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imaAxon_Web\Planilha de preços Base\"/>
    </mc:Choice>
  </mc:AlternateContent>
  <xr:revisionPtr revIDLastSave="0" documentId="13_ncr:1_{16F6DB2D-B915-4268-9C54-DB21EE03A754}" xr6:coauthVersionLast="47" xr6:coauthVersionMax="47" xr10:uidLastSave="{00000000-0000-0000-0000-000000000000}"/>
  <bookViews>
    <workbookView xWindow="-9555" yWindow="-21720" windowWidth="38640" windowHeight="21120" xr2:uid="{25167A55-F952-47E4-BAA3-673E1E2A1BEA}"/>
  </bookViews>
  <sheets>
    <sheet name="Planilha1" sheetId="1" r:id="rId1"/>
  </sheets>
  <externalReferences>
    <externalReference r:id="rId2"/>
  </externalReferences>
  <definedNames>
    <definedName name="_xlnm._FilterDatabase" localSheetId="0" hidden="1">Planilha1!$A$1:$AF$3927</definedName>
    <definedName name="Estados">[1]Controles!$AE$9:$AE$35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26" i="1" l="1"/>
  <c r="A3925" i="1"/>
  <c r="A3924" i="1"/>
  <c r="A3923" i="1"/>
  <c r="A3922" i="1"/>
  <c r="A3921" i="1"/>
  <c r="A3920" i="1"/>
  <c r="A3919" i="1"/>
  <c r="A3918" i="1"/>
  <c r="A3917" i="1"/>
  <c r="A3916" i="1"/>
  <c r="A3915" i="1"/>
  <c r="A3914" i="1"/>
  <c r="A3913" i="1"/>
  <c r="A3912" i="1"/>
  <c r="A3911" i="1"/>
  <c r="A3910" i="1"/>
  <c r="A3909" i="1"/>
  <c r="A3908" i="1"/>
  <c r="A3907" i="1"/>
  <c r="A3906" i="1"/>
  <c r="A3905" i="1"/>
  <c r="A3904" i="1"/>
  <c r="A3903" i="1"/>
  <c r="A3902" i="1"/>
  <c r="A3901" i="1"/>
  <c r="A3900" i="1"/>
  <c r="A3899" i="1"/>
  <c r="A3898" i="1"/>
  <c r="A3897" i="1"/>
  <c r="A3896" i="1"/>
  <c r="A3895" i="1"/>
  <c r="A3894" i="1"/>
  <c r="A3893" i="1"/>
  <c r="A3892" i="1"/>
  <c r="A3891" i="1"/>
  <c r="A3890" i="1"/>
  <c r="A3889" i="1"/>
  <c r="A3888" i="1"/>
  <c r="A3887" i="1"/>
  <c r="A3886" i="1"/>
  <c r="A3885" i="1"/>
  <c r="A3884" i="1"/>
  <c r="A3883" i="1"/>
  <c r="A3882" i="1"/>
  <c r="A3881" i="1"/>
  <c r="A3880" i="1"/>
  <c r="A3879" i="1"/>
  <c r="A3878" i="1"/>
  <c r="A3877" i="1"/>
  <c r="A3876" i="1"/>
  <c r="A3875" i="1"/>
  <c r="A3874" i="1"/>
  <c r="A3873" i="1"/>
  <c r="A3872" i="1"/>
  <c r="A3871" i="1"/>
  <c r="A3870" i="1"/>
  <c r="A3869" i="1"/>
  <c r="A3868" i="1"/>
  <c r="A3867" i="1"/>
  <c r="A3866" i="1"/>
  <c r="A3865" i="1"/>
  <c r="A3864" i="1"/>
  <c r="A3863" i="1"/>
  <c r="A3862" i="1"/>
  <c r="A3861" i="1"/>
  <c r="A3860" i="1"/>
  <c r="A3859" i="1"/>
  <c r="A3858" i="1"/>
  <c r="A3857" i="1"/>
  <c r="A3856" i="1"/>
  <c r="A3855" i="1"/>
  <c r="A3854" i="1"/>
  <c r="A3853" i="1"/>
  <c r="A3852" i="1"/>
  <c r="A3851" i="1"/>
  <c r="A3850" i="1"/>
  <c r="A3849" i="1"/>
  <c r="A3848" i="1"/>
  <c r="A3847" i="1"/>
  <c r="A3846" i="1"/>
  <c r="A3845" i="1"/>
  <c r="A3844" i="1"/>
  <c r="A3843" i="1"/>
  <c r="A3842" i="1"/>
  <c r="A3841" i="1"/>
  <c r="A3840" i="1"/>
  <c r="A3839" i="1"/>
  <c r="A3838" i="1"/>
  <c r="A3837" i="1"/>
  <c r="A3836" i="1"/>
  <c r="A3835" i="1"/>
  <c r="A3834" i="1"/>
  <c r="A3833" i="1"/>
  <c r="A3832" i="1"/>
  <c r="A3831" i="1"/>
  <c r="A3830" i="1"/>
  <c r="A3829" i="1"/>
  <c r="A3828" i="1"/>
  <c r="A3827" i="1"/>
  <c r="A3826" i="1"/>
  <c r="A3825" i="1"/>
  <c r="A3824" i="1"/>
  <c r="A3823" i="1"/>
  <c r="A3822" i="1"/>
  <c r="A3821" i="1"/>
  <c r="A3820" i="1"/>
  <c r="A3819" i="1"/>
  <c r="A3818" i="1"/>
  <c r="A3817" i="1"/>
  <c r="A3816" i="1"/>
  <c r="A3815" i="1"/>
  <c r="A3814" i="1"/>
  <c r="A3813" i="1"/>
  <c r="A3812" i="1"/>
  <c r="A3811" i="1"/>
  <c r="A3810" i="1"/>
  <c r="A3809" i="1"/>
  <c r="A3808" i="1"/>
  <c r="A3807" i="1"/>
  <c r="A3806" i="1"/>
  <c r="A3805" i="1"/>
  <c r="A3804" i="1"/>
  <c r="A3803" i="1"/>
  <c r="A3802" i="1"/>
  <c r="A3801" i="1"/>
  <c r="A3800" i="1"/>
  <c r="A3799" i="1"/>
  <c r="A3798" i="1"/>
  <c r="A3797" i="1"/>
  <c r="A3796" i="1"/>
  <c r="A3795" i="1"/>
  <c r="A3794" i="1"/>
  <c r="A3793" i="1"/>
  <c r="A3792" i="1"/>
  <c r="A3791" i="1"/>
  <c r="A3790" i="1"/>
  <c r="A3789" i="1"/>
  <c r="A3788" i="1"/>
  <c r="A3787" i="1"/>
  <c r="A3786" i="1"/>
  <c r="A3785" i="1"/>
  <c r="A3784" i="1"/>
  <c r="A3783" i="1"/>
  <c r="A3782" i="1"/>
  <c r="A3781" i="1"/>
  <c r="A3780" i="1"/>
  <c r="A3779" i="1"/>
  <c r="A3778" i="1"/>
  <c r="A3777" i="1"/>
  <c r="A3776" i="1"/>
  <c r="A3775" i="1"/>
  <c r="A3774" i="1"/>
  <c r="A3773" i="1"/>
  <c r="A3772" i="1"/>
  <c r="A3771" i="1"/>
  <c r="A3770" i="1"/>
  <c r="A3769" i="1"/>
  <c r="A3768" i="1"/>
  <c r="A3767" i="1"/>
  <c r="A3766" i="1"/>
  <c r="A3765" i="1"/>
  <c r="A3764" i="1"/>
  <c r="A3763" i="1"/>
  <c r="A3762" i="1"/>
  <c r="A3761" i="1"/>
  <c r="A3760" i="1"/>
  <c r="A3759" i="1"/>
  <c r="A3758" i="1"/>
  <c r="A3757" i="1"/>
  <c r="A3756" i="1"/>
  <c r="A3755" i="1"/>
  <c r="A3754" i="1"/>
  <c r="A3753" i="1"/>
  <c r="A3752" i="1"/>
  <c r="A3751" i="1"/>
  <c r="A3750" i="1"/>
  <c r="A3749" i="1"/>
  <c r="A3748" i="1"/>
  <c r="A3747" i="1"/>
  <c r="A3746" i="1"/>
  <c r="A3745" i="1"/>
  <c r="A3744" i="1"/>
  <c r="A3743" i="1"/>
  <c r="A3742" i="1"/>
  <c r="A3741" i="1"/>
  <c r="A3740" i="1"/>
  <c r="A3739" i="1"/>
  <c r="A3738" i="1"/>
  <c r="A3737" i="1"/>
  <c r="A3736" i="1"/>
  <c r="A3735" i="1"/>
  <c r="A3734" i="1"/>
  <c r="A3733" i="1"/>
  <c r="A3732" i="1"/>
  <c r="A3731" i="1"/>
  <c r="A3730" i="1"/>
  <c r="A3729" i="1"/>
  <c r="A3728" i="1"/>
  <c r="A3727" i="1"/>
  <c r="A3726" i="1"/>
  <c r="A3725" i="1"/>
  <c r="A3724" i="1"/>
  <c r="A3723" i="1"/>
  <c r="A3722" i="1"/>
  <c r="A3721" i="1"/>
  <c r="A3720" i="1"/>
  <c r="A3719" i="1"/>
  <c r="A3718" i="1"/>
  <c r="A3717" i="1"/>
  <c r="A3716" i="1"/>
  <c r="A3715" i="1"/>
  <c r="A3714" i="1"/>
  <c r="A3713" i="1"/>
  <c r="A3712" i="1"/>
  <c r="A3711" i="1"/>
  <c r="A3710" i="1"/>
  <c r="A3709" i="1"/>
  <c r="A3708" i="1"/>
  <c r="A3707" i="1"/>
  <c r="A3706" i="1"/>
  <c r="A3705" i="1"/>
  <c r="A3704" i="1"/>
  <c r="A3703" i="1"/>
  <c r="A3702" i="1"/>
  <c r="A3701" i="1"/>
  <c r="A3700" i="1"/>
  <c r="A3699" i="1"/>
  <c r="A3698" i="1"/>
  <c r="A3697" i="1"/>
  <c r="A3696" i="1"/>
  <c r="A3695" i="1"/>
  <c r="A3694" i="1"/>
  <c r="A3693" i="1"/>
  <c r="A3692" i="1"/>
  <c r="A3691" i="1"/>
  <c r="A3690" i="1"/>
  <c r="A3689" i="1"/>
  <c r="A3688" i="1"/>
  <c r="A3687" i="1"/>
  <c r="A3686" i="1"/>
  <c r="A3685" i="1"/>
  <c r="A3684" i="1"/>
  <c r="A3683" i="1"/>
  <c r="A3682" i="1"/>
  <c r="A3681" i="1"/>
  <c r="A3680" i="1"/>
  <c r="A3679" i="1"/>
  <c r="A3678" i="1"/>
  <c r="A3677" i="1"/>
  <c r="A3676" i="1"/>
  <c r="A3675" i="1"/>
  <c r="A3674" i="1"/>
  <c r="A3673" i="1"/>
  <c r="A3672" i="1"/>
  <c r="A3671" i="1"/>
  <c r="A3670" i="1"/>
  <c r="A3669" i="1"/>
  <c r="A3668" i="1"/>
  <c r="A3667" i="1"/>
  <c r="A3666" i="1"/>
  <c r="A3665" i="1"/>
  <c r="A3664" i="1"/>
  <c r="A3663" i="1"/>
  <c r="A3662" i="1"/>
  <c r="A3661" i="1"/>
  <c r="A3660" i="1"/>
  <c r="A3659" i="1"/>
  <c r="A3658" i="1"/>
  <c r="A3657" i="1"/>
  <c r="A3656" i="1"/>
  <c r="A3655" i="1"/>
  <c r="A3654" i="1"/>
  <c r="A3653" i="1"/>
  <c r="A3652" i="1"/>
  <c r="A3651" i="1"/>
  <c r="A3650" i="1"/>
  <c r="A3649" i="1"/>
  <c r="A3648" i="1"/>
  <c r="A3647" i="1"/>
  <c r="A3646" i="1"/>
  <c r="A3645" i="1"/>
  <c r="A3644" i="1"/>
  <c r="A3643" i="1"/>
  <c r="A3642" i="1"/>
  <c r="A3641" i="1"/>
  <c r="A3640" i="1"/>
  <c r="A3639" i="1"/>
  <c r="A3638" i="1"/>
  <c r="A3637" i="1"/>
  <c r="A3636" i="1"/>
  <c r="A3635" i="1"/>
  <c r="A3634" i="1"/>
  <c r="A3633" i="1"/>
  <c r="A3632" i="1"/>
  <c r="A3631" i="1"/>
  <c r="A3630" i="1"/>
  <c r="A3629" i="1"/>
  <c r="A3628" i="1"/>
  <c r="A3627" i="1"/>
  <c r="A3626" i="1"/>
  <c r="A3625" i="1"/>
  <c r="A3624" i="1"/>
  <c r="A3623" i="1"/>
  <c r="A3622" i="1"/>
  <c r="A3621" i="1"/>
  <c r="A3620" i="1"/>
  <c r="A3619" i="1"/>
  <c r="A3618" i="1"/>
  <c r="A3617" i="1"/>
  <c r="A3616" i="1"/>
  <c r="A3615" i="1"/>
  <c r="A3614" i="1"/>
  <c r="A3613" i="1"/>
  <c r="A3612" i="1"/>
  <c r="A3611" i="1"/>
  <c r="A3610" i="1"/>
  <c r="A3609" i="1"/>
  <c r="A3608" i="1"/>
  <c r="A3607" i="1"/>
  <c r="A3606" i="1"/>
  <c r="A3605" i="1"/>
  <c r="A3604" i="1"/>
  <c r="A3603" i="1"/>
  <c r="A3602" i="1"/>
  <c r="A3601" i="1"/>
  <c r="A3600" i="1"/>
  <c r="A3599" i="1"/>
  <c r="A3598" i="1"/>
  <c r="A3597" i="1"/>
  <c r="A3596" i="1"/>
  <c r="A3595" i="1"/>
  <c r="A3594" i="1"/>
  <c r="A3593" i="1"/>
  <c r="A3592" i="1"/>
  <c r="A3591" i="1"/>
  <c r="A3590" i="1"/>
  <c r="A3589" i="1"/>
  <c r="A3588" i="1"/>
  <c r="A3587" i="1"/>
  <c r="A3586" i="1"/>
  <c r="A3585" i="1"/>
  <c r="A3584" i="1"/>
  <c r="A3583" i="1"/>
  <c r="A3582" i="1"/>
  <c r="A3581" i="1"/>
  <c r="A3580" i="1"/>
  <c r="A3579" i="1"/>
  <c r="A3578" i="1"/>
  <c r="A3577" i="1"/>
  <c r="A3576" i="1"/>
  <c r="A3575" i="1"/>
  <c r="A3574" i="1"/>
  <c r="A3573" i="1"/>
  <c r="A3572" i="1"/>
  <c r="A3571" i="1"/>
  <c r="A3570" i="1"/>
  <c r="A3569" i="1"/>
  <c r="A3568" i="1"/>
  <c r="A3567" i="1"/>
  <c r="A3566" i="1"/>
  <c r="A3565" i="1"/>
  <c r="A3564" i="1"/>
  <c r="A3563" i="1"/>
  <c r="A3562" i="1"/>
  <c r="A3561" i="1"/>
  <c r="A3560" i="1"/>
  <c r="A3559" i="1"/>
  <c r="A3558" i="1"/>
  <c r="A3557" i="1"/>
  <c r="A3556" i="1"/>
  <c r="A3555" i="1"/>
  <c r="A3554" i="1"/>
  <c r="A3553" i="1"/>
  <c r="A3552" i="1"/>
  <c r="A3551" i="1"/>
  <c r="A3550" i="1"/>
  <c r="A3549" i="1"/>
  <c r="A3548" i="1"/>
  <c r="A3547" i="1"/>
  <c r="A3546" i="1"/>
  <c r="A3545" i="1"/>
  <c r="A3544" i="1"/>
  <c r="A3543" i="1"/>
  <c r="A3542" i="1"/>
  <c r="A3541" i="1"/>
  <c r="A3540" i="1"/>
  <c r="A3539" i="1"/>
  <c r="A3538" i="1"/>
  <c r="A3537" i="1"/>
  <c r="A3536" i="1"/>
  <c r="A3535" i="1"/>
  <c r="A3534" i="1"/>
  <c r="A3533" i="1"/>
  <c r="A3532" i="1"/>
  <c r="A3531" i="1"/>
  <c r="A3530" i="1"/>
  <c r="A3529" i="1"/>
  <c r="A3528" i="1"/>
  <c r="A3527" i="1"/>
  <c r="A3526" i="1"/>
  <c r="A3525" i="1"/>
  <c r="A3524" i="1"/>
  <c r="A3523" i="1"/>
  <c r="A3522" i="1"/>
  <c r="A3521" i="1"/>
  <c r="A3520" i="1"/>
  <c r="A3519" i="1"/>
  <c r="A3518" i="1"/>
  <c r="A3517" i="1"/>
  <c r="A3516" i="1"/>
  <c r="A3515" i="1"/>
  <c r="A3514" i="1"/>
  <c r="A3513" i="1"/>
  <c r="A3512" i="1"/>
  <c r="A3511" i="1"/>
  <c r="A3510" i="1"/>
  <c r="A3509" i="1"/>
  <c r="A3508" i="1"/>
  <c r="A3507" i="1"/>
  <c r="A3506" i="1"/>
  <c r="A3505" i="1"/>
  <c r="A3504" i="1"/>
  <c r="A3503" i="1"/>
  <c r="A3502" i="1"/>
  <c r="A3501" i="1"/>
  <c r="A3500" i="1"/>
  <c r="A3499" i="1"/>
  <c r="A3498" i="1"/>
  <c r="A3497" i="1"/>
  <c r="A3496" i="1"/>
  <c r="A3495" i="1"/>
  <c r="A3494" i="1"/>
  <c r="A3493" i="1"/>
  <c r="A3492" i="1"/>
  <c r="A3491" i="1"/>
  <c r="A3490" i="1"/>
  <c r="A3489" i="1"/>
  <c r="A3488" i="1"/>
  <c r="A3487" i="1"/>
  <c r="A3486" i="1"/>
  <c r="A3485" i="1"/>
  <c r="A3484" i="1"/>
  <c r="A3483" i="1"/>
  <c r="A3482" i="1"/>
  <c r="A3481" i="1"/>
  <c r="A3480" i="1"/>
  <c r="A3479" i="1"/>
  <c r="A3478" i="1"/>
  <c r="A3477" i="1"/>
  <c r="A3476" i="1"/>
  <c r="A3475" i="1"/>
  <c r="A3474" i="1"/>
  <c r="A3473" i="1"/>
  <c r="A3472" i="1"/>
  <c r="A3471" i="1"/>
  <c r="A3470" i="1"/>
  <c r="A3469" i="1"/>
  <c r="A3468" i="1"/>
  <c r="A3467" i="1"/>
  <c r="A3466" i="1"/>
  <c r="A3465" i="1"/>
  <c r="A3464" i="1"/>
  <c r="A3463" i="1"/>
  <c r="A3462" i="1"/>
  <c r="A3461" i="1"/>
  <c r="A3460" i="1"/>
  <c r="A3459" i="1"/>
  <c r="A3458" i="1"/>
  <c r="A3457" i="1"/>
  <c r="A3456" i="1"/>
  <c r="A3455" i="1"/>
  <c r="A3454" i="1"/>
  <c r="A3453" i="1"/>
  <c r="A3452" i="1"/>
  <c r="A3451" i="1"/>
  <c r="A3450" i="1"/>
  <c r="A3449" i="1"/>
  <c r="A3448" i="1"/>
  <c r="A3447" i="1"/>
  <c r="A3446" i="1"/>
  <c r="A3445" i="1"/>
  <c r="A3444" i="1"/>
  <c r="A3443" i="1"/>
  <c r="A3442" i="1"/>
  <c r="A3441" i="1"/>
  <c r="A3440" i="1"/>
  <c r="A3439" i="1"/>
  <c r="A3438" i="1"/>
  <c r="A3437" i="1"/>
  <c r="A3436" i="1"/>
  <c r="A3435" i="1"/>
  <c r="A3434" i="1"/>
  <c r="A3433" i="1"/>
  <c r="A3432" i="1"/>
  <c r="A3431" i="1"/>
  <c r="A3430" i="1"/>
  <c r="A3429" i="1"/>
  <c r="A3428" i="1"/>
  <c r="A3427" i="1"/>
  <c r="A3426" i="1"/>
  <c r="A3425" i="1"/>
  <c r="A3424" i="1"/>
  <c r="A3423" i="1"/>
  <c r="A3422" i="1"/>
  <c r="A3421" i="1"/>
  <c r="A3420" i="1"/>
  <c r="A3419" i="1"/>
  <c r="A3418" i="1"/>
  <c r="A3417" i="1"/>
  <c r="A3416" i="1"/>
  <c r="A3415" i="1"/>
  <c r="A3414" i="1"/>
  <c r="A3413" i="1"/>
  <c r="A3412" i="1"/>
  <c r="A3411" i="1"/>
  <c r="A3410" i="1"/>
  <c r="A3409" i="1"/>
  <c r="A3408" i="1"/>
  <c r="A3407" i="1"/>
  <c r="A3406" i="1"/>
  <c r="A3405" i="1"/>
  <c r="A3404" i="1"/>
  <c r="A3403" i="1"/>
  <c r="A3402" i="1"/>
  <c r="A3401" i="1"/>
  <c r="A3400" i="1"/>
  <c r="A3399" i="1"/>
  <c r="A3398" i="1"/>
  <c r="A3397" i="1"/>
  <c r="A3396" i="1"/>
  <c r="A3395" i="1"/>
  <c r="A3394" i="1"/>
  <c r="A3393" i="1"/>
  <c r="A3392" i="1"/>
  <c r="A3391" i="1"/>
  <c r="A3390" i="1"/>
  <c r="A3389" i="1"/>
  <c r="A3388" i="1"/>
  <c r="A3387" i="1"/>
  <c r="A3386" i="1"/>
  <c r="A3385" i="1"/>
  <c r="A3384" i="1"/>
  <c r="A3383" i="1"/>
  <c r="A3382" i="1"/>
  <c r="A3381" i="1"/>
  <c r="A3380" i="1"/>
  <c r="A3379" i="1"/>
  <c r="A3378" i="1"/>
  <c r="A3377" i="1"/>
  <c r="A3376" i="1"/>
  <c r="A3375" i="1"/>
  <c r="A3374" i="1"/>
  <c r="A3373" i="1"/>
  <c r="A3372" i="1"/>
  <c r="A3371" i="1"/>
  <c r="A3370" i="1"/>
  <c r="A3369" i="1"/>
  <c r="A3368" i="1"/>
  <c r="A3367" i="1"/>
  <c r="A3366" i="1"/>
  <c r="A3365" i="1"/>
  <c r="A3364" i="1"/>
  <c r="A3363" i="1"/>
  <c r="A3362" i="1"/>
  <c r="A3361" i="1"/>
  <c r="A3360" i="1"/>
  <c r="A3359" i="1"/>
  <c r="A3358" i="1"/>
  <c r="A3357" i="1"/>
  <c r="A3356" i="1"/>
  <c r="A3355" i="1"/>
  <c r="A3354" i="1"/>
  <c r="A3353" i="1"/>
  <c r="A3352" i="1"/>
  <c r="A3351" i="1"/>
  <c r="A3350" i="1"/>
  <c r="A3349" i="1"/>
  <c r="A3348" i="1"/>
  <c r="A3347" i="1"/>
  <c r="A3346" i="1"/>
  <c r="A3345" i="1"/>
  <c r="A3344" i="1"/>
  <c r="A3343" i="1"/>
  <c r="A3342" i="1"/>
  <c r="A3341" i="1"/>
  <c r="A3340" i="1"/>
  <c r="A3339" i="1"/>
  <c r="A3338" i="1"/>
  <c r="A3337" i="1"/>
  <c r="A3336" i="1"/>
  <c r="A3335" i="1"/>
  <c r="A3334" i="1"/>
  <c r="A3333" i="1"/>
  <c r="A3332" i="1"/>
  <c r="A3331" i="1"/>
  <c r="A3330" i="1"/>
  <c r="A3329" i="1"/>
  <c r="A3328" i="1"/>
  <c r="A3327" i="1"/>
  <c r="A3326" i="1"/>
  <c r="A3325" i="1"/>
  <c r="A3324" i="1"/>
  <c r="A3323" i="1"/>
  <c r="A3322" i="1"/>
  <c r="A3321" i="1"/>
  <c r="A3320" i="1"/>
  <c r="A3319" i="1"/>
  <c r="A3318" i="1"/>
  <c r="A3317" i="1"/>
  <c r="A3316" i="1"/>
  <c r="A3315" i="1"/>
  <c r="A3314" i="1"/>
  <c r="A3313" i="1"/>
  <c r="A3312" i="1"/>
  <c r="A3311" i="1"/>
  <c r="A3310" i="1"/>
  <c r="A3309" i="1"/>
  <c r="A3308" i="1"/>
  <c r="A3307" i="1"/>
  <c r="A3306" i="1"/>
  <c r="A3305" i="1"/>
  <c r="A3304" i="1"/>
  <c r="A3303" i="1"/>
  <c r="A3302" i="1"/>
  <c r="A3301" i="1"/>
  <c r="A3300" i="1"/>
  <c r="A3299" i="1"/>
  <c r="A3298" i="1"/>
  <c r="A3297" i="1"/>
  <c r="A3296" i="1"/>
  <c r="A3295" i="1"/>
  <c r="A3294" i="1"/>
  <c r="A3293" i="1"/>
  <c r="A3292" i="1"/>
  <c r="A3291" i="1"/>
  <c r="A3290" i="1"/>
  <c r="A3289" i="1"/>
  <c r="A3288" i="1"/>
  <c r="A3287" i="1"/>
  <c r="A3286" i="1"/>
  <c r="A3285" i="1"/>
  <c r="A3284" i="1"/>
  <c r="A3283" i="1"/>
  <c r="A3282" i="1"/>
  <c r="A3281" i="1"/>
  <c r="A3280" i="1"/>
  <c r="A3279" i="1"/>
  <c r="A3278" i="1"/>
  <c r="A3277" i="1"/>
  <c r="A3276" i="1"/>
  <c r="A3275" i="1"/>
  <c r="A3274" i="1"/>
  <c r="A3273" i="1"/>
  <c r="A3272" i="1"/>
  <c r="A3271" i="1"/>
  <c r="A3270" i="1"/>
  <c r="A3269" i="1"/>
  <c r="A3268" i="1"/>
  <c r="A3267" i="1"/>
  <c r="A3266" i="1"/>
  <c r="A3265" i="1"/>
  <c r="A3264" i="1"/>
  <c r="A3263" i="1"/>
  <c r="A3262" i="1"/>
  <c r="A3261" i="1"/>
  <c r="A3260" i="1"/>
  <c r="A3259" i="1"/>
  <c r="A3258" i="1"/>
  <c r="A3257" i="1"/>
  <c r="A3256" i="1"/>
  <c r="A3255" i="1"/>
  <c r="A3254" i="1"/>
  <c r="A3253" i="1"/>
  <c r="A3252" i="1"/>
  <c r="A3251" i="1"/>
  <c r="A3250" i="1"/>
  <c r="A3249" i="1"/>
  <c r="A3248" i="1"/>
  <c r="A3247" i="1"/>
  <c r="A3246" i="1"/>
  <c r="A3245" i="1"/>
  <c r="A3244" i="1"/>
  <c r="A3243" i="1"/>
  <c r="A3242" i="1"/>
  <c r="A3241" i="1"/>
  <c r="A3240" i="1"/>
  <c r="A3239" i="1"/>
  <c r="A3238" i="1"/>
  <c r="A3237" i="1"/>
  <c r="A3236" i="1"/>
  <c r="A3235" i="1"/>
  <c r="A3234" i="1"/>
  <c r="A3233" i="1"/>
  <c r="A3232" i="1"/>
  <c r="A3231" i="1"/>
  <c r="A3230" i="1"/>
  <c r="A3229" i="1"/>
  <c r="A3228" i="1"/>
  <c r="A3227" i="1"/>
  <c r="A3226" i="1"/>
  <c r="A3225" i="1"/>
  <c r="A3224" i="1"/>
  <c r="A3223" i="1"/>
  <c r="A3222" i="1"/>
  <c r="A3221" i="1"/>
  <c r="A3220" i="1"/>
  <c r="A3219" i="1"/>
  <c r="A3218" i="1"/>
  <c r="A3217" i="1"/>
  <c r="A3216" i="1"/>
  <c r="A3215" i="1"/>
  <c r="A3214" i="1"/>
  <c r="A3213" i="1"/>
  <c r="A3212" i="1"/>
  <c r="A3211" i="1"/>
  <c r="A3210" i="1"/>
  <c r="A3209" i="1"/>
  <c r="A3208" i="1"/>
  <c r="A3207" i="1"/>
  <c r="A3206" i="1"/>
  <c r="A3205" i="1"/>
  <c r="A3204" i="1"/>
  <c r="A3203" i="1"/>
  <c r="A3202" i="1"/>
  <c r="A3201" i="1"/>
  <c r="A3200" i="1"/>
  <c r="A3199" i="1"/>
  <c r="A3198" i="1"/>
  <c r="A3197" i="1"/>
  <c r="A3196" i="1"/>
  <c r="A3195" i="1"/>
  <c r="A3194" i="1"/>
  <c r="A3193" i="1"/>
  <c r="A3192" i="1"/>
  <c r="A3191" i="1"/>
  <c r="A3190" i="1"/>
  <c r="A3189" i="1"/>
  <c r="A3188" i="1"/>
  <c r="A3187" i="1"/>
  <c r="A3186" i="1"/>
  <c r="A3185" i="1"/>
  <c r="A3184" i="1"/>
  <c r="A3183" i="1"/>
  <c r="A3182" i="1"/>
  <c r="A3181" i="1"/>
  <c r="A3180" i="1"/>
  <c r="A3179" i="1"/>
  <c r="A3178" i="1"/>
  <c r="A3177" i="1"/>
  <c r="A3176" i="1"/>
  <c r="A3175" i="1"/>
  <c r="A3174" i="1"/>
  <c r="A3173" i="1"/>
  <c r="A3172" i="1"/>
  <c r="A3171" i="1"/>
  <c r="A3170" i="1"/>
  <c r="A3169" i="1"/>
  <c r="A3168" i="1"/>
  <c r="A3167" i="1"/>
  <c r="A3166" i="1"/>
  <c r="A3165" i="1"/>
  <c r="A3164" i="1"/>
  <c r="A3163" i="1"/>
  <c r="A3162" i="1"/>
  <c r="A3161" i="1"/>
  <c r="A3160" i="1"/>
  <c r="A3159" i="1"/>
  <c r="A3158" i="1"/>
  <c r="A3157" i="1"/>
  <c r="A3156" i="1"/>
  <c r="A3155" i="1"/>
  <c r="A3154" i="1"/>
  <c r="A3153" i="1"/>
  <c r="A3152" i="1"/>
  <c r="A3151" i="1"/>
  <c r="A3150" i="1"/>
  <c r="A3149" i="1"/>
  <c r="A3148" i="1"/>
  <c r="A3147" i="1"/>
  <c r="A3146" i="1"/>
  <c r="A3145" i="1"/>
  <c r="A3144" i="1"/>
  <c r="A3143" i="1"/>
  <c r="A3142" i="1"/>
  <c r="A3141" i="1"/>
  <c r="A3140" i="1"/>
  <c r="A3139" i="1"/>
  <c r="A3138" i="1"/>
  <c r="A3137" i="1"/>
  <c r="A3136"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3081" i="1"/>
  <c r="A3080" i="1"/>
  <c r="A3079" i="1"/>
  <c r="A3078" i="1"/>
  <c r="A3077" i="1"/>
  <c r="A3076" i="1"/>
  <c r="A3075" i="1"/>
  <c r="A3074" i="1"/>
  <c r="A3073" i="1"/>
  <c r="A3072" i="1"/>
  <c r="A3071" i="1"/>
  <c r="A3070" i="1"/>
  <c r="A3069" i="1"/>
  <c r="A3068" i="1"/>
  <c r="A3067" i="1"/>
  <c r="A3066" i="1"/>
  <c r="A3065" i="1"/>
  <c r="A3064" i="1"/>
  <c r="A3063" i="1"/>
  <c r="A3062" i="1"/>
  <c r="A3061" i="1"/>
  <c r="A3060" i="1"/>
  <c r="A3059" i="1"/>
  <c r="A3058" i="1"/>
  <c r="A3057" i="1"/>
  <c r="A3056" i="1"/>
  <c r="A3055" i="1"/>
  <c r="A3054" i="1"/>
  <c r="A3053" i="1"/>
  <c r="A3052" i="1"/>
  <c r="A3051" i="1"/>
  <c r="A3050" i="1"/>
  <c r="A3049" i="1"/>
  <c r="A3048" i="1"/>
  <c r="A3047" i="1"/>
  <c r="A3046" i="1"/>
  <c r="A3045" i="1"/>
  <c r="A3044" i="1"/>
  <c r="A3043" i="1"/>
  <c r="A3042" i="1"/>
  <c r="A3041" i="1"/>
  <c r="A3040" i="1"/>
  <c r="A3039" i="1"/>
  <c r="A3038" i="1"/>
  <c r="A3037" i="1"/>
  <c r="A3036" i="1"/>
  <c r="A3035" i="1"/>
  <c r="A3034" i="1"/>
  <c r="A3033" i="1"/>
  <c r="A3032" i="1"/>
  <c r="A3031" i="1"/>
  <c r="A3030" i="1"/>
  <c r="A3029" i="1"/>
  <c r="A3028" i="1"/>
  <c r="A3027" i="1"/>
  <c r="A3026" i="1"/>
  <c r="A3025" i="1"/>
  <c r="A3024" i="1"/>
  <c r="A3023" i="1"/>
  <c r="A3022" i="1"/>
  <c r="A3021" i="1"/>
  <c r="A3020" i="1"/>
  <c r="A3019" i="1"/>
  <c r="A3018" i="1"/>
  <c r="A3017" i="1"/>
  <c r="A3016" i="1"/>
  <c r="A3015" i="1"/>
  <c r="A3014" i="1"/>
  <c r="A3013" i="1"/>
  <c r="A3012" i="1"/>
  <c r="A3011" i="1"/>
  <c r="A3010" i="1"/>
  <c r="A3009" i="1"/>
  <c r="A3008" i="1"/>
  <c r="A3007" i="1"/>
  <c r="A3006" i="1"/>
  <c r="A3005" i="1"/>
  <c r="A3004" i="1"/>
  <c r="A3003" i="1"/>
  <c r="A3002" i="1"/>
  <c r="A3001" i="1"/>
  <c r="A3000" i="1"/>
  <c r="A2999" i="1"/>
  <c r="A2998" i="1"/>
  <c r="A2997" i="1"/>
  <c r="A2996" i="1"/>
  <c r="A2995" i="1"/>
  <c r="A2994" i="1"/>
  <c r="A2993" i="1"/>
  <c r="A2992" i="1"/>
  <c r="A2991" i="1"/>
  <c r="A2990" i="1"/>
  <c r="A2989" i="1"/>
  <c r="A2988" i="1"/>
  <c r="A2987" i="1"/>
  <c r="A2986" i="1"/>
  <c r="A2985" i="1"/>
  <c r="A2984" i="1"/>
  <c r="A2983" i="1"/>
  <c r="A2982" i="1"/>
  <c r="A2981" i="1"/>
  <c r="A2980" i="1"/>
  <c r="A2979" i="1"/>
  <c r="A2978" i="1"/>
  <c r="A2977" i="1"/>
  <c r="A2976" i="1"/>
  <c r="A2975" i="1"/>
  <c r="A2974" i="1"/>
  <c r="A2973" i="1"/>
  <c r="A2972" i="1"/>
  <c r="A2971" i="1"/>
  <c r="A2970" i="1"/>
  <c r="A2969" i="1"/>
  <c r="A2968" i="1"/>
  <c r="A2967" i="1"/>
  <c r="A2966" i="1"/>
  <c r="A2965" i="1"/>
  <c r="A2964" i="1"/>
  <c r="A2963" i="1"/>
  <c r="A2962" i="1"/>
  <c r="A2961" i="1"/>
  <c r="A2960" i="1"/>
  <c r="A2959" i="1"/>
  <c r="A2958" i="1"/>
  <c r="A2957" i="1"/>
  <c r="A2956" i="1"/>
  <c r="A2955" i="1"/>
  <c r="A2954" i="1"/>
  <c r="A2953" i="1"/>
  <c r="A2952" i="1"/>
  <c r="A2951" i="1"/>
  <c r="A2950" i="1"/>
  <c r="A2949" i="1"/>
  <c r="A2948" i="1"/>
  <c r="A2947" i="1"/>
  <c r="A2946" i="1"/>
  <c r="A2945" i="1"/>
  <c r="A2944" i="1"/>
  <c r="A2943" i="1"/>
  <c r="A2942" i="1"/>
  <c r="A2941" i="1"/>
  <c r="A2940" i="1"/>
  <c r="A2939" i="1"/>
  <c r="A2938" i="1"/>
  <c r="A2937" i="1"/>
  <c r="A2936" i="1"/>
  <c r="A2935" i="1"/>
  <c r="A2934" i="1"/>
  <c r="A2933" i="1"/>
  <c r="A2932" i="1"/>
  <c r="A2931" i="1"/>
  <c r="A2930" i="1"/>
  <c r="A2929" i="1"/>
  <c r="A2928" i="1"/>
  <c r="A2927" i="1"/>
  <c r="A2926" i="1"/>
  <c r="A2925" i="1"/>
  <c r="A2924" i="1"/>
  <c r="A2923" i="1"/>
  <c r="A2922" i="1"/>
  <c r="A2921" i="1"/>
  <c r="A2920" i="1"/>
  <c r="A2919" i="1"/>
  <c r="A2918" i="1"/>
  <c r="A2917" i="1"/>
  <c r="A2916" i="1"/>
  <c r="A2915" i="1"/>
  <c r="A2914" i="1"/>
  <c r="A2913" i="1"/>
  <c r="A2912" i="1"/>
  <c r="A2911" i="1"/>
  <c r="A2910" i="1"/>
  <c r="A2909" i="1"/>
  <c r="A2908" i="1"/>
  <c r="A2907" i="1"/>
  <c r="A2906" i="1"/>
  <c r="A2905" i="1"/>
  <c r="A2904" i="1"/>
  <c r="A2903" i="1"/>
  <c r="A2902" i="1"/>
  <c r="A2901" i="1"/>
  <c r="A2900" i="1"/>
  <c r="A2899" i="1"/>
  <c r="A2898" i="1"/>
  <c r="A2897" i="1"/>
  <c r="A2896" i="1"/>
  <c r="A2895" i="1"/>
  <c r="A2894" i="1"/>
  <c r="A2893" i="1"/>
  <c r="A2892" i="1"/>
  <c r="A2891" i="1"/>
  <c r="A2890" i="1"/>
  <c r="A2889" i="1"/>
  <c r="A2888" i="1"/>
  <c r="A2887" i="1"/>
  <c r="A2886" i="1"/>
  <c r="A2885" i="1"/>
  <c r="A2884" i="1"/>
  <c r="A2883" i="1"/>
  <c r="A2882" i="1"/>
  <c r="A2881" i="1"/>
  <c r="A2880" i="1"/>
  <c r="A2879" i="1"/>
  <c r="A2878" i="1"/>
  <c r="A2877" i="1"/>
  <c r="A2876" i="1"/>
  <c r="A2875" i="1"/>
  <c r="A2874" i="1"/>
  <c r="A2873" i="1"/>
  <c r="A2872" i="1"/>
  <c r="A2871" i="1"/>
  <c r="A2870" i="1"/>
  <c r="A2869" i="1"/>
  <c r="A2868" i="1"/>
  <c r="A2867" i="1"/>
  <c r="A2866" i="1"/>
  <c r="A2865" i="1"/>
  <c r="A2864" i="1"/>
  <c r="A2863" i="1"/>
  <c r="A2862" i="1"/>
  <c r="A2861" i="1"/>
  <c r="A2860" i="1"/>
  <c r="A2859" i="1"/>
  <c r="A2858" i="1"/>
  <c r="A2857" i="1"/>
  <c r="A2856" i="1"/>
  <c r="A2855" i="1"/>
  <c r="A2854" i="1"/>
  <c r="A2853" i="1"/>
  <c r="A2852" i="1"/>
  <c r="A2851" i="1"/>
  <c r="A2850" i="1"/>
  <c r="A2849" i="1"/>
  <c r="A2848" i="1"/>
  <c r="A2847" i="1"/>
  <c r="A2846" i="1"/>
  <c r="A2845" i="1"/>
  <c r="A2844" i="1"/>
  <c r="A2843" i="1"/>
  <c r="A2842" i="1"/>
  <c r="A2841" i="1"/>
  <c r="A2840" i="1"/>
  <c r="A2839" i="1"/>
  <c r="A2838" i="1"/>
  <c r="A2837" i="1"/>
  <c r="A2836" i="1"/>
  <c r="A2835" i="1"/>
  <c r="A2834" i="1"/>
  <c r="A2833" i="1"/>
  <c r="A2832" i="1"/>
  <c r="A2831" i="1"/>
  <c r="A2830" i="1"/>
  <c r="A2829" i="1"/>
  <c r="A2828" i="1"/>
  <c r="A2827" i="1"/>
  <c r="A2826" i="1"/>
  <c r="A2825" i="1"/>
  <c r="A2824" i="1"/>
  <c r="A2823" i="1"/>
  <c r="A2822" i="1"/>
  <c r="A2821" i="1"/>
  <c r="A2820" i="1"/>
  <c r="A2819" i="1"/>
  <c r="A2818" i="1"/>
  <c r="A2817" i="1"/>
  <c r="A2816" i="1"/>
  <c r="A2815" i="1"/>
  <c r="A2814" i="1"/>
  <c r="A2813" i="1"/>
  <c r="A2812" i="1"/>
  <c r="A2811" i="1"/>
  <c r="A2810" i="1"/>
  <c r="A2809" i="1"/>
  <c r="A2808" i="1"/>
  <c r="A2807" i="1"/>
  <c r="A2806" i="1"/>
  <c r="A2805" i="1"/>
  <c r="A2804" i="1"/>
  <c r="A2803" i="1"/>
  <c r="A2802" i="1"/>
  <c r="A2801" i="1"/>
  <c r="A2800" i="1"/>
  <c r="A2799" i="1"/>
  <c r="A2798" i="1"/>
  <c r="A2797" i="1"/>
  <c r="A2796" i="1"/>
  <c r="A2795" i="1"/>
  <c r="A2794" i="1"/>
  <c r="A2793" i="1"/>
  <c r="A2792" i="1"/>
  <c r="A2791" i="1"/>
  <c r="A2790" i="1"/>
  <c r="A2789" i="1"/>
  <c r="A2788" i="1"/>
  <c r="A2787" i="1"/>
  <c r="A2786" i="1"/>
  <c r="A2785" i="1"/>
  <c r="A2784" i="1"/>
  <c r="A2783" i="1"/>
  <c r="A2782" i="1"/>
  <c r="A2781" i="1"/>
  <c r="A2780" i="1"/>
  <c r="A2779" i="1"/>
  <c r="A2778" i="1"/>
  <c r="A2777" i="1"/>
  <c r="A2776" i="1"/>
  <c r="A2775" i="1"/>
  <c r="A2774" i="1"/>
  <c r="A2773" i="1"/>
  <c r="A2772" i="1"/>
  <c r="A2771" i="1"/>
  <c r="A2770" i="1"/>
  <c r="A2769" i="1"/>
  <c r="A2768" i="1"/>
  <c r="A2767" i="1"/>
  <c r="A2766" i="1"/>
  <c r="A2765" i="1"/>
  <c r="A2764" i="1"/>
  <c r="A2763" i="1"/>
  <c r="A2762" i="1"/>
  <c r="A2761" i="1"/>
  <c r="A2760" i="1"/>
  <c r="A2759" i="1"/>
  <c r="A2758" i="1"/>
  <c r="A2757" i="1"/>
  <c r="A2756" i="1"/>
  <c r="A2755" i="1"/>
  <c r="A2754" i="1"/>
  <c r="A2753" i="1"/>
  <c r="A2752" i="1"/>
  <c r="A2751" i="1"/>
  <c r="A2750" i="1"/>
  <c r="A2749" i="1"/>
  <c r="A2748" i="1"/>
  <c r="A2747" i="1"/>
  <c r="A2746" i="1"/>
  <c r="A2745" i="1"/>
  <c r="A2744" i="1"/>
  <c r="A2743" i="1"/>
  <c r="A2742" i="1"/>
  <c r="A2741" i="1"/>
  <c r="A2740" i="1"/>
  <c r="A2739" i="1"/>
  <c r="A2738" i="1"/>
  <c r="A2737" i="1"/>
  <c r="A2736" i="1"/>
  <c r="A2735" i="1"/>
  <c r="A2734" i="1"/>
  <c r="A2733" i="1"/>
  <c r="A2732" i="1"/>
  <c r="A2731" i="1"/>
  <c r="A2730" i="1"/>
  <c r="A2729" i="1"/>
  <c r="A2728" i="1"/>
  <c r="A2727" i="1"/>
  <c r="A2726" i="1"/>
  <c r="A2725" i="1"/>
  <c r="A2724" i="1"/>
  <c r="A2723" i="1"/>
  <c r="A2722" i="1"/>
  <c r="A2721" i="1"/>
  <c r="A2720" i="1"/>
  <c r="A2719" i="1"/>
  <c r="A2718" i="1"/>
  <c r="A2717" i="1"/>
  <c r="A2716" i="1"/>
  <c r="A2715" i="1"/>
  <c r="A2714" i="1"/>
  <c r="A2713" i="1"/>
  <c r="A2712" i="1"/>
  <c r="A2711" i="1"/>
  <c r="A2710" i="1"/>
  <c r="A2709" i="1"/>
  <c r="A2708" i="1"/>
  <c r="A2707" i="1"/>
  <c r="A2706" i="1"/>
  <c r="A2705" i="1"/>
  <c r="A2704" i="1"/>
  <c r="A2703" i="1"/>
  <c r="A2702" i="1"/>
  <c r="A2701" i="1"/>
  <c r="A2700" i="1"/>
  <c r="A2699" i="1"/>
  <c r="A2698" i="1"/>
  <c r="A2697" i="1"/>
  <c r="A2696" i="1"/>
  <c r="A2695" i="1"/>
  <c r="A2694" i="1"/>
  <c r="A2693" i="1"/>
  <c r="A2692" i="1"/>
  <c r="A2691" i="1"/>
  <c r="A2690" i="1"/>
  <c r="A2689" i="1"/>
  <c r="A2688" i="1"/>
  <c r="A2687" i="1"/>
  <c r="A2686" i="1"/>
  <c r="A2685" i="1"/>
  <c r="A2684" i="1"/>
  <c r="A2683" i="1"/>
  <c r="A2682" i="1"/>
  <c r="A2681" i="1"/>
  <c r="A2680" i="1"/>
  <c r="A2679" i="1"/>
  <c r="A2678" i="1"/>
  <c r="A2677" i="1"/>
  <c r="A2676" i="1"/>
  <c r="A2675" i="1"/>
  <c r="A2674" i="1"/>
  <c r="A2673" i="1"/>
  <c r="A2672" i="1"/>
  <c r="A2671" i="1"/>
  <c r="A2670" i="1"/>
  <c r="A2669" i="1"/>
  <c r="A2668" i="1"/>
  <c r="A2667" i="1"/>
  <c r="A2666" i="1"/>
  <c r="A2665" i="1"/>
  <c r="A2664" i="1"/>
  <c r="A2663" i="1"/>
  <c r="A2662" i="1"/>
  <c r="A2661" i="1"/>
  <c r="A2660" i="1"/>
  <c r="A2659" i="1"/>
  <c r="A2658" i="1"/>
  <c r="A2657" i="1"/>
  <c r="A2656" i="1"/>
  <c r="A2655" i="1"/>
  <c r="A2654" i="1"/>
  <c r="A2653" i="1"/>
  <c r="A2652" i="1"/>
  <c r="A2651" i="1"/>
  <c r="A2650" i="1"/>
  <c r="A2649" i="1"/>
  <c r="A2648" i="1"/>
  <c r="A2647" i="1"/>
  <c r="A2646" i="1"/>
  <c r="A2645" i="1"/>
  <c r="A2644" i="1"/>
  <c r="A2643" i="1"/>
  <c r="A2642" i="1"/>
  <c r="A2641" i="1"/>
  <c r="A2640" i="1"/>
  <c r="A2639" i="1"/>
  <c r="A2638" i="1"/>
  <c r="A2637" i="1"/>
  <c r="A2636" i="1"/>
  <c r="A2635" i="1"/>
  <c r="A2634" i="1"/>
  <c r="A2633" i="1"/>
  <c r="A2632" i="1"/>
  <c r="A2631" i="1"/>
  <c r="A2630" i="1"/>
  <c r="A2629" i="1"/>
  <c r="A2628" i="1"/>
  <c r="A2627" i="1"/>
  <c r="A2626" i="1"/>
  <c r="A2625" i="1"/>
  <c r="A2624" i="1"/>
  <c r="A2623" i="1"/>
  <c r="A2622" i="1"/>
  <c r="A2621" i="1"/>
  <c r="A2620" i="1"/>
  <c r="A2619" i="1"/>
  <c r="A2618" i="1"/>
  <c r="A2617" i="1"/>
  <c r="A2616" i="1"/>
  <c r="A2615" i="1"/>
  <c r="A2614" i="1"/>
  <c r="A2613" i="1"/>
  <c r="A2612" i="1"/>
  <c r="A2611" i="1"/>
  <c r="A2610" i="1"/>
  <c r="A2609" i="1"/>
  <c r="A2608" i="1"/>
  <c r="A2607" i="1"/>
  <c r="A2606" i="1"/>
  <c r="A2605" i="1"/>
  <c r="A2604" i="1"/>
  <c r="A2603" i="1"/>
  <c r="A2602" i="1"/>
  <c r="A2601" i="1"/>
  <c r="A2600" i="1"/>
  <c r="A2599" i="1"/>
  <c r="A2598" i="1"/>
  <c r="A2597" i="1"/>
  <c r="A2596" i="1"/>
  <c r="A2595" i="1"/>
  <c r="A2594" i="1"/>
  <c r="A2593" i="1"/>
  <c r="A2592" i="1"/>
  <c r="A2591" i="1"/>
  <c r="A2590" i="1"/>
  <c r="A2589" i="1"/>
  <c r="A2588" i="1"/>
  <c r="A2587" i="1"/>
  <c r="A2586" i="1"/>
  <c r="A2585" i="1"/>
  <c r="A2584" i="1"/>
  <c r="A2583" i="1"/>
  <c r="A2582" i="1"/>
  <c r="A2581" i="1"/>
  <c r="A2580" i="1"/>
  <c r="A2579" i="1"/>
  <c r="A2578" i="1"/>
  <c r="A2577" i="1"/>
  <c r="A2576" i="1"/>
  <c r="A2575" i="1"/>
  <c r="A2574" i="1"/>
  <c r="A2573" i="1"/>
  <c r="A2572" i="1"/>
  <c r="A2571" i="1"/>
  <c r="A2570" i="1"/>
  <c r="A2569" i="1"/>
  <c r="A2568" i="1"/>
  <c r="A2567" i="1"/>
  <c r="A2566" i="1"/>
  <c r="A2565" i="1"/>
  <c r="A2564" i="1"/>
  <c r="A2563" i="1"/>
  <c r="A2562" i="1"/>
  <c r="A2561" i="1"/>
  <c r="A2560" i="1"/>
  <c r="A2559" i="1"/>
  <c r="A2558" i="1"/>
  <c r="A2557" i="1"/>
  <c r="A2556" i="1"/>
  <c r="A2555" i="1"/>
  <c r="A2554" i="1"/>
  <c r="A2553" i="1"/>
  <c r="A2552" i="1"/>
  <c r="A2551" i="1"/>
  <c r="A2550" i="1"/>
  <c r="A2549" i="1"/>
  <c r="A2548" i="1"/>
  <c r="A2547" i="1"/>
  <c r="A2546" i="1"/>
  <c r="A2545" i="1"/>
  <c r="A2544" i="1"/>
  <c r="A2543" i="1"/>
  <c r="A2542" i="1"/>
  <c r="A2541" i="1"/>
  <c r="A2540" i="1"/>
  <c r="A2539" i="1"/>
  <c r="A2538" i="1"/>
  <c r="A2537" i="1"/>
  <c r="A2536" i="1"/>
  <c r="A2535" i="1"/>
  <c r="A2534" i="1"/>
  <c r="A2533" i="1"/>
  <c r="A2532" i="1"/>
  <c r="A2531" i="1"/>
  <c r="A2530" i="1"/>
  <c r="A2529" i="1"/>
  <c r="A2528" i="1"/>
  <c r="A2527" i="1"/>
  <c r="A2526" i="1"/>
  <c r="A2525" i="1"/>
  <c r="A2524" i="1"/>
  <c r="A2523" i="1"/>
  <c r="A2522" i="1"/>
  <c r="A2521" i="1"/>
  <c r="A2520" i="1"/>
  <c r="A2519" i="1"/>
  <c r="A2518" i="1"/>
  <c r="A2517" i="1"/>
  <c r="A2516" i="1"/>
  <c r="A2515" i="1"/>
  <c r="A2514" i="1"/>
  <c r="A2513" i="1"/>
  <c r="A2512" i="1"/>
  <c r="A2511" i="1"/>
  <c r="A2510" i="1"/>
  <c r="A2509" i="1"/>
  <c r="A2508" i="1"/>
  <c r="A2507" i="1"/>
  <c r="A2506" i="1"/>
  <c r="A2505" i="1"/>
  <c r="A2504" i="1"/>
  <c r="A2503" i="1"/>
  <c r="A2502" i="1"/>
  <c r="A2501" i="1"/>
  <c r="A2500" i="1"/>
  <c r="A2499" i="1"/>
  <c r="A2498" i="1"/>
  <c r="A2497" i="1"/>
  <c r="A2496" i="1"/>
  <c r="A2495" i="1"/>
  <c r="A2494" i="1"/>
  <c r="A2493" i="1"/>
  <c r="A2492" i="1"/>
  <c r="A2491" i="1"/>
  <c r="A2490" i="1"/>
  <c r="A2489" i="1"/>
  <c r="A2488" i="1"/>
  <c r="A2487" i="1"/>
  <c r="A2486" i="1"/>
  <c r="A2485" i="1"/>
  <c r="A2484" i="1"/>
  <c r="A2483" i="1"/>
  <c r="A2482" i="1"/>
  <c r="A2481" i="1"/>
  <c r="A2480" i="1"/>
  <c r="A2479" i="1"/>
  <c r="A2478" i="1"/>
  <c r="A2477" i="1"/>
  <c r="A2476" i="1"/>
  <c r="A2475" i="1"/>
  <c r="A2474" i="1"/>
  <c r="A2473" i="1"/>
  <c r="A2472" i="1"/>
  <c r="A2471" i="1"/>
  <c r="A2470" i="1"/>
  <c r="A2469" i="1"/>
  <c r="A2468" i="1"/>
  <c r="A2467" i="1"/>
  <c r="A2466" i="1"/>
  <c r="A2465" i="1"/>
  <c r="A2464" i="1"/>
  <c r="A2463" i="1"/>
  <c r="A2462" i="1"/>
  <c r="A2461" i="1"/>
  <c r="A2460" i="1"/>
  <c r="A2459" i="1"/>
  <c r="A2458" i="1"/>
  <c r="A2457" i="1"/>
  <c r="A2456" i="1"/>
  <c r="A2455" i="1"/>
  <c r="A2454" i="1"/>
  <c r="A2453" i="1"/>
  <c r="A2452" i="1"/>
  <c r="A2451" i="1"/>
  <c r="A2450" i="1"/>
  <c r="A2449" i="1"/>
  <c r="A2448" i="1"/>
  <c r="A2447" i="1"/>
  <c r="A2446" i="1"/>
  <c r="A2445" i="1"/>
  <c r="A2444" i="1"/>
  <c r="A2443" i="1"/>
  <c r="A2442" i="1"/>
  <c r="A2441" i="1"/>
  <c r="A2440" i="1"/>
  <c r="A2439" i="1"/>
  <c r="A2438" i="1"/>
  <c r="A2437" i="1"/>
  <c r="A2436" i="1"/>
  <c r="A2435" i="1"/>
  <c r="A2434" i="1"/>
  <c r="A2433" i="1"/>
  <c r="A2432" i="1"/>
  <c r="A2431" i="1"/>
  <c r="A2430" i="1"/>
  <c r="A2429" i="1"/>
  <c r="A2428" i="1"/>
  <c r="A2427" i="1"/>
  <c r="A2426" i="1"/>
  <c r="A2425" i="1"/>
  <c r="A2424" i="1"/>
  <c r="A2423" i="1"/>
  <c r="A2422" i="1"/>
  <c r="A2421" i="1"/>
  <c r="A2420" i="1"/>
  <c r="A2419" i="1"/>
  <c r="A2418" i="1"/>
  <c r="A2417" i="1"/>
  <c r="A2416" i="1"/>
  <c r="A2415" i="1"/>
  <c r="A2414" i="1"/>
  <c r="A2413" i="1"/>
  <c r="A2412" i="1"/>
  <c r="A2411" i="1"/>
  <c r="A2410" i="1"/>
  <c r="A2409" i="1"/>
  <c r="A2408" i="1"/>
  <c r="A2407" i="1"/>
  <c r="A2406" i="1"/>
  <c r="A2405" i="1"/>
  <c r="A2404" i="1"/>
  <c r="A2403" i="1"/>
  <c r="A2402" i="1"/>
  <c r="A2401" i="1"/>
  <c r="A2400" i="1"/>
  <c r="A2399" i="1"/>
  <c r="A2398" i="1"/>
  <c r="A2397" i="1"/>
  <c r="A2396" i="1"/>
  <c r="A2395" i="1"/>
  <c r="A2394" i="1"/>
  <c r="A2393" i="1"/>
  <c r="A2392" i="1"/>
  <c r="A2391" i="1"/>
  <c r="A2390" i="1"/>
  <c r="A2389" i="1"/>
  <c r="A2388" i="1"/>
  <c r="A2387" i="1"/>
  <c r="A2386" i="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tc={9EC23DD6-8014-470F-8800-38D61B10C65A}</author>
    <author>tc={452913FD-827D-4208-BA66-A04E5334F1E0}</author>
    <author>tc={AD3C422C-B1E1-453A-B1F9-DF20B5BC9D8C}</author>
    <author>tc={40617EA8-97D3-47EE-9F63-63A22026EA5C}</author>
    <author>tc={6BFDC866-2A1F-497B-A169-62246B579DE2}</author>
    <author>tc={3B702293-1B4E-4B90-8DFC-4470A8C1F89D}</author>
    <author>tc={9757C280-5008-4F4A-A406-F9C970E84B8B}</author>
    <author>tc={1B8285A3-6BB6-4641-A244-5CB76A0F5F9E}</author>
    <author>tc={4F4E3FD5-9F45-45D9-AE79-71FAED053E2D}</author>
    <author>tc={0487835C-F361-43F0-9E35-FFFF056E162C}</author>
    <author>tc={AFBF9695-4E0F-405C-AA66-BD44DA123034}</author>
    <author>tc={999E8FDB-2B91-4F79-B4DA-DA7C2414BAA7}</author>
    <author>tc={A0AEF02C-4C52-41DC-8511-95DDF8B71A9C}</author>
    <author>tc={9F46E541-3A6B-409D-903D-40FAD8D55152}</author>
    <author>tc={2AD79C85-70D0-4C5C-BE6E-0A8A58E6CC98}</author>
    <author>tc={BA2A6D22-FD87-4C30-ABF8-A9D76BD17195}</author>
    <author>tc={36FBBEFD-A64B-48AD-ADB8-015F09007008}</author>
    <author>tc={B8E8D791-AF25-4964-AA41-6C6922355AF4}</author>
    <author>tc={57064085-D832-4A13-90E2-160621C13AD4}</author>
    <author>tc={77CD4649-DB46-4A66-9A3E-B3AB8A46CC73}</author>
    <author>tc={48D89A43-E7BE-4090-8CAF-26561F716F00}</author>
    <author>tc={1AE88820-4D46-4BFB-B818-4A08759AA27E}</author>
    <author>tc={8A8EC85B-E22E-4C51-A5AC-D3B854EED8DC}</author>
    <author>tc={F92725CA-C787-456D-9E42-C17A5791C4E4}</author>
    <author>tc={5E9B072A-36D3-426E-92E1-D707E9B30EC7}</author>
    <author>tc={2297A1A9-16EA-403B-AD38-0A899913A9F3}</author>
    <author>tc={4AC09BBE-2BDE-4FED-9930-82452BBBA658}</author>
    <author>tc={7B2A4193-F27B-42AE-B0BD-0D5E9D47C811}</author>
    <author>tc={C140874E-3E7E-468C-8AF4-7A55D7C2936F}</author>
    <author>tc={BDDA6093-41D0-4D61-ACBF-A520D8C84C6F}</author>
    <author>tc={74A0E9A5-FEE6-4586-A2E8-1B4888380F49}</author>
    <author>tc={924117FE-6807-4075-A7D3-C74339EEB55A}</author>
    <author>tc={7580EBFC-717C-446C-813A-1F1913A3BA94}</author>
    <author>tc={5C6303D4-B276-444A-9867-DE4777E62346}</author>
    <author>tc={7DB889E6-4F07-4733-A6C0-B1C0CD0B3BDA}</author>
    <author>tc={A1243C2B-E404-4655-8512-799016FB5E23}</author>
    <author>tc={2BDD2063-072D-4A90-8A03-D2EFBA20F8F4}</author>
    <author>tc={905BCB7A-071C-406F-89D4-B9248721F6AE}</author>
    <author>tc={7D9C0EB9-B0C2-4CBE-B4F0-E2637FD9DC41}</author>
    <author>tc={1FA26400-25EE-404B-AA48-1CD3DEEAD879}</author>
    <author>tc={6723FF9E-955B-43DC-BDD7-4E77292528D2}</author>
    <author>tc={2D7AEA9D-789C-47D0-9755-0612E99039D0}</author>
    <author>tc={DBE81F92-95D6-4536-AD31-B5BBB29A1A96}</author>
    <author>tc={BF559CDD-611A-4BE9-83D9-461EFAA25F2E}</author>
    <author>tc={0A561B4F-7ED3-4DCB-B20C-B29ECA37EA8F}</author>
    <author>tc={71868168-3865-44A8-A9B1-EBE0425C647C}</author>
    <author>tc={E9991557-D585-47A0-8208-17E6B56350AE}</author>
    <author>tc={0D7EEABE-25B4-4870-9047-6B2C54016CE5}</author>
    <author>tc={4AAB793A-F7E5-47DE-9343-C145B193967D}</author>
    <author>tc={B2D7591E-C8A5-4AB0-B8EC-4E5360732732}</author>
    <author>tc={4933B8FD-2DF3-400C-9682-13894FAB403B}</author>
    <author>tc={09FA7956-F218-42FA-B45D-3A59545157E8}</author>
    <author>tc={3373180E-6F84-4732-ACC7-1EA90A7F37BC}</author>
    <author>tc={65F6C3F7-1126-4549-BD94-6E2BD986FBE0}</author>
    <author>tc={4941D720-829F-4DD3-A479-82A201D3BF3D}</author>
    <author>tc={C18CC240-AE8C-4EAA-84AD-E3742FA6380D}</author>
    <author>tc={175EF7A9-D76C-41BD-9B15-DD655E831D16}</author>
    <author>tc={49FAC183-AB49-4404-BAB1-4DE90CF19628}</author>
    <author>tc={FD344193-59E6-41BB-8DFB-B9612C7D95D9}</author>
    <author>tc={91CE94D7-D38F-4E63-B77D-C3FAC639E095}</author>
    <author>tc={F8018574-5145-4A0F-8EF1-B5377017AC96}</author>
    <author>tc={F9B8A28A-35CC-407D-A083-BC146E83FAC7}</author>
    <author>tc={968ABE1C-C48B-4E7B-8631-6E319C8A2FC1}</author>
    <author>tc={09B1ED31-8CE8-481A-AE57-44A8A67CC480}</author>
    <author>tc={4E3C257E-2249-43AD-8F6F-1892FDF416A2}</author>
    <author>tc={738E5CF4-43E1-4AE0-A910-C8F2C102E860}</author>
    <author>tc={378C1A1B-F419-425F-AC5F-BCA4F8BA4D15}</author>
    <author>tc={AD61980B-0D40-4BEE-BDDC-1339A0A40E0F}</author>
    <author>tc={7A619351-9BC6-4EBA-87A5-0B641DF53A04}</author>
    <author>tc={51F94AAA-D605-43FB-9651-2C6CA868CD6A}</author>
    <author>tc={76F27C31-DE3F-4AE1-BF42-2E5A3FDFB106}</author>
    <author>tc={88B0BCFA-EA15-4F2E-9A05-AF2DE2098DC4}</author>
    <author>tc={4E5C8386-EEA5-482C-AA51-D7670EC1B453}</author>
    <author>tc={E073ECE2-E14E-42B8-B44A-4C905D0A6270}</author>
    <author>tc={97243F09-EE17-438E-A39E-BB825F0FD844}</author>
    <author>tc={A7FA3198-D380-4C15-BFC9-3C211EE02FAC}</author>
    <author>tc={3B81AFF8-8D6E-48CB-978A-6BA3B2031C79}</author>
    <author>tc={57021816-A799-4E41-8EC0-FCF190023946}</author>
    <author>tc={B0FB3188-3411-426B-A3FC-9F93A46830E4}</author>
    <author>tc={98C7E182-7049-4406-9778-20A8498A2740}</author>
    <author>tc={276AA9D4-F8BD-47DB-A54C-C85F523738E8}</author>
    <author>tc={22254EE0-8269-4C2D-A24E-ECA4AEEC2371}</author>
    <author>tc={398C5DDB-13D1-41E9-A37F-6851B3502554}</author>
    <author>tc={32636D96-D9F6-4CFA-B6EE-6AEA52D14E62}</author>
    <author>tc={9BA0553B-601A-4684-895E-78AD020D41AF}</author>
    <author>tc={E7E684CF-73BF-456A-92F4-4E1062606788}</author>
    <author>tc={55F06285-67C6-46F9-B391-A44B55AE9484}</author>
    <author>tc={4965493D-F816-4678-A814-F5767C0454FB}</author>
    <author>tc={B896EFAC-6227-4A80-B623-89E3D92D0511}</author>
    <author>tc={DF0D24B4-58D2-4568-A5C8-F58BE3758579}</author>
    <author>tc={07142D88-C5A4-4299-A2C2-97F67D153C79}</author>
    <author>tc={A5C6CAFE-113C-44D4-A9D6-46A9B1F58F23}</author>
    <author>tc={3F484304-256B-4289-A9D9-6B1CC4BEBAD1}</author>
    <author>tc={F1BCDD16-ADD0-4CF7-A569-D8EC3EA2898B}</author>
    <author>tc={3D4CD561-6486-4C55-AC9A-B4D597E4A103}</author>
    <author>tc={DFD2ADED-E824-4EA7-A7F0-9F81472B3AE7}</author>
    <author>tc={B120FD1E-EFFA-4C16-913A-EA165D9D7444}</author>
    <author>tc={4389AFDA-4511-48E6-B316-FF309FD8FA1D}</author>
    <author>tc={75CE99FA-06BD-4525-A9DB-D438ADAC4915}</author>
    <author>tc={F3E57583-71C2-4954-92D1-23325ED9B26D}</author>
    <author>tc={4ECF2626-DB94-4292-9BDE-EB1AD93A21B7}</author>
    <author>tc={228EBC79-02CA-4C1F-BF29-505B56FF8452}</author>
    <author>tc={E3CFE066-9643-4957-AEF1-232116BE4832}</author>
    <author>tc={BEAFAD5D-63AE-468F-BF52-6D597B4F2154}</author>
    <author>tc={7FAC05D5-6978-45B1-A56B-B63B35B8DE5A}</author>
    <author>tc={FD1C0AC2-5463-4C10-BA7D-13F3D473EDEB}</author>
    <author>tc={D51A4156-35F9-483E-BAE0-2318412F0859}</author>
    <author>tc={7374AB3A-1B2B-44A9-8E43-AD668B237580}</author>
    <author>tc={7AE339BB-DE60-48B6-893B-BF88B1391E7C}</author>
    <author>tc={9684E8F9-D49A-425F-92A1-3035D6374C70}</author>
    <author>tc={4D33A586-3CB9-449E-98C0-5AFA458B4E42}</author>
    <author>tc={8E38A1AC-6BA2-4445-8A9C-630E94540637}</author>
    <author>tc={4CD09529-EF9A-4560-A09B-F412FD80F2F2}</author>
    <author>tc={7E747C33-11AC-49EB-9D7D-0D884672A5D4}</author>
    <author>tc={74149545-B8AE-4586-B0D8-63059F0B8356}</author>
    <author>tc={9F4D3B90-C902-463E-80DC-9E30BCB09A21}</author>
    <author>tc={46C19CD8-43B1-40DE-B9DF-F1B47EDF0928}</author>
    <author>tc={027E950C-0E67-45C3-8ABD-F53B5F91070A}</author>
    <author>tc={2AB42FCA-ADAC-4A4B-A101-1D163B53D859}</author>
    <author>tc={2871CB11-7E24-40E8-8785-7C2DF186D6E5}</author>
    <author>tc={0C035233-00FB-40CC-A57D-4F810C05B2E6}</author>
    <author>tc={57057960-0841-4CF1-92E6-558DE59C35DF}</author>
    <author>tc={9E4D1CFD-0235-4EB5-B18E-C5B6900ECC57}</author>
    <author>tc={6E1EBE33-3E99-443E-93C3-F91E0DA10CF4}</author>
    <author>tc={1F5F1556-BE24-4153-AC54-909C754F55A9}</author>
    <author>tc={849BAC83-7B24-477E-AB93-EA0D3FF6CC82}</author>
    <author>tc={1B1FCF56-6A61-4C12-8C84-4F8FE9E64230}</author>
    <author>tc={4F643C38-DDB9-42D3-AD18-16EE81B8B942}</author>
    <author>tc={D437E2EF-6A14-46A1-BA3D-F127361E242D}</author>
    <author>tc={60D5E18B-C156-4B5A-A902-82A61C5EDFFA}</author>
    <author>tc={9B18C43C-0380-4BA7-965D-5ACB23BE5767}</author>
    <author>tc={37BD2388-08CC-4E41-8B60-9C2E17A9CC7D}</author>
    <author>tc={3E965910-20A2-472B-BB9F-065BFDC78932}</author>
    <author>tc={1C0FAD76-B768-49F5-8268-C315E08BF2FC}</author>
    <author>tc={8F15FAD9-9FB3-417C-A6E4-3FE946C95F98}</author>
    <author>tc={8F9AF34D-6DA2-4C98-AD80-2298174F92D4}</author>
    <author>tc={3C68AA38-C327-4A8B-AE35-9B08182D7916}</author>
    <author>tc={4B755771-4FD6-455B-BC64-66398C4057E9}</author>
    <author>tc={FCED7CD6-2D9D-476B-A2DA-7EE4EE5F1B66}</author>
    <author>tc={2E4418E1-ECB7-43E8-B1CD-C6DBA52FC442}</author>
    <author>tc={BD13F30B-5EF8-4B1C-AF6C-923AABCC07DB}</author>
    <author>tc={BB6D33BE-EC20-48AC-90F5-3EAB135C8793}</author>
    <author>tc={B3353B11-FEF1-4841-9CA1-4372B0204656}</author>
    <author>tc={5C0F001B-002F-49C0-9C3E-E1A5A254C159}</author>
    <author>tc={E0C88EB8-7FAD-4669-9B5C-F4FACF91B44F}</author>
    <author>tc={8E8B0ADD-CC7C-4476-A195-6AF2A8BA6D99}</author>
    <author>tc={2F9789E6-4DAC-4BE1-9121-57AFB7E3D6A1}</author>
    <author>tc={51F53219-DCD8-49C6-A21F-1FC9CFB7AEE1}</author>
    <author>tc={274935E8-0FF9-4EFF-9782-3E050B55573F}</author>
    <author>tc={C7F8A692-CFA4-47B1-ABFB-D2643B46A2E1}</author>
    <author>tc={215D5431-DD9C-430E-9DA6-B161EED18549}</author>
    <author>tc={3338B1B3-1E75-4CB6-A48D-A474FD692C37}</author>
    <author>tc={7BF2402B-5D40-4DD1-B1B8-D92B5F4A97EC}</author>
    <author>tc={38E44F3F-648F-4D9A-B54E-6D148E0D5585}</author>
    <author>tc={02C12FB1-4DBE-46C3-9607-BE426715AE06}</author>
    <author>tc={97E1036B-EBDC-4EF0-9CEA-1693638DC92D}</author>
    <author>tc={E82E8C2A-C3DE-4382-926C-4A020E417917}</author>
    <author>tc={4AC10921-1FDC-4260-9CD0-665C7362145F}</author>
    <author>tc={9F8EBA86-287C-43AC-8F0D-8164B06211A2}</author>
    <author>tc={72DA644A-7982-4CF9-9753-D5DEB34ACB17}</author>
    <author>tc={B730DE4C-18E8-4D07-8F61-134B018EEA6B}</author>
    <author>tc={BE93AC88-90FB-4FBE-8363-357E21FC0A6F}</author>
    <author>tc={BDE68608-47FE-4244-90BF-59A838F53DA6}</author>
    <author>tc={69575181-2275-409A-8617-165E7EFA0684}</author>
    <author>tc={6535396C-5645-4B32-BC07-DE742F81D643}</author>
    <author>tc={47B38DE5-1ABA-4D22-B4E4-16599F3AAC36}</author>
    <author>tc={51F3D776-C6DA-4300-BC9E-48263DF57E53}</author>
    <author>tc={78E9B987-1255-4835-8307-681D697772ED}</author>
    <author>tc={9D7E66BD-7F3F-46AC-A9B7-9CE4200136DE}</author>
    <author>tc={066ABC20-51F6-4EC6-A2D8-3BB3CC1A0D7B}</author>
    <author>tc={049A71AC-A726-4B73-996E-4A5821A17D97}</author>
    <author>tc={1B01F538-65D2-4620-BA17-7BE7F4EA06E7}</author>
    <author>tc={C8F684B8-8FE7-49C7-876A-7BE154879095}</author>
    <author>tc={53B07933-AD68-4F37-9084-B78144A5D810}</author>
    <author>tc={C134C2CB-E59C-4F96-B5F7-007BD655C376}</author>
    <author>tc={BD204A17-4526-48F9-8FE3-61BEE26E2644}</author>
    <author>tc={80AB2718-6561-42AC-BE84-CAF537F254C5}</author>
    <author>tc={6888D2A0-5914-4F39-A6EF-A9495B387A91}</author>
    <author>tc={4DC98CF7-C68A-44E4-8C31-C69984BC161B}</author>
    <author>tc={E503A1BA-9526-4750-A679-6DDFC7280829}</author>
    <author>tc={24260E5B-4CB4-4A41-BC52-F289EAF07EE0}</author>
    <author>tc={9A29270E-FE29-42CB-950F-031EBCD00A5A}</author>
    <author>tc={B14036A3-8369-4DCF-A7DC-94AD403AD1FB}</author>
    <author>tc={BEC9FFAD-3105-4311-BA42-F88F0E4DABE2}</author>
    <author>tc={7C118FA4-3CD5-417F-B64D-8CFDE1C1330A}</author>
    <author>tc={B4EDE1C1-553E-433E-BCF4-AFC898BF7DA0}</author>
    <author>tc={7E10B6D2-5112-4A53-85A7-AF2694DC7E53}</author>
    <author>tc={C6EE3F23-0660-4DC3-8DC1-DC46F3DDD9CF}</author>
    <author>tc={8C262852-FEB2-485A-BDA1-A2E9962579F9}</author>
    <author>tc={426A04CE-821A-4B15-A2A0-C34A86BAD60C}</author>
    <author>tc={0D32AF69-F72C-45C2-B6D0-9B4732C1F02B}</author>
    <author>tc={DB0E5224-C8E1-493C-8612-F9516F8AB882}</author>
    <author>tc={0A7C9B7D-319E-442C-BBC6-9829E7BD72EA}</author>
    <author>tc={3DCA5257-51A9-4017-83F4-5C876D0BA72F}</author>
    <author>tc={9DF93FCF-57BA-441F-95F5-F54C4378DF33}</author>
    <author>tc={099BD776-D920-4C10-81D0-DBD5ABF366F1}</author>
    <author>tc={2970AC06-A4F7-489F-84C5-08E141C111DC}</author>
    <author>tc={35A0D2D8-ECD4-4822-BFC3-C8CA7C0B5033}</author>
    <author>tc={D2BAEF2A-B6BF-4A31-AD09-ECF90023F6FC}</author>
    <author>tc={720769B9-DD0C-433D-931B-9C578DD50624}</author>
    <author>tc={020A9617-75D3-4A3A-9637-3C3C2C5FA353}</author>
    <author>tc={37664399-9E47-4F66-B349-9A4B8F4894C5}</author>
    <author>tc={CDF94B0B-ED50-47CA-977A-7AB8C32ED4DC}</author>
    <author>tc={986900A7-4183-4EBB-AA25-5CBA2BE8DB6E}</author>
    <author>tc={4F5999C0-C1BA-4316-82EC-B2C86970C263}</author>
    <author>tc={3D194791-CDAF-4956-9DA6-90BEFE527831}</author>
    <author>tc={C176B6B8-FB01-4F8F-BE4A-10DDDF8982B6}</author>
    <author>tc={92BE8D5C-37FC-4DF0-B065-E4F324F60096}</author>
    <author>tc={E0EA6467-545D-4143-927B-3FB8FE65092D}</author>
    <author>tc={D8511B99-D48C-4428-BEC9-E8459B28F4EF}</author>
    <author>tc={C954B78F-DBEC-474E-B442-D0CABD32F6B9}</author>
    <author>tc={3647DE3F-514F-4ACD-A40C-CDB2A596DEBE}</author>
    <author>tc={8623ED4B-CF37-413B-9D71-50A9EC9C7ED0}</author>
    <author>tc={92A1D019-773F-4429-B69A-B46C4E6D126B}</author>
    <author>tc={2362BEA9-04E2-46EB-87DB-83E8EBF478D1}</author>
    <author>tc={98FE8241-EF6C-41C5-A36B-5542219B4730}</author>
    <author>tc={AE2F38C8-0A27-474D-954B-8F019291FE7A}</author>
    <author>tc={9957EF13-122B-4076-A977-2A8DB50F694B}</author>
    <author>tc={5EC74700-9A16-4717-870B-B4B8F8D0CFF5}</author>
    <author>tc={A8825A69-CF46-44C4-B2D0-3105B7324503}</author>
    <author>tc={CAFDEE12-9A25-4A4D-AFA2-D54E501A2936}</author>
    <author>tc={BDF01432-B95C-487C-813F-A524BF82B4E9}</author>
    <author>tc={9C26B64C-1DF2-4C41-BE67-CF428C1E8CCA}</author>
    <author>tc={1A936A4C-DCA7-4830-8B2E-7BE870BABD01}</author>
    <author>tc={A7AECE3A-DC46-4F2C-9AA2-8608772062CB}</author>
    <author>tc={1F579598-9CCD-451A-911F-02BC7CDCD733}</author>
    <author>tc={D1A05750-A0FC-4AEA-96F1-4CB731BF2679}</author>
    <author>tc={02396AD0-E486-4ED7-AD24-D5A9E9675CC5}</author>
    <author>tc={37AA6C93-969C-48BE-90BA-01A7A04A27DB}</author>
    <author>tc={3B3C7E45-7ADB-4789-81CF-8782C7FB0AD2}</author>
    <author>tc={3A5B0ABF-1EEC-417E-A450-CCCC28C3004A}</author>
    <author>tc={7B74AB50-21B5-4712-9F09-401E38F2637F}</author>
    <author>tc={B674E5A4-55BB-42FB-B33D-0CB2F25FCD78}</author>
    <author>tc={E36713F8-8EF7-429E-8698-0AAEC6ADE0D9}</author>
    <author>tc={FC2B4BC3-49AE-424A-8029-5BBB4186234F}</author>
    <author>tc={24B51F9A-BD43-4B4A-B834-0E925D28B824}</author>
    <author>tc={CA2CFFAB-8CEA-4C0D-B249-7F3C8ACD34DD}</author>
    <author>tc={79D5F641-6218-4856-BC83-02EB129167B3}</author>
    <author>tc={F29A2C9B-EAED-4C7A-806D-314A95081B4D}</author>
    <author>tc={81E08891-3D8A-46AA-AC84-188E494882C3}</author>
    <author>tc={E058C160-FA57-4391-9C67-CE8CA95EA02B}</author>
    <author>tc={293A7769-EFF0-404F-9CEA-D3D71B4E5F90}</author>
    <author>tc={1BEE0602-760A-46D4-9D0F-52FB3CFCFA13}</author>
    <author>tc={F25B5BAF-6C62-4463-8F4D-70F8FE89FA7D}</author>
    <author>tc={05B5B150-5689-452B-9C6F-FF586FF6E917}</author>
    <author>tc={A6A9485D-8481-47B1-87CB-6602C86CACB2}</author>
    <author>tc={A8EB25E3-F05E-4E14-A725-2054BE3606DA}</author>
    <author>tc={5AA9A7A1-97AE-43B3-B77E-A9E57E066C3B}</author>
    <author>tc={6D2595DC-0E5C-46BD-AFCF-88998A5D7BB9}</author>
    <author>tc={31CB02E8-E542-4CFE-9BEA-F43870B74BD2}</author>
    <author>tc={AE521BEC-ED1D-4035-BED3-076459A0D4BF}</author>
    <author>tc={92F14C85-0DA8-49EE-A59C-098A910C4360}</author>
    <author>tc={9E052C29-7D66-4572-98A2-EA36B59C5E94}</author>
    <author>tc={E2C5070E-4FAB-4D71-8FFD-C593FFD61683}</author>
    <author>tc={FCDBBDBD-B3B1-4D41-9D2C-84EAEE623EB5}</author>
    <author>tc={F379FD94-7F4C-4F87-BFAC-711CB545E265}</author>
    <author>tc={3FA23F6A-8390-409B-87E8-510E619003A1}</author>
    <author>tc={FFC0781C-D1E6-47FA-9C6D-4BE9F663185F}</author>
    <author>tc={79904505-6C1B-43D9-9893-E6E4060C40D4}</author>
    <author>tc={6AF8D1B2-4F99-4159-97D9-E373D858684F}</author>
    <author>tc={E50DDD2C-C547-42D1-89CF-BD6B6FC9CD80}</author>
    <author>tc={DC83C0F8-2FA8-452A-B19B-00A0ECE251D7}</author>
    <author>tc={6E7E4088-9B40-4678-89E8-ACA40DE7056D}</author>
    <author>tc={E630282C-A76A-4AE6-BBD4-585EE8FCDA60}</author>
    <author>tc={097AE556-7C3D-4EBC-A094-181541411ECB}</author>
    <author>tc={0CF88ADD-0D13-49E8-B750-A6401E51E6A3}</author>
    <author>tc={30DAF3CF-22B7-439F-B5CB-E08E72C4D8EC}</author>
    <author>tc={1C965E5D-80E4-478B-A090-38ECC2506D31}</author>
    <author>tc={88A5AA3B-F5C4-4D41-931E-128AFC3BA5B5}</author>
    <author>tc={5628E290-9EF0-4ACB-8FFB-99062F6567D4}</author>
    <author>tc={D1C46A6C-02FB-42AD-8B16-A5992A6B4CCE}</author>
    <author>tc={ACEA6414-B449-4871-BC7D-34CB0409F6DD}</author>
    <author>tc={4F4FB75F-2C53-4CA4-B130-8EDA13C3D131}</author>
    <author>tc={52606699-E473-4FA9-8DBA-5DA1D21BDDEF}</author>
    <author>tc={5C482E74-A31B-4EC3-8F1B-386BF750270E}</author>
    <author>tc={43DAF22D-9151-4D7C-8D18-F300FA6BEE9D}</author>
    <author>tc={724E9818-BFF7-42D4-8527-EEA227079373}</author>
    <author>tc={37B1D2D4-4EFF-4E29-A2FD-E2D7ABC51D21}</author>
    <author>tc={EBC59056-634F-4A3A-976A-57D315231FDD}</author>
    <author>tc={258A2AF3-73E0-4D0B-9FFD-3FB2BEC5A791}</author>
    <author>tc={49A111DC-8074-4BB0-99AC-722A93735117}</author>
    <author>tc={008EAC93-DE86-4A97-BBBC-587FBE65C22B}</author>
    <author>tc={850C3F47-47B0-4650-AFAF-BE287C08C33A}</author>
    <author>tc={CC97DA46-B712-4FC6-BF15-8EDA9F362F0E}</author>
    <author>tc={640429A0-FDC4-430A-B2FA-44F17494B01F}</author>
    <author>tc={32F7E5E2-91A5-463B-A188-99FF9AC9AF78}</author>
    <author>tc={7C6F96DD-622D-436F-8966-5C54B16DAFF4}</author>
    <author>tc={0B250076-9BD7-4B6B-9AA7-F04939EFEAD2}</author>
    <author>tc={2E878041-FFEE-41C5-8CDF-C6C37950CDA4}</author>
    <author>tc={123F9CD1-7510-427D-BE61-D0F535FC212C}</author>
    <author>tc={A5671C86-A4C8-4BF1-A9A0-756D7581E890}</author>
    <author>tc={D05CF0EA-B2F1-4231-9151-859C340E1B26}</author>
    <author>tc={6421E865-3380-45E3-89A1-D5C27CD1A707}</author>
    <author>tc={EDBFADAD-6A46-4B4B-94A1-0D2673034822}</author>
    <author>tc={7AA67525-2A31-4718-BC64-6D0B977CB84D}</author>
    <author>tc={47EE0EDC-E68E-45AE-83E7-9E4E55E71F4D}</author>
    <author>tc={5728F550-677D-438B-B20D-EB93F8E5E0A3}</author>
    <author>tc={ADC53322-1797-4FDF-83E3-10A44FE99DED}</author>
    <author>tc={4C4F9F43-0104-4D7C-8B20-81BB6D0E67BC}</author>
    <author>tc={39875AED-2524-4CD8-8FF5-1B85F8D23760}</author>
    <author>tc={6D9446FB-8D80-46AE-8EC2-5F82BD240ED8}</author>
    <author>tc={DCCE40E5-1459-434F-93DC-76A50F930101}</author>
    <author>tc={BA9E400E-3F2C-43B1-BAE0-93BF620B7C0E}</author>
    <author>tc={3B6BAB8B-4B04-4E53-B385-76874FE49604}</author>
    <author>tc={A59D83BB-5D01-4B33-BDC7-6561C1353387}</author>
    <author>tc={5ADD201C-F017-4975-8745-08DFDAA3F083}</author>
    <author>tc={3D4FE739-0D64-487D-822A-8DD33A71984E}</author>
    <author>tc={AA38E90C-44C5-46E6-B125-8852D8921D75}</author>
    <author>tc={8EF5DA9A-EF54-473C-93A0-07E75A800216}</author>
    <author>tc={32C7A315-6660-42C3-9C0F-6E69E29BDF98}</author>
    <author>tc={2899D065-0C1A-4C0E-8EC9-3AEDC8EC0FB2}</author>
    <author>tc={635F0827-3279-49DB-B08B-CBBE05B89FB9}</author>
    <author>tc={75C877E2-C6C9-4D90-84F0-C3775FF90504}</author>
    <author>tc={46412D74-6A4E-491F-ABB1-F6C85AE828D9}</author>
    <author>tc={594770D0-46C1-4F90-8366-6498192631C5}</author>
    <author>tc={62BE2414-32CA-49E0-A046-668E790C80B3}</author>
    <author>tc={5F4E1EB5-20D5-43E4-B269-DEC5365B958E}</author>
    <author>tc={E5D185A3-549B-45AF-BD4E-E5CED6B410A5}</author>
    <author>tc={1464ED62-9C63-4838-9E23-36BE6592131F}</author>
    <author>tc={05D77ADC-6608-4950-A8A0-4EA80953E22A}</author>
    <author>tc={F4785255-433D-4ED3-8DB2-A01AF40C5FD0}</author>
    <author>tc={DDCF61BF-F7CF-4367-BE1D-CBD56196EAD4}</author>
    <author>tc={0E19DF2C-8649-4C31-89FE-ABF7B8777E33}</author>
    <author>tc={21654CB8-539A-437E-B99D-7096E63D6220}</author>
    <author>tc={C646F4D1-0A91-4968-AEDD-364D193FB1FB}</author>
    <author>tc={5B2080E7-5D29-47E2-820A-186B1D01D4DD}</author>
    <author>tc={79FB8888-1962-415A-B0C3-0E1DC75FE330}</author>
    <author>tc={8D3D1F96-B942-420B-AE0C-CBF8B4A4DE74}</author>
    <author>tc={87054AE5-0C8F-4918-97A5-2B9E27A316EF}</author>
    <author>tc={413AAB3B-D741-438D-A750-C59031444F0E}</author>
    <author>tc={CA993F33-E69C-4F99-9A27-F6A3A8952159}</author>
    <author>tc={56D868E1-2014-476E-93BC-83936E145907}</author>
    <author>tc={39BFDA1F-6A0B-41FE-B593-EED6CA75CA24}</author>
    <author>tc={0153B3DA-20E9-4627-8785-C6B0F601647F}</author>
    <author>tc={7F2DC42E-F353-4B6E-98A8-4461232C5F1C}</author>
    <author>tc={B5DD41CA-5CDD-4BE8-A17D-FEB2B18F2CC8}</author>
    <author>tc={D943FC85-126B-4231-8229-ACC1BF6A20AD}</author>
    <author>tc={B0C21F89-467D-4AA3-A972-A22C138292AD}</author>
    <author>tc={ECA5D0F3-750C-4E76-8B2C-95269E177B84}</author>
    <author>tc={AEBE1075-39F5-439C-9B4F-0513B74B6C6C}</author>
    <author>tc={0CF98BF2-6942-4395-BBC0-D08A0155BBA3}</author>
    <author>tc={6B0E4960-E536-4BE9-A536-2616180C56F9}</author>
    <author>tc={101CCB06-9CAC-49B6-A484-F0CEE541E6C5}</author>
    <author>tc={EFD0A737-A695-409E-AFDF-2181B567822D}</author>
    <author>tc={7F0E84A5-9B91-4AC1-9F5D-16B4E2775BE5}</author>
    <author>tc={F78932ED-1B6A-4738-8CF6-5A9F43823C8C}</author>
    <author>tc={872AFFDB-60F8-4923-8779-887CBE49E389}</author>
    <author>tc={C7E1616C-F59F-4FEF-A95B-97228BBCF717}</author>
    <author>tc={B67A0729-11C8-4B16-BEB2-110B9A190A1A}</author>
    <author>tc={9AB5A61C-4ADC-4E2B-B78C-07A30D1BFDA2}</author>
    <author>tc={A60B2430-3441-43B6-86B3-9472D8330787}</author>
    <author>tc={949606AB-3D9C-42FB-9E62-95591934277E}</author>
    <author>tc={C914679E-2727-4120-94C9-F66AA0C604F8}</author>
    <author>tc={DF2EDA1C-6909-461C-AF47-BC5FBB2D6EE4}</author>
    <author>tc={D843795B-C7CF-4FD5-B219-F31BA68FAA0D}</author>
    <author>tc={5073E5BF-731E-4007-AAF9-4907D4A3BCA9}</author>
    <author>tc={49164E4D-9EB0-4B8A-88F0-9C61B266B992}</author>
    <author>tc={5E16D5C3-5A10-4AF7-8231-17172DC6E4A9}</author>
    <author>tc={14C703FC-CD2D-465D-A161-50E027327198}</author>
    <author>tc={69ECB74A-3B9F-425C-85D9-CC6E0D70BE32}</author>
    <author>tc={5FC2DD8A-42A7-4780-89C2-A0456B34EB38}</author>
    <author>tc={CAD93316-3BB8-4D5E-9233-DCF0981A2D88}</author>
    <author>tc={D68DECEB-EE56-4C32-9BCA-2938F160FA86}</author>
    <author>tc={5E85BA7B-4CFF-464D-8A2E-5EAFB0472355}</author>
    <author>tc={8323EBAC-8505-444D-A1B4-8DC9D370B455}</author>
    <author>tc={E34833B6-28F0-4B32-A65A-084B2156F0FC}</author>
    <author>tc={D85F21CB-8C02-4B88-A81F-48A7C6DB92AE}</author>
    <author>tc={0EE8F0A8-2642-4886-98A9-AA42CED13540}</author>
    <author>tc={F0019904-CCAB-4A0F-80BD-1298F6509F0A}</author>
    <author>tc={0B83A242-D327-439A-82B3-5BA86A5458E4}</author>
    <author>tc={43C75DC4-B178-4022-9E01-436836601120}</author>
    <author>tc={58035201-7B9E-4C9B-A7F1-CB810DDECA8B}</author>
    <author>tc={4E9863C1-5EEF-4BD5-8C18-30226DC2F727}</author>
    <author>tc={C9089907-47FB-42BE-A3FC-706C68B6E56C}</author>
    <author>tc={B2089106-4E70-4DB4-BF7D-CAACA56626A8}</author>
    <author>tc={6654E7DB-42CD-4D47-A006-2B3ACE298A3C}</author>
    <author>tc={2F8C24FA-13B9-4E8A-8FAC-675E0368F834}</author>
    <author>tc={0A10AE6A-10F4-4719-BFCD-FE78DBED5B4A}</author>
    <author>tc={E38E4B6E-FBDB-4F01-98A1-513C13946C7C}</author>
    <author>tc={CE98A598-0B62-4311-8118-07F8A9AE51D9}</author>
    <author>tc={47A351F9-B791-4AAD-AE89-54E790096A59}</author>
    <author>tc={ACEAAA19-DC8A-449B-AEC8-F88CF759D9BF}</author>
    <author>tc={203E9002-F8F3-4626-B384-BF7B6EEB596E}</author>
    <author>tc={43A36696-0947-4242-92EC-875C3C00CA5B}</author>
    <author>tc={56C2FBFC-8415-4049-B1B4-E300C274A63C}</author>
    <author>tc={914BE225-B72D-4B14-A7E3-E1FB7AAE168D}</author>
    <author>tc={45C0A72C-2576-4F14-BCDC-BA00E3D3AE2F}</author>
    <author>tc={A8F756E8-0190-48F3-8980-5212312A443D}</author>
    <author>tc={6BABAD1C-0825-4267-882D-1C2DF0A8E237}</author>
    <author>tc={05171D74-5D95-4BD7-BE1C-7679613AE655}</author>
    <author>tc={63C01846-5462-4B0E-B7AD-7D8FCB424035}</author>
    <author>tc={B644A1DA-4A6A-4FA3-85C5-C645943CDD77}</author>
    <author>tc={F0269AFA-7B2E-496E-BCAC-B30419BA93FC}</author>
    <author>tc={081368DA-4522-415E-A290-C5852053C643}</author>
    <author>tc={60EC3E85-2FC4-4B59-9BD3-3E8B04C0EF91}</author>
    <author>tc={6A4F02CD-82EE-494E-9710-DAF55BDD7FAF}</author>
    <author>tc={541E646C-C193-4983-981B-C37B74E5E0F7}</author>
    <author>tc={31788510-8418-4A7D-BB0D-035F9C5C1B8F}</author>
    <author>tc={3516855E-3E55-40E8-8D09-52FEF1C3D126}</author>
    <author>tc={9D8CFF07-B828-46B3-87BB-72941510C1D3}</author>
    <author>tc={F3B8DEC5-85AB-4A45-9643-224CCE8DEDED}</author>
    <author>tc={72FCDF55-862C-450F-932A-8407825565C4}</author>
    <author>tc={E0273B81-9C55-4E6A-BC1E-558C4075644F}</author>
    <author>tc={BC2AA549-ABF9-4534-84A0-1DBF4BE0EF6D}</author>
    <author>tc={B1B19EAB-2B92-4152-BCA0-B39FF01F47A9}</author>
    <author>tc={3CDEEB8C-7ADC-4041-B7C8-0441020290E4}</author>
    <author>tc={21E36E4A-898D-4FBF-9385-28A78FFA526C}</author>
    <author>tc={9AE129D9-27CF-4F8A-8EC1-3CD188DDBCA2}</author>
    <author>tc={7ACD7272-C84C-4735-98A1-A695C5079BDF}</author>
    <author>tc={76660A98-77ED-4E58-B292-0D483521482D}</author>
    <author>tc={077CFA79-C8AD-4BB2-A5B5-F93264B163EF}</author>
    <author>tc={C3B98920-0ECB-42BA-97F8-F57467027EF9}</author>
    <author>tc={DE98DF15-7097-4DDE-A8AB-51A13722144A}</author>
    <author>tc={FA8B485E-877F-4697-8BAF-ADEE2D94C08C}</author>
    <author>tc={CF5AAE6F-E95F-4EF1-AF91-02FE9D0CEB82}</author>
    <author>tc={1900071A-9EA0-45EF-B647-42F80A32EEEA}</author>
    <author>tc={70E71F45-E907-4D66-8EF6-27E87F574513}</author>
    <author>tc={C0F2EC08-2235-47A9-ACD9-A90B3446D81F}</author>
    <author>tc={58B348E9-22EE-4A45-A068-D9B4C122C6C9}</author>
    <author>tc={B506ECA7-FDA4-4701-8C05-DAC587895DEE}</author>
    <author>tc={BE7B5528-27FF-49ED-A2BB-DBA95DDE1559}</author>
    <author>tc={4FF3F9E3-AC03-4F5D-BD3A-34A4813AD008}</author>
    <author>tc={410EF5C4-FBE2-4CDB-B5B0-E6B6B8189444}</author>
    <author>tc={890E77DF-1985-4CD3-95E9-CC599B2FC846}</author>
    <author>tc={3538A8AC-D0B9-49E0-BB6C-72BE0CF71A85}</author>
    <author>tc={E4FC6AA9-59A8-4855-8665-52828E82E3F3}</author>
    <author>tc={95F387ED-F23D-43A0-A3A5-0D5008A985E6}</author>
    <author>tc={B6A1328E-00AD-4029-910B-2E216465FB6D}</author>
    <author>tc={442A35E1-1B90-4BA2-9AF4-9146A6AA2090}</author>
    <author>tc={00A7AC25-2FFA-4C42-919F-EA3D9D5B05CB}</author>
    <author>tc={26B3A838-448D-406B-8DDE-231EA7786190}</author>
    <author>tc={520D889F-72F8-43B1-A0CB-4DAAB65A8610}</author>
    <author>tc={05B57D06-FE45-4FFD-889E-6756B6840B90}</author>
    <author>tc={5430DDB8-A7C0-4171-924C-3B128E90B8C6}</author>
    <author>tc={1E240A92-9E81-4259-B716-4FDCF2A2BC03}</author>
    <author>tc={034C8562-F3C1-4A6A-A303-6156AEF498DB}</author>
    <author>tc={FC9DB45A-E427-47B2-956D-2E5F0BC5BD0D}</author>
    <author>tc={A3EF7685-639F-420A-AD63-5886E79249BB}</author>
    <author>tc={433E36BF-D35B-42F4-8206-D5C4069068FF}</author>
    <author>tc={8535608D-98FE-4688-9F54-143FFF524D88}</author>
    <author>tc={2C88388C-216D-4909-9F1B-8584460B2A69}</author>
    <author>tc={46B8951B-30FE-488E-94D7-826DA9DF6794}</author>
    <author>tc={8DF7E6AA-5F43-4B37-9EC3-577F7CB02691}</author>
    <author>tc={1A49CE1E-2EF0-479F-A4F7-1D71C0E661F0}</author>
    <author>tc={ED186B37-9205-49B8-B0B4-DC724FFDC6EE}</author>
    <author>tc={2D4E0F56-3AC4-46F0-90CF-ACF13F585C75}</author>
    <author>tc={34D7DB28-F885-486F-A5DE-77614E281D16}</author>
    <author>tc={308F4F1B-1D1B-4D68-BFAE-0EF360DDD257}</author>
    <author>tc={962CBF5E-419B-47C4-9E6E-DF1C23B2D055}</author>
    <author>tc={43498FAA-82E9-4779-B2AB-FCD07F70E247}</author>
    <author>tc={EE1BAFA7-4EB8-4511-BADE-59D70BFFDAA2}</author>
    <author>tc={73C29382-FBB0-4064-9674-3A670F9D61C0}</author>
    <author>tc={73EB3EDD-DC44-488D-A0B7-5C5E26D20465}</author>
    <author>tc={4EF20504-FD5B-40E7-8FB5-4ADF03FE5F85}</author>
    <author>tc={1CA188A3-EC21-4F81-815D-EDC952122A94}</author>
    <author>tc={D2446D60-5236-494A-ACC2-773A56EB64CF}</author>
    <author>tc={10C608E9-7D02-4A8C-BD03-F7392F25DAA5}</author>
    <author>tc={E8FEEC21-7B72-4779-9592-FB75320EFAEF}</author>
    <author>tc={D52F2EBA-FFB1-4B24-AFCC-84A3BEF1B93D}</author>
    <author>tc={B7FBEB0A-3260-4798-8BA5-1BC6129DAC8A}</author>
    <author>tc={F3916944-DA45-4F90-99E0-B412A8322BB8}</author>
    <author>tc={944CD131-1B2A-4D0F-BBDB-16FBE9B4725C}</author>
    <author>tc={DEDFA03A-286D-4311-A0B8-0775E773D860}</author>
    <author>tc={5143DAC4-72E0-4BA4-A3B2-20C9F2EE8222}</author>
    <author>tc={7C62DC24-5E52-44B9-AB0C-DF6C15D103A0}</author>
    <author>tc={9F3BA7A5-CC20-482C-A196-D589F1AEDB83}</author>
    <author>tc={7A2CDDB4-A179-4544-9D2D-264B025C133D}</author>
    <author>tc={7D5465F5-D852-470C-9F83-E22EF82AD658}</author>
    <author>tc={241A932B-BDA1-48DD-88B7-FC6B32199C11}</author>
    <author>tc={9C8C4152-0927-4E65-9C15-0CB370DF586F}</author>
    <author>tc={C06C9EB3-917C-4EDE-804D-850DFD8467DB}</author>
    <author>tc={D4FA7743-F00E-4A8B-8371-B2477EE036DD}</author>
    <author>tc={BBD3E31A-C277-4511-B33F-A6833BF52D3D}</author>
    <author>tc={7355AE24-81AC-44E3-90FA-A0C3FC5188DE}</author>
    <author>tc={6E20A86F-6A34-4FA4-A997-D3506352351E}</author>
    <author>tc={32C2FCB3-F842-4FAF-81B4-795BD186A383}</author>
    <author>tc={137793B8-8C01-414B-ADA8-299B6766AA9E}</author>
    <author>tc={A9BA3D54-089E-445A-B533-96A0F3BB2390}</author>
    <author>tc={2DE41A1E-EFD5-451A-9EB0-46F1DEB87DE2}</author>
    <author>tc={C1B03CDE-3B65-464F-BD5F-1540708C8F2F}</author>
    <author>tc={2010AD82-0D27-4E02-8FAC-83F25EFB89B2}</author>
    <author>tc={F6F18B70-3AA2-4B2B-9367-40E5503D1374}</author>
    <author>tc={5D370BA2-AF87-44BA-BEB3-21D98A558B3B}</author>
    <author>tc={840EBF70-3530-45EB-8B72-4131C517EC0F}</author>
    <author>tc={C37BC3EA-8EC6-4D64-90DE-63FEC94DF5D8}</author>
    <author>tc={29AA35E8-6A4E-4154-A71C-E54D245E0FAF}</author>
    <author>tc={4E0B1CC9-A46B-4066-91A0-5359FD0EBB92}</author>
    <author>tc={70870299-190A-4ED1-98A1-A4FCF0CABE8B}</author>
    <author>tc={D0137144-A371-4A50-8C87-9E9C38D60F39}</author>
    <author>tc={7A364252-99FB-42AA-AA46-CCE03BA1CB4A}</author>
    <author>tc={BD3C029E-E7EC-47D5-8EA7-3969EF801C56}</author>
    <author>tc={7FE1AACA-E00C-4EDC-9E17-FFE5B85E5383}</author>
    <author>tc={59CE8D17-D821-407A-A0B8-4DCB47E49B44}</author>
    <author>tc={2FC83344-D1F5-4B66-8C2F-35EEAAEF392A}</author>
    <author>tc={98E432F3-FA6B-44B4-B1DA-C37C185F3E75}</author>
    <author>tc={EB770F0E-2532-4A69-937E-96FBF12497AD}</author>
    <author>tc={4ABB5FAF-63EF-4D45-8A88-590A3EAEE6A8}</author>
    <author>tc={5C7F56EA-AFD1-4A1F-8860-787D1F9A9706}</author>
    <author>tc={4E9DA6C6-A71D-4CA7-87DC-01317EDA1D8F}</author>
    <author>tc={3997C23C-AF55-4ED8-9611-19E1AB91EEF3}</author>
    <author>tc={EA7C9602-0949-4DF7-95D5-B4C1D26B3C4A}</author>
    <author>tc={C0220AEF-B3DB-4834-A150-C51D16D86F5B}</author>
    <author>tc={C30E3C0F-F176-4BB3-8236-1335C4EADB45}</author>
    <author>tc={78806FCC-F531-413C-BB0A-6E3EAB7348AA}</author>
    <author>tc={6FC9D949-D825-4C7E-85BE-2399FEF00AAC}</author>
    <author>tc={C3787B2C-37C1-4C8F-8BA4-DB91679BCB4F}</author>
    <author>tc={893B31B3-9448-44E7-A136-1C186906CAB0}</author>
    <author>tc={DA007E59-FE78-4E02-85D3-B706A5D95307}</author>
    <author>tc={F3B44396-B61A-41F2-993A-AFF3CB0C1A4E}</author>
    <author>tc={E515FE03-26A8-4A7B-B0DD-FC55BCB3389C}</author>
    <author>tc={4FAC2DCB-D396-40B8-BEAB-55ED08063AF2}</author>
    <author>tc={A0A2D018-D2CE-4E45-B786-A4993DB4871A}</author>
    <author>tc={361200FC-32EF-44FF-9017-CD7C2647AFAB}</author>
    <author>tc={7391B81A-740E-4D64-B9A8-0B93FCBD3784}</author>
    <author>tc={3E3454AB-1897-463B-AA8F-B234466B124A}</author>
    <author>tc={1BD17A20-6FFE-40C0-810F-1AB51593110F}</author>
    <author>tc={E4B1859E-F087-4BD9-88B1-251D9D9C63AD}</author>
    <author>tc={825FC1A4-8486-4F80-9EB1-7CE6F1B807F7}</author>
    <author>tc={9A734F06-CA06-416C-9267-50431B01CB51}</author>
    <author>tc={A5CCFBB1-13F4-4B95-AEE3-699923484488}</author>
    <author>tc={F740DE8E-A2F6-45AF-8818-C31B3BEA0F46}</author>
    <author>tc={491FBDA5-73C2-4FEE-9CEE-0B383F64BFF5}</author>
    <author>tc={2A444683-53BC-4BDE-8995-7A0ED70E3D36}</author>
    <author>tc={D171248D-02A0-41D4-B136-17B85FEAE36C}</author>
    <author>tc={E9F025D8-2264-4B94-B9AD-7BE40F6748E2}</author>
    <author>tc={68DFCC2E-2FB4-47C1-BDBE-190B013B4FBE}</author>
    <author>tc={A0144A69-567A-42FE-9ED8-89CD800A2CD2}</author>
    <author>tc={E9711596-9EE3-44AD-9ECD-A645F4F52386}</author>
    <author>tc={553DCE54-A8C2-4D90-BACF-2ECFD67490BF}</author>
    <author>tc={8B6A651A-8419-45DF-B852-9E0FB234414E}</author>
    <author>tc={A03F0F44-D167-482B-8E25-382DF7947785}</author>
    <author>tc={59A78894-988B-4C86-B7F5-D23E1F9CC1AA}</author>
    <author>tc={36691A06-4CC4-4E19-912E-40E6ABDBC635}</author>
    <author>tc={96711391-592B-4F76-88C4-63B0C1731573}</author>
    <author>tc={265D2ADD-61FF-47FF-850A-E1322BE26F88}</author>
    <author>tc={72EF4224-D046-4F65-AFBD-2C6A3C72429E}</author>
    <author>tc={52305FC2-45AF-4E32-ACAE-AA0426B7C4D8}</author>
    <author>tc={4B07C5F7-7F70-47EC-A55D-6B32EC3F91BC}</author>
    <author>tc={CC4035C2-F138-4797-8540-96CEA3DD1F7E}</author>
    <author>tc={11E5F6B5-935B-43E1-AEF9-9921496ABCE2}</author>
    <author>tc={C8BDD81D-08B1-4AFB-9DDE-B85327DF9255}</author>
    <author>tc={D1786C70-7A56-4BDF-8A6A-EA51D8E41C90}</author>
    <author>tc={1E9227CA-8033-49D8-B625-290018BB748E}</author>
    <author>tc={AD664E0E-24FF-4599-B83C-05AB365B64DF}</author>
    <author>tc={A0559067-8764-4815-8353-B217FA96EDD3}</author>
    <author>tc={B9ACF9E9-1CA6-4A77-AB4D-913275CDC7DF}</author>
    <author>tc={9C9D3A6C-9A37-49A7-BB9E-FC0D4F65C89A}</author>
    <author>tc={455B19A6-72F8-4103-A260-922777D9F368}</author>
    <author>tc={05204D08-8F83-4A3E-B028-E2592F87C66E}</author>
    <author>tc={929F3632-DCBB-4F09-8F50-050A823008C0}</author>
    <author>tc={25150344-BB79-4C75-9877-81A966A1E1AE}</author>
    <author>tc={DA48B633-634D-40C4-B640-992D9759739A}</author>
    <author>tc={C31E3E31-9599-4BA5-A9DC-B5899730CF17}</author>
    <author>tc={84299862-C1FE-494A-8892-1F08B758C90A}</author>
    <author>tc={BDAAAEFA-478E-47AF-A9E3-24EFAFCB448F}</author>
    <author>tc={29F95A88-B195-444E-A8F5-AA428149EC93}</author>
    <author>tc={67632C59-BBA8-4EBE-96AA-7E688309C497}</author>
    <author>tc={A62530F7-9EA0-4737-A2C4-D5EC6ED9136B}</author>
    <author>tc={BD03FD82-A13C-4C98-924C-B2578457675A}</author>
    <author>tc={A2D57766-4CAA-498D-8FDA-A8C3B3145461}</author>
    <author>tc={171634B9-95D8-44FF-B09D-AAF8B8630D68}</author>
    <author>tc={5709336E-B610-4700-99C4-6A9B87C448A9}</author>
    <author>tc={21ED0657-FCA2-40BB-A6A3-0FABED56FD31}</author>
    <author>tc={378BA169-D42C-473B-B170-0422126631BB}</author>
    <author>tc={87B40B29-C65E-4019-BC0D-3A42975C1E48}</author>
    <author>tc={44433F5C-B3AA-4C8D-929E-E2F9F2D11107}</author>
    <author>tc={09957489-B733-4ED2-8810-FA22DD22FB8A}</author>
    <author>tc={84489924-ED91-41CE-8484-A0FA8E924F1E}</author>
    <author>tc={65CC3608-2AD5-4811-A5E8-E1FCDC74DCBA}</author>
    <author>tc={B17C9E55-A197-4C33-929D-5224AF08845F}</author>
    <author>tc={8CB87E7E-3224-42D7-817A-ACEAC5950F69}</author>
    <author>tc={3F7B5FEE-1F1D-433C-B055-85453D95C2BA}</author>
    <author>tc={6548F31E-DE41-4C38-A256-1055CB9326DF}</author>
    <author>tc={D12B6C73-E5C6-4BD1-8E6F-9C826D0988D1}</author>
  </authors>
  <commentList>
    <comment ref="J197" authorId="0" shapeId="0" xr:uid="{9EC23DD6-8014-470F-8800-38D61B10C65A}">
      <text>
        <t>[Comentário encadeado]
Sua versão do Excel permite que você leia este comentário encadeado, no entanto, as edições serão removidas se o arquivo for aberto em uma versão mais recente do Excel. Saiba mais: https://go.microsoft.com/fwlink/?linkid=870924
Comentário:
    Nobreak: R$ 1.810,18
ICMS ST: R$ 61,03</t>
      </text>
    </comment>
    <comment ref="J203" authorId="1" shapeId="0" xr:uid="{452913FD-827D-4208-BA66-A04E5334F1E0}">
      <text>
        <t>[Comentário encadeado]
Sua versão do Excel permite que você leia este comentário encadeado, no entanto, as edições serão removidas se o arquivo for aberto em uma versão mais recente do Excel. Saiba mais: https://go.microsoft.com/fwlink/?linkid=870924
Comentário:
    Rack 600x450mm: R$ 2.034,72 
Kit Prensa: R$ 22,00</t>
      </text>
    </comment>
    <comment ref="C209" authorId="2" shapeId="0" xr:uid="{AD3C422C-B1E1-453A-B1F9-DF20B5BC9D8C}">
      <text>
        <t>[Comentário encadeado]
Sua versão do Excel permite que você leia este comentário encadeado, no entanto, as edições serão removidas se o arquivo for aberto em uma versão mais recente do Excel. Saiba mais: https://go.microsoft.com/fwlink/?linkid=870924
Comentário:
    DS-2CD2021G1-I(4mm)</t>
      </text>
    </comment>
    <comment ref="D209" authorId="3" shapeId="0" xr:uid="{40617EA8-97D3-47EE-9F63-63A22026EA5C}">
      <text>
        <t>[Comentário encadeado]
Sua versão do Excel permite que você leia este comentário encadeado, no entanto, as edições serão removidas se o arquivo for aberto em uma versão mais recente do Excel. Saiba mais: https://go.microsoft.com/fwlink/?linkid=870924
Comentário:
    DS-2CD2021G1-I(4mm)</t>
      </text>
    </comment>
    <comment ref="C229" authorId="4" shapeId="0" xr:uid="{6BFDC866-2A1F-497B-A169-62246B579DE2}">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D229" authorId="5" shapeId="0" xr:uid="{3B702293-1B4E-4B90-8DFC-4470A8C1F89D}">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J229" authorId="6" shapeId="0" xr:uid="{9757C280-5008-4F4A-A406-F9C970E84B8B}">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DS-7732NXI-K4(D), pois o modelo solicitado não tem estoque e também não consta na tabela Hikvision.</t>
      </text>
    </comment>
    <comment ref="J267" authorId="7" shapeId="0" xr:uid="{1B8285A3-6BB6-4641-A244-5CB76A0F5F9E}">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Emerson, utilizado valor de registro, pois informado pelo Facella que podemos considerar para qualquer valor, pois a EMIVE tem volume de compra na Hikvision Manaus e consegue manter esse preço mesmo que não tenha registro ou volume de compra.</t>
      </text>
    </comment>
    <comment ref="J301" authorId="8" shapeId="0" xr:uid="{4F4E3FD5-9F45-45D9-AE79-71FAED053E2D}">
      <text>
        <t>[Comentário encadeado]
Sua versão do Excel permite que você leia este comentário encadeado, no entanto, as edições serão removidas se o arquivo for aberto em uma versão mais recente do Excel. Saiba mais: https://go.microsoft.com/fwlink/?linkid=870924
Comentário:
    Poste: R$ 2.480,00
Braço: R$ 177,00</t>
      </text>
    </comment>
    <comment ref="S335" authorId="9" shapeId="0" xr:uid="{0487835C-F361-43F0-9E35-FFFF056E162C}">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H397" authorId="10" shapeId="0" xr:uid="{AFBF9695-4E0F-405C-AA66-BD44DA123034}">
      <text>
        <t>[Comentário encadeado]
Sua versão do Excel permite que você leia este comentário encadeado, no entanto, as edições serão removidas se o arquivo for aberto em uma versão mais recente do Excel. Saiba mais: https://go.microsoft.com/fwlink/?linkid=870924
Comentário:
    Proposta + modelos de plataformas salvos na pasta "Orçamento"</t>
      </text>
    </comment>
    <comment ref="C408" authorId="11" shapeId="0" xr:uid="{999E8FDB-2B91-4F79-B4DA-DA7C2414BAA7}">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
      </text>
    </comment>
    <comment ref="D408" authorId="12" shapeId="0" xr:uid="{A0AEF02C-4C52-41DC-8511-95DDF8B71A9C}">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
      </text>
    </comment>
    <comment ref="S411" authorId="13" shapeId="0" xr:uid="{9F46E541-3A6B-409D-903D-40FAD8D55152}">
      <text>
        <t>[Comentário encadeado]
Sua versão do Excel permite que você leia este comentário encadeado, no entanto, as edições serão removidas se o arquivo for aberto em uma versão mais recente do Excel. Saiba mais: https://go.microsoft.com/fwlink/?linkid=870924
Comentário:
    Solicitado em 13/01 atualização da proposta. Informado pelo fabricante que a mesma é válida até 17/01. Somente após essa data que é necessário realizar a atualização de valores da cotação.</t>
      </text>
    </comment>
    <comment ref="J417" authorId="14" shapeId="0" xr:uid="{2AD79C85-70D0-4C5C-BE6E-0A8A58E6CC98}">
      <text>
        <t>[Comentário encadeado]
Sua versão do Excel permite que você leia este comentário encadeado, no entanto, as edições serão removidas se o arquivo for aberto em uma versão mais recente do Excel. Saiba mais: https://go.microsoft.com/fwlink/?linkid=870924
Comentário:
    https://www.login.com.br/monitor-profissional-samsung-32-led-4k-uhd-4ms-hdmi-e-displayport-138-srgb-freesync-lu32j590uqlmzd/?sku=3439074.218258.0&amp;gad_source=1&amp;gclid=Cj0KCQiAvP-6BhDyARIsAJ3uv7ZUyMLH-Qd4LvtJLke0dnxkIPXYBMPgG2hi1i7BYXp4clUmXSBEfCIaAs22EALw_wcB</t>
      </text>
    </comment>
    <comment ref="S418" authorId="15" shapeId="0" xr:uid="{BA2A6D22-FD87-4C30-ABF8-A9D76BD17195}">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L420" authorId="16" shapeId="0" xr:uid="{36FBBEFD-A64B-48AD-ADB8-015F09007008}">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470" authorId="17" shapeId="0" xr:uid="{B8E8D791-AF25-4964-AA41-6C6922355AF4}">
      <text>
        <t>[Comentário encadeado]
Sua versão do Excel permite que você leia este comentário encadeado, no entanto, as edições serão removidas se o arquivo for aberto em uma versão mais recente do Excel. Saiba mais: https://go.microsoft.com/fwlink/?linkid=870924
Comentário:
    RÉGUA DE 4 TOMADAS FOI DESCONTINUADA. APENAS DE 06 TOMADAS ACIMA. COTADA DE 06 TOMADAS.</t>
      </text>
    </comment>
    <comment ref="J479" authorId="18" shapeId="0" xr:uid="{57064085-D832-4A13-90E2-160621C13AD4}">
      <text>
        <t>[Comentário encadeado]
Sua versão do Excel permite que você leia este comentário encadeado, no entanto, as edições serão removidas se o arquivo for aberto em uma versão mais recente do Excel. Saiba mais: https://go.microsoft.com/fwlink/?linkid=870924
Comentário:
    Tabela não mais utilizada. Conforme conversado com a empresa, venda é feita para consumidor final e diretamente pelo site somente.</t>
      </text>
    </comment>
    <comment ref="H483" authorId="19" shapeId="0" xr:uid="{77CD4649-DB46-4A66-9A3E-B3AB8A46CC7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J488" authorId="20" shapeId="0" xr:uid="{48D89A43-E7BE-4090-8CAF-26561F716F00}">
      <text>
        <t>[Comentário encadeado]
Sua versão do Excel permite que você leia este comentário encadeado, no entanto, as edições serão removidas se o arquivo for aberto em uma versão mais recente do Excel. Saiba mais: https://go.microsoft.com/fwlink/?linkid=870924
Comentário:
    Chumbador e braço são vendidos no poste. Valor do poste já inclui os demais itens, e não é possível desmembrar conforme informado pelo fabricante.</t>
      </text>
    </comment>
    <comment ref="J489" authorId="21" shapeId="0" xr:uid="{1AE88820-4D46-4BFB-B818-4A08759AA27E}">
      <text>
        <t>[Comentário encadeado]
Sua versão do Excel permite que você leia este comentário encadeado, no entanto, as edições serão removidas se o arquivo for aberto em uma versão mais recente do Excel. Saiba mais: https://go.microsoft.com/fwlink/?linkid=870924
Comentário:
    Chumbador e braço são vendidos no poste. Valor do poste já inclui os demais itens, e não é possível desmembrar conforme informado pelo fabricante.</t>
      </text>
    </comment>
    <comment ref="L490" authorId="22" shapeId="0" xr:uid="{8A8EC85B-E22E-4C51-A5AC-D3B854EED8DC}">
      <text>
        <t>[Comentário encadeado]
Sua versão do Excel permite que você leia este comentário encadeado, no entanto, as edições serão removidas se o arquivo for aberto em uma versão mais recente do Excel. Saiba mais: https://go.microsoft.com/fwlink/?linkid=870924
Comentário:
    Valor do frete em dólares.</t>
      </text>
    </comment>
    <comment ref="J493" authorId="23" shapeId="0" xr:uid="{F92725CA-C787-456D-9E42-C17A5791C4E4}">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Castro (Usicrom), o poste já é composto por suporte e chumbador, e se for enviado valor de cada item separadamente, o código fiscal é diferente, e os impostos também serão diferentes. Na fabricação dos postes já são inclusos o chumbador e o suporte.</t>
      </text>
    </comment>
    <comment ref="J501" authorId="24" shapeId="0" xr:uid="{5E9B072A-36D3-426E-92E1-D707E9B30EC7}">
      <text>
        <t>[Comentário encadeado]
Sua versão do Excel permite que você leia este comentário encadeado, no entanto, as edições serão removidas se o arquivo for aberto em uma versão mais recente do Excel. Saiba mais: https://go.microsoft.com/fwlink/?linkid=870924
Comentário:
    MODELO DESCONTINUADO. SUBSTITUTO: WD102PURP</t>
      </text>
    </comment>
    <comment ref="C502" authorId="25" shapeId="0" xr:uid="{2297A1A9-16EA-403B-AD38-0A899913A9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PowerEdge R560xs foi descontinuado. Substituído pelo modelo PowerEdge R660xs.
</t>
      </text>
    </comment>
    <comment ref="D502" authorId="26" shapeId="0" xr:uid="{4AC09BBE-2BDE-4FED-9930-82452BBBA6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PowerEdge R560xs foi descontinuado. Substituído pelo modelo PowerEdge R660xs.
</t>
      </text>
    </comment>
    <comment ref="J519" authorId="27" shapeId="0" xr:uid="{7B2A4193-F27B-42AE-B0BD-0D5E9D47C811}">
      <text>
        <t>[Comentário encadeado]
Sua versão do Excel permite que você leia este comentário encadeado, no entanto, as edições serão removidas se o arquivo for aberto em uma versão mais recente do Excel. Saiba mais: https://go.microsoft.com/fwlink/?linkid=870924
Comentário:
    Valor de projeto registrado</t>
      </text>
    </comment>
    <comment ref="N525" authorId="28" shapeId="0" xr:uid="{C140874E-3E7E-468C-8AF4-7A55D7C2936F}">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L530" authorId="29" shapeId="0" xr:uid="{BDDA6093-41D0-4D61-ACBF-A520D8C84C6F}">
      <text>
        <t>[Comentário encadeado]
Sua versão do Excel permite que você leia este comentário encadeado, no entanto, as edições serão removidas se o arquivo for aberto em uma versão mais recente do Excel. Saiba mais: https://go.microsoft.com/fwlink/?linkid=870924
Comentário:
    Valor do frete em dólares.</t>
      </text>
    </comment>
    <comment ref="C533" authorId="30" shapeId="0" xr:uid="{74A0E9A5-FEE6-4586-A2E8-1B4888380F49}">
      <text>
        <t>[Comentário encadeado]
Sua versão do Excel permite que você leia este comentário encadeado, no entanto, as edições serão removidas se o arquivo for aberto em uma versão mais recente do Excel. Saiba mais: https://go.microsoft.com/fwlink/?linkid=870924
Comentário:
    Modelo "Q1645" saiu de linha.
Substituto: "Q1656-LE"</t>
      </text>
    </comment>
    <comment ref="D533" authorId="31" shapeId="0" xr:uid="{924117FE-6807-4075-A7D3-C74339EEB55A}">
      <text>
        <t>[Comentário encadeado]
Sua versão do Excel permite que você leia este comentário encadeado, no entanto, as edições serão removidas se o arquivo for aberto em uma versão mais recente do Excel. Saiba mais: https://go.microsoft.com/fwlink/?linkid=870924
Comentário:
    Modelo "Q1645" saiu de linha.
Substituto: "Q1656-LE"</t>
      </text>
    </comment>
    <comment ref="J536" authorId="32" shapeId="0" xr:uid="{7580EBFC-717C-446C-813A-1F1913A3BA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Orçamento na pasta - 09/10/25 </t>
      </text>
    </comment>
    <comment ref="C542" authorId="33" shapeId="0" xr:uid="{5C6303D4-B276-444A-9867-DE4777E62346}">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7010 saiu de linha, sendo substituído pelo modelo 7020.</t>
      </text>
    </comment>
    <comment ref="D542" authorId="34" shapeId="0" xr:uid="{7DB889E6-4F07-4733-A6C0-B1C0CD0B3BDA}">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7010 saiu de linha, sendo substituído pelo modelo 7020.</t>
      </text>
    </comment>
    <comment ref="J547" authorId="35" shapeId="0" xr:uid="{A1243C2B-E404-4655-8512-799016FB5E23}">
      <text>
        <t>[Comentário encadeado]
Sua versão do Excel permite que você leia este comentário encadeado, no entanto, as edições serão removidas se o arquivo for aberto em uma versão mais recente do Excel. Saiba mais: https://go.microsoft.com/fwlink/?linkid=870924
Comentário:
    Suporte 3 movimentos: R$ 79,99
Suporte 4 movimentos: R$ 113,99</t>
      </text>
    </comment>
    <comment ref="S764" authorId="36" shapeId="0" xr:uid="{2BDD2063-072D-4A90-8A03-D2EFBA20F8F4}">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S765" authorId="37" shapeId="0" xr:uid="{905BCB7A-071C-406F-89D4-B9248721F6AE}">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S767" authorId="38" shapeId="0" xr:uid="{7D9C0EB9-B0C2-4CBE-B4F0-E2637FD9DC41}">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769" authorId="39" shapeId="0" xr:uid="{1FA26400-25EE-404B-AA48-1CD3DEEAD8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o fabricante, "faturamento acontece em 20% Hardware (HW) no CNPJ de SP e 80% software (SW) no CNPJ de BH. No caso a parte do HW, faturado por SP -&gt; Regime atual Simples Nacional, não transfere crédito de IPI, ICMS conforme proporcionalidade na faixa de apuração - atualmente transfere crédito de 3,84% (Ref. Mês de Julho/25)."
</t>
      </text>
    </comment>
    <comment ref="J770" authorId="40" shapeId="0" xr:uid="{6723FF9E-955B-43DC-BDD7-4E77292528D2}">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305m: R$ 1.098,22</t>
      </text>
    </comment>
    <comment ref="J777" authorId="41" shapeId="0" xr:uid="{2D7AEA9D-789C-47D0-9755-0612E99039D0}">
      <text>
        <t>[Comentário encadeado]
Sua versão do Excel permite que você leia este comentário encadeado, no entanto, as edições serão removidas se o arquivo for aberto em uma versão mais recente do Excel. Saiba mais: https://go.microsoft.com/fwlink/?linkid=870924
Comentário:
    Modelo cotado pela GH Tech: DS-2SE4C425MWG-E(14f0)</t>
      </text>
    </comment>
    <comment ref="N810" authorId="42" shapeId="0" xr:uid="{DBE81F92-95D6-4536-AD31-B5BBB29A1A96}">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J826" authorId="43" shapeId="0" xr:uid="{BF559CDD-611A-4BE9-83D9-461EFAA25F2E}">
      <text>
        <t>[Comentário encadeado]
Sua versão do Excel permite que você leia este comentário encadeado, no entanto, as edições serão removidas se o arquivo for aberto em uma versão mais recente do Excel. Saiba mais: https://go.microsoft.com/fwlink/?linkid=870924
Comentário:
    Valor do item: US$ 8.267,79
ST: R$ 4.391,32</t>
      </text>
    </comment>
    <comment ref="J827" authorId="44" shapeId="0" xr:uid="{0A561B4F-7ED3-4DCB-B20C-B29ECA37EA8F}">
      <text>
        <t>[Comentário encadeado]
Sua versão do Excel permite que você leia este comentário encadeado, no entanto, as edições serão removidas se o arquivo for aberto em uma versão mais recente do Excel. Saiba mais: https://go.microsoft.com/fwlink/?linkid=870924
Comentário:
    Valor do item: US$ 8.267,79
ST: R$ 4.391,32</t>
      </text>
    </comment>
    <comment ref="R845" authorId="45" shapeId="0" xr:uid="{71868168-3865-44A8-A9B1-EBE0425C647C}">
      <text>
        <t>[Comentário encadeado]
Sua versão do Excel permite que você leia este comentário encadeado, no entanto, as edições serão removidas se o arquivo for aberto em uma versão mais recente do Excel. Saiba mais: https://go.microsoft.com/fwlink/?linkid=870924
Comentário:
    NCM de cadeira de escritório</t>
      </text>
    </comment>
    <comment ref="J852" authorId="46" shapeId="0" xr:uid="{E9991557-D585-47A0-8208-17E6B56350AE}">
      <text>
        <t>[Comentário encadeado]
Sua versão do Excel permite que você leia este comentário encadeado, no entanto, as edições serão removidas se o arquivo for aberto em uma versão mais recente do Excel. Saiba mais: https://go.microsoft.com/fwlink/?linkid=870924
Comentário:
    Se projeto for fechado, apenas verificar com Intelbras as quantidades. Fabricando inverteu as quantidades das cãmeras dome e bullet, mas valores são iguais.</t>
      </text>
    </comment>
    <comment ref="C861" authorId="47" shapeId="0" xr:uid="{0D7EEABE-25B4-4870-9047-6B2C54016CE5}">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D861" authorId="48" shapeId="0" xr:uid="{4AAB793A-F7E5-47DE-9343-C145B193967D}">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J861" authorId="49" shapeId="0" xr:uid="{B2D7591E-C8A5-4AB0-B8EC-4E5360732732}">
      <text>
        <t>[Comentário encadeado]
Sua versão do Excel permite que você leia este comentário encadeado, no entanto, as edições serão removidas se o arquivo for aberto em uma versão mais recente do Excel. Saiba mais: https://go.microsoft.com/fwlink/?linkid=870924
Comentário:
    Modelo: DS-1604ZJ-POLE</t>
      </text>
    </comment>
    <comment ref="H862" authorId="50" shapeId="0" xr:uid="{4933B8FD-2DF3-400C-9682-13894FAB403B}">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computador se encontra no endereço 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t>
      </text>
    </comment>
    <comment ref="H864" authorId="51" shapeId="0" xr:uid="{09FA7956-F218-42FA-B45D-3A59545157E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você encontrará este item na seguinte URL: Desktop Dell Pro Max Tower T2 de Alto Desempenho | Dell Brasil 
</t>
      </text>
    </comment>
    <comment ref="H889" authorId="52" shapeId="0" xr:uid="{3373180E-6F84-4732-ACC7-1EA90A7F37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Gentileza verificar e atualizar o cadastro da descrição deste item na planilha mãe pois estava com descrição de nobreak Intelbras, porém a marca e modelo são do gravador NVR com essa descrição que precisei ajustar. </t>
      </text>
    </comment>
    <comment ref="C896" authorId="53" shapeId="0" xr:uid="{65F6C3F7-1126-4549-BD94-6E2BD986FB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Racks Outdoor - Vacechi </t>
      </text>
    </comment>
    <comment ref="D896" authorId="54" shapeId="0" xr:uid="{4941D720-829F-4DD3-A479-82A201D3BF3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Racks Outdoor - Vacechi </t>
      </text>
    </comment>
    <comment ref="E904" authorId="55" shapeId="0" xr:uid="{C18CC240-AE8C-4EAA-84AD-E3742FA6380D}">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904" authorId="56" shapeId="0" xr:uid="{175EF7A9-D76C-41BD-9B15-DD655E831D16}">
      <text>
        <t>[Comentário encadeado]
Sua versão do Excel permite que você leia este comentário encadeado, no entanto, as edições serão removidas se o arquivo for aberto em uma versão mais recente do Excel. Saiba mais: https://go.microsoft.com/fwlink/?linkid=870924
Comentário:
    PREÇO ATUALIZADO</t>
      </text>
    </comment>
    <comment ref="J908" authorId="57" shapeId="0" xr:uid="{49FAC183-AB49-4404-BAB1-4DE90CF19628}">
      <text>
        <t>[Comentário encadeado]
Sua versão do Excel permite que você leia este comentário encadeado, no entanto, as edições serão removidas se o arquivo for aberto em uma versão mais recente do Excel. Saiba mais: https://go.microsoft.com/fwlink/?linkid=870924
Comentário:
    Fonte: R$ 513,82
ICMS ST: Total: R$ 848,84 / Und.: R$ 17,33</t>
      </text>
    </comment>
    <comment ref="J909" authorId="58" shapeId="0" xr:uid="{FD344193-59E6-41BB-8DFB-B9612C7D95D9}">
      <text>
        <t>[Comentário encadeado]
Sua versão do Excel permite que você leia este comentário encadeado, no entanto, as edições serão removidas se o arquivo for aberto em uma versão mais recente do Excel. Saiba mais: https://go.microsoft.com/fwlink/?linkid=870924
Comentário:
    Pop Protect: R$ 277,68
Sensor: R$ 34,67</t>
      </text>
    </comment>
    <comment ref="M909" authorId="59" shapeId="0" xr:uid="{91CE94D7-D38F-4E63-B77D-C3FAC639E095}">
      <text>
        <t>[Comentário encadeado]
Sua versão do Excel permite que você leia este comentário encadeado, no entanto, as edições serão removidas se o arquivo for aberto em uma versão mais recente do Excel. Saiba mais: https://go.microsoft.com/fwlink/?linkid=870924
Comentário:
    Pop Protect: 6,5%
Sensor: 0%</t>
      </text>
    </comment>
    <comment ref="H930" authorId="60" shapeId="0" xr:uid="{F8018574-5145-4A0F-8EF1-B5377017AC96}">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H938" authorId="61" shapeId="0" xr:uid="{F9B8A28A-35CC-407D-A083-BC146E83FAC7}">
      <text>
        <t>[Comentário encadeado]
Sua versão do Excel permite que você leia este comentário encadeado, no entanto, as edições serão removidas se o arquivo for aberto em uma versão mais recente do Excel. Saiba mais: https://go.microsoft.com/fwlink/?linkid=870924
Comentário:
    TOTAL DE 30 CAMERAS - AQUI SERAO 24 CANAIS PERIMETRAIS</t>
      </text>
    </comment>
    <comment ref="J954" authorId="62" shapeId="0" xr:uid="{968ABE1C-C48B-4E7B-8631-6E319C8A2FC1}">
      <text>
        <t>[Comentário encadeado]
Sua versão do Excel permite que você leia este comentário encadeado, no entanto, as edições serão removidas se o arquivo for aberto em uma versão mais recente do Excel. Saiba mais: https://go.microsoft.com/fwlink/?linkid=870924
Comentário:
    Valor encaminhado pelo Leandro HIK, pelo whats, cotação na pasta.</t>
      </text>
    </comment>
    <comment ref="H961" authorId="63" shapeId="0" xr:uid="{09B1ED31-8CE8-481A-AE57-44A8A67CC480}">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L974" authorId="64" shapeId="0" xr:uid="{4E3C257E-2249-43AD-8F6F-1892FDF416A2}">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do Servidor e do Radar: US$ 1.000,00
Convertido em real no dia 26/11/2025: R$ 5.366,10</t>
      </text>
    </comment>
    <comment ref="L975" authorId="65" shapeId="0" xr:uid="{738E5CF4-43E1-4AE0-A910-C8F2C102E860}">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do Servidor e do Radar: US$ 1.000,00
Convertido em real no dia 26/11/2025: R$ 5.366,10</t>
      </text>
    </comment>
    <comment ref="C980" authorId="66" shapeId="0" xr:uid="{378C1A1B-F419-425F-AC5F-BCA4F8BA4D1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DS-2CD1043G2-I(2.8mm)(O_x0002_NEU) </t>
      </text>
    </comment>
    <comment ref="D980" authorId="67" shapeId="0" xr:uid="{AD61980B-0D40-4BEE-BDDC-1339A0A40E0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DS-2CD1043G2-I(2.8mm)(O_x0002_NEU) </t>
      </text>
    </comment>
    <comment ref="J1001" authorId="68" shapeId="0" xr:uid="{7A619351-9BC6-4EBA-87A5-0B641DF53A04}">
      <text>
        <t>[Comentário encadeado]
Sua versão do Excel permite que você leia este comentário encadeado, no entanto, as edições serão removidas se o arquivo for aberto em uma versão mais recente do Excel. Saiba mais: https://go.microsoft.com/fwlink/?linkid=870924
Comentário:
    2 Metros</t>
      </text>
    </comment>
    <comment ref="C1003" authorId="69" shapeId="0" xr:uid="{51F94AAA-D605-43FB-9651-2C6CA868CD6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Enviado pelo fabricante: SSF&amp;AI-DAS </t>
      </text>
    </comment>
    <comment ref="D1003" authorId="70" shapeId="0" xr:uid="{76F27C31-DE3F-4AE1-BF42-2E5A3FDFB10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Enviado pelo fabricante: SSF&amp;AI-DAS </t>
      </text>
    </comment>
    <comment ref="E1003" authorId="71" shapeId="0" xr:uid="{88B0BCFA-EA15-4F2E-9A05-AF2DE2098DC4}">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1018" authorId="72" shapeId="0" xr:uid="{4E5C8386-EEA5-482C-AA51-D7670EC1B453}">
      <text>
        <t>[Comentário encadeado]
Sua versão do Excel permite que você leia este comentário encadeado, no entanto, as edições serão removidas se o arquivo for aberto em uma versão mais recente do Excel. Saiba mais: https://go.microsoft.com/fwlink/?linkid=870924
Comentário:
    Computador:  R$ 6.490,74
Teclado: R$ 50,53
Mouse: R$ 45,52</t>
      </text>
    </comment>
    <comment ref="M1018" authorId="73" shapeId="0" xr:uid="{E073ECE2-E14E-42B8-B44A-4C905D0A6270}">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1018" authorId="74" shapeId="0" xr:uid="{97243F09-EE17-438E-A39E-BB825F0FD844}">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S1027" authorId="75" shapeId="0" xr:uid="{A7FA3198-D380-4C15-BFC9-3C211EE02FAC}">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H1028" authorId="76" shapeId="0" xr:uid="{3B81AFF8-8D6E-48CB-978A-6BA3B2031C79}">
      <text>
        <t>[Comentário encadeado]
Sua versão do Excel permite que você leia este comentário encadeado, no entanto, as edições serão removidas se o arquivo for aberto em uma versão mais recente do Excel. Saiba mais: https://go.microsoft.com/fwlink/?linkid=870924
Comentário:
    Já utilizado na Proposta 9722</t>
      </text>
    </comment>
    <comment ref="H1029" authorId="77" shapeId="0" xr:uid="{57021816-A799-4E41-8EC0-FCF190023946}">
      <text>
        <t>[Comentário encadeado]
Sua versão do Excel permite que você leia este comentário encadeado, no entanto, as edições serão removidas se o arquivo for aberto em uma versão mais recente do Excel. Saiba mais: https://go.microsoft.com/fwlink/?linkid=870924
Comentário:
    @Ester Vitória Santos Rodrigues , por favor solicite a cotação de 2 servidores exatamente com essas configurações, pois é uma exigência do cliente. Ele não informou a plataforma desejada, então favor cotar nas plataformas HPE ou Lenovo. 
Responder:
    @Werikson de Oliveira Pessanha 
Como conversados, segue cotação feita dos servidores da Dell. Obs.: o processador 3204  é de 2019 e já foi descontinuado.</t>
      </text>
    </comment>
    <comment ref="J1029" authorId="78" shapeId="0" xr:uid="{B0FB3188-3411-426B-A3FC-9F93A46830E4}">
      <text>
        <t>[Comentário encadeado]
Sua versão do Excel permite que você leia este comentário encadeado, no entanto, as edições serão removidas se o arquivo for aberto em uma versão mais recente do Excel. Saiba mais: https://go.microsoft.com/fwlink/?linkid=870924
Comentário:
    @Werikson de Oliveira Pessanha 
Como conversados, segue cotação feita dos servidores da Dell. Obs.: o processador 3204  é de 2019 e já foi descontinuado.</t>
      </text>
    </comment>
    <comment ref="H1030" authorId="79" shapeId="0" xr:uid="{98C7E182-7049-4406-9778-20A8498A27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@Ester Vitória Santos Rodrigues , por favor solicite a cotação de 2 servidores exatamente com essas configurações, pois é uma exigência do cliente. Ele não informou a plataforma desejada, então favor cotar nas plataformas HPE ou Lenovo. </t>
      </text>
    </comment>
    <comment ref="H1038" authorId="80" shapeId="0" xr:uid="{276AA9D4-F8BD-47DB-A54C-C85F523738E8}">
      <text>
        <t>[Comentário encadeado]
Sua versão do Excel permite que você leia este comentário encadeado, no entanto, as edições serão removidas se o arquivo for aberto em uma versão mais recente do Excel. Saiba mais: https://go.microsoft.com/fwlink/?linkid=870924
Comentário:
    Novo projeto - Armazém Seco</t>
      </text>
    </comment>
    <comment ref="J1040" authorId="81" shapeId="0" xr:uid="{22254EE0-8269-4C2D-A24E-ECA4AEEC2371}">
      <text>
        <t>[Comentário encadeado]
Sua versão do Excel permite que você leia este comentário encadeado, no entanto, as edições serão removidas se o arquivo for aberto em uma versão mais recente do Excel. Saiba mais: https://go.microsoft.com/fwlink/?linkid=870924
Comentário:
    Servidor: US$ 12.030,00
Software: US$ 1.198,00</t>
      </text>
    </comment>
    <comment ref="M1040" authorId="82" shapeId="0" xr:uid="{398C5DDB-13D1-41E9-A37F-6851B3502554}">
      <text>
        <t>[Comentário encadeado]
Sua versão do Excel permite que você leia este comentário encadeado, no entanto, as edições serão removidas se o arquivo for aberto em uma versão mais recente do Excel. Saiba mais: https://go.microsoft.com/fwlink/?linkid=870924
Comentário:
    Servidor: 4,5%
Software: 0%</t>
      </text>
    </comment>
    <comment ref="N1040" authorId="83" shapeId="0" xr:uid="{32636D96-D9F6-4CFA-B6EE-6AEA52D14E62}">
      <text>
        <t>[Comentário encadeado]
Sua versão do Excel permite que você leia este comentário encadeado, no entanto, as edições serão removidas se o arquivo for aberto em uma versão mais recente do Excel. Saiba mais: https://go.microsoft.com/fwlink/?linkid=870924
Comentário:
    Servidor: 4%
Software: 0%</t>
      </text>
    </comment>
    <comment ref="C1044" authorId="84" shapeId="0" xr:uid="{9BA0553B-601A-4684-895E-78AD020D41AF}">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D1044" authorId="85" shapeId="0" xr:uid="{E7E684CF-73BF-456A-92F4-4E1062606788}">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J1044" authorId="86" shapeId="0" xr:uid="{55F06285-67C6-46F9-B391-A44B55AE9484}">
      <text>
        <t>[Comentário encadeado]
Sua versão do Excel permite que você leia este comentário encadeado, no entanto, as edições serão removidas se o arquivo for aberto em uma versão mais recente do Excel. Saiba mais: https://go.microsoft.com/fwlink/?linkid=870924
Comentário:
    Modelo não encontrado em tabela, e nem encontrado pelo distribuidor também. Modelo opção cotado: DS-MP1302/Bracket(AE)(O-NEU)</t>
      </text>
    </comment>
    <comment ref="J1047" authorId="87" shapeId="0" xr:uid="{4965493D-F816-4678-A814-F5767C0454FB}">
      <text>
        <t>[Comentário encadeado]
Sua versão do Excel permite que você leia este comentário encadeado, no entanto, as edições serão removidas se o arquivo for aberto em uma versão mais recente do Excel. Saiba mais: https://go.microsoft.com/fwlink/?linkid=870924
Comentário:
    É contratado somente valor mensal: R$ 11,90 com 100MB
Demais opções: 20MB pro R$ 6,90 e 50MB por R$ 9,90</t>
      </text>
    </comment>
    <comment ref="E1058" authorId="88" shapeId="0" xr:uid="{B896EFAC-6227-4A80-B623-89E3D92D0511}">
      <text>
        <t>[Comentário encadeado]
Sua versão do Excel permite que você leia este comentário encadeado, no entanto, as edições serão removidas se o arquivo for aberto em uma versão mais recente do Excel. Saiba mais: https://go.microsoft.com/fwlink/?linkid=870924
Comentário:
    Caso não tenham pode ser qualquer marca</t>
      </text>
    </comment>
    <comment ref="J1063" authorId="89" shapeId="0" xr:uid="{DF0D24B4-58D2-4568-A5C8-F58BE3758579}">
      <text>
        <t>[Comentário encadeado]
Sua versão do Excel permite que você leia este comentário encadeado, no entanto, as edições serão removidas se o arquivo for aberto em uma versão mais recente do Excel. Saiba mais: https://go.microsoft.com/fwlink/?linkid=870924
Comentário:
    Servidor: US$ 15.116,00
Software: US$ 1.198,00</t>
      </text>
    </comment>
    <comment ref="M1063" authorId="90" shapeId="0" xr:uid="{07142D88-C5A4-4299-A2C2-97F67D153C79}">
      <text>
        <t>[Comentário encadeado]
Sua versão do Excel permite que você leia este comentário encadeado, no entanto, as edições serão removidas se o arquivo for aberto em uma versão mais recente do Excel. Saiba mais: https://go.microsoft.com/fwlink/?linkid=870924
Comentário:
    Servidor: 4,5%
Software: 0%</t>
      </text>
    </comment>
    <comment ref="N1063" authorId="91" shapeId="0" xr:uid="{A5C6CAFE-113C-44D4-A9D6-46A9B1F58F23}">
      <text>
        <t>[Comentário encadeado]
Sua versão do Excel permite que você leia este comentário encadeado, no entanto, as edições serão removidas se o arquivo for aberto em uma versão mais recente do Excel. Saiba mais: https://go.microsoft.com/fwlink/?linkid=870924
Comentário:
    Servidor: 4%
Software: 0%</t>
      </text>
    </comment>
    <comment ref="J1064" authorId="92" shapeId="0" xr:uid="{3F484304-256B-4289-A9D9-6B1CC4BEBAD1}">
      <text>
        <t>[Comentário encadeado]
Sua versão do Excel permite que você leia este comentário encadeado, no entanto, as edições serão removidas se o arquivo for aberto em uma versão mais recente do Excel. Saiba mais: https://go.microsoft.com/fwlink/?linkid=870924
Comentário:
    Servidor: US$ 3.111,00
Teclado e Mouse: US$ 25,00
Software: US$ 188,00</t>
      </text>
    </comment>
    <comment ref="M1064" authorId="93" shapeId="0" xr:uid="{F1BCDD16-ADD0-4CF7-A569-D8EC3EA2898B}">
      <text>
        <t>[Comentário encadeado]
Sua versão do Excel permite que você leia este comentário encadeado, no entanto, as edições serão removidas se o arquivo for aberto em uma versão mais recente do Excel. Saiba mais: https://go.microsoft.com/fwlink/?linkid=870924
Comentário:
    Servidor: 4,5%
Teclado e Mouse: 4,5%
Software: 0%</t>
      </text>
    </comment>
    <comment ref="N1064" authorId="94" shapeId="0" xr:uid="{3D4CD561-6486-4C55-AC9A-B4D597E4A103}">
      <text>
        <t>[Comentário encadeado]
Sua versão do Excel permite que você leia este comentário encadeado, no entanto, as edições serão removidas se o arquivo for aberto em uma versão mais recente do Excel. Saiba mais: https://go.microsoft.com/fwlink/?linkid=870924
Comentário:
    Servidor: 4%
Teclado e Mouse: 12%
Software: 0%</t>
      </text>
    </comment>
    <comment ref="H1065" authorId="95" shapeId="0" xr:uid="{DFD2ADED-E824-4EA7-A7F0-9F81472B3AE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J1065" authorId="96" shapeId="0" xr:uid="{B120FD1E-EFFA-4C16-913A-EA165D9D7444}">
      <text>
        <t>[Comentário encadeado]
Sua versão do Excel permite que você leia este comentário encadeado, no entanto, as edições serão removidas se o arquivo for aberto em uma versão mais recente do Excel. Saiba mais: https://go.microsoft.com/fwlink/?linkid=870924
Comentário:
    VALIDAR MODELO:
Microcomputador Dell Pro Max FCT2250 / (Core Ultra 5 235, RAM 16GB, NVIDIA A400, SSD 512GB, Wifi BE200 + BT, W11, W11 Pro) 
Computador: R$ 7.639,44
Teclado: R$ 40,68
Mouse: R$ 36,65</t>
      </text>
    </comment>
    <comment ref="M1065" authorId="97" shapeId="0" xr:uid="{4389AFDA-4511-48E6-B316-FF309FD8FA1D}">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1065" authorId="98" shapeId="0" xr:uid="{75CE99FA-06BD-4525-A9DB-D438ADAC4915}">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R1065" authorId="99" shapeId="0" xr:uid="{F3E57583-71C2-4954-92D1-23325ED9B26D}">
      <text>
        <t>[Comentário encadeado]
Sua versão do Excel permite que você leia este comentário encadeado, no entanto, as edições serão removidas se o arquivo for aberto em uma versão mais recente do Excel. Saiba mais: https://go.microsoft.com/fwlink/?linkid=870924
Comentário:
    Computador: 84715010
Teclado: 84716052
Mouse: 84716053</t>
      </text>
    </comment>
    <comment ref="E1077" authorId="100" shapeId="0" xr:uid="{4ECF2626-DB94-4292-9BDE-EB1AD93A21B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OU QUADROS DE COMANDO | Mega Eletrometalurgica </t>
      </text>
    </comment>
    <comment ref="H1077" authorId="101" shapeId="0" xr:uid="{228EBC79-02CA-4C1F-BF29-505B56FF8452}">
      <text>
        <t>[Comentário encadeado]
Sua versão do Excel permite que você leia este comentário encadeado, no entanto, as edições serão removidas se o arquivo for aberto em uma versão mais recente do Excel. Saiba mais: https://go.microsoft.com/fwlink/?linkid=870924
Comentário:
    ACOMODAR EXPANSORES DE ZONA NO PERIMETRO</t>
      </text>
    </comment>
    <comment ref="H1083" authorId="102" shapeId="0" xr:uid="{E3CFE066-9643-4957-AEF1-232116BE4832}">
      <text>
        <t>[Comentário encadeado]
Sua versão do Excel permite que você leia este comentário encadeado, no entanto, as edições serão removidas se o arquivo for aberto em uma versão mais recente do Excel. Saiba mais: https://go.microsoft.com/fwlink/?linkid=870924
Comentário:
    INTERNAS</t>
      </text>
    </comment>
    <comment ref="H1084" authorId="103" shapeId="0" xr:uid="{BEAFAD5D-63AE-468F-BF52-6D597B4F21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Externas </t>
      </text>
    </comment>
    <comment ref="J1097" authorId="104" shapeId="0" xr:uid="{7FAC05D5-6978-45B1-A56B-B63B35B8DE5A}">
      <text>
        <t>[Comentário encadeado]
Sua versão do Excel permite que você leia este comentário encadeado, no entanto, as edições serão removidas se o arquivo for aberto em uma versão mais recente do Excel. Saiba mais: https://go.microsoft.com/fwlink/?linkid=870924
Comentário:
    Valor de projeto registrado</t>
      </text>
    </comment>
    <comment ref="J1140" authorId="105" shapeId="0" xr:uid="{FD1C0AC2-5463-4C10-BA7D-13F3D473EDEB}">
      <text>
        <t>[Comentário encadeado]
Sua versão do Excel permite que você leia este comentário encadeado, no entanto, as edições serão removidas se o arquivo for aberto em uma versão mais recente do Excel. Saiba mais: https://go.microsoft.com/fwlink/?linkid=870924
Comentário:
    Servidor: US$ 3.035,00
Licença: US$ 188,00</t>
      </text>
    </comment>
    <comment ref="M1140" authorId="106" shapeId="0" xr:uid="{D51A4156-35F9-483E-BAE0-2318412F0859}">
      <text>
        <t>[Comentário encadeado]
Sua versão do Excel permite que você leia este comentário encadeado, no entanto, as edições serão removidas se o arquivo for aberto em uma versão mais recente do Excel. Saiba mais: https://go.microsoft.com/fwlink/?linkid=870924
Comentário:
    Preços com IPI já incluso no valor do hardware.
Servidor: 4,5%
Licença: 0%</t>
      </text>
    </comment>
    <comment ref="N1140" authorId="107" shapeId="0" xr:uid="{7374AB3A-1B2B-44A9-8E43-AD668B2375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Servidor: 4%
Licença: 0% </t>
      </text>
    </comment>
    <comment ref="R1140" authorId="108" shapeId="0" xr:uid="{7AE339BB-DE60-48B6-893B-BF88B1391E7C}">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Licença: -</t>
      </text>
    </comment>
    <comment ref="E1151" authorId="109" shapeId="0" xr:uid="{9684E8F9-D49A-425F-92A1-3035D6374C70}">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E1152" authorId="110" shapeId="0" xr:uid="{4D33A586-3CB9-449E-98C0-5AFA458B4E42}">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E1153" authorId="111" shapeId="0" xr:uid="{8E38A1AC-6BA2-4445-8A9C-630E94540637}">
      <text>
        <t>[Comentário encadeado]
Sua versão do Excel permite que você leia este comentário encadeado, no entanto, as edições serão removidas se o arquivo for aberto em uma versão mais recente do Excel. Saiba mais: https://go.microsoft.com/fwlink/?linkid=870924
Comentário:
    Marca correta: MTM</t>
      </text>
    </comment>
    <comment ref="H1161" authorId="112" shapeId="0" xr:uid="{4CD09529-EF9A-4560-A09B-F412FD80F2F2}">
      <text>
        <t>[Comentário encadeado]
Sua versão do Excel permite que você leia este comentário encadeado, no entanto, as edições serão removidas se o arquivo for aberto em uma versão mais recente do Excel. Saiba mais: https://go.microsoft.com/fwlink/?linkid=870924
Comentário:
    SALA INTERNA DO RACK 
SALA DO GUARITA, PORTARIA</t>
      </text>
    </comment>
    <comment ref="J1164" authorId="113" shapeId="0" xr:uid="{7E747C33-11AC-49EB-9D7D-0D884672A5D4}">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valor estimado, pois item é novo.</t>
      </text>
    </comment>
    <comment ref="S1232" authorId="114" shapeId="0" xr:uid="{74149545-B8AE-4586-B0D8-63059F0B8356}">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S1233" authorId="115" shapeId="0" xr:uid="{9F4D3B90-C902-463E-80DC-9E30BCB09A21}">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S1236" authorId="116" shapeId="0" xr:uid="{46C19CD8-43B1-40DE-B9DF-F1B47EDF0928}">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 com fabricante via e-mail, tabela de 2025 ainda está válida.</t>
      </text>
    </comment>
    <comment ref="J1256" authorId="117" shapeId="0" xr:uid="{027E950C-0E67-45C3-8ABD-F53B5F91070A}">
      <text>
        <t>[Comentário encadeado]
Sua versão do Excel permite que você leia este comentário encadeado, no entanto, as edições serão removidas se o arquivo for aberto em uma versão mais recente do Excel. Saiba mais: https://go.microsoft.com/fwlink/?linkid=870924
Comentário:
    Preço original: R$ 8.777,16
Preço com 25% de desconto: R$ 6.582,87</t>
      </text>
    </comment>
    <comment ref="S1355" authorId="118" shapeId="0" xr:uid="{2AB42FCA-ADAC-4A4B-A101-1D163B53D859}">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1397" authorId="119" shapeId="0" xr:uid="{2871CB11-7E24-40E8-8785-7C2DF186D6E5}">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R$ 4.105,85</t>
      </text>
    </comment>
    <comment ref="J1418" authorId="120" shapeId="0" xr:uid="{0C035233-00FB-40CC-A57D-4F810C05B2E6}">
      <text>
        <t>[Comentário encadeado]
Sua versão do Excel permite que você leia este comentário encadeado, no entanto, as edições serão removidas se o arquivo for aberto em uma versão mais recente do Excel. Saiba mais: https://go.microsoft.com/fwlink/?linkid=870924
Comentário:
    Resolução HD (R$22,16 para 30 dias para cada câmera) - Totalizando R$ 77.560,00 para 3.500 câmeras.</t>
      </text>
    </comment>
    <comment ref="J1419" authorId="121" shapeId="0" xr:uid="{57057960-0841-4CF1-92E6-558DE59C35DF}">
      <text>
        <t>[Comentário encadeado]
Sua versão do Excel permite que você leia este comentário encadeado, no entanto, as edições serão removidas se o arquivo for aberto em uma versão mais recente do Excel. Saiba mais: https://go.microsoft.com/fwlink/?linkid=870924
Comentário:
    Resolução HD (R$14,90 para 30 dias para cada câmera) - Totalizando R$ 52.150,00 para 3.500 câmeras.</t>
      </text>
    </comment>
    <comment ref="C1424" authorId="122" shapeId="0" xr:uid="{9E4D1CFD-0235-4EB5-B18E-C5B6900ECC5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Planos – Monsta novo </t>
      </text>
    </comment>
    <comment ref="D1424" authorId="123" shapeId="0" xr:uid="{6E1EBE33-3E99-443E-93C3-F91E0DA10CF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Planos – Monsta novo </t>
      </text>
    </comment>
    <comment ref="H1451" authorId="124" shapeId="0" xr:uid="{1F5F1556-BE24-4153-AC54-909C754F55A9}">
      <text>
        <t>[Comentário encadeado]
Sua versão do Excel permite que você leia este comentário encadeado, no entanto, as edições serão removidas se o arquivo for aberto em uma versão mais recente do Excel. Saiba mais: https://go.microsoft.com/fwlink/?linkid=870924
Comentário:
    Aqui vai rodar as 11 câmeras Speed com deteção facial</t>
      </text>
    </comment>
    <comment ref="F1460" authorId="125" shapeId="0" xr:uid="{849BAC83-7B24-477E-AB93-EA0D3FF6CC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Tablet Samsung Galaxy Tab A9 5G 64GB Tela 11 
</t>
      </text>
    </comment>
    <comment ref="H1464" authorId="126" shapeId="0" xr:uid="{1B1FCF56-6A61-4C12-8C84-4F8FE9E642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SAP code no site da Hikvision: 401000018 </t>
      </text>
    </comment>
    <comment ref="H1465" authorId="127" shapeId="0" xr:uid="{4F643C38-DDB9-42D3-AD18-16EE81B8B942}">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401000023.</t>
      </text>
    </comment>
    <comment ref="C1466" authorId="128" shapeId="0" xr:uid="{D437E2EF-6A14-46A1-BA3D-F127361E242D}">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401000131.</t>
      </text>
    </comment>
    <comment ref="D1466" authorId="129" shapeId="0" xr:uid="{60D5E18B-C156-4B5A-A902-82A61C5EDFFA}">
      <text>
        <t>[Comentário encadeado]
Sua versão do Excel permite que você leia este comentário encadeado, no entanto, as edições serão removidas se o arquivo for aberto em uma versão mais recente do Excel. Saiba mais: https://go.microsoft.com/fwlink/?linkid=870924
Comentário:
    Orçamentista, o SAP CODE no site hitools.hikvision.com é 401000131.</t>
      </text>
    </comment>
    <comment ref="H1468" authorId="130" shapeId="0" xr:uid="{9B18C43C-0380-4BA7-965D-5ACB23BE5767}">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desta licença no site Hitools.hikvision.com é 400101054.</t>
      </text>
    </comment>
    <comment ref="J1478" authorId="131" shapeId="0" xr:uid="{37BD2388-08CC-4E41-8B60-9C2E17A9CC7D}">
      <text>
        <t>[Comentário encadeado]
Sua versão do Excel permite que você leia este comentário encadeado, no entanto, as edições serão removidas se o arquivo for aberto em uma versão mais recente do Excel. Saiba mais: https://go.microsoft.com/fwlink/?linkid=870924
Comentário:
    Valor de R$ 418,50 mensal por câmera (com facial). Como serão utilizados por 05 anos, calculado valor total.</t>
      </text>
    </comment>
    <comment ref="J1490" authorId="132" shapeId="0" xr:uid="{3E965910-20A2-472B-BB9F-065BFDC78932}">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R$ 2.052,92</t>
      </text>
    </comment>
    <comment ref="J1491" authorId="133" shapeId="0" xr:uid="{1C0FAD76-B768-49F5-8268-C315E08BF2FC}">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R$ 5.449,92</t>
      </text>
    </comment>
    <comment ref="J1492" authorId="134" shapeId="0" xr:uid="{8F15FAD9-9FB3-417C-A6E4-3FE946C95F98}">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R$ 280,29</t>
      </text>
    </comment>
    <comment ref="J1493" authorId="135" shapeId="0" xr:uid="{8F9AF34D-6DA2-4C98-AD80-2298174F92D4}">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R$ 349,20</t>
      </text>
    </comment>
    <comment ref="J1494" authorId="136" shapeId="0" xr:uid="{3C68AA38-C327-4A8B-AE35-9B08182D7916}">
      <text>
        <t>[Comentário encadeado]
Sua versão do Excel permite que você leia este comentário encadeado, no entanto, as edições serão removidas se o arquivo for aberto em uma versão mais recente do Excel. Saiba mais: https://go.microsoft.com/fwlink/?linkid=870924
Comentário:
    SMA Anual (Após 13º mês: R$ 124,87</t>
      </text>
    </comment>
    <comment ref="C1506" authorId="137" shapeId="0" xr:uid="{4B755771-4FD6-455B-BC64-66398C4057E9}">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D1506" authorId="138" shapeId="0" xr:uid="{FCED7CD6-2D9D-476B-A2DA-7EE4EE5F1B66}">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J1506" authorId="139" shapeId="0" xr:uid="{2E4418E1-ECB7-43E8-B1CD-C6DBA52FC442}">
      <text>
        <t>[Comentário encadeado]
Sua versão do Excel permite que você leia este comentário encadeado, no entanto, as edições serão removidas se o arquivo for aberto em uma versão mais recente do Excel. Saiba mais: https://go.microsoft.com/fwlink/?linkid=870924
Comentário:
    Modelo: HIKCENTRAL-P-MS-1Unit</t>
      </text>
    </comment>
    <comment ref="H1516" authorId="140" shapeId="0" xr:uid="{BD13F30B-5EF8-4B1C-AF6C-923AABCC07DB}">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desta licença no site Hitools.hikvision.com é 400101054.</t>
      </text>
    </comment>
    <comment ref="C1534" authorId="141" shapeId="0" xr:uid="{BB6D33BE-EC20-48AC-90F5-3EAB135C879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Só vende multiplo de 4
</t>
      </text>
    </comment>
    <comment ref="D1534" authorId="142" shapeId="0" xr:uid="{B3353B11-FEF1-4841-9CA1-4372B02046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Só vende multiplo de 4
</t>
      </text>
    </comment>
    <comment ref="J1548" authorId="143" shapeId="0" xr:uid="{5C0F001B-002F-49C0-9C3E-E1A5A254C159}">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562" authorId="144" shapeId="0" xr:uid="{E0C88EB8-7FAD-4669-9B5C-F4FACF91B44F}">
      <text>
        <t>[Comentário encadeado]
Sua versão do Excel permite que você leia este comentário encadeado, no entanto, as edições serão removidas se o arquivo for aberto em uma versão mais recente do Excel. Saiba mais: https://go.microsoft.com/fwlink/?linkid=870924
Comentário:
    Valor da caixa com 305m: R$ 556,79</t>
      </text>
    </comment>
    <comment ref="J1565" authorId="145" shapeId="0" xr:uid="{8E8B0ADD-CC7C-4476-A195-6AF2A8BA6D99}">
      <text>
        <t>[Comentário encadeado]
Sua versão do Excel permite que você leia este comentário encadeado, no entanto, as edições serão removidas se o arquivo for aberto em uma versão mais recente do Excel. Saiba mais: https://go.microsoft.com/fwlink/?linkid=870924
Comentário:
    Modelo em tabela: DS-VE11D-C/HW01(O-NEU)(C)</t>
      </text>
    </comment>
    <comment ref="S1565" authorId="146" shapeId="0" xr:uid="{2F9789E6-4DAC-4BE1-9121-57AFB7E3D6A1}">
      <text>
        <t>[Comentário encadeado]
Sua versão do Excel permite que você leia este comentário encadeado, no entanto, as edições serão removidas se o arquivo for aberto em uma versão mais recente do Excel. Saiba mais: https://go.microsoft.com/fwlink/?linkid=870924
Comentário:
    Valor válido até dia 06/08, pois dia 07/08 a tabela será atualizada conforme conversado com Leandro (Hikvision).</t>
      </text>
    </comment>
    <comment ref="J1568" authorId="147" shapeId="0" xr:uid="{51F53219-DCD8-49C6-A21F-1FC9CFB7AEE1}">
      <text>
        <t>[Comentário encadeado]
Sua versão do Excel permite que você leia este comentário encadeado, no entanto, as edições serão removidas se o arquivo for aberto em uma versão mais recente do Excel. Saiba mais: https://go.microsoft.com/fwlink/?linkid=870924
Comentário:
    Valor da caixa: R$ 1.851,57</t>
      </text>
    </comment>
    <comment ref="J1569" authorId="148" shapeId="0" xr:uid="{274935E8-0FF9-4EFF-9782-3E050B55573F}">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R$ 56,08</t>
      </text>
    </comment>
    <comment ref="J1586" authorId="149" shapeId="0" xr:uid="{C7F8A692-CFA4-47B1-ABFB-D2643B46A2E1}">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592" authorId="150" shapeId="0" xr:uid="{215D5431-DD9C-430E-9DA6-B161EED18549}">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https://produto.mercadolivre.com.br/MLB-3237993420-bandeja-fixa-4-pontos-1u-x-500mm-para-rack-servidor-19-_JM#polycard_client=search-nordic&amp;position=24&amp;search_layout=grid&amp;type=item&amp;tracking_id=0d51afb0-afa9-4850-969d-1b107f6dcf20</t>
      </text>
    </comment>
    <comment ref="J1600" authorId="151" shapeId="0" xr:uid="{3338B1B3-1E75-4CB6-A48D-A474FD692C37}">
      <text>
        <t>[Comentário encadeado]
Sua versão do Excel permite que você leia este comentário encadeado, no entanto, as edições serão removidas se o arquivo for aberto em uma versão mais recente do Excel. Saiba mais: https://go.microsoft.com/fwlink/?linkid=870924
Comentário:
    Pedido mínimo R$ 1.000,00</t>
      </text>
    </comment>
    <comment ref="J1612" authorId="152" shapeId="0" xr:uid="{7BF2402B-5D40-4DD1-B1B8-D92B5F4A97E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Incluso valor dos SSERVIÇO - SNTC-8X5XNBD CATALYST 1000 8PORT GE, POE, 2X1G SFP, L
</t>
      </text>
    </comment>
    <comment ref="J1613" authorId="153" shapeId="0" xr:uid="{38E44F3F-648F-4D9A-B54E-6D148E0D558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Incluso valor dos SERVIÇO - SNTC-8X5XNBD CATALYST 1000 8PORT GE, FULL POE, 2X1G S
</t>
      </text>
    </comment>
    <comment ref="J1617" authorId="154" shapeId="0" xr:uid="{02C12FB1-4DBE-46C3-9607-BE426715AE06}">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R$ 56,08</t>
      </text>
    </comment>
    <comment ref="J1627" authorId="155" shapeId="0" xr:uid="{97E1036B-EBDC-4EF0-9CEA-1693638DC92D}">
      <text>
        <t>[Comentário encadeado]
Sua versão do Excel permite que você leia este comentário encadeado, no entanto, as edições serão removidas se o arquivo for aberto em uma versão mais recente do Excel. Saiba mais: https://go.microsoft.com/fwlink/?linkid=870924
Comentário:
    Compra permitida somente acima de R$ 1.000,00</t>
      </text>
    </comment>
    <comment ref="J1628" authorId="156" shapeId="0" xr:uid="{E82E8C2A-C3DE-4382-926C-4A020E417917}">
      <text>
        <t>[Comentário encadeado]
Sua versão do Excel permite que você leia este comentário encadeado, no entanto, as edições serão removidas se o arquivo for aberto em uma versão mais recente do Excel. Saiba mais: https://go.microsoft.com/fwlink/?linkid=870924
Comentário:
    Valor mínimo para compras: R$ 1.000,00.</t>
      </text>
    </comment>
    <comment ref="J1629" authorId="157" shapeId="0" xr:uid="{4AC10921-1FDC-4260-9CD0-665C7362145F}">
      <text>
        <t>[Comentário encadeado]
Sua versão do Excel permite que você leia este comentário encadeado, no entanto, as edições serão removidas se o arquivo for aberto em uma versão mais recente do Excel. Saiba mais: https://go.microsoft.com/fwlink/?linkid=870924
Comentário:
    Vendida somente caixa com 5und</t>
      </text>
    </comment>
    <comment ref="J1630" authorId="158" shapeId="0" xr:uid="{9F8EBA86-287C-43AC-8F0D-8164B06211A2}">
      <text>
        <t>[Comentário encadeado]
Sua versão do Excel permite que você leia este comentário encadeado, no entanto, as edições serão removidas se o arquivo for aberto em uma versão mais recente do Excel. Saiba mais: https://go.microsoft.com/fwlink/?linkid=870924
Comentário:
    Vendido comente caixa com 5un</t>
      </text>
    </comment>
    <comment ref="J1633" authorId="159" shapeId="0" xr:uid="{72DA644A-7982-4CF9-9753-D5DEB34ACB17}">
      <text>
        <t>[Comentário encadeado]
Sua versão do Excel permite que você leia este comentário encadeado, no entanto, as edições serão removidas se o arquivo for aberto em uma versão mais recente do Excel. Saiba mais: https://go.microsoft.com/fwlink/?linkid=870924
Comentário:
    Ofertado pelo fornecedor modelo substituto: "CABO GIGALAN CAT.6A F/UTP GREEN 23AWGX4P LSZH CZ</t>
      </text>
    </comment>
    <comment ref="C1635" authorId="160" shapeId="0" xr:uid="{B730DE4C-18E8-4D07-8F61-134B018EEA6B}">
      <text>
        <t>[Comentário encadeado]
Sua versão do Excel permite que você leia este comentário encadeado, no entanto, as edições serão removidas se o arquivo for aberto em uma versão mais recente do Excel. Saiba mais: https://go.microsoft.com/fwlink/?linkid=870924
Comentário:
    Modelo correto é "DS-3E0505D-O" conforme informado pelo distribuidor.</t>
      </text>
    </comment>
    <comment ref="D1635" authorId="161" shapeId="0" xr:uid="{BE93AC88-90FB-4FBE-8363-357E21FC0A6F}">
      <text>
        <t>[Comentário encadeado]
Sua versão do Excel permite que você leia este comentário encadeado, no entanto, as edições serão removidas se o arquivo for aberto em uma versão mais recente do Excel. Saiba mais: https://go.microsoft.com/fwlink/?linkid=870924
Comentário:
    Modelo correto é "DS-3E0505D-O" conforme informado pelo distribuidor.</t>
      </text>
    </comment>
    <comment ref="N1636" authorId="162" shapeId="0" xr:uid="{BDE68608-47FE-4244-90BF-59A838F53DA6}">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639" authorId="163" shapeId="0" xr:uid="{69575181-2275-409A-8617-165E7EFA06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PTO 2F (PONTO DE TERMINAÇÃO ÓPTICA) | Furukawa Electric LatAm </t>
      </text>
    </comment>
    <comment ref="D1639" authorId="164" shapeId="0" xr:uid="{6535396C-5645-4B32-BC07-DE742F81D64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PTO 2F (PONTO DE TERMINAÇÃO ÓPTICA) | Furukawa Electric LatAm </t>
      </text>
    </comment>
    <comment ref="J1640" authorId="165" shapeId="0" xr:uid="{47B38DE5-1ABA-4D22-B4E4-16599F3AAC36}">
      <text>
        <t>[Comentário encadeado]
Sua versão do Excel permite que você leia este comentário encadeado, no entanto, as edições serão removidas se o arquivo for aberto em uma versão mais recente do Excel. Saiba mais: https://go.microsoft.com/fwlink/?linkid=870924
Comentário:
    Valor da caixa: R$ 1.851,57</t>
      </text>
    </comment>
    <comment ref="J1641" authorId="166" shapeId="0" xr:uid="{51F3D776-C6DA-4300-BC9E-48263DF57E53}">
      <text>
        <t>[Comentário encadeado]
Sua versão do Excel permite que você leia este comentário encadeado, no entanto, as edições serão removidas se o arquivo for aberto em uma versão mais recente do Excel. Saiba mais: https://go.microsoft.com/fwlink/?linkid=870924
Comentário:
    Vendido saco com 100und: R$ 30,94</t>
      </text>
    </comment>
    <comment ref="J1645" authorId="167" shapeId="0" xr:uid="{78E9B987-1255-4835-8307-681D697772ED}">
      <text>
        <t>[Comentário encadeado]
Sua versão do Excel permite que você leia este comentário encadeado, no entanto, as edições serão removidas se o arquivo for aberto em uma versão mais recente do Excel. Saiba mais: https://go.microsoft.com/fwlink/?linkid=870924
Comentário:
    50mm</t>
      </text>
    </comment>
    <comment ref="H1655" authorId="168" shapeId="0" xr:uid="{9D7E66BD-7F3F-46AC-A9B7-9CE4200136DE}">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"LC/PC não se usa mais, agora é LC/UPC". (E-mail salvo na pasta).</t>
      </text>
    </comment>
    <comment ref="H1659" authorId="169" shapeId="0" xr:uid="{066ABC20-51F6-4EC6-A2D8-3BB3CC1A0D7B}">
      <text>
        <t>[Comentário encadeado]
Sua versão do Excel permite que você leia este comentário encadeado, no entanto, as edições serão removidas se o arquivo for aberto em uma versão mais recente do Excel. Saiba mais: https://go.microsoft.com/fwlink/?linkid=870924
Comentário:
    15 metros para cada conexão de 6 faciais na portaria em 3 catracas.</t>
      </text>
    </comment>
    <comment ref="J1663" authorId="170" shapeId="0" xr:uid="{049A71AC-A726-4B73-996E-4A5821A17D97}">
      <text>
        <t>[Comentário encadeado]
Sua versão do Excel permite que você leia este comentário encadeado, no entanto, as edições serão removidas se o arquivo for aberto em uma versão mais recente do Excel. Saiba mais: https://go.microsoft.com/fwlink/?linkid=870924
Comentário:
    Vendido somente caixa com 5und</t>
      </text>
    </comment>
    <comment ref="J1675" authorId="171" shapeId="0" xr:uid="{1B01F538-65D2-4620-BA17-7BE7F4EA06E7}">
      <text>
        <t>[Comentário encadeado]
Sua versão do Excel permite que você leia este comentário encadeado, no entanto, as edições serão removidas se o arquivo for aberto em uma versão mais recente do Excel. Saiba mais: https://go.microsoft.com/fwlink/?linkid=870924
Comentário:
    Fonte: R$ 2.083,53
ICMS ST: R$ 601,07</t>
      </text>
    </comment>
    <comment ref="J1690" authorId="172" shapeId="0" xr:uid="{C8F684B8-8FE7-49C7-876A-7BE154879095}">
      <text>
        <t>[Comentário encadeado]
Sua versão do Excel permite que você leia este comentário encadeado, no entanto, as edições serão removidas se o arquivo for aberto em uma versão mais recente do Excel. Saiba mais: https://go.microsoft.com/fwlink/?linkid=870924
Comentário:
    Valor do item: R$ 1.387,32
ST: R$ 409,76</t>
      </text>
    </comment>
    <comment ref="J1701" authorId="173" shapeId="0" xr:uid="{53B07933-AD68-4F37-9084-B78144A5D8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Disjuntor Bipolar 10A Mini 3KA 230/400VCA C SDD62C10 | Dimensional - Dimensional 
</t>
      </text>
    </comment>
    <comment ref="J1702" authorId="174" shapeId="0" xr:uid="{C134C2CB-E59C-4F96-B5F7-007BD655C37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Disjuntor Mini Bipolar 6A 3KA 440v C SDD62C06 | Dimensional - Dimensional </t>
      </text>
    </comment>
    <comment ref="J1703" authorId="175" shapeId="0" xr:uid="{BD204A17-4526-48F9-8FE3-61BEE26E2644}">
      <text>
        <t>[Comentário encadeado]
Sua versão do Excel permite que você leia este comentário encadeado, no entanto, as edições serão removidas se o arquivo for aberto em uma versão mais recente do Excel. Saiba mais: https://go.microsoft.com/fwlink/?linkid=870924
Comentário:
    Bobina com 1000 metros</t>
      </text>
    </comment>
    <comment ref="J1711" authorId="176" shapeId="0" xr:uid="{80AB2718-6561-42AC-BE84-CAF537F254C5}">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100m: R$ 54,9004</t>
      </text>
    </comment>
    <comment ref="H1712" authorId="177" shapeId="0" xr:uid="{6888D2A0-5914-4F39-A6EF-A9495B387A9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Servidor em rack Dell PowerEdge R550 | Dell Brasil </t>
      </text>
    </comment>
    <comment ref="H1713" authorId="178" shapeId="0" xr:uid="{4DC98CF7-C68A-44E4-8C31-C69984BC161B}">
      <text>
        <t>[Comentário encadeado]
Sua versão do Excel permite que você leia este comentário encadeado, no entanto, as edições serão removidas se o arquivo for aberto em uma versão mais recente do Excel. Saiba mais: https://go.microsoft.com/fwlink/?linkid=870924
Comentário:
    23 CAMERAS 
4 CONTROLE ACESSO
2 ANTENAS
MEDIA DE 46 METROS POR EQUIPAMENTO</t>
      </text>
    </comment>
    <comment ref="J1717" authorId="179" shapeId="0" xr:uid="{E503A1BA-9526-4750-A679-6DDFC7280829}">
      <text>
        <t>[Comentário encadeado]
Sua versão do Excel permite que você leia este comentário encadeado, no entanto, as edições serão removidas se o arquivo for aberto em uma versão mais recente do Excel. Saiba mais: https://go.microsoft.com/fwlink/?linkid=870924
Comentário:
    50mm</t>
      </text>
    </comment>
    <comment ref="J1726" authorId="180" shapeId="0" xr:uid="{24260E5B-4CB4-4A41-BC52-F289EAF07EE0}">
      <text>
        <t>[Comentário encadeado]
Sua versão do Excel permite que você leia este comentário encadeado, no entanto, as edições serão removidas se o arquivo for aberto em uma versão mais recente do Excel. Saiba mais: https://go.microsoft.com/fwlink/?linkid=870924
Comentário:
    Item: R$ 3.599,00
ICMS ST: R$ 950,14</t>
      </text>
    </comment>
    <comment ref="N1730" authorId="181" shapeId="0" xr:uid="{9A29270E-FE29-42CB-950F-031EBCD00A5A}">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731" authorId="182" shapeId="0" xr:uid="{B14036A3-8369-4DCF-A7DC-94AD403AD1F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741" authorId="183" shapeId="0" xr:uid="{BEC9FFAD-3105-4311-BA42-F88F0E4DABE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modelo U6 Lite não se fabrica mais. Substituto: U6+
</t>
      </text>
    </comment>
    <comment ref="D1741" authorId="184" shapeId="0" xr:uid="{7C118FA4-3CD5-417F-B64D-8CFDE1C133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 modelo U6 Lite não se fabrica mais. Substituto: U6+
</t>
      </text>
    </comment>
    <comment ref="J1741" authorId="185" shapeId="0" xr:uid="{B4EDE1C1-553E-433E-BCF4-AFC898BF7DA0}">
      <text>
        <t>[Comentário encadeado]
Sua versão do Excel permite que você leia este comentário encadeado, no entanto, as edições serão removidas se o arquivo for aberto em uma versão mais recente do Excel. Saiba mais: https://go.microsoft.com/fwlink/?linkid=870924
Comentário:
    Roteador: R$ 840,00
Fonte: R$ 70,00</t>
      </text>
    </comment>
    <comment ref="N1745" authorId="186" shapeId="0" xr:uid="{7E10B6D2-5112-4A53-85A7-AF2694DC7E5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746" authorId="187" shapeId="0" xr:uid="{C6EE3F23-0660-4DC3-8DC1-DC46F3DDD9CF}">
      <text>
        <t>[Comentário encadeado]
Sua versão do Excel permite que você leia este comentário encadeado, no entanto, as edições serão removidas se o arquivo for aberto em uma versão mais recente do Excel. Saiba mais: https://go.microsoft.com/fwlink/?linkid=870924
Comentário:
    São dois Galpões ( Rack em Cada um )
24 portas para Armazém Frios
24 portas para Armazém Seco, Futuras Espanções</t>
      </text>
    </comment>
    <comment ref="J1747" authorId="188" shapeId="0" xr:uid="{8C262852-FEB2-485A-BDA1-A2E9962579F9}">
      <text>
        <t>[Comentário encadeado]
Sua versão do Excel permite que você leia este comentário encadeado, no entanto, as edições serão removidas se o arquivo for aberto em uma versão mais recente do Excel. Saiba mais: https://go.microsoft.com/fwlink/?linkid=870924
Comentário:
    Vendido em bobina de 3km: R$ 4.209,07</t>
      </text>
    </comment>
    <comment ref="J1748" authorId="189" shapeId="0" xr:uid="{426A04CE-821A-4B15-A2A0-C34A86BAD60C}">
      <text>
        <t>[Comentário encadeado]
Sua versão do Excel permite que você leia este comentário encadeado, no entanto, as edições serão removidas se o arquivo for aberto em uma versão mais recente do Excel. Saiba mais: https://go.microsoft.com/fwlink/?linkid=870924
Comentário:
    Valor da caixa com 305m: R$ 582,24</t>
      </text>
    </comment>
    <comment ref="C1753" authorId="190" shapeId="0" xr:uid="{0D32AF69-F72C-45C2-B6D0-9B4732C1F02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ÓPTICO CFOA SM DDR S GREEN 06 FO NR PRYSMIAN - REDES Ó... </t>
      </text>
    </comment>
    <comment ref="D1753" authorId="191" shapeId="0" xr:uid="{DB0E5224-C8E1-493C-8612-F9516F8AB8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ÓPTICO CFOA SM DDR S GREEN 06 FO NR PRYSMIAN - REDES Ó... </t>
      </text>
    </comment>
    <comment ref="E1755" authorId="192" shapeId="0" xr:uid="{0A7C9B7D-319E-442C-BBC6-9829E7BD72EA}">
      <text>
        <t>[Comentário encadeado]
Sua versão do Excel permite que você leia este comentário encadeado, no entanto, as edições serão removidas se o arquivo for aberto em uma versão mais recente do Excel. Saiba mais: https://go.microsoft.com/fwlink/?linkid=870924
Comentário:
    Cliente está direcionando para fft</t>
      </text>
    </comment>
    <comment ref="J1755" authorId="193" shapeId="0" xr:uid="{3DCA5257-51A9-4017-83F4-5C876D0BA72F}">
      <text>
        <t>[Comentário encadeado]
Sua versão do Excel permite que você leia este comentário encadeado, no entanto, as edições serão removidas se o arquivo for aberto em uma versão mais recente do Excel. Saiba mais: https://go.microsoft.com/fwlink/?linkid=870924
Comentário:
    PREÇO ATUALIZADO</t>
      </text>
    </comment>
    <comment ref="J1768" authorId="194" shapeId="0" xr:uid="{9DF93FCF-57BA-441F-95F5-F54C4378DF33}">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distribuidor, "Alterei processador, por que este solicitado está em falta. Menos CORE + clock."</t>
      </text>
    </comment>
    <comment ref="R1788" authorId="195" shapeId="0" xr:uid="{099BD776-D920-4C10-81D0-DBD5ABF366F1}">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84733090</t>
      </text>
    </comment>
    <comment ref="C1790" authorId="196" shapeId="0" xr:uid="{2970AC06-A4F7-489F-84C5-08E141C111DC}">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D1790" authorId="197" shapeId="0" xr:uid="{35A0D2D8-ECD4-4822-BFC3-C8CA7C0B5033}">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H1790" authorId="198" shapeId="0" xr:uid="{D2BAEF2A-B6BF-4A31-AD09-ECF90023F6FC}">
      <text>
        <t>[Comentário encadeado]
Sua versão do Excel permite que você leia este comentário encadeado, no entanto, as edições serão removidas se o arquivo for aberto em uma versão mais recente do Excel. Saiba mais: https://go.microsoft.com/fwlink/?linkid=870924
Comentário:
    WIN 10 não é mais fornecido ou suportado, somente 11.</t>
      </text>
    </comment>
    <comment ref="R1790" authorId="199" shapeId="0" xr:uid="{720769B9-DD0C-433D-931B-9C578DD50624}">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Cabos: 84733090
Trilhos Rack: 84733090
Teclado e Mouse: 84716052</t>
      </text>
    </comment>
    <comment ref="R1791" authorId="200" shapeId="0" xr:uid="{020A9617-75D3-4A3A-9637-3C3C2C5FA353}">
      <text>
        <t>[Comentário encadeado]
Sua versão do Excel permite que você leia este comentário encadeado, no entanto, as edições serão removidas se o arquivo for aberto em uma versão mais recente do Excel. Saiba mais: https://go.microsoft.com/fwlink/?linkid=870924
Comentário:
    Servidor: 84715010
Trilhos Cabos: 84733090
Trilhos Rack: 84733090
Teclado e Mouse: 84716052</t>
      </text>
    </comment>
    <comment ref="H1810" authorId="201" shapeId="0" xr:uid="{37664399-9E47-4F66-B349-9A4B8F4894C5}">
      <text>
        <t>[Comentário encadeado]
Sua versão do Excel permite que você leia este comentário encadeado, no entanto, as edições serão removidas se o arquivo for aberto em uma versão mais recente do Excel. Saiba mais: https://go.microsoft.com/fwlink/?linkid=870924
Comentário:
    Essa extensão é SC-UPC</t>
      </text>
    </comment>
    <comment ref="J1810" authorId="202" shapeId="0" xr:uid="{CDF94B0B-ED50-47CA-977A-7AB8C32ED4DC}">
      <text>
        <t>[Comentário encadeado]
Sua versão do Excel permite que você leia este comentário encadeado, no entanto, as edições serão removidas se o arquivo for aberto em uma versão mais recente do Excel. Saiba mais: https://go.microsoft.com/fwlink/?linkid=870924
Comentário:
    Vendido com 2 peças</t>
      </text>
    </comment>
    <comment ref="H1813" authorId="203" shapeId="0" xr:uid="{986900A7-4183-4EBB-AA25-5CBA2BE8DB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é CFOA-SM-ARD-S </t>
      </text>
    </comment>
    <comment ref="J1814" authorId="204" shapeId="0" xr:uid="{4F5999C0-C1BA-4316-82EC-B2C86970C263}">
      <text>
        <t>[Comentário encadeado]
Sua versão do Excel permite que você leia este comentário encadeado, no entanto, as edições serão removidas se o arquivo for aberto em uma versão mais recente do Excel. Saiba mais: https://go.microsoft.com/fwlink/?linkid=870924
Comentário:
    Vendido caixa com 305m: R$ 1.036,57</t>
      </text>
    </comment>
    <comment ref="H1817" authorId="205" shapeId="0" xr:uid="{3D194791-CDAF-4956-9DA6-90BEFE527831}">
      <text>
        <t>[Comentário encadeado]
Sua versão do Excel permite que você leia este comentário encadeado, no entanto, as edições serão removidas se o arquivo for aberto em uma versão mais recente do Excel. Saiba mais: https://go.microsoft.com/fwlink/?linkid=870924
Comentário:
    Modelo: Conversores de Midia Giga WDM Monomodo 20 Km - KGSD 1120 B</t>
      </text>
    </comment>
    <comment ref="J1817" authorId="206" shapeId="0" xr:uid="{C176B6B8-FB01-4F8F-BE4A-10DDDF8982B6}">
      <text>
        <t>[Comentário encadeado]
Sua versão do Excel permite que você leia este comentário encadeado, no entanto, as edições serão removidas se o arquivo for aberto em uma versão mais recente do Excel. Saiba mais: https://go.microsoft.com/fwlink/?linkid=870924
Comentário:
    Modelo: Conversores de Midia Giga WDM Monomodo 20 Km - KGSD 1120 B</t>
      </text>
    </comment>
    <comment ref="H1823" authorId="207" shapeId="0" xr:uid="{92BE8D5C-37FC-4DF0-B065-E4F324F600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18 QUADROS 
1 NO RACK CCO
</t>
      </text>
    </comment>
    <comment ref="H1824" authorId="208" shapeId="0" xr:uid="{E0EA6467-545D-4143-927B-3FB8FE65092D}">
      <text>
        <t>[Comentário encadeado]
Sua versão do Excel permite que você leia este comentário encadeado, no entanto, as edições serão removidas se o arquivo for aberto em uma versão mais recente do Excel. Saiba mais: https://go.microsoft.com/fwlink/?linkid=870924
Comentário:
    SUAR NO SWICHE POE GIGA 24 RJ45 + 2 SFP - 370W</t>
      </text>
    </comment>
    <comment ref="H1825" authorId="209" shapeId="0" xr:uid="{D8511B99-D48C-4428-BEC9-E8459B28F4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=500+600+510+500+200+100
Medição do mapa
</t>
      </text>
    </comment>
    <comment ref="J1825" authorId="210" shapeId="0" xr:uid="{C954B78F-DBEC-474E-B442-D0CABD32F6B9}">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2km: R$ 2.658,18</t>
      </text>
    </comment>
    <comment ref="J1826" authorId="211" shapeId="0" xr:uid="{3647DE3F-514F-4ACD-A40C-CDB2A596DEBE}">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R$ 1.833,04</t>
      </text>
    </comment>
    <comment ref="J1827" authorId="212" shapeId="0" xr:uid="{8623ED4B-CF37-413B-9D71-50A9EC9C7ED0}">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R$ 3.040,12</t>
      </text>
    </comment>
    <comment ref="J1828" authorId="213" shapeId="0" xr:uid="{92A1D019-773F-4429-B69A-B46C4E6D126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Conforme conversa com Emerson, utilizado valor de registro, pois informado pelo Facella que podemos considerar para qualquer valor, pois a EMIVE tem volume de compra na Hikvision Manaus e consegue manter esse preço mesmo que não tenha registro ou volume de compra.
</t>
      </text>
    </comment>
    <comment ref="J1841" authorId="214" shapeId="0" xr:uid="{2362BEA9-04E2-46EB-87DB-83E8EBF478D1}">
      <text>
        <t>[Comentário encadeado]
Sua versão do Excel permite que você leia este comentário encadeado, no entanto, as edições serão removidas se o arquivo for aberto em uma versão mais recente do Excel. Saiba mais: https://go.microsoft.com/fwlink/?linkid=870924
Comentário:
    Item na aba de encerramentos da tabela. Mas conforme conversado com suporte e com vendedor da Intelbras (Jefferson) item ainda está em mercado.</t>
      </text>
    </comment>
    <comment ref="C1848" authorId="215" shapeId="0" xr:uid="{98FE8241-EF6C-41C5-A36B-5542219B47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D1848" authorId="216" shapeId="0" xr:uid="{AE2F38C8-0A27-474D-954B-8F019291FE7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N1862" authorId="217" shapeId="0" xr:uid="{9957EF13-122B-4076-A977-2A8DB50F694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3" authorId="218" shapeId="0" xr:uid="{5EC74700-9A16-4717-870B-B4B8F8D0CFF5}">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4" authorId="219" shapeId="0" xr:uid="{A8825A69-CF46-44C4-B2D0-3105B732450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6" authorId="220" shapeId="0" xr:uid="{CAFDEE12-9A25-4A4D-AFA2-D54E501A2936}">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67" authorId="221" shapeId="0" xr:uid="{BDF01432-B95C-487C-813F-A524BF82B4E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5" authorId="222" shapeId="0" xr:uid="{9C26B64C-1DF2-4C41-BE67-CF428C1E8CCA}">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6" authorId="223" shapeId="0" xr:uid="{1A936A4C-DCA7-4830-8B2E-7BE870BABD01}">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87" authorId="224" shapeId="0" xr:uid="{A7AECE3A-DC46-4F2C-9AA2-8608772062C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94" authorId="225" shapeId="0" xr:uid="{1F579598-9CCD-451A-911F-02BC7CDCD733}">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895" authorId="226" shapeId="0" xr:uid="{D1A05750-A0FC-4AEA-96F1-4CB731BF267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12" authorId="227" shapeId="0" xr:uid="{02396AD0-E486-4ED7-AD24-D5A9E9675CC5}">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13" authorId="228" shapeId="0" xr:uid="{37AA6C93-969C-48BE-90BA-01A7A04A27D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916" authorId="229" shapeId="0" xr:uid="{3B3C7E45-7ADB-4789-81CF-8782C7FB0A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D1916" authorId="230" shapeId="0" xr:uid="{3A5B0ABF-1EEC-417E-A450-CCCC28C300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Esse switch WGS-4215-8P2S não tem mercado no Brasil. Desta forma, podemos trazer apenas sob encomenda, a caixa fechada com 20 unidades, cotado modelo sugerido pelo Fabricante IGS-20160HPT
</t>
      </text>
    </comment>
    <comment ref="N1931" authorId="231" shapeId="0" xr:uid="{7B74AB50-21B5-4712-9F09-401E38F2637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932" authorId="232" shapeId="0" xr:uid="{B674E5A4-55BB-42FB-B33D-0CB2F25FCD78}">
      <text>
        <t>[Comentário encadeado]
Sua versão do Excel permite que você leia este comentário encadeado, no entanto, as edições serão removidas se o arquivo for aberto em uma versão mais recente do Excel. Saiba mais: https://go.microsoft.com/fwlink/?linkid=870924
Comentário:
    Conexão da Câmera do Rack - IDVR e com os equipamentos existentes.</t>
      </text>
    </comment>
    <comment ref="N1936" authorId="233" shapeId="0" xr:uid="{E36713F8-8EF7-429E-8698-0AAEC6ADE0D9}">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7" authorId="234" shapeId="0" xr:uid="{FC2B4BC3-49AE-424A-8029-5BBB4186234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8" authorId="235" shapeId="0" xr:uid="{24B51F9A-BD43-4B4A-B834-0E925D28B824}">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1939" authorId="236" shapeId="0" xr:uid="{CA2CFFAB-8CEA-4C0D-B249-7F3C8ACD34DD}">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1954" authorId="237" shapeId="0" xr:uid="{79D5F641-6218-4856-BC83-02EB129167B3}">
      <text>
        <t>[Comentário encadeado]
Sua versão do Excel permite que você leia este comentário encadeado, no entanto, as edições serão removidas se o arquivo for aberto em uma versão mais recente do Excel. Saiba mais: https://go.microsoft.com/fwlink/?linkid=870924
Comentário:
    Sugestão: https://www.meanwellbrasil.com.br/fontes-acdc/fonte-para-montagem-em-trilho-din-48v-2-5a-120w</t>
      </text>
    </comment>
    <comment ref="D1954" authorId="238" shapeId="0" xr:uid="{F29A2C9B-EAED-4C7A-806D-314A95081B4D}">
      <text>
        <t>[Comentário encadeado]
Sua versão do Excel permite que você leia este comentário encadeado, no entanto, as edições serão removidas se o arquivo for aberto em uma versão mais recente do Excel. Saiba mais: https://go.microsoft.com/fwlink/?linkid=870924
Comentário:
    Sugestão: https://www.meanwellbrasil.com.br/fontes-acdc/fonte-para-montagem-em-trilho-din-48v-2-5a-120w</t>
      </text>
    </comment>
    <comment ref="C1958" authorId="239" shapeId="0" xr:uid="{81E08891-3D8A-46AA-AC84-188E494882C3}">
      <text>
        <t>[Comentário encadeado]
Sua versão do Excel permite que você leia este comentário encadeado, no entanto, as edições serão removidas se o arquivo for aberto em uma versão mais recente do Excel. Saiba mais: https://go.microsoft.com/fwlink/?linkid=870924
Comentário:
    Sugestão: https://loja.dicomp.com.br/switch-poe-industrial-ruijie-reyee-rg-nis2100-8gt2sfp-hp-l2-8-portas-ge-2-sfp-s-fonte/34035/p?</t>
      </text>
    </comment>
    <comment ref="D1958" authorId="240" shapeId="0" xr:uid="{E058C160-FA57-4391-9C67-CE8CA95EA02B}">
      <text>
        <t>[Comentário encadeado]
Sua versão do Excel permite que você leia este comentário encadeado, no entanto, as edições serão removidas se o arquivo for aberto em uma versão mais recente do Excel. Saiba mais: https://go.microsoft.com/fwlink/?linkid=870924
Comentário:
    Sugestão: https://loja.dicomp.com.br/switch-poe-industrial-ruijie-reyee-rg-nis2100-8gt2sfp-hp-l2-8-portas-ge-2-sfp-s-fonte/34035/p?</t>
      </text>
    </comment>
    <comment ref="N1967" authorId="241" shapeId="0" xr:uid="{293A7769-EFF0-404F-9CEA-D3D71B4E5F90}">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1970" authorId="242" shapeId="0" xr:uid="{1BEE0602-760A-46D4-9D0F-52FB3CFCFA13}">
      <text>
        <t>[Comentário encadeado]
Sua versão do Excel permite que você leia este comentário encadeado, no entanto, as edições serão removidas se o arquivo for aberto em uma versão mais recente do Excel. Saiba mais: https://go.microsoft.com/fwlink/?linkid=870924
Comentário:
    32 CAMERAS
6 FACIAIS
2 LPR
1 NVR
1 Monitor porteiro interno
TOTAL 42</t>
      </text>
    </comment>
    <comment ref="J1971" authorId="243" shapeId="0" xr:uid="{F25B5BAF-6C62-4463-8F4D-70F8FE89FA7D}">
      <text>
        <t>[Comentário encadeado]
Sua versão do Excel permite que você leia este comentário encadeado, no entanto, as edições serão removidas se o arquivo for aberto em uma versão mais recente do Excel. Saiba mais: https://go.microsoft.com/fwlink/?linkid=870924
Comentário:
    Switch: R$ 1.702,12
08 cabos para os computadores: R$ 1.038,00 (R$ 129,75 cada)</t>
      </text>
    </comment>
    <comment ref="H1983" authorId="244" shapeId="0" xr:uid="{05B5B150-5689-452B-9C6F-FF586FF6E917}">
      <text>
        <t>[Comentário encadeado]
Sua versão do Excel permite que você leia este comentário encadeado, no entanto, as edições serão removidas se o arquivo for aberto em uma versão mais recente do Excel. Saiba mais: https://go.microsoft.com/fwlink/?linkid=870924
Comentário:
    1 PORTA NVR 1
1 PORTA NVR 2
1 PORTA NVR 3
6 FIBER WAN A (CFTV)
6 CAMERA &lt; 100 METROS
1 PC DO CCO
4 FIBER WAN A (Controle Acesso)
Total 20 portas
--------</t>
      </text>
    </comment>
    <comment ref="H1984" authorId="245" shapeId="0" xr:uid="{A6A9485D-8481-47B1-87CB-6602C86CACB2}">
      <text>
        <t>[Comentário encadeado]
Sua versão do Excel permite que você leia este comentário encadeado, no entanto, as edições serão removidas se o arquivo for aberto em uma versão mais recente do Excel. Saiba mais: https://go.microsoft.com/fwlink/?linkid=870924
Comentário:
    Conexão no Fiber Wan do CFTV Externo - Postes Externos com Speed Domes</t>
      </text>
    </comment>
    <comment ref="H1985" authorId="246" shapeId="0" xr:uid="{A8EB25E3-F05E-4E14-A725-2054BE3606DA}">
      <text>
        <t>[Comentário encadeado]
Sua versão do Excel permite que você leia este comentário encadeado, no entanto, as edições serão removidas se o arquivo for aberto em uma versão mais recente do Excel. Saiba mais: https://go.microsoft.com/fwlink/?linkid=870924
Comentário:
    3 PARA A PISTA PRINCIPAL
1 ATENTE 12 FACIAIS + 6 LPR
1 ATENTE 12 FACIAIS + 6 LPR
1 ATENTE 08  FACIAIS + 4 LPR</t>
      </text>
    </comment>
    <comment ref="H2022" authorId="247" shapeId="0" xr:uid="{5AA9A7A1-97AE-43B3-B77E-A9E57E066C3B}">
      <text>
        <t>[Comentário encadeado]
Sua versão do Excel permite que você leia este comentário encadeado, no entanto, as edições serão removidas se o arquivo for aberto em uma versão mais recente do Excel. Saiba mais: https://go.microsoft.com/fwlink/?linkid=870924
Comentário:
    1 ACADEMIA
1 SAUNA
1 SALA DE JOGOS
1 ADMISTRATIVO
1 TOTEM PRINCIPAL
1 TOTEM FRENTE MAR</t>
      </text>
    </comment>
    <comment ref="J2040" authorId="248" shapeId="0" xr:uid="{6D2595DC-0E5C-46BD-AFCF-88998A5D7BB9}">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R$ 20,85</t>
      </text>
    </comment>
    <comment ref="C2078" authorId="249" shapeId="0" xr:uid="{31CB02E8-E542-4CFE-9BEA-F43870B74BD2}">
      <text>
        <t>[Comentário encadeado]
Sua versão do Excel permite que você leia este comentário encadeado, no entanto, as edições serão removidas se o arquivo for aberto em uma versão mais recente do Excel. Saiba mais: https://go.microsoft.com/fwlink/?linkid=870924
Comentário:
    Modelo: P03860
Conforme informado pelo fabricante, os modelos ás vezes mudam, mas são os mesmos itens (mensagem salva na pasta "Orçamentos".</t>
      </text>
    </comment>
    <comment ref="D2078" authorId="250" shapeId="0" xr:uid="{AE521BEC-ED1D-4035-BED3-076459A0D4BF}">
      <text>
        <t>[Comentário encadeado]
Sua versão do Excel permite que você leia este comentário encadeado, no entanto, as edições serão removidas se o arquivo for aberto em uma versão mais recente do Excel. Saiba mais: https://go.microsoft.com/fwlink/?linkid=870924
Comentário:
    Modelo: P03860
Conforme informado pelo fabricante, os modelos ás vezes mudam, mas são os mesmos itens (mensagem salva na pasta "Orçamentos".</t>
      </text>
    </comment>
    <comment ref="C2080" authorId="251" shapeId="0" xr:uid="{92F14C85-0DA8-49EE-A59C-098A910C436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50042711_portuguese_web.pdf </t>
      </text>
    </comment>
    <comment ref="D2080" authorId="252" shapeId="0" xr:uid="{9E052C29-7D66-4572-98A2-EA36B59C5E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50042711_portuguese_web.pdf </t>
      </text>
    </comment>
    <comment ref="J2085" authorId="253" shapeId="0" xr:uid="{E2C5070E-4FAB-4D71-8FFD-C593FFD61683}">
      <text>
        <t>[Comentário encadeado]
Sua versão do Excel permite que você leia este comentário encadeado, no entanto, as edições serão removidas se o arquivo for aberto em uma versão mais recente do Excel. Saiba mais: https://go.microsoft.com/fwlink/?linkid=870924
Comentário:
    Valor da catraca (R$ 2.870,76) + licença (R$ 5.331,41)</t>
      </text>
    </comment>
    <comment ref="C2092" authorId="254" shapeId="0" xr:uid="{FCDBBDBD-B3B1-4D41-9D2C-84EAEE623EB5}">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D2092" authorId="255" shapeId="0" xr:uid="{F379FD94-7F4C-4F87-BFAC-711CB545E265}">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L2116" authorId="256" shapeId="0" xr:uid="{3FA23F6A-8390-409B-87E8-510E619003A1}">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02 Intercomunicadores e 02 Fontes: R$ 117,00</t>
      </text>
    </comment>
    <comment ref="L2117" authorId="257" shapeId="0" xr:uid="{FFC0781C-D1E6-47FA-9C6D-4BE9F663185F}">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02 Intercomunicadores e 02 Fontes: R$ 117,00</t>
      </text>
    </comment>
    <comment ref="L2122" authorId="258" shapeId="0" xr:uid="{79904505-6C1B-43D9-9893-E6E4060C40D4}">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25" authorId="259" shapeId="0" xr:uid="{6AF8D1B2-4F99-4159-97D9-E373D858684F}">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26" authorId="260" shapeId="0" xr:uid="{E50DDD2C-C547-42D1-89CF-BD6B6FC9CD8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30" authorId="261" shapeId="0" xr:uid="{DC83C0F8-2FA8-452A-B19B-00A0ECE251D7}">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31" authorId="262" shapeId="0" xr:uid="{6E7E4088-9B40-4678-89E8-ACA40DE7056D}">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141" authorId="263" shapeId="0" xr:uid="{E630282C-A76A-4AE6-BBD4-585EE8FCDA6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C2155" authorId="264" shapeId="0" xr:uid="{097AE556-7C3D-4EBC-A094-181541411ECB}">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D2155" authorId="265" shapeId="0" xr:uid="{0CF88ADD-0D13-49E8-B750-A6401E51E6A3}">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J2155" authorId="266" shapeId="0" xr:uid="{30DAF3CF-22B7-439F-B5CB-E08E72C4D8EC}">
      <text>
        <t>[Comentário encadeado]
Sua versão do Excel permite que você leia este comentário encadeado, no entanto, as edições serão removidas se o arquivo for aberto em uma versão mais recente do Excel. Saiba mais: https://go.microsoft.com/fwlink/?linkid=870924
Comentário:
    Ofertado o modelo DS-K1T673DX, pois o modelo solicitado não tem estoque e também não consta na tabela Hikvision.</t>
      </text>
    </comment>
    <comment ref="J2238" authorId="267" shapeId="0" xr:uid="{1C965E5D-80E4-478B-A090-38ECC2506D31}">
      <text>
        <t>[Comentário encadeado]
Sua versão do Excel permite que você leia este comentário encadeado, no entanto, as edições serão removidas se o arquivo for aberto em uma versão mais recente do Excel. Saiba mais: https://go.microsoft.com/fwlink/?linkid=870924
Comentário:
    Orçamento na pasta do projeto</t>
      </text>
    </comment>
    <comment ref="C2255" authorId="268" shapeId="0" xr:uid="{88A5AA3B-F5C4-4D41-931E-128AFC3BA5B5}">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fabricante, cancela GT8 com haste de 8 metros, é necessário o uso de apoio no final da haste.</t>
      </text>
    </comment>
    <comment ref="D2255" authorId="269" shapeId="0" xr:uid="{5628E290-9EF0-4ACB-8FFB-99062F6567D4}">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fabricante, cancela GT8 com haste de 8 metros, é necessário o uso de apoio no final da haste.</t>
      </text>
    </comment>
    <comment ref="J2262" authorId="270" shapeId="0" xr:uid="{D1C46A6C-02FB-42AD-8B16-A5992A6B4CCE}">
      <text>
        <t>[Comentário encadeado]
Sua versão do Excel permite que você leia este comentário encadeado, no entanto, as edições serão removidas se o arquivo for aberto em uma versão mais recente do Excel. Saiba mais: https://go.microsoft.com/fwlink/?linkid=870924
Comentário:
    Controladora: R$ 820,88
Licença: R$ 1.524,48</t>
      </text>
    </comment>
    <comment ref="J2263" authorId="271" shapeId="0" xr:uid="{ACEA6414-B449-4871-BC7D-34CB0409F6DD}">
      <text>
        <t>[Comentário encadeado]
Sua versão do Excel permite que você leia este comentário encadeado, no entanto, as edições serão removidas se o arquivo for aberto em uma versão mais recente do Excel. Saiba mais: https://go.microsoft.com/fwlink/?linkid=870924
Comentário:
    Vendido mínimo de 15und</t>
      </text>
    </comment>
    <comment ref="J2276" authorId="272" shapeId="0" xr:uid="{4F4FB75F-2C53-4CA4-B130-8EDA13C3D131}">
      <text>
        <t>[Comentário encadeado]
Sua versão do Excel permite que você leia este comentário encadeado, no entanto, as edições serão removidas se o arquivo for aberto em uma versão mais recente do Excel. Saiba mais: https://go.microsoft.com/fwlink/?linkid=870924
Comentário:
    Totem: R$ 1.310,00
Cofre: R$ 420,00</t>
      </text>
    </comment>
    <comment ref="H2281" authorId="273" shapeId="0" xr:uid="{52606699-E473-4FA9-8DBA-5DA1D21BDDEF}">
      <text>
        <t>[Comentário encadeado]
Sua versão do Excel permite que você leia este comentário encadeado, no entanto, as edições serão removidas se o arquivo for aberto em uma versão mais recente do Excel. Saiba mais: https://go.microsoft.com/fwlink/?linkid=870924
Comentário:
    Entrei em Contato com o vendedor! Esse equipamento não tem modelo definido!
Responder:
    @Werikson de Oliveira Pessanha 
Werikson, por não ter modelo definido, não conseguimos cotar. Precisamos que você informe qual modelo você precisa para o projeto para que possamos orçar.</t>
      </text>
    </comment>
    <comment ref="J2281" authorId="274" shapeId="0" xr:uid="{5C482E74-A31B-4EC3-8F1B-386BF750270E}">
      <text>
        <t>[Comentário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t>
      </text>
    </comment>
    <comment ref="L2281" authorId="275" shapeId="0" xr:uid="{43DAF22D-9151-4D7C-8D18-F300FA6BEE9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
</t>
      </text>
    </comment>
    <comment ref="J2287" authorId="276" shapeId="0" xr:uid="{724E9818-BFF7-42D4-8527-EEA227079373}">
      <text>
        <t>[Comentário encadeado]
Sua versão do Excel permite que você leia este comentário encadeado, no entanto, as edições serão removidas se o arquivo for aberto em uma versão mais recente do Excel. Saiba mais: https://go.microsoft.com/fwlink/?linkid=870924
Comentário:
    Itens: R$ 65.352,45
Locação Total 36 meses: R$ 3.143,84 (já incluso sistema e equipamentos)</t>
      </text>
    </comment>
    <comment ref="J2288" authorId="277" shapeId="0" xr:uid="{37B1D2D4-4EFF-4E29-A2FD-E2D7ABC51D21}">
      <text>
        <t>[Comentário encadeado]
Sua versão do Excel permite que você leia este comentário encadeado, no entanto, as edições serão removidas se o arquivo for aberto em uma versão mais recente do Excel. Saiba mais: https://go.microsoft.com/fwlink/?linkid=870924
Comentário:
    Taxa única R$ 1.500,00 + Mensalidade de R$ 300,00</t>
      </text>
    </comment>
    <comment ref="J2289" authorId="278" shapeId="0" xr:uid="{EBC59056-634F-4A3A-976A-57D315231FDD}">
      <text>
        <t>[Comentário encadeado]
Sua versão do Excel permite que você leia este comentário encadeado, no entanto, as edições serão removidas se o arquivo for aberto em uma versão mais recente do Excel. Saiba mais: https://go.microsoft.com/fwlink/?linkid=870924
Comentário:
    Taxa única: R$ 6.000,00
ou Taxa mensal: R$ 250,00</t>
      </text>
    </comment>
    <comment ref="J2303" authorId="279" shapeId="0" xr:uid="{258A2AF3-73E0-4D0B-9FFD-3FB2BEC5A791}">
      <text>
        <t>[Comentário encadeado]
Sua versão do Excel permite que você leia este comentário encadeado, no entanto, as edições serão removidas se o arquivo for aberto em uma versão mais recente do Excel. Saiba mais: https://go.microsoft.com/fwlink/?linkid=870924
Comentário:
    Com biometria</t>
      </text>
    </comment>
    <comment ref="J2314" authorId="280" shapeId="0" xr:uid="{49A111DC-8074-4BB0-99AC-722A937351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PEGUEI O VALOR COM O SERGIO, TERÁ Q SER SOB MEDIDA MAS É SIMILAR AO MINI BALIZA 400 DELES 6491 CODIGO
</t>
      </text>
    </comment>
    <comment ref="J2316" authorId="281" shapeId="0" xr:uid="{008EAC93-DE86-4A97-BBBC-587FBE65C22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PEGUEI COM O SERGIO
</t>
      </text>
    </comment>
    <comment ref="C2320" authorId="282" shapeId="0" xr:uid="{850C3F47-47B0-4650-AFAF-BE287C08C33A}">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D2320" authorId="283" shapeId="0" xr:uid="{CC97DA46-B712-4FC6-BF15-8EDA9F362F0E}">
      <text>
        <t>[Comentário encadeado]
Sua versão do Excel permite que você leia este comentário encadeado, no entanto, as edições serão removidas se o arquivo for aberto em uma versão mais recente do Excel. Saiba mais: https://go.microsoft.com/fwlink/?linkid=870924
Comentário:
    * Questionado ao fabricante: "A Haste 001GB04000 é a mesma que a 001GB4000? "
* Retorno do fabricante: "O código 001GB04000 corresponde a haste de 100mm (Utilizada da antiga cancela GARD 8), para a cancela GB3750 é utilizada a haste de 60mm com o seu código 001GB4000."</t>
      </text>
    </comment>
    <comment ref="J2321" authorId="284" shapeId="0" xr:uid="{640429A0-FDC4-430A-B2FA-44F17494B01F}">
      <text>
        <t>[Comentário encadeado]
Sua versão do Excel permite que você leia este comentário encadeado, no entanto, as edições serão removidas se o arquivo for aberto em uma versão mais recente do Excel. Saiba mais: https://go.microsoft.com/fwlink/?linkid=870924
Comentário:
    Sem biometria</t>
      </text>
    </comment>
    <comment ref="J2324" authorId="285" shapeId="0" xr:uid="{32F7E5E2-91A5-463B-A188-99FF9AC9AF78}">
      <text>
        <t>[Comentário encadeado]
Sua versão do Excel permite que você leia este comentário encadeado, no entanto, as edições serão removidas se o arquivo for aberto em uma versão mais recente do Excel. Saiba mais: https://go.microsoft.com/fwlink/?linkid=870924
Comentário:
    Valor de R$ 8,94 é unitário. Compra mínima é de 35 unidades.</t>
      </text>
    </comment>
    <comment ref="J2336" authorId="286" shapeId="0" xr:uid="{7C6F96DD-622D-436F-8966-5C54B16DAFF4}">
      <text>
        <t>[Comentário encadeado]
Sua versão do Excel permite que você leia este comentário encadeado, no entanto, as edições serão removidas se o arquivo for aberto em uma versão mais recente do Excel. Saiba mais: https://go.microsoft.com/fwlink/?linkid=870924
Comentário:
    DS-K1T673TDX: R$ 1.962,86
DS-KAB673-P: R$1.127,79</t>
      </text>
    </comment>
    <comment ref="H2337" authorId="287" shapeId="0" xr:uid="{0B250076-9BD7-4B6B-9AA7-F04939EFEAD2}">
      <text>
        <t>[Comentário encadeado]
Sua versão do Excel permite que você leia este comentário encadeado, no entanto, as edições serão removidas se o arquivo for aberto em uma versão mais recente do Excel. Saiba mais: https://go.microsoft.com/fwlink/?linkid=870924
Comentário:
    APENAS PARA ENTREDA</t>
      </text>
    </comment>
    <comment ref="C2338" authorId="288" shapeId="0" xr:uid="{2E878041-FFEE-41C5-8CDF-C6C37950CDA4}">
      <text>
        <t>[Comentário encadeado]
Sua versão do Excel permite que você leia este comentário encadeado, no entanto, as edições serão removidas se o arquivo for aberto em uma versão mais recente do Excel. Saiba mais: https://go.microsoft.com/fwlink/?linkid=870924
Comentário:
    Cancela: F06569-GCT
Haste: P03862</t>
      </text>
    </comment>
    <comment ref="D2338" authorId="289" shapeId="0" xr:uid="{123F9CD1-7510-427D-BE61-D0F535FC212C}">
      <text>
        <t>[Comentário encadeado]
Sua versão do Excel permite que você leia este comentário encadeado, no entanto, as edições serão removidas se o arquivo for aberto em uma versão mais recente do Excel. Saiba mais: https://go.microsoft.com/fwlink/?linkid=870924
Comentário:
    Cancela: F06569-GCT
Haste: P03862</t>
      </text>
    </comment>
    <comment ref="J2338" authorId="290" shapeId="0" xr:uid="{A5671C86-A4C8-4BF1-A9A0-756D7581E890}">
      <text>
        <t>[Comentário encadeado]
Sua versão do Excel permite que você leia este comentário encadeado, no entanto, as edições serão removidas se o arquivo for aberto em uma versão mais recente do Excel. Saiba mais: https://go.microsoft.com/fwlink/?linkid=870924
Comentário:
    Cancela: R$ 5.416,11
Haste: R$ 781,26</t>
      </text>
    </comment>
    <comment ref="C2341" authorId="291" shapeId="0" xr:uid="{D05CF0EA-B2F1-4231-9151-859C340E1B2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DS-K1T672MFWX </t>
      </text>
    </comment>
    <comment ref="D2341" authorId="292" shapeId="0" xr:uid="{6421E865-3380-45E3-89A1-D5C27CD1A70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cotado pelo distribuidor: DS-K1T672MFWX </t>
      </text>
    </comment>
    <comment ref="J2350" authorId="293" shapeId="0" xr:uid="{EDBFADAD-6A46-4B4B-94A1-0D2673034822}">
      <text>
        <t>[Comentário encadeado]
Sua versão do Excel permite que você leia este comentário encadeado, no entanto, as edições serão removidas se o arquivo for aberto em uma versão mais recente do Excel. Saiba mais: https://go.microsoft.com/fwlink/?linkid=870924
Comentário:
    Peça com 5 metros valor do metro R$ 171,86</t>
      </text>
    </comment>
    <comment ref="J2358" authorId="294" shapeId="0" xr:uid="{7AA67525-2A31-4718-BC64-6D0B977CB84D}">
      <text>
        <t>[Comentário encadeado]
Sua versão do Excel permite que você leia este comentário encadeado, no entanto, as edições serão removidas se o arquivo for aberto em uma versão mais recente do Excel. Saiba mais: https://go.microsoft.com/fwlink/?linkid=870924
Comentário:
    RFID/CARD/MIF/CLA - Cartão de acionamento por aproximação Mifare Clamshell: R$ 4,49
RFID/CARD/MIF/ISO - Cartão de acionamento por aproximação Mifare ISO: R$ 4,95</t>
      </text>
    </comment>
    <comment ref="H2359" authorId="295" shapeId="0" xr:uid="{47EE0EDC-E68E-45AE-83E7-9E4E55E71F4D}">
      <text>
        <t>[Comentário encadeado]
Sua versão do Excel permite que você leia este comentário encadeado, no entanto, as edições serão removidas se o arquivo for aberto em uma versão mais recente do Excel. Saiba mais: https://go.microsoft.com/fwlink/?linkid=870924
Comentário:
    1 GUARITA FRENTE MAR
1 GUARITA FRENTE MAR
1 GUARITA PRINCIPAL
1 DEPOSITO
1 SALA DE TI</t>
      </text>
    </comment>
    <comment ref="J2367" authorId="296" shapeId="0" xr:uid="{5728F550-677D-438B-B20D-EB93F8E5E0A3}">
      <text>
        <t>[Comentário encadeado]
Sua versão do Excel permite que você leia este comentário encadeado, no entanto, as edições serão removidas se o arquivo for aberto em uma versão mais recente do Excel. Saiba mais: https://go.microsoft.com/fwlink/?linkid=870924
Comentário:
    Catraca - R$ 6.808,19 + Licença embarcado R$ 12643,79</t>
      </text>
    </comment>
    <comment ref="C2373" authorId="297" shapeId="0" xr:uid="{ADC53322-1797-4FDF-83E3-10A44FE99DE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73" authorId="298" shapeId="0" xr:uid="{4C4F9F43-0104-4D7C-8B20-81BB6D0E67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J2375" authorId="299" shapeId="0" xr:uid="{39875AED-2524-4CD8-8FF5-1B85F8D23760}">
      <text>
        <t>[Comentário encadeado]
Sua versão do Excel permite que você leia este comentário encadeado, no entanto, as edições serão removidas se o arquivo for aberto em uma versão mais recente do Excel. Saiba mais: https://go.microsoft.com/fwlink/?linkid=870924
Comentário:
    Valor unitário: R$ 2,81</t>
      </text>
    </comment>
    <comment ref="C2376" authorId="300" shapeId="0" xr:uid="{6D9446FB-8D80-46AE-8EC2-5F82BD240ED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76" authorId="301" shapeId="0" xr:uid="{DCCE40E5-1459-434F-93DC-76A50F93010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C2381" authorId="302" shapeId="0" xr:uid="{BA9E400E-3F2C-43B1-BAE0-93BF620B7C0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D2381" authorId="303" shapeId="0" xr:uid="{3B6BAB8B-4B04-4E53-B385-76874FE4960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Modelo correto conforme DataSheet Intelbras: BT 4000 </t>
      </text>
    </comment>
    <comment ref="J2385" authorId="304" shapeId="0" xr:uid="{A59D83BB-5D01-4B33-BDC7-6561C1353387}">
      <text>
        <t>[Comentário encadeado]
Sua versão do Excel permite que você leia este comentário encadeado, no entanto, as edições serão removidas se o arquivo for aberto em uma versão mais recente do Excel. Saiba mais: https://go.microsoft.com/fwlink/?linkid=870924
Comentário:
    Item: R$ 1.565,69
ICMS ST: R$ 432,28</t>
      </text>
    </comment>
    <comment ref="H2386" authorId="305" shapeId="0" xr:uid="{5ADD201C-F017-4975-8745-08DFDAA3F08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25 Cancelas
26 Totens Duplos
52 faciais
26 LPR
</t>
      </text>
    </comment>
    <comment ref="J2452" authorId="306" shapeId="0" xr:uid="{3D4FE739-0D64-487D-822A-8DD33A71984E}">
      <text>
        <t>[Comentário encadeado]
Sua versão do Excel permite que você leia este comentário encadeado, no entanto, as edições serão removidas se o arquivo for aberto em uma versão mais recente do Excel. Saiba mais: https://go.microsoft.com/fwlink/?linkid=870924
Comentário:
    Valor total do kit (Software, Controlador, Elemento Início e Elemento Fim. Conforme distribuidor, "a cotação não pode ser desmembrada, porque é um kit. Este valor também é recebido da fabricante como Kit.  Se for desmembrar, o valor da cotação deve aumentar em até 30% aproximadamente."</t>
      </text>
    </comment>
    <comment ref="L2457" authorId="307" shapeId="0" xr:uid="{AA38E90C-44C5-46E6-B125-8852D8921D75}">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2487" authorId="308" shapeId="0" xr:uid="{8EF5DA9A-EF54-473C-93A0-07E75A800216}">
      <text>
        <t>[Comentário encadeado]
Sua versão do Excel permite que você leia este comentário encadeado, no entanto, as edições serão removidas se o arquivo for aberto em uma versão mais recente do Excel. Saiba mais: https://go.microsoft.com/fwlink/?linkid=870924
Comentário:
    Botão: R$ 11,77
Caixa Plástica: R$ 35,30</t>
      </text>
    </comment>
    <comment ref="J2489" authorId="309" shapeId="0" xr:uid="{32C7A315-6660-42C3-9C0F-6E69E29BDF98}">
      <text>
        <t>[Comentário encadeado]
Sua versão do Excel permite que você leia este comentário encadeado, no entanto, as edições serão removidas se o arquivo for aberto em uma versão mais recente do Excel. Saiba mais: https://go.microsoft.com/fwlink/?linkid=870924
Comentário:
    Valor válido somente até 30/09. Após esta data, será reajustado com aumento de 10%.</t>
      </text>
    </comment>
    <comment ref="S2489" authorId="310" shapeId="0" xr:uid="{2899D065-0C1A-4C0E-8EC9-3AEDC8EC0FB2}">
      <text>
        <t>[Comentário encadeado]
Sua versão do Excel permite que você leia este comentário encadeado, no entanto, as edições serão removidas se o arquivo for aberto em uma versão mais recente do Excel. Saiba mais: https://go.microsoft.com/fwlink/?linkid=870924
Comentário:
    Valor válido somente até 30/09. Após esta data, será reajustado com aumento de 10%.</t>
      </text>
    </comment>
    <comment ref="C2493" authorId="311" shapeId="0" xr:uid="{635F0827-3279-49DB-B08B-CBBE05B89FB9}">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D2493" authorId="312" shapeId="0" xr:uid="{75C877E2-C6C9-4D90-84F0-C3775FF90504}">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J2493" authorId="313" shapeId="0" xr:uid="{46412D74-6A4E-491F-ABB1-F6C85AE828D9}">
      <text>
        <t>[Comentário encadeado]
Sua versão do Excel permite que você leia este comentário encadeado, no entanto, as edições serão removidas se o arquivo for aberto em uma versão mais recente do Excel. Saiba mais: https://go.microsoft.com/fwlink/?linkid=870924
Comentário:
    MÓDULO ETH ME-05 WB V2</t>
      </text>
    </comment>
    <comment ref="H2500" authorId="314" shapeId="0" xr:uid="{594770D0-46C1-4F90-8366-6498192631C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Para acionamento da cancela via Faciais
6 faciais, penso 12 metros para cada
</t>
      </text>
    </comment>
    <comment ref="J2512" authorId="315" shapeId="0" xr:uid="{62BE2414-32CA-49E0-A046-668E790C80B3}">
      <text>
        <t>[Comentário encadeado]
Sua versão do Excel permite que você leia este comentário encadeado, no entanto, as edições serão removidas se o arquivo for aberto em uma versão mais recente do Excel. Saiba mais: https://go.microsoft.com/fwlink/?linkid=870924
Comentário:
    Valor unitario 5746,42 + ICMS Substituição 28%</t>
      </text>
    </comment>
    <comment ref="J2513" authorId="316" shapeId="0" xr:uid="{5F4E1EB5-20D5-43E4-B269-DEC5365B95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474,08 + ICMS Substituição 28%
</t>
      </text>
    </comment>
    <comment ref="J2514" authorId="317" shapeId="0" xr:uid="{E5D185A3-549B-45AF-BD4E-E5CED6B410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1324,91 + ICMS Substituição 28%
</t>
      </text>
    </comment>
    <comment ref="J2515" authorId="318" shapeId="0" xr:uid="{1464ED62-9C63-4838-9E23-36BE659213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Valor unitario 3232,36 + ICMS Substituição 28%
</t>
      </text>
    </comment>
    <comment ref="H2519" authorId="319" shapeId="0" xr:uid="{05D77ADC-6608-4950-A8A0-4EA80953E22A}">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seguinte link
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t>
      </text>
    </comment>
    <comment ref="C2536" authorId="320" shapeId="0" xr:uid="{F4785255-433D-4ED3-8DB2-A01AF40C5FD0}">
      <text>
        <t>[Comentário encadeado]
Sua versão do Excel permite que você leia este comentário encadeado, no entanto, as edições serão removidas se o arquivo for aberto em uma versão mais recente do Excel. Saiba mais: https://go.microsoft.com/fwlink/?linkid=870924
Comentário:
    SUBSTITUIDO JFL IDX-3001 BUS</t>
      </text>
    </comment>
    <comment ref="D2536" authorId="321" shapeId="0" xr:uid="{DDCF61BF-F7CF-4367-BE1D-CBD56196EAD4}">
      <text>
        <t>[Comentário encadeado]
Sua versão do Excel permite que você leia este comentário encadeado, no entanto, as edições serão removidas se o arquivo for aberto em uma versão mais recente do Excel. Saiba mais: https://go.microsoft.com/fwlink/?linkid=870924
Comentário:
    SUBSTITUIDO JFL IDX-3001 BUS</t>
      </text>
    </comment>
    <comment ref="J2536" authorId="322" shapeId="0" xr:uid="{0E19DF2C-8649-4C31-89FE-ABF7B8777E33}">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por Luiza, SUBSTITUIDO por JFL IDX-3001 BUS</t>
      </text>
    </comment>
    <comment ref="H2549" authorId="323" shapeId="0" xr:uid="{21654CB8-539A-437E-B99D-7096E63D6220}">
      <text>
        <t>[Comentário encadeado]
Sua versão do Excel permite que você leia este comentário encadeado, no entanto, as edições serão removidas se o arquivo for aberto em uma versão mais recente do Excel. Saiba mais: https://go.microsoft.com/fwlink/?linkid=870924
Comentário:
    Cabo: par trançado balanceado e blindado. Bitola: 22 AWG a 24 AWG. 
SEGUINDO MANUAL DO EXPANSOR</t>
      </text>
    </comment>
    <comment ref="J2598" authorId="324" shapeId="0" xr:uid="{C646F4D1-0A91-4968-AEDD-364D193FB1FB}">
      <text>
        <t>[Comentário encadeado]
Sua versão do Excel permite que você leia este comentário encadeado, no entanto, as edições serão removidas se o arquivo for aberto em uma versão mais recente do Excel. Saiba mais: https://go.microsoft.com/fwlink/?linkid=870924
Comentário:
    Rolo com 50 metros</t>
      </text>
    </comment>
    <comment ref="J2599" authorId="325" shapeId="0" xr:uid="{5B2080E7-5D29-47E2-820A-186B1D01D4DD}">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50m: R$ 270,36</t>
      </text>
    </comment>
    <comment ref="J2609" authorId="326" shapeId="0" xr:uid="{79FB8888-1962-415A-B0C3-0E1DC75FE330}">
      <text>
        <t>[Comentário encadeado]
Sua versão do Excel permite que você leia este comentário encadeado, no entanto, as edições serão removidas se o arquivo for aberto em uma versão mais recente do Excel. Saiba mais: https://go.microsoft.com/fwlink/?linkid=870924
Comentário:
    2 metros</t>
      </text>
    </comment>
    <comment ref="J2668" authorId="327" shapeId="0" xr:uid="{8D3D1F96-B942-420B-AE0C-CBF8B4A4DE74}">
      <text>
        <t>[Comentário encadeado]
Sua versão do Excel permite que você leia este comentário encadeado, no entanto, as edições serão removidas se o arquivo for aberto em uma versão mais recente do Excel. Saiba mais: https://go.microsoft.com/fwlink/?linkid=870924
Comentário:
    Cor verde</t>
      </text>
    </comment>
    <comment ref="J2679" authorId="328" shapeId="0" xr:uid="{87054AE5-0C8F-4918-97A5-2B9E27A316EF}">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30und: R$ 10,91</t>
      </text>
    </comment>
    <comment ref="J2680" authorId="329" shapeId="0" xr:uid="{413AAB3B-D741-438D-A750-C59031444F0E}">
      <text>
        <t>[Comentário encadeado]
Sua versão do Excel permite que você leia este comentário encadeado, no entanto, as edições serão removidas se o arquivo for aberto em uma versão mais recente do Excel. Saiba mais: https://go.microsoft.com/fwlink/?linkid=870924
Comentário:
    Pct com 100 peças</t>
      </text>
    </comment>
    <comment ref="L2686" authorId="330" shapeId="0" xr:uid="{CA993F33-E69C-4F99-9A27-F6A3A8952159}">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18und: R$ 46,97</t>
      </text>
    </comment>
    <comment ref="J2693" authorId="331" shapeId="0" xr:uid="{56D868E1-2014-476E-93BC-83936E145907}">
      <text>
        <t>[Comentário encadeado]
Sua versão do Excel permite que você leia este comentário encadeado, no entanto, as edições serão removidas se o arquivo for aberto em uma versão mais recente do Excel. Saiba mais: https://go.microsoft.com/fwlink/?linkid=870924
Comentário:
    Velcro vem com 3M (cotados 6 und de 3m cada)</t>
      </text>
    </comment>
    <comment ref="J2694" authorId="332" shapeId="0" xr:uid="{39BFDA1F-6A0B-41FE-B593-EED6CA75CA24}">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10und: R$ 9,91</t>
      </text>
    </comment>
    <comment ref="J2704" authorId="333" shapeId="0" xr:uid="{0153B3DA-20E9-4627-8785-C6B0F601647F}">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305m: R$ 1.168,20</t>
      </text>
    </comment>
    <comment ref="J2706" authorId="334" shapeId="0" xr:uid="{7F2DC42E-F353-4B6E-98A8-4461232C5F1C}">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2und: R$ 41,64</t>
      </text>
    </comment>
    <comment ref="J2711" authorId="335" shapeId="0" xr:uid="{B5DD41CA-5CDD-4BE8-A17D-FEB2B18F2CC8}">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t>
      </text>
    </comment>
    <comment ref="J2720" authorId="336" shapeId="0" xr:uid="{D943FC85-126B-4231-8229-ACC1BF6A20AD}">
      <text>
        <t>[Comentário encadeado]
Sua versão do Excel permite que você leia este comentário encadeado, no entanto, as edições serão removidas se o arquivo for aberto em uma versão mais recente do Excel. Saiba mais: https://go.microsoft.com/fwlink/?linkid=870924
Comentário:
    Item só é vendido em 2 metros.</t>
      </text>
    </comment>
    <comment ref="J2731" authorId="337" shapeId="0" xr:uid="{B0C21F89-467D-4AA3-A972-A22C138292AD}">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30m: R$ 103,06</t>
      </text>
    </comment>
    <comment ref="J2764" authorId="338" shapeId="0" xr:uid="{ECA5D0F3-750C-4E76-8B2C-95269E177B84}">
      <text>
        <t>[Comentário encadeado]
Sua versão do Excel permite que você leia este comentário encadeado, no entanto, as edições serão removidas se o arquivo for aberto em uma versão mais recente do Excel. Saiba mais: https://go.microsoft.com/fwlink/?linkid=870924
Comentário:
    Vendido somente caixa com 5und</t>
      </text>
    </comment>
    <comment ref="J2772" authorId="339" shapeId="0" xr:uid="{AEBE1075-39F5-439C-9B4F-0513B74B6C6C}">
      <text>
        <t>[Comentário encadeado]
Sua versão do Excel permite que você leia este comentário encadeado, no entanto, as edições serão removidas se o arquivo for aberto em uma versão mais recente do Excel. Saiba mais: https://go.microsoft.com/fwlink/?linkid=870924
Comentário:
    19X0,5MM</t>
      </text>
    </comment>
    <comment ref="J2777" authorId="340" shapeId="0" xr:uid="{0CF98BF2-6942-4395-BBC0-D08A0155BBA3}">
      <text>
        <t>[Comentário encadeado]
Sua versão do Excel permite que você leia este comentário encadeado, no entanto, as edições serão removidas se o arquivo for aberto em uma versão mais recente do Excel. Saiba mais: https://go.microsoft.com/fwlink/?linkid=870924
Comentário:
    Parafuso: R$ 0,24
Bucha: R$ 0,11</t>
      </text>
    </comment>
    <comment ref="L2782" authorId="341" shapeId="0" xr:uid="{6B0E4960-E536-4BE9-A536-2616180C56F9}">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4und: R$ 531,12</t>
      </text>
    </comment>
    <comment ref="L2783" authorId="342" shapeId="0" xr:uid="{101CCB06-9CAC-49B6-A484-F0CEE541E6C5}">
      <text>
        <t>[Comentário encadeado]
Sua versão do Excel permite que você leia este comentário encadeado, no entanto, as edições serão removidas se o arquivo for aberto em uma versão mais recente do Excel. Saiba mais: https://go.microsoft.com/fwlink/?linkid=870924
Comentário:
    Frete total para 4und: R$ 68,88</t>
      </text>
    </comment>
    <comment ref="J2791" authorId="343" shapeId="0" xr:uid="{EFD0A737-A695-409E-AFDF-2181B567822D}">
      <text>
        <t>[Comentário encadeado]
Sua versão do Excel permite que você leia este comentário encadeado, no entanto, as edições serão removidas se o arquivo for aberto em uma versão mais recente do Excel. Saiba mais: https://go.microsoft.com/fwlink/?linkid=870924
Comentário:
    23x23cm</t>
      </text>
    </comment>
    <comment ref="J2793" authorId="344" shapeId="0" xr:uid="{7F0E84A5-9B91-4AC1-9F5D-16B4E2775BE5}">
      <text>
        <t>[Comentário encadeado]
Sua versão do Excel permite que você leia este comentário encadeado, no entanto, as edições serão removidas se o arquivo for aberto em uma versão mais recente do Excel. Saiba mais: https://go.microsoft.com/fwlink/?linkid=870924
Comentário:
    Condulete: R$ 19,44
Tampa: R$ 7,10
Tampão: R$ 0,39</t>
      </text>
    </comment>
    <comment ref="H2801" authorId="345" shapeId="0" xr:uid="{F78932ED-1B6A-4738-8CF6-5A9F43823C8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Medidas: 390X7,6X1,8MM </t>
      </text>
    </comment>
    <comment ref="J2801" authorId="346" shapeId="0" xr:uid="{872AFFDB-60F8-4923-8779-887CBE49E389}">
      <text>
        <t>[Comentário encadeado]
Sua versão do Excel permite que você leia este comentário encadeado, no entanto, as edições serão removidas se o arquivo for aberto em uma versão mais recente do Excel. Saiba mais: https://go.microsoft.com/fwlink/?linkid=870924
Comentário:
    Pacote com 100 und</t>
      </text>
    </comment>
    <comment ref="C2802" authorId="347" shapeId="0" xr:uid="{C7E1616C-F59F-4FEF-A95B-97228BBCF7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Ar Condicionado Dual Inverter 12000 Btus Split Hi Wall Compact Lg Só Frio 220V Branco - Ar Condicionado Split - Magazine Luiza </t>
      </text>
    </comment>
    <comment ref="D2802" authorId="348" shapeId="0" xr:uid="{B67A0729-11C8-4B16-BEB2-110B9A190A1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Ar Condicionado Dual Inverter 12000 Btus Split Hi Wall Compact Lg Só Frio 220V Branco - Ar Condicionado Split - Magazine Luiza </t>
      </text>
    </comment>
    <comment ref="J2802" authorId="349" shapeId="0" xr:uid="{9AB5A61C-4ADC-4E2B-B78C-07A30D1BFDA2}">
      <text>
        <t>[Comentário encadeado]
Sua versão do Excel permite que você leia este comentário encadeado, no entanto, as edições serão removidas se o arquivo for aberto em uma versão mais recente do Excel. Saiba mais: https://go.microsoft.com/fwlink/?linkid=870924
Comentário:
    Valor do Ar Condicionado + Condensadora (salvo orçamento na pasta)</t>
      </text>
    </comment>
    <comment ref="C2806" authorId="350" shapeId="0" xr:uid="{A60B2430-3441-43B6-86B3-9472D83307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Equip Safe Outdoor 19" Armário Externo Montado na Parede, 12U, 600x600mm, com Porta Frontal de Aço, Montado, RAL7035 Cinza - LevelOne </t>
      </text>
    </comment>
    <comment ref="D2806" authorId="351" shapeId="0" xr:uid="{949606AB-3D9C-42FB-9E62-95591934277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Equip Safe Outdoor 19" Armário Externo Montado na Parede, 12U, 600x600mm, com Porta Frontal de Aço, Montado, RAL7035 Cinza - LevelOne </t>
      </text>
    </comment>
    <comment ref="J2808" authorId="352" shapeId="0" xr:uid="{C914679E-2727-4120-94C9-F66AA0C604F8}">
      <text>
        <t>[Comentário encadeado]
Sua versão do Excel permite que você leia este comentário encadeado, no entanto, as edições serão removidas se o arquivo for aberto em uma versão mais recente do Excel. Saiba mais: https://go.microsoft.com/fwlink/?linkid=870924
Comentário:
    Condulete: R$ 18,36
Tampa: R$ 6,21</t>
      </text>
    </comment>
    <comment ref="H2818" authorId="353" shapeId="0" xr:uid="{DF2EDA1C-6909-461C-AF47-BC5FBB2D6EE4}">
      <text>
        <t>[Comentário encadeado]
Sua versão do Excel permite que você leia este comentário encadeado, no entanto, as edições serão removidas se o arquivo for aberto em uma versão mais recente do Excel. Saiba mais: https://go.microsoft.com/fwlink/?linkid=870924
Comentário:
    HATE COM CONECTOR</t>
      </text>
    </comment>
    <comment ref="H2823" authorId="354" shapeId="0" xr:uid="{D843795B-C7CF-4FD5-B219-F31BA68FAA0D}">
      <text>
        <t>[Comentário encadeado]
Sua versão do Excel permite que você leia este comentário encadeado, no entanto, as edições serão removidas se o arquivo for aberto em uma versão mais recente do Excel. Saiba mais: https://go.microsoft.com/fwlink/?linkid=870924
Comentário:
    Bobina com 100 metros ou maior</t>
      </text>
    </comment>
    <comment ref="C2829" authorId="355" shapeId="0" xr:uid="{5073E5BF-731E-4007-AAF9-4907D4A3BCA9}">
      <text>
        <t>[Comentário encadeado]
Sua versão do Excel permite que você leia este comentário encadeado, no entanto, as edições serão removidas se o arquivo for aberto em uma versão mais recente do Excel. Saiba mais: https://go.microsoft.com/fwlink/?linkid=870924
Comentário:
    Modelo: F01597-SCT
Conforme informado pelo fabricante, os modelos ás vezes mudam, mas são os mesmos itens (mensagem salva na pasta "Orçamentos".</t>
      </text>
    </comment>
    <comment ref="D2829" authorId="356" shapeId="0" xr:uid="{49164E4D-9EB0-4B8A-88F0-9C61B266B992}">
      <text>
        <t>[Comentário encadeado]
Sua versão do Excel permite que você leia este comentário encadeado, no entanto, as edições serão removidas se o arquivo for aberto em uma versão mais recente do Excel. Saiba mais: https://go.microsoft.com/fwlink/?linkid=870924
Comentário:
    Modelo: F01597-SCT
Conforme informado pelo fabricante, os modelos ás vezes mudam, mas são os mesmos itens (mensagem salva na pasta "Orçamentos".</t>
      </text>
    </comment>
    <comment ref="J2833" authorId="357" shapeId="0" xr:uid="{5E16D5C3-5A10-4AF7-8231-17172DC6E4A9}">
      <text>
        <t>[Comentário encadeado]
Sua versão do Excel permite que você leia este comentário encadeado, no entanto, as edições serão removidas se o arquivo for aberto em uma versão mais recente do Excel. Saiba mais: https://go.microsoft.com/fwlink/?linkid=870924
Comentário:
    Condulete Multiplo: R$ 15,40
Tampa Cega: R$ 4,01</t>
      </text>
    </comment>
    <comment ref="J2837" authorId="358" shapeId="0" xr:uid="{14C703FC-CD2D-465D-A161-50E027327198}">
      <text>
        <t>[Comentário encadeado]
Sua versão do Excel permite que você leia este comentário encadeado, no entanto, as edições serão removidas se o arquivo for aberto em uma versão mais recente do Excel. Saiba mais: https://go.microsoft.com/fwlink/?linkid=870924
Comentário:
    Item é vendido em par, e não unitário [valor informado é o valor unitário (R$ 9,95) - o par é R$ 19,90].</t>
      </text>
    </comment>
    <comment ref="J2838" authorId="359" shapeId="0" xr:uid="{69ECB74A-3B9F-425C-85D9-CC6E0D70BE32}">
      <text>
        <t>[Comentário encadeado]
Sua versão do Excel permite que você leia este comentário encadeado, no entanto, as edições serão removidas se o arquivo for aberto em uma versão mais recente do Excel. Saiba mais: https://go.microsoft.com/fwlink/?linkid=870924
Comentário:
    Vem com 2 unidades (R$ 15,49 total)</t>
      </text>
    </comment>
    <comment ref="L2838" authorId="360" shapeId="0" xr:uid="{5FC2DD8A-42A7-4780-89C2-A0456B34EB38}">
      <text>
        <t>[Comentário encadeado]
Sua versão do Excel permite que você leia este comentário encadeado, no entanto, as edições serão removidas se o arquivo for aberto em uma versão mais recente do Excel. Saiba mais: https://go.microsoft.com/fwlink/?linkid=870924
Comentário:
    Frete entregue em 3 dias ou fazer retirada gratuitamente na loja do Belvedere - BH</t>
      </text>
    </comment>
    <comment ref="H2840" authorId="361" shapeId="0" xr:uid="{CAD93316-3BB8-4D5E-9233-DCF0981A2D88}">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https://produto.mercadolivre.com.br/MLB-3410843637-torre-telescopica-com-base-e-estrelinhas-para-antenas4mts-_JM#polycard_client=search-nordic&amp;position=25&amp;search_layout=grid&amp;type=item&amp;tracking_id=4cfe40a0-552c-4bb4-8eda-33d3d4042e7b</t>
      </text>
    </comment>
    <comment ref="J2840" authorId="362" shapeId="0" xr:uid="{D68DECEB-EE56-4C32-9BCA-2938F160FA86}">
      <text>
        <t>[Comentário encadeado]
Sua versão do Excel permite que você leia este comentário encadeado, no entanto, as edições serão removidas se o arquivo for aberto em uma versão mais recente do Excel. Saiba mais: https://go.microsoft.com/fwlink/?linkid=870924
Comentário:
    Pagamento no pix fica por R$ 200,00 cada.</t>
      </text>
    </comment>
    <comment ref="O2840" authorId="363" shapeId="0" xr:uid="{5E85BA7B-4CFF-464D-8A2E-5EAFB0472355}">
      <text>
        <t>[Comentário encadeado]
Sua versão do Excel permite que você leia este comentário encadeado, no entanto, as edições serão removidas se o arquivo for aberto em uma versão mais recente do Excel. Saiba mais: https://go.microsoft.com/fwlink/?linkid=870924
Comentário:
    Conforme conversado com fabricante, a compra é feita pelo Mercado Livre e a entrega pela Rodonaves.</t>
      </text>
    </comment>
    <comment ref="H2842" authorId="364" shapeId="0" xr:uid="{8323EBAC-8505-444D-A1B4-8DC9D370B455}">
      <text>
        <t>[Comentário encadeado]
Sua versão do Excel permite que você leia este comentário encadeado, no entanto, as edições serão removidas se o arquivo for aberto em uma versão mais recente do Excel. Saiba mais: https://go.microsoft.com/fwlink/?linkid=870924
Comentário:
    https://www.jracessorios.com.br/tampa-tubo-reta-interna-preta-30-x-40?srsltid=AfmBOoqehtS9epQNh14Jr-cAFOa9Pnk4fZr5TSUYfML2t5t2_nFiw9Yf
Responder:
    Entrega indisponível para BH</t>
      </text>
    </comment>
    <comment ref="H2843" authorId="365" shapeId="0" xr:uid="{E34833B6-28F0-4B32-A65A-084B2156F0FC}">
      <text>
        <t>[Comentário encadeado]
Sua versão do Excel permite que você leia este comentário encadeado, no entanto, as edições serão removidas se o arquivo for aberto em uma versão mais recente do Excel. Saiba mais: https://go.microsoft.com/fwlink/?linkid=870924
Comentário:
    https://maissolucoes.usiminas.com/produto/tubo-de-aco-galvanizado-retangular-30mm-x-40mm-x-125mm-chapa-18-x-6000mm/5298756</t>
      </text>
    </comment>
    <comment ref="J2847" authorId="366" shapeId="0" xr:uid="{D85F21CB-8C02-4B88-A81F-48A7C6DB92AE}">
      <text>
        <t>[Comentário encadeado]
Sua versão do Excel permite que você leia este comentário encadeado, no entanto, as edições serão removidas se o arquivo for aberto em uma versão mais recente do Excel. Saiba mais: https://go.microsoft.com/fwlink/?linkid=870924
Comentário:
    https://www.induspar.com/postes-de-iluminacao/acessorios-postes/cruzeta-para-refletores/sc011-suporte-cruzeta-para-2refletores-em-poste?srsltid=AfmBOopXtboNsrj-YIkL7-R1DBEF1WCpJdi9PPpl7j7oK8IG1qRAYqBy
Responder:
    Fornecedor venda galvanizada a fogo e galvanizada a frio (mais em conta). Ambas cotações se encontram na pasta e datasheet do galvanizado a frio.</t>
      </text>
    </comment>
    <comment ref="L2853" authorId="367" shapeId="0" xr:uid="{0EE8F0A8-2642-4886-98A9-AA42CED13540}">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L2913" authorId="368" shapeId="0" xr:uid="{F0019904-CCAB-4A0F-80BD-1298F6509F0A}">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4" authorId="369" shapeId="0" xr:uid="{0B83A242-D327-439A-82B3-5BA86A5458E4}">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5" authorId="370" shapeId="0" xr:uid="{43C75DC4-B178-4022-9E01-436836601120}">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L2916" authorId="371" shapeId="0" xr:uid="{58035201-7B9E-4C9B-A7F1-CB810DDECA8B}">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J2927" authorId="372" shapeId="0" xr:uid="{4E9863C1-5EEF-4BD5-8C18-30226DC2F727}">
      <text>
        <t>[Comentário encadeado]
Sua versão do Excel permite que você leia este comentário encadeado, no entanto, as edições serão removidas se o arquivo for aberto em uma versão mais recente do Excel. Saiba mais: https://go.microsoft.com/fwlink/?linkid=870924
Comentário:
    Conforme solicitado Pablo e Thiago, cotado condulete sem pintura.
Condulete: R$ 10,98
Tampa: R$ 3,41</t>
      </text>
    </comment>
    <comment ref="C2956" authorId="373" shapeId="0" xr:uid="{C9089907-47FB-42BE-A3FC-706C68B6E56C}">
      <text>
        <t>[Comentário encadeado]
Sua versão do Excel permite que você leia este comentário encadeado, no entanto, as edições serão removidas se o arquivo for aberto em uma versão mais recente do Excel. Saiba mais: https://go.microsoft.com/fwlink/?linkid=870924
Comentário:
    Exemplo:
https://www.eletricaanchieta.com.br/none-15603655</t>
      </text>
    </comment>
    <comment ref="D2956" authorId="374" shapeId="0" xr:uid="{B2089106-4E70-4DB4-BF7D-CAACA56626A8}">
      <text>
        <t>[Comentário encadeado]
Sua versão do Excel permite que você leia este comentário encadeado, no entanto, as edições serão removidas se o arquivo for aberto em uma versão mais recente do Excel. Saiba mais: https://go.microsoft.com/fwlink/?linkid=870924
Comentário:
    Exemplo:
https://www.eletricaanchieta.com.br/none-15603655</t>
      </text>
    </comment>
    <comment ref="H2957" authorId="375" shapeId="0" xr:uid="{6654E7DB-42CD-4D47-A006-2B3ACE298A3C}">
      <text>
        <t>[Comentário encadeado]
Sua versão do Excel permite que você leia este comentário encadeado, no entanto, as edições serão removidas se o arquivo for aberto em uma versão mais recente do Excel. Saiba mais: https://go.microsoft.com/fwlink/?linkid=870924
Comentário:
    Ofertado espessura 4,7mmx300mm</t>
      </text>
    </comment>
    <comment ref="J2957" authorId="376" shapeId="0" xr:uid="{2F8C24FA-13B9-4E8A-8FAC-675E0368F834}">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200 und: R$ 75,44</t>
      </text>
    </comment>
    <comment ref="C2964" authorId="377" shapeId="0" xr:uid="{0A10AE6A-10F4-4719-BFCD-FE78DBED5B4A}">
      <text>
        <t>[Comentário encadeado]
Sua versão do Excel permite que você leia este comentário encadeado, no entanto, as edições serão removidas se o arquivo for aberto em uma versão mais recente do Excel. Saiba mais: https://go.microsoft.com/fwlink/?linkid=870924
Comentário:
    Exemplo:
https://loja.eletronor.com.br/cabo-blindado-malha-cobre-4x25mm-1kv-70%C2%BA-1x-vd-am---cabex/p?srsltid=AfmBOorALzRGr674IimQAJA2SbNpJtZht81nVKFNdNFA-bWa-HBJmnWD</t>
      </text>
    </comment>
    <comment ref="D2964" authorId="378" shapeId="0" xr:uid="{E38E4B6E-FBDB-4F01-98A1-513C13946C7C}">
      <text>
        <t>[Comentário encadeado]
Sua versão do Excel permite que você leia este comentário encadeado, no entanto, as edições serão removidas se o arquivo for aberto em uma versão mais recente do Excel. Saiba mais: https://go.microsoft.com/fwlink/?linkid=870924
Comentário:
    Exemplo:
https://loja.eletronor.com.br/cabo-blindado-malha-cobre-4x25mm-1kv-70%C2%BA-1x-vd-am---cabex/p?srsltid=AfmBOorALzRGr674IimQAJA2SbNpJtZht81nVKFNdNFA-bWa-HBJmnWD</t>
      </text>
    </comment>
    <comment ref="C2965" authorId="379" shapeId="0" xr:uid="{CE98A598-0B62-4311-8118-07F8A9AE51D9}">
      <text>
        <t>[Comentário encadeado]
Sua versão do Excel permite que você leia este comentário encadeado, no entanto, as edições serão removidas se o arquivo for aberto em uma versão mais recente do Excel. Saiba mais: https://go.microsoft.com/fwlink/?linkid=870924
Comentário:
    Exemplo:
https://www.quimatic.com.br/produtos/anticorrosivos/galvanizacao-a-frio/crz/</t>
      </text>
    </comment>
    <comment ref="D2965" authorId="380" shapeId="0" xr:uid="{47A351F9-B791-4AAD-AE89-54E790096A59}">
      <text>
        <t>[Comentário encadeado]
Sua versão do Excel permite que você leia este comentário encadeado, no entanto, as edições serão removidas se o arquivo for aberto em uma versão mais recente do Excel. Saiba mais: https://go.microsoft.com/fwlink/?linkid=870924
Comentário:
    Exemplo:
https://www.quimatic.com.br/produtos/anticorrosivos/galvanizacao-a-frio/crz/</t>
      </text>
    </comment>
    <comment ref="C2969" authorId="381" shapeId="0" xr:uid="{ACEAAA19-DC8A-449B-AEC8-F88CF759D9BF}">
      <text>
        <t>[Comentário encadeado]
Sua versão do Excel permite que você leia este comentário encadeado, no entanto, as edições serão removidas se o arquivo for aberto em uma versão mais recente do Excel. Saiba mais: https://go.microsoft.com/fwlink/?linkid=870924
Comentário:
    Exemplo:
https://www.lojaclamper.com.br/dps-clamper-ethernet-cat-5e/p</t>
      </text>
    </comment>
    <comment ref="D2969" authorId="382" shapeId="0" xr:uid="{203E9002-F8F3-4626-B384-BF7B6EEB596E}">
      <text>
        <t>[Comentário encadeado]
Sua versão do Excel permite que você leia este comentário encadeado, no entanto, as edições serão removidas se o arquivo for aberto em uma versão mais recente do Excel. Saiba mais: https://go.microsoft.com/fwlink/?linkid=870924
Comentário:
    Exemplo:
https://www.lojaclamper.com.br/dps-clamper-ethernet-cat-5e/p</t>
      </text>
    </comment>
    <comment ref="J2972" authorId="383" shapeId="0" xr:uid="{43A36696-0947-4242-92EC-875C3C00CA5B}">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2m: R$ 74,59</t>
      </text>
    </comment>
    <comment ref="C2973" authorId="384" shapeId="0" xr:uid="{56C2FBFC-8415-4049-B1B4-E300C274A63C}">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D2973" authorId="385" shapeId="0" xr:uid="{914BE225-B72D-4B14-A7E3-E1FB7AAE168D}">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J2974" authorId="386" shapeId="0" xr:uid="{45C0A72C-2576-4F14-BCDC-BA00E3D3AE2F}">
      <text>
        <t>[Comentário encadeado]
Sua versão do Excel permite que você leia este comentário encadeado, no entanto, as edições serão removidas se o arquivo for aberto em uma versão mais recente do Excel. Saiba mais: https://go.microsoft.com/fwlink/?linkid=870924
Comentário:
    Condulete: R$ 10,98
Tampa: R$ 3,41</t>
      </text>
    </comment>
    <comment ref="J2976" authorId="387" shapeId="0" xr:uid="{A8F756E8-0190-48F3-8980-5212312A443D}">
      <text>
        <t>[Comentário encadeado]
Sua versão do Excel permite que você leia este comentário encadeado, no entanto, as edições serão removidas se o arquivo for aberto em uma versão mais recente do Excel. Saiba mais: https://go.microsoft.com/fwlink/?linkid=870924
Comentário:
    Vendido ki com 2und: R$ 75,00</t>
      </text>
    </comment>
    <comment ref="J2978" authorId="388" shapeId="0" xr:uid="{6BABAD1C-0825-4267-882D-1C2DF0A8E237}">
      <text>
        <t>[Comentário encadeado]
Sua versão do Excel permite que você leia este comentário encadeado, no entanto, as edições serão removidas se o arquivo for aberto em uma versão mais recente do Excel. Saiba mais: https://go.microsoft.com/fwlink/?linkid=870924
Comentário:
    Vendido rolo com 2m: R$ 74,59</t>
      </text>
    </comment>
    <comment ref="C2979" authorId="389" shapeId="0" xr:uid="{05171D74-5D95-4BD7-BE1C-7679613AE655}">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D2979" authorId="390" shapeId="0" xr:uid="{63C01846-5462-4B0E-B7AD-7D8FCB424035}">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DO ITEM Caixa Central de Alarme A205XL214XP80MM 
Responder:
    Medidas mencionadas no link são "205XL214XP80MM". Considerando estas medidas.</t>
      </text>
    </comment>
    <comment ref="J2980" authorId="391" shapeId="0" xr:uid="{B644A1DA-4A6A-4FA3-85C5-C645943CDD77}">
      <text>
        <t>[Comentário encadeado]
Sua versão do Excel permite que você leia este comentário encadeado, no entanto, as edições serão removidas se o arquivo for aberto em uma versão mais recente do Excel. Saiba mais: https://go.microsoft.com/fwlink/?linkid=870924
Comentário:
    Vendido em rolo de 30m: R$ 103,06</t>
      </text>
    </comment>
    <comment ref="H2981" authorId="392" shapeId="0" xr:uid="{F0269AFA-7B2E-496E-BCAC-B30419BA93FC}">
      <text>
        <t>[Comentário encadeado]
Sua versão do Excel permite que você leia este comentário encadeado, no entanto, as edições serão removidas se o arquivo for aberto em uma versão mais recente do Excel. Saiba mais: https://go.microsoft.com/fwlink/?linkid=870924
Comentário:
    10 caixas para o CFTV
8 Caixas para Controle Acesso</t>
      </text>
    </comment>
    <comment ref="J2981" authorId="393" shapeId="0" xr:uid="{081368DA-4522-415E-A290-C5852053C643}">
      <text>
        <t>[Comentário encadeado]
Sua versão do Excel permite que você leia este comentário encadeado, no entanto, as edições serão removidas se o arquivo for aberto em uma versão mais recente do Excel. Saiba mais: https://go.microsoft.com/fwlink/?linkid=870924
Comentário:
    Caixa: R$ 526,00
Fecho: R$ 49,91
Suporte: R$ 75,70
Teto: R$ 106,79</t>
      </text>
    </comment>
    <comment ref="E2984" authorId="394" shapeId="0" xr:uid="{60EC3E85-2FC4-4B59-9BD3-3E8B04C0EF91}">
      <text>
        <t>[Comentário encadeado]
Sua versão do Excel permite que você leia este comentário encadeado, no entanto, as edições serão removidas se o arquivo for aberto em uma versão mais recente do Excel. Saiba mais: https://go.microsoft.com/fwlink/?linkid=870924
Comentário:
    Pode ser diversas marca - Aceito kit para raio para poste de 9 metros.</t>
      </text>
    </comment>
    <comment ref="L2984" authorId="395" shapeId="0" xr:uid="{6A4F02CD-82EE-494E-9710-DAF55BDD7FAF}">
      <text>
        <t>[Comentário encadeado]
Sua versão do Excel permite que você leia este comentário encadeado, no entanto, as edições serão removidas se o arquivo for aberto em uma versão mais recente do Excel. Saiba mais: https://go.microsoft.com/fwlink/?linkid=870924
Comentário:
    Distribuido em MG - fazer retirada</t>
      </text>
    </comment>
    <comment ref="E2986" authorId="396" shapeId="0" xr:uid="{541E646C-C193-4983-981B-C37B74E5E0F7}">
      <text>
        <t>[Comentário encadeado]
Sua versão do Excel permite que você leia este comentário encadeado, no entanto, as edições serão removidas se o arquivo for aberto em uma versão mais recente do Excel. Saiba mais: https://go.microsoft.com/fwlink/?linkid=870924
Comentário:
    FURUKAWA</t>
      </text>
    </comment>
    <comment ref="J2986" authorId="397" shapeId="0" xr:uid="{31788510-8418-4A7D-BB0D-035F9C5C1B8F}">
      <text>
        <t>[Comentário encadeado]
Sua versão do Excel permite que você leia este comentário encadeado, no entanto, as edições serão removidas se o arquivo for aberto em uma versão mais recente do Excel. Saiba mais: https://go.microsoft.com/fwlink/?linkid=870924
Comentário:
    FURUKAWA</t>
      </text>
    </comment>
    <comment ref="J2995" authorId="398" shapeId="0" xr:uid="{3516855E-3E55-40E8-8D09-52FEF1C3D126}">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6" authorId="399" shapeId="0" xr:uid="{9D8CFF07-B828-46B3-87BB-72941510C1D3}">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7" authorId="400" shapeId="0" xr:uid="{F3B8DEC5-85AB-4A45-9643-224CCE8DEDED}">
      <text>
        <t>[Comentário encadeado]
Sua versão do Excel permite que você leia este comentário encadeado, no entanto, as edições serão removidas se o arquivo for aberto em uma versão mais recente do Excel. Saiba mais: https://go.microsoft.com/fwlink/?linkid=870924
Comentário:
    Valor do rolo com 100m: R$ 1.073,02</t>
      </text>
    </comment>
    <comment ref="J2998" authorId="401" shapeId="0" xr:uid="{72FCDF55-862C-450F-932A-8407825565C4}">
      <text>
        <t>[Comentário encadeado]
Sua versão do Excel permite que você leia este comentário encadeado, no entanto, as edições serão removidas se o arquivo for aberto em uma versão mais recente do Excel. Saiba mais: https://go.microsoft.com/fwlink/?linkid=870924
Comentário:
    Rolo com 100 metros R$ 5,46 o metro</t>
      </text>
    </comment>
    <comment ref="J3012" authorId="402" shapeId="0" xr:uid="{E0273B81-9C55-4E6A-BC1E-558C4075644F}">
      <text>
        <t>[Comentário encadeado]
Sua versão do Excel permite que você leia este comentário encadeado, no entanto, as edições serão removidas se o arquivo for aberto em uma versão mais recente do Excel. Saiba mais: https://go.microsoft.com/fwlink/?linkid=870924
Comentário:
    Valor do parafuso já com porca</t>
      </text>
    </comment>
    <comment ref="J3013" authorId="403" shapeId="0" xr:uid="{BC2AA549-ABF9-4534-84A0-1DBF4BE0EF6D}">
      <text>
        <t>[Comentário encadeado]
Sua versão do Excel permite que você leia este comentário encadeado, no entanto, as edições serão removidas se o arquivo for aberto em uma versão mais recente do Excel. Saiba mais: https://go.microsoft.com/fwlink/?linkid=870924
Comentário:
    Já com porca</t>
      </text>
    </comment>
    <comment ref="J3025" authorId="404" shapeId="0" xr:uid="{B1B19EAB-2B92-4152-BCA0-B39FF01F47A9}">
      <text>
        <t>[Comentário encadeado]
Sua versão do Excel permite que você leia este comentário encadeado, no entanto, as edições serão removidas se o arquivo for aberto em uma versão mais recente do Excel. Saiba mais: https://go.microsoft.com/fwlink/?linkid=870924
Comentário:
    Poste + Estrutura em chapa</t>
      </text>
    </comment>
    <comment ref="N3080" authorId="405" shapeId="0" xr:uid="{3CDEEB8C-7ADC-4041-B7C8-0441020290E4}">
      <text>
        <t>[Comentário encadeado]
Sua versão do Excel permite que você leia este comentário encadeado, no entanto, as edições serão removidas se o arquivo for aberto em uma versão mais recente do Excel. Saiba mais: https://go.microsoft.com/fwlink/?linkid=870924
Comentário:
    CST 060</t>
      </text>
    </comment>
    <comment ref="J3091" authorId="406" shapeId="0" xr:uid="{21E36E4A-898D-4FBF-9385-28A78FFA52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referencia: Luminária Led Para Painel 110/220v Led01m Metaltex | Parcelamento sem juros </t>
      </text>
    </comment>
    <comment ref="C3104" authorId="407" shapeId="0" xr:uid="{9AE129D9-27CF-4F8A-8EC1-3CD188DDBC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INFRA BARREIRA ARTICULAVEL ALUMINIO 100CM - PRISTALME </t>
      </text>
    </comment>
    <comment ref="D3104" authorId="408" shapeId="0" xr:uid="{7ACD7272-C84C-4735-98A1-A695C5079B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INFRA BARREIRA ARTICULAVEL ALUMINIO 100CM - PRISTALME </t>
      </text>
    </comment>
    <comment ref="J3105" authorId="409" shapeId="0" xr:uid="{76660A98-77ED-4E58-B292-0D483521482D}">
      <text>
        <t>[Comentário encadeado]
Sua versão do Excel permite que você leia este comentário encadeado, no entanto, as edições serão removidas se o arquivo for aberto em uma versão mais recente do Excel. Saiba mais: https://go.microsoft.com/fwlink/?linkid=870924
Comentário:
    CAIXA: R$ 19,68
TAMPA: R$ 132,40</t>
      </text>
    </comment>
    <comment ref="J3108" authorId="410" shapeId="0" xr:uid="{077CFA79-C8AD-4BB2-A5B5-F93264B163EF}">
      <text>
        <t>[Comentário encadeado]
Sua versão do Excel permite que você leia este comentário encadeado, no entanto, as edições serão removidas se o arquivo for aberto em uma versão mais recente do Excel. Saiba mais: https://go.microsoft.com/fwlink/?linkid=870924
Comentário:
    Link de referencia: Abraçadeira Para Fios e Cabos Aço Inox Aisi 316 50 mm 201X4,6mm Mbt8S 10112512 Hellermann - Dimensional 
Responder:
    Cotado no site da Dimensional, pois vendedora que nos atende entrou de licença na data de hoje 04/09 e só volta no dia 30/01/2026, e ainda não foi definido quem irá nos atender neste período.</t>
      </text>
    </comment>
    <comment ref="J3132" authorId="411" shapeId="0" xr:uid="{C3B98920-0ECB-42BA-97F8-F57467027EF9}">
      <text>
        <t>[Comentário encadeado]
Sua versão do Excel permite que você leia este comentário encadeado, no entanto, as edições serão removidas se o arquivo for aberto em uma versão mais recente do Excel. Saiba mais: https://go.microsoft.com/fwlink/?linkid=870924
Comentário:
    Caixa galvanizada</t>
      </text>
    </comment>
    <comment ref="E3138" authorId="412" shapeId="0" xr:uid="{DE98DF15-7097-4DDE-A8AB-51A1372214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CABO OPTICO CFOA SM DDR S 06 FO NR PRYSMIAN - REDES ÓPTICAS </t>
      </text>
    </comment>
    <comment ref="J3145" authorId="413" shapeId="0" xr:uid="{FA8B485E-877F-4697-8BAF-ADEE2D94C08C}">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
Teto: R$ 97,99
Suporte: R$ 69,46</t>
      </text>
    </comment>
    <comment ref="J3162" authorId="414" shapeId="0" xr:uid="{CF5AAE6F-E95F-4EF1-AF91-02FE9D0CEB82}">
      <text>
        <t>[Comentário encadeado]
Sua versão do Excel permite que você leia este comentário encadeado, no entanto, as edições serão removidas se o arquivo for aberto em uma versão mais recente do Excel. Saiba mais: https://go.microsoft.com/fwlink/?linkid=870924
Comentário:
    Quadro: R$ 376,38
Fecho: R$ 45,79</t>
      </text>
    </comment>
    <comment ref="J3163" authorId="415" shapeId="0" xr:uid="{1900071A-9EA0-45EF-B647-42F80A32EEEA}">
      <text>
        <t>[Comentário encadeado]
Sua versão do Excel permite que você leia este comentário encadeado, no entanto, as edições serão removidas se o arquivo for aberto em uma versão mais recente do Excel. Saiba mais: https://go.microsoft.com/fwlink/?linkid=870924
Comentário:
    Quadro: R$ 482,67
Chave: R$ 45,80
Teto: R$ 97,99
Suportes: R$ 69,46</t>
      </text>
    </comment>
    <comment ref="H3185" authorId="416" shapeId="0" xr:uid="{70E71F45-E907-4D66-8EF6-27E87F5745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site https://www.helukabeldobrasil.com.br/ com Cod. Preto: 86021 </t>
      </text>
    </comment>
    <comment ref="J3185" authorId="417" shapeId="0" xr:uid="{C0F2EC08-2235-47A9-ACD9-A90B3446D81F}">
      <text>
        <t>[Comentário encadeado]
Sua versão do Excel permite que você leia este comentário encadeado, no entanto, as edições serão removidas se o arquivo for aberto em uma versão mais recente do Excel. Saiba mais: https://go.microsoft.com/fwlink/?linkid=870924
Comentário:
    ITEM DISPONIVEL PARA IMPORTAÇÃO ESTOQUE ALEMANHA, PREVISÃO DE FATURAMENTO PARA 23/01/2026.
@Phellip Natan Nicoliche Ferreira 
Como conversado, item é de 5M (superior ao de 4M).</t>
      </text>
    </comment>
    <comment ref="H3188" authorId="418" shapeId="0" xr:uid="{58B348E9-22EE-4A45-A068-D9B4C122C6C9}">
      <text>
        <t>[Comentário encadeado]
Sua versão do Excel permite que você leia este comentário encadeado, no entanto, as edições serão removidas se o arquivo for aberto em uma versão mais recente do Excel. Saiba mais: https://go.microsoft.com/fwlink/?linkid=870924
Comentário:
    Orçamentista, o código deste produto no site é 046.0966.15.46
Link do site: https://loja.conduscamp.com.br/cabo-manga-8x24-awg-blindado-malha-de-cobre-verdepalha-1/p</t>
      </text>
    </comment>
    <comment ref="H3189" authorId="419" shapeId="0" xr:uid="{B506ECA7-FDA4-4701-8C05-DAC587895DEE}">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t>
      </text>
    </comment>
    <comment ref="J3190" authorId="420" shapeId="0" xr:uid="{BE7B5528-27FF-49ED-A2BB-DBA95DDE1559}">
      <text>
        <t>[Comentário encadeado]
Sua versão do Excel permite que você leia este comentário encadeado, no entanto, as edições serão removidas se o arquivo for aberto em uma versão mais recente do Excel. Saiba mais: https://go.microsoft.com/fwlink/?linkid=870924
Comentário:
    Condulete: R$ 10,35
Tampa: R$ 2,99</t>
      </text>
    </comment>
    <comment ref="J3194" authorId="421" shapeId="0" xr:uid="{4FF3F9E3-AC03-4F5D-BD3A-34A4813AD008}">
      <text>
        <t>[Comentário encadeado]
Sua versão do Excel permite que você leia este comentário encadeado, no entanto, as edições serão removidas se o arquivo for aberto em uma versão mais recente do Excel. Saiba mais: https://go.microsoft.com/fwlink/?linkid=870924
Comentário:
    Descritivo do fornecedor: PARAFUSO GALV CABECA LENTILHA 1/4 X 3/4</t>
      </text>
    </comment>
    <comment ref="H3195" authorId="422" shapeId="0" xr:uid="{410EF5C4-FBE2-4CDB-B5B0-E6B6B81894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site https://www.protectm.com.br/proterores-leitores-facial
Seu código é Cod. 6300-P </t>
      </text>
    </comment>
    <comment ref="J3197" authorId="423" shapeId="0" xr:uid="{890E77DF-1985-4CD3-95E9-CC599B2FC846}">
      <text>
        <t>[Comentário encadeado]
Sua versão do Excel permite que você leia este comentário encadeado, no entanto, as edições serão removidas se o arquivo for aberto em uma versão mais recente do Excel. Saiba mais: https://go.microsoft.com/fwlink/?linkid=870924
Comentário:
    Vendido caixa com 50und: R$ 200,82</t>
      </text>
    </comment>
    <comment ref="J3204" authorId="424" shapeId="0" xr:uid="{3538A8AC-D0B9-49E0-BB6C-72BE0CF71A85}">
      <text>
        <t>[Comentário encadeado]
Sua versão do Excel permite que você leia este comentário encadeado, no entanto, as edições serão removidas se o arquivo for aberto em uma versão mais recente do Excel. Saiba mais: https://go.microsoft.com/fwlink/?linkid=870924
Comentário:
    Gerador 25 / 22 kVA - 380 / 220 Vca em 60Hz: R$ 59.570,00
Chave de Transferência 40A: R$ 940,00</t>
      </text>
    </comment>
    <comment ref="J3205" authorId="425" shapeId="0" xr:uid="{E4FC6AA9-59A8-4855-8665-52828E82E3F3}">
      <text>
        <t>[Comentário encadeado]
Sua versão do Excel permite que você leia este comentário encadeado, no entanto, as edições serão removidas se o arquivo for aberto em uma versão mais recente do Excel. Saiba mais: https://go.microsoft.com/fwlink/?linkid=870924
Comentário:
    R$ 260,00 - Informado pelo Castro por telefone.
Responder:
    Castro deu desconto R$ 188,00</t>
      </text>
    </comment>
    <comment ref="J3206" authorId="426" shapeId="0" xr:uid="{95F387ED-F23D-43A0-A3A5-0D5008A985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R$ 110,00 + 3,25% IPI - Informado pelo Castro por telefone. </t>
      </text>
    </comment>
    <comment ref="H3238" authorId="427" shapeId="0" xr:uid="{B6A1328E-00AD-4029-910B-2E216465FB6D}">
      <text>
        <t>[Comentário encadeado]
Sua versão do Excel permite que você leia este comentário encadeado, no entanto, as edições serão removidas se o arquivo for aberto em uma versão mais recente do Excel. Saiba mais: https://go.microsoft.com/fwlink/?linkid=870924
Comentário:
    Orçamentista, encontre este item em https://www.edcabos.com/cabos/cabo-de-rede/cat5e/cabo-de-rede-blindado-externo-cat5e-preto?srsltid=AfmBOop0ZlsOQ2CGu_XekVzjb8sydFUuOB0ng57ZBpAPdn6wpokoZq9j&amp;variant_id=165</t>
      </text>
    </comment>
    <comment ref="J3238" authorId="428" shapeId="0" xr:uid="{442A35E1-1B90-4BA2-9AF4-9146A6AA2090}">
      <text>
        <t>[Comentário encadeado]
Sua versão do Excel permite que você leia este comentário encadeado, no entanto, as edições serão removidas se o arquivo for aberto em uma versão mais recente do Excel. Saiba mais: https://go.microsoft.com/fwlink/?linkid=870924
Comentário:
    Cabo: R$ 2,96
ICMS ST: R$ 0,8986</t>
      </text>
    </comment>
    <comment ref="J3240" authorId="429" shapeId="0" xr:uid="{00A7AC25-2FFA-4C42-919F-EA3D9D5B05CB}">
      <text>
        <t>[Comentário encadeado]
Sua versão do Excel permite que você leia este comentário encadeado, no entanto, as edições serão removidas se o arquivo for aberto em uma versão mais recente do Excel. Saiba mais: https://go.microsoft.com/fwlink/?linkid=870924
Comentário:
    Pacote com 100 unidades</t>
      </text>
    </comment>
    <comment ref="H3244" authorId="430" shapeId="0" xr:uid="{26B3A838-448D-406B-8DDE-231EA7786190}">
      <text>
        <t>[Comentário encadeado]
Sua versão do Excel permite que você leia este comentário encadeado, no entanto, as edições serão removidas se o arquivo for aberto em uma versão mais recente do Excel. Saiba mais: https://go.microsoft.com/fwlink/?linkid=870924
Comentário:
    Orçamentista, o item encontra-se em 
https://www.casadoeletricistasc.com.br/cabo-pp-3x6-00mm-1kv/p/1857?srsltid=AfmBOopukSLxz2PI3DO3CvNZHU9Nej9Lj2bYuvMonQsb0gR44lCZEbbL</t>
      </text>
    </comment>
    <comment ref="L3245" authorId="431" shapeId="0" xr:uid="{520D889F-72F8-43B1-A0CB-4DAAB65A8610}">
      <text>
        <t>[Comentário encadeado]
Sua versão do Excel permite que você leia este comentário encadeado, no entanto, as edições serão removidas se o arquivo for aberto em uma versão mais recente do Excel. Saiba mais: https://go.microsoft.com/fwlink/?linkid=870924
Comentário:
    Retirada em SP (cliente em SP)</t>
      </text>
    </comment>
    <comment ref="J3246" authorId="432" shapeId="0" xr:uid="{05B57D06-FE45-4FFD-889E-6756B6840B90}">
      <text>
        <t>[Comentário encadeado]
Sua versão do Excel permite que você leia este comentário encadeado, no entanto, as edições serão removidas se o arquivo for aberto em uma versão mais recente do Excel. Saiba mais: https://go.microsoft.com/fwlink/?linkid=870924
Comentário:
    Caixa: R$ 73,00 (tamanho 25x25x30)
Tampa: R$ 39,00 (tamanho 30x30)</t>
      </text>
    </comment>
    <comment ref="J3247" authorId="433" shapeId="0" xr:uid="{5430DDB8-A7C0-4171-924C-3B128E90B8C6}">
      <text>
        <t>[Comentário encadeado]
Sua versão do Excel permite que você leia este comentário encadeado, no entanto, as edições serão removidas se o arquivo for aberto em uma versão mais recente do Excel. Saiba mais: https://go.microsoft.com/fwlink/?linkid=870924
Comentário:
    Caixa: R$ 115,00 (tamanho 40x40x50)
Tampa: R$ 49,00 (tamanho 48x48)</t>
      </text>
    </comment>
    <comment ref="J3261" authorId="434" shapeId="0" xr:uid="{1E240A92-9E81-4259-B716-4FDCF2A2BC03}">
      <text>
        <t>[Comentário encadeado]
Sua versão do Excel permite que você leia este comentário encadeado, no entanto, as edições serão removidas se o arquivo for aberto em uma versão mais recente do Excel. Saiba mais: https://go.microsoft.com/fwlink/?linkid=870924
Comentário:
    Vendido 100und: R$ 19,00</t>
      </text>
    </comment>
    <comment ref="J3264" authorId="435" shapeId="0" xr:uid="{034C8562-F3C1-4A6A-A303-6156AEF498DB}">
      <text>
        <t>[Comentário encadeado]
Sua versão do Excel permite que você leia este comentário encadeado, no entanto, as edições serão removidas se o arquivo for aberto em uma versão mais recente do Excel. Saiba mais: https://go.microsoft.com/fwlink/?linkid=870924
Comentário:
    Link de referência: https://www.santil.com.br/cabo-flexivel-hepr-35mm-1kv-branco-vendido-por-metro-sil/p</t>
      </text>
    </comment>
    <comment ref="L3264" authorId="436" shapeId="0" xr:uid="{FC9DB45A-E427-47B2-956D-2E5F0BC5BD0D}">
      <text>
        <t>[Comentário encadeado]
Sua versão do Excel permite que você leia este comentário encadeado, no entanto, as edições serão removidas se o arquivo for aberto em uma versão mais recente do Excel. Saiba mais: https://go.microsoft.com/fwlink/?linkid=870924
Comentário:
    Retirada no RJ</t>
      </text>
    </comment>
    <comment ref="J3266" authorId="437" shapeId="0" xr:uid="{A3EF7685-639F-420A-AD63-5886E79249BB}">
      <text>
        <t>[Comentário encadeado]
Sua versão do Excel permite que você leia este comentário encadeado, no entanto, as edições serão removidas se o arquivo for aberto em uma versão mais recente do Excel. Saiba mais: https://go.microsoft.com/fwlink/?linkid=870924
Comentário:
    Vendido em 2 metros
Item: R$ 35,482 (2 metros)
ICMS ST: R$ 6,68 (unitário 2 metros)</t>
      </text>
    </comment>
    <comment ref="C3267" authorId="438" shapeId="0" xr:uid="{433E36BF-D35B-42F4-8206-D5C4069068FF}">
      <text>
        <t>[Comentário encadeado]
Sua versão do Excel permite que você leia este comentário encadeado, no entanto, as edições serão removidas se o arquivo for aberto em uma versão mais recente do Excel. Saiba mais: https://go.microsoft.com/fwlink/?linkid=870924
Comentário:
    Modelo cotado: G657A2</t>
      </text>
    </comment>
    <comment ref="D3267" authorId="439" shapeId="0" xr:uid="{8535608D-98FE-4688-9F54-143FFF524D88}">
      <text>
        <t>[Comentário encadeado]
Sua versão do Excel permite que você leia este comentário encadeado, no entanto, as edições serão removidas se o arquivo for aberto em uma versão mais recente do Excel. Saiba mais: https://go.microsoft.com/fwlink/?linkid=870924
Comentário:
    Modelo cotado: G657A2</t>
      </text>
    </comment>
    <comment ref="C3268" authorId="440" shapeId="0" xr:uid="{2C88388C-216D-4909-9F1B-8584460B2A69}">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D3268" authorId="441" shapeId="0" xr:uid="{46B8951B-30FE-488E-94D7-826DA9DF6794}">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J3268" authorId="442" shapeId="0" xr:uid="{8DF7E6AA-5F43-4B37-9EC3-577F7CB02691}">
      <text>
        <t>[Comentário encadeado]
Sua versão do Excel permite que você leia este comentário encadeado, no entanto, as edições serão removidas se o arquivo for aberto em uma versão mais recente do Excel. Saiba mais: https://go.microsoft.com/fwlink/?linkid=870924
Comentário:
    Como informado pelo distribuidor, o modelo BW13 não existe. Cotado modelo BW12.</t>
      </text>
    </comment>
    <comment ref="J3283" authorId="443" shapeId="0" xr:uid="{1A49CE1E-2EF0-479F-A4F7-1D71C0E661F0}">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100und: R$ 85,00
Cor: Amarelo</t>
      </text>
    </comment>
    <comment ref="J3285" authorId="444" shapeId="0" xr:uid="{ED186B37-9205-49B8-B0B4-DC724FFDC6EE}">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100und: R$ 12,23</t>
      </text>
    </comment>
    <comment ref="L3301" authorId="445" shapeId="0" xr:uid="{2D4E0F56-3AC4-46F0-90CF-ACF13F585C75}">
      <text>
        <t>[Comentário encadeado]
Sua versão do Excel permite que você leia este comentário encadeado, no entanto, as edições serão removidas se o arquivo for aberto em uma versão mais recente do Excel. Saiba mais: https://go.microsoft.com/fwlink/?linkid=870924
Comentário:
    Frete FOB</t>
      </text>
    </comment>
    <comment ref="J3302" authorId="446" shapeId="0" xr:uid="{34D7DB28-F885-486F-A5DE-77614E281D1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Link de referência: Conector CDP 150-35 4 – 35mm INTELLI - Loja Agrometal </t>
      </text>
    </comment>
    <comment ref="E3373" authorId="447" shapeId="0" xr:uid="{308F4F1B-1D1B-4D68-BFAE-0EF360DDD257}">
      <text>
        <t>[Comentário encadeado]
Sua versão do Excel permite que você leia este comentário encadeado, no entanto, as edições serão removidas se o arquivo for aberto em uma versão mais recente do Excel. Saiba mais: https://go.microsoft.com/fwlink/?linkid=870924
Comentário:
    Marca: SECCON (Commscope indisponível)</t>
      </text>
    </comment>
    <comment ref="J3373" authorId="448" shapeId="0" xr:uid="{962CBF5E-419B-47C4-9E6E-DF1C23B2D055}">
      <text>
        <t>[Comentário encadeado]
Sua versão do Excel permite que você leia este comentário encadeado, no entanto, as edições serão removidas se o arquivo for aberto em uma versão mais recente do Excel. Saiba mais: https://go.microsoft.com/fwlink/?linkid=870924
Comentário:
    Marca: SECCON (Commscope indisponível)</t>
      </text>
    </comment>
    <comment ref="J3375" authorId="449" shapeId="0" xr:uid="{43498FAA-82E9-4779-B2AB-FCD07F70E247}">
      <text>
        <t>[Comentário encadeado]
Sua versão do Excel permite que você leia este comentário encadeado, no entanto, as edições serão removidas se o arquivo for aberto em uma versão mais recente do Excel. Saiba mais: https://go.microsoft.com/fwlink/?linkid=870924
Comentário:
    Fibracem não vende valor abaixo de R$ 1.000,00. Por isso cotado em site.</t>
      </text>
    </comment>
    <comment ref="E3379" authorId="450" shapeId="0" xr:uid="{EE1BAFA7-4EB8-4511-BADE-59D70BFFDAA2}">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E3380" authorId="451" shapeId="0" xr:uid="{73C29382-FBB0-4064-9674-3A670F9D61C0}">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E3381" authorId="452" shapeId="0" xr:uid="{73EB3EDD-DC44-488D-A0B7-5C5E26D20465}">
      <text>
        <t>[Comentário encadeado]
Sua versão do Excel permite que você leia este comentário encadeado, no entanto, as edições serão removidas se o arquivo for aberto em uma versão mais recente do Excel. Saiba mais: https://go.microsoft.com/fwlink/?linkid=870924
Comentário:
    Fabricante fechado, não opera mais. Cotado marcas diversas. Validar proposta salva na pasta.</t>
      </text>
    </comment>
    <comment ref="J3383" authorId="453" shapeId="0" xr:uid="{4EF20504-FD5B-40E7-8FB5-4ADF03FE5F85}">
      <text>
        <t>[Comentário encadeado]
Sua versão do Excel permite que você leia este comentário encadeado, no entanto, as edições serão removidas se o arquivo for aberto em uma versão mais recente do Excel. Saiba mais: https://go.microsoft.com/fwlink/?linkid=870924
Comentário:
    Parafuso: R$ 0,35
Porca: R$ 0,21</t>
      </text>
    </comment>
    <comment ref="J3386" authorId="454" shapeId="0" xr:uid="{1CA188A3-EC21-4F81-815D-EDC952122A94}">
      <text>
        <t>[Comentário encadeado]
Sua versão do Excel permite que você leia este comentário encadeado, no entanto, as edições serão removidas se o arquivo for aberto em uma versão mais recente do Excel. Saiba mais: https://go.microsoft.com/fwlink/?linkid=870924
Comentário:
    @Jordan Bezz Quintanilha Alfradique 
Como conversamos, a tampa só foi solicitada agora. Precisamos pedir nova cotação do item, mas provavelmente hoje não vão mais nos responder por causa do horário. Como você tem urgência e solicitou para hoje, vamos considerar valor de internet apenas para você ter uma base. Quando o fornecedor enviar o valor formalizado no e-mail, te informo pra que possa atualizar.</t>
      </text>
    </comment>
    <comment ref="H3390" authorId="455" shapeId="0" xr:uid="{D2446D60-5236-494A-ACC2-773A56EB64CF}">
      <text>
        <t>[Comentário encadeado]
Sua versão do Excel permite que você leia este comentário encadeado, no entanto, as edições serão removidas se o arquivo for aberto em uma versão mais recente do Excel. Saiba mais: https://go.microsoft.com/fwlink/?linkid=870924
Comentário:
    POSTE PARA QUADRO DO CONTROLE DE ACESSO -SERRAR NO MEIO , FIXAR O QUADRO NO POSTE APROXIMADAMENTE   A 1,20 METROS DO CHÃO
TAMBEM PARA LPR - 13</t>
      </text>
    </comment>
    <comment ref="E3391" authorId="456" shapeId="0" xr:uid="{10C608E9-7D02-4A8C-BD03-F7392F25DA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Andaime Tubular </t>
      </text>
    </comment>
    <comment ref="H3391" authorId="457" shapeId="0" xr:uid="{E8FEEC21-7B72-4779-9592-FB75320EFA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Fortaleza de Santa Terezinha agricultura e pecuária s.a - Google Maps </t>
      </text>
    </comment>
    <comment ref="J3391" authorId="458" shapeId="0" xr:uid="{D52F2EBA-FFB1-4B24-AFCC-84A3BEF1B93D}">
      <text>
        <t>[Comentário encadeado]
Sua versão do Excel permite que você leia este comentário encadeado, no entanto, as edições serão removidas se o arquivo for aberto em uma versão mais recente do Excel. Saiba mais: https://go.microsoft.com/fwlink/?linkid=870924
Comentário:
    Locação apenas quinzenal: R$ 439,00</t>
      </text>
    </comment>
    <comment ref="L3391" authorId="459" shapeId="0" xr:uid="{B7FBEB0A-3260-4798-8BA5-1BC6129DAC8A}">
      <text>
        <t>[Comentário encadeado]
Sua versão do Excel permite que você leia este comentário encadeado, no entanto, as edições serão removidas se o arquivo for aberto em uma versão mais recente do Excel. Saiba mais: https://go.microsoft.com/fwlink/?linkid=870924
Comentário:
    Ida e volta</t>
      </text>
    </comment>
    <comment ref="J3395" authorId="460" shapeId="0" xr:uid="{F3916944-DA45-4F90-99E0-B412A8322BB8}">
      <text>
        <t>[Comentário encadeado]
Sua versão do Excel permite que você leia este comentário encadeado, no entanto, as edições serão removidas se o arquivo for aberto em uma versão mais recente do Excel. Saiba mais: https://go.microsoft.com/fwlink/?linkid=870924
Comentário:
    Diária: R$ 840,00</t>
      </text>
    </comment>
    <comment ref="L3395" authorId="461" shapeId="0" xr:uid="{944CD131-1B2A-4D0F-BBDB-16FBE9B4725C}">
      <text>
        <t>[Comentário encadeado]
Sua versão do Excel permite que você leia este comentário encadeado, no entanto, as edições serão removidas se o arquivo for aberto em uma versão mais recente do Excel. Saiba mais: https://go.microsoft.com/fwlink/?linkid=870924
Comentário:
    Valor do frete ida e volta. Unitário: R$ 1.400,00</t>
      </text>
    </comment>
    <comment ref="C3437" authorId="462" shapeId="0" xr:uid="{DEDFA03A-286D-4311-A0B8-0775E773D860}">
      <text>
        <t>[Comentário encadeado]
Sua versão do Excel permite que você leia este comentário encadeado, no entanto, as edições serão removidas se o arquivo for aberto em uma versão mais recente do Excel. Saiba mais: https://go.microsoft.com/fwlink/?linkid=870924
Comentário:
    https://www.se.com/br/pt/product/A9C22712/contator-modular-ict-16a-2na-230-240va/</t>
      </text>
    </comment>
    <comment ref="D3437" authorId="463" shapeId="0" xr:uid="{5143DAC4-72E0-4BA4-A3B2-20C9F2EE8222}">
      <text>
        <t>[Comentário encadeado]
Sua versão do Excel permite que você leia este comentário encadeado, no entanto, as edições serão removidas se o arquivo for aberto em uma versão mais recente do Excel. Saiba mais: https://go.microsoft.com/fwlink/?linkid=870924
Comentário:
    https://www.se.com/br/pt/product/A9C22712/contator-modular-ict-16a-2na-230-240va/</t>
      </text>
    </comment>
    <comment ref="J3439" authorId="464" shapeId="0" xr:uid="{7C62DC24-5E52-44B9-AB0C-DF6C15D103A0}">
      <text>
        <t>[Comentário encadeado]
Sua versão do Excel permite que você leia este comentário encadeado, no entanto, as edições serão removidas se o arquivo for aberto em uma versão mais recente do Excel. Saiba mais: https://go.microsoft.com/fwlink/?linkid=870924
Comentário:
    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t>
      </text>
    </comment>
    <comment ref="J3440" authorId="465" shapeId="0" xr:uid="{9F3BA7A5-CC20-482C-A196-D589F1AEDB83}">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https://www.dimensional.com.br/sinaleiro-red-plast-vd-22mm-220v-led-cewsm2d23/p?srsltid=AfmBOorbK5lN47iOIJ8Fe7dE1GOywmChuSPM9dn9BW08amehL54S1hiN</t>
      </text>
    </comment>
    <comment ref="J3441" authorId="466" shapeId="0" xr:uid="{7A2CDDB4-A179-4544-9D2D-264B025C133D}">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https://www.dimensional.com.br/sinaleiro-red-plast-vd-22mm-220v-led-cewsm2d23/p?srsltid=AfmBOorbK5lN47iOIJ8Fe7dE1GOywmChuSPM9dn9BW08amehL54S1hiN</t>
      </text>
    </comment>
    <comment ref="L3444" authorId="467" shapeId="0" xr:uid="{7D5465F5-D852-470C-9F83-E22EF82AD658}">
      <text>
        <t>[Comentário encadeado]
Sua versão do Excel permite que você leia este comentário encadeado, no entanto, as edições serão removidas se o arquivo for aberto em uma versão mais recente do Excel. Saiba mais: https://go.microsoft.com/fwlink/?linkid=870924
Comentário:
    Valor total do frete para 2 kits com 4 unidades cada: R$ 46,50</t>
      </text>
    </comment>
    <comment ref="J3445" authorId="468" shapeId="0" xr:uid="{241A932B-BDA1-48DD-88B7-FC6B32199C11}">
      <text>
        <t>[Comentário encadeado]
Sua versão do Excel permite que você leia este comentário encadeado, no entanto, as edições serão removidas se o arquivo for aberto em uma versão mais recente do Excel. Saiba mais: https://go.microsoft.com/fwlink/?linkid=870924
Comentário:
    https://www.dimensional.com.br/cabo-cobre-nu-classe-2a-7-fios-tmd-10mm2-nbr6524-726-santa-luiza/p?srsltid=AfmBOoo1EI5SgCHDecKFVNmXUQXaPTTGXwTpgdGE5P01pKe-zOtKsX3a</t>
      </text>
    </comment>
    <comment ref="N3447" authorId="469" shapeId="0" xr:uid="{9C8C4152-0927-4E65-9C15-0CB370DF586F}">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3450" authorId="470" shapeId="0" xr:uid="{C06C9EB3-917C-4EDE-804D-850DFD8467DB}">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C3456" authorId="471" shapeId="0" xr:uid="{D4FA7743-F00E-4A8B-8371-B2477EE036DD}">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D3456" authorId="472" shapeId="0" xr:uid="{BBD3E31A-C277-4511-B33F-A6833BF52D3D}">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H3456" authorId="473" shapeId="0" xr:uid="{7355AE24-81AC-44E3-90FA-A0C3FC5188DE}">
      <text>
        <t>[Comentário encadeado]
Sua versão do Excel permite que você leia este comentário encadeado, no entanto, as edições serão removidas se o arquivo for aberto em uma versão mais recente do Excel. Saiba mais: https://go.microsoft.com/fwlink/?linkid=870924
Comentário:
    Código pertence á 4,2A</t>
      </text>
    </comment>
    <comment ref="J3458" authorId="474" shapeId="0" xr:uid="{6E20A86F-6A34-4FA4-A997-D3506352351E}">
      <text>
        <t>[Comentário encadeado]
Sua versão do Excel permite que você leia este comentário encadeado, no entanto, as edições serão removidas se o arquivo for aberto em uma versão mais recente do Excel. Saiba mais: https://go.microsoft.com/fwlink/?linkid=870924
Comentário:
    Nobreak: R$ 1.151,97
ICMS ST total da NF: R$ 77,68</t>
      </text>
    </comment>
    <comment ref="J3476" authorId="475" shapeId="0" xr:uid="{32C2FCB3-F842-4FAF-81B4-795BD186A383}">
      <text>
        <t>[Comentário encadeado]
Sua versão do Excel permite que você leia este comentário encadeado, no entanto, as edições serão removidas se o arquivo for aberto em uma versão mais recente do Excel. Saiba mais: https://go.microsoft.com/fwlink/?linkid=870924
Comentário:
    Item vem junto com o kit (item 3080). Colocado valor apenas se for comprado separadamente. Somente por site, não distribuem diretamente.</t>
      </text>
    </comment>
    <comment ref="N3492" authorId="476" shapeId="0" xr:uid="{137793B8-8C01-414B-ADA8-299B6766AA9E}">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N3493" authorId="477" shapeId="0" xr:uid="{A9BA3D54-089E-445A-B533-96A0F3BB2390}">
      <text>
        <t>[Comentário encadeado]
Sua versão do Excel permite que você leia este comentário encadeado, no entanto, as edições serão removidas se o arquivo for aberto em uma versão mais recente do Excel. Saiba mais: https://go.microsoft.com/fwlink/?linkid=870924
Comentário:
    Optantes pelo Simples Nacional, aliquota única 3,89%</t>
      </text>
    </comment>
    <comment ref="H3499" authorId="478" shapeId="0" xr:uid="{2DE41A1E-EFD5-451A-9EB0-46F1DEB87DE2}">
      <text>
        <t>[Comentário encadeado]
Sua versão do Excel permite que você leia este comentário encadeado, no entanto, as edições serão removidas se o arquivo for aberto em uma versão mais recente do Excel. Saiba mais: https://go.microsoft.com/fwlink/?linkid=870924
Comentário:
    Conforme manual da fotocelular Garen</t>
      </text>
    </comment>
    <comment ref="H3500" authorId="479" shapeId="0" xr:uid="{C1B03CDE-3B65-464F-BD5F-1540708C8F2F}">
      <text>
        <t>[Comentário encadeado]
Sua versão do Excel permite que você leia este comentário encadeado, no entanto, as edições serão removidas se o arquivo for aberto em uma versão mais recente do Excel. Saiba mais: https://go.microsoft.com/fwlink/?linkid=870924
Comentário:
    Orçamentista, há dois parâmetros por meio dos quais pode-se encontrar este item: REF NB806030; CÓDIGO 060.200.024</t>
      </text>
    </comment>
    <comment ref="J3510" authorId="480" shapeId="0" xr:uid="{2010AD82-0D27-4E02-8FAC-83F25EFB89B2}">
      <text>
        <t>[Comentário encadeado]
Sua versão do Excel permite que você leia este comentário encadeado, no entanto, as edições serão removidas se o arquivo for aberto em uma versão mais recente do Excel. Saiba mais: https://go.microsoft.com/fwlink/?linkid=870924
Comentário:
    Valor do kit com 100und</t>
      </text>
    </comment>
    <comment ref="C3520" authorId="481" shapeId="0" xr:uid="{F6F18B70-3AA2-4B2B-9367-40E5503D1374}">
      <text>
        <t>[Comentário encadeado]
Sua versão do Excel permite que você leia este comentário encadeado, no entanto, as edições serão removidas se o arquivo for aberto em uma versão mais recente do Excel. Saiba mais: https://go.microsoft.com/fwlink/?linkid=870924
Comentário:
    Especificações conforme distribuidor (Dell/F2it): UPS de 6.000VA/6.000W, online dupla conversão Rack 5U/Torre 230VAC</t>
      </text>
    </comment>
    <comment ref="D3520" authorId="482" shapeId="0" xr:uid="{5D370BA2-AF87-44BA-BEB3-21D98A558B3B}">
      <text>
        <t>[Comentário encadeado]
Sua versão do Excel permite que você leia este comentário encadeado, no entanto, as edições serão removidas se o arquivo for aberto em uma versão mais recente do Excel. Saiba mais: https://go.microsoft.com/fwlink/?linkid=870924
Comentário:
    Especificações conforme distribuidor (Dell/F2it): UPS de 6.000VA/6.000W, online dupla conversão Rack 5U/Torre 230VAC</t>
      </text>
    </comment>
    <comment ref="J3532" authorId="483" shapeId="0" xr:uid="{840EBF70-3530-45EB-8B72-4131C517EC0F}">
      <text>
        <t>[Comentário encadeado]
Sua versão do Excel permite que você leia este comentário encadeado, no entanto, as edições serão removidas se o arquivo for aberto em uma versão mais recente do Excel. Saiba mais: https://go.microsoft.com/fwlink/?linkid=870924
Comentário:
    Vendido Kit com 10 peças R$ 191,24</t>
      </text>
    </comment>
    <comment ref="N3538" authorId="484" shapeId="0" xr:uid="{C37BC3EA-8EC6-4D64-90DE-63FEC94DF5D8}">
      <text>
        <t>[Comentário encadeado]
Sua versão do Excel permite que você leia este comentário encadeado, no entanto, as edições serão removidas se o arquivo for aberto em uma versão mais recente do Excel. Saiba mais: https://go.microsoft.com/fwlink/?linkid=870924
Comentário:
    ICMS do gabinete montado. Itens inclusos: Nobreak, Baterias e Placa.</t>
      </text>
    </comment>
    <comment ref="H3559" authorId="485" shapeId="0" xr:uid="{29AA35E8-6A4E-4154-A71C-E54D245E0FAF}">
      <text>
        <t>[Comentário encadeado]
Sua versão do Excel permite que você leia este comentário encadeado, no entanto, as edições serão removidas se o arquivo for aberto em uma versão mais recente do Excel. Saiba mais: https://go.microsoft.com/fwlink/?linkid=870924
Comentário:
    SWITCH=  400 W 
GRAVADORES = 120 W
520 = 600 W
10 MINUTOS</t>
      </text>
    </comment>
    <comment ref="J3559" authorId="486" shapeId="0" xr:uid="{4E0B1CC9-A46B-4066-91A0-5359FD0EBB92}">
      <text>
        <t>[Comentário encadeado]
Sua versão do Excel permite que você leia este comentário encadeado, no entanto, as edições serão removidas se o arquivo for aberto em uma versão mais recente do Excel. Saiba mais: https://go.microsoft.com/fwlink/?linkid=870924
Comentário:
    Modelo DNB 1.5KVA-120V-TW G2</t>
      </text>
    </comment>
    <comment ref="J3564" authorId="487" shapeId="0" xr:uid="{70870299-190A-4ED1-98A1-A4FCF0CABE8B}">
      <text>
        <t>[Comentário encadeado]
Sua versão do Excel permite que você leia este comentário encadeado, no entanto, as edições serão removidas se o arquivo for aberto em uma versão mais recente do Excel. Saiba mais: https://go.microsoft.com/fwlink/?linkid=870924
Comentário:
    Atenção! Não alterar essa celular é uma fórmula que puxa da aba instalação!</t>
      </text>
    </comment>
    <comment ref="J3570" authorId="488" shapeId="0" xr:uid="{D0137144-A371-4A50-8C87-9E9C38D60F39}">
      <text>
        <t>[Comentário encadeado]
Sua versão do Excel permite que você leia este comentário encadeado, no entanto, as edições serão removidas se o arquivo for aberto em uma versão mais recente do Excel. Saiba mais: https://go.microsoft.com/fwlink/?linkid=870924
Comentário:
    Fornecedor informou que a licença é limitada apenas para acionamento simples, e forneceu a mesma por e-mail sem custo. Salvo na pasta.</t>
      </text>
    </comment>
    <comment ref="J3571" authorId="489" shapeId="0" xr:uid="{7A364252-99FB-42AA-AA46-CCE03BA1CB4A}">
      <text>
        <t>[Comentário encadeado]
Sua versão do Excel permite que você leia este comentário encadeado, no entanto, as edições serão removidas se o arquivo for aberto em uma versão mais recente do Excel. Saiba mais: https://go.microsoft.com/fwlink/?linkid=870924
Comentário:
    Não cotado. Conforme informado por Emerson, cotação feita diretamente pelo Facella.</t>
      </text>
    </comment>
    <comment ref="J3576" authorId="490" shapeId="0" xr:uid="{BD3C029E-E7EC-47D5-8EA7-3969EF801C56}">
      <text>
        <t>[Comentário encadeado]
Sua versão do Excel permite que você leia este comentário encadeado, no entanto, as edições serão removidas se o arquivo for aberto em uma versão mais recente do Excel. Saiba mais: https://go.microsoft.com/fwlink/?linkid=870924
Comentário:
    Cotado com calculadora de cálculo feita pelo Pré-Vendas.</t>
      </text>
    </comment>
    <comment ref="C3583" authorId="491" shapeId="0" xr:uid="{7FE1AACA-E00C-4EDC-9E17-FFE5B85E5383}">
      <text>
        <t>[Comentário encadeado]
Sua versão do Excel permite que você leia este comentário encadeado, no entanto, as edições serão removidas se o arquivo for aberto em uma versão mais recente do Excel. Saiba mais: https://go.microsoft.com/fwlink/?linkid=870924
Comentário:
    Modelo C920e acabou estoque - Cotado modelo superior C922</t>
      </text>
    </comment>
    <comment ref="D3583" authorId="492" shapeId="0" xr:uid="{59CE8D17-D821-407A-A0B8-4DCB47E49B44}">
      <text>
        <t>[Comentário encadeado]
Sua versão do Excel permite que você leia este comentário encadeado, no entanto, as edições serão removidas se o arquivo for aberto em uma versão mais recente do Excel. Saiba mais: https://go.microsoft.com/fwlink/?linkid=870924
Comentário:
    Modelo C920e acabou estoque - Cotado modelo superior C922</t>
      </text>
    </comment>
    <comment ref="J3598" authorId="493" shapeId="0" xr:uid="{2FC83344-D1F5-4B66-8C2F-35EEAAEF392A}">
      <text>
        <t>[Comentário encadeado]
Sua versão do Excel permite que você leia este comentário encadeado, no entanto, as edições serão removidas se o arquivo for aberto em uma versão mais recente do Excel. Saiba mais: https://go.microsoft.com/fwlink/?linkid=870924
Comentário:
    VALIDAR MODELO:
Microcomputador Dell Pro QCM1250 / (Core i5 14500T vPro, RAM 16GB, SSD 256GB, Wifi AX211 + BT, W11, W11 Pro) 
Computador: R$ 5.121,70
Teclado: R$ 49,22
Mouse: R$ 44,34</t>
      </text>
    </comment>
    <comment ref="M3598" authorId="494" shapeId="0" xr:uid="{98E432F3-FA6B-44B4-B1DA-C37C185F3E75}">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3598" authorId="495" shapeId="0" xr:uid="{EB770F0E-2532-4A69-937E-96FBF12497AD}">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J3600" authorId="496" shapeId="0" xr:uid="{4ABB5FAF-63EF-4D45-8A88-590A3EAEE6A8}">
      <text>
        <t>[Comentário encadeado]
Sua versão do Excel permite que você leia este comentário encadeado, no entanto, as edições serão removidas se o arquivo for aberto em uma versão mais recente do Excel. Saiba mais: https://go.microsoft.com/fwlink/?linkid=870924
Comentário:
    Vendido pacote com 50und: R$ 3.338,50</t>
      </text>
    </comment>
    <comment ref="J3616" authorId="497" shapeId="0" xr:uid="{5C7F56EA-AFD1-4A1F-8860-787D1F9A9706}">
      <text>
        <t>[Comentário encadeado]
Sua versão do Excel permite que você leia este comentário encadeado, no entanto, as edições serão removidas se o arquivo for aberto em uma versão mais recente do Excel. Saiba mais: https://go.microsoft.com/fwlink/?linkid=870924
Comentário:
    Valor mínimo e compra: R$ 500,00</t>
      </text>
    </comment>
    <comment ref="J3625" authorId="498" shapeId="0" xr:uid="{4E9DA6C6-A71D-4CA7-87DC-01317EDA1D8F}">
      <text>
        <t>[Comentário encadeado]
Sua versão do Excel permite que você leia este comentário encadeado, no entanto, as edições serão removidas se o arquivo for aberto em uma versão mais recente do Excel. Saiba mais: https://go.microsoft.com/fwlink/?linkid=870924
Comentário:
    Controlador: R$ 962,73
ICMS ST: Total: R$ 199,06 / Und.: R$ 39,812</t>
      </text>
    </comment>
    <comment ref="C3633" authorId="499" shapeId="0" xr:uid="{3997C23C-AF55-4ED8-9611-19E1AB91EEF3}">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D3633" authorId="500" shapeId="0" xr:uid="{EA7C9602-0949-4DF7-95D5-B4C1D26B3C4A}">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E3633" authorId="501" shapeId="0" xr:uid="{C0220AEF-B3DB-4834-A150-C51D16D86F5B}">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E3634" authorId="502" shapeId="0" xr:uid="{C30E3C0F-F176-4BB3-8236-1335C4EADB45}">
      <text>
        <t>[Comentário encadeado]
Sua versão do Excel permite que você leia este comentário encadeado, no entanto, as edições serão removidas se o arquivo for aberto em uma versão mais recente do Excel. Saiba mais: https://go.microsoft.com/fwlink/?linkid=870924
Comentário:
    WHATSAPP +55 38 9931-0937 
MkNet (38) 3016-8800</t>
      </text>
    </comment>
    <comment ref="J3634" authorId="503" shapeId="0" xr:uid="{78806FCC-F531-413C-BB0A-6E3EAB7348AA}">
      <text>
        <t>[Comentário encadeado]
Sua versão do Excel permite que você leia este comentário encadeado, no entanto, as edições serão removidas se o arquivo for aberto em uma versão mais recente do Excel. Saiba mais: https://go.microsoft.com/fwlink/?linkid=870924
Comentário:
    Valor mensal</t>
      </text>
    </comment>
    <comment ref="C3635" authorId="504" shapeId="0" xr:uid="{6FC9D949-D825-4C7E-85BE-2399FEF00AAC}">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5820 saiu de linha, sendo substituído pelo modelo 5860.</t>
      </text>
    </comment>
    <comment ref="D3635" authorId="505" shapeId="0" xr:uid="{C3787B2C-37C1-4C8F-8BA4-DB91679BCB4F}">
      <text>
        <t>[Comentário encadeado]
Sua versão do Excel permite que você leia este comentário encadeado, no entanto, as edições serão removidas se o arquivo for aberto em uma versão mais recente do Excel. Saiba mais: https://go.microsoft.com/fwlink/?linkid=870924
Comentário:
    Informado pelo fornecedor/distribuidor que o modelo 5820 saiu de linha, sendo substituído pelo modelo 5860.</t>
      </text>
    </comment>
    <comment ref="H3636" authorId="506" shapeId="0" xr:uid="{893B31B3-9448-44E7-A136-1C186906CAB0}">
      <text>
        <t>[Comentário encadeado]
Sua versão do Excel permite que você leia este comentário encadeado, no entanto, as edições serão removidas se o arquivo for aberto em uma versão mais recente do Excel. Saiba mais: https://go.microsoft.com/fwlink/?linkid=870924
Comentário:
    Conforme informado pelo fabricante, controle é necessário cotar por distribuidor.</t>
      </text>
    </comment>
    <comment ref="C3637" authorId="507" shapeId="0" xr:uid="{DA007E59-FE78-4E02-85D3-B706A5D95307}">
      <text>
        <t>[Comentário encadeado]
Sua versão do Excel permite que você leia este comentário encadeado, no entanto, as edições serão removidas se o arquivo for aberto em uma versão mais recente do Excel. Saiba mais: https://go.microsoft.com/fwlink/?linkid=870924
Comentário:
    Modelo: TF3009
Conforme informado pelo fabricante, os modelos ás vezes mudam, mas são os mesmos itens (mensagem salva na pasta "Orçamentos".</t>
      </text>
    </comment>
    <comment ref="D3637" authorId="508" shapeId="0" xr:uid="{F3B44396-B61A-41F2-993A-AFF3CB0C1A4E}">
      <text>
        <t>[Comentário encadeado]
Sua versão do Excel permite que você leia este comentário encadeado, no entanto, as edições serão removidas se o arquivo for aberto em uma versão mais recente do Excel. Saiba mais: https://go.microsoft.com/fwlink/?linkid=870924
Comentário:
    Modelo: TF3009
Conforme informado pelo fabricante, os modelos ás vezes mudam, mas são os mesmos itens (mensagem salva na pasta "Orçamentos".</t>
      </text>
    </comment>
    <comment ref="C3638" authorId="509" shapeId="0" xr:uid="{E515FE03-26A8-4A7B-B0DD-FC55BCB3389C}">
      <text>
        <t>[Comentário encadeado]
Sua versão do Excel permite que você leia este comentário encadeado, no entanto, as edições serão removidas se o arquivo for aberto em uma versão mais recente do Excel. Saiba mais: https://go.microsoft.com/fwlink/?linkid=870924
Comentário:
    Modelo: PE01A-S
Conforme informado pelo fabricante, os modelos ás vezes mudam, mas são os mesmos itens (mensagem salva na pasta "Orçamentos".</t>
      </text>
    </comment>
    <comment ref="D3638" authorId="510" shapeId="0" xr:uid="{4FAC2DCB-D396-40B8-BEAB-55ED08063AF2}">
      <text>
        <t>[Comentário encadeado]
Sua versão do Excel permite que você leia este comentário encadeado, no entanto, as edições serão removidas se o arquivo for aberto em uma versão mais recente do Excel. Saiba mais: https://go.microsoft.com/fwlink/?linkid=870924
Comentário:
    Modelo: PE01A-S
Conforme informado pelo fabricante, os modelos ás vezes mudam, mas são os mesmos itens (mensagem salva na pasta "Orçamentos".</t>
      </text>
    </comment>
    <comment ref="H3639" authorId="511" shapeId="0" xr:uid="{A0A2D018-D2CE-4E45-B786-A4993DB4871A}">
      <text>
        <t>[Comentário encadeado]
Sua versão do Excel permite que você leia este comentário encadeado, no entanto, as edições serão removidas se o arquivo for aberto em uma versão mais recente do Excel. Saiba mais: https://go.microsoft.com/fwlink/?linkid=870924
Comentário:
    https://www.dell.com/pt-br/shop/computadores-all-in-ones-e-workstations/desktop-optiplex-micro/spd/optiplex-7020-micro/cto03o7020mffbcc_p21?redirectTo=SOC</t>
      </text>
    </comment>
    <comment ref="J3655" authorId="512" shapeId="0" xr:uid="{361200FC-32EF-44FF-9017-CD7C2647AFAB}">
      <text>
        <t>[Comentário encadeado]
Sua versão do Excel permite que você leia este comentário encadeado, no entanto, as edições serão removidas se o arquivo for aberto em uma versão mais recente do Excel. Saiba mais: https://go.microsoft.com/fwlink/?linkid=870924
Comentário:
    Item já é vendido juntamente com teclado e mouse.
Estação: R$ 7.665,87
Teclado: R$ 43,04
Mouse: R$ 33,78</t>
      </text>
    </comment>
    <comment ref="M3655" authorId="513" shapeId="0" xr:uid="{7391B81A-740E-4D64-B9A8-0B93FCBD3784}">
      <text>
        <t>[Comentário encadeado]
Sua versão do Excel permite que você leia este comentário encadeado, no entanto, as edições serão removidas se o arquivo for aberto em uma versão mais recente do Excel. Saiba mais: https://go.microsoft.com/fwlink/?linkid=870924
Comentário:
    IPI e ICMS Inclusos (Cotação salva na pasta)</t>
      </text>
    </comment>
    <comment ref="N3655" authorId="514" shapeId="0" xr:uid="{3E3454AB-1897-463B-AA8F-B234466B124A}">
      <text>
        <t>[Comentário encadeado]
Sua versão do Excel permite que você leia este comentário encadeado, no entanto, as edições serão removidas se o arquivo for aberto em uma versão mais recente do Excel. Saiba mais: https://go.microsoft.com/fwlink/?linkid=870924
Comentário:
    IPI e ICMS Inclusos (Cotação salva na pasta)</t>
      </text>
    </comment>
    <comment ref="C3673" authorId="515" shapeId="0" xr:uid="{1BD17A20-6FFE-40C0-810F-1AB51593110F}">
      <text>
        <t>[Comentário encadeado]
Sua versão do Excel permite que você leia este comentário encadeado, no entanto, as edições serão removidas se o arquivo for aberto em uma versão mais recente do Excel. Saiba mais: https://go.microsoft.com/fwlink/?linkid=870924
Comentário:
    Modelo:
https://www.dell.com/pt-br/search/cto03o7020sffpbcc_p22</t>
      </text>
    </comment>
    <comment ref="D3673" authorId="516" shapeId="0" xr:uid="{E4B1859E-F087-4BD9-88B1-251D9D9C63AD}">
      <text>
        <t>[Comentário encadeado]
Sua versão do Excel permite que você leia este comentário encadeado, no entanto, as edições serão removidas se o arquivo for aberto em uma versão mais recente do Excel. Saiba mais: https://go.microsoft.com/fwlink/?linkid=870924
Comentário:
    Modelo:
https://www.dell.com/pt-br/search/cto03o7020sffpbcc_p22</t>
      </text>
    </comment>
    <comment ref="J3695" authorId="517" shapeId="0" xr:uid="{825FC1A4-8486-4F80-9EB1-7CE6F1B807F7}">
      <text>
        <t>[Comentário encadeado]
Sua versão do Excel permite que você leia este comentário encadeado, no entanto, as edições serão removidas se o arquivo for aberto em uma versão mais recente do Excel. Saiba mais: https://go.microsoft.com/fwlink/?linkid=870924
Comentário:
    Cotado exatamente modelo solicitado pelo Udson. Salvas imagens e projeto na pasta.</t>
      </text>
    </comment>
    <comment ref="J3710" authorId="518" shapeId="0" xr:uid="{9A734F06-CA06-416C-9267-50431B01CB51}">
      <text>
        <t>[Comentário encadeado]
Sua versão do Excel permite que você leia este comentário encadeado, no entanto, as edições serão removidas se o arquivo for aberto em uma versão mais recente do Excel. Saiba mais: https://go.microsoft.com/fwlink/?linkid=870924
Comentário:
    Gentileza verificar o MM:
"Cabo Média Tensão EPR105 PVC 25MM 8,7/15KV 105G Preto 49218 Nexans"</t>
      </text>
    </comment>
    <comment ref="J3712" authorId="519" shapeId="0" xr:uid="{A5CCFBB1-13F4-4B95-AEE3-699923484488}">
      <text>
        <t>[Comentário encadeado]
Sua versão do Excel permite que você leia este comentário encadeado, no entanto, as edições serão removidas se o arquivo for aberto em uma versão mais recente do Excel. Saiba mais: https://go.microsoft.com/fwlink/?linkid=870924
Comentário:
    Modelo R450 não está mais em linha.
Cotado R360 com mesma configuração (processador, o mais próximo possível).
Validar a configuração técnica como informado pelo fornecedor. Salvo na pasta.</t>
      </text>
    </comment>
    <comment ref="H3713" authorId="520" shapeId="0" xr:uid="{F740DE8E-A2F6-45AF-8818-C31B3BEA0F4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Computador OptiPlex Small Desktop | Dell Brasil </t>
      </text>
    </comment>
    <comment ref="H3714" authorId="521" shapeId="0" xr:uid="{491FBDA5-73C2-4FEE-9CEE-0B383F64BFF5}">
      <text>
        <t>[Comentário encadeado]
Sua versão do Excel permite que você leia este comentário encadeado, no entanto, as edições serão removidas se o arquivo for aberto em uma versão mais recente do Excel. Saiba mais: https://go.microsoft.com/fwlink/?linkid=870924
Comentário:
    Portaria - cancelas e catracas</t>
      </text>
    </comment>
    <comment ref="H3715" authorId="522" shapeId="0" xr:uid="{2A444683-53BC-4BDE-8995-7A0ED70E3D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Suporte Para Antena De Tv Iguatemi Pregar Duplo 1''- 002 - Suporte para Antena - Magazine Luiza </t>
      </text>
    </comment>
    <comment ref="J3724" authorId="523" shapeId="0" xr:uid="{D171248D-02A0-41D4-B136-17B85FEAE36C}">
      <text>
        <t>[Comentário encadeado]
Sua versão do Excel permite que você leia este comentário encadeado, no entanto, as edições serão removidas se o arquivo for aberto em uma versão mais recente do Excel. Saiba mais: https://go.microsoft.com/fwlink/?linkid=870924
Comentário:
    Cotação é feita pelo site, conforme informado pelo fornecedor.</t>
      </text>
    </comment>
    <comment ref="O3724" authorId="524" shapeId="0" xr:uid="{E9F025D8-2264-4B94-B9AD-7BE40F6748E2}">
      <text>
        <t>[Comentário encadeado]
Sua versão do Excel permite que você leia este comentário encadeado, no entanto, as edições serão removidas se o arquivo for aberto em uma versão mais recente do Excel. Saiba mais: https://go.microsoft.com/fwlink/?linkid=870924
Comentário:
    Cotação é feita pelo site, conforme informado pelo fornecedor.</t>
      </text>
    </comment>
    <comment ref="J3728" authorId="525" shapeId="0" xr:uid="{68DFCC2E-2FB4-47C1-BDBE-190B013B4FBE}">
      <text>
        <t>[Comentário encadeado]
Sua versão do Excel permite que você leia este comentário encadeado, no entanto, as edições serão removidas se o arquivo for aberto em uma versão mais recente do Excel. Saiba mais: https://go.microsoft.com/fwlink/?linkid=870924
Comentário:
    Computador: R$ 10.944,20
Monitor: R$ 804,25</t>
      </text>
    </comment>
    <comment ref="C3730" authorId="526" shapeId="0" xr:uid="{A0144A69-567A-42FE-9ED8-89CD800A2CD2}">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D3730" authorId="527" shapeId="0" xr:uid="{E9711596-9EE3-44AD-9ECD-A645F4F52386}">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J3730" authorId="528" shapeId="0" xr:uid="{553DCE54-A8C2-4D90-BACF-2ECFD67490BF}">
      <text>
        <t>[Comentário encadeado]
Sua versão do Excel permite que você leia este comentário encadeado, no entanto, as edições serão removidas se o arquivo for aberto em uma versão mais recente do Excel. Saiba mais: https://go.microsoft.com/fwlink/?linkid=870924
Comentário:
    Sem controladora raid e sem Idrac Enterprise. 1 ano garantia básica.
Até o final do ano, este modelo devem entrar em final de linha.</t>
      </text>
    </comment>
    <comment ref="J3736" authorId="529" shapeId="0" xr:uid="{8B6A651A-8419-45DF-B852-9E0FB234414E}">
      <text>
        <t>[Comentário encadeado]
Sua versão do Excel permite que você leia este comentário encadeado, no entanto, as edições serão removidas se o arquivo for aberto em uma versão mais recente do Excel. Saiba mais: https://go.microsoft.com/fwlink/?linkid=870924
Comentário:
    Flávio, conforme informado pela F2it/Dell, o modelo sugerido está em fim de linha, e será substituído pelo modelo orçado e enviado no seu e-mail.</t>
      </text>
    </comment>
    <comment ref="J3738" authorId="530" shapeId="0" xr:uid="{A03F0F44-D167-482B-8E25-382DF7947785}">
      <text>
        <t>[Comentário encadeado]
Sua versão do Excel permite que você leia este comentário encadeado, no entanto, as edições serão removidas se o arquivo for aberto em uma versão mais recente do Excel. Saiba mais: https://go.microsoft.com/fwlink/?linkid=870924
Comentário:
    Informação do fabricante: "Nossa caixa de emenda de 24FO vai com 1 Bandeja de 24FO, mas vendemos bandejas extras e a caixa de emenda vai até 96FO, só colocar mais 3 Bandejas em cada caixa."</t>
      </text>
    </comment>
    <comment ref="H3739" authorId="531" shapeId="0" xr:uid="{59A78894-988B-4C86-B7F5-D23E1F9CC1A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Cobre puro enrolado cabo de alimentação, fio elástico alto telescópico, cabo da bainha TPU, 9 Core, 24AWG - AliExpress 13 </t>
      </text>
    </comment>
    <comment ref="J3739" authorId="532" shapeId="0" xr:uid="{36691A06-4CC4-4E19-912E-40E6ABDBC635}">
      <text>
        <t>[Comentário encadeado]
Sua versão do Excel permite que você leia este comentário encadeado, no entanto, as edições serão removidas se o arquivo for aberto em uma versão mais recente do Excel. Saiba mais: https://go.microsoft.com/fwlink/?linkid=870924
Comentário:
    Item + R$ 39,81 de impostos</t>
      </text>
    </comment>
    <comment ref="J3740" authorId="533" shapeId="0" xr:uid="{96711391-592B-4F76-88C4-63B0C1731573}">
      <text>
        <t>[Comentário encadeado]
Sua versão do Excel permite que você leia este comentário encadeado, no entanto, as edições serão removidas se o arquivo for aberto em uma versão mais recente do Excel. Saiba mais: https://go.microsoft.com/fwlink/?linkid=870924
Comentário:
    R$ 45,90 cada</t>
      </text>
    </comment>
    <comment ref="J3742" authorId="534" shapeId="0" xr:uid="{265D2ADD-61FF-47FF-850A-E1322BE26F88}">
      <text>
        <t>[Comentário encadeado]
Sua versão do Excel permite que você leia este comentário encadeado, no entanto, as edições serão removidas se o arquivo for aberto em uma versão mais recente do Excel. Saiba mais: https://go.microsoft.com/fwlink/?linkid=870924
Comentário:
    Favor validar modelo na pasta</t>
      </text>
    </comment>
    <comment ref="J3743" authorId="535" shapeId="0" xr:uid="{72EF4224-D046-4F65-AFBD-2C6A3C72429E}">
      <text>
        <t>[Comentário encadeado]
Sua versão do Excel permite que você leia este comentário encadeado, no entanto, as edições serão removidas se o arquivo for aberto em uma versão mais recente do Excel. Saiba mais: https://go.microsoft.com/fwlink/?linkid=870924
Comentário:
    Item já é vendido juntamente com teclado e mouse.
Estação: R$ 7.665,87
Teclado: R$ 43,04
Mouse: R$ 33,78</t>
      </text>
    </comment>
    <comment ref="H3746" authorId="536" shapeId="0" xr:uid="{52305FC2-45AF-4E32-ACAE-AA0426B7C4D8}">
      <text>
        <t>[Comentário encadeado]
Sua versão do Excel permite que você leia este comentário encadeado, no entanto, as edições serão removidas se o arquivo for aberto em uma versão mais recente do Excel. Saiba mais: https://go.microsoft.com/fwlink/?linkid=870924
Comentário:
    As demais configurações são as mesmas</t>
      </text>
    </comment>
    <comment ref="S3747" authorId="537" shapeId="0" xr:uid="{4B07C5F7-7F70-47EC-A55D-6B32EC3F91BC}">
      <text>
        <t>[Comentário encadeado]
Sua versão do Excel permite que você leia este comentário encadeado, no entanto, as edições serão removidas se o arquivo for aberto em uma versão mais recente do Excel. Saiba mais: https://go.microsoft.com/fwlink/?linkid=870924
Comentário:
    Utilizados mesmos valores recentes como solicitado pelo Emerson.</t>
      </text>
    </comment>
    <comment ref="H3750" authorId="538" shapeId="0" xr:uid="{CC4035C2-F138-4797-8540-96CEA3DD1F7E}">
      <text>
        <t>[Comentário encadeado]
Sua versão do Excel permite que você leia este comentário encadeado, no entanto, as edições serão removidas se o arquivo for aberto em uma versão mais recente do Excel. Saiba mais: https://go.microsoft.com/fwlink/?linkid=870924
Comentário:
    Esse item tem que ser cotado, todas as vezes que lançado em orçamento, pois valores mudam.</t>
      </text>
    </comment>
    <comment ref="J3750" authorId="539" shapeId="0" xr:uid="{11E5F6B5-935B-43E1-AEF9-9921496ABCE2}">
      <text>
        <t>[Comentário encadeado]
Sua versão do Excel permite que você leia este comentário encadeado, no entanto, as edições serão removidas se o arquivo for aberto em uma versão mais recente do Excel. Saiba mais: https://go.microsoft.com/fwlink/?linkid=870924
Comentário:
    Gerador solar: R$ 72.000,00 (não tem IPI)
Demais itens: R$ 13.000,99 (IPI incluso)</t>
      </text>
    </comment>
    <comment ref="R3750" authorId="540" shapeId="0" xr:uid="{C8BDD81D-08B1-4AFB-9DDE-B85327DF9255}">
      <text>
        <t>[Comentário encadeado]
Sua versão do Excel permite que você leia este comentário encadeado, no entanto, as edições serão removidas se o arquivo for aberto em uma versão mais recente do Excel. Saiba mais: https://go.microsoft.com/fwlink/?linkid=870924
Comentário:
    Gerador solar: 85017210
Demais itens: 85371090</t>
      </text>
    </comment>
    <comment ref="J3751" authorId="541" shapeId="0" xr:uid="{D1786C70-7A56-4BDF-8A6A-EA51D8E41C90}">
      <text>
        <t>[Comentário encadeado]
Sua versão do Excel permite que você leia este comentário encadeado, no entanto, as edições serão removidas se o arquivo for aberto em uma versão mais recente do Excel. Saiba mais: https://go.microsoft.com/fwlink/?linkid=870924
Comentário:
    Recebido e-mail com informações técnicas para validação. Salvo na pasta. Gentileza verificar e validar.</t>
      </text>
    </comment>
    <comment ref="C3752" authorId="542" shapeId="0" xr:uid="{1E9227CA-8033-49D8-B625-290018BB748E}">
      <text>
        <t>[Comentário encadeado]
Sua versão do Excel permite que você leia este comentário encadeado, no entanto, as edições serão removidas se o arquivo for aberto em uma versão mais recente do Excel. Saiba mais: https://go.microsoft.com/fwlink/?linkid=870924
Comentário:
    Modelo: ISD-SMG533LC-I(O-STD)/V2</t>
      </text>
    </comment>
    <comment ref="D3752" authorId="543" shapeId="0" xr:uid="{AD664E0E-24FF-4599-B83C-05AB365B64DF}">
      <text>
        <t>[Comentário encadeado]
Sua versão do Excel permite que você leia este comentário encadeado, no entanto, as edições serão removidas se o arquivo for aberto em uma versão mais recente do Excel. Saiba mais: https://go.microsoft.com/fwlink/?linkid=870924
Comentário:
    Modelo: ISD-SMG533LC-I(O-STD)/V2</t>
      </text>
    </comment>
    <comment ref="H3753" authorId="544" shapeId="0" xr:uid="{A0559067-8764-4815-8353-B217FA96EDD3}">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no seguinte link:
https://www.ferrolagos.com.br/ferrolagos_catalogo_produtos_2020/index.html#p=6</t>
      </text>
    </comment>
    <comment ref="H3755" authorId="545" shapeId="0" xr:uid="{B9ACF9E9-1CA6-4A77-AB4D-913275CDC7DF}">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encontra-se em https://www.ferrolagos.com.br/ferrolagos_catalogo_produtos_2020/index.html#p=6</t>
      </text>
    </comment>
    <comment ref="H3772" authorId="546" shapeId="0" xr:uid="{9C9D3A6C-9A37-49A7-BB9E-FC0D4F65C89A}">
      <text>
        <t>[Comentário encadeado]
Sua versão do Excel permite que você leia este comentário encadeado, no entanto, as edições serão removidas se o arquivo for aberto em uma versão mais recente do Excel. Saiba mais: https://go.microsoft.com/fwlink/?linkid=870924
Comentário:
    Orçamentista, este item se encontra no seguinte endereço: 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t>
      </text>
    </comment>
    <comment ref="J3858" authorId="547" shapeId="0" xr:uid="{455B19A6-72F8-4103-A260-922777D9F368}">
      <text>
        <t>[Comentário encadeado]
Sua versão do Excel permite que você leia este comentário encadeado, no entanto, as edições serão removidas se o arquivo for aberto em uma versão mais recente do Excel. Saiba mais: https://go.microsoft.com/fwlink/?linkid=870924
Comentário:
    Poste CFTV Octogonal Flangeado,        Modelo: UNIVERSAL 12.0F 270X100</t>
      </text>
    </comment>
    <comment ref="J3866" authorId="548" shapeId="0" xr:uid="{05204D08-8F83-4A3E-B028-E2592F87C66E}">
      <text>
        <t>[Comentário encadeado]
Sua versão do Excel permite que você leia este comentário encadeado, no entanto, as edições serão removidas se o arquivo for aberto em uma versão mais recente do Excel. Saiba mais: https://go.microsoft.com/fwlink/?linkid=870924
Comentário:
    Vendida caixa com 10und: R$ 303,70</t>
      </text>
    </comment>
    <comment ref="C3893" authorId="549" shapeId="0" xr:uid="{929F3632-DCBB-4F09-8F50-050A823008C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Desktop Dell Slim com Intel Core | Dell Brasil </t>
      </text>
    </comment>
    <comment ref="D3893" authorId="550" shapeId="0" xr:uid="{25150344-BB79-4C75-9877-81A966A1E1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Desktop Dell Slim com Intel Core | Dell Brasil </t>
      </text>
    </comment>
    <comment ref="J3893" authorId="551" shapeId="0" xr:uid="{DA48B633-634D-40C4-B640-992D9759739A}">
      <text>
        <t>[Comentário encadeado]
Sua versão do Excel permite que você leia este comentário encadeado, no entanto, as edições serão removidas se o arquivo for aberto em uma versão mais recente do Excel. Saiba mais: https://go.microsoft.com/fwlink/?linkid=870924
Comentário:
    Computador: R$ 5.545,85
Teclado e Mouse: R$ 190,01</t>
      </text>
    </comment>
    <comment ref="M3893" authorId="552" shapeId="0" xr:uid="{C31E3E31-9599-4BA5-A9DC-B5899730CF17}">
      <text>
        <t>[Comentário encadeado]
Sua versão do Excel permite que você leia este comentário encadeado, no entanto, as edições serão removidas se o arquivo for aberto em uma versão mais recente do Excel. Saiba mais: https://go.microsoft.com/fwlink/?linkid=870924
Comentário:
    Impostos já inclusos no valor:
IPI Computador: 15%
IPI Teclado/Mouse: 9,75%</t>
      </text>
    </comment>
    <comment ref="N3893" authorId="553" shapeId="0" xr:uid="{84299862-C1FE-494A-8892-1F08B758C9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Impostos já inclusos no valor:
ICMS Computador: 12%
ICMS Teclado/Mouse: 4%
</t>
      </text>
    </comment>
    <comment ref="C3894" authorId="554" shapeId="0" xr:uid="{BDAAAEFA-478E-47AF-A9E3-24EFAFCB448F}">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D3894" authorId="555" shapeId="0" xr:uid="{29F95A88-B195-444E-A8F5-AA428149EC93}">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J3894" authorId="556" shapeId="0" xr:uid="{67632C59-BBA8-4EBE-96AA-7E688309C497}">
      <text>
        <t>[Comentário encadeado]
Sua versão do Excel permite que você leia este comentário encadeado, no entanto, as edições serão removidas se o arquivo for aberto em uma versão mais recente do Excel. Saiba mais: https://go.microsoft.com/fwlink/?linkid=870924
Comentário:
    Cotado modelo substituto pelo distribuidor: 55NANO80ASA</t>
      </text>
    </comment>
    <comment ref="J3898" authorId="557" shapeId="0" xr:uid="{A62530F7-9EA0-4737-A2C4-D5EC6ED9136B}">
      <text>
        <t>[Comentário encadeado]
Sua versão do Excel permite que você leia este comentário encadeado, no entanto, as edições serão removidas se o arquivo for aberto em uma versão mais recente do Excel. Saiba mais: https://go.microsoft.com/fwlink/?linkid=870924
Comentário:
    Pedido mínimo: R$ 500,00
Responder:
    Antena: R$ 42,54
ICMS ST: R$ 7,197</t>
      </text>
    </comment>
    <comment ref="C3904" authorId="558" shapeId="0" xr:uid="{BD03FD82-A13C-4C98-924C-B2578457675A}">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D3904" authorId="559" shapeId="0" xr:uid="{A2D57766-4CAA-498D-8FDA-A8C3B3145461}">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J3904" authorId="560" shapeId="0" xr:uid="{171634B9-95D8-44FF-B09D-AAF8B8630D68}">
      <text>
        <t>[Comentário encadeado]
Sua versão do Excel permite que você leia este comentário encadeado, no entanto, as edições serão removidas se o arquivo for aberto em uma versão mais recente do Excel. Saiba mais: https://go.microsoft.com/fwlink/?linkid=870924
Comentário:
    Suporte já vai junto com a câmera DS-2SE4C225MWG-E(12F0)</t>
      </text>
    </comment>
    <comment ref="C3918" authorId="561" shapeId="0" xr:uid="{5709336E-B610-4700-99C4-6A9B87C448A9}">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 ref="D3918" authorId="562" shapeId="0" xr:uid="{21ED0657-FCA2-40BB-A6A3-0FABED56FD31}">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 ref="H3922" authorId="563" shapeId="0" xr:uid="{378BA169-D42C-473B-B170-0422126631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FUTURAS EXPANSÕES </t>
      </text>
    </comment>
    <comment ref="H3923" authorId="564" shapeId="0" xr:uid="{87B40B29-C65E-4019-BC0D-3A42975C1E48}">
      <text>
        <t>[Comentário encadeado]
Sua versão do Excel permite que você leia este comentário encadeado, no entanto, as edições serão removidas se o arquivo for aberto em uma versão mais recente do Excel. Saiba mais: https://go.microsoft.com/fwlink/?linkid=870924
Comentário:
    1 Sala monitoramento
1 Portaria - Guarita</t>
      </text>
    </comment>
    <comment ref="J3923" authorId="565" shapeId="0" xr:uid="{44433F5C-B3AA-4C8D-929E-E2F9F2D11107}">
      <text>
        <t>[Comentário encadeado]
Sua versão do Excel permite que você leia este comentário encadeado, no entanto, as edições serão removidas se o arquivo for aberto em uma versão mais recente do Excel. Saiba mais: https://go.microsoft.com/fwlink/?linkid=870924
Comentário:
    VALIDAR MODELO SALVO NA PASTA.
Computador: R$ 8.275,20
Teclado: R$ 50,53
Mouse: R$ 45,52
ICMS ST: R$ 18,02</t>
      </text>
    </comment>
    <comment ref="M3923" authorId="566" shapeId="0" xr:uid="{09957489-B733-4ED2-8810-FA22DD22FB8A}">
      <text>
        <t>[Comentário encadeado]
Sua versão do Excel permite que você leia este comentário encadeado, no entanto, as edições serão removidas se o arquivo for aberto em uma versão mais recente do Excel. Saiba mais: https://go.microsoft.com/fwlink/?linkid=870924
Comentário:
    Computador: 15%
Teclado: 9,75%
Mouse: 9,75%</t>
      </text>
    </comment>
    <comment ref="N3923" authorId="567" shapeId="0" xr:uid="{84489924-ED91-41CE-8484-A0FA8E924F1E}">
      <text>
        <t>[Comentário encadeado]
Sua versão do Excel permite que você leia este comentário encadeado, no entanto, as edições serão removidas se o arquivo for aberto em uma versão mais recente do Excel. Saiba mais: https://go.microsoft.com/fwlink/?linkid=870924
Comentário:
    Computador: 12%
Teclado: 4%
Mouse: 4%</t>
      </text>
    </comment>
    <comment ref="R3923" authorId="568" shapeId="0" xr:uid="{65CC3608-2AD5-4811-A5E8-E1FCDC74DCBA}">
      <text>
        <t>[Comentário encadeado]
Sua versão do Excel permite que você leia este comentário encadeado, no entanto, as edições serão removidas se o arquivo for aberto em uma versão mais recente do Excel. Saiba mais: https://go.microsoft.com/fwlink/?linkid=870924
Comentário:
    Computador: 84715010
Teclado: 84716052
Mouse: 84716053</t>
      </text>
    </comment>
    <comment ref="H3924" authorId="569" shapeId="0" xr:uid="{B17C9E55-A197-4C33-929D-5224AF08845F}">
      <text>
        <t>[Comentário encadeado]
Sua versão do Excel permite que você leia este comentário encadeado, no entanto, as edições serão removidas se o arquivo for aberto em uma versão mais recente do Excel. Saiba mais: https://go.microsoft.com/fwlink/?linkid=870924
Comentário:
    Central de Monitoramento</t>
      </text>
    </comment>
    <comment ref="C3925" authorId="570" shapeId="0" xr:uid="{8CB87E7E-3224-42D7-817A-ACEAC5950F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Exbom: Splitter HDMI 1 Macho para 2 Fêmea Banhado Ouro </t>
      </text>
    </comment>
    <comment ref="D3925" authorId="571" shapeId="0" xr:uid="{3F7B5FEE-1F1D-433C-B055-85453D95C2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Exbom: Splitter HDMI 1 Macho para 2 Fêmea Banhado Ouro </t>
      </text>
    </comment>
    <comment ref="H3925" authorId="572" shapeId="0" xr:uid="{6548F31E-DE41-4C38-A256-1055CB9326DF}">
      <text>
        <t>[Comentário encadeado]
Sua versão do Excel permite que você leia este comentário encadeado, no entanto, as edições serão removidas se o arquivo for aberto em uma versão mais recente do Excel. Saiba mais: https://go.microsoft.com/fwlink/?linkid=870924
Comentário:
    A placa de vídeo tem 1 saída HDMI ou seja
1 para o monitor e usando o adaptador 1 para tv.</t>
      </text>
    </comment>
    <comment ref="J3926" authorId="573" shapeId="0" xr:uid="{D12B6C73-E5C6-4BD1-8E6F-9C826D0988D1}">
      <text>
        <t>[Comentário encadeado]
Sua versão do Excel permite que você leia este comentário encadeado, no entanto, as edições serão removidas se o arquivo for aberto em uma versão mais recente do Excel. Saiba mais: https://go.microsoft.com/fwlink/?linkid=870924
Comentário:
    Modelo antigo pega 100º e esse 120º</t>
      </text>
    </comment>
  </commentList>
</comments>
</file>

<file path=xl/sharedStrings.xml><?xml version="1.0" encoding="utf-8"?>
<sst xmlns="http://schemas.openxmlformats.org/spreadsheetml/2006/main" count="34540" uniqueCount="7320">
  <si>
    <t>Descrição</t>
  </si>
  <si>
    <t>Modelo</t>
  </si>
  <si>
    <t>NCM</t>
  </si>
  <si>
    <t>CFTV</t>
  </si>
  <si>
    <t>CÂMERA VEICULAR</t>
  </si>
  <si>
    <t>DC 3102 SMART</t>
  </si>
  <si>
    <t>INTELBRAS</t>
  </si>
  <si>
    <t>Peça</t>
  </si>
  <si>
    <t xml:space="preserve">CAMERA VEICULAR DUO                             </t>
  </si>
  <si>
    <t xml:space="preserve">DC 3201 2K+ </t>
  </si>
  <si>
    <t xml:space="preserve">CÂMERA VEICULAR FULL HD SMART </t>
  </si>
  <si>
    <t>DC3102 C/ CARTÃO MICRO SD 32GB</t>
  </si>
  <si>
    <t xml:space="preserve">CÂMERA DE VÍDEO WI-FI FULL HD </t>
  </si>
  <si>
    <t>IM5+ FULL COLOR</t>
  </si>
  <si>
    <t xml:space="preserve">CÂMERA DE VÍDEO WI-FI FULL HD              </t>
  </si>
  <si>
    <t>IM7 FULL COLOR</t>
  </si>
  <si>
    <t xml:space="preserve">CÂMERA DE VÍDEO WI-FI FULL HD      </t>
  </si>
  <si>
    <t>IM5 SC</t>
  </si>
  <si>
    <t>IM5 SC C/ MICROSD 32GB</t>
  </si>
  <si>
    <t xml:space="preserve">CAMERA DE VIDEO WI-FI FULL HD                   </t>
  </si>
  <si>
    <t>IM5 SC BLACK</t>
  </si>
  <si>
    <t xml:space="preserve">CÂMERA DE VÍDEO WI-FI                  </t>
  </si>
  <si>
    <t>IM5 S 4MP</t>
  </si>
  <si>
    <t xml:space="preserve">CAMERA DE VIDEO WI-FI HD                               </t>
  </si>
  <si>
    <t>IMX1</t>
  </si>
  <si>
    <t xml:space="preserve">CAMERA DE VIDEO WI-FI HD                                  </t>
  </si>
  <si>
    <t>IMX1 C/MICROSD 32GB</t>
  </si>
  <si>
    <t xml:space="preserve">CAMERA DE VIDEO WI-FI FULL HD        </t>
  </si>
  <si>
    <t>IM4 C</t>
  </si>
  <si>
    <t xml:space="preserve">CÂMERA DE VÍDEO WI-FI FULL HD                   </t>
  </si>
  <si>
    <t>IMX C</t>
  </si>
  <si>
    <t xml:space="preserve">IMX C BLACK </t>
  </si>
  <si>
    <t>CAMERA DE VIDEO WI-FI FULL HD</t>
  </si>
  <si>
    <t xml:space="preserve">IM4 C C/ MICROSD 32GB   </t>
  </si>
  <si>
    <t xml:space="preserve">CÂMERA  WI-FI  </t>
  </si>
  <si>
    <t>CÂMERA BULLET ,  2MP (FULL HD), LENTE VARIFOCAL MOTORIZADA 2.7MM  A 13.5MM,  IP67,  H.265+, POE, ZOOM ÓPTICO 5X, IR 60M INTELIGENTE, BLC, HLC E WDR (120DB), SUPORTE CARTÃO MICRO-SD DE ATÉ 256 GB, ROI, DETECÇÃO DE MOVIMENTO, MÁSCARA DE VÍDEO, MUDANÇA DE CENA, INTELIGÊNCIA PERIMETRAL COM IA (LINHA E CERCA VIRTUAL)</t>
  </si>
  <si>
    <t>VIP 3260 Z IA</t>
  </si>
  <si>
    <t>CÂMERA BULLET, 2MP (FULL HD), LENTE FIXA 3.6MM, IP67, H.265+, POE, IR 50M INTELIGENTE, BLC, WDR (120 DB), HLC, SUPORTE CARTÃO MICRO-SD DE ATÉ 256 GB, ROI, ENTRADA E SAÍDA DE ALARME E ÁUDIO, INTELIGÊNCIA PERIMETRAL COM IA (LINHA E CERCA VIRTUAL)</t>
  </si>
  <si>
    <t>VIP 3250 AL IA</t>
  </si>
  <si>
    <t>CÂMERA DOME , 2MP (FULL HD), LENTE FIXA 2.8 MM, IP67, H.265+, POE ATIVO, IR 30M</t>
  </si>
  <si>
    <t>VIPC 1230 D</t>
  </si>
  <si>
    <t>CÂMERA BULLET, 2MP (FULL HD), LENTE FIXA 3.6 MM, IP67, H.265+, POE ATIVO, IR 30M</t>
  </si>
  <si>
    <t>VIPC 1230 B</t>
  </si>
  <si>
    <t>CÂMERA SPEED DOME, 2MP (FULL HD), LENTE VARIFOCAL MOTORIZADA DE 4,9 A 156 MM, STARLIGTH, IP66, IK10, H.265+, POE+, BLC, WDR (120 DB), HLC, ZOOM ÓPTICO DE 32X, SUPORTE CARTÃO MICRO-SD DE ATÉ 256 GB, MAPA DE CALOR, INTELIGÊNCIA PERIMETRAL, ABANDONO/RETIRADA DE OBJETOS, DETECÇÃO DE FACE COM METADADOS, DETECÇÃO DE MOVIMENTO INTELIGENTE, MUDANÇA DE CENA, AUTOTRACKING</t>
  </si>
  <si>
    <t>VIP 5232 SD IA</t>
  </si>
  <si>
    <t>CÂMERA FISHEYE, 5 MP, LENTE FIXA FISHEYE 1.4MM, IP67, IK10, H.265+, POE,  BLC / WDR (120 DB) / HLC / SSA, MICROFONE EMBUTIDO, SUPORTE CARTÃO MICRO-SD DE ATÉ 256 GB, ENTRADA E SAÍDA DE ÁUDIO E ALARME, DETECÇÃO DE MOVIMENTO, MÁSCARA DE VÍDEO E MUDANÇA DE CENA, MAPA DE CALOR, LINHA VIRTUAL, CERCA VIRTUAL, CONTAGEM DE PESSOAS EM TEMPO REAL NA ÁREA.</t>
  </si>
  <si>
    <t>VIP 5500 F IA</t>
  </si>
  <si>
    <t>CÂMERA BULLET, 2MP (FULL HD), LENTE FIXA 3.6 MM, IP67, H.265, POE ATIVO, IR 30M, ROI, BLC/ HLC/ DWDR (60DB), 30 FPS</t>
  </si>
  <si>
    <t xml:space="preserve"> VIP 1230 B BLACK G4</t>
  </si>
  <si>
    <t>CÂMERA DOME, 2MP (FULL HD), LENTE FIXA 2.8 MM, IP67, H.265, POE ATIVO, IR 30M, ROI, BLC/ HLC/ DWDR (60DB), 30 FPS</t>
  </si>
  <si>
    <t>VIP 1230 D BLACK G4</t>
  </si>
  <si>
    <t>CÂMERA BULLET, 2MP (FULL HD), LENTE FIXA 3.6 MM, IP67, H.265+, POE ATIVO, IR 30M, ROI, BLC/ HLC/ DWDR (60DB), 30 FPS</t>
  </si>
  <si>
    <t>VIP 1230 B G4</t>
  </si>
  <si>
    <t>CÂMERA DOME, 2MP (FULL HD), LENTE FIXA 2.8 MM, IP67, H.265+, POE ATIVO, IR 30M, ROI, BLC/ HLC/ DWDR (60DB), 30 FPS</t>
  </si>
  <si>
    <t xml:space="preserve"> VIP 1230 D G4</t>
  </si>
  <si>
    <t>CÂMERA BULLET, 2MP (FULL HD), IP67, H.265+, POE, LENTE FIXA 2.8 MM, STARLIGTH, IR 30M INTELIGENTE, BLC, DWDR (60 DB),  HLC, SUPORTE CARTÃO MICRO-SD DE ATÉ 256 GB, ROI, LINHA E CERCA VIRTUAL, DETECÇÃO DE MOVIMENTO E MÁSCARA DE VÍDEO</t>
  </si>
  <si>
    <t>VIP 3230 B SL G3</t>
  </si>
  <si>
    <t>CÂMERA BULLET, 2MP (FULL HD), LENTE VARIFOCAL MOTORIZADA 2.8MM A 12MM, IP67,  H.265+, POE ATIVO, ZOOM ÓPTICO DE 4X, IR 40M INTELIGENTE, BLC, DWDR (60DB),  HLC, SUPORTE CARTÃO MICRO-SD DE ATÉ 128 GB, ROI, DETECÇÃO DE MOVIMENTO E MÁSCARA DE VÍDEO</t>
  </si>
  <si>
    <t>VIP 3240 Z G3</t>
  </si>
  <si>
    <t>CÂMERA DOME,  2MP (FULL HD), LENTE VARIFOCAL MOTORIZADA 2.8MM A 12MM, IP67, IK10,  H.265+, POE ATIVO, ZOOM ÓPTICO DE 4X, IR 40M INTELIGENTE, BLC, DWDR (60DB),  HLC, SUPORTE CARTÃO MICRO-SD DE ATÉ 128 GB, ROI, DETECÇÃO DE MOVIMENTO E MÁSCARA DE VÍDEO</t>
  </si>
  <si>
    <t>VIP 3240 D Z G3</t>
  </si>
  <si>
    <t>CÂMERA BULLET, 4K (8MP), LENTE FIXA 3.6 MM, IP67, H.265+, WDR REAL, IVS, POE ATIVO, IR 30M, ROI, BLC/ HLC/ DWDR (60DB), 15 FPS</t>
  </si>
  <si>
    <t>VIP 3830 B</t>
  </si>
  <si>
    <t>CÂMERA BULLET, 2MP (FULL HD), LENTE FIXA 3.6MM, IP67, POE ATIVO, H.265+, LED 20M, BLC/ HLC/ DWDR (60DB),  DETECÇÃO DE MOVIMENTO, REGIÃO DE INTERESSE E MÁSCARA DE VÍDEO.</t>
  </si>
  <si>
    <t>VIP 1220 B Full Color G4</t>
  </si>
  <si>
    <t>CÂMERA BULLET, 2MP (FULL HD), IP67, H.265+, POE, LENTE FIXA 3,6 MM, STARLIGTH, IR 40M INTELIGENTE, BLC, WDR (120 DB), HLC, SUPORTE CARTÃO MICRO-SD DE ATÉ 256 GB, ROI, INTELIGÊNCIA PERIMETRAL, DETECÇÃO DE MOVIMENTO, MÁSCARA DE VÍDEO E MUDANÇA DE CENA</t>
  </si>
  <si>
    <t>VIP 3240 IA G2</t>
  </si>
  <si>
    <t xml:space="preserve">CAMERA IP DE VIDEO BULLET </t>
  </si>
  <si>
    <t>VIP 5460 Z IA</t>
  </si>
  <si>
    <t xml:space="preserve">CAMERA DE VIDEO IP DOME         </t>
  </si>
  <si>
    <t>VIP 5440 D Z IA</t>
  </si>
  <si>
    <t>CÂMERA SPEED DOME, 2 MP (FULL HD), LENTE VARIFOCAL MOTORIZADA DE 5MM A 80MM, STARLIGTH, IP66, H.265+, POE, ZOOM ÓPTICO DE 16X, IR 100M, SUPORTE CARTÃO MICRO-SD DE ATÉ 512 GB,  BLC, WDR, HLC,INTELIGÊNCIA PERIMETRAL,  ABANDONO/RETIRADA DE OBJETOS E DETECÇÃO DE FACE SEM METADADOS.</t>
  </si>
  <si>
    <t>VIP 3216 SD IR IA</t>
  </si>
  <si>
    <t>CÂMERA BULLET, 2MP (FULL HD), LENTE FIXA 3.6 MM, IP67, H.265+, IR 30M, ROI, BLC/ HLC/ DWDR (60DB), 30 FPS, SEM POE</t>
  </si>
  <si>
    <t>VLP 1230 B</t>
  </si>
  <si>
    <t>CÂMERA DOME, 2MP (FULL HD), LENTE FIXA 2.8 MM, IP67, H.265+, IR 30M, ROI, BLC/ HLC/ DWDR (60DB), 30 FPS, SEM POE</t>
  </si>
  <si>
    <t>VLP 1230 D</t>
  </si>
  <si>
    <t xml:space="preserve">CAMERA DE VIDEO IP BULLET          </t>
  </si>
  <si>
    <t xml:space="preserve">VIP 3220 FC IA </t>
  </si>
  <si>
    <t xml:space="preserve">CAMERA DE VIDEO IP DOME                </t>
  </si>
  <si>
    <t xml:space="preserve">VIP 3220 D FC IA </t>
  </si>
  <si>
    <t>CÂMERA BULLET, 4MP, LENTE FIXA 3.6 MM, IP67, H.265+, POE ATIVO, IR 30M, ROI, BLC/HLC/WDR (120DB), ROI, MASCARAMENTO E DETECÇÃO DE MOVIMENTO, ENTRADA PARA CARTÃO MICRO-SD DE ATÉ 256 GB</t>
  </si>
  <si>
    <t>VIP 3430 B IA</t>
  </si>
  <si>
    <t>CÂMERA DOME, 4MP, LENTE FIXA 2.8 MM, IP67, H.265+, POE ATIVO, IR 30M, ROI, BLC/HLC/WDR (120DB), ROI, MASCARAMENTO E DETECÇÃO DE MOVIMENTO, ENTRADA PARA CARTÃO MICRO-SD DE ATÉ 256 GB, MICROFONE EMBUTIDO</t>
  </si>
  <si>
    <t>VIP 3430 D IA</t>
  </si>
  <si>
    <t>CÂMERA BULLET, 4MP, LENTE FIXA 3.6 MM, IP67, H.265+, POE ATIVO, IR 30M, ROI, BLC/HLC/DWDR (60DB), MASCARAMENTO E DETECÇÃO DE MOVIMENTO</t>
  </si>
  <si>
    <t>VIP 1430 B G2</t>
  </si>
  <si>
    <t>CÂMERA DOME, 4MP, LENTE FIXA 2.8 MM, IP67, H.265+, POE ATIVO, IR 30M, ROI, BLC/HLC/DWDR (60DB), ROI, MASCARAMENTO E DETECÇÃO DE MOVIMENTO</t>
  </si>
  <si>
    <t>VIP 1430 D G2</t>
  </si>
  <si>
    <t>CAMERA DE VIDEO PORTATIL</t>
  </si>
  <si>
    <t>BCM 1035 128GB</t>
  </si>
  <si>
    <t xml:space="preserve">CAMERA VIDEO IP BULLET </t>
  </si>
  <si>
    <t xml:space="preserve">VIP 7250 LPR IA FT G2         </t>
  </si>
  <si>
    <t>CÂMERA SPEED DOME, 2 MP (FULL HD), LENTE VARIFOCAL MOTORIZADA DE 4.8 A 120MM, STARLIGTH, IP66, H.265+, POE+, ZOOM ÓPTICO DE 25X, IR 100M, SUPORTE CARTÃO MICRO-SD DE ATÉ 256 GB,  BLC, WDR (120 DB), HLC,INTELIGÊNCIA PERIMETRAL,  ABANDONO/RETIRADA DE OBJETOS, DETECÇÃO DE FACE COM METADADOS, AUTOTRACKING E DETECÇÃO DE MOVIMENTO INTELIGENTE</t>
  </si>
  <si>
    <t>VIP 3225 SD IR IA G2</t>
  </si>
  <si>
    <t>CÂMERA SPEED DOME, 2 MP (FULL HD), LENTE VARIFOCAL MOTORIZADA DE 4.8 A 120MM, STARLIGTH, IP66, H.265+, POE+, ZOOM ÓPTICO DE 25X, IR 150M, SUPORTE CARTÃO MICRO-SD DE ATÉ 256 GB,  BLC, WDR (120 DB), HLC, MAPA DE CALOR, INTELIGÊNCIA PERIMETRAL,  ABANDONO/RETIRADA DE OBJETOS, DETECÇÃO DE FACE COM METADADOS, AUTOTRACKING E DETECÇÃO DE MOVIMENTO INTELIGENTE</t>
  </si>
  <si>
    <t>VIP 5225 SD IR IA G2</t>
  </si>
  <si>
    <t>VIP 3240 D IA G2</t>
  </si>
  <si>
    <t xml:space="preserve">GRAVADOR DIG.DE VIDEO            </t>
  </si>
  <si>
    <t xml:space="preserve">MHDX 1304                             </t>
  </si>
  <si>
    <t xml:space="preserve">GRAVADOR DIG.DE VIDEO                   </t>
  </si>
  <si>
    <t xml:space="preserve">MHDX 1308                             </t>
  </si>
  <si>
    <t xml:space="preserve">GRAVADOR DIG. DE VÍDEO </t>
  </si>
  <si>
    <t>MHDX 3116-C</t>
  </si>
  <si>
    <t>IMHDX 3132</t>
  </si>
  <si>
    <t>NVD 1404-P AM</t>
  </si>
  <si>
    <t>IMHDX 5116</t>
  </si>
  <si>
    <t>GRAVADOR DIG. DE VÍDEO</t>
  </si>
  <si>
    <t>IMHDX 7016</t>
  </si>
  <si>
    <t xml:space="preserve">GRAVADOR DIG. DE VÍDEO    </t>
  </si>
  <si>
    <t xml:space="preserve">NVD 1432 AM                      </t>
  </si>
  <si>
    <t xml:space="preserve">IMHDX 7032                            </t>
  </si>
  <si>
    <t>NVD 1416 AM</t>
  </si>
  <si>
    <t>NVD 1408-P AM</t>
  </si>
  <si>
    <t>IMHDX 5108</t>
  </si>
  <si>
    <t>MHDX 1016-C</t>
  </si>
  <si>
    <t xml:space="preserve">GRAVADOR DIG. DE VÍDEO                      </t>
  </si>
  <si>
    <t xml:space="preserve">NVD 3316-P                           </t>
  </si>
  <si>
    <t xml:space="preserve">GRAVADOR DIG. DE VÍDEO            </t>
  </si>
  <si>
    <t xml:space="preserve">NVD 3308-P                           </t>
  </si>
  <si>
    <t>NVD 1408 AM</t>
  </si>
  <si>
    <t>IMHDX 3008 - MANAUS</t>
  </si>
  <si>
    <t>MHDX 1104-C</t>
  </si>
  <si>
    <t>MHDX 1108-C</t>
  </si>
  <si>
    <t>CONVERSOR ESTÁTICO DC/DC, REDUTOR DE RUÍDOS E INTERFERÊNCIAS NAS CÂMERAS DE CFTV</t>
  </si>
  <si>
    <t>XHD 1000</t>
  </si>
  <si>
    <t>CAIXA DE PASSAGEM P/ CÂMERAS DE CFTV, CASE PLÁSTICO, COMPATÍVEL COM MODELOS DOME E BULLET, INSTALAÇÃO INTERNA.</t>
  </si>
  <si>
    <t>VBOX 1100</t>
  </si>
  <si>
    <t>CAIXA DE PASSAGEM P/ CÂMERAS DE CFTV, CASE PLÁSTICO, COMPATÍVEL COM MODELOS DOME E BULLET, INSTALAÇÃO INTERNA E EXTERNA (IP66).</t>
  </si>
  <si>
    <t>VBOX 1100 E</t>
  </si>
  <si>
    <t>CAIXA DE PASSAGEM P/ CÂMERAS DE CFTV, COR PRETA, CASE PLÁSTICO, COMPATÍVEL COM MODELOS DOME E BULLET, INSTALAÇÃO INTERNA.</t>
  </si>
  <si>
    <t>VBOX 1100 BLACK</t>
  </si>
  <si>
    <t>VBOX 1000 MINI</t>
  </si>
  <si>
    <t>SUPORTE PARA APLICAÇÕES DE CÂMERAS DE CFTV EM POSTE, APLICAÇÃO EM POSTE, MATERIAL METÁLICO, COMPATÍVEL COM CASE DOME E BULLET, INSTALAÇÃO INTERNA E EXTERNA (IP66)</t>
  </si>
  <si>
    <t>VBOX 3000 P</t>
  </si>
  <si>
    <t>CAIXA DE PASSAGEM P/ CÂMERAS DE CFTV, CASE METÁLICO REDONDO, COMPATÍVEL COM MODELOS DOME E BULLET, INSTALAÇÃO EXTERNA E INTERNA (IP66)</t>
  </si>
  <si>
    <t>VBOX 5000 E</t>
  </si>
  <si>
    <t>CAIXA DE PASSAGEM P/ CÂMERAS DE CFTV, CASE METÁLICO, COMPATÍVEL COM MODELOS DOME, INSTALAÇÃO INTERNA</t>
  </si>
  <si>
    <t>VBOX 3000 D</t>
  </si>
  <si>
    <t>CAIXA DE PASSAGEM P/ CÂMERAS DE CFTV, CASE METÁLICO, COMPATÍVEL COM MODELOS BULLET, INSTALAÇÃO INTERNA</t>
  </si>
  <si>
    <t>VBOX 3000 B</t>
  </si>
  <si>
    <t>SUPORTE DE PAREDE PARA SPEED DOME (BRACKET)</t>
  </si>
  <si>
    <t xml:space="preserve">XSD 101 </t>
  </si>
  <si>
    <t>SUPORTE DE POSTE PARA SPEED DOME (BRACKET)</t>
  </si>
  <si>
    <t>XSD 201</t>
  </si>
  <si>
    <t>SUPORTE DE TETO PARA SPEED DOME (BRACKET)</t>
  </si>
  <si>
    <t xml:space="preserve">XSD 301 </t>
  </si>
  <si>
    <t>SUPORTE DE QUINA PARA SPEED DOME (BRACKET)</t>
  </si>
  <si>
    <t xml:space="preserve">XSD 401 </t>
  </si>
  <si>
    <t>ADAPTADOR PARA SUPORTE DE TETO PARA SPEED DOME (BRACKET)</t>
  </si>
  <si>
    <t xml:space="preserve">XSD 302 </t>
  </si>
  <si>
    <t xml:space="preserve">NOBREAK                              </t>
  </si>
  <si>
    <t xml:space="preserve">XNB 720VA-BI                                        </t>
  </si>
  <si>
    <t xml:space="preserve">XNB 1440VA-BI                                       </t>
  </si>
  <si>
    <t xml:space="preserve">NOBREAK SENOIDAL            </t>
  </si>
  <si>
    <t xml:space="preserve">SNB 1500VA BIVOLT                          </t>
  </si>
  <si>
    <t xml:space="preserve">NOBREAK SENOIDAL                      </t>
  </si>
  <si>
    <t xml:space="preserve">SNB 2000VA BIVOLT                          </t>
  </si>
  <si>
    <t xml:space="preserve">NOBREAK                                 </t>
  </si>
  <si>
    <t xml:space="preserve">XNB 1440VA-BI+                                      </t>
  </si>
  <si>
    <t xml:space="preserve">NOBREAK                                  </t>
  </si>
  <si>
    <t xml:space="preserve">XNB 1800VA-BI+                                      </t>
  </si>
  <si>
    <t xml:space="preserve">GNB 1000VA-120V                                     </t>
  </si>
  <si>
    <t xml:space="preserve">GNB 1000VA-220V                                     </t>
  </si>
  <si>
    <t xml:space="preserve">NOBREAK                                    </t>
  </si>
  <si>
    <t xml:space="preserve">GNB 1500VA-120V                                     </t>
  </si>
  <si>
    <t xml:space="preserve">NOBREAK                                </t>
  </si>
  <si>
    <t xml:space="preserve">GNB 1500VA-220V                                     </t>
  </si>
  <si>
    <t xml:space="preserve">NOBREAK SENOIDAL                    </t>
  </si>
  <si>
    <t xml:space="preserve">SNB 3000VA-BI-TW                           </t>
  </si>
  <si>
    <t>NOBREAK SENOIDAL RACK, 2100W, 3000VA, FP 0.7 - BAT 4X12V 9AH</t>
  </si>
  <si>
    <t xml:space="preserve">SNB 3000VA-BI-RT            </t>
  </si>
  <si>
    <t xml:space="preserve">NOBREAK SENOIDAL                       </t>
  </si>
  <si>
    <t xml:space="preserve">GNB 1500VA-PRO                             </t>
  </si>
  <si>
    <t xml:space="preserve">NOBREAK                               </t>
  </si>
  <si>
    <t xml:space="preserve">ATTIV 600VA-BI                                      </t>
  </si>
  <si>
    <t xml:space="preserve">NOBREAK                         </t>
  </si>
  <si>
    <t xml:space="preserve">ATTIV 700VA-BI                                      </t>
  </si>
  <si>
    <t xml:space="preserve">NOBREAK                     </t>
  </si>
  <si>
    <t xml:space="preserve">ATTIV 1200VA-BI                                     </t>
  </si>
  <si>
    <t xml:space="preserve">ATTIV 1500VA-BI                                     </t>
  </si>
  <si>
    <t xml:space="preserve">INJETOR CONVERSOR POE ATIVO GIGABIT ETHERNET     </t>
  </si>
  <si>
    <t>POE 200 AT</t>
  </si>
  <si>
    <t xml:space="preserve">INJETOR GIGABITE COM POE 2P </t>
  </si>
  <si>
    <t xml:space="preserve"> I1002G-P</t>
  </si>
  <si>
    <t xml:space="preserve">RACK METALICO ABERTO TORRE 44U          </t>
  </si>
  <si>
    <t xml:space="preserve">RT44                         </t>
  </si>
  <si>
    <t xml:space="preserve">RACK METALICO ABERTO TORRE 36U                    </t>
  </si>
  <si>
    <t xml:space="preserve">RT36                         </t>
  </si>
  <si>
    <t xml:space="preserve">RACK METALICO ABERTO TORRE 24U            </t>
  </si>
  <si>
    <t xml:space="preserve">RT24                         </t>
  </si>
  <si>
    <t>RACK DE PISO DESMONTAVEL PORTA PERFURADA 44U</t>
  </si>
  <si>
    <t xml:space="preserve">RPD 4417      </t>
  </si>
  <si>
    <t xml:space="preserve">RACK DE PISO DESMONTAVEL PORTA ACRILICA 44U   </t>
  </si>
  <si>
    <t xml:space="preserve">RPD 4417        </t>
  </si>
  <si>
    <t xml:space="preserve">RACK DE PISO DESMONTAVEL PORTA PERFURADA 44U </t>
  </si>
  <si>
    <t xml:space="preserve">RPD 4467       </t>
  </si>
  <si>
    <t xml:space="preserve">MINI RACK MONTADO 3U 370MM           </t>
  </si>
  <si>
    <t xml:space="preserve">MRM 337                          </t>
  </si>
  <si>
    <t xml:space="preserve">MINI RACK MONTADO 5U 370MM        </t>
  </si>
  <si>
    <t xml:space="preserve">MRM 537                          </t>
  </si>
  <si>
    <t xml:space="preserve">RACK DE PISO DESMONTAVEL 16U 570MM  </t>
  </si>
  <si>
    <t xml:space="preserve">RPD 1657                </t>
  </si>
  <si>
    <t>RACK DE PISO DESMONTAVEL 20U 570MM</t>
  </si>
  <si>
    <t xml:space="preserve">RPD 2057                 </t>
  </si>
  <si>
    <t>RACK DE PISO DESMONTAVEL 24U 670MM</t>
  </si>
  <si>
    <t>RPD 2467</t>
  </si>
  <si>
    <t xml:space="preserve">RACK DE PISO DESMONTAVEL 36U 670MM </t>
  </si>
  <si>
    <t xml:space="preserve">RPD 3667                </t>
  </si>
  <si>
    <t>CAMERA IP DE VIDEO VIPW 1230 D, 2MP (FULL HD), LENTE FIXA 2.8 MM, IP67, H.265+, IR 30M, SUPORTE CARTÃO MICRO-SD DE ATÉ 256 GB, ROI, BLC/ HLC/ WDR, 30 FPS, DETECÇÃO DE</t>
  </si>
  <si>
    <t xml:space="preserve"> VIPW 1230 D   </t>
  </si>
  <si>
    <t xml:space="preserve">MINI RACK DESMONTÁVEL 470MM                          </t>
  </si>
  <si>
    <t xml:space="preserve">MRD 3U 470MM                          </t>
  </si>
  <si>
    <t xml:space="preserve">MRD 8U 470MM                          </t>
  </si>
  <si>
    <t xml:space="preserve">MINI RACK DESMONTÁVEL  470MM                          </t>
  </si>
  <si>
    <t xml:space="preserve">MRD 5U 470MM                          </t>
  </si>
  <si>
    <t xml:space="preserve">MINI RACK DESMONTÁVEL  470MM                         </t>
  </si>
  <si>
    <t xml:space="preserve">MRD 12U 470MM                         </t>
  </si>
  <si>
    <t xml:space="preserve">MINI RACK DESMONTAVEL 3U 570MM                   </t>
  </si>
  <si>
    <t xml:space="preserve">MRD 357                      </t>
  </si>
  <si>
    <t xml:space="preserve">MINI RACK DESMONTAVEL 5U 570MM           </t>
  </si>
  <si>
    <t xml:space="preserve">MRD 557                      </t>
  </si>
  <si>
    <t xml:space="preserve">MINI RACK DESMONTAVEL 8U 570MM                   </t>
  </si>
  <si>
    <t xml:space="preserve">MRD 857                      </t>
  </si>
  <si>
    <t xml:space="preserve">MINI RACK DESMONTAVEL 12U 570MM             </t>
  </si>
  <si>
    <t xml:space="preserve">MRD 1257                    </t>
  </si>
  <si>
    <t xml:space="preserve">RACK METALICO ESTRUTURA </t>
  </si>
  <si>
    <t>RPD-4495</t>
  </si>
  <si>
    <t>CAMERA IP DE VIDEO VIPW 1230 B, 2MP (FULL HD), LENTE FIXA 2.8 MM, IP67, H.265+, IR 30M, SUPORTE CARTÃO MICRO-SD DE ATÉ 256 GB, ROI, BLC/ HLC/ WDR, 30 FPS, DETECÇÃO DE</t>
  </si>
  <si>
    <t>VIPW 1230 B</t>
  </si>
  <si>
    <t>RACK OUTDOOR 5U 470MM</t>
  </si>
  <si>
    <t>5U 470MM</t>
  </si>
  <si>
    <t>RACK OUTDOOR 12U 470MM</t>
  </si>
  <si>
    <t>12U 470MM</t>
  </si>
  <si>
    <t>MIDSPAN DISPOSITIVO DE TRANSMISSAO DE DADOS E ENERGIA EM REDE P</t>
  </si>
  <si>
    <t>INC-02172-012 - 30W MIDSPAN</t>
  </si>
  <si>
    <t>AXIS</t>
  </si>
  <si>
    <t>SUPORTE DE ALUMINIO PARA MONTAGEM DE POSTE</t>
  </si>
  <si>
    <t>INC-01446-001 -T91B57 POLE MOUNT GREY</t>
  </si>
  <si>
    <t>CONVERSOR ELETRICO ESTATICO</t>
  </si>
  <si>
    <t>INC-01169-001 - POWER SUPPLY DIN CP-D 24/4.2 100 W</t>
  </si>
  <si>
    <t>SUPORTE DE ALUMINIO PARA INSTALACAO DE CAMERA DE VIDEO</t>
  </si>
  <si>
    <t>NC-01165-001 - T91B47 50-150MM</t>
  </si>
  <si>
    <t>DISPOSITIVO PARA ARMAZENAMENTO DE DADOS</t>
  </si>
  <si>
    <t>INC-02366-001 - SURVEILLANCE CARD 1TB</t>
  </si>
  <si>
    <t>APARELHO EXTENSOR DE CONEXAO DE REDE COM 1 PORTA</t>
  </si>
  <si>
    <t>INC-02208-001 - 30 W MIDSPAN AC/DC</t>
  </si>
  <si>
    <t xml:space="preserve">CAMERA DE REDE PARA VIGILANCIA REMOTA MODELO P1448-LE </t>
  </si>
  <si>
    <t xml:space="preserve">NC-01055-001 - P1448-LE </t>
  </si>
  <si>
    <t>CAMERA COMPACT OUTDOOR. RESOLUCAO NEMA 4X. IP66. IP67 E IK10</t>
  </si>
  <si>
    <t>INC-02341-001 - P1467-LE</t>
  </si>
  <si>
    <t>CAMERA DE REDE PARA VIGILANCIA REMOTA MODELO AXIS Q1798-LE</t>
  </si>
  <si>
    <t>INC-01702-001 - Q1798-LE</t>
  </si>
  <si>
    <t>INJETOR DE ENERGIA COMPATIVEL COM IEEE 802.</t>
  </si>
  <si>
    <t>INC-5012-212 - POE MIDSPAN 8-PORT</t>
  </si>
  <si>
    <t>DISPOSITIVO PARA ARMAZENAMENTO DE DADO</t>
  </si>
  <si>
    <t>INC-01678-001 - SURVEILLANCE CARD 128 GB 10P</t>
  </si>
  <si>
    <t xml:space="preserve">IDISPOSITIVO DE TRANSMISSAO DE DADOS E ENERGIA </t>
  </si>
  <si>
    <t>INC-02209-001 - 90 W MIDSPAN AC/DC</t>
  </si>
  <si>
    <t xml:space="preserve">INC-02365-001 - SURVEILLANCE CARD 512GB </t>
  </si>
  <si>
    <t>CAMERA DE REDE PARA VIGILANCIA REMOTA.</t>
  </si>
  <si>
    <t xml:space="preserve">INC-01051 -001 - Q1647  </t>
  </si>
  <si>
    <t>CAMERA DE REDE PARA VIGILANCIA REMOTA</t>
  </si>
  <si>
    <t>INC-01222-041 - Q1645 BARE BONE</t>
  </si>
  <si>
    <t>CAMERA DOME FIXA RESISTENTE A VANDALISMO E POEIRA IK10</t>
  </si>
  <si>
    <t>INC-02326-001 - P3265-V</t>
  </si>
  <si>
    <t xml:space="preserve">CAMERA DE REDE PARA VIGILANCIA REMOTA </t>
  </si>
  <si>
    <t>INC-01532-001 - P1375</t>
  </si>
  <si>
    <t>NC-01532-031 - P1375 BAREBONE</t>
  </si>
  <si>
    <t xml:space="preserve">INC-01997-001 - P1455-LE </t>
  </si>
  <si>
    <t xml:space="preserve">INC-01170-001 - POWER SUPPLY PS24 240 W </t>
  </si>
  <si>
    <t xml:space="preserve">INC-01052-001 - Q1647-LE </t>
  </si>
  <si>
    <t>SUPORTE DE ALUMINIO PARA MONTAGEM EM PAREDE</t>
  </si>
  <si>
    <t xml:space="preserve">INC-01444-001 - T91G61 WALL MOUNT GREY - </t>
  </si>
  <si>
    <t xml:space="preserve">SUPORTE DE ALUMINIO PARA INSTALACAO DE CAMERA </t>
  </si>
  <si>
    <t>INC-01164-001 - T91B47 100-410MM</t>
  </si>
  <si>
    <t>INC-01161-001 - Q1785-LE</t>
  </si>
  <si>
    <t>HD 10TB NAS SATA - 7200RPM - 256MB CACHE - WESTERN DIGITAL RED PLUS</t>
  </si>
  <si>
    <t>WD101EFBX</t>
  </si>
  <si>
    <t>WESTERN DIGITAL</t>
  </si>
  <si>
    <t xml:space="preserve">INC-01223-001 - Q1645-LE  </t>
  </si>
  <si>
    <t>INC-02021-021 - SURVEILLANCE CARD 256GB 10PCS</t>
  </si>
  <si>
    <t xml:space="preserve">INC-01752-012 - Q6075-E 60HZ </t>
  </si>
  <si>
    <t>INC-01604-001 - M3115-LVE</t>
  </si>
  <si>
    <t>MINI RACK DE PAREDE 6U X 470MM</t>
  </si>
  <si>
    <t>RFMRDP6U470</t>
  </si>
  <si>
    <t>RACKFORT</t>
  </si>
  <si>
    <t>INC-02342-001 - P1468-LE</t>
  </si>
  <si>
    <t xml:space="preserve">CAMERA DE REDE PARA VIGILANCIA REMOTA  </t>
  </si>
  <si>
    <t>NC-02328-001 - P3265-LVE</t>
  </si>
  <si>
    <t>INC-02021-001 - SURVEILLANCE CARD 256GB</t>
  </si>
  <si>
    <t>NC-01709-001 - M3075-V</t>
  </si>
  <si>
    <t xml:space="preserve">INC-02239-001 - Q6075-SE 60 Hz </t>
  </si>
  <si>
    <t xml:space="preserve">INC-02327-001 - P3265-LV </t>
  </si>
  <si>
    <t xml:space="preserve">INC-01682-004 - P5655-E 60HZ </t>
  </si>
  <si>
    <t>CONSOLE DE COMUNICACAO PARA USO EM REDES PADROES USANDO POE</t>
  </si>
  <si>
    <t xml:space="preserve">INC-01208-001 - 2N SIP MIC </t>
  </si>
  <si>
    <t>CAMERA PTZ COM PANORAMICA CONTINUA DE 360º</t>
  </si>
  <si>
    <t>INC-01682-001 - P5655-E 60HZ</t>
  </si>
  <si>
    <t xml:space="preserve">INC-01442-012 - Q6215-LE 60HZ </t>
  </si>
  <si>
    <t xml:space="preserve">SUPORTE DE POSTE </t>
  </si>
  <si>
    <t xml:space="preserve">INC-01149-001 - T91M47 POLE MOUNT </t>
  </si>
  <si>
    <t>INC-01491-001 - SURVEILLANCE CARD 128 GB</t>
  </si>
  <si>
    <t>ICAMERA DE REDE PARA VIGILANCIA REMOTA</t>
  </si>
  <si>
    <t xml:space="preserve">INC-01533-031 - P1375-E BAREBONE </t>
  </si>
  <si>
    <t>INC-01162-001 - Q1786-LE</t>
  </si>
  <si>
    <t>INC-01118-001 - Q1659 55-250MM F/4-5.6</t>
  </si>
  <si>
    <t>INC-01222-001 - Q1645</t>
  </si>
  <si>
    <t>INC-5012-312 - POE MIDSPAN 16-PORT</t>
  </si>
  <si>
    <t xml:space="preserve">INC-01054-001 - P1447-LE </t>
  </si>
  <si>
    <t xml:space="preserve">INC-01051-041 - Q1647 BARE BONE </t>
  </si>
  <si>
    <t xml:space="preserve">CÂMERA </t>
  </si>
  <si>
    <t>DH-TPC-PT8641B</t>
  </si>
  <si>
    <t>DAHUA</t>
  </si>
  <si>
    <t>PFA121 JUNCTION BOX</t>
  </si>
  <si>
    <t>PFA150 JUNCTION BOX</t>
  </si>
  <si>
    <t>WORKSTATION (ESTAÇÃO DE TRABALHO)</t>
  </si>
  <si>
    <t>XPS 8960</t>
  </si>
  <si>
    <t>DELL</t>
  </si>
  <si>
    <t>MOUSE E TECLADO SEM FIO</t>
  </si>
  <si>
    <t>PRETO MK220</t>
  </si>
  <si>
    <t>LOGITECH</t>
  </si>
  <si>
    <t>MONITOR DELL 55" 4K</t>
  </si>
  <si>
    <t>P5524Q</t>
  </si>
  <si>
    <t>CABO HDMI 5 METROS</t>
  </si>
  <si>
    <t>2.0</t>
  </si>
  <si>
    <t>MARCAS DIVERSAS</t>
  </si>
  <si>
    <t>SUPORTE DE PAREDE PARA TV BI-ARTICULADOR ATÉ 30KG (23 À 55 POLEGADAS)</t>
  </si>
  <si>
    <t>079-0014</t>
  </si>
  <si>
    <t>PIX</t>
  </si>
  <si>
    <t>ADAPTADOR DISPLAYPORT PARA HDMI</t>
  </si>
  <si>
    <t>MINI DISPLAY</t>
  </si>
  <si>
    <t>ADAPTER DISPLAY</t>
  </si>
  <si>
    <t>TRANSCEPTOR MODULE 10KM 1310NM 40/7</t>
  </si>
  <si>
    <t xml:space="preserve">MGB-TLX MGBIC LX </t>
  </si>
  <si>
    <t>PLANET</t>
  </si>
  <si>
    <t>MINI GBIC MODULE 20KM (-40 TO 85 C)</t>
  </si>
  <si>
    <t xml:space="preserve">MINI GBIC </t>
  </si>
  <si>
    <t xml:space="preserve">CONVERSOR DE MÍDIA </t>
  </si>
  <si>
    <t>GTP-80x SERIES</t>
  </si>
  <si>
    <t xml:space="preserve">NOBREAK BACKUPS BVX1200BI-BR - APC </t>
  </si>
  <si>
    <t xml:space="preserve">BVX1200BI-BR </t>
  </si>
  <si>
    <t>APC</t>
  </si>
  <si>
    <t>NOBREAK (GII 1500VA/4BAT. SELADA 7AH/FP=0,9)</t>
  </si>
  <si>
    <t xml:space="preserve">PREMIUM PDV SEN XXXX-Y </t>
  </si>
  <si>
    <t>NHS</t>
  </si>
  <si>
    <t>NOBREAK (GII 3000VA C/3 BATERIAS SELADAS17/18AH/S.120V)(COR PRETA)</t>
  </si>
  <si>
    <t>PREMIUM XXXX-Y</t>
  </si>
  <si>
    <t>NOBREAK (700VA C/ 1 BAT. SELADA 7AH/BIVOLT/S.120V)</t>
  </si>
  <si>
    <t xml:space="preserve">MINI 4 XXXX-Y </t>
  </si>
  <si>
    <t>NOBREAK (S/1000VA/2B.7AH)</t>
  </si>
  <si>
    <t>COMPACT PLUS 4</t>
  </si>
  <si>
    <t>NOBREAK (1200VA/2B.7AH)</t>
  </si>
  <si>
    <t xml:space="preserve">COMPACT PLUS 4 </t>
  </si>
  <si>
    <t>PAINEL DE COMANDO IP 66 COM PLACAS VENEZIADAS</t>
  </si>
  <si>
    <t>(900x570x560)MM LÍQUIDO/INTERNO</t>
  </si>
  <si>
    <t>VACECHI</t>
  </si>
  <si>
    <t xml:space="preserve">RACK OUTDOOR POSTE/PISO, IP55 12U X 600 X 450MM ALUMÍNIO, VENTILAÇÃO DE TETO, FILTRO DE AR, ANTIVANDALISMO , SUPORTE BAP E KIT PRENSA CABO </t>
  </si>
  <si>
    <t>OSTT-061245</t>
  </si>
  <si>
    <t>ITCONTECH</t>
  </si>
  <si>
    <t>RACK OUTDOOR POSTE/PISO, IP55 16U X 600 X 600MM ALUMÍNIO, VENTILAÇÃO DE TETO, FILTRO DE AR, ANTIVANDALISMO E SUPORTE BAP</t>
  </si>
  <si>
    <t>OSTT-061660</t>
  </si>
  <si>
    <t xml:space="preserve">RACK OUTDOOR POSTE/PISO, IP55 18U X 600 X 600MM ALUMÍNIO, VENTILAÇÃO DE TETO, FILTRO DE AR, ANTIVANDALISMO E SUPORTE BAP </t>
  </si>
  <si>
    <t>OSTT-061860</t>
  </si>
  <si>
    <t>KIT 4 VENTILADORES BIVOLT AUTOMÁTICO UNIVERSAL CABO PP 3X0,75MMX2,50 METROS PARA TETO RACK INDOOR/OUTDOOR - ITCOMTECH</t>
  </si>
  <si>
    <t>KITVT-004</t>
  </si>
  <si>
    <t>PROTETOR DE SURTO RJ45</t>
  </si>
  <si>
    <t xml:space="preserve"> PPOE60-MSI</t>
  </si>
  <si>
    <t>MTM</t>
  </si>
  <si>
    <t xml:space="preserve"> DS-2CD2121G0-IS</t>
  </si>
  <si>
    <t>HIKVISION</t>
  </si>
  <si>
    <t xml:space="preserve">CÂMERA DO TIPO BULLET 2MP, IR 30M, POE, LENTE 2,8MM, IP67, IK10, 120DB COM EVENTOS INTELIGENTES </t>
  </si>
  <si>
    <t>DS-2CD2021G1-I</t>
  </si>
  <si>
    <t xml:space="preserve">CÂMERA DO TIPO DOME 2MP, IR 80M, POE, LENTE 4MM, IP67, IK10, 120DB COM EVENTOS INTELIGENTES </t>
  </si>
  <si>
    <t>DS-2CD2T26G2-4I(6MM)(C)(O-STD)</t>
  </si>
  <si>
    <t xml:space="preserve">CÂMERA DO TIPO SPEED DOME 4 MP 25X DARKFIGHTER, IP66 </t>
  </si>
  <si>
    <t xml:space="preserve">DS-2DE5425IW-AE(T5)+ZJ </t>
  </si>
  <si>
    <t>CÂMERA DO TIPO BULLET, 4MP COM VÍDEO ANALÍTICO EMBARCADO PARA LEITURA DE PLACAS VEICULARES E OUTROS.</t>
  </si>
  <si>
    <t>IDS-2CD7A46G0/P-IZHS</t>
  </si>
  <si>
    <t>MESA CONTROLADORA PTZ, COM CONTROLE 3D E BOTÕES PROGRAMÁVEIS</t>
  </si>
  <si>
    <t xml:space="preserve">DS-1200KI </t>
  </si>
  <si>
    <t>NVR  32 CANAIS H265+, SUPORTE A ANÁLITICOS INTELIGENTES</t>
  </si>
  <si>
    <t>DS-7732NXI-I4/S</t>
  </si>
  <si>
    <t>CÂMERA DO TIPO BULLET 4MP, IR 30M, POE, LENTE 2,8MM, IP67, IK10, 120DB</t>
  </si>
  <si>
    <t xml:space="preserve">IP SPEAKER 120DP </t>
  </si>
  <si>
    <t>DS-PA013-B</t>
  </si>
  <si>
    <t xml:space="preserve">CÂMERA IP DE 4 MP DO TIPO BULLET PARA RECONHECIMENTO DE PLACAS POE </t>
  </si>
  <si>
    <t>DS-TCG405-E</t>
  </si>
  <si>
    <t xml:space="preserve">SUPORTE PARA FIXAÇÃO DE CÃMERA </t>
  </si>
  <si>
    <t>DS-1233ZJ</t>
  </si>
  <si>
    <t>CAMERA - BULLET VARIFOCAL - 4MP- IP - 2,8MM - MOTORIZADA - 60 METROS - 0,005 LUX - 102 WDR - F.16 POE - SD - LINHA DE INTRUSÃO -  1 I/O IP67 - METAL || 2.8 TO 12 MM: D: 64 M TO 200 M, O: 25.4 M TO 79.4 M, R: 12.8 M TO 40 M, I: 6.4 M TO 20 M -  15 W</t>
  </si>
  <si>
    <t>DS-2CD2643G2-IZS</t>
  </si>
  <si>
    <t>GRAVADOR DE IMAGENS IP POE (16) DE 32 CANAIS, VIDEO E AUDIO, H.265+, 2 SATA ALARM IN/OUT 4/1</t>
  </si>
  <si>
    <t>DS-7732NXI-K4/16P</t>
  </si>
  <si>
    <t>GRAVADOR DE IMAGENS IP POE (16) VIDEO E AUDIO, H.265+, 2 SATA ALARM IN/OUT 4/1</t>
  </si>
  <si>
    <t>DS-7616NXI-K2/16P</t>
  </si>
  <si>
    <t>MONITOR PROFISSIONAL DE VIDEOWALL 55", FHD, 500 NITS E 24/7</t>
  </si>
  <si>
    <t>55VM5J-H</t>
  </si>
  <si>
    <t>LG</t>
  </si>
  <si>
    <t>CÂMERA DE REDE DOME FIXA DE 4MP</t>
  </si>
  <si>
    <t>CÂMERA SPEED DOME 2 MP 25X ALIMENTADO POR DARKFIGHTER IR NETWORK</t>
  </si>
  <si>
    <t>DS-2DE4225IW-DE</t>
  </si>
  <si>
    <t>CABO HDMI 2.0 15M</t>
  </si>
  <si>
    <t>CHF 2015</t>
  </si>
  <si>
    <t>BANDEJA ACOMODAÇÃO SOBRA DE CORDÕES 1U - REF: 35261015</t>
  </si>
  <si>
    <t xml:space="preserve">RAL9005 </t>
  </si>
  <si>
    <t>FURUKAWA/LIGHTERA</t>
  </si>
  <si>
    <t>DISCO RÍGIDO (HD) DE 3,5POL, 8.000GB (8TB), INTERFACE SATA 6GB/S, 5.640RPM</t>
  </si>
  <si>
    <t xml:space="preserve">WD84PURZ </t>
  </si>
  <si>
    <t>NVR 32-CH 1U 4K</t>
  </si>
  <si>
    <t>DS-7732NI-I4(B)</t>
  </si>
  <si>
    <t>NVR 16-CH 1U 4K</t>
  </si>
  <si>
    <t>DS-7616NI-Q1</t>
  </si>
  <si>
    <t>NVR 08-CH 1U 4K</t>
  </si>
  <si>
    <t>DS-7608NI-Q2/8p</t>
  </si>
  <si>
    <t>MONITOR LG ULTRAWIDE 26'' IPS FULL HD 2560X1080 75HZ 1MS (MBR) HDMI HDR10 AMD FREESYNC™</t>
  </si>
  <si>
    <t>26WQ500-B</t>
  </si>
  <si>
    <t>CÂMERA DO TIPO BULLET, ACUSENSE, IR 40M, POE, COM VÍDEO ANALÍTICO BÁSICO, LENTE 2.8MM</t>
  </si>
  <si>
    <t>DS-2CD3066G2-IS</t>
  </si>
  <si>
    <t>CÂMERA DO TIPO SPEED DOME IR 150M, WDR, FULL HD OU SUPERIOR; POE, COM VÍDEO ANALÍTICO BÁSICO.</t>
  </si>
  <si>
    <t>DS-2DE7A225IW-AEB(T5)</t>
  </si>
  <si>
    <t>CARTÃO DO TIPO SD CARD, 64GB DE ARMAZENAMENTO, CLASSE 10.</t>
  </si>
  <si>
    <t>CARTÃO MICRO SD 128GB 64TBW</t>
  </si>
  <si>
    <t>NOBREAK ONLINE TORRE DNB 3.0KVA-220V-TW G2</t>
  </si>
  <si>
    <t>iDS-7732NXI-M4/X</t>
  </si>
  <si>
    <t>MÓDULO DE BATERIAS TORRE MB 1209-72V-TW</t>
  </si>
  <si>
    <t>RADIO PARA CONEXÕES PONTO A PONTO (PTP) OU PONTO-MULTIPONTO (PTMP) 5GHZ</t>
  </si>
  <si>
    <t>USI-POF-5MT</t>
  </si>
  <si>
    <t>USICROM</t>
  </si>
  <si>
    <t>CABO HDMI COM SUPORTE PARA O PADRÃO V2.1 - 2 METROS DE COMPRIMENTO.</t>
  </si>
  <si>
    <t xml:space="preserve">PLACA SNMP PARA GERENCIAMENTO REMOTO </t>
  </si>
  <si>
    <t>MÓDULOS DE BATERIAS RACK/TORRE 36V 2U</t>
  </si>
  <si>
    <t>RACK DE PISO 19” - 44U X 870 X 800 MM</t>
  </si>
  <si>
    <t xml:space="preserve">RFRSF44U870  </t>
  </si>
  <si>
    <t>KIT PORCA GAIOLA 100 UNIDADES</t>
  </si>
  <si>
    <t>RFKPG100U</t>
  </si>
  <si>
    <t>BANDEJA MÓVEL VENTILADA RACK 19" 600M</t>
  </si>
  <si>
    <t>RFBMV800</t>
  </si>
  <si>
    <t>BANDEJA FRONTAL PARA RACK PADRÃO 19" 1U X 360MM</t>
  </si>
  <si>
    <t>RFBFPRP1U360</t>
  </si>
  <si>
    <t>GUIA CABO HORIZONTAL RACK 19" 2U 80MM</t>
  </si>
  <si>
    <t>RFGCHR2U80</t>
  </si>
  <si>
    <t>KIT VENTILAÇÃO QUADRUPLO</t>
  </si>
  <si>
    <t>RFKVQF4</t>
  </si>
  <si>
    <t>FRENTE FALSA 1U PADRÃO RACK 19"</t>
  </si>
  <si>
    <t>RFFF1U</t>
  </si>
  <si>
    <t>FRENTE FALSA 2U PADRÃO RACK 19"</t>
  </si>
  <si>
    <t>RFFF2U</t>
  </si>
  <si>
    <t>RÉGUA DE TOMADA 08 POSIÇÕES 20A</t>
  </si>
  <si>
    <t>RFRGNORMAL</t>
  </si>
  <si>
    <t>MONITOR LG 27" GAMER LED/IPS FULL HD 100HZ 5MS HDMI VESA - 27MS500-BAWZM</t>
  </si>
  <si>
    <t>27MS500-BAWZM</t>
  </si>
  <si>
    <t>DNB 3.0KVA-220V-TW G2</t>
  </si>
  <si>
    <t>MB 1209 72V-TW</t>
  </si>
  <si>
    <t>APC 5A-20</t>
  </si>
  <si>
    <t>DISCO RÍGIDO DE 3,5POL, 1TB (1.000GB)</t>
  </si>
  <si>
    <t>ST1000VX013</t>
  </si>
  <si>
    <t>SEAGATE SKYHAWK</t>
  </si>
  <si>
    <t>CARTÃO MICRO SD 128GB 64TBW P/ SEGURANÇA ELETRÔNICA</t>
  </si>
  <si>
    <t>MICRO-SD 128 GB</t>
  </si>
  <si>
    <t>WD PURPLE</t>
  </si>
  <si>
    <t xml:space="preserve">SERVIDOR RACK  PROCESSADOR PENTIUM G7400T/ MEMÓRIA 16GB UDIMM, 4800MT/S/ ARMAZENAMENTO (4) 2TB HARD/ FONTE DE ALIMENTAÇÃO SIMPLES/ SISTEMA OPERACIONAL WINDOWS SERVER 2022 </t>
  </si>
  <si>
    <t>SERVIDOR RACK POWEREDGE R260</t>
  </si>
  <si>
    <t>NVR ENTRADAS DE CÂMERA IP DE ATÉ 32 CANAIS</t>
  </si>
  <si>
    <t>DS-7632NXI-K2</t>
  </si>
  <si>
    <t>CAIXA DE JUNÇÃO LIGA DE ALUMÍNIO PARA CFTV</t>
  </si>
  <si>
    <t>DS-1280ZJ-S</t>
  </si>
  <si>
    <t>TECLADO DE REDE JOYSTICK SUPORTA ATÉ 32 USUÁRIOS (1 ADMINISTRADOR E 31 OPERADORES) E 4.000 DISPOSITIVOS</t>
  </si>
  <si>
    <t>DS-1100KI</t>
  </si>
  <si>
    <t>CARTÃO MICRO SD (TF) SERIE L2 (VÍDEO VIGILÂNCIA)</t>
  </si>
  <si>
    <t>HS-TF-L2(STD)/64G/P</t>
  </si>
  <si>
    <t>CÂMERA TANDEMVU 4 POLEGADAS 2 MP 25X COLORIDO &amp; IR REDE SPEED DOME</t>
  </si>
  <si>
    <t>DS-2SE4C225MWG-E(12F0)</t>
  </si>
  <si>
    <t>CÂMERAS PTZ TANDENVU</t>
  </si>
  <si>
    <t>DS-2SE4C425MWG-E(14F0)</t>
  </si>
  <si>
    <t>DS-2SF8C442MXG-ELW/26 - Modelo saiu de linha modelo substituto DS-2SF8C442MXG1-ELW/26(F0)(O-STD)</t>
  </si>
  <si>
    <t>CÂMERA DE REDE ACUSENSE VERIFOCAL BULLET DE 6MP</t>
  </si>
  <si>
    <t>DS-2CD3666G2T-IZS</t>
  </si>
  <si>
    <t>CÂMERA PARA LPR ESTACIONAMENTO</t>
  </si>
  <si>
    <t>DS-TCG406-E (12v/Poe)</t>
  </si>
  <si>
    <t>DS-2CD2047G2-L(U) - MODELO SAIU DE LINHA, MODELO SUBSTITUTO DS-2CD2047G2-LU/SL(2.8MM)</t>
  </si>
  <si>
    <t>DOME CORREDORES E INTERNAS</t>
  </si>
  <si>
    <t>DS-2CD3166G2-IS</t>
  </si>
  <si>
    <t>CAIXA CANTO PTZ</t>
  </si>
  <si>
    <t>DS-1604ZJ-CAIXA-CANTO</t>
  </si>
  <si>
    <t>JUNCTION BOX ABERTA</t>
  </si>
  <si>
    <t>DS-1260ZJ</t>
  </si>
  <si>
    <t>BASE PARA DOME CANTO</t>
  </si>
  <si>
    <t>DS-1473ZJ-155</t>
  </si>
  <si>
    <t>BASE PARA BULLET ESTACIONAMENTO</t>
  </si>
  <si>
    <t>DS-1232ZJ-T</t>
  </si>
  <si>
    <t>MONITOR TV 49"  SEM BORDA LG VIDEOWALL</t>
  </si>
  <si>
    <t>49VL5G-M</t>
  </si>
  <si>
    <t>GUIA DE CABO ALTA DENSIDADE 1U</t>
  </si>
  <si>
    <t>80MM</t>
  </si>
  <si>
    <t>REGUA DE TOMADA PARA RACK 8 TOMADAS 2P+T PADRAO BRASILEIRO 20A</t>
  </si>
  <si>
    <t>CALHA0009</t>
  </si>
  <si>
    <t>CÂMERA DOME VARIFOCAL - 8MP</t>
  </si>
  <si>
    <t>M4218-V</t>
  </si>
  <si>
    <t>SUPORTE PARA CÂMERA UNIVERSAL MOUNT</t>
  </si>
  <si>
    <t>T94C01U</t>
  </si>
  <si>
    <t xml:space="preserve">MINI RACK DE PAREDE 12U X 570MM  </t>
  </si>
  <si>
    <t>RFMRDP12U570</t>
  </si>
  <si>
    <t>MONITOR 21,5'' VA FULL HD 1920X1080 75HZ 5MS (GTG) HDMI AMD FREESYNC</t>
  </si>
  <si>
    <t>22MP410-B</t>
  </si>
  <si>
    <t>UNIDADE DE ARMAZENAMENTO INTERNO HDD CAPACIDADE 04TB</t>
  </si>
  <si>
    <t>ST4000VX016</t>
  </si>
  <si>
    <t>CH 2120</t>
  </si>
  <si>
    <t xml:space="preserve">CÂMERA DO TIPO BULLET 4MP, IR 30M, POE, LENTE 2,8MM, IP67, 120DB COM EVENTOS INTELIGENTES </t>
  </si>
  <si>
    <t>DS-2CD2043G2-I 2,8 MM</t>
  </si>
  <si>
    <t>DISCO RÍGIDO (HD) DE 3,5POL, 10TB, INTERFACE SATA 6GB/S, 7200RPM</t>
  </si>
  <si>
    <t>ST10000VE001</t>
  </si>
  <si>
    <t xml:space="preserve">SEAGATE </t>
  </si>
  <si>
    <t>MICRO PC COM PROCESSADOR INTEL® CORE™ I3-14100T, SSD DE 512GB PCIE NVME M.2 (CLASSE 35), RAM DE 8 GB DDR5, SISTEMA OPERACIONAL WINDOWS 11 PRO, FONTE DE ALIMENTAÇÃO 65W, 5 ANOS DE PROSUPPORT PLUS COM SERVIÇO NO LOCAL</t>
  </si>
  <si>
    <t>OPTIPLEX 7020 MICRO</t>
  </si>
  <si>
    <t>PGR 801L</t>
  </si>
  <si>
    <t>MINI GABINETE OUTDOOR DE 12U X 600 MM, IP 55 ESTRUTURA EM CHAPA DE ALUMÍNIO, SISTEMA DE VENTILAÇÃO BIVOLT INTEGRADO, FILTRO DE AR NA PORTA,.</t>
  </si>
  <si>
    <t xml:space="preserve">W50 - W50000004 </t>
  </si>
  <si>
    <t>D2W</t>
  </si>
  <si>
    <t>SISTEMA DE FIXAÇÃO EM PAREDE MINI RACK OUTDOOR WOMER</t>
  </si>
  <si>
    <t xml:space="preserve">W50 - W50000014 </t>
  </si>
  <si>
    <t>PAINEL PASSA CABOS 19" 1U X 50MM</t>
  </si>
  <si>
    <t>AC000020</t>
  </si>
  <si>
    <t>MB 0609 36V RT</t>
  </si>
  <si>
    <t xml:space="preserve">CABO HDMI 2.0 1,5M                        </t>
  </si>
  <si>
    <t xml:space="preserve">CH 2015           </t>
  </si>
  <si>
    <t>SUPORTE FIXO DE PAREDE TVS LED E CURVA DE 15" A 43"</t>
  </si>
  <si>
    <t>E200</t>
  </si>
  <si>
    <t>ELG</t>
  </si>
  <si>
    <t>MÓDULO MINI-GBIC 1.25G SFP MONOMODO (SM) 3KM (1 FIBRA) - SC</t>
  </si>
  <si>
    <t>BE6E078</t>
  </si>
  <si>
    <t>FTTX STORE</t>
  </si>
  <si>
    <t xml:space="preserve">NOBREAK ONLINE RACK/TORRE DNB 3.0KVA-220V-RT G2             </t>
  </si>
  <si>
    <t>DNB 3.0KVA-220V-RT G2</t>
  </si>
  <si>
    <t xml:space="preserve">MÓDULO DE BATERIA RACK/TORRE MB 1209 72V-RT                 </t>
  </si>
  <si>
    <t>MB 1209 72V-RT</t>
  </si>
  <si>
    <t>CÂMERA DO TIPO SPEED DOME IR 200M, WDR, FULL HD OU SUPERIOR; POE, COM VÍDEO ANALÍTICO BÁSICO.</t>
  </si>
  <si>
    <t>DS-2DE7A225IW-AEB(O-STD) (T5)</t>
  </si>
  <si>
    <t>CONVERSOR AUTOMÁTICO AC/DC 24V 5A</t>
  </si>
  <si>
    <t xml:space="preserve">EFM 2405 G2               </t>
  </si>
  <si>
    <t>CONVERSOR AUTOMATICO AC/DC 12,8V 2A</t>
  </si>
  <si>
    <t>EF 1202</t>
  </si>
  <si>
    <t>POSTE IP.CFTV TELECÔNICO ENGASTADO 6.000MM</t>
  </si>
  <si>
    <t>POSTE CFTV UNIVERSAL FLANGEADO COM BRAÇO PARA SPEED DOME 7.000MM</t>
  </si>
  <si>
    <t>UNIVERSAL 7.0F</t>
  </si>
  <si>
    <t>DISCO RIGIDO 64MB HD 2TB 7200RPM</t>
  </si>
  <si>
    <t xml:space="preserve"> WD23PURZ             </t>
  </si>
  <si>
    <t>GRAVADOR DIGITAL DE VIDEO EM REDE PARA ATÉ 128 CANAIS</t>
  </si>
  <si>
    <t>iNVD 90128 FT</t>
  </si>
  <si>
    <t>DECODIFICADOR PARA VIDEO WALL PARA ATÉ 4 TELAS</t>
  </si>
  <si>
    <t xml:space="preserve">DWL 7804 G2                </t>
  </si>
  <si>
    <t>CONTROLADOR DE PAINEIS DE LED DE ATÉ 650.000 PIXELS E 2 SAÍDAS DE VÍDEO RJ 45</t>
  </si>
  <si>
    <t>TB30</t>
  </si>
  <si>
    <t>SUPORTE VIDEOWALL DE PAREDE RETRÁTIL PARA TELAS DE 37" A 70" COM POP-OUT</t>
  </si>
  <si>
    <t>LVW02-46T</t>
  </si>
  <si>
    <t xml:space="preserve">CAMERA IP DE VIDEO BULLET VIP 94120 ULTRA IA FT </t>
  </si>
  <si>
    <t>VIP 94120 LPR IA</t>
  </si>
  <si>
    <t>CAMERA IP DE VIDEO BULLET COM I.A. VIP 7550 Z IA</t>
  </si>
  <si>
    <t>VIP 7550 Z IA</t>
  </si>
  <si>
    <t xml:space="preserve">CAMERA DE VIDEO IP SPEED DOME VIP 7245 SD IR IA FT     </t>
  </si>
  <si>
    <t>VIP 7245 SD IR IA FT</t>
  </si>
  <si>
    <t>CAMERA IP DE VIDEO BULLET COM I.A. VIP 5232 SD IA</t>
  </si>
  <si>
    <t>GRAVADOR IP DE 32 CANAIS COM EPOE</t>
  </si>
  <si>
    <t>INVD 9232 FT</t>
  </si>
  <si>
    <t>PAINEL DE DISJUNTORES FECHADO 3U 19 POLEGADAS TAMPA RECUADA COM JANELAS DESTACÁVEIS COR CINZA 7035</t>
  </si>
  <si>
    <t>ITC1001000002 - SEM DISJUNTORES</t>
  </si>
  <si>
    <t>ITCOMTECH</t>
  </si>
  <si>
    <t>PROTETOR SURTO DPS CLAMPER ANTI RAIO VCL 275V 45KA</t>
  </si>
  <si>
    <t>275V</t>
  </si>
  <si>
    <t>DISJUNTOR 2P BIPOLAR 10A ALBR3 ALUMBRA CURVA C</t>
  </si>
  <si>
    <t>CURVA C</t>
  </si>
  <si>
    <t xml:space="preserve">ALUMBRA </t>
  </si>
  <si>
    <t xml:space="preserve">POP PROTECT SNMP+Sensor de Temperatura </t>
  </si>
  <si>
    <t>POP PROTECT+SENSOR</t>
  </si>
  <si>
    <t>VOLT</t>
  </si>
  <si>
    <t>FONTES E CONVERSORES 48V STANDARD MODO NOBREAK: RESPONSÁVEL POR ALIMENTAR OS DISPOSITIVOS EM CASO DE QUEDA DE LUZ</t>
  </si>
  <si>
    <t>FN-4800-10-ST</t>
  </si>
  <si>
    <t>ALGCOM</t>
  </si>
  <si>
    <t xml:space="preserve">BATERIA ELÉTRICA ESTÁCIONÁRIA PB-ACIDO 12V 26AH </t>
  </si>
  <si>
    <t xml:space="preserve">EB 1226   </t>
  </si>
  <si>
    <t xml:space="preserve">ESTRUTURA SUPORTE RTE PARA 1 PAINÉIS FOTOVOLTAICOS 1479 X 664 X 35 MM EM POSTE. GIRATÓRIO E REGULÁGEM ANGULÁR FIXA EM 20 OU 25 GRAUS. </t>
  </si>
  <si>
    <t>SUPORTE DE 1PLACA 400W PLACAS FV EM POSTE</t>
  </si>
  <si>
    <t>PAINEL SETORIAL MANTBOX 52 15S DUAL BAND 2.4GHZ E 5GHZ MIKROTIK</t>
  </si>
  <si>
    <t>MANTBOX 52 15S</t>
  </si>
  <si>
    <t>MIKROTIK</t>
  </si>
  <si>
    <t>CÂMERA BULLET DE REDE FIXA DE 2 MP</t>
  </si>
  <si>
    <t>SEC-3511R-EXY4</t>
  </si>
  <si>
    <t>SCATI</t>
  </si>
  <si>
    <t>GRAVADOR DIGITAL DE VÍDEO NVR - 4 CANAIS POE</t>
  </si>
  <si>
    <t>VSJ-LXU-B01-2TB</t>
  </si>
  <si>
    <t>SERVIDOR RACK POWEREDGE R660XS</t>
  </si>
  <si>
    <t>R660XS</t>
  </si>
  <si>
    <t>SUPORTE PARA CÂMERA PTZ</t>
  </si>
  <si>
    <t>SES-1602P-G</t>
  </si>
  <si>
    <t xml:space="preserve">CORNETA DE ALTA VOZ PARA AREAS EXTERNAS </t>
  </si>
  <si>
    <t>BT-27C 10</t>
  </si>
  <si>
    <t>BEATEK</t>
  </si>
  <si>
    <t>CÂMERA FIXA DE LENTE DUPLA, 2MP, IP67, WDR, H.265+, POE, LENTE FIXA 2 MM, IR ATÉ 6M, ARMAZENAMENTO INTERNO EMBARCADO DE 8GB, COM ANÁLICO INTELIGENTE DE VÍDEO DE CONTAGEM DE PESSOAS</t>
  </si>
  <si>
    <t>DS-2CD6825G0/C-IVS (2MM) (B)</t>
  </si>
  <si>
    <t>GRAVADOR DIGITAL DE VÍDEO EM REDE DE ATÉ 16 CANAIS, H265+, RESOLUÇÃO ATÉ 8K, POSSUI 02 INTERFACES SATA PARA HDS DE ATÉ 16TB CADA,  POSSUI 02 PORTAS ETHERNET RJ 45 DE 10/100/1000 MBPS, 4 ENTRADAS E 1 SAÍDA DE ALARME, COMPATÍVEL COM ANALÍTICOS INTELIGENTES DE CÂMERAS, MEDIDA DE 1.5U E COMPATÍVEL COM MONTAGEM EM RACK 19".</t>
  </si>
  <si>
    <t>DS-7716NI-M4</t>
  </si>
  <si>
    <t>DISCO RÍGIDO (HD) DE 3,5POL, 12TB, INTERFACE SATA 6GB/S, 7200RPM</t>
  </si>
  <si>
    <t>ST12000VE001</t>
  </si>
  <si>
    <t xml:space="preserve">MINI RACK DE PAREDE 8U X 570MM  </t>
  </si>
  <si>
    <t xml:space="preserve">RFMRDP8U570     </t>
  </si>
  <si>
    <t xml:space="preserve">MINI RACK DE PAREDE 16U X 570MM  </t>
  </si>
  <si>
    <t xml:space="preserve">RFMRDP16U570     </t>
  </si>
  <si>
    <t>KIT VENTILAÇÃO DUPLO</t>
  </si>
  <si>
    <t>RFKVDF2</t>
  </si>
  <si>
    <t xml:space="preserve">MÓDULOS DE BATERIAS TORRE 36V </t>
  </si>
  <si>
    <t>MB 0609 36V TW</t>
  </si>
  <si>
    <t>CONJUNTO DE TECLADO E MOUSE SEM FIO</t>
  </si>
  <si>
    <t>KM3322W</t>
  </si>
  <si>
    <t>MONITOR LCD COM RETROILUMINAÇÃO DE LED DE 22" POLEGADAS, RESOLUÇÃO ATÉ FULL HD (1920 X 1080), AUTO-FALANTES INTEGRADOS, COM SUPORTE PERMITINDO AJUSTE DE ALTURA E INCLINAÇÃO. POSSUI UMA CONEXÃO HDMI 1.2, UMA DP 1.2 E UMA VGA;</t>
  </si>
  <si>
    <t>E2222HS</t>
  </si>
  <si>
    <t>MONITOR PROFISSIONAL DE 55" POLEGADAS, OPERAÇÃO 16 X 7, RESOLUÇÃO ATÉ 4K, 400 NITS, POSSUI 02 CONEXÕES HDMI, 02 PORTAS USB E 01 PORTA RJ 45</t>
  </si>
  <si>
    <t>55UL3J-M</t>
  </si>
  <si>
    <t xml:space="preserve">MINI RACK DE PAREDE 20U X 570MM  </t>
  </si>
  <si>
    <t>RFMRDP20U570</t>
  </si>
  <si>
    <t>NOBREAK ONLINE TORRE DNB 1.5KVA-220V-TW G2</t>
  </si>
  <si>
    <t>DNB 1.5KVA-220V-TW G2</t>
  </si>
  <si>
    <t>CÂMERA DE CORPO BODYCAM, COMUNICAÇAO 4G, GPS</t>
  </si>
  <si>
    <t>DS-MH2311/64G/GLE©</t>
  </si>
  <si>
    <t>CINTO DE PEITO PARA CAMERA CORPORAL BODYCAM</t>
  </si>
  <si>
    <t>DS-MH1711-HM</t>
  </si>
  <si>
    <t>DOCKSTATION DE 8 CAMERAS BODYCAM, COM SISTEMA TOUCHSCREEN E RECONHECIMENTO FACIAL.</t>
  </si>
  <si>
    <t>DS-MDS005/2T/8/IC(O-STD</t>
  </si>
  <si>
    <t>UNIDADE DE EXPANSÃO DA DOCKSTATION DE 8 CÂMERAS BODYCAM</t>
  </si>
  <si>
    <t>DS-MDS005-E</t>
  </si>
  <si>
    <t>SUPORTE PARA FIXAÇÃO DE 04 MODULOS DE DOCKSTATION EM PAREDE</t>
  </si>
  <si>
    <t>DS-MH1902</t>
  </si>
  <si>
    <t>NOBREAK 1500VA / 900WAPC Smart-UPS™ C 230V</t>
  </si>
  <si>
    <t>SMC1500I2U-BR</t>
  </si>
  <si>
    <t xml:space="preserve">APC </t>
  </si>
  <si>
    <t>CONTROLADORA DHI-ISC-ZC06A1 - DAHUA</t>
  </si>
  <si>
    <t>DHI-ISC-ZC06A1</t>
  </si>
  <si>
    <t>BOLLARD DHI-ISC-Z0860A1-12 - DAHUA</t>
  </si>
  <si>
    <t>DHI-ISC-Z0860A1-12</t>
  </si>
  <si>
    <t xml:space="preserve">NOBREAK SMS SENOIDAL 3000VA/3000W MONO/220V/220V 8T PRETO </t>
  </si>
  <si>
    <t>27852 ATRIUM</t>
  </si>
  <si>
    <t>SMS</t>
  </si>
  <si>
    <t>MONITOR UHD SAMSUNG 32", 4K, HDMI, DISPLAY PORT, FREESYNC, PRETO, SÉRIE UJ59</t>
  </si>
  <si>
    <t>UJ59</t>
  </si>
  <si>
    <t xml:space="preserve">SAMSUNG </t>
  </si>
  <si>
    <t>RACK SERVIDOR PERFURADO 44U X 670MM</t>
  </si>
  <si>
    <t>RFRSP44U670</t>
  </si>
  <si>
    <t>SUPORTE DE MONTAGEM EM PAREDE PARA CÂMERA TIPO BULLET</t>
  </si>
  <si>
    <t>DS-1475ZJ-SUS</t>
  </si>
  <si>
    <t>CAMERA - BULLET LENTE VARIFOCAL 2.8-12MM | 2MP (1080P)  | 103° | 50M LUZ VISÍVEL | IR 50 M | MICROFONE E SPEAKER EMBUTIDOS | POE | IP67 | LUZ HÍBRIDA INTELIGENTE</t>
  </si>
  <si>
    <t>DS-2CD1623G2-LIZSU/SL (2.8-12)</t>
  </si>
  <si>
    <t xml:space="preserve">SERVIDOR </t>
  </si>
  <si>
    <t>DS-VD22D-C/HW6</t>
  </si>
  <si>
    <t xml:space="preserve">SERVIDOR RACK  PROCESSADOR PENTIUM G7400T/ MEMÓRIA 16GB UDIMM, 4800MT/S/  CONTROLADOR RAID PERC H755/ ARMAZENAMENTO (4) 2TB HARD/ FONTE DE ALIMENTAÇÃO DUAL/ SISTEMA OPERACIONAL WINDOWS SERVER 2022 </t>
  </si>
  <si>
    <t>SERVIDOR RACK POWEREDGE R360</t>
  </si>
  <si>
    <t>MONITOR GAMER 27” IPS FULL HD 1920X1080 75HZ 5MS (GTG) HDMI AMD FREESYNC DYNAMIC ACTION SYNC</t>
  </si>
  <si>
    <t>t27MP400-B</t>
  </si>
  <si>
    <t>ENCONDER FOR A HDMI OR VGA VIDEO SIGNAL TO AN IP VIDEO STREAM.</t>
  </si>
  <si>
    <t>SL-5701VI-A</t>
  </si>
  <si>
    <t>TECLADO DE 4 EIXOS SCATI PARA CONTROLE DE CÂMERA PTZ</t>
  </si>
  <si>
    <t>SL-PTZ1016C</t>
  </si>
  <si>
    <t>SERVIDOR PARA ANÁLISE DE VÍDEO NO THERMALSCAN. FORMATO DE TORRE. INCLUI APLICAÇÃO PARA COSTURA (CONSTRUÇÃO DE IMAGEM 360º) DA IMAGEM THERMANSCAN.
INCLUI LICENÇA PARA ANÁLISE DE VÍDEO NO SERVIDOR PARA DETECÇÃO DE INTRUSÃO.
PROCESSADOR INTEL CORE I5-14500
32 GB DE RAM
SSD DE 256 GB.
SISTEMA OPERACIONAL WINDOWS 10.
FONTE DE ALIMENTAÇÃO: 100-240VAC.</t>
  </si>
  <si>
    <t>SRT-W10-D01</t>
  </si>
  <si>
    <t>GRAVADOR DE REDE (NVR) SCATI VISION DA SÉRIE G500 PARA 8 CÂMERAS IP INCLUI 8 X LIC-IP-1CH PARA A GRAVAÇÃO DE 8 CANAIS IP.
EXPANDABLE WITH SOFTWARE LICENSE LIC-IP-1CH AS LONG AS ITS MAXIMUM THROUGHPUT IS NOT
REACHED (279 MBPS).
OPERATING SYSTEM: LINUX (SSD). 
NETWORK INTERFACE GIGAETHERNET: 2 X RJ-45 10/100/1000. 
BUILT-IN SWITCH: 8 X 10/100MBPS RJ-45 POE PORTS. 
USEFUL STORAGE: 8TB. 
16 INPUTS AND 4 OUTPUTS AVAILABLE. UP TO 20 INPUTS AND OUTPUTS WITH
IP-IO-MODULE/RS-IO-MODULE (OPTIONAL). 
FORMAT RACK 1'5U. 
POWER SUPPLY: 100-240VAC.</t>
  </si>
  <si>
    <t>VSJ-LXU-G508-8TB</t>
  </si>
  <si>
    <t>CLIENTE SCATI WATCHER. SCATI WATCHER WORKSTATION COM PROCESSADOR AVANÇADO. FORMATO COMPACTO. 
SISTEMA OPERACIONAL: WINDOWS 10. 
INTERFACE DE REDE GIGAETHERNET: 1 X RJ-45 10/100/1000. 
2 SAÍDAS DE VÍDEO INDEPENDENTES: 1 X HDMI, 1 X DISPLAYPORT.
FONTE DE ALIMENTAÇÃO INTERNA: 100-240VAC. 
DIMENSÕES: 290 H X 92 W X 292 D MM. 
INCLUÍDO: LICENÇA LICSUWA500. 
RECURSOS DO SCATI WATCHER 
- GERENCIAMENTO TCP/IP DE TODOS OS GRAVADORES SCATI VISION. 
- TRANSMISSÃO AO VIVO, REPRODUÇÃO DE GRAVAÇÕES, DOWNLOAD DE VÍDEOS GRAVADOS, ETC. 
- RECEPÇÃO E MONITORAMENTO DE ALARMES. 
- "HEARTBEAT": STATUS ON-LINE DE TODOS OS GRAVADORES SCATI VISION (TÉCNICOS E DE SISTEMA
ALARMES). 
- GERENCIAMENTO DE MONITOR DUPLO</t>
  </si>
  <si>
    <t>SW042-W10-D01</t>
  </si>
  <si>
    <t>PROCESSADOR DE DADOS SCATI PARA SCATI ACCESS E SCATI SENTRY
SOFTWARE. FORMATO DE TORRE INTEL CORE I5-14500
32 GB DE RAM
SSD DE 256GB.
SISTEMA OPERACIONAL: WINDOWS 10.
INTERFACE DE REDE GIGAETHERNET: 1 X RJ-45.
FONTE DE ALIMENTAÇÃO: 100 ~ 240VAC</t>
  </si>
  <si>
    <t xml:space="preserve">SDKS-W10-D01 </t>
  </si>
  <si>
    <t>THERMALSCAN RADA_360 º_ LENTE 75MM.  RESOLUÇÃO DE IMAGEM PANORÂMICA DE 360°.</t>
  </si>
  <si>
    <t>SRT-15175-PAN</t>
  </si>
  <si>
    <t>VIDEO WALL 2X2, 4K, 4 TELAS, HDMI</t>
  </si>
  <si>
    <t>AS-MX888</t>
  </si>
  <si>
    <t>CIRILO CABOS</t>
  </si>
  <si>
    <t>1981019 - DRONE DJI MAVIC 3 THERMAL C/1 BATERIA</t>
  </si>
  <si>
    <t>DJI MAVIC 3 THERMAL C/1 BATERIA</t>
  </si>
  <si>
    <t>DJI</t>
  </si>
  <si>
    <t xml:space="preserve">1981023 - BATERIA PARA DRONE DJI MAVIC 3 SERIES </t>
  </si>
  <si>
    <t>CÂMERA FIXA 4MP C/INTELIGÊNCIA ARTIFICIAL PARA RECONHECIMENTO FACIAL</t>
  </si>
  <si>
    <t>SDLI-3613VR-EXMA8</t>
  </si>
  <si>
    <t>CÂMERA SPEED DOME_ 4MP NETWORK PTZ CAMERA, AO AR LIVRE (IP67), VANDALPROOF (IK10), 42X, IR ATÉ 500M</t>
  </si>
  <si>
    <t>SID-36118VR-EXY42</t>
  </si>
  <si>
    <t>GRAVADOR DE VÍDEO 16 CANAIS POE, 4K/8MP, 2 SATA, BUSCA INTELIGENTE</t>
  </si>
  <si>
    <t>DS-7616NXI-K1</t>
  </si>
  <si>
    <t>CÂMERA INTERNA DE RECONHECIMENTO FACIAL DEEPINVIEW DE 2 MP</t>
  </si>
  <si>
    <t>iDS-2CD8426G0/FI</t>
  </si>
  <si>
    <t>CÂMERA DE ANÁLISE DE ATIVIDADE DE LENTE TRIPLA DEEPINVIEW</t>
  </si>
  <si>
    <t>iDS-2CD8447G0/B-RS</t>
  </si>
  <si>
    <t>CONTROLADOR VIDEOWALL (DECODER 4K)</t>
  </si>
  <si>
    <t>DS-6908UDI-C(STD)</t>
  </si>
  <si>
    <t>HYBRID SAN 24 DISCOS</t>
  </si>
  <si>
    <t>DS-A81024S(O-STD)</t>
  </si>
  <si>
    <t>A CÂMERA BULLET DE REDE TÉRMICA E ÓPTICA DE DOIS ESPECTROS SUPORTA ANÁLISE DE VÍDEO
PARA PROTEÇÃO PERIMETRAL E TAMBÉM ALARME DE EXCEÇÃO DE TEMPERATURA PARA PREVENÇÃO PRECOCE DE INCÊNDIO. COM O APRENDIZADO PROFUNDO
ALGORITMO, ELE PODE REALIZAR DETECÇÃO VCA DE ALTA PRECISÃO E ALARME EM TEMPO REAL. ESTAS SÉRIES DE CÂMERAS PODEM SER AMPLAMENTE
APLICADO A VILAS, COMUNIDADES, ESTACIONAMENTOS, ARMAZÉNS, CANTEIROS DE OBRAS, USINAS DE INCINERAÇÃO DE RESÍDUOS,
OFICINAS DE FABRICAÇÃO, ETC.</t>
  </si>
  <si>
    <t>HM-TD2628-8/QA/BR(BR)</t>
  </si>
  <si>
    <t>BANDEJA MÓVEL VENTILADA RACK 19" 400MM</t>
  </si>
  <si>
    <t>RFBMV400</t>
  </si>
  <si>
    <t>GRAVADOR DIGITAL DE VÍDEO EM REDE DE ATÉ 16 CANAIS, H265+, RESOLUÇÃO ATÉ 32MP, POSSUI 02 INTERFACES SATA PARA HDS DE ATÉ 14TB CADA, POSSUI 01 PORTAS ETHERNET RJ 45 DE 10/100/1000 MBPS, 4 ENTRADAS E 1 SAÍDA DE ALARME, COMPATÍVEL COM ANALÍTICOS INTELIGENTES DE CÂMERAS, MEDIDA DE 1U E COMPATÍVEL COM MONTAGEM EM RACK 19".</t>
  </si>
  <si>
    <t>DS-7616NXI-I2/S(STD)E</t>
  </si>
  <si>
    <t>CABO HDMI 2.0 BLINDADO, 5 METROS DE COMPRIMENTO, COM FILTRO.</t>
  </si>
  <si>
    <t>CABO HDMI 2.0 5M CH 2005</t>
  </si>
  <si>
    <t>CONVERSOR AUTOMÁTICO AC/DC 12V 10A</t>
  </si>
  <si>
    <t>EFM 1210</t>
  </si>
  <si>
    <t>CÂMERA 5 MP ACUSENSE FISHEYE VISÃO OLHO DE PEIXE DE 180°, WDR 120 DB (HEOP)</t>
  </si>
  <si>
    <t xml:space="preserve"> DS-2CD3956G2-ISU(1.05MM)</t>
  </si>
  <si>
    <t>CÂMERA BULLET IP WI-FI VIPW 1430, 4MP, LENTE FIXA 3.6 MM, IP67, H.265+, IR 30M, SUPORTE CARTÃO MICRO-SD DE ATÉ 256 GB, ROI, BLC/ HLC/ WDR, 30 FPS, DETECÇÃO DE MOVIMENTO E MICROFONE EMBUTIDO.</t>
  </si>
  <si>
    <t>VIPW 1430 B</t>
  </si>
  <si>
    <t>CÂMERA DE MONITORAMENTO INTELIGENTE ANPR DE 4 MP,  WDR DE 140 DB, RESISTENTE À ÁGUA E POEIRA (IP67) E À PROVA DE VANDALISMO (IK10)</t>
  </si>
  <si>
    <t>iDS-TCM403-BI-0832</t>
  </si>
  <si>
    <t>CÂMERA DE REDE MINI BULLET FIXA WDR DE 2 MP, 0,005 LUX, IR 30M, POE</t>
  </si>
  <si>
    <t>DS-2CD2021G1-I (2,8 MM)</t>
  </si>
  <si>
    <t>CÂMERA DO TIPO SPEED DOME, 4MP, IR 200M, 32X , IR DE ATÉ 200 M</t>
  </si>
  <si>
    <t>DS-2DE7A432IW-AEB(T5)+ZJ</t>
  </si>
  <si>
    <t>CÂMERA IP BULLET, 2MP, CMOS 1/2.8”, IR 30M, POE ATIVO, MICROFONE</t>
  </si>
  <si>
    <t>VIP 1230 B G5</t>
  </si>
  <si>
    <t>DS-TCG406-E (12v/POE)</t>
  </si>
  <si>
    <t>VIP 5232 SD IA G2</t>
  </si>
  <si>
    <t>CÂMERA SPEED DOME_ 4MP NETWORK PTZ CAMERA, AO AR LIVRE (IP67), 25X, IR ATÉ 400M</t>
  </si>
  <si>
    <t xml:space="preserve">DS-2DF8425IX-AELW(T5) </t>
  </si>
  <si>
    <t xml:space="preserve">CARTÃO MICRO SD 256GB 128TBW P/ SEGURANÇA ELETRÔNICA        </t>
  </si>
  <si>
    <t>CARTÃO MICRO SD 256GB 128TBW</t>
  </si>
  <si>
    <t>FONTE AC 24V, 3A. INPUT ~110 VAC ELECTRICAL GRID AT 60HZ. 72W</t>
  </si>
  <si>
    <t>FA24AC/60</t>
  </si>
  <si>
    <t>CARTÃO MICRO SD 64GB 32TBW</t>
  </si>
  <si>
    <t>CONVERSOR AUTOMATICO AC/DC 12,8V 3A</t>
  </si>
  <si>
    <t>EF 1203</t>
  </si>
  <si>
    <t>CONVERSOR AUTOMATICO AC/DC 12,8V 5A</t>
  </si>
  <si>
    <t xml:space="preserve">EFM 1205          </t>
  </si>
  <si>
    <t xml:space="preserve">GRAVADOR DE IMAGENS NVR IP 8CH </t>
  </si>
  <si>
    <t>DS-7608NXI-I2/S (E)</t>
  </si>
  <si>
    <t>GRAVADOR DIGITAL DE VÍDEO COMPACTO - 8 CANAIS + 02 IP ADICIONAL - 1080p LITE - INTELBRAS MULTI-HD® SÉRIE 1000 - MODO NVR - NOVA VERSÃO DA DETECÇÃO INTELIGENTE DE PESSOAS E VEÍCULOS - ATÉ 01 HD OU SSD - H.265+ - HDCVI + HDTVI + AHD + IP</t>
  </si>
  <si>
    <t>MHDX 1108-C c/HD 2TB</t>
  </si>
  <si>
    <t>GRAVADOR DIGITAL DE VÍDEO EM REDE - 16 CANAIS - 4K - RECONHECIMENTO FACIAL, DETECÇÃO INTELIGENTE DE PESSOAS E VEÍCULOS, LINHA E CERCA VIRTUAL, LEITURA DE PLACAS - ENTRADAS E SAÍDAS DE ALARME - ATÉ 01 HD - LGPD - H.265+</t>
  </si>
  <si>
    <t>NVD 3316 C/HD 4TB AM</t>
  </si>
  <si>
    <t>GRAVADOR DIGITAL DE VIDEO EM REDE PARA ATÉ 32 CANAIS</t>
  </si>
  <si>
    <t>iNVD 5232</t>
  </si>
  <si>
    <t>KIT PORCA GAIOLA 10 UNIDADES</t>
  </si>
  <si>
    <t>RFKPG10U</t>
  </si>
  <si>
    <t>MINI RACK DE PAREDE 12U X 470MM</t>
  </si>
  <si>
    <t>RFMRDP12U470</t>
  </si>
  <si>
    <t xml:space="preserve">MINI RACK DE PAREDE 5U X 570MM  </t>
  </si>
  <si>
    <t>RFMRDP5U570</t>
  </si>
  <si>
    <t xml:space="preserve">MONTAGEM VERTICAL EM POSTE AÇO INOXIDÁVEL E AÇO
</t>
  </si>
  <si>
    <t>DS-1275ZJ(SPTZ)</t>
  </si>
  <si>
    <t>POSTE DE AÇO GALVANIZADO - 4,5 METROS PA 1</t>
  </si>
  <si>
    <t>MEJD4NEBF</t>
  </si>
  <si>
    <t>MULTIMARCAS</t>
  </si>
  <si>
    <t>SMART TV LED 50" ULTRA HD 4K LG 50UT801C0SA THINQ AI HDR10 3 HDMI 2 USB WI-FI BLUETOOTH</t>
  </si>
  <si>
    <t>50UT801C0SA</t>
  </si>
  <si>
    <t>S1010F-P - Modelo saiu de linha, modelo substituto S1110F-P</t>
  </si>
  <si>
    <t>GRAVADOR DE REDE (NVR) SCATI VISION DA SÉRIE G500 PARA 16 CÂMERAS IP INCLUI 16 X LIC-IP-1CH PARA A GRAVAÇÃO DE 16 CANAIS IP.
EXPANSÍVEL COM LICENÇA DE SOFTWARE LIC-IP-1CH, DESDE QUE SUA TAXA DE TRANSFERÊNCIA MÁXIMA NÃO SEJA
ALCANÇADO (279 MBPS).
SISTEMA OPERACIONAL: LINUX (SSD). 
INTERFACE DE REDE GIGAETHERNET: 2 X RJ-45 10/100/1000. 
SWITCH INTEGRADO: 16 PORTAS POE RJ-45 DE 10/100 MBPS. 
ARMAZENAMENTO ÚTIL: 16 TB. 
16 ENTRADAS E 4 SAÍDAS DISPONÍVEIS. ATÉ 20 ENTRADAS E SAÍDAS COM
MÓDULO IP-IO/MÓDULO RS-IO (OPCIONAL). 
FORMATO RACK 1'5U. 
FONTE DE ALIMENTAÇÃO: 100-240VAC.</t>
  </si>
  <si>
    <t>DS-2CD1T23G2-LIU(4MM)</t>
  </si>
  <si>
    <t>(SOBRESSALENTE)THERMALSCAN RADA_360 º_ LENTE 19MM. RESOLUÇÃO 4CIF, RESOLUÇÃO 640 * 512. DETECTOR NÃO RESFRIADO DE 12 M. RESOLUÇÃO DE IMAGEM PANORÂMICA DE 360°. LENTE FIXA 19MM.</t>
  </si>
  <si>
    <t>DS-2CD1147G0-L</t>
  </si>
  <si>
    <t>THERMALSCAN RADAR_360 º_ LENTE 19MM.  RESOLUÇÃO DE IMAGEM 4CIF PANORÂMICA DE 360°.</t>
  </si>
  <si>
    <t>VSJ-LXU-G516-24TB</t>
  </si>
  <si>
    <t>THERMALSCAN RADA_360 º_ LENTE 19MM. RESOLUÇÃO 4CIF, RESOLUÇÃO 640 * 512. DETECTOR NÃO RESFRIADO DE 12 M. RESOLUÇÃO DE IMAGEM PANORÂMICA DE 360°. LENTE FIXA 19MM.</t>
  </si>
  <si>
    <t>SRT-15125M-PAN</t>
  </si>
  <si>
    <t>SRT-15119-PAN</t>
  </si>
  <si>
    <t>CÂMERA PTZ 300 METROS</t>
  </si>
  <si>
    <t>DS-2SF8C442MXG1-ELW/26(F0)(O-STD)</t>
  </si>
  <si>
    <t>CÂMERA BULLET PERÍMETRO</t>
  </si>
  <si>
    <t>DS-2CD2047G2-LU/SL(2.8MM)</t>
  </si>
  <si>
    <t>MT-7001</t>
  </si>
  <si>
    <t>MT-7000</t>
  </si>
  <si>
    <t>MONITOR UHD 27", 4K, HDMI, LG IPS, FREESINC</t>
  </si>
  <si>
    <t>IPS FREESINC</t>
  </si>
  <si>
    <t>DESKTOP CORE I5, WIN11 PRO, 16GB DE RAM, PLACA DE VÍDEO AMD RADEON RX 6300, 256GB DE HD SSD, 3 SAÍDAS PARA VÍDEO.</t>
  </si>
  <si>
    <t>CÂMERA DE PLACA PARA CONTROLE DE ACESSO DE VEÍCULOS, 24VDC OU POE, 8W, RESOLUÇÃO DE 1280X1024P, LENTE FIXA DE 12MM E 1 INTERFACE 10/100 MBPS.</t>
  </si>
  <si>
    <t>9986138 - ANPR LUMO</t>
  </si>
  <si>
    <t>NEDAP</t>
  </si>
  <si>
    <t>CÂMERA DE CORPO (BODY CAM), H.265/ H.264, CHIPSET AMBARELA H22, ARMAZENAMENTO INTERNO DE 32GB, ÂNGULO DE VISÃO 140 GRAUS, PORTA USB 2.0, PROTEÇÃO IP 67, GPS INTEGRADO, SUPORTA CONEXÃO WI-FI E 4G.TELA LCD DE 2" POLEGADAS, 2 ILUMINADORES IR DE ATÉ 10 METROS, RESOLUÇÃO DE ATÉ 4MP, MICROFONE INTEGRADO E POSSUI SLOT PARA CARTÃO SD DE ATÉ 512GB. FORNECIDO COM CABO USB, FONTE DE ALIMENTAÇÃO, DOCKING STATION INDIVIDUAL, CLIP DE FIXAÇÃO, CD COM SOFTWARE CAM MANAGER (CONFIGURADOR) E MANUAL EM PDF.</t>
  </si>
  <si>
    <t>DMT-22S - 32 GB</t>
  </si>
  <si>
    <t>MULTIEYES</t>
  </si>
  <si>
    <t>DJI DOCK 2 + DRONE MATRICE 3TD</t>
  </si>
  <si>
    <t>DJI DOCK 2 - 3TD</t>
  </si>
  <si>
    <t>LICENÇA DJI FLIGHTHUB 2 (1 ANO)</t>
  </si>
  <si>
    <t>DJI LIGHTHUB 2 PROFESSIONAL VERSION (12 MESES)</t>
  </si>
  <si>
    <t>Software</t>
  </si>
  <si>
    <t>-</t>
  </si>
  <si>
    <t>CÂMERA BOX 2 MP 120FPS - CMOS 1/2,8", F1.2., 2,8 – 8,5 MM, VARIFOCAL I-CS COM CORREÇÃO IR.</t>
  </si>
  <si>
    <t>Q1615-LE Mk III</t>
  </si>
  <si>
    <t>RÁDIOS PARA COMUNICAÇÃO, 5 MHZ, 4910 – 5970 MHZ, CANAL: 5 | 10 | 20 | 40 MHZ, 2X2 MIMO/OFDM, 802.1Q COM PRIORIDADE 802.1P.</t>
  </si>
  <si>
    <t>C050900P071A (EU/ROW)</t>
  </si>
  <si>
    <t>CAMBIUMNETWORKS</t>
  </si>
  <si>
    <t>MOUSE ÓPTICO</t>
  </si>
  <si>
    <t>MS116</t>
  </si>
  <si>
    <t>TECLADO MULTIMÍDIA</t>
  </si>
  <si>
    <t>KB216</t>
  </si>
  <si>
    <t>Q - CÂMERA TÉRMICA À PROVA DE EXPLOSÃO, 384 × 288, 17 ΜM, LESS THAN 35 MK (@25°C), F#=1.0, 3.86 MRAD, 90.0° × 65.4° (H × V), 0.5 M, F1.0, 4.4 MM, 8 ΜM TO 14 ΜM, 1/2.7" PROGRESSIVE SCAN CMOS</t>
  </si>
  <si>
    <t>HM-TD2H37T-4/X</t>
  </si>
  <si>
    <t>HIKMICRO</t>
  </si>
  <si>
    <t>DS-1005KI</t>
  </si>
  <si>
    <t>DS-2CD1043G2-LIUF/SL(2.8MM)</t>
  </si>
  <si>
    <t>DISCO RIGIDO 4TB</t>
  </si>
  <si>
    <t xml:space="preserve"> WD43PURZ</t>
  </si>
  <si>
    <t>CÂMERA SPEED DOME 2 MP, 32×, 16XX, IR 200, 1/2.8", 0.005 LUX, 360°</t>
  </si>
  <si>
    <t>DS-2DE7A232IW-AEB(T5)</t>
  </si>
  <si>
    <t>CÂMERA SPEED DOME 2 MP 36X ÓPTICO E 16X DIGITAL, IR 150M, 1/1,8"</t>
  </si>
  <si>
    <t>DS-2DY7236IX-A(T5)</t>
  </si>
  <si>
    <t>CÂMERA BULLET VARIFOCAL 4 MP, 1/3", 2,8–12 MM, F1.6, WDR, MICROSD</t>
  </si>
  <si>
    <t>DS-2CD1643G2-LIZSU/SL(2.8-12</t>
  </si>
  <si>
    <t>CÂMERA BULLET VARIFOCAL 2 MP, 1/2,7", 2,8–12 MM, F1.6, WDR, MICROSD</t>
  </si>
  <si>
    <t>DS-2CD1723G0-I -DS-2CD2621G0-IZ(2.8-12MM)(C)(O-STD)</t>
  </si>
  <si>
    <t xml:space="preserve">CÂMERA DOME LENTE FIXA 2 MP, IR ATÉ 30 M, 0.01 LUX (F2.0, AGC ON), IP67, M12 ÍRIS: FIXA, ABERTURA F2.0 </t>
  </si>
  <si>
    <t>DS-2CD1323G2-LIU(2.8MM)</t>
  </si>
  <si>
    <t>CÂMERA DOME LENTE FIXA 4 MP, IR 30M, COR: 0.01 LUX (F2.0, AGC ON)</t>
  </si>
  <si>
    <t>DS-2CD2143G2-LIS2U(2.8mm)</t>
  </si>
  <si>
    <t>CÂMERA BOX 2 MP, IR CUT FILTER, 0.005 LUX @ (F1.6, AGC ON), 1/2.7"</t>
  </si>
  <si>
    <t>DS-2CD2821G0</t>
  </si>
  <si>
    <t>CÂMERA DE DOME DE REDE TERMOGRÁFICA - 160 × 120 RESOLUTION, 17 ΜM, VOX UFPA, NETD ＜ 40 MK (25 °C, F# = 1.1), 160 × 120,  17 ΜM, 8 ΜM TO 14 ΜM, NETD &lt;40 MK (@ 25 °C, F# = 1.1), FOCAL LENGTH 1.8 MM,IFOV 9.44 MRAD,FIELD OF VIEW 90.0° × 66.4° (H × V), MIN. FOCUSING DISTANCE 0.1 M,APERTURE F1.1, DIGITAL ZOOM × 2, × 4</t>
  </si>
  <si>
    <t xml:space="preserve">DS-2TD1217-2/QA </t>
  </si>
  <si>
    <t>Hikvision</t>
  </si>
  <si>
    <t>CÂMERA BULLET TERMOGRÁFICA BI-SPECTRO, , 256 × 192, 8 ΜM A 14 ΜM (INFRA-VERMELHO), 3,6 MM, 1/2,7". , 0.0089 LUX @(F1.6, AGC LIGADO), 0 LUX COM IR  ATÉ 30 M.</t>
  </si>
  <si>
    <t>DS-2TD2628T-3/QA</t>
  </si>
  <si>
    <t>HikVision</t>
  </si>
  <si>
    <t>CÂMERA PTZ PORTÁTIL - 1/2,8". ZOOM ÓPTICO: 30× ZOOM DIGITAL: 12× - 1920 × 1080. ILUMINAÇÃO MÍNIMA: COR: 0,05 LUX @(F1.6, AGC LIGADO). PRETO E BRANCO: 0,01 LUX @(F1.6, AGC LIGADO).</t>
  </si>
  <si>
    <t>iDS-MCD202-B</t>
  </si>
  <si>
    <t>CÂMERA DOME VARIFOCAL 4 MP, IR 30M, 0.005 LUX (F1.6, AGC ON)</t>
  </si>
  <si>
    <t>DS-2CD1743G0-I(Z)</t>
  </si>
  <si>
    <t>CÂMERA BULLET LENTE FIXA 2 MP, IR 30M, COR: 0.01 LUX (F2.0, AGC ON)</t>
  </si>
  <si>
    <t>DS-2CD1023G2-LIUF/SL(2.8MM)</t>
  </si>
  <si>
    <t>CÂMERA DOME VEÍCULAR</t>
  </si>
  <si>
    <t>DS-2XM6726G1-I(D)(M)(/ND)</t>
  </si>
  <si>
    <t>CÂMERA ANALÓGICA BULLET, 2MP, IR30M, 0,01 LUX (F2.0, AGC ON), M12, WDR DIGITAL</t>
  </si>
  <si>
    <t>DS-2CE16D0T-ITPF</t>
  </si>
  <si>
    <t>CÂMERA ANALÓGICA DOME,  2MP, 0,01 LUX, IR 30 M, M12, WDR, IP67</t>
  </si>
  <si>
    <t>DS-2CE76D0T-ITPF</t>
  </si>
  <si>
    <t>CÂMERA BULLET TERMOGRÁFICA, 384 × 288 PIXELS, 17 ΜM, 0,3 M, ZOOM DIGITAL: ×2, ×4, ×8., MICROSD (ATÉ 256 GB)</t>
  </si>
  <si>
    <t>DS-2TD2137-4/PY</t>
  </si>
  <si>
    <t>GRAVADOR DE IMAGENS 4 CANAIS DE ENTRADA DE VÍDEO ANALÓGICO.</t>
  </si>
  <si>
    <t>iDS-7204HUHI-M2/X</t>
  </si>
  <si>
    <t>GRAVADOR DE IMAGENS 8 CANAIS DE ENTRADA DE VÍDEO ANALÓGICO.</t>
  </si>
  <si>
    <t>iDS-7208HUHI-M2/X</t>
  </si>
  <si>
    <t>GRAVADOR DE IMAGENS 16 CANAIS DE ENTRADA DE VÍDEO ANALÓGICO.</t>
  </si>
  <si>
    <t>iDS-7216HUHI-M2/X</t>
  </si>
  <si>
    <t>SUPORTE ROSCA DE LIGA DE ALUMÍNIO - SPEED DOME</t>
  </si>
  <si>
    <t>DS-1681ZJ</t>
  </si>
  <si>
    <t>SUPORTE DE FIXAÇÃO EM POSTE - SPEED DOME</t>
  </si>
  <si>
    <t xml:space="preserve">DS-1673ZJ </t>
  </si>
  <si>
    <t>SUPORTE DE FIXAÇÃO EM POSTE - CÂMERA BULLET</t>
  </si>
  <si>
    <t>DS-1275ZJ-S-SUS</t>
  </si>
  <si>
    <t>STORAGE NAS 18 BAIAS P/ HDD SATA/SSD TS-H1886XU-RP R2 QNAP</t>
  </si>
  <si>
    <t>TS-H1886XU-RP R2</t>
  </si>
  <si>
    <t>QNAP</t>
  </si>
  <si>
    <t>RACK SERVIDOR PERFURADO 20U X 770MM</t>
  </si>
  <si>
    <t>RFRSP20U770</t>
  </si>
  <si>
    <t>BANDEJA FIXA VENTILADA RACKS 19" 700MM</t>
  </si>
  <si>
    <t>RFBFV700</t>
  </si>
  <si>
    <t>GUIA CABO HORIZONTAL RACK 19" 2U 50MM</t>
  </si>
  <si>
    <t>RFGCHR2U50</t>
  </si>
  <si>
    <t xml:space="preserve">UNIDADE DE ARMAZENAMENTO INTERNO HDD, INTERFACE SATA III, CAPACIDADE 16TB, CACHE 256MB, TECNOLOGIA CMR </t>
  </si>
  <si>
    <t>ST16000VE002</t>
  </si>
  <si>
    <t>SEAGATE</t>
  </si>
  <si>
    <t>UNIDADE DE ARMAZENAMENTO INTERNO HDD, INTERFACE SATA III, CAPACIDADE 20TB, CACHE 256MB, TECNOLOGIA CMR</t>
  </si>
  <si>
    <t>ST20000VE002</t>
  </si>
  <si>
    <t>CÂMERA ANALÓGICA, 1/3 DE POLEGADA, NTSC: 6,35 µM (H) × 7,4 µM (V), NTSC: 768 (H) × 494 (V)</t>
  </si>
  <si>
    <t>WAT-2500, NTSC / 401655-N</t>
  </si>
  <si>
    <t>WATEC</t>
  </si>
  <si>
    <t>CÂMERA ANALÓGICA, 1/3 DE POLEGADA, PAL: 6,5 µM (H) × 6,25 µM (V), PAL: 795 (H) × 596 (V)</t>
  </si>
  <si>
    <t>WAT-221S2, PAL/ 402580</t>
  </si>
  <si>
    <t>GRAVADOR DIGITAL DE VÍDEO EM REDE c/HD 2TB - 32 CANAIS - 4K - ATÉ 02 HD - LGPD - H.265+</t>
  </si>
  <si>
    <t>NVD 1432 c/HD 2TB AM</t>
  </si>
  <si>
    <t>MINI GABINETE OUTDOOR DE 18U X 800 MM, IP 55 ESTRUTURA EM CHAPA DE ALUMÍNIO, SISTEMA DE VENTILAÇÃO BIVOLT INTEGRADO, FILTRO DE AR NA PORTA,.</t>
  </si>
  <si>
    <t>W50 - W50000007</t>
  </si>
  <si>
    <t>D2W | WOMER</t>
  </si>
  <si>
    <t>CÂMERA BULLET, 2 MP, COM WDR OTIMIZADO, COM LNTE FIXA DE 9MM, IK10 E IP66/67</t>
  </si>
  <si>
    <t>INC-02339-001 - P1465-LE 9MM</t>
  </si>
  <si>
    <t>DISPOSITIVO DE TRANSMISSÃO DE DADOS E ENERGIA EM REDE POR FIO, TIPO MIDSPAM MODELO T8134 DA MARCA AXIS</t>
  </si>
  <si>
    <t>INC-5900-334 - T8134</t>
  </si>
  <si>
    <t>SUPORTE PARA CÂMERA - WALL-AND-POLE MOUNT</t>
  </si>
  <si>
    <t>INC-02411-001 - TQ5001-E</t>
  </si>
  <si>
    <t>BANDEJA FIXA VENTILADA RACKS 19" 400MM</t>
  </si>
  <si>
    <t xml:space="preserve">RFBFV </t>
  </si>
  <si>
    <t>SPEED DOME 2MP 32X IR150m IP66</t>
  </si>
  <si>
    <t>DS-2DE5232IW-AE</t>
  </si>
  <si>
    <t>CÂMERA DO TIPO DOME 4MP, IR 30M, POE, LENTE 2,8MM, IP67, IK10, 120DB</t>
  </si>
  <si>
    <t>DS-2CD1147G2H-LIU(2.8MM)</t>
  </si>
  <si>
    <t>SMART TV LED DE 40 POLEGADA FULL HD HDR, CONEXÕES ETHERNET, WI-FI, BLUETOOTH, 2 X HDMI E USB. SISTEMA OPERACIONAL GOOGLE.</t>
  </si>
  <si>
    <t>40S5400A</t>
  </si>
  <si>
    <t>TCL</t>
  </si>
  <si>
    <t>CÂMERA DOME, 4 MP, COM WDR OTIMIZADO, COM LENTE FIXA DE 9MM, IK10 E IP66/67</t>
  </si>
  <si>
    <t>INC-02112-001 - M4216-V</t>
  </si>
  <si>
    <t>CÂMERA PTZ, ZOOM DE 21X, HDTV 1080P, IK10 E IP66 COM DISTÂNCIA FOCAL DE 4.0 - 84.6 MM</t>
  </si>
  <si>
    <t>INC-02915-001 - P5654-E Mk II</t>
  </si>
  <si>
    <t>POSTE IP.CFTV TELECÔNICO ENGASTADO 7.000MM (BIPARTIDO)</t>
  </si>
  <si>
    <t>POSTE IP-CFTV 7.000MM</t>
  </si>
  <si>
    <t xml:space="preserve">MONITOR TELA IPS DE 24" POLEGADAS | RESOLUÇÃO FULL HD  | FREQUENCIA DE ATÉ 75 Hz | COM USB, VGA, DP E HDMI | SUPORTE COM AJUSTE DE ALTURA (- 90 a 90mm), INCLINAÇÃO (-5 a 35 GRAUS), ROTAÇÃO (0 a 355 GRAUS) E PIVOTAGEM (180 GRAUS) | ALIMENTAÇÃO BIVOLT 100-240VAC | CONSUMO 33W. </t>
  </si>
  <si>
    <t>24BN650U-B</t>
  </si>
  <si>
    <t>MINI PC | PROCESSADOR INTEL CORE I7 11700T | MEMÓRIA RAM DE 16 GB | ARMAZENAMENTO DE 512GB SSD | CONEXÃO WI-FI 5 | SISTEMA OPERACIONAL WINDOWS 11 PRO</t>
  </si>
  <si>
    <t>MINI PC ZOOM HARD'DESK 7001P I7 11700T 16GB 512GB SSD WIN 11 PRO</t>
  </si>
  <si>
    <t>ZOOM HARD'DESK</t>
  </si>
  <si>
    <t>SERVIDOR DE GERENCIAMENTO DO VMS HIKCENTRAL | INCLUSO LICENÇA BASE + 64 LICENÇAS DE CANAIS DE VIDEO | PROCESSADOR E-2324G×1, 3,1 GHZ, 8 MB DE CACHE, 4 NÚCLEOS, 4 THREADS | 1 × 16GB UDIMM, 3200MT / S | HDD SATA DE 2×1 TB E 3,5 POLEGADAS | ADAPTADOR PERC H355 LP (SUPORTE RAID 0/1) | SO  WINDOWS SERVER 2019 PRÉ-INSTALADA | IDRAC9 ENTERPRISE | FONTE DE 450 W, 50/60 HZ 100-240 VCA (AJUSTE AUTOMÁTICO) | INSTALAÇÃO EM RACK OCUPANDO 1U DE ALTURA ÚTIL.</t>
  </si>
  <si>
    <t>HikCentral-P-VSS-Base/HW/64Ch (O-STD) (B)</t>
  </si>
  <si>
    <t>CÂMERA VEICULAR DASHCAM 3 CANAIS, RESOLUÇÃO DE ATÉ 1080P,  4G E WI-FI, COM GRAVADOR INTEGRADO.</t>
  </si>
  <si>
    <t>AE-DI2032-G40</t>
  </si>
  <si>
    <t>CÂMERA VEICULAR 2,1 MM, POSSUI SAIDA COAXIAL HD COM RESOLUÇÃO DE 720P. SUA ILUMINAÇÃO MÍNIMA É 0,1 LUZ @(F1.2, AGC ON)</t>
  </si>
  <si>
    <t>AE-VC143T-ITS</t>
  </si>
  <si>
    <t>ESTAÇÃO DE MONITORAMENTO
14ª GERAÇÃO INTEL® Core™ I5-14500 VPRO® (14 CORE, 20 THREADS, CACHE DE 24MB, 2.6 GHz A 5.0 GHZ)
WINDOWS 11 PRO, PORTUGUÊS
16 GB DDR5 (1x16GB) 5600MT/S
SSD DE 256GB PCIE NVME M.2 (CLASSE 35)
TECLADO E MOUSE COM FIO</t>
  </si>
  <si>
    <t>7020 - OPTIPLEX</t>
  </si>
  <si>
    <t>PONTO DE TERMINAÇÃO ÓPTICA F04 - SC APC</t>
  </si>
  <si>
    <t>TDO.00023</t>
  </si>
  <si>
    <t>FIBRACEM</t>
  </si>
  <si>
    <t>GRAVADOR DE IMAGENS DE 4 CANAIS COM INTELIGÊNCIA (MOTION, LINE CROSSING, INTRUSION)</t>
  </si>
  <si>
    <t>DS-7604NI-Q1</t>
  </si>
  <si>
    <t>DISCO RÍGIDO DE 3,5POL, 2.000GB (2TB) DE CAPACIDADE DE ARMAZENAMENTO PARA CFTV</t>
  </si>
  <si>
    <t>ST2000VX008</t>
  </si>
  <si>
    <t>POSTE UNIVERSAL 9.0F</t>
  </si>
  <si>
    <t xml:space="preserve">CHUMBADOR PARA POSTE UNIVERSAL 9.0F  </t>
  </si>
  <si>
    <t>U-J25-800</t>
  </si>
  <si>
    <t>BRAÇO PROJETADO 76MM COM JOELHO 11/2" PARA SPEED DOMES</t>
  </si>
  <si>
    <t>76MM COM JOELHO 11/2"</t>
  </si>
  <si>
    <t>MAGOS EDGE AI APPLIANCE BUNDLE LICENCIADA</t>
  </si>
  <si>
    <t>MSA1558A-BU</t>
  </si>
  <si>
    <t>MAGOS</t>
  </si>
  <si>
    <t>BRAÇO PROJETADO PARA SPEED DOME</t>
  </si>
  <si>
    <t>SD - 76MM X 1000MM</t>
  </si>
  <si>
    <t>CHUMBADOR PARA POSTE POSTE UNIVERSAL 8.0 F (POSTE COM SPEED)</t>
  </si>
  <si>
    <t>U-J19-800</t>
  </si>
  <si>
    <t>POSTE UNIVERSAL 8.0 F (POSTE COM SPEED)</t>
  </si>
  <si>
    <t>UNIVERSAL 8.0F</t>
  </si>
  <si>
    <t xml:space="preserve">DISCO RÍGIDO 08 TB PARA SISTEMAS DE VIGILÂNCIA E ANÁLISE DE VÍDEO COM IA  </t>
  </si>
  <si>
    <t>ST8000VE001</t>
  </si>
  <si>
    <t>DISTRIBUIDOR INTERNO ÓPTICO 48 FO UPC COMPLETO</t>
  </si>
  <si>
    <t>2F-FDIO-48-UPC</t>
  </si>
  <si>
    <t>2FLEX</t>
  </si>
  <si>
    <t>SMART TV LED DE 43" POLEGADAS, RESOLUÇÃO FULL HD OU SUPERIOR, COM INTERFACES: 3 X HDMI, 2XUSB, BLUETOOTH, WI-FI E ETHERNET</t>
  </si>
  <si>
    <t>43UR781C0SA</t>
  </si>
  <si>
    <t>SUPORTE DE PAREDE PARA TV/MONITOR DE 32" ATÉ 65"_ PADRÃO DE FIXAÇÃO VESA (HORIZONTAL X VERTICAL) 100X100 A 400X400 MM</t>
  </si>
  <si>
    <t>N01V4</t>
  </si>
  <si>
    <t>CÂMERA 6 MP ACUSENSE FISHEYE VISÃO OLHO DE PEIXE DE 180°, WDR 120 DB (HEOP)</t>
  </si>
  <si>
    <t>DS-2CD6365G1-IVS</t>
  </si>
  <si>
    <t>RACK OUTDOOR 8U 470MM IP66</t>
  </si>
  <si>
    <t>8U 470MM IPP6</t>
  </si>
  <si>
    <t>IPMETAL</t>
  </si>
  <si>
    <t>RACK OUTDOOR 12U 470MM IP66</t>
  </si>
  <si>
    <t>12U 470MM IPP6</t>
  </si>
  <si>
    <t>SERVIDOR RACK:
1X INTEL® XEON® SILVER 4314Y 2.4G
2X 32GB, 5600MHZ (64GB)
5X 960GB SSD SATA 
(SEM SISTEMA OPERACIONAL OPCIONAL)
3 ANOS SERVIÇO PROSUPPORT, ATENDIMENTO DE ESPECIALISTAS 24/7</t>
  </si>
  <si>
    <t>POWEREDGE R650XS</t>
  </si>
  <si>
    <t>SERVIDOR RACK:
1X INTEL® XEON® SILVER 4514Y 2G
4X 32GB, 5600MHZ (128GB)
5X 8TB HD SATA HOT PLUG
SEM SISTEMA OPERACIONAL OPCIONAL
3 ANOS SERVIÇO PROSUPPORT, ATENDIMENTO DE ESPECIALISTAS 24/7</t>
  </si>
  <si>
    <t>POWEREDGE R760</t>
  </si>
  <si>
    <t>CÂMERA DE REDE BULLET COLORVU DE 2 MP COM LUZ HÍBRIDA INTELIGENTE E FIXA</t>
  </si>
  <si>
    <t>DS-2CD1T27G2H-LIU(4MM)(O-STD)</t>
  </si>
  <si>
    <t>DS-2CD1T27G2H-LIU(2.8MM)(O-STD)</t>
  </si>
  <si>
    <t>CÂMERA DE REDE MINI-BALA FIXA COM LUZ ESTROBOSCÓPICA E AVISO SONORO ACUSENSE DE 4 MP</t>
  </si>
  <si>
    <t>DS-2CD2046G2-IU/SL(2.8MM)(C)(O-STD)</t>
  </si>
  <si>
    <t>4 MP ACUSENSE STROBE LIGHT AND AUDIBLE WARNING FIXED MINI BULLET NETWORK CAMERA</t>
  </si>
  <si>
    <t>DS-2CD2046G2-IU/SL(4MM)(C)(O-STD)</t>
  </si>
  <si>
    <t>2 MP SMART HYBRID LIGHT FIXED BULLET NETWORK CAMERA</t>
  </si>
  <si>
    <t>DS-2CD1021G2-LIU(2.8MM)(BRA STD)CKD</t>
  </si>
  <si>
    <t>Metro</t>
  </si>
  <si>
    <t>DS-2CD1021G2-LIU(4MM)(BRA STD)CKD</t>
  </si>
  <si>
    <t>CÂMERA DE REDE DOME DE 2 MP</t>
  </si>
  <si>
    <t>DS-2CD1121-I(2.8MM)(F)(O-STD)</t>
  </si>
  <si>
    <t>CÂMERA DE ENTRADA INTELIGENTE ANPR 4MP</t>
  </si>
  <si>
    <t>DS-TCG405-E/H(12V/Poe)(O-STD)</t>
  </si>
  <si>
    <t>SERVIDOR DE MONTAGEM EM RACK DE SOQUETE ÚNICO - COD: 18589</t>
  </si>
  <si>
    <t>DS-VE11-R/HW1D</t>
  </si>
  <si>
    <t>4K DECODER 12 MONITORES</t>
  </si>
  <si>
    <t>DS-6912UDI©</t>
  </si>
  <si>
    <t>PAINEL DE DISJUNTORES 3U RACK, ABERTO SEM TAMPA, COM TRILHO DIN DESCARREGADO AT‚ 20 DISJUNTORES</t>
  </si>
  <si>
    <t>ACESP0003</t>
  </si>
  <si>
    <t>BANDEJA AÇO VENTILADA SIMPLES, FIXAÇÃO 4 PONTOS, PADRÃO 19 POLEGADAS PARA RACK TELECOM</t>
  </si>
  <si>
    <t>BANFX-XX | 1U 400MM</t>
  </si>
  <si>
    <t>SERVIDOR DE GRAVAÇÃO E ARMAZENAMENTO DE IMAGENS INTEL XEON SILVER 4510, 64GB DDR5 DDR5 @ 4400 MT/S (1 DPC &amp;2DPC) PARA ARMAZENAMENTO DE 204.2TB E SISTEMA OPERACIONAL MICROSOFT WINDOWS 2019 STANDARD E DEMAIS ITENS QUE SE FIZEREM NECESSÁRIOS, CONFORME ESPECIFICAÇÃO TÉCNICA.</t>
  </si>
  <si>
    <t>POWER EDGE R760</t>
  </si>
  <si>
    <t>ESTAÇÃO DE TRABALHO CORE I9-14900, RAM 32GB, SSD 512GB, WIFI + BT, W11 PRO BPOR + PLACA DE VÍDEO RTX 2000 ADA</t>
  </si>
  <si>
    <t>PRECISION 3680 TOWER, COM PLACA DE VIDEO RTX A2000 12G</t>
  </si>
  <si>
    <t>CAMERA IP TIPO BULLET | RESOLUÇÃO 5 MP | LENTE VFM 2.7 A 13.5 MM | WDR | H.265 | ALIMENTAÇÃO POE IEEE802.3AF, 12VDC OU 24VAC | ENTRADA E SAÍDA DE ÁUDIO | IN E OUT ALARME | PROTEÇÃO IK 10 E IP 66/67 | WIEGAND | 4 ILUMINADORES INFRAVERMELHOS | SLOT DE CARTÃO SD DE ATÉ 1 TB | ANALÍTICO INTELIGENTE ANPR PARA LEITURA E RECONHECIMENTO DE PLACAS DE VEÍCULOS E CONTROLE DE BARREIRAS DE ACESSO</t>
  </si>
  <si>
    <t>IB9387-LPR-V3 (2.7-13.5 mm)(N)</t>
  </si>
  <si>
    <t>VIVOTEK</t>
  </si>
  <si>
    <t>CÂMERA DO TIPO BULLET 2MP, POE, LENTE 3,2MM, IP66</t>
  </si>
  <si>
    <t>M2035-LE</t>
  </si>
  <si>
    <t>CÂMERA DO TIPO SPEED DOME 2MP 32, IP66</t>
  </si>
  <si>
    <t>Q6135-LEPTZ</t>
  </si>
  <si>
    <t>DS-7732NXI-I4/16P/S</t>
  </si>
  <si>
    <t>CÂMERA IP TIPO PTZ (SPEED DOME), 5M 30FPS, H.265/H.264/MJPEG, 30X OPTICAL ZOOM, IR 200M, WDR PRO, 3DNR, POE/DC24V/AC24V, IP66, IK10, NEMA 4X</t>
  </si>
  <si>
    <t>SD9384-EHL</t>
  </si>
  <si>
    <t>D-CÂMERA SPEED DOME 2MP, 32X, 21X, 1/2,8", 0,07 LUX, IR 250m, MICRO SD</t>
  </si>
  <si>
    <t>Q6135</t>
  </si>
  <si>
    <t>NVR  16 CANAIS H265+</t>
  </si>
  <si>
    <t>DHI-NVR2216-16P</t>
  </si>
  <si>
    <t>SUPORTE POLE MOUNT BRACKET IP66 IK10</t>
  </si>
  <si>
    <t>AM-314</t>
  </si>
  <si>
    <t>RÉGUA DE TOMADA 08 POSIÇÕES 10A</t>
  </si>
  <si>
    <t>14ª GERAÇÃO INTEL CORE I5-14500T VPRO® (14 CORE, 20 THREADS, CACHE DE 24MB, 1.7 GHZ A 4.8 GHZ) WINDOWS 11 PRO 16GB DDR5 (1X16GB) 5600MT/S SSD DE 512GB PCIE NVME M.2 (CLASSE 25) TECLADO COM FIO - MOUSE ÓPTICO INTEL® WI-FI 6E AX211, 2X2, 802.11AX, BLUETOOTH® WIRELESS CARD, INTERNAL ANTENNA</t>
  </si>
  <si>
    <t>7020 PLUS</t>
  </si>
  <si>
    <t>CAMERA BULLET IP 4MP ANPR, DEEPINVIEW, MOTORIZADA 2.8-12MM, IR 50M, WDR, 140DB, IK10, IP67, LPR, (NAC)</t>
  </si>
  <si>
    <t>IDS-2CD7A46G0/P-IZHS(2.8-12MM)</t>
  </si>
  <si>
    <t>CÂMERA IP TIPO BULLET BI-ESPECTRAL TÉRMICA E ÓPTICA |VOX UFPA 384X288 PIXELS | PIXEL PITCH 12 ΜM | NETD&lt; 25 MK | TAXA DE QUADROS TÉRMICOS DE 25 FPS | SUPORTE A AJUSTE DE CONTRASTE | 17 PALETAS DE CORES AJUSTÁVEIS | RECURSOS INTELIGENTES | SUPORTE A FUSÃO DE IMAGENS DE DOIS ESPECTROS | PRECISÃO TERMOGRÁFICA (FAIXA DE MEDIÇÃO): ±8℃ (-20~150℃) | SENSOR CMOS DE 1/2,7" | 4MP(2688×1520) | WDR | BLC 3D DNR | ROI | DUAL-STREAM | STREAMING EM H.265/H.264 /MJPEG | VISUALIZAÇÃO AO VIVO SIMULTÂNEA DE ATÉ 20 CANAIS | SUPORTE A CARTÃO MICRO SD/SDHC/SDXC DE ATÉ 256G | SDK | ISAPI | ALIMENTAÇÃO EM DC12V OU POE (802.3AF) | IP67, IK10, REVESTIMENTO ANTICORROSÃO, NEMA 4X | LENTE DE 7,6MM - VCA DISTÂNCIA MÁXIMA. DETECÇÃO HUMANA: 104 METROS / VEÍCULOS: 240 METROS.</t>
  </si>
  <si>
    <t>HM-TD2638-8/G0/T1Y (O-STD)</t>
  </si>
  <si>
    <t>RADAR DE SEGURANÇA 250 METROS</t>
  </si>
  <si>
    <t>SR250</t>
  </si>
  <si>
    <t>Magos</t>
  </si>
  <si>
    <t>PONTO DE TERMINAÇÃO ÓPTICA F04 - S/ADAPTADOR</t>
  </si>
  <si>
    <t>TDO.00005</t>
  </si>
  <si>
    <t>S- CAMERA DE REDE PARA VIGILANCIA REMOTA</t>
  </si>
  <si>
    <t>PTZ CÂMERA 2 MP, AI-POWERED PTZ FOR EXTREME LOW LIGHT</t>
  </si>
  <si>
    <t xml:space="preserve">Q6355-LE </t>
  </si>
  <si>
    <t>SERVIDOR - INTEL® XEON® SILVER 4314 (2.4 GHZ, 16 NÚCLEOS/32 THREADS, 10.4GT/S, 24M CACHE, TURBO, TDP 135W DDR4-2666) - 2X16GB 3200MHZ (RDIMM, DUAL RANK, BCC) - C1, SEM RAID EM DISCOS RÍGIDOS/SSDS - 2 X 8TB HARD DRIVE SAS ISE 12GBPS 7.2K 512E 3.5IN HOT-PLUG, AG DRIVE - 2TB HARD DRIVE SATA 6GBPS 7.2K 512N 3.5IN HOT-PLUG - MODO DE BOOT DO BIOS UEFI COM PARTIÇÃO GPT - DUPLA, HOT PLUG, FONTE DE ALIMENTAÇÃO TOTALMENTE REDUNDANTE (1+1), 800 W, MODO MISTO, NAF - 2 X NBR 14136 2P+T A C13, 250 V, 10 A, 2 M, CABO DE ALIMENTAÇÃO (BRASIL) - BROADCOM 5720 DE QUATRO PORTAS DE 1 GBE, ADAPTADOR DE BASE-T, OCP NIC 3.0 - WINDOWS SERVER® 2022 STANDARD, 16 NÚCLEOS, INSTALAÇÃO DE FÁBRICA, SEM CALS, VÁRIAS LÍNGUAS - WINDOWS SERVER 2022 STANDARD, 16 NÚCLEOS, IMAGEM DE RECUPERAÇÃO DF, VÁRIOS IDIOMAS, (DOWNGRADE NÃO INCLUÍDO) - 3 ANOS DE ASSISTÊNCIA BÁSICA NO LOCAL</t>
  </si>
  <si>
    <t xml:space="preserve">SMART SENSE FIBER PARA 10 KM 1 CANAL </t>
  </si>
  <si>
    <t>SSF&amp;AI-0105</t>
  </si>
  <si>
    <t>SISENOL</t>
  </si>
  <si>
    <t>RACK SERVIDOR PERFURADO 12U X 870MM</t>
  </si>
  <si>
    <t xml:space="preserve">RFRSP12U870 </t>
  </si>
  <si>
    <t>QUADRO DE COMANDO - ALUMINIO - 500(A)X500(L)X300(P)MM ITENS INCLUSOS: PROTETOR DE TETO PARA DISSIPAÇÃO DE CHUVA E CALOR, COOLER COM MANTA PROTETORA DE INSETOS E POEIRA,  SUPORTE PARA POSTE,  TERMOSTATO, DEFLETORES DE CALOR FRONTAL E LATERAL, FECHADURA COM PONTO TRIPLO TIPO CREMONA;</t>
  </si>
  <si>
    <t>CÂMERA IP 8MP 4K ACUSENSE -(2.8MMM)(O-STD)</t>
  </si>
  <si>
    <t>DS-2CD2083G2-I</t>
  </si>
  <si>
    <t>DOME DE VELOCIDADE DE REDE 4K 42X ALIMENTADO POR DARKFIGHTER IR SÉRIE 8A</t>
  </si>
  <si>
    <t>DS-2DF8A842IXS-AEL(T5)</t>
  </si>
  <si>
    <t>CÂMERA DE REDE DOME VARIFOCAL MOTORIZADA ACUSENSE DE 8MP</t>
  </si>
  <si>
    <t>DS-2CD2783G2-IZS</t>
  </si>
  <si>
    <t>Dell</t>
  </si>
  <si>
    <t>SUPORTE ERGONÔMICO ARTICULADO DE MESA PNEUMÁTICO PARA 2 MONITORES DE 17 A 35" POLEGADAS.MONTAGEM POR SISTEMA DE MORÇA EM BORDA DA MESA OU PARAFUSÁVEL.</t>
  </si>
  <si>
    <t>F160N</t>
  </si>
  <si>
    <t>SUPORTE DUPLO PARA INSTALAÇÃO DE CÂMERAS FIXAS EM POSTE OCTOGONAL PARA CFTV. FLANGEADO PARA INSTALAÇÃO NO TOPO DO POSTE.</t>
  </si>
  <si>
    <t>USI-CFX DUPLO</t>
  </si>
  <si>
    <t>BRAÇO PENDENT PROJETADO DE 1 METRO PARA INSTALAÇÃO DE SPEED DOME EM POSTE (48 X 1000MM).</t>
  </si>
  <si>
    <t>USI-BR CFTV-DOME 48X1.000 SPBAPI</t>
  </si>
  <si>
    <t>Usicrom</t>
  </si>
  <si>
    <t>SUPORTE VESA UNIVERSAL, ARTICULADO DE 13" A 55" POLEGADAS. COM INCLINAÇÃO VERTICAL E HORIZONTAL.</t>
  </si>
  <si>
    <t>VESA</t>
  </si>
  <si>
    <t>CHASSI COM 14 SLOTS OARA RACK 19"</t>
  </si>
  <si>
    <t xml:space="preserve"> TL-MC1400</t>
  </si>
  <si>
    <t>TP LINK</t>
  </si>
  <si>
    <t xml:space="preserve">CONVERSOR DE MÍDIA GIGABIT SFP </t>
  </si>
  <si>
    <t>MC220L</t>
  </si>
  <si>
    <t>MODULO SFP 21A</t>
  </si>
  <si>
    <t xml:space="preserve"> TL-SM321A WDM </t>
  </si>
  <si>
    <t>MODULO SFP 21B</t>
  </si>
  <si>
    <t xml:space="preserve"> TL-SM321B WDM </t>
  </si>
  <si>
    <t>PLACA DE SINALIZAÇÃO PERSONALIZADA AMARELA</t>
  </si>
  <si>
    <t>ISINALIZA</t>
  </si>
  <si>
    <t>RACK DE PISO FECHADO 44U x 800mm X 800'</t>
  </si>
  <si>
    <t>NAZDA</t>
  </si>
  <si>
    <t>CAMERA IP BULLET 2MP IR40M DAHUA</t>
  </si>
  <si>
    <t xml:space="preserve"> DH-IPC-HFW4241EP</t>
  </si>
  <si>
    <t xml:space="preserve">CAMERA IP PTZ 2MP 32X IR150M IP67 IK10  </t>
  </si>
  <si>
    <t>DH-SD5A232GB-HNR</t>
  </si>
  <si>
    <t>THERMALSCAN RADA_360 º_ LENTE 35MM. RESOLUÇÃO 4CIF, RESOLUÇÃO 640 * 512. DETECTOR NÃO RESFRIADO DE 12 M. RESOLUÇÃO DE IMAGEM PANORÂMICA DE 360°. LENTE FIXA 35MM.</t>
  </si>
  <si>
    <t>SRT-15135M-PAN</t>
  </si>
  <si>
    <t>KIT VENTILAÇÃO PARA RACKS COM 4 VENTILADORES</t>
  </si>
  <si>
    <t xml:space="preserve">KVR4V    </t>
  </si>
  <si>
    <t>GRAVADOR DE REDE (NVR) SCATI VISION DA SÉRIE G500 PARA 16 CÂMERAS IP INCLUI 16 X LIC-IP-1CH PARA A GRAVAÇÃO DE 16 CANAIS IP.
EXPANDABLE WITH SOFTWARE LICENSE LIC-IP-1CH AS LONG AS ITS MAXIMUM THROUGHPUT IS NOT
REACHED (279 MBPS).
OPERATING SYSTEM: LINUX (SSD). 
NETWORK INTERFACE GIGAETHERNET: 2 X RJ-45 10/100/1000. 
BUILT-IN SWITCH: 16 X 10/100 MBPS RJ-45 POE PORTS. 
USEFUL STORAGE: 16TB. 
16 INPUTS AND 4 OUTPUTS AVAILABLE. UP TO 20 INPUTS AND OUTPUTS WITH
IP-IO-MODULE/RS-IO-MODULE (OPTIONAL). 
FORMAT RACK 1'5U. 
POWER SUPPLY: 100-240VAC.</t>
  </si>
  <si>
    <t>VSJ-LXU-G516-16TB</t>
  </si>
  <si>
    <t>COMPACT FORMAT SERVER FOR VSMART. UP TO 12 CHANNELS.</t>
  </si>
  <si>
    <t>SL-VSMART-302</t>
  </si>
  <si>
    <t>THERMALSCAN RADA_360 º_ LENTE 35MM. RESOLUÇÃO 4CIF, RESOLUÇÃO 640 * 512. DETECTOR NÃO RESFRIADO DE 12 M. RESOLUÇÃO DE IMAGEM PANORÂMICA DE 360°. LENTE FIXA 35MM. (SOBRESSALENTE)</t>
  </si>
  <si>
    <t>CÂMERA BULET IN TURBO HD</t>
  </si>
  <si>
    <t>DS-2CE16D0T-LPTS</t>
  </si>
  <si>
    <t>GRAVADOR DIGITAL DE VÍDEO EM REDE - 16 CANAIS - 4K - RECONHECIMENTO FACIAL, DETECÇÃO INTELIGENTE DE PESSOAS E VEÍCULOS, LINHA E CERCA VIRTUAL, LEITURA DE PLACAS - ENTRADAS E SAÍDAS DE ALARME - ATÉ 02 HD - LGPD - H.265+</t>
  </si>
  <si>
    <t>CÂMERA DOME COM INFRAVERMELHO MULTI HD - 4X1 = HDCVI, AHD-H, HDTVI(V2.0) E ANALÓGICO, RESOLUÇÃO (FULL HD) 1080P, SENSOR 1/27", LENTE 2,8MM, ÂNGULO DE VISÃO 109°, 20M IR, MENU OSD, INSTALAÇÃO INTERNA</t>
  </si>
  <si>
    <t>VHD 1220 D - G8 - FULL HD - MULTI HD®</t>
  </si>
  <si>
    <t>CÂMERA BULLET INFRAVERMELHO MULTI HD®, 4X1 = HDCVI, AHD-H, HDTVI(V2.0) E ANALÓGICO, RESOLUÇÃO (FULL HD) 1080P, SENSOR 1/2.8", LENTE 3,6MM, ÂNGULO DE VISÃO 98°, 30M IR, MENU OSD, INSTALAÇÃO INTERNA E EXTERNA, MODO DE OPERAÇÃO FULL HD COMPATÍVEL COM GRAVADORES MHDX 1300</t>
  </si>
  <si>
    <t>VHD 1230 B G8 - FULL HD - MULTI-HD</t>
  </si>
  <si>
    <t>POWER BALUN COM ALIMENTAÇÃO, RESOLUÇÃO ATÉ FULL HD, 16 CANAIS, BIDIRECIONAL (MENU OSD, ÁUDIO e PTZ), VÍDEO E ALIMENTAÇÃO VIA CABO UTP, ORGANIZAÇÃO VIA RACK, FUNÇÃO 4X1, FILTRO ANTI RUÍDO, ANTI SURTO E ANTI INTERFERÊNCIA, COMPATIBILIDADE HDCVI, AHD, HDTVI E ANALÓGICO</t>
  </si>
  <si>
    <t>VB 1016 WP - FULL HD - MULTI-HD</t>
  </si>
  <si>
    <t>CAMERA DE VIDEO IP BULLET VIP 7430 A FT</t>
  </si>
  <si>
    <t>VIP 7430 A FT</t>
  </si>
  <si>
    <t>CÂMERA IP DE VÍDEO VIP 3430 SC IA FT</t>
  </si>
  <si>
    <t>VIP 3430 SC IA FT</t>
  </si>
  <si>
    <t>CAMERA IP DE VIDEO VIP 9420 IA FT</t>
  </si>
  <si>
    <t>VIP 9420 IA FT</t>
  </si>
  <si>
    <t>NVR</t>
  </si>
  <si>
    <t>iDS- 96128NXI-I24©</t>
  </si>
  <si>
    <t>iMHDX 3116 c/HD 2TB AM - GRAVADOR DIGITAL INTELIGENTE DE VÍDEO - 16 CANAIS + 08 IP ADICIONAIS - 5MP LITE, 1080p - INTELBRAS MULTI-HD® SÉRIE 3000 - MODO NVR - RECONHECIMENTO FACIAL, DETECÇÃO INTELIGENTE DE PESSOAS E VEÍCULOS - ATÉ 01 HD - H.265+ - HDCVI + HDTVI + AHD + IP + ANALÓGICO</t>
  </si>
  <si>
    <t>iMHDX 3116 com HD 2TB</t>
  </si>
  <si>
    <t>AXIS P3827-PVE PANORAMIC CAMERA</t>
  </si>
  <si>
    <t>AXIS P3265-LE NETWORK CAMERA</t>
  </si>
  <si>
    <t>AXIS P3717-PLVE NETWORK CAMERA</t>
  </si>
  <si>
    <t>AXIS P3715-PLVE NETWORK CAMERA</t>
  </si>
  <si>
    <t>AXIS P3715-PLVE NETWORK CAMERA - SAIU DE LINHA MODELO SUBSTITUTO AXIS P4705-PLVE PANORAMIC CAMERA</t>
  </si>
  <si>
    <t>AXIS M3125-LVE NETWORK CAMERA</t>
  </si>
  <si>
    <t>AXIS M4317-PLVE NETWORK CAMERA</t>
  </si>
  <si>
    <t>AXIS T94N01D PENDANT KIT</t>
  </si>
  <si>
    <t>AXIS T91B67 POLE MOUNT</t>
  </si>
  <si>
    <t>AXIS T91D62 TELESCOPIC PARAPET MOUNT</t>
  </si>
  <si>
    <t>AXIS T94A01D PENDANT KIT</t>
  </si>
  <si>
    <t>AXIS T94N02D PENDANT KIT</t>
  </si>
  <si>
    <t>SISTEMA DE ÁUDIO COMPOSTO POR CORNETA,  IP- RJ45 - 120 DB - H/V 70º-100º - IP67 - POE 802.3AF</t>
  </si>
  <si>
    <t>DS-QAZ1307G1-E(O-STD)</t>
  </si>
  <si>
    <t>MINI RACK DE PAREDE 8U X 470MM</t>
  </si>
  <si>
    <t>RFMRDP8U470</t>
  </si>
  <si>
    <t xml:space="preserve">NVR 8 CANAIS,  H.265+/H.265/H.264+/H.264, </t>
  </si>
  <si>
    <t>DS-7108NI-Q1/M</t>
  </si>
  <si>
    <t>CÂMERA IP 2MP POE BULLET IR20  L2,8MM</t>
  </si>
  <si>
    <t>MTIBM022603</t>
  </si>
  <si>
    <t>MOTOROLA</t>
  </si>
  <si>
    <t>CÂMERA IP 2MP POE DOME IR20  L2,8MM</t>
  </si>
  <si>
    <t>MTIDM022603</t>
  </si>
  <si>
    <t>GRAVADOR NVR DE RECONHECIMENTO FACIAL 32 CANAIS</t>
  </si>
  <si>
    <t>N32T21-FA-L-IO</t>
  </si>
  <si>
    <t>MDX</t>
  </si>
  <si>
    <t>CÂMERA IP DOME PLÁSTICO 2MP, H.265, LENTE 2. MM, IR 20 M, POE, ÁUDIO</t>
  </si>
  <si>
    <t>DIP22001</t>
  </si>
  <si>
    <t>CÂMERA IP BULLET PLÁSTICO 2MP, H.265, LENTE 2.8 MM, IR 20 M, IP66, POE, ÁUDIO</t>
  </si>
  <si>
    <t>BIP22001</t>
  </si>
  <si>
    <t>CÂMERA IP DOME PLÁSTICO 4MP, H.265, LENTE 2.8 MM, IR 20 M, POE, ÁUDIO</t>
  </si>
  <si>
    <t>DIP42001</t>
  </si>
  <si>
    <t>CÂMERA IP BULLET PLÁSTICO 4MP, H.265, LENTE 2.8 MM, IR 20 M, IP66, POE, ÁUDIO</t>
  </si>
  <si>
    <t>BIP42001</t>
  </si>
  <si>
    <t>CÂMERA IP BULLET METAL E PLÁSTICO 2MP, H.265, LENTE 2.8 MM, 3 ANALÍTICOS, IR 20 M, IP67, POE</t>
  </si>
  <si>
    <t>CÂMERA IP DOME METAL E PLÁSTICO 2MP, H.265, LENTE 2.8 MM, 3 ANALÍTICOS, IR 20 M, MIC., IP67, POE</t>
  </si>
  <si>
    <t>CÂMERA IP BULLET METAL 2MP, H.265, LENTE 2.8 MM, STARLIGHT, 8 ANALÍTICOS, FACIAL, IR 30 M, ENT. ÁUDIO, IP67, POE, MICROSD CARD</t>
  </si>
  <si>
    <t>MTIBM032704</t>
  </si>
  <si>
    <t>CÂMERA IP DOME METAL E PLÁSTICO 4MP, H.265, LENTE 2.8 MM, 4 ANALÍTICOS, IR 20 M, MIC., IP67, POE</t>
  </si>
  <si>
    <t>MTIDM024602</t>
  </si>
  <si>
    <t>CÂMERA IP BULLET METAL E PLÁSTICO 4MP, H.265, LENTE 2.8 MM, 4 ANALÍTICOS, IR 20 M, IP67, POE</t>
  </si>
  <si>
    <t>MTIBM024602</t>
  </si>
  <si>
    <t>CÂMERA IP FISHEYE METAL 6MP, H.265, LENTE 1.10 MM, IR 30 M, MIC., E/S ÁUDIO, E/S ALARME, IP67, MICROSD CARD, CVBS, POE</t>
  </si>
  <si>
    <t>MTIFM036702</t>
  </si>
  <si>
    <t>CÂMERA IP BULLET PANORAMICA 8MP (4X 2MP), H.265S, LENTE 4X 3.3 MM, PANORAMICA, IR 20 M, E/S ÁUDIO, E/S ALARME, IP67, IK10, MICRO SD CARD, POE</t>
  </si>
  <si>
    <t>MTWBM028801</t>
  </si>
  <si>
    <t>CÂMERA IP BULLET METAL FR 2MP, H.265, LENTE VARIFOCAL MOTORIZADA 7 - 22 MM, STARLIGHT, RECONHECIMENTO FACIAL, IR 10 M, E/S ÁUDIO, E/S ALARME, IP67, IK10,MICROSD CARD, POE</t>
  </si>
  <si>
    <t>MTIBM012721</t>
  </si>
  <si>
    <t>CAMERA IP BULLET METAL 5MP, H.265, LENTE VARIFOCAL 2.8-12MM, 4 ANALITICOS / IR50M / IK10 / IP67 / POE</t>
  </si>
  <si>
    <t>MTIBM055711</t>
  </si>
  <si>
    <t>CÂMERA IP DOME METAL 5MP, H.265+, LENTE 3.6 MM, 8 ANALÍTICOS, FACIAL, IR 40 M, MIC., ENT. ÁUDIO, IP67, IK10, MICROSD CARD, CVBS, POE</t>
  </si>
  <si>
    <t>MTIDM045702</t>
  </si>
  <si>
    <t>CÂMERA IP DOME METAL 5MP, H.265, LENTE 3.6 MM, 4 ANALITICOS, IR 40 M, MIC., IK10, IP67, POE</t>
  </si>
  <si>
    <t>MTIDM045701</t>
  </si>
  <si>
    <t>CAMERA IP DOME METAL 2MP, H.265, LENTE 3.6MM, 3 ANALÍTICOS / IR20M / IP66 / POE</t>
  </si>
  <si>
    <t>MTIDM022601</t>
  </si>
  <si>
    <t>CÂMERA IP DOME METAL 4MP, H.265+, LENTE 2.8 MM, 8 ANALÍTICOS, FACIAL, IR 30 M, MIC., ENT. ÁUDIO, E/S ALARME, IP67, IK10, MICROSD CARD, POE</t>
  </si>
  <si>
    <t>MTIDM034801</t>
  </si>
  <si>
    <t>CÂMERA IP DOME METAL 2MP, H.265+, LENTE 3.6 MM, STARLIGHT, 8 ANALÍTICOS, FACIAL, IR 30 M, MIC., ENT. ÁUDIO, E/S ALARME, IP67, IK10, MICROSD CARD, POE</t>
  </si>
  <si>
    <t>MTIDM032801</t>
  </si>
  <si>
    <t>CÂMERA IP BULLET DOME METAL 2MP, H.265, LENTE 3.6MM, 3 ANALÍTICOS / IR30M / MIC. ÁUDIO / IK10 / IP67 / POE / MICROSD CARD</t>
  </si>
  <si>
    <t>MTIDM032701</t>
  </si>
  <si>
    <t>CÂMERA IP BULLET METAL 2MP, H.265+, LENTE 3.6 MM, 8 ANALÍTICOS, STARLIGHT, FACIAL, IR 50 M, ENT. ÁUDIO, IP67, IK10, MICROSD CARD, POE</t>
  </si>
  <si>
    <t>MTIBM052701</t>
  </si>
  <si>
    <t>CAMERA IP BULLET METAL E PLÁSTICO 2MP, H.265, LENTE 3.6MM, 3 ANALÍTICOS / IR30M / IP67 / POE / MICROSD CARD</t>
  </si>
  <si>
    <t>MTIBM032701</t>
  </si>
  <si>
    <t>CAMERA DE TELEVISÃO DE CAPTADOR DUPLO SENSOR TIPO CMOS PARA LUZES VISÍVEL E TERMOGRÁFICA MODELO MDTB01513601
MOTOROLA</t>
  </si>
  <si>
    <t>MDTB01513601</t>
  </si>
  <si>
    <t xml:space="preserve">CÂMERA IP DOME METAL 2MP, H.265, LENTE 2.8 MM, 4 ANALÍTICOS, IR 30 M, MIC., IP67, MICROSD CARD, POE </t>
  </si>
  <si>
    <t>MTIDM032702</t>
  </si>
  <si>
    <t>MTIDM032704</t>
  </si>
  <si>
    <t>CÂMERA IP BULLET METAL 4MP, H.265S, LENTE 2.8 MM, 8 ANALÍTICOS, FACIAL, IR 30 M, ENT. ÁUDIO, IP67, MICROSD CARD, POE</t>
  </si>
  <si>
    <t>MTIBM034704</t>
  </si>
  <si>
    <t>CÂMERA IP BULLET METAL 2MP, H.265S, LENTE VARIFOCAL MOTORIZADA 2.8 - 12 MM, STARLIGHT, 8 ANALÍTICOS, FACIAL, IR 50 M, ENT. ÁUDIO, IP67, MICROSD CARD, POE</t>
  </si>
  <si>
    <t>MTIBM052724</t>
  </si>
  <si>
    <t>CÂMERA IP DOME METAL 8MP, H.265S, LENTE FIXA 2.8 MM, 8 ANALÍTICOS, FACIAL, IR 30 M, MIC., ENT. ÁUDIO, E/S ALARME, IP67, IK10, MICROSD CARD, POE</t>
  </si>
  <si>
    <t>MTIDM038802</t>
  </si>
  <si>
    <t>CÂMERA IP BULLET METAL 2MP, H.265, LENTE 2.8 MM, 4 ANALÍTICOS, IR 30 M, ENT. ÁUDIO, IP67, MICROSD CARD, POE</t>
  </si>
  <si>
    <t>MTIBM032702</t>
  </si>
  <si>
    <t>CÂMERA IP DOME METAL 2MP, H.265S, LENTE VARIFOCAL MOTORIZADA 2.8 - 12 MM, STARLIGHT, 8 ANALÍTICOS, FACIAL, IR 50 M, MIC., ENT. ÁUDIO, E/S ALARME, IP67, IK10, MICROSD CARD, CVBS, POE</t>
  </si>
  <si>
    <t>MTIDM052821</t>
  </si>
  <si>
    <t>CÂMERA IP DOME METAL 2MP, H.265, LENTE VARIFOCAL 2.8 - 12 MM, 4 ANALÍTICOS, IR 50 M, MIC., IP67, MICRO SD CARD, POE</t>
  </si>
  <si>
    <t>MTIDM052713</t>
  </si>
  <si>
    <t>CÂMERA IP BULLET METAL 2MP, H.265, LENTE VARIFOCAL 2.8 - 12 MM, STARLIGHT, 3 ANALÍTICOS, IR 50 M, ENT. ÁUDIO, IP67, MICRO SD CARD, POE</t>
  </si>
  <si>
    <t>MTIBM052714</t>
  </si>
  <si>
    <t>CÂMERA IP BULLET METAL 5MP, H.265S, LENTE 2,8MM, 8 ANALÍTICOS, FACIAL, IR 50 M, ENT. ÁUDIO, IP67, IK10, MICROSD CARD, POE</t>
  </si>
  <si>
    <t>MTIBM055702</t>
  </si>
  <si>
    <t>CÂMERA IP BULLET METAL 5MP, H.265+, LENTE 2.8 MM, 4 ANALÍTICOS, IR 40 M, ENT. ÁUDIO, IP67, IK10, MICROSD CARD, POE</t>
  </si>
  <si>
    <t>MTIBM045701</t>
  </si>
  <si>
    <t>CÂMERA IP DOME METAL 5MP, H.265+, LENTE VARIFOCAL MOTORIZADA 2.8 - 12 MM, 4 ANALÍTICOS, IR 50 M, MIC., ENT ÁUDIO, IP67, MICROSD CARD, POE</t>
  </si>
  <si>
    <t>MTIDM055723</t>
  </si>
  <si>
    <t>CÂMERA IP BULLET METAL 4MP, H.265+, LENTE 2.8 MM, 8 ANALITICOS, FACIAL, IR 50 M, ENT. ÁUDIO, IP67, MICROSD CARD, POE</t>
  </si>
  <si>
    <t>MTIBM054702</t>
  </si>
  <si>
    <t>CÂMERA IP BULLET METAL 2MP, H.265+, LENTE VARIFOCAL MOTORIZADA 2.8 - 12 MM, STARLIGHT, 8 ANALÍTICOS, FACIAL, IR 70 M, E/S ÁUDIO, E/S ALARME, IP67, IK10, MICROSD CARD, CVBS, POE</t>
  </si>
  <si>
    <t>MTIBM072723</t>
  </si>
  <si>
    <t>CÂMERA IP DOME METAL 5MP, H.265+, LENTE 2.8 MM, 4 ANALÍTICOS, IR 40 M, MIC., ENT ÁUDIO, IP67, MICROSD CARD, POE</t>
  </si>
  <si>
    <t>MTIDM045704</t>
  </si>
  <si>
    <t xml:space="preserve">CAMERA IP BULLET METAL 2MP, H.265, LENTE VARIFOCAL 2.8-12MM, 3 ANALITICOS / IR40M / IP66 /POE </t>
  </si>
  <si>
    <t>MTIBM042611</t>
  </si>
  <si>
    <t>CAMERA IP DOME METAL 2MP, H.265, LENTE VARIFOCAL 2.8-12MM, 3 ANALITICOS / IR40M / IP66 /POE</t>
  </si>
  <si>
    <t>MTIDP042611</t>
  </si>
  <si>
    <t>CAMERA IP BULLET METAL 5MP, H.265, LENTE VARIFOCAL MOTORIZADA 3.3-12MM, 4 ANALITICOS / IR40M / IP66 / POE</t>
  </si>
  <si>
    <t>MTIB405MV</t>
  </si>
  <si>
    <t>CAMERA IP BULLET METAL 2MP, H.265, LENTE 3.6MM, 3 ANALÍTICOS / IR20M / IP66 / POE</t>
  </si>
  <si>
    <t>MTIBM022601</t>
  </si>
  <si>
    <t>CAMERA IP DOME METAL 2MP, H.265, LENTE VARIFOCAL 2.8-12MM, 3 ANALITICOS / IR40M / IP66 / POE</t>
  </si>
  <si>
    <t>MTIDM042611</t>
  </si>
  <si>
    <t>CÂMERA IP DOME METAL 5MP, H.265+, LENTE VARIFOCAL MOTORIZADA 3.3 - 12 MM, 4 ANALÍTICOS, IR 40 M, IP66, POE</t>
  </si>
  <si>
    <t>MTIDM045721</t>
  </si>
  <si>
    <t>CÂMERA IP BULLET METAL 2MP FULL COLOR, H.265, LENTE VARIFOCAL 2.8 - 12 MM, 4 ANALÍTICOS, IR 50 M, ENT.ÁUDIO, IP67, MICRO SD CARD, POE</t>
  </si>
  <si>
    <t>MFIBM052721</t>
  </si>
  <si>
    <t>CÂMERA IP BULLET PLÁSTICA/METAL 2MP FULL COLOR, H.265, LENTE 2.8 MM, 3 ANALÍTICOS, LED 20 M, IP67, POE</t>
  </si>
  <si>
    <t>MFIDH022702</t>
  </si>
  <si>
    <t>CÂMERA IP BULLET PA 5MP, H.265, LENTE VARIFOCAL MOTORIZADA 2.8 - 12 MM, PERIMETRAL, IR 50 M, SPEAKER, E/S ÁUDIO, E/S ALARME, IP67, MICROSD CARD, POE</t>
  </si>
  <si>
    <t>MTPBM055721</t>
  </si>
  <si>
    <t>CAMERA IP BULLET METAL 5MP, H.265+, LENTE 2.5MM, 8 ANALITICOS, FACIAL / IR50M / ENT. ÁUDIO / IK10 / IP67 / MICROSD CARD / BNC</t>
  </si>
  <si>
    <t>MTIBM055701</t>
  </si>
  <si>
    <t>BIH23001-LB</t>
  </si>
  <si>
    <t>DIH23001-LB</t>
  </si>
  <si>
    <t>CAMERA IP FISHEYE METAL 6MP H.265 LENTE
1.10MM IR30M MIC. E/S AUDIO E/S ALARME IP67 MICROSD CARD CVBS POE</t>
  </si>
  <si>
    <t>FIM63001</t>
  </si>
  <si>
    <t>CAMERA 1080P DOME PLÁSTICA 2MB, LENTE 2.8 MM, LED 20 M, OSD</t>
  </si>
  <si>
    <t>DAP22001</t>
  </si>
  <si>
    <t>CAMERA 1080P BULLET PLÁSTICA 2MB, LENTE 2.8 MM, LED 20 M, IP66, OSD</t>
  </si>
  <si>
    <t>BAP22001</t>
  </si>
  <si>
    <t>CAMERA 1080P DOME PLÁSTICA FULL COLOR 2MB, LENTE 2.8 MM, LED 20 M, OSD</t>
  </si>
  <si>
    <t>DAP22001-LB</t>
  </si>
  <si>
    <t>CAMERA 1080P BULLET PLÁSTICA FULL COLOR 2MB, LENTE 2.8 MM, LED 20 M, IP66, OSD</t>
  </si>
  <si>
    <t>BAP22001-LB</t>
  </si>
  <si>
    <t>CÂMERA 1080P BULLET PLÁSTICO 4X1, LENTE 2.8 MM, IR 20 M, IP66, OSD</t>
  </si>
  <si>
    <t>MTABP022603</t>
  </si>
  <si>
    <t>CÂMERA 1080P DOME PLÁSTICO 4X1, LENTE 2.8 MM, IR 20 M, OSD</t>
  </si>
  <si>
    <t>MTADP022603</t>
  </si>
  <si>
    <t>CAMERA 1080P DOME PLÁSTICA/METAL 4X1 FULL COLOR, LENTE 2.8 MM, LED 20 M, IP67, OSD</t>
  </si>
  <si>
    <t>MFADH022701</t>
  </si>
  <si>
    <t>CAMERA 1080P BULLET PLÁSTICA/METAL 4X1 FULL COLOR, LENTE 2.8 MM, LED 20 M, IP67, OSD</t>
  </si>
  <si>
    <t>MFABH022701</t>
  </si>
  <si>
    <t>DVR 4 CANAIS 1080P FULL HD, H.265, ANALÍTICOS, 1X SATA, 5X1, 2 CANAIS IP</t>
  </si>
  <si>
    <t>MTD041F0013</t>
  </si>
  <si>
    <t>DVR 8 CANAIS 1080P FULL HD, H.265, ANALÍTICOS, 1X SATA, 5X1, 4 CANAIS IP</t>
  </si>
  <si>
    <t>MTD081F0013</t>
  </si>
  <si>
    <t>DVR 16 CANAIS 1080P FULL HD, H.265, ANALÍTICOS, 1X SATA, 5X1, 8 CANAIS IP</t>
  </si>
  <si>
    <t>MTD161F0015</t>
  </si>
  <si>
    <t>DVR 8 CANAIS 1080 LITE, H.265, 1X SATA, 5X1, 2 CANAL IP + HD WD 1TB</t>
  </si>
  <si>
    <t>MTD081L0011-1T</t>
  </si>
  <si>
    <t>DVR 4 CANAIS 1080 LITE, H.265, 1X SATA, 5X1, 2 CANAL IP + HD WD 1TB</t>
  </si>
  <si>
    <t>MTD041L0013-1T</t>
  </si>
  <si>
    <t>MTD081L0013-1T</t>
  </si>
  <si>
    <t>DVR 16 CANAIS 1080 LITE, H.265, 1X SATA, 5X1, 2 CANAIS IP, 1X SAÍDA VÍDEO BNC + HD WD 1TB</t>
  </si>
  <si>
    <t>MTD161L0013-1T</t>
  </si>
  <si>
    <t>MTD041L0015-1T</t>
  </si>
  <si>
    <t>MTD081L0015-1T</t>
  </si>
  <si>
    <t>CAMERA WIFI INTERNA SMART FIXA 3MP 10M IR USB-C TUYA</t>
  </si>
  <si>
    <t>CWP31001</t>
  </si>
  <si>
    <t>CAMERA WIFI INTERNA SMART FIXA 3MP 10M IR
USB-R TUYA</t>
  </si>
  <si>
    <t>RWP31001</t>
  </si>
  <si>
    <t>CAMERA WIFI EXTERNA SMART BULLET 3MP 10M
IR IP66 TUYA</t>
  </si>
  <si>
    <t>BWP31001</t>
  </si>
  <si>
    <t>CAMERA WIFI EXTERNA SMART DOME 4MP 10M
IR USB-C IP65 TUYA</t>
  </si>
  <si>
    <t>DWP41001</t>
  </si>
  <si>
    <t>CAMERA WIFI INTERNA SMART BABY MONITOR
LED COLORIDO 4MP USB-C TUYA</t>
  </si>
  <si>
    <t>CWP41031</t>
  </si>
  <si>
    <t>MDY2000 CAMERA CUBE IP WI-FI 2MP, H.264, IR7M, MIC, SPEAKER, ALARME, MICRO SD CARD</t>
  </si>
  <si>
    <t>MDY2000</t>
  </si>
  <si>
    <t>MDY2500PT CAMERA PAN s TILT IP WI-FI 2MP,
H.264, IR7M, MIC, SPEAKER, ALARME, MICRO SD CARD</t>
  </si>
  <si>
    <t>MDY2500PT</t>
  </si>
  <si>
    <t>CÂMERA 1080P BULLET METAL 4X1, LENTE VARIFOCAL 2.8 -12 MM, IR 50 M, IP67, OSD</t>
  </si>
  <si>
    <t>MTABM052711</t>
  </si>
  <si>
    <t>CAMERA 1080P DOME METAL 4X1, LENTE VARIFOCAL 2.8 -12 MM, IR 40 M, IP66, OSD</t>
  </si>
  <si>
    <t>MTADM042611</t>
  </si>
  <si>
    <t>CÂMERA 1080P DOME METAL 4X1, LENTE VARIFOCAL 2.8 -12 MM, IR 50 M, IP67, OSD</t>
  </si>
  <si>
    <t>MTADM052711</t>
  </si>
  <si>
    <t>CAMERA 5MP BULLET PLÁSTICA 3X1, LENTE 3.6 MM, IR 20 M, IP67, OSD</t>
  </si>
  <si>
    <t>MTABP025602</t>
  </si>
  <si>
    <t>CAMERA 1080P BULLET PLÁSTICA/METAL 4X1, LENTE 2.8 MM, IR 20 M, IP67, OSD</t>
  </si>
  <si>
    <t>MTABH022601</t>
  </si>
  <si>
    <t>CÂMERA 1080P BULLET METAL 4X1, LENTE 2.8 MM, IR 30 M, IP67, OSD</t>
  </si>
  <si>
    <t>MTABM032701</t>
  </si>
  <si>
    <t>CÂMERA 1080P DOME METAL 4X1, LENTE 2.8 MM, IR 30 M, IP67, OSD</t>
  </si>
  <si>
    <t>MTADM032701</t>
  </si>
  <si>
    <t>CAMERA 1080P BULLET METAL 4X1, LENTE VARIFOCAL 2.8 -12 MM, IR 40 M, IP66, OSD</t>
  </si>
  <si>
    <t>MTABM042611</t>
  </si>
  <si>
    <t>CAMERA 1080P BULLET PLÁSTICA 4X1, LENTE 2.8 MM, IR 20 M, IP66, OSD</t>
  </si>
  <si>
    <t>MTB202P</t>
  </si>
  <si>
    <t>CAMERA 1080P DOME METAL 4X1, LENTE 2.8 MM, IR 20 M, IP66, OSD</t>
  </si>
  <si>
    <t>MTD202M</t>
  </si>
  <si>
    <t>CAMERA 5MP DOME METAL 3X1 FULL COLOR, LENTE 3.6 MM, LED 30 M, IP67, OSD</t>
  </si>
  <si>
    <t>MFADM035701</t>
  </si>
  <si>
    <t>CAMERA 1080P DOME PLÁSTICO/METAL 4X1, LENTE 2.8 MM, IR 20 M, IP66, OSD</t>
  </si>
  <si>
    <t>MTADH022601</t>
  </si>
  <si>
    <t>CAMERA 2MP BULLET METAL 4X1, LENTE 2.8 MM, IR 50 M, IP67, OSD</t>
  </si>
  <si>
    <t>MTABM052701</t>
  </si>
  <si>
    <t>CAMERA 1080P BULLET METAL 4X1, LENTE 2.8 MM, IR 20 M, IP66, OSD</t>
  </si>
  <si>
    <t>MTABM022601</t>
  </si>
  <si>
    <t>DVR 32 CANAIS 5MP, 1080P FULL HD, H.265, ANALITICOS, 2X SATA + 1X E-SATA, 5X1, IO 16 IN E 4 OUT, 16 CH ÁUDIO, 8 CANAIS IP</t>
  </si>
  <si>
    <t>MTD324U0N12</t>
  </si>
  <si>
    <t>DVR 4 CANAIS 1080 LITE, H.264, 1X SATA / 5 X 1 / 1 CANAL IP - MTR04A1080L</t>
  </si>
  <si>
    <t>MTR04A1080L</t>
  </si>
  <si>
    <t>DVR 16 CANAIS 1080 LITE, H.264, 1X SATA / 5X1 /RS485 / 2 CANAIS IP</t>
  </si>
  <si>
    <t>MTR16A1080L</t>
  </si>
  <si>
    <t>DVR 16 CANAIS 1080P FULL HD, H.265, ANALITICOS, 2X SATA + 1X E-SATA / 5X1 / IO 8 IN E 4 OUT / RS485 / 8 CHÁUDIO / 8 CANAIS IP</t>
  </si>
  <si>
    <t>MTD161F0012</t>
  </si>
  <si>
    <t>DVR 8 CANAIS 1080P FULL HD, H.265, ANALITICOS, 1XSATA / 5X1 / IO 8 IN E 4 OUT / RS485 / 4 CANAIS IP</t>
  </si>
  <si>
    <t>MTD081F0012</t>
  </si>
  <si>
    <t>DVR 8 CANAIS 8MP, H.265, ANALITICOS, 1X SATA, 5X1, 8 CANAIS IP</t>
  </si>
  <si>
    <t>MTD081UON11</t>
  </si>
  <si>
    <t>CÂMERA SPEED DOME PTZ 1" 4M IP 30M IR, 2X ZOOM ÓPTICO, LENTE 3,4~6,8MM, IP67, 3 STREAMS, IDENTIFICAÇÃO HUMANOS, LINHA/REGIÃO INTRUSÃO, AUTO TRACKING</t>
  </si>
  <si>
    <t>PI14030021-AT</t>
  </si>
  <si>
    <t>CÂMERA SPEED DOME PTZ 3" 4MP IP, 50M IR, 4X ZOOM ÓPTICO, LENTE 2,8~12MM, ÁUDIO BIDIRECIONAL, SD CARD (256GB), I/O, IP66, 3 STREAMS, IDENTIFICAÇÃO HUMANOS, LINHA/REGIÃO INTRUSÃO, AUTO TRACKING, ALARME DE INTRUSÃO</t>
  </si>
  <si>
    <t>PI34050041-AT</t>
  </si>
  <si>
    <t>CÂMERA SPEED DOME PTZ 4" 2MP IP, 200M IR, 15X ZOOM ÓPTICO, LENTE 5~75MM, SD CARD (256GB), IP66, 3 STREAMS, IDENTIFICAÇÃO HUMANOS, LINHA/REGIÃO INTRUSÃO, IDENTIFICAÇÃO DE DIREÇÃO,</t>
  </si>
  <si>
    <t>PI42200151-AT</t>
  </si>
  <si>
    <t>CÂMERA SPEED DOME PTZ 5" 2MP IP, 25X ZOOM, IR 300 M, LENTE 4,8~120MM, SD CARD (256GB), I/O, IP66, 3 STREAMS, IDENTIFICAÇÃO HUMANOS, LINHA/REGIÃO INTRUSÃO, IDENTIFICAÇÃO DE DIREÇÃO, AUTO TRACKING</t>
  </si>
  <si>
    <t>PI52300251-AT</t>
  </si>
  <si>
    <t>CÂMERA SPEED DOME PTZ 5" 2MP IP, 40X ZOOM, IR 400 M, LENTE 4,5~180MM (40X), SD CARD (256GB), I/O, IP66, 3 STREAMS, IDENTIFICAÇÃO HUMANOS, LINHA/REGIÃO INTRUSÃO, IDENTIFICAÇÃO DE DIREÇÃO,</t>
  </si>
  <si>
    <t>PI52400401-AT</t>
  </si>
  <si>
    <t>CÂMERA SPEED DOME PTZ 5" 4MP IP, 25X ZOOM, IR 300 M, LENTE 4,8~120MM, SD CARD (256GB), I/O, IP66, 3 STREAMS, IDENTIFICAÇÃO HUMANOS, LINHA/REGIÃO INTRUSÃO, IDENTIFICAÇÃO DE DIREÇÃO, AUTO TRACKING</t>
  </si>
  <si>
    <t>PI54300251-AT</t>
  </si>
  <si>
    <t>CÂMERA SPEED DOME PTZ 6" 2MP IP, 32X ZOOM, IR 200 M, 32X ZOOM ÓPTICO, LENTE 4,5~144MM, SD CARD (256GB), I/O, ENTRADA E SAÍDA DE ÁUDIO, IP67, 3 STREAMS, IDENTIFICAÇÃO HUMANOS, LINHA/REGIÃO INTRUSÃO, IDENTIFICAÇÃO DE DIREÇÃO, AUTO TRACKING</t>
  </si>
  <si>
    <t>PI62200321-AT</t>
  </si>
  <si>
    <t>CÂMERA SPEED DOME PTZ 6" 4MP IP, 32X ZOOM, IR 200 M, 32X ZOOM ÓPTICO, LENTE 4,5~144MM, SD CARD (256GB), I/O, ENTRADA E SAÍDA DE ÁUDIO, IP67, 3 STREAMS, IDENTIFICAÇÃO HUMANOS, LINHA/REGIÃO INTRUSÃO, IDENTIFICAÇÃO DE DIREÇÃO, AUTO TRACKING</t>
  </si>
  <si>
    <t>PI64200321-AT</t>
  </si>
  <si>
    <t>CÂMERA SPEED DOME PTZ 8" 4MP IP, 300M IR, 37X ZOOM ÓPTICO, LENTE 5,6~208MM, SD CARD (256GB), I/O (7I / 2O), ENTRADA E SAÍDA DE ÁUDIO, IP67, 3 STREAMS, IDENTIFICAÇÃO HUMANOS, LINHA/REGIÃO</t>
  </si>
  <si>
    <t>PI84300371-AT</t>
  </si>
  <si>
    <t>CÂMERA IP BULLET METAL LPR 2MP, H.265S, LENTE VARIFOCAL MOTORIZADA 5 - 50 MM, LPR, STARLIGHT, IR 70~100 M, E/S ÁUDIO, E/S ALARME, IP67, IK10, MICROSD CARD, POE</t>
  </si>
  <si>
    <t>BIM27021-L</t>
  </si>
  <si>
    <t xml:space="preserve">CÂMERA IP BULLET METAL LPR 4MP, 50~70M IR, ENTRADA/SAÍDA DE ÁUDIO, I/O, WDR, 3 STREAMS, IP67, 10.000 PLACAS, 70KM/H, INFORMAÇÕES DO TRAFEGO </t>
  </si>
  <si>
    <t>BIM47021-L</t>
  </si>
  <si>
    <t>CÂMERA IP BULLET METAL LPR 4MP, 70~100M IR, ENTRADA/SAÍDA DE ÁUDIO, I/O, WDR, 3 STREAMS, IP67, 10.000 PLACAS, 120KM/H, INFORMAÇÕES DO TRAFEGO</t>
  </si>
  <si>
    <t>BIM47022-L</t>
  </si>
  <si>
    <t>CÂMERA IP BULLET METAL LPR 4MP, 70~100M IR, ENTRADA/SAÍDA DE ÁUDIO, I/O, WDR, 3 STREAMS, IP67, 10.000 PLACAS, 120KM/H, INFORMAÇÕES DO VEÍCULO E TRÂNSITO</t>
  </si>
  <si>
    <t>BIM47023-L</t>
  </si>
  <si>
    <t>CÂMERA IP BULLET METAL LPR 4MP, 100~120M IR, ENTRADA/SAÍDA DE ÁUDIO, I/O, WDR, 3 STREAMS, IP67, 10.000 PLACAS, 120KM/H, INFORMAÇÕES DO VEÍCULO E TRÂNSITO</t>
  </si>
  <si>
    <t>BIM47024-L</t>
  </si>
  <si>
    <t>DVR 4 CANAIS 1080 LITE, H.265, 1X SATA, 5X1, 2 CANAIS IP</t>
  </si>
  <si>
    <t>MTD041L0015</t>
  </si>
  <si>
    <t>DVR 8 CANAIS 1080 LITE, H.265, 1X SATA, 5X1, 2 CANAIS IP</t>
  </si>
  <si>
    <t>MTD081L0015</t>
  </si>
  <si>
    <t>DVR 16 CANAIS 1080 LITE, H.265, 1X SATA, 5X1, 2 CANAIS IP, 1X SAÍDA VÍDEO BNC</t>
  </si>
  <si>
    <t>MTD161L0013</t>
  </si>
  <si>
    <t>N08U10 NVR 8 CANAIS, H.265, 1X SATA, 5M</t>
  </si>
  <si>
    <t>N08U10</t>
  </si>
  <si>
    <t>N16K21-IO NVR 16 CANAIS, H.265, 2X SATA, E/S
AUDIO, 4X E / 1X S ALARMES, 8M</t>
  </si>
  <si>
    <t>N16K21-IO</t>
  </si>
  <si>
    <t>N08U10-08P NVR 8 CANAIS POE, H.265, 1X SATA,
5M</t>
  </si>
  <si>
    <t>N08U10-08P</t>
  </si>
  <si>
    <t>N32K21-IO NVR 32 CANAIS, H.265, 2X SATA, E/S
AUDIO, 8X E / 4X S ALARMES, 8M</t>
  </si>
  <si>
    <t>N32K21-IO</t>
  </si>
  <si>
    <t>N08K11-FA/IO NVR 8 CANAIS, FACIAL, H.265, 1X
SATA, E/S AUDIO, 8X E / 4X S ALARMES, 8M</t>
  </si>
  <si>
    <t>N08K11-FA/IO</t>
  </si>
  <si>
    <t>N16K21-IO-16P NVR 16 CANAIS POE, H.265, 2X
SATA, 8M</t>
  </si>
  <si>
    <t>N16K21-IO-16P</t>
  </si>
  <si>
    <t>N08K11-FA/IO-08P NVR 8 CANAIS POE, FACIAL, H.265S, 1X SATA, E/S AUDIO, 8X E / 4X S ALARMES,
8MP</t>
  </si>
  <si>
    <t>N08K11-FA/IO-08P</t>
  </si>
  <si>
    <t>N00T01-FA/L/IO NVR 128 CANAIS, H.265, 16X
SATA, E/S AUDIO, 8X E / 4X S ALARMES, 8M</t>
  </si>
  <si>
    <t>N00T01-FA/L/IO</t>
  </si>
  <si>
    <t>N16K21-FA/IO NVR 16 CANAIS, FACIAL, H.265, 2X
SATA, E/S AUDIO, 8X E / 4X S ALARMES, 8M</t>
  </si>
  <si>
    <t>N16K21-FA/IO</t>
  </si>
  <si>
    <t>N16K21-FA/IO-08P NVR 16 CANAIS POE (8), FACIAL, H.265S, 2X SATA, E/S AUDIO, 8X E/ 4X S
ALARMES, 8MP</t>
  </si>
  <si>
    <t>N16K21-FA/IO-08P</t>
  </si>
  <si>
    <t>N16K21-FA/IO-16P NVR 16 CANAIS POE, FACIAL,
H.265S, 2X SATA, E/S AUDIO, 8X E/ 4X S ALARMES, 8MP</t>
  </si>
  <si>
    <t>N16K21-FA/IO-16P</t>
  </si>
  <si>
    <t>N64T8-L/IO NVR 64 CANAIS, H.265S, 8X SATA, E/S
AUDIO, 8X E/ 4X S ALARMES, 2X HDMI + 1X VGA, 12MP</t>
  </si>
  <si>
    <t>N64T8-L/IO</t>
  </si>
  <si>
    <t>MTR08IP NVR 8 CANAIS, H.265, 1X SATA, 5M</t>
  </si>
  <si>
    <t>MTR08IP</t>
  </si>
  <si>
    <t>MTR16IP NVR 16 CANAIS, H.265, 2X SATA, E/S
AUDIO, 4X E / 1X S ALARMES, 8M</t>
  </si>
  <si>
    <t>MTR16IP</t>
  </si>
  <si>
    <t>MTR08IPOE NVR 8 CANAIS POE, H.265, 1X SATA,
5M</t>
  </si>
  <si>
    <t>MTR08IPOE</t>
  </si>
  <si>
    <t>MTN322K0012 NVR 32 CANAIS, H.265, 2X SATA, E/S
AUDIO, 8X E / 4X S ALARMES, 8M</t>
  </si>
  <si>
    <t>MTN322K0012</t>
  </si>
  <si>
    <t>MTN081K0022 NVR 8 CANAIS, FACIAL, H.265, 1X
SATA, E/S AUDIO, 8X E / 4X S ALARMES, 8M</t>
  </si>
  <si>
    <t>MTN081K0022</t>
  </si>
  <si>
    <t>MTN162U1611 NVR 16 CANAIS POE, H.265, 2X
SATA, 8M</t>
  </si>
  <si>
    <t>MTN162U1611</t>
  </si>
  <si>
    <t>MTN081K0822 NVR 8 CANAIS POE, FACIAL,
H.265S, 1X SATA, E/S AUDIO, 8X E / 4X S ALARMES, 8MP</t>
  </si>
  <si>
    <t>MTN081K0822</t>
  </si>
  <si>
    <t>MTN009K0012 NVR 128 CANAIS, H.265, 16X SATA,
E/S AUDIO, 8X E / 4X S ALARMES, 8M</t>
  </si>
  <si>
    <t>MTN009K0012</t>
  </si>
  <si>
    <t>MTN162K0021 NVR 16 CANAIS, FACIAL, H.265, 2X
SATA, E/S AUDIO, 8X E / 4X S ALARMES, 8M</t>
  </si>
  <si>
    <t>MTN162K0021</t>
  </si>
  <si>
    <t>MTN162K0822 NVR 16 CANAIS POE (8), FACIAL, H.265S, 2X SATA, E/S AUDIO, 8X E/ 4X S ALARMES,
8MP</t>
  </si>
  <si>
    <t>MTN162K0822</t>
  </si>
  <si>
    <t>MTN162K1622 NVR 16 CANAIS POE (16) FACIAL, H.265S, 2X SATA, E/S AUDIO, 8X E/ 4X S ALARMES,
8MP</t>
  </si>
  <si>
    <t>MTN162K1622</t>
  </si>
  <si>
    <t>MTN648K0012 NVR 64 CANAIS, H.265S, 8X SATA,
E/S AUDIO, 8X E/ 4X S ALARMES, 2X HDMI + 1X VGA, 12MP</t>
  </si>
  <si>
    <t>MTN648K0012</t>
  </si>
  <si>
    <t>CÂMERA IP 4MP COM ZOOM ÓPTICO 25×, VISÃO NOTURNA IR DE ATÉ 100 M E TECNOLOGIA DARKFIGHTER. INTELIGÊNCIA ACUSENSE COM DETECÇÃO DE PESSOAS E VEÍCULOS, CAPTURA DE ATÉ 5 ROSTOS E COMPRESSÃO H.265+</t>
  </si>
  <si>
    <t>REGUA DE TOMADA 2P+T PADRAO ABNT 5 TOMADAS</t>
  </si>
  <si>
    <t>RÉGUA DE 5
TOMADAS</t>
  </si>
  <si>
    <t>POSTE CÔNICO CONTÍNUO CIRCULAR 5 METROS COM GAIOLA DE CHUMBADORES 1/2" X 500MM</t>
  </si>
  <si>
    <t>POSTE CÔNICO 5 METROS</t>
  </si>
  <si>
    <t>CÃMERA IP DE VIDEO TERMICA E 4 MP PARA 50 METROS PERIMETRO</t>
  </si>
  <si>
    <t xml:space="preserve">VIP 5207 T FT </t>
  </si>
  <si>
    <t>CÃMERA IP DE VIDEO TERMICA E 4 MP PARA 25 METROS PERIMETRO</t>
  </si>
  <si>
    <t>VIP 5203 T FT</t>
  </si>
  <si>
    <t>SUPORTE COM BRAÇO PROJETADO PARA SPEED Dome 48x600</t>
  </si>
  <si>
    <t>48x600 DOME</t>
  </si>
  <si>
    <t>CÂMERA IP BULLET COM LEITURA AUTOMÁTICA DE PLACAS</t>
  </si>
  <si>
    <t>VIP 5460 LPR IA</t>
  </si>
  <si>
    <t>ALPHADIGI</t>
  </si>
  <si>
    <t>DILACERADOR DE PNEUS, PARA VEÍCULOS PESADOS (ATÉ 65 TONELADAS POR EIXO), NA MEDIDA TOTAL DE 6,7 METROS, SENDO 6,2 METROS DE LANÇAS DUPLAS PERFURANTES E 0,5 OCUPADO PELO SISTEMA DE MOTORIZAÇÃO</t>
  </si>
  <si>
    <t xml:space="preserve">EXTRA 
FORTE </t>
  </si>
  <si>
    <t>METALSEG</t>
  </si>
  <si>
    <t>INVD 3016</t>
  </si>
  <si>
    <t>CONJUNTO RODIZIO METALICO P/RACK 4UN KRR 30MM</t>
  </si>
  <si>
    <t>KRR</t>
  </si>
  <si>
    <t>CONJUNTO DE MESA MARSELHA BRANCA COM CADEIRA DE ESCRITÓRIO DIRETOR GIRATÓRIA LIGHT PRETA</t>
  </si>
  <si>
    <t>CÓD. 1572180676</t>
  </si>
  <si>
    <t>POSTE PARA CFTV ALTURA 4 METROS UNIVERSAL COM CHUMBADORES</t>
  </si>
  <si>
    <t xml:space="preserve">UNIVERSAL 4.0F </t>
  </si>
  <si>
    <t>ALTO FALANTE PARA DRONE</t>
  </si>
  <si>
    <t>ALTO FALANTE AS1</t>
  </si>
  <si>
    <t>DJI - INTELBRAS</t>
  </si>
  <si>
    <t>BATERIA P/DRONE MATRICE 4 SERIES</t>
  </si>
  <si>
    <t>BATERIA PARA CONTROLE DO DRONE</t>
  </si>
  <si>
    <t>BATERIA PARA DRONE DJI WB37</t>
  </si>
  <si>
    <t>CÂMERA ACUSENSE 2MP, H.265+,WDR REAL DE 120 DB, IP67 , LENTE  FIXA DE 2,8MM</t>
  </si>
  <si>
    <t>DS-2CD3026G2-IS(2,8 mm)(C)</t>
  </si>
  <si>
    <t>CARREGADOR DJI USB C</t>
  </si>
  <si>
    <t>65W</t>
  </si>
  <si>
    <t>DRONE C/1 BATERIA DRONE DJI MATRICE 4T</t>
  </si>
  <si>
    <t>HOLOFOTE PARA DRONE</t>
  </si>
  <si>
    <t>HOLOFOTE AL1</t>
  </si>
  <si>
    <t>HUB DE CARREGAMENTO DE BATERIA USB-C</t>
  </si>
  <si>
    <t>DJU - WB37</t>
  </si>
  <si>
    <t>LICENÇA GRAVAÇÃO NA NUVEM DRONE (1 ANO)</t>
  </si>
  <si>
    <t>CABO OPTICO DIELÉTRICO AUTOSSUTENTADO 24FO MONOMODO</t>
  </si>
  <si>
    <t>CFOA-SM-AS200-S 024FO RC</t>
  </si>
  <si>
    <t>PRYSMIAN</t>
  </si>
  <si>
    <t>CABO ÓPTICO TUBO ÚNICO DROP CIRCULAR INTERNO/EXTERNO 06 FO MONOMODO</t>
  </si>
  <si>
    <t>CABO FO SM DROP CIRCULAR 06 FO LSZH</t>
  </si>
  <si>
    <t>CABO ÓPTICO DIELÉTRICO PARA DUTOS ANTI-ROEDORES 06FO MONOMODO</t>
  </si>
  <si>
    <t>CFOA-SM-DDR-S 006FO</t>
  </si>
  <si>
    <t>CÂMERA IP POE IR 30M</t>
  </si>
  <si>
    <t>DS-2CD2643G2-LIZS2U(2.8-12MM)</t>
  </si>
  <si>
    <t>DS-2DE7A432IW-AEB+ZJ</t>
  </si>
  <si>
    <t>CÂMERA DOME, 2MP (FULL HD), IP67, H.265+, POE, LENTE FIXA 2.8 MM, STARLIGTH, IR 30M INTELIGENTE,  BLC, DWDR (60 DB),  HLC, COM MICROFONE EMBUTIDO, SUPORTE CARTÃO MICRO-SD DE ATÉ 256 GB, ROI, LINHA E CERCA VIRTUAL, DETECÇÃO DE MOVIMENTO E MÁSCARA DE VÍDEO</t>
  </si>
  <si>
    <t>VIP 3230 D FC+ IA</t>
  </si>
  <si>
    <t>CÂMERA DOME, 2MP (FULL HD), LENTE FIXA 2.8 MM,  IP67, POE ATIVO, H.265+, LED 20M, BLC/ HLC/ DWDR (60DB),  DETECÇÃO DE MOVIMENTO, REGIÃO DE INTERESSE E MÁSCARA DE VÍDEO.</t>
  </si>
  <si>
    <t>DOME VIP 1230 D FC+</t>
  </si>
  <si>
    <t>14ª GERAÇÃO INTEL CORE I7-14700 (20-CORE, CACHE DE 32MB, 2.1 GHZ TO 5.3GHZ)
WINDOWS 11 PRO, PORTUGUÊS – BRASIL
(A DELL TECHNOLOGIES RECOMENDA O WINDOWS 11 PRO PARA EMPRESAS)
NVIDIA® GEFORCE RTX™ 4060 8GB GDDR6
16GB DDR5 (2X08GB) 5600MT/S; EXPANSÍVEL ATÉ 64GB
SSD DE 512GB PCIE NVME M.2
CHASSIS 460W GRAFITE</t>
  </si>
  <si>
    <t>CÂMERA SPEED DOME_ 4MP NETWORK PTZ CAMERA, AO AR LIVRE (IP66), ZO 32X, IR ATÉ 300M, WDR 120 Db, AUTO  TRACKING, DEEP LEARNING (FACE CAPTURE) E OUTROS ANALITICOS INTELIGENTES DE VIDEO</t>
  </si>
  <si>
    <t>DS-2DF7C432IXR-AEL(T5)</t>
  </si>
  <si>
    <t>MONITOR GAMER LG 27" IPS FULL HD 100HZ HDMI</t>
  </si>
  <si>
    <t>27MS500-B.AWZM</t>
  </si>
  <si>
    <t>NVR GRAVADOR DE VIDEO EM REDE PARA 32 CANAIS, TAXA DE BITS MÁXIMA DE ENTRADA DE 320 MBPS, 4 INTERFACES SATA DE ATÉ 16TB CADA, 2 SAÍDAS HDMI DE ATÉ 8K, 1 ESATA, E/S DE ALARME: 16/9, GABINETE DE 1,5U X 19". COMPATÍVEL COM VCA DAS CÂMERAS.</t>
  </si>
  <si>
    <t>DS-7732NI-M4</t>
  </si>
  <si>
    <t>QUADRO DE COMANDO - AÇO CARBONO - 600(A)X500(L)X300(P)MM ITENS INCLUSOS: PROTETOR DE TETO PARA DISSIPAÇÃO DE CHUVA E CALOR, COOLER COM MANTA PROTETORA DE INSETOS E POEIRA,  SUPORTE PARA POSTE,  TERMOSTATO, DEFLETORES DE CALOR FRONTAL E LATERAL, FECHADURA COM PONTO TRIPLO TIPO CREMONA;</t>
  </si>
  <si>
    <t>GOGV 600x500x300 (AxLxP) - CUSTOMIZÁVEL</t>
  </si>
  <si>
    <t>SISTEMA FENCE SMART 20 KM</t>
  </si>
  <si>
    <t>FS020</t>
  </si>
  <si>
    <t>ALFA SENSE</t>
  </si>
  <si>
    <t>CABO MULTILAN CAT.6 U/UTP CM - AZUL - CAIXA 305</t>
  </si>
  <si>
    <t>CAT.6 U/UTP</t>
  </si>
  <si>
    <t>GRAVADOR DIGITAL DE VÍDEO EM REDE DE ATÉ 16 CANAIS, H265+, RESOLUÇÃO ATÉ 32MP, POSSUI 02 INTERFACES SATA PARA HDS DE ATÉ 14TB CADA, COM 16 PORTAS 10/ 100 MBPS E POE, POSSUI 01 PORTAS ETHERNET RJ 45 DE 10/100/1000 MBPS, 4 ENTRADAS E 1 SAÍDA DE ALARME, COMPATÍVEL COM ANALÍTICOS INTELIGENTES DE CÂMERAS, MEDIDA DE 1,5U E COMPATÍVEL COM MONTAGEM EM RACK 19".</t>
  </si>
  <si>
    <t>DS-7616NXI-I2/16P/S(STD)(E)</t>
  </si>
  <si>
    <t>CÂMERA TURRET 2MP  LENTE 2,8mm</t>
  </si>
  <si>
    <t>DS-2CD1327G2H-LIU(2.8MM)(O-STD)</t>
  </si>
  <si>
    <t>CÂMERA PERÍMETRO BASICA 4MP LENTE 2,8mm (COM ILUMINADOR E AUDIO BIDIRECIONAL)</t>
  </si>
  <si>
    <t>DS-2CD2047G2-LU/SL(2.8MM)(BRA STD)SKD</t>
  </si>
  <si>
    <t>CÂMERA PERÍMETRO BASICA 4MP LENTE 4mm (COM ILUMINADOR E AUDIO BIDIRECIONAL)</t>
  </si>
  <si>
    <t>DS-2CD2047G2-LU/SL(4MM)(C)(O-STD)</t>
  </si>
  <si>
    <t>CÂMERA FISHE EYE 5MP</t>
  </si>
  <si>
    <t>DS-2CD2955G0-ISU(1.05mm)(O-STD)</t>
  </si>
  <si>
    <t>CÂMERA BULLET PANORÂMICA (180º) 4 MP</t>
  </si>
  <si>
    <t>DS-2CD2T47G2P-LSU/SL(2.8mm)(C)(O-STD)</t>
  </si>
  <si>
    <t>CÂMERA PTZ + PANORÂMICA DE 4 MP ZOOM 25X</t>
  </si>
  <si>
    <t>DS-2SE4C425MWG-E/26(F0)(BRA STD)/SKD</t>
  </si>
  <si>
    <t>DS-TCG406-E (12V/PoE)(2812)(O-STD)</t>
  </si>
  <si>
    <t>CÂMERA BULLET COM ALCANCE DE 100 METROS 6 MP</t>
  </si>
  <si>
    <t>DS-2CD2T66G2-ISU/SL</t>
  </si>
  <si>
    <t>CÂMERA TÉRMICA BULLET</t>
  </si>
  <si>
    <t>DS-2TD2628-10/QA</t>
  </si>
  <si>
    <t>GRAVADOR VEICULAR</t>
  </si>
  <si>
    <t>MVD 3404 GW</t>
  </si>
  <si>
    <t>CÂMERA IP DE MONITORAMENTO VEICULAR</t>
  </si>
  <si>
    <t>VIPM 3230</t>
  </si>
  <si>
    <t>CARTAO SDCARD 512GB 100MB/S 3000 CICLOS SIS.RAST.VEICULAR</t>
  </si>
  <si>
    <t>CABO FLAT ADAPTADOR RJ45 AVIATION 6 PINOS</t>
  </si>
  <si>
    <t>CABO FLAT ADAPTADRO RJ45 AVIATION 6 PINOS</t>
  </si>
  <si>
    <t>GRAVADOR DE VIDEO 16 CANAIS COM 4 CANAIS DE REC FACIAL USANDO CAMERAS COM FACE PICTURE</t>
  </si>
  <si>
    <t>DS-7632NXI-K2/16P</t>
  </si>
  <si>
    <t>SERVIDOR SDC XEON PARA VMS DGUARD - SEVENTH
COMPOSTO POR: 
1x GABINETE PADRÃO RACK 2U; 6 BAIAS 3.5”
1x TRILHO PARA RACK
1x FONTE SERVER SINGLE
1x PLACA MÃE SERVER, 2 PORTAS DE REDE 1GbE, CHIPSET INTEL
1x PROCESSADOR INTEL XEON E 2274G (4C/8TH/4.0GHz)
2x MEMÓRIA 16GB DDR4 ECC UDIMM(32GB NO TOTAL)
1x SSD 480GB(SISTEMA OPERACIONAL)
2x HD 28TB SATA 3,5" ENTERPRISE
1x SISTEMA OPERACIONAL WINDOWS 11 PRO</t>
  </si>
  <si>
    <t>SERVIDOR SDC XEON</t>
  </si>
  <si>
    <t>SDC</t>
  </si>
  <si>
    <t>CAMERA IP TIPO BULLET | RESOLUÇÃO 4 MP | LENTE FIXA DE 2,8MM | COM ILUMINADOR INFRAVERMELHO E LUZ BRANCA DE ATÉ 40 METROS | COLOR VU |WDR DE 130 DB |MICROFONE EMBUTIDO | AUDIO E ALARME I/O | SUPORTA CARTÃO SD DE ATÉ 512 GB | POE | COM ANALÍTICOS INTELIGENTES DE VÍDEO PARA PROTEÇÃO PERIMETRAL | ALARME DE SINALIZAÇÃO VISUAL E SONORA | GRAU DE PROTEÇÃO IP 67 | EXTERNO | CONSTRUÍDA EM METAL.</t>
  </si>
  <si>
    <t>DS-2CD2047G2H-LIU/SL 2.8MM</t>
  </si>
  <si>
    <t xml:space="preserve">CABO HDMI 20 METROS </t>
  </si>
  <si>
    <t>DIVERSAS</t>
  </si>
  <si>
    <t xml:space="preserve">CONECTOR HDMI 2.0 4K 19 PINOS PARA CONCERTO DE CABOS SEM SOLDAS E COM CAPA DE METAL </t>
  </si>
  <si>
    <t>SUPORTE ARTICULADO DE PAREDE PARA TVS DE 26 A 65 POLEGADAS</t>
  </si>
  <si>
    <t>FULL40 PRO</t>
  </si>
  <si>
    <t>CARTÃO MICRO SD 32GB 16TBW P/ SEGURANÇA ELETRÔNICA</t>
  </si>
  <si>
    <t>CARTÃO MICRO SD 32GB 16TBW</t>
  </si>
  <si>
    <t>CONVERSORES DE MIDIA GIGA WDM MONOMODO 20 KM - KGSD 1120 A</t>
  </si>
  <si>
    <t>KGSD 1120 A</t>
  </si>
  <si>
    <t>CONVERSORES DE MIDIA GIGA WDM MONOMODO 20 KM - KGSD 1120 B</t>
  </si>
  <si>
    <t>KGSD 1120 B</t>
  </si>
  <si>
    <t>CÂMERA IP PTZ 4 MP E ZOOM ÓPTICO DE 10X</t>
  </si>
  <si>
    <t>02769-001 - M5526-E PTZ</t>
  </si>
  <si>
    <t>CÂMERA IP DOME 8MP LENTE VARIFOCAL 2.7-13.5MM IR 40M</t>
  </si>
  <si>
    <t>DH-IPC-HDBW3841R-Z(A)S-S2</t>
  </si>
  <si>
    <t>SUPORTE MURO SENSOR BARRA ALUMÍNIO CÂMERA CFTV 1 METRO INFRA</t>
  </si>
  <si>
    <t>CABO GIGALAN GREEN CAT6A F/UTP 23AWGX4 PARES CINZA FURUKAWA CAIXA COM 305 METROS</t>
  </si>
  <si>
    <t>CÓD: 2183201380558</t>
  </si>
  <si>
    <t>CÂMERA INTERNA IP MINI DOME 2MP, LENTE FIXA LENTE DE 3,6 MM, H.265/H.264, SUPORTE AO CODEC MJPEG, IR DE 15METROS.</t>
  </si>
  <si>
    <t>ANV-L6023R</t>
  </si>
  <si>
    <t>HANWHA</t>
  </si>
  <si>
    <t>CÂMERA INTERNA IP BULLET 2MP, LENTE FIXA LENTE DE 2,8 MM, H.265/H.264, SUPORTE AO CODEC MJPEG, IR DE 30 METROS.</t>
  </si>
  <si>
    <t>QNO-6022R</t>
  </si>
  <si>
    <t xml:space="preserve">SUPORTE PARA CAMERA HANWHA BULLET </t>
  </si>
  <si>
    <t>SBO-100B1</t>
  </si>
  <si>
    <t>CÂMERA BULLET DE 2MP, LENTE DE 4 MM, H.265/H.264, IP66, IR 30M</t>
  </si>
  <si>
    <t>ANO-L6022R</t>
  </si>
  <si>
    <t>SBO-140BW</t>
  </si>
  <si>
    <t>VIDEO WALL CONTROLADOR 2X2, 4K, 4 TELAS, HDMI</t>
  </si>
  <si>
    <t>MONITOR SAMSUNG 32" 4K VA 60HZ 4MS LU32J590UQLMZD</t>
  </si>
  <si>
    <t>LU32J590UQLMZD</t>
  </si>
  <si>
    <t>SUPORTE DE MONTAGEM DE CANTO PARA CÂMERAS</t>
  </si>
  <si>
    <t>DS-1276ZJ-SUS</t>
  </si>
  <si>
    <t>NVR 4 CANAIS CRUZAMENTO DE LINHA</t>
  </si>
  <si>
    <t>DS-7104NI-Q1/M</t>
  </si>
  <si>
    <t>CAPACIDADE 1TB, SATA DE 6Gb/s</t>
  </si>
  <si>
    <t>WD11PURZ</t>
  </si>
  <si>
    <t>THINKCENTRE M75Q: PROCESSADOR AMD RYZEN™ 3 PRO 8300GE WINDOWS 11 PRO PLACA DE VÍDEO:AMD RADEON™ 740M INTEGRADA ALIMENTAÇÃO:65W
MEMÓRIA:8 GB DDR5-5.600MT/S (SODIMM)
ARMAZENAMENTO:256 GB SSD M.2 2280 PCIE GEN4 TLC OPAL</t>
  </si>
  <si>
    <t>THINKCENTRE M75Q AMD RYZEN 3 PRO</t>
  </si>
  <si>
    <t>LENOVO</t>
  </si>
  <si>
    <t xml:space="preserve">MONITOR 21,5'' CABO HDMI INCLUSO CONEXÃO HDMI + VGA </t>
  </si>
  <si>
    <t>THINKVISION S22E-19 DE 21,5"</t>
  </si>
  <si>
    <t>SUPORTE WALL MOUNT BRACKET IP66 IK10</t>
  </si>
  <si>
    <t>AM-21P</t>
  </si>
  <si>
    <t>POWER BALUN COM ALIMENTAÇÃO, RESOLUÇÃO ATÉ FULL HD, 08 CANAIS, BIDIRECIONAL COMPATIBILIDADE HDCVI, AHD, HDTVI E ANALÓGICO</t>
  </si>
  <si>
    <t>VB 1008 WP</t>
  </si>
  <si>
    <t xml:space="preserve"> CABO COAXIAL BIPOLAR 80% DE MALHA, CFTV 4MM + 2PX26 AWG 100M FAST CAM</t>
  </si>
  <si>
    <t>FC80CBR</t>
  </si>
  <si>
    <t>CÂMERA BULLET 2MP 1080P MULTI HD (HDCVI, AHD-H, HDTVI, ANALÓGICO) LENTE FIXA 3.6MM IR 30M</t>
  </si>
  <si>
    <t xml:space="preserve">VHD 3230 B G8 </t>
  </si>
  <si>
    <t>CAIXA DE PROTEÇÃO PARA CÂMERA USO EXTERNO</t>
  </si>
  <si>
    <t>T92F10</t>
  </si>
  <si>
    <t>SUPORTE DE MONTAGEM EM PAREDE PARA CAIXA DE PROTEÇÃO DE CAMERA USO EXTERNO</t>
  </si>
  <si>
    <t>T94X01A</t>
  </si>
  <si>
    <t xml:space="preserve">CÂMERA IP BOX 2MP WDR </t>
  </si>
  <si>
    <t>M1135 MKII</t>
  </si>
  <si>
    <t>CÂMERA TERMICA ALCANCE 100M</t>
  </si>
  <si>
    <t>TNO-4040TR</t>
  </si>
  <si>
    <t>CÂMERA TERMICA ALCANCE 250M</t>
  </si>
  <si>
    <t>TNM-C4950TD</t>
  </si>
  <si>
    <t>HD 3.5 SATA3 6TB PURPLE</t>
  </si>
  <si>
    <t>WD64PURZ</t>
  </si>
  <si>
    <t>CAMERA FIXA 2,8-12mm IR50 IP67</t>
  </si>
  <si>
    <t>XNV-6080R</t>
  </si>
  <si>
    <t>CAMERA FIXA 3,2-10mm IR30 IP67</t>
  </si>
  <si>
    <t>QNO-6082R</t>
  </si>
  <si>
    <t>NVR 08 CANAIS POE H265/H264 ATÉ 2HD</t>
  </si>
  <si>
    <t>XRN-810S</t>
  </si>
  <si>
    <t>NVR 16 CANAIS POE H265/H264 ATÉ 2HD</t>
  </si>
  <si>
    <t>XRN1610S</t>
  </si>
  <si>
    <t>CAMERA FIXA 3,2-10mm IR40 IP67</t>
  </si>
  <si>
    <t>QNO-6083R - MODELO NÃO EXISTE CONFORME INFORMADO PELO FABRICANTE. INDICADO O MODELO QNO-6082R</t>
  </si>
  <si>
    <t>CAMERA MINI DOME 2MP 2,8mm IR 20m</t>
  </si>
  <si>
    <t>QND-6010R</t>
  </si>
  <si>
    <t xml:space="preserve">CAMERA TERMICA 6,6mm C/ EVENTOS ANALÍTICOS  IP66  K10 </t>
  </si>
  <si>
    <t>TNO-C3022TRA</t>
  </si>
  <si>
    <t xml:space="preserve">CAMERA TERMICA 9,7mm C/ EVENTOS ANALÍTICOS  IP66  K10 </t>
  </si>
  <si>
    <t>TNO-C3032TRA</t>
  </si>
  <si>
    <t>IDS-TCM403-BI/0832</t>
  </si>
  <si>
    <t>50TU801C0SA.BWZ</t>
  </si>
  <si>
    <t>FONTE DE ALIMENTAÇÃO ENTRADA 220VAC SAÍDA 24 VAC 3A 75W PARA ALIMENTAÇÃO DE SPEED DOME</t>
  </si>
  <si>
    <t>FC2403A2C</t>
  </si>
  <si>
    <t>FC FONTES</t>
  </si>
  <si>
    <t>GRAVADOR DIG. DE VIDEO iNVD 8 CANAIS - 15W</t>
  </si>
  <si>
    <t>iNVD 7108 FT</t>
  </si>
  <si>
    <t>CÂMERA DOME 4MP IP, VARIFOCAL 2.8-12MM, IR 30, WDR 120DB, MIC</t>
  </si>
  <si>
    <t>DS-2CD1743G2-LIZSU</t>
  </si>
  <si>
    <t>CÂMERA BULLET 2MP ANALÓGICA, COLORVU - 2.8MM - 40 METROS</t>
  </si>
  <si>
    <t>DS-2CE12DF0T-LFS(2.8mm)</t>
  </si>
  <si>
    <t>GRAVADOR ANALÓGICO 16 CANAIS / IP ATÉ 24 CANAIS</t>
  </si>
  <si>
    <t>iDS-7216HQHI-M1/E</t>
  </si>
  <si>
    <t>GRAVADOR DIG. DE VIDEO 64 CANAIS 12MP</t>
  </si>
  <si>
    <t>iNVD 7116 FT</t>
  </si>
  <si>
    <t>CÂMERA IP BULLET</t>
  </si>
  <si>
    <t>VIP 3230 FC+ IA</t>
  </si>
  <si>
    <t xml:space="preserve">BATERIA ESTACIONARIA CHUMBO SOLAR 12V 105AH </t>
  </si>
  <si>
    <t>BCE 12-105</t>
  </si>
  <si>
    <t>SWITCH NÃO GERENCIÁVEL DE 10 PORTAS FAST ETHERNET COM 8 PORTAS POE + 2 PORTAS UPLINK</t>
  </si>
  <si>
    <t>S1110F-P</t>
  </si>
  <si>
    <t>JUNCTION BOX EM ALUMÍNIO</t>
  </si>
  <si>
    <t>DS-1280ZJ-XS</t>
  </si>
  <si>
    <t>DISCO RÍGIDO DE 3,5POL, 2TB (2.000GB)</t>
  </si>
  <si>
    <t>ST2000VX017</t>
  </si>
  <si>
    <t>DISCO RÍGIDO DE 3,5POL, 3TB (3.000GB)</t>
  </si>
  <si>
    <t>ST3000VX015</t>
  </si>
  <si>
    <t>CAMERA IP HIKVISION LPR DE 4MP</t>
  </si>
  <si>
    <t>IDS-2CD7A46G2-IZHSY (2.8 - 12MM)</t>
  </si>
  <si>
    <t>RACK SERVIDOR PERFURADO 36U X 570MM</t>
  </si>
  <si>
    <t>RFRSP36U570</t>
  </si>
  <si>
    <t xml:space="preserve">CAMERAS ACUSENSE COM ANALITICO </t>
  </si>
  <si>
    <t>DS-2CD2026G2-I(U)</t>
  </si>
  <si>
    <t>KIT MESA E CADEIRA CCO</t>
  </si>
  <si>
    <t>94013100 </t>
  </si>
  <si>
    <t>GRAVADOR DE VÍDEO, HDCVI + AHD + HDTVI +
ANALÓGICA + IP, 16 CH BNC + 2 CH IP ou 18 CH IP NO MODO NVR</t>
  </si>
  <si>
    <t>MHDX 1116-C</t>
  </si>
  <si>
    <t>CÂMERA IP, RESOLUÇÃO 2 MP, PROTEÇÃO IP67, MICROFONE EMBUTIDO, DETECÇÃO DE HUMANOS</t>
  </si>
  <si>
    <t>VIP 1230 D FC+</t>
  </si>
  <si>
    <t>CÂMERA SPEED DOME IP, 2MP, IR 100M, POE+ (802.3AT)</t>
  </si>
  <si>
    <t>SERVIDOR DE GERENCIAMENTO E ARMAZENAMENTO – VMS AVIGILON – 30 DIAS – 130 CAMERAS
1 x PowerEdge R760XD2 Server, BCC
1 x Trusted Platform Module 2.0 V3
1 x 3.5" Chassis with up to 24 SAS/SATA Drives, PERC 11, GPU Capable (requires 2 CPUs), 1 or 2 CPU
1 x Intel® Xeon® Silver 4514Y 2G, 16C/32T, 16GT/s, 30M Cache, Turbo, HT (150W) DDR5-4400
1 x No Additional Processor
1 x Heatsink for 1 CPU configuration, Config 2
1 x Performance otimizada
1 x 16GB RDIMM, 5600MT/s, Single Rank, BCC Adata
1 x C4, RAID 5 para 3 ou mais discos rígidos ou SSDs (tipo/velocidade/capacidade correspondente)
1 x Adaptador LP PERC H755
12 x 8TB Hard Drive SAS ISE 12Gbps 7.2K 512e 3.5in Hot-Plug, AG Drive
1 x Dell Active Power Controller com economia de energia
1 x Modo de boot do BIOS UEFI com partição GPT
1 x Standard Fan x6 with 30C Max Ambient Temp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 FI, No Med, No CAL, Multi Language
1 x Windows Server 2025 Standard,16CORE, DF Recovery Image, Multi Lang, (Downgrade not included)
1 x Windows Server 2025 Standard, No Media, WS2022 Std Downgrade w/DVD Media, Multi Lang
1 x Windows Server 2025 Standard, No Media, WS2019 Std Downgrade w/DVD Media, Multi Lang
1 x Windows Server 2025 Standard,16CORE, Media Kit, Multi Lang, (Downgrade not included)
1 x Ready Rails Sliding Rails with Cable Management Arm
1 x Sem documentação dos sistemas, sem kit de DVD do Open 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</si>
  <si>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POWER EDGE R760xd2 - AVIGILON - 130 câm.</t>
  </si>
  <si>
    <t>SERVIDOR DE GERENCIAMENTO E ARMAZENAMENTO – VMS MILESTONE – 30 DIAS – 130 CAMERAS
1 x Servidor Power Edge R760, BCC
1 x Trusted Platform Module 2.0 V3
1 x Chassi de 3,5" com até 12 unidades SAS/SATA, adaptador LP PERC 11, 1 CPU
2 x Intel® Xeon® Silver 4410Y 2G, 12C/24T, 16GT/s, 30M Cache, Turbo, HT (150W) DDR5-4000
1 x No HBM
1 x Dissipador de calor para configuração de 2 CPU (CPU maior que 165 W)
1 x Performance otimizada
2 x 16GB RDIMM, 5600MT/s, Single Rank, BCC Adata
1 x C4, RAID 5 para 3 ou mais discos rígidos ou SSDs (tipo/velocidade/capacidade correspondente)
1 x Adaptador LP PERC H755
11 x 8TB Hard Drive SAS ISE 12Gbps 7.2K 512e 3.5in Hot-Plug, AG Drive
1 x Configuração de performance do BIOS
1 x Modo de boot do BIOS UEFI com partição GPT
1 x Ventilador de desempenho muito alto x6
1 x Dual, Fully Redundant (1+1), Hot-Plug Power Supply 1400W, Mixed Mode
2 x NBR 14136 2P+T a C13, 250 V, 10 A, 2 m, cabo de alimentação (Brasil)
1 x Configuração do riser 1, 6x8 slots FH (4ª geração), 2x16 slots LP (4ª geração)
1 x Motherboard supports ONLY CPUs below 250W (cannot upgrade to CPUs 250W and above), MLK
1 x Broadcom 5720 de quatro portas de 1 GbE, Adaptador de BASE-T, OCP NIC 3.0
1 x Broadcom 5720 de duas portas de 1 GbE LOM opcional
1 x Sem cabos obrigatórios, sem GPU em branco
1 x No DPUs Cable Required, No DPU
1 x Tampa frontal padrão de 2U do Power Edge
1 x Placa controladora BOSS-N1 + com 2 M.2 960 GB (RAID 1)
1 x Sem Quick Sync
1 x iDRAC, senha gerada de fábrica
1 x iDRAC Group Manager, desativado
1 x Windows Server 2025 Standard,16CORE, FI, No Med, No CAL, Multi Language
1 x Windows Server 2025 Standard,16CORE, Media Kit, Multi Lang, (Downgrade not included)
1 x Windows Server 2025 Standard,16CORE, DF Recovery Image, Multi Lang, (Downgrade not included)
1 x Windows Server 2025 Standard, No Media, WS2022 Std Downgrade w/DVD Media, Multi Lang
1 x Windows Server 2025 Standard, No Media, WS2019 Std Downgrade w/DVD Media, Multi Lang
4 x Windows Server 2025 Standard Edition, Add License, 2 CORE, NO MEDIA/KEY
1 x iDRAC9, Enterprise 16G
1 x Dell Connectivity Client - Disabled
1 x Trilhos deslizantes Ready Rails com braço de gerenciamento de cabos
1 x Disco rígido 2U com poliestireno no ventilador
1 x Sem documentação dos sistemas, sem kit de DVD do Open Manage
1 x Envio do Power Edge R760, BCC
1 x Material de envio do Power Edge R760, BCC
1 x Power Edge R760 - Sem marcação CCC, CE e BIS
1 x 5 anos de serviço Pro Support
1 x Pro Deploy - Instalação física presencial e configuração lógica remota em horário comercial</t>
  </si>
  <si>
    <t xml:space="preserve">PPOWER EDGE R760  - MILESTONE - 130 câm. </t>
  </si>
  <si>
    <t>SERVIDOR DE GERENCIAMENTO E ARMAZENAMENTO – VMS MILESTONE – 90 DIAS – 130 CAMERAS:
1 x PowerEdge R760XD2 Server, BCC
1 x Trusted Platform Module 2.0 V3
1 x 3.5" Chassis with up to 24 SAS/SATA Drives, PERC 11, GPU Capable (requires 2 CPUs), 1 or 2 CPU
2 x Intel® Xeon® Silver 4410Y 2G, 12C/24T, 16GT/s, 30M Cache, Turbo, HT (150W) DDR5-4000
1 x Heatsink for 2 CPU configuration, Config 2
1 x Performance otimizada
2 x 16GB RDIMM, 5600MT/s, Single Rank, BCC Adata
1 x C4, RAID 5 para 3 ou mais discos rígidos ou SSDs (tipo/velocidade/capacidade correspondente)
1 x Adaptador LP PERC H755
12 x 20TB Hard Drive SAS 12Gbps 7.2K 512e 3.5in Hot-Plug, AG Drive
1 x Dell Active Power Controller com economia de energia
1 x Modo de boot do BIOS UEFI com partição GPT
1 x Standard Fan x6 with 30C Max Ambient Temp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 CORE, FI, No Med, No CAL, Multi Language
1 x Windows Server 2025 Standard,16 CORE, DF Recovery Image, Multi Lang, (Downgrade not included)
1 x Windows Server 2025 Standard, No Media, WS2022 Std Downgrade w/DVD Media, Multi Lang
1 x Windows Server 2025 Standard, No Media, WS2019 Std Downgrade w/DVD Media, Multi Lang
1 x Windows Server 2025 Standard,16 CORE, Media Kit, Multi Lang, (Downgrade not included)
4 x Windows Server 2025 Standard Edition, Add License, 2 CORE, NO MEDIA/KEY
1 x Ready Rails Sliding Rails with Cable Management Arm
1 x Sem documentação dos sistemas, sem kit de DVD do Open Manage
1 x PowerEdge R760XD2 Shipping, BCC
1 x PowerEdge R760XD2 Shipping Material, BCC
1 x PowerEdge R760XD2 No CCC, No CE, and No BIS Marking
1 x 5 anos de serviço Pro Support
1 x Pro Deploy - Instalação física presencial e configuração lógica remota em horário comercial</t>
  </si>
  <si>
    <t xml:space="preserve">POWER EDGE R760xd2 - MILESTONE - 130 câm. </t>
  </si>
  <si>
    <t>CÊMERA PTZ IP SPEED DOME 4MP, 2.8 A 12MM, ZOOM OPTICO DE 4X; WDR 120DB; IP66, 20M IR</t>
  </si>
  <si>
    <t>DS-2DE2A404IW-DE3(S6)</t>
  </si>
  <si>
    <t>CÂMERA IP DOME 8MP LENTE VARIFOCAL 2.8-12MM IR 40M WDR 120DB</t>
  </si>
  <si>
    <t>DS-2CD2786G2HT-IZS</t>
  </si>
  <si>
    <t>CAIXA DE PROTEÇÃO DE COMANDO 500x500x250 (AxLxP) COM CHAVE YALE</t>
  </si>
  <si>
    <t>BRCE 50.50.25</t>
  </si>
  <si>
    <t>BRUM</t>
  </si>
  <si>
    <t>POLE VERTICAL POLE MOUNT</t>
  </si>
  <si>
    <t>DS-1604ZJ</t>
  </si>
  <si>
    <t>ESTAÇÃO DE MONITORAMENTO INTEL® CORE™ ULTRA 5 235 VPRO® (14-CORE, ATÉ 5.0 GHZ, NPU DE 13 TOPS) PLACA DE VÍDEO
NVIDIA® RTX™ A400, 4 GB GDDR6, HALF HEIGHT, 4 MDP TO DP/ 16GB DE RAM/ 512GB SSD TECLADO MOUSE 2 PORTAS HDMI</t>
  </si>
  <si>
    <t>DELL PRO SLIM PLUS QBS1250</t>
  </si>
  <si>
    <t xml:space="preserve">CÂMERA BULLET 2MP 2.8MM IR20M IP67 </t>
  </si>
  <si>
    <t>DS-2CD1021G0-I</t>
  </si>
  <si>
    <t>INTEL CORE ULTRA 7 265 (20 CORES, ATÉ 5.3 GHZ, 65W) WINDOWS 11 PRO 16GB RAM 512GB ARMAZENAMENTO 2 PORTAS DISPLAYPORT 1.4A HBR3 1  HDMI 2.1</t>
  </si>
  <si>
    <t>DESKTOP DELL PRO MAX TOWER T2</t>
  </si>
  <si>
    <t>SERVIDOR DE GERENCIAMENTO - VMS MILESTONE - ATÉ 300 CAMERAS: 
1 X POWEREDGE R660, CCO;
1 X TRUSTED PLATFORM MODULE 2.0 V3;
1 X CHASSI DE 2,5" COM ATÉ 10 DISCOS RÍGIDOS (SAS/SATA), 2 CPUS, PERC12;
2 X INTEL® XEON® GOLD 6430 2.1G, 32 NÚCLEOS/64 THREADS, 16 GT/S, CACHE DE 60 MB, TURBO, HT (270 W) DDR5-4400;
1 X DISSIPADOR PARA CONFIGURAÇÃO DE 2 CPU;
1 X PERFORMANCE OTIMIZADA;
2 X RDIMM DE 32 GB, 5.600 MT/S, DUAL RANK, BCC;
1 X PERC H965I COM SUPORTE DE CARGA NA PARTE TRASEIRA;
3 X SSD DE 3.84TB SATA RI 6GBPS 512 2.5" HOT PLUG AG DRIVE, 1 DWPD;
1 X CONFIGURAÇÃO DE PERFORMANCE DO BIOS;
1 X MODO DE BOOT DO BIOS UEFI COM PARTIÇÃO GPT;
1 X 4 VENTILADORES DE DESEMPENHO MUITO ALTO;
1 X DUPLA, HOT PLUG, FONTE DE ALIMENTAÇÃO TOTALMENTE REDUNDANTE (1+1) 1400 W (100-240 VCA);
2 X NBR 14136 2P+T A C13, 250 V, 10 A, 2 M, CABO DE ALIMENTAÇÃO (BRASIL);
1 X BROADCOM 5720 DE QUATRO PORTAS DE 1 GBE, ADAPTADOR DE BASE-T, OCP NIC 3.0;
1 X BROADCOM 5720 DE DUAS PORTAS DE 1 GBE LOM OPCIONAL;
1 X PERC H965E, ADAPTER LOW PROFILE, DIB;
1 X IDRAC9, ENTERPRISE 16G;
1 X IDRAC GROUP MANAGER, ATIVADO E COM SENHA LEGADA;
1 X WINDOWS SERVER 2025 STANDARD,16CORE,FI,NO MED,NO CAL, MULTI LANGUAGE;
1 X WINDOWS SERVER 2025 STANDARD,16CORE,MEDIA KIT, MULTI LANG, (DOWNGRADE NOT INCLUDED);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 EDITION, ADD LICENSE,16CORE,NO MEDIA/KEY;
1 X TRILHOS DESLIZANTES READYRAILS COM BRAÇO DE GERENCIAMENTO DE CABOS;
1 X 3 ANOS DE SERVIÇO PROSUPPORT;
1 X PRODEPLOY - INSTALAÇÃO FÍSICA PRESENCIAL E CONFIGURAÇÃO LÓGICA REMOTA EM HORÁRIO COMERCIAL;</t>
  </si>
  <si>
    <t>POWER EDGE R660 - MILESTONE - 210 CÂM. - 90D</t>
  </si>
  <si>
    <t>UNIDADE DE ARMAZENAMENTO - VMS MILESTONE - ATÉ 210 CÂMERAS - ATÉ 90 DIAS CORRIDOS:
1 X DELL POWERVAULT MD2460;
1 X MD2460 4U BEZEL;
1 X DELL POWERVAULT MD2460 SHIPPING;
28 X 3.5" DRIVE BLANK FILLER;
32 X 24TB HARD DRIVE SAS 12GBPS 7.2K 512E 3.5IN HOT-PLUG, AG DRIVE;
1 X RACK RAIL 4U;
1 X REAR CABLE MANAGEMENT ASSEMBLY FOR MD2460;
1 X 24GB HD-MINI SAS4 CABLE, 3M, QUANTITY 2 ;
1 X NBR14136-C13, 250V, 2 METER POWER CORD FOR BRAZIL, QTY 2;
1 X 3 YEARS PROSUPPORT NEXT BUSINESS DAY ONSITE SERVICE-BZ;
1 X PRODEPLOY DELL POWERVAULT JBOD 4U EXPANSION FOR SERVERS-BZ;</t>
  </si>
  <si>
    <t>POWER VAULT MD2460 - MILESTONE - 210 CÂM. - 90D</t>
  </si>
  <si>
    <t>SERVIDOR DE GERENCIAMENTO E ARMAZENAMENTO - VMS MILESTONE - ATÉ 210 CAMERAS - ATÉ 30 DIAS CORRIDOS:
1 X POWEREDGE R760XD2 SERVER, BCC;
 1 X TRUSTED PLATFORM MODULE 2.0 V3;
1 X 3.5" CHASSIS WITH UP TO 24 SAS/SATA DRIVES, PERC 11, GPU CAPABLE(REQUIRES 2 CPUS), 1 OR 2 CPU;
2 X INTEL® XEON® GOLD 6428N 1.8G, 32C/64T, 16GT/S, 60M CACHE, TURBO, HT (185W) DDR5-4800;
1 X HEATSINK FOR 2 CPU CONFIGURATION, CONFIG 2;
1 X PERFORMANCE OTIMIZADA;
2 X RDIMM DE 32 GB, 5.600 MT/S, DUAL RANK, BCC;
1 X C7, RAID SEM CONFIGURAÇÃO PARA DISCOS RÍGIDOS OU SSDS (COMBINAÇÃO DE TIPOS DE UNIDADES PERMITIDA);
1 X ADAPTADOR LP PERC H755;
3 X 3.84TB SSD SATA READ INTENSIVE 6GBPS 512E 2.5IN HOT-PLUG AG DRIVE,3.5IN HYB CARR, 1 DWPD;
15 X 20TB HDD SATA ISE 6GBPS 7.2K 512E 3.5IN HOT-PLUG , AG DRIVE;
1 X DELL ACTIVE POWER CONTROLLER COM ECONOMIA DE ENERGIA;
1 X MODO DE BOOT DO BIOS UEFI COM PARTIÇÃO GPT;
1 X STANDARD FAN X6;
1 X DUPLA, HOT PLUG, FONTE DE ALIMENTAÇÃO TOTALMENTE REDUNDANTE (1+1) 1400 W (100-240 VCA);
2 X NBR 14136 2P+T A C13, 250 V, 10 A, 2 M, CABO DE ALIMENTAÇÃO (BRASIL);
1 X RISER CONFIG 2A, 4X16 + 1X8 (X16 CONNECTOR) LP SLOTS (GEN4);
1 X R760XD2 MOTHERBOARD WITH BROADCOM 5720 DUAL PORT 1GB ON-BOARD LOM, ROW, MLK;
1 X DELL CONNECTIVITY CLIENT – DISABLED;
1 X IDRAC9, ENTERPRISE 16G;
1 X BROADCOM 5720 DE QUATRO PORTAS DE 1 GBE, ADAPTADOR DE BASE-T, OCP NIC 3.0;
1 X BOSS-N1 CONTROLLER CARD + WITH 2 M.2 480GB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 NO MEDIA, WS2019 STD DOWNGRADE W/DVD MEDIA, MULTI LANG;
1 X WINDOWS SERVER 2025 STANDARD,16CORE, MEDIA KIT, MULTI LANG, (DOWNGRADE NOT INCLUDED);
1 X WINDOWS SERVER 2025 STANDARD EDITION, ADD LICENSE,16CORE, NO MEDIA/KEY;
1 X READYRAILS SLIDING RAILS WITH CABLE MANAGEMENT ARM;
1 X POWEREDGE R760XD2 SHIPPING, BCC;
1 X POWEREDGE R760XD2 SHIPPING MATERIAL, BCC;
1 X POWEREDGE R760XD2 NO CCC, NO CE, AND NO BIS MARKING;
1 X 3 ANOS DE SERVIÇO PROSUPPORT;
1 X PRODEPLOY - INSTALAÇÃO FÍSICA PRESENCIAL E CONFIGURAÇÃO LÓGICA REMOTA EM HORÁRIO COMERCIAL;</t>
  </si>
  <si>
    <t>POWER EDGE R760XD2 - MILESTONE - 210 CÂM. - 30D</t>
  </si>
  <si>
    <t>Camera de rede, PoE, com IR, WDR, resolução de 2MP (1080P), Lente Varifocal de 3 a 9mm, Zipstream em H.265,  com Deep Learning e Object Analytics.</t>
  </si>
  <si>
    <t>P1465-LE</t>
  </si>
  <si>
    <t>SERVIDOR DE GERENCIAMENTO E ARMAZENAMENTO - VMS AVIGILON - ATÉ 210 CAMERAS - ATÉ 30 DIAS CORRIDOS:
1 x PowerEdge R760XD2 Server, BCC
1 x Trusted Platform Module 2.0 V3
1 x 3.5" Chassis with up to 24 SAS/SATA Drives, PERC 11, GPU Capable (requires 2 CPUs), 1 or 2 CPU
1 x Intel® Xeon® Silver 4514Y 2G, 16C/32T, 16GT/s, 30M Cache, Turbo, HT (150W) DDR5-4400
1 x Heatsink for 1 CPU configuration, Config 2
1 x Performance otimizada
1 x 16GB RDIMM, 5600MT/s, Single Rank, BCC Adata
1 x C4, RAID 5 para 3 ou mais discos rígidos ou SSDs (tipo/velocidade/capacidade correspondente)
1 x Adaptador LP PERC H755
13 x 16TB Hard Drive SAS ISE 12Gbps 7.2K 512e 3.5in Hot-Plug, AG Drive
1 x Modo de boot do BIOS UEFI com partição GPT
1 x Standard Fan x6 with 30C Max Ambient Temp
1 x Dupla, hot plug, fonte de alimentação totalmente redundante (1+1) 1400 W (100-240 VCA)
1 x NBR 14136 2P+T a C13, 250 V, 10 A, 2 m, cabo de alimentação (Brasil)
1 x Riser Config 2A, 4x16 + 1x8 (x16 connector) LP Slots (Gen4)
1x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Standard,16CORE,Media Kit, Multi Lang, (Downgrade not included)
1 x ReadyRails Sliding Rails with Cable Management Arm
1 x Sem documentação dos sistemas, sem kit de DVD do OpenManage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</si>
  <si>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SERVIDOR DE GERENCIAMENTO – VMS AVIGILON – 90 DIAS – 210 CAMERAS 
1 X PowerEdge R660, CCO
1 X Trusted Platform Module 2.0 V3
1 X 2.5" Chassis with up to 10 Hard Drives (SAS/SATA), PERC11, 1CPU
1 X Intel® Xeon® Silver 4514Y 2G, 16C/32T, 16GT/s, 30M Cache, Turbo, HT (150W) DDR5-4400
1 X Sem processador adicional
1 X No HBM
1 X Dissipador para configuração de 1 CPU (CPU maior ou igual a 250 W)
1 X Performance otimizada
1 X 16GB RDIMM, 5600MT/s, Single Rank, BCC Adata
1 X C3, RAID 1 para 2 discos rígidos ou SSDs (tipo/velocidade/capacidade correspondente)
1 X PERC H755 com suportes de carga na parte traseira
2 X SSD de 960GB SATA RI 6Gbps 512 2.5" Hot Plug AG Drive, 1 DWPD
1 X Configuração de performance do BIOS
1 X Modo de boot do BIOS UEFI com partição GPT
1 X 4 ventiladores de desempenho muito alto
1 X Dupla, hot plug, fonte de alimentação totalmente redundante (1+1) 1400 W (100-240 VCA)
2 X NBR 14136 2P+T a C13, 250 V, 10 A, 2 m, cabo de alimentação (Brasil)
1 X Configuração do riser 4, baixo perfil, 2x8 slots LP (5ª geração) + 1x16 slot LP (4ª geração), 1 CPU
1 X Motherboard MLK supports ONLY CPUs below 250W. Cannot upgrade to CPUs 250W and above
1 X Broadcom 5720 de quatro portas de 1 GbE, Adaptador de BASE-T, OCP NIC 3.0
1 X Broadcom 5720 de duas portas de 1 GbE LOM opcional
1 X PERC H965e, Adapter Low Profile, DIB
1 X No DPUs Cable Required, No DPU
1 X Borda padrão
1 X Sem placa BOSS
1 X Sem Quick Sync
1 X iDRAC, senha legada
1 X iDRAC Group Manager, ativado
1 X Windows Server 2025 Standard,16CORE,FI,No Med,No CAL, Multi Language
1 X Windows Server 2025 Standard,16CORE,Media Kit, Multi Lang, (Downgrade not included)
1 X Windows Server 2025 Standard,16CORE,DF Recovery Image, Multi Lang, (Downgrade not included)
1 X Windows Server 2025 Standard,No Media, WS2022 Std Downgrade w/DVD Media,Multi Lang
1 X Windows Server 2025 Standard,No Media, WS2019 Std Downgrade w/DVD Media,Multi Lang
1 X Dell Connectivity Client - Disabled
1 X iDRAC9, Enterprise 16G
1 X Trilhos deslizantes ReadyRails com braço de gerenciamento de cabos
1 X Sem documentação dos sistemas, sem kit de DVD do OpenManage
1 X Envio do PowerEdge R660, BCC
1 X Material de envio do PowerEdge R660, 10x2,5", 8x2,5" Smart Flow ou 16xEDSFF BCC
1 X PowerEdge R660, sem marcação BIS, CE ou CCC
1 X 5 anos de serviço ProSupport
1 X ProDeploy - Instalação física presencial e configuração lógica remota em horário comercial</t>
  </si>
  <si>
    <t>UNIDADE DE ARMAZENAMENTO - VMS AVIGILON - ATÉ 210 CÂMERAS - ATÉ 90 DIAS CORRIDOS:
1 X DELL POWERVAULT MD2460;
1 x MD2460 4U Bezel
1 x Dell PowerVault MD2460 Shipping
32 x 3.5" Drive Blank Filler
28 x 24TB Hard Drive SAS 12Gbps 7.2K 512e 3.5in Hot-Plug, AG Drive
1 x Rack Rail 4U
1 x Rear Cable Management Assembly for MD2460
2 x 24Gb HD-Mini SAS4 Cable, 3m;
2 x NBR14136-C13, 250V, 2 meter Power Cord for Brazil
1 x 5 Years ProSupport Next Business Day Onsite Service-BZ
1 x ProDeploy Dell PowerVault JBOD 4U Expansion for Servers-BZ</t>
  </si>
  <si>
    <t>TV LED FHD 40 AOC-PHILPS</t>
  </si>
  <si>
    <t>ROKU 40S5045/78</t>
  </si>
  <si>
    <t>AOC-PHILIPS</t>
  </si>
  <si>
    <t>TV PHILIPS 43" FULL HD GOOGLE TV</t>
  </si>
  <si>
    <t>43PFG691078</t>
  </si>
  <si>
    <t>PHILIPS</t>
  </si>
  <si>
    <t>TV PHILIPS 70" SMART 4K UHD GOOGLE TV</t>
  </si>
  <si>
    <t>70PUG701978</t>
  </si>
  <si>
    <t>SMART TV 4K LG 43" UHD 43UA7500PSA PROCESSADOR A7 GEN8</t>
  </si>
  <si>
    <t>43UA7500PSA</t>
  </si>
  <si>
    <t>CAMERA OUTDOOR PTZ IP 4MP MINI DOME CAMERA COM LENTE DE 2.8-12MM DAY/NIGHT, FOCAL MOTORIZADA ZOOM</t>
  </si>
  <si>
    <t>DS-2DE3404W-DE</t>
  </si>
  <si>
    <t>CAMERA BULLET 5MP (2592X1944) COM ATÉ 30 FPS, 3.0 MM COM ABERTURA F/1.6, IP66, IK10, POE</t>
  </si>
  <si>
    <t>QNO-C8013R</t>
  </si>
  <si>
    <t xml:space="preserve"> HANWHA</t>
  </si>
  <si>
    <t>CAMERA BOX 2MP (1920X1080) ATÉ 120 FPS, CMOS DE 1/2", COR: 0.006 LUX @ F1.2, POE+/12VDC</t>
  </si>
  <si>
    <t>PNB-A6001</t>
  </si>
  <si>
    <t>GABINETE OU CAIXA DE PROTEÇÃO PARA CÂMERAS DO TIPO BOX CAIXA PADRÃO INTERNA / EXTERNA</t>
  </si>
  <si>
    <t>SHB-4300H1</t>
  </si>
  <si>
    <t>LENTE DE CAMERA DE VIGIÂNCIA  1/2.8", 3 MP, VARI-FOCAL (2.8-9.0MM), AUTO DC IRIS, CS-MOUNT</t>
  </si>
  <si>
    <t>SLA-M2890DN</t>
  </si>
  <si>
    <t>ESTRUTURA DE MONTAGEM NA PAREDE &amp; POSTE (BRANCO)</t>
  </si>
  <si>
    <t>SBP-156WMW</t>
  </si>
  <si>
    <t>CÂMERA PTZ IR 2MP -- 4,44~142,6 MM (32X) 100M IP66, IK10, NEMA4X</t>
  </si>
  <si>
    <t>QNP-6320R</t>
  </si>
  <si>
    <t>CAMERA ACUSENSE 4MP PERIMETRAL</t>
  </si>
  <si>
    <t>DS-2CD2T46G2-2I/4I</t>
  </si>
  <si>
    <t xml:space="preserve">CÂMERA BULLET LENTE FIXA 2 MP, IR 30M, COR: 0.001 LUX (F1.0, AGC ON), COLORIDA 24X7, LUZ HIBRIDA VERMELHA E AZUL, AUDIO BIDIRECIONAL, MICROFONE INTEGRADO, POE, IP 67, METAL, SLOT PARA CARTÃO DE MEMÓRIA DE ATÉ 512MB E COMPATIVEL COM EVENTOS NATIVOS BÁSICOS COMO DETECÇÃO DE MOVIMENTO. </t>
  </si>
  <si>
    <t>DS-2CD1027G2H-LIUF/SRB (2,8MM)</t>
  </si>
  <si>
    <t>CÂMERA DE REDE BULLET VARIFOCAL DE LUZ ESTROBOSCÓPICA E AVISO SONORO ACUSENSE DE 2 MP</t>
  </si>
  <si>
    <t>DS-2CD2626G2-IZSU/SL</t>
  </si>
  <si>
    <t>CAMERA RADAR  LPR</t>
  </si>
  <si>
    <t>iDS-TCM403-GIR/POE/0832(O-STD)</t>
  </si>
  <si>
    <t>CAMERAS ACUSENSE 2MP, IR40 M</t>
  </si>
  <si>
    <t>DS-2CD2026G2-IU(2.8MM)</t>
  </si>
  <si>
    <t>ESTAÇÃO DE TRABALHO COM:
PROCESSADOR INTEL® CORE™ ULTRA 7 265 20 NÚCLEOS
SISTEMA OPERACIONAL WINDOWS 11 PRO
MEMÓRIA RAM 32 GB DDR5
PLACA DE VÍDEO DE 8 GB
ARMAZENAMENTO SSD DE 1TB PCLE NVME M.2 (CLASSE 40) OU EQUIVALENTE;
FONTE DE ALIMENTAÇÃO 750 W PLATINUM E CABO;
PLACA DE REDE SEM FIO COM WI-FI E BLUETOOTH;
PLACA DE REDE DE 10/ 100/ 1000 MBPS RJ 45;
3 ANOS DE SERVIÇO PROSUPPORTPLUS INCLUSO.</t>
  </si>
  <si>
    <t>TOWER PLUS EBT2250</t>
  </si>
  <si>
    <t>GRAVADOR DE VIDEO EM REDE (NVR) PARA ATÉ 32 CANAIS. COM ANALÍTICOS DE VIDEO DE APRENDIZADO PROFUNDO EMBARCADOS (FACIAL, ANPR, CONTAGEM DE PESSOAS, MAPA DE CALOR, PROTEÇÃO PERIMETRAL, ETC). COM 4 INTERFACES SATA DE ATÉ 16 TB EM CADA HDD. POSSUI 2 INTERFACES GIGABIT ETHERNET RJ 45. COM TENOLOGIA DE BUSCA INTELIGENTE VÍDEO.  POSSUI 2U DE ALTURA ÚTIL.</t>
  </si>
  <si>
    <t>MÓDULO SFP, G-BIC, CONECTOR LC DUPLEX, TRANSMISSÃO 1310NM/RECEPÇÃO 1310NM, TEMPERATURA DE OPERAÇÃO 0~70˚C</t>
  </si>
  <si>
    <t>HK-SFP-1.25G-20-1310-DF</t>
  </si>
  <si>
    <t>NOBREAK 30KVA</t>
  </si>
  <si>
    <t>DNB 30KVA-3PH-220V-TT-TW-SB</t>
  </si>
  <si>
    <t>NORION DATASENSE 1T2B8 COM 26936 NOPS, BOOT VIA M.2, SSD 512 GB KC600 M.2, SEM ARMAZENAMENTO E 1 ANO DE GARANTIA ON-SITE NORION CARE+ (COM TECLADO (MK120) E WINDOWS 11 ENTERPRISE (NO-00538))</t>
  </si>
  <si>
    <t>DSA1KK1BKNLK5</t>
  </si>
  <si>
    <t>NORION</t>
  </si>
  <si>
    <t>NORION K-STOR 8 X1 D5 COM 26460 NOPS, 2 x SSD 480 GB DATACENTER (RAID 1), 140 TB ARMAZENAMENTO BRUTO (120 TB EM RAID 5) E 1 ANO DE GARANTIA ON-SITE NORION CARE+ (COM WINDOWS (EP2-25540))</t>
  </si>
  <si>
    <t>K81XMSY5W1BK7BK9</t>
  </si>
  <si>
    <t>GABIETE DE BATERIAS FORMATO TORRE - (VRLA) 12V 9AH</t>
  </si>
  <si>
    <t>GB 8009-TW-126A</t>
  </si>
  <si>
    <t>PAINEL  MEDIDOR DE VELOCIDADE</t>
  </si>
  <si>
    <t>YJP5474-28-1-R</t>
  </si>
  <si>
    <t>RACK 800x600x200 MM (AxLxP) IP67</t>
  </si>
  <si>
    <t>4.100.01.004.000</t>
  </si>
  <si>
    <t>SERVIDOR PROCESSADOR INTEL XEON SILVER 4410Y (12 NÚCLEOS, 2,0 GHZ BASE), MEMÓRIA 16GB (1×32 GB) DDR5 ECC, VERSÃO COM 12 BAIAS LFF, ARMAZENAGEM SOLICITADA DE 60 TB, CABO DE ALIMENTAÇÃO HPE 1,83 M 10 A C13 NBR14136 BRASIL MODELO AF591A</t>
  </si>
  <si>
    <t>HPE PROLIANT DL380 GEN11</t>
  </si>
  <si>
    <t>HPE</t>
  </si>
  <si>
    <t xml:space="preserve">UNIDADE DE ARMAZENAMENTO INTERNO HDD, INTERFACE SATA DE 6GB/S, CAPACIDADE 16TB, CACHE 512MB, TECNOLOGIA CMR. COMPATÍVEL COM ATÉ 32 CANAIS COM IA. </t>
  </si>
  <si>
    <t>ST16000VE004</t>
  </si>
  <si>
    <t>SWITCH NÃO GERENCIÁVEL 24 PORTAS</t>
  </si>
  <si>
    <t>S1126F-HPA</t>
  </si>
  <si>
    <t xml:space="preserve"> SUPORTE PARA RADAR E CÂMERA PTZ, INSTALAÇÃO EM PAREDE, CONSTRUÇÃO EM AÇO (“STEEL SHELL”), COR BRANCA, DIMENSÕES 100 × 500 × 390 MM (L × W × H) , PESO APROXIMADO 2 040 G, AMBIENTE DE APLICAÇÃO EXTERNO,  MÉTODO DE INSTALAÇÃO EM PAREDE , SUPORTE INSTALAÇÃO, INTEGRADA DE RADAR E SPEED DOME, INCLUÍDO ANEL ADAPTADOR RÁPIDO PARA SPEED DOME</t>
  </si>
  <si>
    <t>DS-PRB2221</t>
  </si>
  <si>
    <t>SWITCH GERENCIÁVEL (L3) RUIJIE RG-CS83-24GT4XS 24 PORTAS GE + 04 PORTAS 10G SFP+ COM FONTE</t>
  </si>
  <si>
    <t>CS83-24GT4XS</t>
  </si>
  <si>
    <t xml:space="preserve">RUIJIE </t>
  </si>
  <si>
    <t>CS1218C</t>
  </si>
  <si>
    <t>SMART SENSEFIBER CONTROLADORA E HOST PARA FIBRA SENSITIVA (PROTEÇAO PERIMETRAL 1 CANAL 5KM SEM SAÍDA DE ALARME</t>
  </si>
  <si>
    <t>SSF&amp;AI-0500</t>
  </si>
  <si>
    <t>INJETOR POE DE ATÉ 60W E COM 2 PORTAS GIGABIT ETHERNET. COMPATÍVEL COM OS PADRÕES IEEE802.3AF/AT/BT (TIPO 3)</t>
  </si>
  <si>
    <t>TL-POE170S</t>
  </si>
  <si>
    <t>PÓRTICO PARA CONTROLE DE ACESSO E MONITORAMENTO, GALVANIZADO E PINTADO ELETROSTATICAMENTE NA COR BRANCA. ALTURA DO CONJUNTO 5.000MM</t>
  </si>
  <si>
    <t>UNIVERSAL 5.0F</t>
  </si>
  <si>
    <t>POSTE CFTV UNIVERSAL FLANGEADO COM BRAÇO PARA SPEED DOME 6.000MM</t>
  </si>
  <si>
    <t>UNIVERSAL 6.0F</t>
  </si>
  <si>
    <t>FONTE NOBREAK FULL POWER 250W 48V - 5A</t>
  </si>
  <si>
    <t>POWER 250W 48V - 5A</t>
  </si>
  <si>
    <t xml:space="preserve">MODULO DE ALTOMAÇAO E TELEMETRIA SNMP+Sensor de Temperatura </t>
  </si>
  <si>
    <t>POP PROTECT+SENSOR / MONIRORY</t>
  </si>
  <si>
    <t>MEMORIA RAM 32GB MEMÓRIA RAM RISE MODE Z, 32GB, 4800MHZ, DDR5, CL40, PRETO - RM-D5-32G-4800Z</t>
  </si>
  <si>
    <t>SSD NVME M.2 1TB</t>
  </si>
  <si>
    <t>ESTAÇÃO DE TRABALHO:
PROCESSADOR INTEL® CORE™ I9-13900K OU INTEL CORE ULTRA 9 285
WINDOWS 11 PRO
SSD DE NO MÍNIMO 540GB 
MEMÓRIA RAM DE 32GB (2X16GB) DDR5
PLACA DE REDE NO MÍNIMO 1 GBPS
FONTE DE ALIMENTAÇÃO DE NO MÍNIMO 850W 
PLACA DE VÍDEO DE NO MÍNIMO 8GB</t>
  </si>
  <si>
    <t xml:space="preserve">DELL </t>
  </si>
  <si>
    <t>CÂMERA IP DO TIPO BULLET FIXA, RESOLUÇÃO DE 4MP, LUZES HIBRIDAS INTELIGENTES COM IR E LUZ BRANCA DE ATÉ 40M, POE, LENTE FIXA DE 2,8MM, 120DB COM ACUSENSE PARA PROTEÇÃO PERIMETRAL E DETECÇÃO FACIAL, MICROFONE DUPLO, SUPORTA SD CARD DE ATÉ 512GB, IP67 E DE METAL.</t>
  </si>
  <si>
    <t>DS-2CD2043G2-LI2U (2,8 MM)</t>
  </si>
  <si>
    <t>CÂMERA DE SEGURANÇA DO TIPO BULLET, COM RESOLUÇÃO DE 2 MP (FULL HD 1080P), PROJETADA PARA SISTEMAS DE VIGILÂNCIA ANALÓGICA AVANÇADA (HDCVI/AHD/HDTVI), LENTE FIXA DE 3,6 MM E ILUMINADOR INFRAVERMELHO COM ALCANCE DE ATÉ 30 METROS, GRAU DE PROTEÇÃO IP66, ALIMENTAÇÃO 12 VDC.</t>
  </si>
  <si>
    <t>VHD 3230 B</t>
  </si>
  <si>
    <t>BANDEJA PARA RACK COM 25CM DE PROFUNDIDADE, FABRICADA EM CHAPA DE AÇO GALVANIZADA COM 1,25MM DE ESPESSURA</t>
  </si>
  <si>
    <t>BANDEJA 1U</t>
  </si>
  <si>
    <t>AZLINK</t>
  </si>
  <si>
    <t>CÂMERA PTZ MULTI-SENSOR, 4MP, 40X ZOOM ÓPTICO, DARKFIGHTER 2.0, IR DE LONGO ALCANCE 500M, AWDR 150dB, IP67, IK10, NEMA 4X</t>
  </si>
  <si>
    <t>DS-2DY9C440IXG-LWY/14</t>
  </si>
  <si>
    <t>GRAVADOR DIGITAL DE IMAGEM  HDCVI, 4 CANAIS, BNC, SAÍDA DE VÍDEO 1 HDMI, 1 VGA, DETECÇÃO DE MOVIMENTO COM 330 ZONAS (22×15) CONFIGURÁVEIS POR CANAL, PERDA DE VÍDEO E MASCARAMENTO DE CÂMERA</t>
  </si>
  <si>
    <t>MHDX 1204-C</t>
  </si>
  <si>
    <t xml:space="preserve">A CÂMERA IP EM FORMATO BULLET, COM RESOLUÇÃO HD 720P (1 MP), LENTE FIXA DE 3,6 MM E INFRAVERMELHO DE 20 M, PROTEÇÃO IP66 PARA USO EXTERNO, CONEXÃO DE REDE 10/100 MBPS E COMPATIBILIDADE COM PROTOCOLOS ONVIF/RTSP </t>
  </si>
  <si>
    <t>VIP 1220 B FC G4</t>
  </si>
  <si>
    <t>CÂMERA BULLET MULTI-HD DE 1 MP (HD 720P), ANALÓGICA, INFRAVERMELHO DE 20 M, LENTE FIXA DE 3,6 MM E PROTEÇÃO IP66, COMPATÍVEL COM TECNOLOGIAS HDCVI, AHD, HDTVI.</t>
  </si>
  <si>
    <t>VHL 1120 B G2</t>
  </si>
  <si>
    <t xml:space="preserve">GRAVADOR DIGITAL DE VÍDEO , DVR, 8 CANAIS BNC + 2 CANAIS IP OU ATÉ 10 CANAIS IP NO MODO NVR, COMPATÍVEL COM HDCVI/HDTVI/AHD/IP, GRAVAÇÃO IP ATÉ 6 MP / 5 MP / 4 MP / 3 MP / 1080P, COMPRESSÃO H.265/H.265+, SAÍDAS HDMI E VGA, ENTRADA DE ÁUDIO 1× RCA + ÁUDIO BIDIRECIONAL, DETECÇÃO INTELIGENTE DE PESSOAS E VEÍCULOS, MODO NVR, SUPORTE 1 HD SATA. </t>
  </si>
  <si>
    <t>IMHDX 3108</t>
  </si>
  <si>
    <t xml:space="preserve">A CÂMERA ANALÓGICA DE 1 MP, COMPATÍVEL COM AS TECNOLOGIAS HDCVI, AHD, HDTVI, LENTE FIXA DE 3,6 MM, INFRAVERMELHO DE 20 M, PROTEÇÃO IP66. </t>
  </si>
  <si>
    <t>VHD 1120 FULL COLOR</t>
  </si>
  <si>
    <t xml:space="preserve">GRAVADOR DIGITAL DE IMAGEM  4 CANAIS; COMPATÍVEL COM HDCVI, HDTVI, AHD, ANALÓGICA E IP; GRAVAÇÃO ATÉ 1080P OU 5 MP LITE; ENTRADAS DE ÁUDIO RCA, ÁUDIO BIDIRECIONAL NO CANAL 1; SAÍDAS HDMI E VGA 1920×1080; SUPORTA CÂMERAS IP ATÉ 5 MP; ENTRADA RJ45; DETECÇÃO DE MOVIMENTO; ZONAS DE PRIVACIDADE CONFIGURÁVEIS; BACKUP VIA USB; COMPATÍVEL COM ISIC, SIM PLUS E INTELBRAS CLOUD. </t>
  </si>
  <si>
    <t>MHDX 3104-C</t>
  </si>
  <si>
    <t>iDS-7204HQHI-M1/XT</t>
  </si>
  <si>
    <t>DVR, GRAVADOR DIGITAL DE VÍDEO 4 CANAIS IP, GRAVAÇÃO ATÉ FULL HD (1080P) @ 30 FPS, COMPRESSÃO H.264, PROTOCOLO INTELBRAS-1 E ONVIF PERFIL S, SAÍDAS HDMI + VGA + BNC, SUPORTE PARA 1 HDD SATA, ETHERNET 10/100 MBPS, 1 ENTRADA RS-485.</t>
  </si>
  <si>
    <t>NVD 1404 MANAUS</t>
  </si>
  <si>
    <t>GRAVADOR DE VÍDEO EM REDE, NVR, SUPORTE PARA 16 CÂMERAS IP, 16 PORTAS POE+, PROTOCOLO INTELBRAS-1/ONVIF PERFIL S, GRAVAÇÃO ATÉ 4K, COMPRESSÃO H.265/H.265+, 1 PORTA GIGABIT ETHERNET, SAÍDA HDMI+VGA, SUPORTE PARA 2 HDDS.</t>
  </si>
  <si>
    <t>INVD 3016-P</t>
  </si>
  <si>
    <t>GRAVADOR DE VÍDEO EM REDE, NVR, 8 PORTAS POE, SUPORTE PARA CÂMERAS IP, COMPRESSÃO H.265/H.265+, SUPRIMENTO MÁXIMO DE POTÊNCIA POE DE 80 W, SUPORTE PARA 1 HD SATA DE ATÉ 10 TB, SAÍDAS HDMI + VGA, PROTOCOLO INTELBRAS-1 E ONVIF PERFIL S.</t>
  </si>
  <si>
    <t>iNVD 3008-P</t>
  </si>
  <si>
    <t>A CÂMERA IP SPEED-DOME COM RESOLUÇÃO FULL HD DE 2 MP (1920×1080), LENTE COM ZOOM ÓPTICO DE 30× (4,5 MM → 135 MM), COM CONTROLE MOTORIZADO PAN (0°–360°) E TILT (-20° A +90°), SUPORTE A 300 PRESETS, TOURS, PATRULHAS E AUTOTRACKING.</t>
  </si>
  <si>
    <t>CÂMERA SPEED DOME IP COM RESOLUÇÃO FULL HD 1080P (2 MP) E ZOOM ÓPTICO DE 20×, INFRAVERMELHO DE 100 METROS E TECNOLOGIA STARLIGHT, COM PROTEÇÃO IP66, ALIMENTAÇÃO VIA POE+ (802.3AT) OU 12 VDC E COMPATIBILIDADE COM PROTOCOLOS ONVIF.</t>
  </si>
  <si>
    <t>VIP 3225 SD</t>
  </si>
  <si>
    <t>CÂMERA SPEED DOME IP FULL HD DE 2 MP, EQUIPADA COM ZOOM ÓPTICO DE 20×, COM SUPORTE A POE+, PROTEÇÃO IP67 E RECURSOS AVANÇADOS COMO WDR E ANÁLISE DE VÍDEO.</t>
  </si>
  <si>
    <t>VIP 5225</t>
  </si>
  <si>
    <t>SWITCH NÃO GERENCIÁVEL POE 5 PORTAS GIGABIT ETHERNET</t>
  </si>
  <si>
    <t>S1105G-P</t>
  </si>
  <si>
    <t>DISCO RÍGIDO (HD) DE 3,5POL, 10TB, INTERFACE SATA 3,5, 7200RPM</t>
  </si>
  <si>
    <t>WD102PURP</t>
  </si>
  <si>
    <t>RACK OUTDOOR 6U - LOCO, FABRICADO EM AÇO GALVANIZADO DE 0,95MM (TETO, BASE E PORTA), COM BARRAMENTO DE UNIDADE AJUSTÁVEL, L 53,5CM X A 35,2CM X P 33,5CM</t>
  </si>
  <si>
    <t>6U LOCO</t>
  </si>
  <si>
    <t>CAMERA BULLET DE 2MP 40 METROS COLORIDA - SIRENE</t>
  </si>
  <si>
    <t>DS-2CE12DF3T-PIRXOS</t>
  </si>
  <si>
    <t>iDRV INTELIGÊNCIA 8 CANAIS DE PROTEÇÃO PERIMETRAL.</t>
  </si>
  <si>
    <t>iDS-7208HUHI-M1/X</t>
  </si>
  <si>
    <t>iDRV INTELIGÊNCIA 16 CANAIS DE PROTEÇÃO PERIMETRAL.</t>
  </si>
  <si>
    <t>iDS-7216HQHI-M1/XT</t>
  </si>
  <si>
    <t>SWITCH POE INTELIGENTE GIGABIT DE 4 PORTAS</t>
  </si>
  <si>
    <t>DS-3E1505P-EI/M</t>
  </si>
  <si>
    <t xml:space="preserve">MINI RACK DE PAREDE 12U X 670MM  </t>
  </si>
  <si>
    <t>RFMRDP12U670</t>
  </si>
  <si>
    <t>RACK SERVIDOR FECHADO 16U X 770MM</t>
  </si>
  <si>
    <t>RFRSF16U770</t>
  </si>
  <si>
    <t xml:space="preserve">CAMERA IP TIPO BULLET | 4MP | LENTE FIXA DE 6MM |4 ILUMINADORES INTELIGENTES DO TIPO IR E LUZ BRANCA DE ATÉ  60 METROS | WDR DE 120 dB | POE | INTERFACE SD CARD DE ATÉ 512 GB | MICROFONES DUPLO EMBARCADO | METAL | IP 67 E IK 10 | DORI D: 128 m, O: 50 m, R: 25 m, I: 12 m | COM ANALÍTICOS INTELIGENTES DE VIDEO DE APRENDIZADO PROFUNDO PARA PROTEÇÃO PERIMETRAL, COMO DETECÇÃO DE MOVIMENTO COM CLASSIFICAÇÃO DE ALVOS ENTRE HUMANOS E VEÍCULOS, DETECÇÃO DE FACE, CRUZAMENTO DE LINHA E INTRUSÃO. </t>
  </si>
  <si>
    <t>DS-2CD2T43G2-4LI2U(6mm)(BRA STD)CKD</t>
  </si>
  <si>
    <t>NOBREAK INTERATIVO MONOVOLT 1500 VA/220V 750W 2 BATERIAS DE 12 V 7AH RELIGAMENTO AUTOMÁTICO</t>
  </si>
  <si>
    <t>ATTIV 1500 VA 220V</t>
  </si>
  <si>
    <t>CONJUNTO KPP100 PACOTE COM 100 UNIDADES;  O KPP 100 É UM CONJUNTO COM PORCA GAIOLA, PARAFUSO E ARRUELA, IDEAL PARA UTILIZAR NA MONTAGEM DE EQUIPAMENTOS
QUE SÃO COMPATÍVEIS PARA A FIXAÇÃO EM RACKS DE 19 POLEGADAS.</t>
  </si>
  <si>
    <t>KPP100</t>
  </si>
  <si>
    <t>A FONTE EF 1205 É PROJETADA PARA DISPOSITIVOS 12 V COM CONSUMO DE ATÉ 5A. ALIMENTA ATÉ 20 CÂMERAS HD COM CONSUMO MÁXIMO DE 300 MA. SAÍDA 12,8 VDC PARA COMPENSAR PERDA DE TENSÃO DO CABEAMENTO E DISTÂNCIAS MAIORES</t>
  </si>
  <si>
    <t>EF 1205</t>
  </si>
  <si>
    <t>FONTE DE ALIMENTAÇÃO AC/DC 12 V 1 A; A FONTE EF 1201 É IDEAL PARA DISPOSITIVOS QUE
TRABALHEM EM 12V E 1A, COMO CÂMERAS CFTV,
ROTEADORES, VIDEOPORTEIROS E FITAS LED;  SAÍDA COM 12,8 V</t>
  </si>
  <si>
    <t>EF 1201</t>
  </si>
  <si>
    <t>FONTE DE ALIMENTAÇÃO AC/DC 12 V 1 A A EF 1201+ É UMA FONTE DE ALIMENTAÇÃO AC/DC DE 12 V
MULTIUSO  SAÍDA 12,8 V</t>
  </si>
  <si>
    <t>EF 1201+</t>
  </si>
  <si>
    <t>FONTE DE ALIMENTAÇÃO AC/DC 12 V 3 A; A EF 1203+ É UMA FONTE MULTISSAÍDA PROJETADA PARA
DISPOSITIVOS 12 V COM CONSUMO DE ATÉ 3 A; TENSÃO DE SAÍDA AJUSTÁVEL ENTRE 11,5 E 13,8 VDC PARA
COMPENSAR PERDA DE CABEAMENTO E DISTÂNCIAS MAIORES</t>
  </si>
  <si>
    <t>EF 1203+</t>
  </si>
  <si>
    <t>SERVIDOR HPE PROCESSADOR E-2224 1P MEMÓRIA 16 GB MEMÓRIA S100I 2 LFF 290 W PS, 20TB</t>
  </si>
  <si>
    <t>HPE ProLiant DL20 Gen10</t>
  </si>
  <si>
    <t>SERVIDOR HPE PROCESSADOR INTEL XEON E-2434 MEMÓRIA 16GB ARMAZENAMENTO 20TB 290 W</t>
  </si>
  <si>
    <t>DL20 GEN11 - P65394-B21</t>
  </si>
  <si>
    <t>DS-2CD1143G2-LIUF(2.8MM)(O-STD)</t>
  </si>
  <si>
    <t>AXIS W102 Body Worn Camera</t>
  </si>
  <si>
    <t>W102 - 02785-004</t>
  </si>
  <si>
    <t>AXIS W701 Mk II Docking Station 8-bay</t>
  </si>
  <si>
    <t>W701 - 02970-012</t>
  </si>
  <si>
    <t>AXIS TW1109 Chest Harness</t>
  </si>
  <si>
    <t>TW1109 - 03218-021</t>
  </si>
  <si>
    <t>AXIS W800 System Controller</t>
  </si>
  <si>
    <t>W800 - 01964-012</t>
  </si>
  <si>
    <t>AXIS Body Worn Live</t>
  </si>
  <si>
    <t>03080-001</t>
  </si>
  <si>
    <t>AXIS D3110 Mk II Connectivity Hub</t>
  </si>
  <si>
    <t>03037-001</t>
  </si>
  <si>
    <t>SERVIDOR Norion K-Stor X1 2R181 com 18695 NOPs, SSD 480 GB Datacenter, 32 TB
armazenamento bruto (32 TB em RAID 0) e 1 ano de garantia on-site Norion Care+Windows 11 Enterprise</t>
  </si>
  <si>
    <t>X245HWIC51NK23 + NO-00538</t>
  </si>
  <si>
    <t>SERVIDOR DE GERENCIAMENTO E ARMAZENAMENTO - VMS AVIGILON - ATÉ 210 CAMERAS - ATÉ 30 DIAS CORRIDOS:
1x NVDIA A2000
1 x PowerEdge R760XD2 Server, BCC
1 x Trusted Platform Module 2.0 V3
1 x 3.5" Chassis with up to 24 SAS/SATA Drives, PERC 11, GPU Capable (requires 2 CPUs), 1 or 2 CPU
1 x Intel® Xeon® Silver 4514Y 2G, 16C/32T, 16GT/s, 30M Cache, Turbo, HT (150W) DDR5-4400
1 x Heatsink for 1 CPU configuration, Config 2
1 x Performance otimizada
1 x 16GB RDIMM, 5600MT/s, Single Rank, BCC Adata
1 x C4, RAID 5 para 3 ou mais discos rígidos ou SSDs (tipo/velocidade/capacidade correspondente)
1 x Adaptador LP PERC H755
6 x 16TB Hard Drive SAS ISE 12Gbps 7.2K 512e 3.5in Hot-Plug, AG Drive
1 x Modo de boot do BIOS UEFI com partição GPT
1 x Standard Fan x6 with 30C Max Ambient Temp
1 x Dupla, hot plug, fonte de alimentação totalmente redundante (1+1) 1400 W (100-240 VCA)
1 x NBR 14136 2P+T a C13, 250 V, 10 A, 2 m, cabo de alimentação (Brasil 
1 x Riser Config 2A, 4x16 + 1x8 (x16 connector) LP Slots (Gen4)
1x R760XD2 Motherboard with Broadcom 5720 Dual Port 1Gb On-Board LOM, ROW, MLK
1 x Dell Connectivity Client - Disabled
1 x iDRAC9, Enterprise 16G
1 x Broadcom 5720 de quatro portas de 1 GbE, Adaptador de BASE-T, OCP NIC 3.0
1 x BOSS-N1 controller card + with 2 M.2 960GB (RAID 1)
1 x iDRAC, senha legada
1 x iDRAC Group Manager, desativado
1 x Windows Server 2025 Standard,16CORE,FI,No Med,No CAL, Multi Language
1 x Windows Server 2025 Standard,16CORE,DF Recovery Image, Multi Lang, (Downgrade not included)
1 x Windows Server 2025 Standard,No Media, WS2022 Std Downgrade w/DVD Media,Multi Lang
1 x Windows Server 2025 Standard,No Media, WS2019 Std Downgrade w/DVD Media,Multi Lang
1 x Windows Server 2025 Standard,16CORE,Media Kit, Multi Lang, (Downgrade not included)
1 x ReadyRails Sliding Rails with Cable Management Arm
1 x Sem documentação dos sistemas, sem kit de DVD do OpenManage
1 x PowerEdge R760XD2 Shipping, BCC
1 x PowerEdge R760XD2 Shipping Material, BCC
1 x PowerEdge R760XD2 No CCC, No CE, and No BIS Marking
1 x 5 anos de serviço ProSupport
1 x ProDeploy - Instalação física presencial e configuração lógica remota em horário comercial</t>
  </si>
  <si>
    <t xml:space="preserve">POWER EDGE R760XD2 </t>
  </si>
  <si>
    <t>RACK PISO DESMONTÁVEL 44U 870MM</t>
  </si>
  <si>
    <t>RPD 4487 PA</t>
  </si>
  <si>
    <t>RADAR - SEBSOR DE FORMAÇÃO DE FEIXES DIGITAIS DE ALTA RESOLUÇÃO MIMO ALCANCE DE DETECÇÃO: ATÉ 100M PARA DRONES, ATÉ 400M PARA HUMANOS E ATÉ 600M PARA VEÍCULOS/BARCOS –. SEM PEÇAS MOVEIS - MTBF 50.000 HORAS. - FREQUÊNCIA: BANDA COM ALCANCE DE AZIMUTE: 120° - DE ELEVAÇÃO: 30° - PRECISÃO DE ALCANCE: 1M POTÊNCIA: 48V,</t>
  </si>
  <si>
    <t>RADAR MAGOS SR-500</t>
  </si>
  <si>
    <t>ÔGUEN</t>
  </si>
  <si>
    <t>O MASS AI FAZ AUTOMATICAMENTE A CLASSIFICAÇÃO DOS ALVOS DETECTADOS PELO RADAR COMO PESSOAS, ANIMAIS E VEÍCULOS, PARA USAR ESTA FUNCIONALIDADE É NECESSÁRIA AQUISIÇÃO DO SERVIDOR APPLIANCE AI. • SISTEMA DE INFERÊNCIA DE AI BASEADO EM NVIDIA® E ORIN™ NX • DESIGN ULTRACOMPACTO E SEM NECESSIDADE DE VENTILAÇÃO FORÇADA • OPÇÃO DISPONÍVEL COM TECNOLOGIA DE PROCESSAMENTO MAGOS MASS E AI PRÉ-CARREGADA • SUPORTA QUALQUER CÂMERA COMPATÍVEL COM ONVIF® • SUPORTA ATÉ 2 CÂMERAS PTZ SIMULTANEAMENTE E PODE SER CONECTADO COM MAIS DISPOSITIVOS PARA SE ADAPTAR A QUALQUER NÚMERO DE CÂMERAS E RADARES</t>
  </si>
  <si>
    <t>SERVIDOR APPLIANCE EDGE AI - BUNDLE</t>
  </si>
  <si>
    <t>CAMERA DOME 4MP DEEPINVIEW 60HZ, RECONHECIMENTO FACIAL, MOTORIZADA 2.8-12MM, IR 30M, WDR 140DB, IK10 (IMP)</t>
  </si>
  <si>
    <t>iDS-2CD7146G0-IZS(2.8-12mm)(D)(O-STD)</t>
  </si>
  <si>
    <t>CAMERA DOME 5MP ACUSENSE, LENTE 2.8MM, 12DB WDR, IR 40M, IP67, IK10</t>
  </si>
  <si>
    <t>DS-2CD3156G2-IS(2.8mm)(C)</t>
  </si>
  <si>
    <t>CAMERA DOME 5MP ACUSENSE, LENTE VARIFOCAL 2.7MM-13.5MM, 12DB WDR, IR 40M, IP67, IK10</t>
  </si>
  <si>
    <t>DS-2CD3756G2T-IZS(2.7-13.5mm)</t>
  </si>
  <si>
    <t>CAMERA BULLET IP 4MP, LENTE 2.8MM, INFRA 30M, USO EXTERNO, IP67</t>
  </si>
  <si>
    <t>DS-2CD1043G1-I(2.8MM)</t>
  </si>
  <si>
    <t>CABO U/UTP CAT.5E CAIXA COM 305M AZUL</t>
  </si>
  <si>
    <t>AZ CM IL5CMAZ</t>
  </si>
  <si>
    <t>NOBREAK SENOIDAL BIVOLT 1260 W / 1800 VA</t>
  </si>
  <si>
    <t>ATTIV SENO 1800VA BI/BI+</t>
  </si>
  <si>
    <t>MINI RACK DE PAREDE 16U X 470MM</t>
  </si>
  <si>
    <t>RFMRDP16U470</t>
  </si>
  <si>
    <t>MHDX 1332</t>
  </si>
  <si>
    <t>CÂMERA COM IMAGEM EM 5 MP; SENSOR CMOS PROGRESSIVO, TECNOLOGIA DARKFIGHTER PARA ÓTIMA SENSIBILIDADE EM BAIXA LUMINOSIDADE, WDR DE 120 DB E COMPRESSÃO H.265+, GARANTINDO ALTA DEFINIÇÃO MESMO EM CENÁRIOS DIFÍCEIS. VISÃO NOTURNA POR INFRAVERMELHO COM ALCANCE DE ATÉ 40 M, UTILIZANDO LEDS IR DE 850 NM, ALÉM DE DETECÇÃO INTELIGENTE DE PESSOAS E VEÍCULOS VIA ACUSENSE E SUPORTE A ALIMENTAÇÃO POE 802.3AF, SIMPLIFICANDO A INSTALAÇÃO.</t>
  </si>
  <si>
    <t>DS-2CD3066G2-IS(2.8MM)</t>
  </si>
  <si>
    <t>SERVIDOR / STORAGE PARA SISTEMA DE CFTV E PLATAFORMA HIKCENTRAL, PADRÃO RACK 19”, FORMATO 2U, COM PROCESSADOR DA LINHA INTEL XEON, SUPORTE A RAID, INTERFACES DE REDE GIGABIT E CAPACIDADE INSTALADA DE 24TB DE ARMAZENAMENTO, DESTINADO À GRAVAÇÃO, GERENCIAMENTO E OPERAÇÃO CENTRALIZADA DE SISTEMAS DE VÍDEO MONITORAMENTO. K-STOR X1 2R181</t>
  </si>
  <si>
    <t>X245HWHWT1NK23</t>
  </si>
  <si>
    <t>ESTAÇÃO DE TRABALHO PARA OPERAÇÃO DO SISTEMA DE CFTV E PLATAFORMA HIKCENTRAL, FORMATO TORRE, COM PROCESSADOR INTEL CORE DE 12ª/13ª/14ª GERAÇÃO, SUPORTE A MEMÓRIA DDR5, INTERFACES DE VÍDEO HDMI E DISPLAYPORT, REDE GIGABIT/2.5GB, SUPORTE A RAID E EXPANSÃO DE ARMAZENAMENTO, DESTINADA À VISUALIZAÇÃO, OPERAÇÃO, PESQUISA E GESTÃO DE EVENTOS DO SISTEMA DE VÍDEO MONITORAMENTO. DATASENSE 1T2B8</t>
  </si>
  <si>
    <t>DSA2KK1BK3LK1S</t>
  </si>
  <si>
    <t>PAINEL RESPONSÁVEL PELO ALOJAMENTO, ORGANIZAÇÃO E PROTEÇÃO DOS COMPONENTES ELETRONICOS DO SISTEMA (APPLIANCE, FONTES, CABEAMENTO, MÓDULOS DE COMUNICAÇÃO E SEGURANÇA ELÉTRICA).</t>
  </si>
  <si>
    <t>P12</t>
  </si>
  <si>
    <t>SVA</t>
  </si>
  <si>
    <t>SERVIDOR BASEADO EM ARQUITETURA QUALCOMM, RESPONSÁVEL PELO PROCESSAMENTO LOCAL DOS ANALÍTICOS DE VISÃO COMPUTACIONAL, GERENCIAMENTO DAS CÂMERAS, EXECUÇÃO DOS MODELOS DE IA E COMUNICAÇÃO COM A PLATAFORMA CENTRAL.</t>
  </si>
  <si>
    <t>APPLIANCE QUALCOMM</t>
  </si>
  <si>
    <t>CÂMERA RECOMENDADA PELA SVA PARA QUE HAJA COMPLETA COMPATIBILIDADE ENTRE OS SISTEMAS, ALTA QUALIDADE DE IMAGEM, ESTABILIDADE OPERACIONAL E DESEMPENHO ADEQUADO ÀS CONDIÇÕES REAIS DE OPERAÇÃO.</t>
  </si>
  <si>
    <t>CAM-SVA</t>
  </si>
  <si>
    <t>HOLOFOTES DE ALTA POTÊNCIA RESPONSÁVEIS POR GARANTIR ILUMINAÇÃO ADEQUADA DO AMBIENTE, AUMENTANDO SIGNIFICATIVAMENTE A ACURÁCIA DOS ANALÍTICOS, PRINCIPALMENTE EM OPERAÇÕES NOTURNAS OU AMBIENTES DE BAIXA LUMINOSIDADE.</t>
  </si>
  <si>
    <t>HOL-SVA</t>
  </si>
  <si>
    <t>SIRENES INTEGRADAS AO SISTEMA PARA ALERTA SONORO AUTOMÁTICO OU MANUAL, UTILIZADAS EM EVENTOS CRÍTICOS DETECTADOS PELOS ANALÍTICOS (EX.: INVASÃO, COMPORTAMENTO DE RISCO, VIOLAÇÕES OPERACIONAIS).</t>
  </si>
  <si>
    <t>SIR-SVA</t>
  </si>
  <si>
    <t>CÂMERA BULLET DE REDE, À PROVA D'ÁGUA, 4MP (2592X1520), INFRAVERMELHO 20 A 30 METROS, LENTE VARIFOCAL MOTORIZADA 2,8 A 12MM, WDR VERDADEIRO 120 DB, H.265+, SLOT MICRO SD ATÉ 256GB, ENTRADA DE ÁUDIO, ANÁLISE INTELIGENTE E DETECÇÃO FACIAL, POE, IP67</t>
  </si>
  <si>
    <t>BIM45022-M/FD</t>
  </si>
  <si>
    <t>ESTRUTURA PARA MONTAGEM DE VIDEO WALL 4 X 3, COMPOSTA POR:
SUPORTE PROJETADO PAREDE PARA VÍDEO WALL EM ARRANJO 4(H) X 3(V) LED 55”; 
GERENCIADOR GRÁFICO DE VÍDEO WALL COM 12 CANAIS HDMI/DVI;
SOFTWARE CRIAÇÃO E CONTROLE DE LAYOUTS/MOSAICO – AUTOMAÇÃO CENÁRIOS;
SOFTWARE PARA CAPTURA DE ESTAÇÃO DE TRABALHO WINDOWS VIA REDE TCP/IP;
CABO FIBRA ÓPTICA/HDMI 40M PARA CADA TELA;
EXTENSOR, TECLADO E MOUSE; 
SERVIÇO DE INSTALAÇÃO, CONFIGURAÇÃO, START-UP DO VÍDEOS WALL, TREINAMENTO; 
INCLUSO TODAS AS DESPESAS COMERCIAIS (FRETE/TRASLADO, ALIMENTAÇÃO, HOSPEDAGEM DE TÉCNICOS), BEM COMO 24 MESES DE GARANTIA ON-SITE.</t>
  </si>
  <si>
    <t>VIDEO WALL 4X3</t>
  </si>
  <si>
    <t>QX2BOX</t>
  </si>
  <si>
    <t>ESTRUTURA PARA MONTAGEM DE VIDEO WALL 8 X 3, COMPOSTA POR:
SUPORTE PROJETADO PAREDE PARA VÍDEO WALL EM ARRANJO 8(H) X 3(V) LED 55”; 
GERENCIADOR GRÁFICO DE VÍDEO WALL COM 12 CANAIS HDMI/DVI;
SOFTWARE CRIAÇÃO E CONTROLE DE LAYOUTS/MOSAICO – AUTOMAÇÃO CENÁRIOS;
SOFTWARE PARA CAPTURA DE ESTAÇÃO DE TRABALHO WINDOWS VIA REDE TCP/IP;
CABO FIBRA ÓPTICA/HDMI 40M PARA CADA TELA;
EXTENSOR, TECLADO E MOUSE; 
SERVIÇO DE INSTALAÇÃO, CONFIGURAÇÃO, START-UP DO VÍDEOS WALL, TREINAMENTO; 
INCLUSO TODAS AS DESPESAS COMERCIAIS (FRETE/TRASLADO, ALIMENTAÇÃO, HOSPEDAGEM DE TÉCNICOS), BEM COMO 24 MESES DE GARANTIA ON-SITE.</t>
  </si>
  <si>
    <t>VIDEO WALL 8X3</t>
  </si>
  <si>
    <t>GRAVADOR DE VIDEO EM REDE (NVR) COM SUPORTE PARA ATE 64 CANAIS IP EM ALTA DEFINIÇÃO, COMPATIVEL COM H.265, POSSUINDO CAPACIDADE PARA ATE OITO DISCOS SATA PARA ARMAZENAMENTO, SAIDAS HDMI E VGA PARA MONITORAMENTO LOCAL, INTERFACE DE REDE GIGABIT E RECURSOS DE ANALISE INTELIGENTE DE VIDEO. EQUIPAMENTO INDICADO PARA SISTEMAS DE CFTV DE MÉDIO E GRANDE PORTE, OPERANDO 24/7 COM ESTABILIDADE.</t>
  </si>
  <si>
    <t>iNVD 7164 FT</t>
  </si>
  <si>
    <t>MONITOR PROFISSIONAL PARA VIDEOWALL IPS 55" LED RESOLUÇÃO FULL HD (1920X1080), BRILHO MÁXIMO DE 500 NIT, OPACIDADE 25% (ANTI REFLEXO), CONTRASTE 1200:1, CONTRASTE DINÂMICO 45000:1, ANGULO DE VISÃO 178 GRAUS NA HOR. E VERT., TEMPO DE RESPOSTA 8MS, COMPATIVEL COM OPERAÇÃO ININTERRUPTA 24/7, INTERFACES DE ENTRADAS 2 X HDMI, 1 X DP, DVI, USB, RS232, RJ45 E AUDIO. CONSUMO MÁXIMO 220W. BORDA ULTRA FINA DE 1,75MM COMPATIVEL COM BEZEL (INTERSEÇÃO ENTRE TELAS) DE 3,5MM.</t>
  </si>
  <si>
    <t>LH55VMBUBGBXZD</t>
  </si>
  <si>
    <t>SAMSUNG</t>
  </si>
  <si>
    <t>ORGANIZADOR DE CABOS 10MM, TIPO ESPIRAL OU ABRAÇADEIRA ORGANIZADORA, FABRICADO EM MATERIAL FLEXIVEL E RESISTENTE, INDICADO PARA AGRUPAMENTO E ACABAMENTO DE CHICOTES E CABEAMENTO INTERNO DE RACKS E PAINEIS DE CFTV E TELECOM, COR PADRAO PRETA. UNIDADE: PEÇA</t>
  </si>
  <si>
    <t>GENÉRICO</t>
  </si>
  <si>
    <t>REGUA DE TOMADAS PARA RACK PADRAO 19”, ALTURA 1U, COM 12 TOMADAS PADRAO BRASILEIRO 2P+T, CORPO METALICO, COM INTERRUPTOR LUMINOSO, CABO DE ALIMENTACAO ADEQUADO, INDICADA PARA DISTRIBUICAO DE ENERGIA EM RACKS DE TELECOM E CFTV</t>
  </si>
  <si>
    <t>SWITCH POE AI 10 PORTAS, 8 PORTAS POE 10/100M E 2 PORTAS UPLINK RJ45 10/100M, SUPORTE IEEE 802.3AF/AT/BT, PORTAS 7-8 ATÉ 60W, FUNÇÃO AI VLAN E AI EXTEND ATÉ 250M, PROTEÇÃO CONTRA RAIOS 6KV, PLUG AND PLAY</t>
  </si>
  <si>
    <t>SWP08-M</t>
  </si>
  <si>
    <t xml:space="preserve">CÂMERA IP DO TIPO TURRET FIXA, RESOLUÇÃO DE 4MP, LUZES HIBRIDAS INTELIGENTES COM IR E LUZES VERMELHA E AZUL INTERMITENTES DE ATÉ 30M, POE, LENTE FIXA DE 2,8MM, WDR DE 130DB, IMAGENS COLORIDAS 27/7 COM A TECNOLOGIA COLOR VU, COM ANALÍTICOS INTELIGENTE E PROFUNDOS DE VÍDEO PARA PROTEÇÃO PERIMETRAL E DETECÇÃO FACIAL, MICROFONE DUPLO EMBARCADO, AUTOFALANTE EMBARCADO SUPORTA SD CARD DE ATÉ 512GB, GRAU DE PROTEÇÃO IP67, ANTI CORROSÃO PADRÃO NEMA 4X E CONSTRUÍDA EM METAL. </t>
  </si>
  <si>
    <t>DS-2CD2347G3-LIS2UY/SRB (2,8mm)</t>
  </si>
  <si>
    <t xml:space="preserve">CÂMERA IP DO TIPO FISHEYE, RESOLUÇÃO DE 6MP, LUZES HIBRIDAS INTELIGENTES COM IR E LUZ BRANCA DE ATÉ 15M, POE, LENTE FIXA DE 1,16MM, COM ANALÍTICOS INTELIGENTE E PROFUNDOS DE VÍDEO PARA CONTAGEM DE PESSOAS, GERENCIAMENTO DE FILAS, MAPA DE CALOR, ANÁLISE DE INTERSEÇÃO, BAGAGEM E REMOÇÃO DE OBJETOS E DETECÇÃO DE MOVIMENTO, MICROFONE EMBARCADO, SUPORTA SD CARD DE ATÉ 256GB, GRAU DE PROTEÇÃO IP67 E IK10 E CONSTRUÍDA EM METAL. </t>
  </si>
  <si>
    <t>DS-2CD6W65G1-IVS (1,16mm)</t>
  </si>
  <si>
    <t xml:space="preserve">CÂMERA IP DO TIPO BULLET FIXA, RESOLUÇÃO DE 4MP, LUZES HIBRIDAS INTELIGENTES COM IR E LUZ BRANCA DE ATÉ 60M, POE, LENTE VARIFOCAL MOTORIZADA DE 2.7 A 13.5 MM, WDR DE 120DB, COM ANALÍTICOS INTELIGENTE E PROFUNDOS DE VÍDEO PARA PROTEÇÃO PERIMETRAL, DETECÇÃO FACIAL, AGLOMERAÇÃO DE PESSOAS, ESTACIONAMENTO DE VEÍCULO, BAGAGENS E OBJETOS REMOVIDOS E DETECÇÃO DE MOVIMENTO COM CLASSIFICAÇÃO DE ALVOS ENTRE HUMANOS E VEÍCULOS, MICROFONE E AUTO FALANTE EMBARCADOS COMPATÍVEL COM AUDIO BIDIRECIONAL, LUZ STROBOSCÓPICA E ALERTA SONORO, SUPORTA SD CARD DE ATÉ 512GB, GRAU DE PROTEÇÃO IP67, IK10 E CONSTRUÍDA EM METAL. </t>
  </si>
  <si>
    <t>DS-2CD3643G2-LIZSU/SL (2.7 a 13.5 mm)</t>
  </si>
  <si>
    <t xml:space="preserve">CÂMERA IP DO TIPO PANORAMICA DE 4 LENTES COM PTZ ADICIONAL, RESOLUÇÃO DE 4MP X 4 PAN E 4MP PARA PTZ, ILUMINADOR INFRAVERMELHO DE ATÉ 300 METROS, POSSUI 4 LENTES FIXAS DE 2,8MM PARA PANORAMICA DE IMAGEM 360 GRAUS E UMA LENTE VARIFOCAL MOTORIZADA DE 5.9 A 147.5 MM PARA PTZ, WDR DE 120DB PARA LENTES PANE DE 150 DB PARA PTZ, IMAGENS COLORIDAS 24/7, ZO 25X E ZD 16X, COM ANALÍTICOS INTELIGENTE E PROFUNDOS DE VÍDEO PARA PROTEÇÃO PERIMETRAL, DETECÇÃO DE CORPO E FACE, DETECÇÃO DE SUSPEITO ARMADO, DETECÇÃO DE MOVIMENTO COM CLASSIFICAÇÃO DE ALVOS ENTRE HUMANOS E VEÍCULOS E RASTREAMENTO INTELIGENTE, MICROFONE E AUTO FALANTE EMBARCADOS, SUPORTA SD CARD DE ATÉ 1TB, POSSUI INTERFACE SFP PARA FIBRA ÓPTICA, GRAU DE PROTEÇÃO IP67, IK10, ANTI CORROSÃO PADRÃO NEMA 4X E CONSTRUÍDA EM METAL. </t>
  </si>
  <si>
    <t>DS-2DP7D425IXG1-LEFY/416(F0)(O-STD)</t>
  </si>
  <si>
    <t xml:space="preserve">CÂMERA IP DO TIPO PANORAMICA DE 8 LENTES COM PTZ ADICIONAL, RESOLUÇÃO DE 8MP X 8 PAN E 8MP PARA PTZ, ILUMINADOR A LASER DE ATÉ 500 METROS, POSSUI 8 LENTES FIXAS DE 2MM PARA PANORAMICA DE IMAGEM 360 GRAUS E UMA LENTE VARIFOCAL MOTORIZADA DE 7.1 A 320 MM PARA PTZ, WDR DE 120DB PARA PTZ, ZO 45X E ZD 16X, COM ANALÍTICOS INTELIGENTE E PROFUNDOS DE VÍDEO PARA PROTEÇÃO PERIMETRAL, DETECÇÃO DE CORPO, FACE E VEÍCULO, AGLOMERAÇÃO DE PESSOAS, CONGESTIONAMENTO, DETECÇÃO DE BAGAGEM E OBJETO ABANDONADO OU RETIRADO, DETECÇÃO DE MOVIMENTO COM CLASSIFICAÇÃO DE ALVOS ENTRE HUMANOS E VEÍCULOS E RASTREAMENTO INTELIGENTE, SUPORTA SD CARD DE ATÉ 1TB, POSSUI INTERFACE SFP PARA FIBRA ÓPTICA, GRAU DE PROTEÇÃO IP67, IK10 E CONSTRUÍDA EM METAL. </t>
  </si>
  <si>
    <t>DS-2DP8A845IXG1-LF/864(F0)(O-STD)</t>
  </si>
  <si>
    <t>CÂMERA IP DO SPEED DOME PTZ, RESOLUÇÃO DE 4MP, ILUMINADOR INFRAVERMELHO DE ATÉ 250 METROS, POSSUI LENTE VARIFOCAL MOTORIZADA DE 4 A 180 MM, AWDR DE 120DB, ZO 45X E ZD 16X, COM ANALÍTICOS INTELIGENTE E PROFUNDOS DE VÍDEO PARA PROTEÇÃO PERIMETRAL, DETECÇÃO DE CORPO, FACE E VEÍCULO, DETECÇÃO DE BAGAGEM E OBJETO ABANDONADO OU RETIRADO, DETECÇÃO DE MOVIMENTO COM CLASSIFICAÇÃO DE ALVOS ENTRE HUMANOS E VEÍCULOS E RASTREAMENTO INTELIGENTE, SUPORTA SD CARD DE ATÉ 256 GB, POSSUI GRAU DE PROTEÇÃO IP67 E IK10.</t>
  </si>
  <si>
    <t>DS-2DF6C445IWG1-ELW(O-STD)</t>
  </si>
  <si>
    <t xml:space="preserve">AUTO FALANTE IP DE 7W, COM MICROFONE EMBARCADO PARA COMUNICAÇÃO BIDIRECIONAL, POE, GRAU DE PROTEÇÃO IP 66 E NEMA 4X. </t>
  </si>
  <si>
    <t>C1310-E Mk II</t>
  </si>
  <si>
    <t>AXIS LICENSE PLATE VERIFIER</t>
  </si>
  <si>
    <t>01574-001</t>
  </si>
  <si>
    <t>CÂMERA DE REDE PTZ, HDTV 720P, ZOOM ÓPTICO 30X, EXTERNA (IP66/IK10), WDR, IR INTEGRADO</t>
  </si>
  <si>
    <t>Q6074-E 60 Hz</t>
  </si>
  <si>
    <t>QUADRO DE COMANDO - ALUMINIO - 400(A)X600(L)X200(P)MM;  PLACA DE MONTAGEM REMOVIVEL, SUPORTE PARA POSTE,  TERMOSTATO, DEFLETORES DE CALOR FRONTAL E LATERAL</t>
  </si>
  <si>
    <t>400x600x200 (AxLxP) - CUSTOMIZÁVEL</t>
  </si>
  <si>
    <t>CAMERA IP TÉRMOGRÁFICA DO TIPO BULLET, POE, LENTE FIXA DE 25 MM, 8.3 FPS E IP 66/67, NEMA 4X E IK10 (EXCETO JANELA FRONTAL)</t>
  </si>
  <si>
    <t>INC-02952-001 - AXIS Q1971-E 25MM 8.3 FPS - CAMERA</t>
  </si>
  <si>
    <t>AXIS - ANALÍTICO DE BORDA PARA PROTEÇÃO PERIMETRAL - AXIS PERIMETER DEFENDER eLICENSE 1 CÂMERA</t>
  </si>
  <si>
    <t>INC-0333-608 - ACAP AXIS PERIMETER DEFENDER 1 E-LI</t>
  </si>
  <si>
    <t>AXIS - ANALÍTICO DE BORDA PARA PROTEÇÃO PERIMETRAL - AXIS PERIMETER DEFENDER eLICENSE 10 CÂMERAS</t>
  </si>
  <si>
    <t>INC-0333-609 - ACAP AXIS PERIMETER DEFENDER 10 PEÇAS E-LI</t>
  </si>
  <si>
    <t>ESTAÇÃO DE TRABALHO DE MONITORAMENTO E OPERAÇÃO:
COM PROCESSADOR INTEL® CORE™ ULTRA 5 245 VPRO;
COM PLACA DE VÍDEO 4GB INDEPENDENTE;
COM 16GB DE RAM;
COM 1TB SSD C35;
COM TECLADO E MOUSE;
COM WINDOWS 11 PRO;
COM PLACA WIFI6E E BLUETOOTH;
COM 3 ANOS DE PROSUPPORT PLUS;</t>
  </si>
  <si>
    <t>DELL PRO SLIM QCS1250</t>
  </si>
  <si>
    <t>SENSOR RADAR DE DETECÇÃO DE PRESENÇA E QUEDA DE PESSOAS, SEM CONTATO E SEM CAPTURA DE IMAGENS, PRESERVANDO A PRIVACIDADE. ALCANCE DE DETECÇÃO ATÉ 4M X 5M, COM CONECTIVIDADE WI-FI E ETHERNET, ALIMENTAÇÃO VIA POE 802.3AF OU DC, INDICADO PARA AMBIENTES HOSPITALARES E ASSISTENCIAIS.</t>
  </si>
  <si>
    <t>DS-TDSBOO-EKT</t>
  </si>
  <si>
    <t>DS-TDSB00-EKH/POE/2M – SENSOR RADAR DE SINAIS VITAIS HIKVISION
SENSOR RADAR DE CUIDADOS ASSISTIDOS PARA DETECÇÃO NÃO CONTATO DE PRESENÇA, RESPIRAÇÃO E BATIMENTOS CARDÍACOS, SEM CAPTURA DE IMAGENS. INDICADO PARA MONITORAMENTO EM LEITOS HOSPITALARES, COM CONECTIVIDADE WI-FI OU ETHERNET E ALIMENTAÇÃO VIA POE 802.3AF.</t>
  </si>
  <si>
    <t xml:space="preserve">DS-TDSB00-EKH/POE/2M </t>
  </si>
  <si>
    <t>SENSOR TÉRMICO PARA DETECÇÃO DE PRESENÇA E CONTAGEM DE PESSOAS, SEM CAPTURA DE IMAGENS, GARANTINDO PRIVACIDADE.
INDICADO PARA AMBIENTES INTERNOS COMO HOSPITAIS, SALAS E ESCRITÓRIOS, COM CONECTIVIDADE WI-FI E SUPORTE A INTEGRAÇÃO COM SISTEMAS DE AUTOMAÇÃO</t>
  </si>
  <si>
    <t>HM-TD1017-1/QW-HS111</t>
  </si>
  <si>
    <t>TERMINAL INTERNO DE VIDEO PORTEIRO COM TELA TOUCH COLORIDA DE 10,1”, SUPORTE A COMUNICAÇÃO IP, VISUALIZAÇÃO AO VIVO E INTEGRAÇÃO COM SISTEMAS DE SEGURANÇA. COMPATÍVEL COM POE 802.3AF OU ALIMENTAÇÃO DC, INDICADO PARA USO INTERNO EM AMBIENTES CORPORATIVOS E HOSPITALARES.</t>
  </si>
  <si>
    <t xml:space="preserve">DS-KH9510-WTE1 </t>
  </si>
  <si>
    <t>MONITOR DE 21.5" - 1 PORTA HDMI (HDCP 1.4 - 100Hz - 1920 x 1080</t>
  </si>
  <si>
    <t>SE2225HM</t>
  </si>
  <si>
    <t>ESTRUTURA DE PROJEÇÃO DE CAMERA SPEED DOME - BRAÇO</t>
  </si>
  <si>
    <t xml:space="preserve">DS-1660ZJ </t>
  </si>
  <si>
    <t>CÂMERA DOME 2MP - IR 20 M - POE - DETECÇÃO HUMANOS IA</t>
  </si>
  <si>
    <t>DS-2CD1321G2-LIU</t>
  </si>
  <si>
    <t>SONOFLETOR  121 dB SPL - 7 W - MP3, WAV - 1 GB Local - IP67 - POE</t>
  </si>
  <si>
    <t>DS-QAZ1307G1T-E</t>
  </si>
  <si>
    <t>DS-7732NI-M4/16P(STD)</t>
  </si>
  <si>
    <t>SERVIDOR PROCESSADOR INTEL XEON BRONZE 3204 (1.9GHZ, 6 NUCLEOS, 6 THREADS, 8.25MB CACHE), MEMORIA RAM: 16 GB, ARMAZENAMENTO DE SISTEMA: 512 GB SSD NVME, ARMAZENAMENTO DE DADOS: 40 TB LÍQUIDOS, REDE: 2X 1GBE NIC, WINDOWS SERVER 2019/2022/2025</t>
  </si>
  <si>
    <t>SERVIDOR PROCESSADOR INTEL XEON 6 6325P, MEMORIA RAM: 16 GB, ARMAZENAMENTO DE SISTEMA: 512 GB SSD NVME, ARMAZENAMENTO DE DADOS: 40 TB LÍQUIDOS, REDE: 2X 1GBE NIC, WINDOWS SERVER 2019/2022/2025</t>
  </si>
  <si>
    <t>CAMERA DE REDE, BULLET, 4MP (2560X1440), SMART HYBRID LIGHT, IR 20M, LUZ BRANCA 15M, LENTE FIXA 2.8MM, H.265+, MICROFONE INTEGRADO, IP67, POE, WDR DIGITAL, DETECCÃO DE HUMANOS</t>
  </si>
  <si>
    <t>DS-2CD1041G2-LIU</t>
  </si>
  <si>
    <t>CAMERA DE REDE, TIPO BULLET, SMART HYBRID LIGHT, COLORVU, RESOLUÇÃO DE 4MP, LENTE FIXA 4mm , WDR 120 DB, COMPRESSÃO H.265+, DETECÇÃO DE HUMANOS E VEÍCULOS, MICROFONE INTEGRADO, PROTEÇÃO IP67, SLOT PARA CARTÃO SD ATÉ 512GB, POE</t>
  </si>
  <si>
    <t>DS-2CD1047G2H-LIUF</t>
  </si>
  <si>
    <t>GRAVADOR DE VÍDEO NVR DE 32 CANAIS, ACUSENSE, SÉRIE K, RESOLUÇÃO 4K, COMPRESSÃO H.265+, 2 INTERFACES SATA (ATÉ 10TB CADA), ANALÍTICOS DE RECONHECIMENTO FACIAL, DETECÇÃO DE MOVIMENTO 2.0, PROTEÇÃO DE PERÍMETRO, SAÍDA HDMI E VGA SIMULTÂNEAS, INTERFACE ETHERNET GIGABIT, 4 ENTRADAS E 1 SAÍDA DE ALARME</t>
  </si>
  <si>
    <t>DS-7632NXI-K2(D)</t>
  </si>
  <si>
    <t>GRAVADOR DIGITAL DE VÍDEO NVR, 32 CANAIS IP, RESOLUÇÃO ATÉ 12MP, COMPRESSÃO H.265+, LARGURA DE BANDA 256 MBPS, TECNOLOGIA ACUSENSE, DETECÇÃO DE MOVIMENTO 2.0, RECONHECIMENTO FACIAL, PROTEÇÃO DE PERÍMETRO, 4 INTERFACES SATA ATÉ 10TB CADA, SAÍDA HDMI 4K E VGA INDEPENDENTES, 2 INTERFACES ETHERNET GIGABIT</t>
  </si>
  <si>
    <t>DS-7732NXI-K4</t>
  </si>
  <si>
    <t>SERVIDOR HPE PROCESSADOR INTEL XEON E-2434 MEMÓRIA 16GB ARMAZENAMENTO 1TB 290 W</t>
  </si>
  <si>
    <t>RFBFV 400MM</t>
  </si>
  <si>
    <t>MRMRDP16U570</t>
  </si>
  <si>
    <t>CÂMERA BULLET 2MP - 6MM - IR 50 METROS - OBESERVAÇÃO 36 METROS, 51º HORIZONTAIS - IP67 - -30 °C to 60 °C</t>
  </si>
  <si>
    <t>DS-2CD1T23G2-LIUF/SL(6MM)</t>
  </si>
  <si>
    <t>Câmera bullet IP com resolução de 4 MP, lente fixa 2,8 mm, compressão H.265+, IR EXIR de até 30 m, WDR digital (DWDR), BLC, 3D DNR, proteção IP67, alimentação PoE e suporte a acesso remoto via protocolo ONVIF.</t>
  </si>
  <si>
    <t xml:space="preserve">DS-2CD1041G0-I </t>
  </si>
  <si>
    <t>9375 NOPS, 2 X SSD 480 GB DATACENTER (RAID 1), 160 TB DE ARMAZENAMENTO BRUTO (140 TB EM RAID 5) E 1 ANO DE GARANTIA ON-SITE</t>
  </si>
  <si>
    <t xml:space="preserve"> K-STOR 8 X1 2R314</t>
  </si>
  <si>
    <t>MDVR MÓVEL 4 CANAIS ANALÓGICOS + 4 IP, SUPORTA H.265, CAIXA ANTI-VIBRAÇÃO PARA HDD/SSD, 1 SLOT SD, GPS INTEGRADO.</t>
  </si>
  <si>
    <t>AE-MD5043</t>
  </si>
  <si>
    <t>MÓDULO DE COMUNICAÇÃO 4G + WI-FI 5.8 (LATIN &amp; AUS &amp; TAIWAN) PARA SÉRIE MD5043.</t>
  </si>
  <si>
    <t>AE-MP1460/GLF/WI58/S</t>
  </si>
  <si>
    <t>SSD INDUSTRIAL 1TB, 2.5 POL, SATA III, RESISTENTE A VIBRAÇÃO, LEITURA 550MB/S.</t>
  </si>
  <si>
    <t>AE-MW3SS3(2.5/1T)</t>
  </si>
  <si>
    <t>DISPLAY 7" TFT LCD, CONECTOR AVIAÇÃO M12 (FEEDBACK DE EVENTOS)</t>
  </si>
  <si>
    <t>DS-MP1312</t>
  </si>
  <si>
    <t>CABO DE EXTENSÃO DE AVIAÇÃO 6 METROS PARA CONEXÃO DE CÂMERA MÓVEL.</t>
  </si>
  <si>
    <t>AE-MC0201-6</t>
  </si>
  <si>
    <t>ALTO-FALANTE (SPEAKER) HALF DUPLEX PARA GERAÇÃO DE ALERTAS DE VOZ (DBA/ADAS).</t>
  </si>
  <si>
    <t>DS-MP1351(AE)</t>
  </si>
  <si>
    <t>CHIP DE DADOS M2M: SIM CARD TELEMETRIA 4G MULTI-OPERADORA (PLANO 40GB).(VALOR ANUAL)</t>
  </si>
  <si>
    <t>M2M-40GB-IOT</t>
  </si>
  <si>
    <t>GENERICO</t>
  </si>
  <si>
    <t>CABO DISPLAYPORT VERSÃO 1.4, ULTRA HD 8K 60HZ, 4K 120HZ, SUPORTA ATÉ 7680X4320P, ULTRA HIGH SPEED 32,4GBPS, CONECTORES BANHADOS A OURO 24K, COMPRIMENTO DE 2M, TRIPLA BLINDAGEM, CONDUTORES EM COBRE 99,99%</t>
  </si>
  <si>
    <t>DP1420</t>
  </si>
  <si>
    <t>SERVIDOR PROCESSADOR INTEL XEON SILVER 4410Y (12 NÚCLEOS, 2,0 GHZ BASE), MEMÓRIA 32GB (2×16 GB), 2 SSD DE 1TB PARA O SISTEMA + ARMAZENAGEM SOLICITADA DE 2 TB, CABO DE ALIMENTAÇÃO HPE 1,83 M 10 A C13 NBR14136 BRASIL MODELO AF591A, Sistema Operacional: Windows Server 2019 ou 2022 Standard.</t>
  </si>
  <si>
    <t>VIDEO STORAGE PARA ATE 16 HDS, FONTE REDUNDANTE, SUPORTA ATE 320 CAMERAS IP, MAX 800 MBPS BANDA, HDS SATA HOT-SWAP, CLUSTER N+M, SUPORTA ANR, PROCESSADOR 64 BITS MULTI CORE, CACHE 8GB, SMART H.265+, 2 PORTAS RJ-45 GIGABIT, RAID 0/1/5/6/10/50/60, CHASSI 3U</t>
  </si>
  <si>
    <t>SVS 7116 R FT</t>
  </si>
  <si>
    <t>RACK SERVIDOR FECHADO 36U, PADRÃO 19 POLEGADAS, ESTRUTURA MONOBLOCO SOLDADA AÇO SAE 1020, PROFUNDIDADE 970MM, PORTA FRONTAL COM VISOR ACRÍLICO E FECHADURA ESCAMOTEÁVEL, PORTA TRASEIRA COM FECHADURA CILÍNDRICA, LATERAIS REMOVÍVEIS COM VENTILAÇÃO, TETO COM PREPARAÇÃO PARA EXAUSTORES, CAPACIDADE 360KG +1</t>
  </si>
  <si>
    <t>RFRSF36U970</t>
  </si>
  <si>
    <t>CABO DISPLAYPORT MACHO PARA DISPLAYPORT MACHO, VERSÃO 1.4, RESOLUÇÃO 8K 240HZ, LARGURA DE BANDA 32,4GBPS, COMPRIMENTO DE 10 METROS, CONECTORES BANHADOS A OURO 24K, CONDUTORES EM COBRE LIVRE DE OXIDAÇÃO, BLINDAGEM DUPLA, SUPORTE A 3D E ÁUDIO DIGITAL</t>
  </si>
  <si>
    <t>DISPLAYPORT 1.4 8K 240HZ</t>
  </si>
  <si>
    <t>VENTION</t>
  </si>
  <si>
    <t>DISCO RIGIDO 12 TB, SATA III 6 GB/S, 3.5 POLEGADAS, 7200 RPM, CACHE 256 MB, TECNOLOGIA CMR, CARGA DE TRABALHO 550 TB/ANO, MTBF 2.5 MILHOES DE HORAS, SUPORTA 64 CAMERAS HD E 32 FLUXOS IA, TECNOLOGIA ALLFRAME AI, RESISTENTE A CORROSAO</t>
  </si>
  <si>
    <t>WD122PURP</t>
  </si>
  <si>
    <t>CÂMERA IP TIPO BULLET 2MP PARA CFTV, COM SENSOR CMOS, RESOLUÇÃO FULL HD (1920X1080), LENTE VARIFOCAL MOTORIZADA COM AUTO-ÍRIS, AMPLA COBERTURA ANGULAR, SUPORTE A COMPRESSÃO H.265/H.264 E MJPEG, WDR DE 120 DB, ILUMINAÇÃO INFRAVERMELHA INTEGRADA PARA OPERAÇÃO EM 0 LUX, FUNÇÕES DE ANÁLISE DE VÍDEO, DETECÇÃO DE MOVIMENTO E MÁSCARA DE PRIVACIDADE, ENTRADA E SAÍDA DE ALARME, SUPORTE A ÁUDIO, INTERFACE DE REDE ETHERNET RJ-45, ALIMENTAÇÃO POE E 12VDC, GRAU DE PROTEÇÃO IP E RESISTÊNCIA MECÂNICA PARA USO EXTERNO.</t>
  </si>
  <si>
    <t>2CD3623G2-IZSU-B</t>
  </si>
  <si>
    <t>CÂMERA IP TIPO DOME 2MP PARA CFTV, COM SENSOR CMOS E RESOLUÇÃO FULL HD (1920X1080), LENTE VARIFOCAL MOTORIZADA COM AUTO-ÍRIS, ALTA CAPACIDADE DE COMPRESSÃO H.265+/H.264, WDR REAL DE 120 DB, ILUMINAÇÃO INFRAVERMELHA INTEGRADA PARA OPERAÇÃO EM 0 LUX, RECURSOS AVANÇADOS DE ANÁLISE DE VÍDEO COM CLASSIFICAÇÃO DE PESSOAS E VEÍCULOS, SUPORTE A ÁUDIO COM MICROFONES INTEGRADOS, ENTRADA E SAÍDA DE ALARME, INTERFACE DE REDE ETHERNET RJ-45, ALIMENTAÇÃO POE E 12VDC, GRAU DE PROTEÇÃO IP67 E RESISTÊNCIA MECÂNICA IK10 PARA USO INTERNO OU EXTERNO</t>
  </si>
  <si>
    <t>DS-2CD3723G2-IZSU</t>
  </si>
  <si>
    <t>CÂMERA IP TIPO SPEED DOME PARA CFTV, COM SENSOR CMOS E RESOLUÇÃO FULL HD, LENTE VARIFOCAL MOTORIZADA DE 25X, AJUSTE AUTOMÁTICO DE ÍRIS, ILUMINAÇÃO INFRAVERMELHA DE400M, RECURSOS AVANÇADOS DE ESTABILIZAÇÃO DE IMAGEM E REDUÇÃO DE RUÍDO, SUPORTE A WDR (140DB), FUNÇÕES INTELIGENTES DE ANÁLISE DE VÍDEO, DETECÇÃO DE MOVIMENTO E EVENTOS, SUPORTE A ÁUDIO BIDIRECIONAL, ENTRADAS E SAÍDAS DE ALARME, INTERFACE DE REDE IP COM PROTOCOLOS DE SEGURANÇA, ALIMENTAÇÃO EM 24 VAC, GRAU DE PROTEÇÃO IP66 E RESISTÊNCIA MECÂNICA PARA USO EXTERNO.</t>
  </si>
  <si>
    <t>DS-2DF8225IX-AELW(T5)</t>
  </si>
  <si>
    <t>MICROFONE OMINIDIRECIONAL PARA CFTV, -34DB,</t>
  </si>
  <si>
    <t>DS-2FP2061</t>
  </si>
  <si>
    <t>RODÍZIO DESLIZANTE PARA RACK 44U</t>
  </si>
  <si>
    <t>RODÍZIO</t>
  </si>
  <si>
    <t>CÂMERA MODELO BI-ESPECTRAL COM SENSOR TÉRMICO DE 160×120 PX (NETD &lt; 40 MK) E MÓDULO ÓPTICO DE 4 MP, COM MEDIÇÃO DE TEMPERATURA DE −20 °C A 150 °C E ALARMES INTELIGENTES. SUPORTA COMPRESSÃO H.265/H.264, ILUMINADOR IR/ALARME VISUAL ATÉ 40 M, PROTEÇÃO IP67/IK10, WDR DE 120 DB E ANALÍTICOS DE VÍDEO COMO INTRUSÃO E CRUZAMENTO DE LINHA.</t>
  </si>
  <si>
    <t>DS-2TD2617-10/QA</t>
  </si>
  <si>
    <t>CÂMERA IP BULLET 5MP, LENTE VARIFOCAL 3.0-8.5MM, IR 50M, WDR FORENSIC, IP66/IK10, COM ANALÍTICOS DE IA</t>
  </si>
  <si>
    <t>P1487-LE</t>
  </si>
  <si>
    <t>CÂMERA IP BULLET 8MP (4K), LENTE VARIFOCAL 5.9-13.8MM, SENSOR 1/1.2", IR 50M, WDR FORENSIC, IP66/IK10, IA</t>
  </si>
  <si>
    <t>P1488-LE</t>
  </si>
  <si>
    <t>CÂMERA IP PTZ 4MP, ZOOM ÓPTICO 34X (6.6-225.5MM), FOCO A LASER, SENSOR 1/1.8", WDR FORENSIC, IP66/IK10, IA</t>
  </si>
  <si>
    <t>Q6086-E</t>
  </si>
  <si>
    <t xml:space="preserve">SERVIDOR NORION K-STOR 8 X1 2R314 COM 20175 NOPS, 2 X SSD 480 GB DATACENTER (RAID 1), 180 
TB ARMAZENAMENTO BRUTO (150 TB EM RAID 5) E 1 ANO DE GARANTIA ON-SITE + WINDOWS SERVER IOT 2025 STANDARD (16CORE) </t>
  </si>
  <si>
    <t>KX20H7L5TQBK1QK9</t>
  </si>
  <si>
    <t>WORKSTATION NORION DATASENSE 1T2B5 COM 35957 NOPS, BOOT VIA M.2, SSD 500 GB NV3 M.2, SEM 
ARMAZENAMENTO E 1 ANO DE GARANTIA ON-SITE, WINDOWS 11 ENTERPRISE</t>
  </si>
  <si>
    <t>DSX2LK1BKIHK4S-C2</t>
  </si>
  <si>
    <t>GRAVADOR NVR COM TAXA MAXIMA DE ENTRADA DE 320 MBPS (ATE 32 CANAIS DE VIDEO IP), CAPACIDADE DE DECODIFICACAO DE 32 CANAIS EM 2 MP, 04 INTERFACES SATA, 02 SAIDAS HDMI (ATE 8K), 01 PORTA ESATA, 16 INTERFACES DE REDE POE INDEPENDENTES, ENTRADAS E SAIDAS DE ALARME 16/9, GABINETE PADRAO 1,5U PARA RACK 19 POLEGADAS.</t>
  </si>
  <si>
    <t>MONITOR PHILIPS 27" GAMING  FHD VA 120HZ 
1MS</t>
  </si>
  <si>
    <t>271V8LAB3</t>
  </si>
  <si>
    <t>CÂMERA SPEED DOME IP, 2MP (FULL HD), 32X ZOOM ÓPTICO, TECNOLOGIA DARKFIGHTER, WDR 120dB, IP66, IK10</t>
  </si>
  <si>
    <t>DS-2DE5232W-AE (T5)</t>
  </si>
  <si>
    <t>SUPORTE PARA FIXAÇÃO DE 02 MODULOS DE DOCKSTATION EM PAREDE</t>
  </si>
  <si>
    <t>DS-MH1901</t>
  </si>
  <si>
    <t>CÂMERA PTZ IP DE 2 MP, SENSOR CMOS PROGRESSIVO 1/2,8", ZOOM ÓPTICO 10× E DIGITAL 16×, ILUMINAÇÃO IR ATÉ 50 M, TECNOLOGIA DARKFIGHTER, MOVIMENTOS PAN 355° E TILT 0–90°, COMPRESSÃO H.265+/H.265/H.264, SLOT PARA CARTÃO MICROSD ATÉ 256 GB, ANALÍTICOS INTELIGENTES (INTRUSÃO, LINHA, CAPTURA DE FACE) E PROTEÇÃO IP66 CONTRA POEIRA E ÁGUA.</t>
  </si>
  <si>
    <t>DS-2DE3C210IX-DE(C1)(T5)</t>
  </si>
  <si>
    <t>SUPORTE PARA PTZ EM PAREDE</t>
  </si>
  <si>
    <t>DS-1273ZJ-160</t>
  </si>
  <si>
    <t>GRADE DE PROTEÇÃO PARA CÂMERAS BULLET EXTERNAS. DIMENSÕES: 180MM X 80MM</t>
  </si>
  <si>
    <t xml:space="preserve">43LR671C0SA.AWZ </t>
  </si>
  <si>
    <t>BANDEJA FIXA VENTILADA RACKS 19" 500MM</t>
  </si>
  <si>
    <t>RFBFV500</t>
  </si>
  <si>
    <t>SUPORTE TV 10-60 FORCELINE ARTICULADO 4-MOVIMENTO 0110200044</t>
  </si>
  <si>
    <t>FORCELINE</t>
  </si>
  <si>
    <t>CAIXA DE MONTAGEM - 400X300X300MM - SOBREPOR</t>
  </si>
  <si>
    <t>400X300X300MM - SOBREPOR</t>
  </si>
  <si>
    <t>NVR MOBILE ATÉ 4 CANAIS ANALÓGICOS HD1080P@12FPS MAX &amp; 4 CANAIS DE ENTRADA DE AUDIO, E 1 CANAL ENTRADA CAMERA IP 1080P@25FPS   SUPORTA H.265,  2X SLOTS SD CARD,SUPORTA ATÉ 256GB CADA SD CARD,  CONECTORES AVIÔNICOS,CHASSI FUNDIDO EM ALUMÍNIO DESIGN SEM COOLER DE VENTILAÇÃO, FAIXA DA ENTRADA DE ALIMENTAÇÃO 9~32VDC.</t>
  </si>
  <si>
    <t>AE-DI5052-G40 PRO</t>
  </si>
  <si>
    <t>AE-VC154T-IT   CHICOTE 2,5M</t>
  </si>
  <si>
    <t>CAMERA INTERNA DOTA CMOS DE VARREDURA PROGRESSIVA PARA EVITAR O ALIASING DE IMAGEM DE MOVIMENTO, L SUPORTA SAÍDA COAXIAL HD COM A RESOLUÇÃO 720P, L MIN. ILUMINAÇÃO: 0.1 LUX @(F1.2, AGC ON), 0 LUX COM IR, L SUPORTA INTERRUPTOR AUTOMÁTICO DIA E NOITE, L ADOTA OBTURADOR ELETRÔNICO AUTOMÁTICO PARA SE ADAPTAR A DIFERENTES AMBIENTES, L SUPORTE AUTO-GANHO CONTROLE E AUTO-ADAPTAÇÃO À LUZ, L DESIGN À PROVA DE CHOQUE</t>
  </si>
  <si>
    <t>AE-VC143T-ITS(2.1MM)(2M)(O-NEU)BMW                          COM CABO DE 2M</t>
  </si>
  <si>
    <t>CHICOTE EXTENSOR EXTENSION CABLE, 5.5M</t>
  </si>
  <si>
    <t>AE-MC0708-5.5(BM4_M TO BM4_F)(O-NEU)</t>
  </si>
  <si>
    <t xml:space="preserve">CAPACIDADE: CAPACITY: 64GB READ / WRITE SPEED: CLASS 10, UP TO 35MB / S THE STORAGE MEDIUM IS TLC PARTICLES, AND THE NUMBER OF ERASING AND WRITING IS UP TO 1000 CYLES; PARTICLES: TLC  MEDIUM, MORE DURABLE ENVIRONMENTAL ADAPTABILITY: WATERPROOF, VIBRATION PROOF, X-RAY PROOF, HIGH AND LOW TEMPERATURE RESISTANT, WHICH CAN BE WIDELY USED IN VARIOUS WORKING ENVIRONMENTS </t>
  </si>
  <si>
    <t>AE-MW3TF1(TLC/256G)</t>
  </si>
  <si>
    <t>CAMERA DOME 2MP - 0.01 LUX - LENTE 2.8MM -20 METROS - DETEC</t>
  </si>
  <si>
    <t>DS-2CD1321G2-LIU(2.8MM)</t>
  </si>
  <si>
    <t>CAMERA BULLET 2MP - 0.001 LUX - LENTE 2.8MM -30 METROS - DETEC</t>
  </si>
  <si>
    <t>DS-2CD1027G2H-LIU(2.8MM)</t>
  </si>
  <si>
    <t>SUPORTE PARA AUMENTAR ANGULAÇÃO NA INSTALAÇÃO EM VEÍCULOS PESADOS.</t>
  </si>
  <si>
    <t>AE-MM2107-01 (G40)</t>
  </si>
  <si>
    <t>PATCH CORD CONVERSOR DE BM4 PARA 12M</t>
  </si>
  <si>
    <t>AE-MC0108-0.3(12M4B SEITCH BM4/F)</t>
  </si>
  <si>
    <t>CÂMERA IP DO TIPO BULLET, 4 MP, CORPO EM AÇO INOX 316L À PROVA DE EXPLOSÃO (ATEX/IECEx), IP68, IK08, WDR 120 DB, LENTE FIXA (4/6/8/12 MM), IR ATÉ 30 METROS, SLOT PARA CARTÃO MICROSD ATÉ 256 GB, COMPRESSÃO H.265+/H.265/H.264+, ALIMENTAÇÃO POE OU AC 100-240 V. EQUIPAMENTO CERTIFICADO PARA ÁREAS CLASSIFICADAS (ZONA 1/2 E 21/22), IDEAL PARA TANQUES E AMBIENTES INDUSTRIAIS COM RISCO DE EXPLOSÃO</t>
  </si>
  <si>
    <t>DS-2XE6242F-IS/316L</t>
  </si>
  <si>
    <t>SUPORTE DE PAREDE EX-PROOF EM AÇO INOX 316L, INCLINAÇÃO AJUSTÁVEL ±45°, CAPACIDADE 8 KG, IP68, COR CINZA METÁLICO. COMPATÍVEL COM CÂMERAS BULLET À PROVA DE EXPLOSÃO</t>
  </si>
  <si>
    <t>DS-1704ZJ-Y-ACOS</t>
  </si>
  <si>
    <t>CAIXA DE JUNÇÃO EX-PROOF, IP68 INOX</t>
  </si>
  <si>
    <t>DS-2780ZJ-X(OS)(O-STD)/316L</t>
  </si>
  <si>
    <t>CÂMERA IP DO TIPO DE POSICIONAMENTO PTZ, 4 MP, ZOOM ÓPTICO 25×, IR ATÉ 100 METROS, WDR 120 DB, CORPO EM AÇO INOX 316L À PROVA DE EXPLOSÃO (ATEX/IECEx), IP68, LENTE VARIFOCAL 4.8–120 MM, COMPRESSÃO H.265+/H.265/H.264+, ALIMENTAÇÃO POE OU AC 100–240 V. EQUIPAMENTO CERTIFICADO PARA ZONAS 1/2 E 21/22, IDEAL PARA MONITORAMENTO DE TANQUES E AMBIENTES INDUSTRIAIS COM RISCO DE EXPLOSÃO.</t>
  </si>
  <si>
    <t xml:space="preserve">DS-2DY5425MXG0-CWEX(316L) - Modelo descontinuado, modelo substituto DS-2DY5425IXG-E(O-STD) </t>
  </si>
  <si>
    <t>CAIXA DE JUNÇÃO EX-PROOF, IP68 INOX, COM FONTE INTERNA</t>
  </si>
  <si>
    <t>DS-2781ZJ-X(OS)(O-STD)/316L</t>
  </si>
  <si>
    <t>CONDUTO FLEXÍVEL EX-PROOF PARA PROTEÇÃO DE CABOS, 1 M, Ø 25 MM, ROSCA G 3/4", CORPO EM NBR COM MALHA DE AÇO INOX, CONECTORES EM AÇO INOX 316L, IP68, RESISTENTE A -40 °C ~ +80 °C. INDICADO PARA INTERLIGAÇÃO ENTRE CÂMERAS E CAIXAS DE JUNÇÃO EM ÁREAS CLASSIFICADAS (ATEX/IECEx).</t>
  </si>
  <si>
    <t>DS-1677ZJ-XS</t>
  </si>
  <si>
    <t>CÂMERA IP DO TIPO SPEED DOME PTZ, 2 MP, ZOOM ÓPTICO 25×, IR ATÉ 400 METROS, WDR 120 DB, IP67, IK10, LENTE VARIFOCAL MOTORIZADA 5.9–147.5 MM, SLOT DE CARTÃO MICROSD ATÉ 256 GB, COMPRESSÃO H.265+/H.265/H.264+, ALIMENTAÇÃO HI-POE OU 24 VAC. COM RECURSOS INTELIGENTES DE VÍDEO COMO DETECÇÃO DE MOVIMENTO, DETECÇÃO DE INTRUSÃO, CRUZAMENTO DE LINHA, CLASSIFICAÇÃO DE HUMANOS E VEÍCULOS, DETECÇÃO DE ROSTOS E RASTREAMENTO AUTOMÁTICO (AUTO-TRACKING)</t>
  </si>
  <si>
    <t>DS-2DF8225IX-AEL(T5)</t>
  </si>
  <si>
    <t>CAMERA IP, BULLET 2.0MP, FULL HD 1.080 P, LENTE 3,6MM, APOIO OSD, H.264, H-264H, H-265 E H-265+ E MJPEG, 02 STREAMING – 1/2.7" MEGAPIXEL PROGRESSIVE SCAN CMOS SENSOR, DAY/NIGHT, SMART IR DISTÂNCIA DE TRABALHO 30 METROS; LENTE MEGA PIXEL 2,8MM, PROTOCOLO TCP/IP – ONVIF-S; GRAU DE PROTEÇÃO IP67. ANALÍTICO DE VIDEO INTEGRADO; 12 VOLTS/POE (802.3AF)</t>
  </si>
  <si>
    <t>CABO HDMI PARA MONITOR BLINDADO CONECTORES BANHADOS A OURO - 4K HDR</t>
  </si>
  <si>
    <t>10 M</t>
  </si>
  <si>
    <t>AQUARIO</t>
  </si>
  <si>
    <t>CABO EXTENSOR USB 3.0 UGREEN EXTENSÃO ATIVA 10 METROS</t>
  </si>
  <si>
    <t>UGREEN</t>
  </si>
  <si>
    <t>CAMERA BULLET 2MP - LENTE 10.8~28.2MM - IR 80M - POE - IP67 / IK10</t>
  </si>
  <si>
    <t>P1485-LE</t>
  </si>
  <si>
    <t>QUADRO DE COMANDO GRAU DE PROTEÇÃO: IP 54 - AÇO CARBONO SAE 1008/1010 - FECHO PADRÃO COM ACIONAMENTO FENDA - PINTURA ELETROSTÁTICA EM PÓ - COR DO QUADRO: CINZA - COR DA PLACA: LARANJA - QUADRO E POR-TAS ESPESSURA 0,75 mm - PLACA DE MONTAGEM COM ESPESSURA 1,2mm - SISTEMA DE FECHAMENTO NÃO CORTA A BORRACHA DE VEDAÇÃO.</t>
  </si>
  <si>
    <t>50X40X20</t>
  </si>
  <si>
    <t>CEMAR</t>
  </si>
  <si>
    <t>CHASSI DE 3,5" COM ATÉ 12 UNIDADES SAS/SATA, ADAPTADOR LP PERC 11, 1 CPU PLACA INTERNA USB 3.0 DISCO RÍGIDO 2U COM POLIESTIRENO NO VENTILADOR 2 - INTEL® XEON® SILVER 4410Y 2G, 12C/24T, 16GT/S, 30M CACHE, TURBO, HT (150W) DDR5-4000 2 - 16GB RDIMM, 5600MT/S, SINGLE RANK C1, SEM RAID EM DISCOS RÍGIDOS/SSDS (COMBINAÇÃO DE TIPOS DE UNIDADES PERMITIDA) ADAPTADOR LP PERC H355 1 - HD DE 12TB 7.2K RPM SATA 6GBPS 512E 3.5" HOT PLUG MODO DE BOOT DO BIOS UEFI COM PARTIÇÃO GPT DUAL,FULLY REDUNDANT(1+1),HOT-PLUG POWER SUPPLY,1400W MM, TITANIUM 2 - NBR 14136 2P+T A C13, 250 V, 10 A, 2 M, CABO DE ALIMENTAÇÃO (BRASIL) CONFIGURAÇÃO DO RISER 1, 6X8 SLOTS FH (4ª GERAÇÃO), 2X16 DELL SLOTS LP (4ª GERAÇÃO) IDRAC9, ENTERPRISE 16G DELL CONNECTIVITY CLIENT - ENABLED BROADCOM 57416 DE DUAS PORTAS DE 10 GBE, ADAPTADOR DE BASE-T, OCP NIC 3.0 LOM EM BRANCO PLACA CONTROLADORA BOSS-N1 + COM 2 M.2 480 GB (RAID 1) QUICK SYNC 2 (GERENCIAMENTO DE FÁBRICA) IDRAC9 - FORÇAR ALTERAÇÃO DE SENHA PARA PLACAS OCP IDRAC SERVICE MODULE (ISM), NÃO INSTALADO IDRAC GROUP MANAGER, DESATIVADO WINDOWS SERVER® 2022 STANDARD, 16 NÚCLEOS, INSTALAÇÃO DE FÁBRICA, SEM CALS, VÁRIAS LÍNGUAS WINDOWS SERVER 2022 STANDARD EDITION, ADICIONAR LICENÇA, 16 NÚCLEOS, SEM MÍDIA/CHAVE TRILHOS ESTÁTICOS READYRAILS™ PARA RACKS DE 2/4 HASTES 3 ANOS DE SERVIÇO PROSUPPORT</t>
  </si>
  <si>
    <t>R760 POWEREDGE</t>
  </si>
  <si>
    <t>COMPUTADOR COM GABINETE GAMER RISE MODE GALAXY GLASS M MINI, M-ATX, LATERAL E FRONTAL EM VIDRO TEMPERADO, PRETO - RM-GA-GGMN-FB MEMÓRIA RAM KINGSTON FURY BEAST RGB, 8GB, 5600MHZ, DDR5, CL40, PARA INTEL XMP, PRETO - KF556C40BBA-8PROCES-SADOR INTEL CORE I5 14600KF, 14ª GER-AÇÃO, 5.3 GHZ MAX TURBO, CACHE 24MB, 14 NÚCLEOS, 20 THREADS, LGA1700 - BX8071514600KFPLACA-MÃE ASUS PRIME H610M-A, INTEL, M-ATX, DDR5, PRETO - 90MB1G20-M0EAY0SSD WD GREEN SN350, 1TB, M.2 2280, PCIE, NVME, LEITURA: 2400MB/S E GRAVAÇÃO:1850MB/S, VERDE WDS100T2G0CFONTE GAMER RISE MODE ZEUS, 550W, 80 PLUS BRONZE, MODULAR, PFC ATIVO, PRETO - RM-PSU-01-BZ-550PLACA DE VÍDEO RTX 3050 ASUS 6G DUAL OC NVIDIA GEFORCE, 6GB GDDR6, DLSS, RAY TRAC-ING, G-SYNC - 90YV0K60-M0NA00 MICROSOFT WINDOWS 11 PRO 32/64 BITS ESD - DIGITAL PARA DOWNLOAD - FQC-10572</t>
  </si>
  <si>
    <t xml:space="preserve"> RM-GA-GGMN-FB</t>
  </si>
  <si>
    <t>INTEL</t>
  </si>
  <si>
    <t>SWITCH GERENCIÁVEL LAYER 3, 24 PORTAS SFP+ (10 GBPS), 2 PORTAS QSFP+ (40 GBPS), 1 PORTA ETHERNET 10/100 MBPS, THROUGHPUT DE 320 GBPS, CAPACIDADE DE SWITCHING DE 640 GBPS, TAXA DE ENCAMINHAMENTO DE 252 MPPS, SISTEMA OPERACIONAL DUAL BOOT (ROUTEROS OU SWOS), FONTE DE ALIMENTAÇÃO DUPLA REDUNDANTE, PORTA USB TIPO A, INSTALAÇÃO EM RACK 19" 1U</t>
  </si>
  <si>
    <t>CRS326-24S+2Q+RM</t>
  </si>
  <si>
    <t>SWITCH GERENCIÁVEL L3, 1 PORTA GIGABIT ETHERNET, 5 PORTAS SFP (1.25G), 4 PORTAS SFP+ (10G), PROCESSADOR 800MHZ, 512MB RAM, ROUTEROS V7, ARQUITETURA ARM 32BIT</t>
  </si>
  <si>
    <t>CRS310-1G-5S-4S+IN</t>
  </si>
  <si>
    <t>TECLADO SLIM, CONEXÃO PS2, LAYOUT ABNT2, TECLAS MACIAS E SILENCIOSAS, PLUG AND PLAY, RESISTENTE À ÁGUA, PRETO</t>
  </si>
  <si>
    <t>TC225</t>
  </si>
  <si>
    <t>MULTILASER</t>
  </si>
  <si>
    <t>SUPORTE TRIARTICULADO COM INCLINAÇÃO PARA TV DE 19" A 56", CARGA MÁXIMA 30KG, COMPATÍVEL COM VESA ATÉ 400X400, DISTÂNCIA DA PAREDE 8CM A 55,5CM, POSSUI ORGANIZADOR DE CABOS, AÇO CARBONO</t>
  </si>
  <si>
    <t>STPA50-PR</t>
  </si>
  <si>
    <t>MULTIVISÃO</t>
  </si>
  <si>
    <t>MONITOR LED 27 POLEGADAS, FULL HD (1920 X 1080), PAINEL IPS, TAXA DE ATUALIZAÇÃO 75HZ, TEMPO DE RESPOSTA 5MS, FREESYNC, DESIGN SEM BORDAS, CONEXÕES HDMI E VGA, VESA 100X100</t>
  </si>
  <si>
    <t>LF27T350FHLMZD</t>
  </si>
  <si>
    <t>SMART TV 50", UHD 4K, PAINEL VA, PROCESSADOR CRYSTAL 4K, HDR10+, SISTEMA OPERACIONAL TIZEN, WI-FI, BLUETOOTH, COMANDO DE VOZ (ALEXA/GOOGLE ASSISTANT), 3 HDMI, 1 USB</t>
  </si>
  <si>
    <t>UN50AU7700GXZD</t>
  </si>
  <si>
    <t>RACK 8U X 500MM, EXTERNO CAIXA HERMÉTICA IP55, AÇO GALVANIZADO, PINTURA EPÓXI, COR BEGE, TETO TIPO CHAPÉU, FECHADURA ESCAMOTEÁVEL</t>
  </si>
  <si>
    <t>RACK OUTDOOR 19'' 8U X 500</t>
  </si>
  <si>
    <t>SOLUÇÕES CABOS</t>
  </si>
  <si>
    <t>CABO MANGA 4 VIAS, BITOLA 0,50MM², CONDUTOR EM COBRE NU, ISOLAÇÃO EM PVC, SEM BLINDAGEM, ROLO 100 METROS, INDICADO PARA ALARME E CFTV</t>
  </si>
  <si>
    <t>4X50</t>
  </si>
  <si>
    <t>TELECAM</t>
  </si>
  <si>
    <t>CONDULETE TIPO E, FABRICADO EM ALUMÍNIO FUNDIDO, ACABAMENTO SEM PINTURA, INSTALAÇÃO SEM ROSCA (TIPO PRESSÃO), BITOLA DE 3 POLEGADAS, ALTA RESISTÊNCIA MECÂNICA E À CORROSÃO, INDICADO PARA PROJETOS ELÉTRICOS APARENTES</t>
  </si>
  <si>
    <t>CONDULETE TIPO E 3"</t>
  </si>
  <si>
    <t>TRAMONTINA</t>
  </si>
  <si>
    <t>ESTABILIZADOR DE VOLTAGEM, POTÊNCIA 300VA, BIVOLT AUTOMÁTICO, SAÍDA 115V, 4 TOMADAS NBR-14136, GABINETE ABS, PROTEÇÃO SURTOS/SOBRECARGA, FILTRO DE LINHA INTEGRADO</t>
  </si>
  <si>
    <t>POWEREST 300</t>
  </si>
  <si>
    <t>TS SHARA</t>
  </si>
  <si>
    <t>ACESSÓRIO PARA MONTAGEM DE SPEED DOME EM POSTE</t>
  </si>
  <si>
    <t>DS-1604ZJ-BOX-POLE</t>
  </si>
  <si>
    <t>NORION K-STOR X1 2R181 COM 18695 NOPS, SSD 480GB DATACENTER,  30 TB DE ARMAZENAMENTO BRUTO E 1 ANO DE GARANTIA ON-SITE NORION CARE+</t>
  </si>
  <si>
    <t>X245HWH4K1NK23</t>
  </si>
  <si>
    <t>CÂMERA TIPO BULLET IP, RESOLUÇÃO 4 MP, LENTE VARIFOCAL MOTORIZADA 2.8–12 MM, COM IR PARA ATÉ 60 METROS. CONSTRUÇÃO COM TRATAMENTO ANTI-CORROSÃO, ADEQUADA PARA AMBIENTES COSTEIROS, INDUSTRIAIS E ÁREAS DE ALTA EXPOSIÇÃO. POSSUI PROTEÇÕES IP67 E IK10, SUPORTE A WDR 120 dB, DETECÇÃO INTELIGENTE DE PESSOAS E VEÍCULOS, FILTRAGEM DE FALSOS ALARMES E SUPORTE AO PADRÃO ONVIF PARA INTEGRAÇÃO COM VMS CORPORATIVOS. EQUIPAMENTO COMPATÍVEL COM ALIMENTAÇÃO POE (802.3af).</t>
  </si>
  <si>
    <t>DS-2CD3646G2T-IZS(Y)</t>
  </si>
  <si>
    <t>MINI DOME FIXA COM RESOLUÇÃO DE 4MP, ANTICORROSÃO</t>
  </si>
  <si>
    <t xml:space="preserve">DS-2XC6142FWD-IS(C) </t>
  </si>
  <si>
    <t>CAIXA DE JUNÇÃO</t>
  </si>
  <si>
    <t>DS-1284ZJ-M-AC3(OS)</t>
  </si>
  <si>
    <t>RACK SERVIDOR FECHADO 20U X 1070MM</t>
  </si>
  <si>
    <t>RSRSF20U1070</t>
  </si>
  <si>
    <t>GRAVADOR DE VÍDEO EM REDE (NVR), 32 CANAIS, 4 HDD SLOT</t>
  </si>
  <si>
    <t>DS-7732NI-M4(STD)</t>
  </si>
  <si>
    <t>CÂMERA DE REDE MOTORIZADA INTELIGENTE VARIFOCAL DOME DE 4 MP - IR DE 40 METROS - WDR 120DB - LENTE VARIFOCAL 2.8 A 12MM - COLOR: 0.003 LUX @ (F1.4, AGC ON), B/W: 0 LUX WITH IR</t>
  </si>
  <si>
    <t>DS-2CD2746G2-IZS</t>
  </si>
  <si>
    <t>CAMERA IP BULLET, RESOLUCAO 8MP (4K), LENTE VARIFOCAL MOTORIZADA 2.7 A 13.5MM, IR INTELIGENTE, LUZ BRANCA AUXILIAR (COLORVU), WDR, COMPRESSAO H.265+, PROTECAO IP67, ALIMENTACAO POE, INDICADA PARA MONITORAMENTO PERIMETRAL E AREAS EXTERNAS DE ALTA DEFINICAO.</t>
  </si>
  <si>
    <t>DS-2CD3686G3T-LIZSUY(2.7-13.5)E/F/BRA/SKD</t>
  </si>
  <si>
    <t xml:space="preserve">AXIS M3126-LVE </t>
  </si>
  <si>
    <t>RACK SERVIDOR FECHADO 36U X 1070MM</t>
  </si>
  <si>
    <t>RFRSF36U1070</t>
  </si>
  <si>
    <t>BANDEJA FIXA VENTILADA COM 1000MM DE PROFUNDIDADE, PARA RACKS 19"</t>
  </si>
  <si>
    <t>RFBFV1000</t>
  </si>
  <si>
    <t>INTEL XEON BRONZE 3106 OU (XEON 6325P / 6333P), MEMÓRIA: 16GB DDR4 SINGLE CHANNEL ARMAZENAMENTO: 20 TB, COM WINDOWS SERVER</t>
  </si>
  <si>
    <t xml:space="preserve">POWER EDGE R360 </t>
  </si>
  <si>
    <t>ESTAÇÃO DE MONITORAMENTO PARA 48 CÂMERAS, INTEL CORE i9-12900K OU (INTEL CORE ULTRA 9285K), 16GB DDR4-3200 DUAL CHANNEL, COM WINDOWS 11</t>
  </si>
  <si>
    <t>PRO MAX TOWER T2</t>
  </si>
  <si>
    <t>GRAVADOR DE VÍDEO NVR DE 64 CANAIS, ACUSENSE, SÉRIE K, RESOLUÇÃO ATÉ32 MP, COMPRESSÃO H.265+, 28INTERFACES SATA (ATÉ 16TB CADA), 2 HOT SWAP, ANALÍTICOS DE RECONHECIMENTO FACIAL, E FONTE REDUNDANTE.</t>
  </si>
  <si>
    <t>INVD9364 R FT</t>
  </si>
  <si>
    <t>CÂMERA DE CORPO BODYCAM, COMUNICAÇAO 4G E WI FI, GPS</t>
  </si>
  <si>
    <t>DS-MCW407/32G/GLE(A)</t>
  </si>
  <si>
    <t>DOCKSTATION DE ATÉ 8 CAMERAS BODYCAM</t>
  </si>
  <si>
    <t>DS-MDS001/2T/8(B)(MCW407)</t>
  </si>
  <si>
    <t xml:space="preserve">CHIP DE DADOS MÓVEIS 4G SEM PLANO </t>
  </si>
  <si>
    <t>CHIP 4G</t>
  </si>
  <si>
    <t>CLARO/VIVO/TIM/OI</t>
  </si>
  <si>
    <t>CÂMERA IP TIPO TURRET COM RESOLUÇÃO DE 4 MP (2560 × 1440), SENSOR CMOS 1/2.8" E LENTE FIXA 2,8 MM OU 4 MM. POSSUI ILUMINADOR INFRAVERMELHO COM ALCANCE DE ATÉ 20 METROS, COMPRESSÃO H.265+/H.265/H.264+/H.264, SUPORTE A POE (IEEE 802.3AF) E PROTEÇÃO IP67 CONTRA ÁGUA E POEIRA. RECURSOS DE AJUSTE DE IMAGEM COMO WDR DIGITAL, 3D DNR, BLC E DETECÇÃO DE MOVIMENTO. INSTALAÇÃO PARA USO INTERNO OU EXTERNO.</t>
  </si>
  <si>
    <t>DS-2CD1341G0-I(2.8mm)</t>
  </si>
  <si>
    <t>CÂMERA IP TIPO TURRET COM RESOLUÇÃO DE 2 MP (1920 × 1080), SENSOR CMOS 1/2.9" E LENTE FIXA 2,8 MM OU 4 MM. POSSUI ILUMINADOR INFRAVERMELHO COM ALCANCE DE ATÉ 20 METROS, COMPRESSÃO H.265+/H.265/H.264+/H.264 E SUPORTE A POE (IEEE 802.3AF). CONTA COM RECURSOS DE AJUSTE DE IMAGEM COMO WDR DIGITAL, 3D DNR E BLC, ALÉM DE PROTEÇÃO IP67 PARA USO INTERNO OU EXTERNO.</t>
  </si>
  <si>
    <t xml:space="preserve">DS-2CD1321G0-I </t>
  </si>
  <si>
    <t>DESKTOP NEO50Q G4 TINY I3-12 8GB 256 W11P</t>
  </si>
  <si>
    <t>12LM000JBO</t>
  </si>
  <si>
    <t>MONITOR 21.4" 100HZ LED VA</t>
  </si>
  <si>
    <t>MK221Q UM.WM1AA.002</t>
  </si>
  <si>
    <t>ACER</t>
  </si>
  <si>
    <t>CÂMERA TIPO DOME FIXA, 2MP (FHD)</t>
  </si>
  <si>
    <t>DS-2CD2121G0-IS (2.8MM)(C)</t>
  </si>
  <si>
    <t xml:space="preserve">DS-1280ZJ-DM18 </t>
  </si>
  <si>
    <t>CÂMERA TIPO BULLET, 2MP, IP66</t>
  </si>
  <si>
    <t>DS-2CD1027G2H-LIU(F)</t>
  </si>
  <si>
    <t>CÂMERA TIPO BULLET IP, RESOLUÇÃO 4 MP, LENTE VARIFOCAL MOTORIZADA 2.8–12 MM, COM IR, CONSTRUÇÃO COM TRATAMENTO ANTI-CORROSÃO, PERMITE REALIZAR RECONHECIMENTO FACIAL E CONTAGEM DE PESSOAS</t>
  </si>
  <si>
    <t>iDS-2CD7A46G2-IZHS(Y)(1T)</t>
  </si>
  <si>
    <t>MINI RACK DE PAREDE 12UX770MM</t>
  </si>
  <si>
    <t>RFMRDP12U770</t>
  </si>
  <si>
    <t>RACK SERVIDOR FECHADO 44U X 1070MM</t>
  </si>
  <si>
    <t>RFRSF44U1070</t>
  </si>
  <si>
    <t>BANDEJA FIXA VENTILADA RACKS 19" 1000MM</t>
  </si>
  <si>
    <t>NORION K-STOR X1 2R2C3 COM 27046 NOPs, SSD 480 GB DATACENTER, 16TB, COM WINDOWS 11</t>
  </si>
  <si>
    <t>X327KWHT413K1S + NO-00538</t>
  </si>
  <si>
    <t>CÂMERA IP SPEED DOME 4MP, PTZ, ZOOM ÓPTICO 32X, CORPO EM POLÍMERO ANTICORROSÃO, DARKFIGHTER, WDR 120DB, IR 100M, LUZ BRANCA 30M, ACUSENSE, IP67, NEMA 4X</t>
  </si>
  <si>
    <t>DS-2DT5432MWG-T(O-STD)(PA)</t>
  </si>
  <si>
    <t>CAMERA IP SPEED DOME, PTZ, 4MP, ZOOM OPTICO 20X, ANTIEXPLOSÃO ATEX, IECEX, ZONAS 1/2/21/22, WDR 120DB, IP68, CORPO ALUMINIO ADC12, POE</t>
  </si>
  <si>
    <t>DS-2DF4420WG-XEY(O-STD)</t>
  </si>
  <si>
    <t>CAMERA IP SPEED DOME, FULL HD 2MP, ZOOM OPTICO 30X, STARLIGHT, ANTICORROSAO, ANALISE INTELIGENTE DE VIDEO, AUTOTRACKING, WDR 120DB, H.265+, IP68, IK10, NEMA 4X, CASE ACO INOXIDAVEL 316L</t>
  </si>
  <si>
    <t>VIP 7432 SD AC FT</t>
  </si>
  <si>
    <t>CAMERA DE REDE PTZ, ANTICORROSÃO, AÇO INOXIDÁVEL 316L, 2MP (1080P), ZOOM ÓPTICO 30X, STARLIGHT, TRUE WDR (120DB), AUTO-TRACKING, IVS, SMART H.265+, POE+, IP68, IK10, NEMA 4X</t>
  </si>
  <si>
    <t xml:space="preserve">DH-SD8A840PA-HNF-SL </t>
  </si>
  <si>
    <t>SUPORTE DE PAREDE, ANTICORROSÃO, AÇO INOXIDÁVEL 316L, PARA LINHA PTZ SD60</t>
  </si>
  <si>
    <t>PFB303W-SL</t>
  </si>
  <si>
    <t>CAIXA DE JUNÇÃO PROVA D'AGUA</t>
  </si>
  <si>
    <t>PFA120-SL</t>
  </si>
  <si>
    <t xml:space="preserve"> Pro Slim QCS1250</t>
  </si>
  <si>
    <t>DESKTOP Pro Slim QCS1250: (Microcomputador Dell Pro QCS1250 / (Core
i5-14500 vPro, RAM 16GB, Radeon RX 7400,
SSD 256GB, Wifi AX211 + BT, W11, W11 Pro)</t>
  </si>
  <si>
    <t>DPS MPS-50/N, DPS PARA O NEUTRO DA REDE DE ENERGIA, CLASSE II, 45kA</t>
  </si>
  <si>
    <t>MMT</t>
  </si>
  <si>
    <t>DPSP-POE60, DISPOSITIVO DE PROTEÇÃO HIBRIDO PADRÃO POWER OVER ETHERNET</t>
  </si>
  <si>
    <t>DPS PQD-220, DPS BIFÁSICO 220V, CLASSE II/III,</t>
  </si>
  <si>
    <t>GRAVADOR DIGITAL DE VÍDEO EM REDE - 16 CANAIS</t>
  </si>
  <si>
    <t>NVD 3316 PLUS</t>
  </si>
  <si>
    <t>BANDEJA MÓVEL VENTILADA RACK 19", 1000MM DE PROFUNDIDADE</t>
  </si>
  <si>
    <t>RFBMV1U-1000</t>
  </si>
  <si>
    <t>GRAVADOR DE VÍDEO EM REDE (NVR) PARA SISTEMAS DE CFTV IP COM SUPORTE A ATÉ 8 CANAIS DE CÂMERAS, COMPATÍVEL COM RESOLUÇÕES DE ATÉ 8 MP (4K), COMPRESSÃO DE VÍDEO H.265+, SAÍDA DE VÍDEO HDMI COM SUPORTE A 4K, 1 INTERFACE SATA PARA INSTALAÇÃO DE DISCO RÍGIDO DE ARMAZENAMENTO ATÉ 6TB, RECURSOS DE BUSCA INTELIGENTE</t>
  </si>
  <si>
    <t>CÂMERA DE VIDEOMONITORAMENTO IP TIPO BULLET COM RESOLUÇÃO DE 4 MP, SENSOR 1/1.8", LENTE FIXA DE 2,8 MM COM ÂNGULO DE VISÃO DE 111,9°, TECNOLOGIA COLORVU PARA IMAGENS COLORIDAS 24X7, ABERTURA F1.0 E SENSIBILIDADE DE 0,0005 LUX, ILUMINAÇÃO INFRAVERMELHA E LUZ BRANCA COM ALCANCE DE ATÉ 40 M, COMPRESSÃO DE VÍDEO H.265+, WDR DE 130 DB, MICROFONE EMBUTIDO, INTERFACES DE ÁUDIO E ALARME (AUDIO/ALARME I/O), SUPORTE A TRÊS STREAMS DE VÍDEO, SLOT PARA CARTÃO SD COM CAPACIDADE DE ATÉ 512 GB, RECURSOS DE INTELIGÊNCIA ARTIFICIAL COM FILTRO DE HUMANOS E VEÍCULOS, FUNÇÕES DE PROTEÇÃO DE PERÍMETRO COM ALARME VISUAL E SONORO, SUPORTE A PROTOCOLO RTMP, ALIMENTAÇÃO POE, PROJETADA PARA USO EXTERNO COM GRAU DE PROTEÇÃO IP67.</t>
  </si>
  <si>
    <t>DS-2CD2047G2H-LIU/SL/(2.8MM)</t>
  </si>
  <si>
    <t>SUPORTE PARA FIXAÇÃO EM POSTE - CÂMERA BULLET</t>
  </si>
  <si>
    <t xml:space="preserve">DS-1275ZJ-SUS </t>
  </si>
  <si>
    <t>UNIVERSAL 7.0F + UJ13-800</t>
  </si>
  <si>
    <t>POSTE CFTV UNIVERSAL FLANGEADO SEM BRAÇO PARA SPEED DOME 6.000MM (PARA CÃMERAS BULLET)</t>
  </si>
  <si>
    <t>UNIVERSAL 6.0F + UJ13-600</t>
  </si>
  <si>
    <t>CÂMERA BULLET 4MP - LENTE 2.8MM  - IR 30 METROS - MICROFONE - POE - DETENÇÃO MOVIMENTO</t>
  </si>
  <si>
    <t>DS-2CD1341G2-LIU</t>
  </si>
  <si>
    <t>SUPORTE DE PAREDE PARA SPEED DOMES</t>
  </si>
  <si>
    <t>DS-1273ZJ-158</t>
  </si>
  <si>
    <t>SUPORTE DE CANTO PARA SPEED DOMES</t>
  </si>
  <si>
    <t>DS-1476ZJ-Y</t>
  </si>
  <si>
    <t>CÂMERA TÉRMICA BI-ESPECTRO COM SENSOR TÉRMICO E ÓPTICO PARA DETECÇÃO DE INTRUSÃO E ANÁLISE DE TEMPERATURA, RESOLUÇÃO TÉRMICA 256X192 COM ALTA SENSIBILIDADE (NETD ≤25MK) E DETECÇÃO, INTELIGENTE DE PESSOAS E VEÍCULOS, SUPORTA ALARMES VISUAIS E SONOROS, DETECÇÃO DE INCÊNDIO, FUMAÇA E MEDIÇÃO DE TEMPERATURA (-20°C A 150°C), COMUNICAÇÃO IP, ALIMENTAÇÃO POE, ARMAZENAMENTO EM CARTÃO SD E PROTEÇÃO IP67 PARA USO EXTERNO</t>
  </si>
  <si>
    <t>HM-TD2628-3/G1/T3A</t>
  </si>
  <si>
    <t>GRAVADOR DE VÍDEO EM REDE (NVR) PARA ATÉ 8 CÂMERAS IP COM PORTAS POE INTEGRADAS, SUPORTE A COMPRESSÃO H.265+/H.265/H.264 E RESOLUÇÃO ATÉ 4K COM SAÍDA HDMI E VGA, BANDA DE ENTRADA ATÉ 80 MBPS E ARMAZENAMENTO EM HDD SATA DE ATÉ 10 TB, RECURSOS INTELIGENTES COM ANÁLISE DE PESSOAS E VEÍCULOS E REPRODUÇÃO SIMULTÂNEA DE ATÉ 8 CANAIS</t>
  </si>
  <si>
    <t>DS-7608NXI-K1/8P</t>
  </si>
  <si>
    <t>VMS</t>
  </si>
  <si>
    <t>SISTEMA DIGIFORT EDIÇÃO STANDARD PARA WINDOWS - SISTEMA BASE PARA GERENCIAMENTO DE 4 CÂMERAS. (LIMITE DE 32 CÂMERAS)</t>
  </si>
  <si>
    <t>DGFST1004V7</t>
  </si>
  <si>
    <t>DIGIFORT</t>
  </si>
  <si>
    <t>SISTEMA DIGIFORT EDIÇÃO STANDARD PARA WINDOWS - PACK PARA GERENCIAMENTO DE 2 CÂMERAS ADICIONAIS</t>
  </si>
  <si>
    <t>DGFST1102V7</t>
  </si>
  <si>
    <t>SISTEMA DIGIFORT EDIÇÃO STANDARD PARA WINDOWS - PACK PARA GERENCIAMENTO DE 4 CÂMERAS ADICIONAIS</t>
  </si>
  <si>
    <t>DGFST1104V7</t>
  </si>
  <si>
    <t>SISTEMA DIGIFORT EDIÇÃO STANDARD PARA WINDOWS - PACK PARA GERENCIAMENTO DE 8 CÂMERAS ADICIONAIS</t>
  </si>
  <si>
    <t>DGFST1108V7</t>
  </si>
  <si>
    <t>DGFST1116V7</t>
  </si>
  <si>
    <t>DGFST2001V7</t>
  </si>
  <si>
    <t>DGFST3101V7</t>
  </si>
  <si>
    <t>DGFST3102V7</t>
  </si>
  <si>
    <t>SISTEMA DIGIFORT EDIÇÃO STANDARD PARA WINDOWS - PACK PARA GERENCIAMENTO DE 16 CÂMERAS ADICIONAIS</t>
  </si>
  <si>
    <t>SISTEMA DIGIFORT EDIÇÃO STANDARD PARA WINDOWS - BASE PARA GERENCIAMENTO DE 1 MÓDULO DE ALARME (LIMITE DE 1 MÓDULO)</t>
  </si>
  <si>
    <t>SISTEMA DIGIFORT EDIÇÃO STANDARD PARA WINDOWS - PACK PARA GERENCIAMENTO ANALÍTICO EM  1 CÂMERAS .</t>
  </si>
  <si>
    <t>DGFST3104V7</t>
  </si>
  <si>
    <t>SISTEMA DIGIFORT EDIÇÃO STANDARD PARA WINDOWS - PACK PARA GERENCIAMENTO DE ANALÍTICOS EM  2 CÂMERAS ADICIONAIS.</t>
  </si>
  <si>
    <t>DGFST3108V7</t>
  </si>
  <si>
    <t>SISTEMA DIGIFORT EDIÇÃO STANDARD PARA WINDOWS - PACK PARA GERENCIAMENTO ANALÍTICO EM  4 CÂMERAS ADICIONAIS.</t>
  </si>
  <si>
    <t>DGFST3116V7</t>
  </si>
  <si>
    <t>SISTEMA DIGIFORT EDIÇÃO STANDARD PARA WINDOWS - PACK PARA GERENCIAMENTO DE LPR BORDA PARA 01 CÂMERA</t>
  </si>
  <si>
    <t>DGFST4101V7</t>
  </si>
  <si>
    <t>SISTEMA DIGIFORT EDIÇÃO STANDARD PARA WINDOWS - PACK PARA GERENCIAMENTO DE LPR BORDA PARA 02 CÂMERAS</t>
  </si>
  <si>
    <t>DGFST4102V7</t>
  </si>
  <si>
    <t>SISTEMA DIGIFORT EDIÇÃO STANDARD PARA WINDOWS - PACK PARA GERENCIAMENTO DE LPR BORDA PARA 04 CÂMERAS</t>
  </si>
  <si>
    <t>DGFST4104V7</t>
  </si>
  <si>
    <t>SISTEMA DIGIFORT EDIÇÃO STANDARD PARA WINDOWS - PACK PARA GERENCIAMENTO DE LPR BORDA PARA 08 CÂMERAS</t>
  </si>
  <si>
    <t>DGFST4108V7</t>
  </si>
  <si>
    <t>SISTEMA DIGIFORT EDIÇÃO STANDARD PARA WINDOWS - PACK PARA GERENCIAMENTO DE LPR BORDA PARA 16 CÂMERAS</t>
  </si>
  <si>
    <t>DGFST4116V7</t>
  </si>
  <si>
    <t>SISTEMA DIGIFORT EDIÇÃO STANDARD PARA WINDOWS - PACK PARA GERENCIAMENTO DE FACIAL NA BORDA PARA 01 CÂMERA</t>
  </si>
  <si>
    <t>DGFEF1101V7</t>
  </si>
  <si>
    <t>SISTEMA DIGIFORT EDIÇÃO STANDARD PARA WINDOWS - PACK PARA GERENCIAMENTO DE FACIAL NA BORDA PARA 02 CÂMERAS</t>
  </si>
  <si>
    <t>SISTEMA DIGIFORT EDIÇÃO STANDARD PARA WINDOWS - PACK PARA GERENCIAMENTO DE FACIAL NA BORDA PARA 04 CÂMERAS</t>
  </si>
  <si>
    <t>DGFEF1104V7</t>
  </si>
  <si>
    <t>SISTEMA DIGIFORT EDIÇÃO STANDARD PARA WINDOWS - PACK PARA GERENCIAMENTO DE FACIAL NA BORDA PARA 08 CÂMERAS</t>
  </si>
  <si>
    <t>DGFEF1108V7</t>
  </si>
  <si>
    <t>SISTEMA DIGIFORT EDIÇÃO STANDARD PARA WINDOWS - PACK PARA GERENCIAMENTO DE FACIAL NA BORDA PARA 16 CÂMERAS</t>
  </si>
  <si>
    <t>DGFEF1116V7</t>
  </si>
  <si>
    <t>UPGRADE DE EDIÇÃO STANDARD PARA PROFESSIONAL BASE DE 8</t>
  </si>
  <si>
    <t>DGFUPSTPR1008V7</t>
  </si>
  <si>
    <t>UPGRADE DE EDIÇÃO STANDARD PARA PROFESSIONAL PACK DE 2</t>
  </si>
  <si>
    <t>DGFUPSTPR1102V7</t>
  </si>
  <si>
    <t>UPGRADE DE EDIÇÃO STANDARD PARA PROFESSIONAL PACK DE 4</t>
  </si>
  <si>
    <t>DGFUPSTPR1104V7</t>
  </si>
  <si>
    <t>UPGRADE DE EDIÇÃO STANDARD PARA PROFESSIONAL PACK DE 8</t>
  </si>
  <si>
    <t>DGFUPSTPR1108V7</t>
  </si>
  <si>
    <t>UPGRADE DE EDIÇÃO STANDARD PARA PROFESSIONAL PACK DE 16</t>
  </si>
  <si>
    <t>DGFUPSTPR1116V7</t>
  </si>
  <si>
    <t>UPGRADE DE EDIÇÃO STANDARD PARA ENTERPRISE BASE DE 8</t>
  </si>
  <si>
    <t>DGFUPSTEN1008V7</t>
  </si>
  <si>
    <t>UPGRADE DE EDIÇÃO STANDARD PARA ENTERPRISE PACK DE 2</t>
  </si>
  <si>
    <t>DGFUPSTEN1102V7</t>
  </si>
  <si>
    <t>UPGRADE DE EDIÇÃO STANDARD PARA ENTERPRISE PACK DE 4</t>
  </si>
  <si>
    <t>DGFUPSTEN1104V7</t>
  </si>
  <si>
    <t>UPGRADE DE EDIÇÃO STANDARD PARA ENTERPRISE PACK DE 8</t>
  </si>
  <si>
    <t>DGFUPSTEN1108V7</t>
  </si>
  <si>
    <t>UPGRADE DE EDIÇÃO STANDARD PARA ENTERPRISE PACK DE 16</t>
  </si>
  <si>
    <t>DGFUPSTEN1116V7</t>
  </si>
  <si>
    <t>SISTEMA DIGIFORT EDIÇÃO PROFESSIONAL PARA WINDOWS - SISTEMA BASE PARA GERENCIAMENTO DE 8 CÂMERAS (LIMITE DE 64 CÂMERAS).</t>
  </si>
  <si>
    <t>DGFPR1008V7</t>
  </si>
  <si>
    <t>SISTEMA DIGIFORT EDIÇÃO PROFESSIONAL PARA WINDOWS - PACK PARA GERENCIAMENTO DE 2 CÂMERAS ADICIONAIS.</t>
  </si>
  <si>
    <t>DGFPR1102V7</t>
  </si>
  <si>
    <t>SISTEMA DIGIFORT EDIÇÃO PROFESSIONAL PARA WINDOWS - PACK PARA GERENCIAMENTO DE 4 CÂMERAS ADICIONAIS.</t>
  </si>
  <si>
    <t>DGFPR1104V7</t>
  </si>
  <si>
    <t>SISTEMA DIGIFORT EDIÇÃO PROFESSIONAL PARA WINDOWS - PACK PARA GERENCIAMENTO DE 8 CÂMERAS ADICIONAIS.</t>
  </si>
  <si>
    <t>DGFPR1108V7</t>
  </si>
  <si>
    <t>SISTEMA DIGIFORT EDIÇÃO PROFESSIONAL PARA WINDOWS - PACK PARA GERENCIAMENTO DE 16 CÂMERAS ADICIONAIS.</t>
  </si>
  <si>
    <t>DGFPR1116V7</t>
  </si>
  <si>
    <t>SISTEMA DIGIFORT EDIÇÃO PROFESSIONAL PARA WINDOWS - PACK PARA GERENCIAMENTO DE 32 CÂMERAS ADICIONAIS.</t>
  </si>
  <si>
    <t>DGFPR1132V7</t>
  </si>
  <si>
    <t>SISTEMA DIGIFORT EDIÇÃO PROFESSIONAL PARA WINDOWS - BASE PARA GERENCIAMENTO DE 1 MÓDULO DE ALARME (LIMITE DE 6 MÓDULOS)</t>
  </si>
  <si>
    <t>DGFPR2001V7</t>
  </si>
  <si>
    <t>SISTEMA DIGIFORT EDIÇÃO PROFESSIONAL PARA WINDOWS - PACK PARA GERENCIAMENTO DE 1 MÓDULO DE ALARME ADICIONAL</t>
  </si>
  <si>
    <t>DGFPR2101V7</t>
  </si>
  <si>
    <t>SISTEMA DIGIFORT EDIÇÃO PROFESSIONAL PARA WINDOWS - PACK PARA GERENCIAMENTO DE 2 MÓDULOS DE ALARMES ADICIONAIS</t>
  </si>
  <si>
    <t>DGFPR2102V7</t>
  </si>
  <si>
    <t>SISTEMA DIGIFORT EDIÇÃO PROFESSIONAL PARA WINDOWS - PACK PARA GERENCIAMENTO DE 4 MÓDULOS DE ALARMES ADICIONAIS</t>
  </si>
  <si>
    <t>DGFPR2104V7</t>
  </si>
  <si>
    <t>SISTEMA DIGIFORT EDIÇÃO PROFESSIONAL PARA WINDOWS - PACK PARA GERENCIAMENTO ANALÍTICO EM  1 CÂMERAS .</t>
  </si>
  <si>
    <t>DGFPR3101V7</t>
  </si>
  <si>
    <t>SISTEMA DIGIFORT EDIÇÃO PROFESSIONAL PARA WINDOWS - PACK PARA GERENCIAMENTO DE ANALÍTICOS EM  2 CÂMERAS ADICIONAIS.</t>
  </si>
  <si>
    <t>DGFPR3102V7</t>
  </si>
  <si>
    <t>SISTEMA DIGIFORT EDIÇÃO PROFESSIONAL PARA WINDOWS - PACK PARA GERENCIAMENTO ANALÍTICO EM  4 CÂMERAS ADICIONAIS.</t>
  </si>
  <si>
    <t>DGFPR3104V7</t>
  </si>
  <si>
    <t>SISTEMA DIGIFORT EDIÇÃO PROFESSIONAL PARA WINDOWS - PACK PARA GERENCIAMENTO DE ANALÍTICO EM  8 CÂMERAS ADICIONAIS.</t>
  </si>
  <si>
    <t>DGFPR3108V7</t>
  </si>
  <si>
    <t>SISTEMA DIGIFORT EDIÇÃO PROFESSIONAL PARA WINDOWS - PACK PARA GERENCIAMENTO DE ANALÍTICO EM  16 CÂMERAS ADICIONAIS.</t>
  </si>
  <si>
    <t>DGFPR3116V7</t>
  </si>
  <si>
    <t>SISTEMA DIGIFORT EDIÇÃO PROFESSIONAL PARA WINDOWS - PACK PARA GERENCIAMENTO DE ANALÍTICO EM  32 CÂMERAS ADICIONAIS.</t>
  </si>
  <si>
    <t>DGFPR3132V7</t>
  </si>
  <si>
    <t>SISTEMA DIGIFORT EDIÇÃO PROFESSIONAL PARA WINDOWS - PACK PARA GERENCIAMENTO DE LPR BORDA PARA 01 CÂMERA</t>
  </si>
  <si>
    <t>DGFPR4101V7</t>
  </si>
  <si>
    <t>SISTEMA DIGIFORT EDIÇÃO PROFESSIONAL PARA WINDOWS - PACK PARA GERENCIAMENTO DE LPR BORDA PARA 02 CÂMERAS</t>
  </si>
  <si>
    <t>DGFPR4102V7</t>
  </si>
  <si>
    <t>SISTEMA DIGIFORT EDIÇÃO PROFESSIONAL PARA WINDOWS - PACK PARA GERENCIAMENTO DE LPR BORDA PARA 04 CÂMERAS</t>
  </si>
  <si>
    <t>DGFPR4104V7</t>
  </si>
  <si>
    <t>SISTEMA DIGIFORT EDIÇÃO PROFESSIONAL PARA WINDOWS - PACK PARA GERENCIAMENTO DE LPR BORDA PARA 08 CÂMERAS</t>
  </si>
  <si>
    <t>DGFPR4108V7</t>
  </si>
  <si>
    <t>SISTEMA DIGIFORT EDIÇÃO PROFESSIONAL PARA WINDOWS - PACK PARA GERENCIAMENTO DE LPR BORDA PARA 16 CÂMERAS</t>
  </si>
  <si>
    <t>DGFPR4116V7</t>
  </si>
  <si>
    <t>SISTEMA DIGIFORT EDIÇÃO PROFESSIONAL PARA WINDOWS - PACK PARA GERENCIAMENTO DE LPR BORDA PARA 32 CÂMERAS</t>
  </si>
  <si>
    <t>DGFPR4132V7</t>
  </si>
  <si>
    <t>SISTEMA DIGIFORT EDIÇÃO PROFESSIONAL PARA WINDOWS - PACK PARA GERENCIAMENTO DE FACIAL NA BORDA PARA 01 CÂMERA</t>
  </si>
  <si>
    <t>LICENÇA HIKCENTRAL PACOTE DE EXPANÇAO PARA PORTA CONTROLE DE ACESSO 1 PORTA</t>
  </si>
  <si>
    <t>HIKCENTRAL-P-ACS-1DOOR</t>
  </si>
  <si>
    <t>SISTEMA DIGIFORT EDIÇÃO PROFESSIONAL PARA WINDOWS - PACK PARA GERENCIAMENTO DE FACIAL NA BORDA PARA 04 CÂMERAS</t>
  </si>
  <si>
    <t>SISTEMA DIGIFORT EDIÇÃO PROFESSIONAL PARA WINDOWS - PACK PARA GERENCIAMENTO DE FACIAL NA BORDA PARA 08 CÂMERAS</t>
  </si>
  <si>
    <t>SISTEMA DIGIFORT EDIÇÃO PROFESSIONAL PARA WINDOWS - PACK PARA GERENCIAMENTO DE FACIAL NA BORDA PARA 16 CÂMERAS</t>
  </si>
  <si>
    <t>UPGRADE DE EDIÇÃO PROFESSIONAL PARA ENTERPRISE BASE DE 8</t>
  </si>
  <si>
    <t>DGFUPPREN1008V7</t>
  </si>
  <si>
    <t>UPGRADE DE EDIÇÃO PROFESSIONAL PARA ENTERPRISE PACK DE 2</t>
  </si>
  <si>
    <t>DGFUPPREN1102V7</t>
  </si>
  <si>
    <t>UPGRADE DE EDIÇÃO PROFESSIONAL PARA ENTERPRISE PACK DE 4</t>
  </si>
  <si>
    <t>DGFUPPREN1104V7</t>
  </si>
  <si>
    <t>UPGRADE DE EDIÇÃO PROFESSIONAL PARA ENTERPRISE PACK DE 8</t>
  </si>
  <si>
    <t>DGFUPPREN1108V7</t>
  </si>
  <si>
    <t>UPGRADE DE EDIÇÃO PROFESSIONAL PARA ENTERPRISE PACK DE 16</t>
  </si>
  <si>
    <t>DGFUPPREN1116V7</t>
  </si>
  <si>
    <t>UPGRADE DE EDIÇÃO PROFESSIONAL PARA ENTERPRISE PACK DE 32</t>
  </si>
  <si>
    <t>DGFUPPREN1132V7</t>
  </si>
  <si>
    <t>SISTEMA DIGIFORT EDIÇÃO ENTERPRISE PARA WINDOWS - SISTEMA BASE PARA GERENCIAMENTO DE 8 CÂMERAS.</t>
  </si>
  <si>
    <t>DGFEN1008V7</t>
  </si>
  <si>
    <t>SISTEMA DIGIFORT EDIÇÃO ENTERPRISE PARA WINDOWS - PACK PARA GERENCIAMENTO DE 2 CÂMERAS ADICIONAIS.</t>
  </si>
  <si>
    <t>DGFEN1102V7</t>
  </si>
  <si>
    <t>SISTEMA DIGIFORT EDIÇÃO ENTERPRISE PARA WINDOWS - PACK PARA GERENCIAMENTO DE 4 CÂMERAS ADICIONAIS.</t>
  </si>
  <si>
    <t>DGFEN1104V7</t>
  </si>
  <si>
    <t>SISTEMA DIGIFORT EDIÇÃO ENTERPRISE PARA WINDOWS - PACK PARA GERENCIAMENTO DE 8 CÂMERAS ADICIONAIS.</t>
  </si>
  <si>
    <t>DGFEN1108V7</t>
  </si>
  <si>
    <t>SISTEMA DIGIFORT EDIÇÃO ENTERPRISE PARA WINDOWS - PACK PARA GERENCIAMENTO DE 16 CÂMERAS ADICIONAIS.</t>
  </si>
  <si>
    <t>DGFEN1116V7</t>
  </si>
  <si>
    <t>SISTEMA DIGIFORT EDIÇÃO ENTERPRISE PARA WINDOWS - PACK PARA GERENCIAMENTO DE 32 CÂMERAS ADICIONAIS.</t>
  </si>
  <si>
    <t>DGFEN1132V7</t>
  </si>
  <si>
    <t>SISTEMA DIGIFORT EDIÇÃO ENTERPRISE PARA WINDOWS - PACK PARA GERENCIAMENTO DE 64 CÂMERAS ADICIONAIS.</t>
  </si>
  <si>
    <t>DGFEN1164V7</t>
  </si>
  <si>
    <t>SISTEMA DIGIFORT EDIÇÃO ENTERPRISE PARA WINDOWS - BASE PARA GERENCIAMENTO DE 1 MÓDULO DE ALARME</t>
  </si>
  <si>
    <t>DGFEN2001V7</t>
  </si>
  <si>
    <t>SISTEMA DIGIFORT EDIÇÃO ENTERPRISE PARA WINDOWS - PACK PARA GERENCIAMENTO DE 1 MÓDULO DE ALARME ADICIONAL</t>
  </si>
  <si>
    <t>DGFEN2101V7</t>
  </si>
  <si>
    <t>SISTEMA DIGIFORT EDIÇÃO ENTERPRISE PARA WINDOWS - PACK PARA GERENCIAMENTO DE 2 MÓDULOS DE ALARMES ADICIONAIS</t>
  </si>
  <si>
    <t>DGFEN2102V7</t>
  </si>
  <si>
    <t>SISTEMA DIGIFORT EDIÇÃO ENTERPRISE PARA WINDOWS - PACK PARA GERENCIAMENTO DE 4 MÓDULOS DE ALARMES ADICIONAIS</t>
  </si>
  <si>
    <t>DGFEN2104V7</t>
  </si>
  <si>
    <t>SISTEMA DIGIFORT EDIÇÃO ENTERPRISE PARA WINDOWS - PACK PARA GERENCIAMENTO DE 8 MÓDULOS DE ALARMES ADICIONAIS</t>
  </si>
  <si>
    <t>DGFEN2108V7</t>
  </si>
  <si>
    <t>SISTEMA DIGIFORT EDIÇÃO ENTERPRISE PARA WINDOWS - PACK PARA GERENCIAMENTO DE 16 MÓDULOS DE ALARMES ADICIONAIS</t>
  </si>
  <si>
    <t>DGFEN2116V7</t>
  </si>
  <si>
    <t>SISTEMA DIGIFORT EDIÇÃO ENTERPRISE PARA WINDOWS - PACK PARA GERENCIAMENTO DE 32 MÓDULOS DE ALARMES ADICIONAIS</t>
  </si>
  <si>
    <t>DGFEN2132V7</t>
  </si>
  <si>
    <t>SISTEMA DIGIFORT EDIÇÃO ENTERPRISE PARA WINDOWS - PACK PARA GERENCIAMENTO DE 64 MÓDULOS DE ALARMES ADICIONAIS</t>
  </si>
  <si>
    <t>DGFEN2164V7</t>
  </si>
  <si>
    <t>SISTEMA DIGIFORT EDIÇÃO ENTERPRISE PARA WINDOWS - PACK PARA GERENCIAMENTO ANALÍTICO EM  1 CÂMERAS .</t>
  </si>
  <si>
    <t>DGFEN3101V7</t>
  </si>
  <si>
    <t>SISTEMA DIGIFORT EDIÇÃO ENTERPRISE PARA WINDOWS - PACK PARA GERENCIAMENTO DE ANALÍTICOS EM  2 CÂMERAS ADICIONAIS.</t>
  </si>
  <si>
    <t>DGFEN3102V7</t>
  </si>
  <si>
    <t>SISTEMA DIGIFORT EDIÇÃO ENTERPRISE PARA WINDOWS - PACK PARA GERENCIAMENTO ANALÍTICO EM  4 CÂMERAS ADICIONAIS.</t>
  </si>
  <si>
    <t>DGFEN3104V7</t>
  </si>
  <si>
    <t>SISTEMA DIGIFORT EDIÇÃO ENTERPRISE PARA WINDOWS - PACK PARA GERENCIAMENTO DE ANALÍTICO EM  8 CÂMERAS ADICIONAIS.</t>
  </si>
  <si>
    <t>DGFEN3108V7</t>
  </si>
  <si>
    <t>SISTEMA DIGIFORT EDIÇÃO ENTERPRISE PARA WINDOWS - PACK PARA GERENCIAMENTO DE ANALÍTICO EM  16 CÂMERAS ADICIONAIS.</t>
  </si>
  <si>
    <t>DGFEN3116V7</t>
  </si>
  <si>
    <t>SISTEMA DIGIFORT EDIÇÃO ENTERPRISE PARA WINDOWS - PACK PARA GERENCIAMENTO DE ANALÍTICO EM  32 CÂMERAS ADICIONAIS.</t>
  </si>
  <si>
    <t>DGFEN3132V7</t>
  </si>
  <si>
    <t>SISTEMA DIGIFORT EDIÇÃO ENTERPRISE PARA WINDOWS - PACK PARA GERENCIAMENTO DE ANALÍTICO EM  64 CÂMERAS ADICIONAIS.</t>
  </si>
  <si>
    <t>DGFEN3164V7</t>
  </si>
  <si>
    <t>SISTEMA DIGIFORT EDIÇÃO ENTERPRISE PARA WINDOWS - PACK PARA GERENCIAMENTO DE LPR BORDA PARA 01 CÂMERA</t>
  </si>
  <si>
    <t>DGFEN4101V7</t>
  </si>
  <si>
    <t>SISTEMA DIGIFORT EDIÇÃO ENTERPRISE PARA WINDOWS - PACK PARA GERENCIAMENTO DE LPR BORDA PARA 02 CÂMERAS</t>
  </si>
  <si>
    <t>DGFEN4102V7</t>
  </si>
  <si>
    <t>SISTEMA DIGIFORT EDIÇÃO ENTERPRISE PARA WINDOWS - PACK PARA GERENCIAMENTO DE LPR BORDA PARA 04 CÂMERAS</t>
  </si>
  <si>
    <t>DGFEN4104V7</t>
  </si>
  <si>
    <t>SISTEMA DIGIFORT EDIÇÃO ENTERPRISE PARA WINDOWS - PACK PARA GERENCIAMENTO DE LPR BORDA PARA 08 CÂMERAS</t>
  </si>
  <si>
    <t>DGFEN4108V7</t>
  </si>
  <si>
    <t>SISTEMA DIGIFORT EDIÇÃO ENTERPRISE PARA WINDOWS - PACK PARA GERENCIAMENTO DE LPR BORDA PARA 16 CÂMERAS</t>
  </si>
  <si>
    <t>DGFEN4116V7</t>
  </si>
  <si>
    <t>SISTEMA DIGIFORT EDIÇÃO ENTERPRISE PARA WINDOWS - PACK PARA GERENCIAMENTO DE LPR BORDA PARA 32 CÂMERAS</t>
  </si>
  <si>
    <t>DGFEN4132V7</t>
  </si>
  <si>
    <t>SISTEMA DIGIFORT EDIÇÃO ENTERPRISE PARA WINDOWS - PACK PARA GERENCIAMENTO DE LPR BORDA PARA 64 CÂMERAS</t>
  </si>
  <si>
    <t>DGFEN4164V7</t>
  </si>
  <si>
    <t>SISTEMA DIGIFORT EDIÇÃO ENTERPRISE PARA WINDOWS - PACK PARA GERENCIAMENTO DE FACIAL NA BORDA PARA 01 CÂMERA</t>
  </si>
  <si>
    <t>LICENÇA IPXANALYTICS PRO + LICENÇA IPXMONITOR PRO</t>
  </si>
  <si>
    <t>IPXANALYTICS PRO + IPXMONITOR PRO</t>
  </si>
  <si>
    <t>IP EXTREME</t>
  </si>
  <si>
    <t>SISTEMA DIGIFORT EDIÇÃO ENTERPRISE PARA WINDOWS - PACK PARA GERENCIAMENTO DE FACIAL NA BORDA PARA 04 CÂMERAS</t>
  </si>
  <si>
    <t>SISTEMA DIGIFORT EDIÇÃO ENTERPRISE PARA WINDOWS - PACK PARA GERENCIAMENTO DE FACIAL NA BORDA PARA 08 CÂMERAS</t>
  </si>
  <si>
    <t>SISTEMA DIGIFORT EDIÇÃO ENTERPRISE PARA WINDOWS - PACK PARA GERENCIAMENTO DE FACIAL NA BORDA PARA 16 CÂMERAS</t>
  </si>
  <si>
    <t>SISTEMA DIGIFORT EDIÇÃO STANDARD PARA WINDOWS - UPGRADE DE LICENÇA BASE DE VERSÕES ANTERIORES PARA A VERSÃO 7</t>
  </si>
  <si>
    <t>DGFUPVST1004V7</t>
  </si>
  <si>
    <t>SISTEMA DIGIFORT EDIÇÃO STANDARD PARA WINDOWS - UPGRADE DE LICENÇA PACK 2 CÂMERAS DE VERSÕES ANTERIORES PARA A VERSÃO 7</t>
  </si>
  <si>
    <t>DGFUPVST1102V7</t>
  </si>
  <si>
    <t>SISTEMA DIGIFORT EDIÇÃO STANDARD PARA WINDOWS - UPGRADE DE LICENÇA PACK 4 CÂMERAS DE VERSÕES ANTERIORES PARA A VERSÃO 7</t>
  </si>
  <si>
    <t>DGFUPVST1104V7</t>
  </si>
  <si>
    <t>SISTEMA DIGIFORT EDIÇÃO STANDARD PARA WINDOWS - UPGRADE DE LICENÇA PACK 8 CÂMERAS DE VERSÕES ANTERIORES PARA A VERSÃO 7</t>
  </si>
  <si>
    <t>DGFUPVST1108V7</t>
  </si>
  <si>
    <t>SISTEMA DIGIFORT EDIÇÃO STANDARD PARA WINDOWS - UPGRADE DE LICENÇA PACK 16 CÂMERAS DE VERSÕES ANTERIORES PARA A VERSÃO 7</t>
  </si>
  <si>
    <t>DGFUPVST1116V7</t>
  </si>
  <si>
    <t>SISTEMA DIGIFORT EDIÇÃO STANDARD PARA WINDOWS - UPGRADE DE LICENÇA BASE DE ALARME   DE VERSÕES ANTERIORES PARA VERSÃO 7</t>
  </si>
  <si>
    <t>DGFUPVST2001V7</t>
  </si>
  <si>
    <t>SISTEMA DIGIFORT EDIÇÃO PROFESSIONAL PARA WINDOWS - UPGRADE DE LICENÇA BASE DE VERSÕES ANTERIORES PARA A VERSÃO 7</t>
  </si>
  <si>
    <t>DGFUPVPR1008V7</t>
  </si>
  <si>
    <t>SISTEMA DIGIFORT EDIÇÃO PROFESSIONAL PARA WINDOWS - UPGRADE DE LICENÇA PACK 2 CÂMERAS DE VERSÕES ANTERIORES PARA A VERSÃO 7</t>
  </si>
  <si>
    <t>DGFUPVPR1102V7</t>
  </si>
  <si>
    <t>SISTEMA DIGIFORT EDIÇÃO PROFESSIONAL PARA WINDOWS - UPGRADE DE LICENÇA PACK 4 CÂMERAS DE VERSÕES ANTERIORES PARA A VERSÃO 7</t>
  </si>
  <si>
    <t>DGFUPVPR1104V7</t>
  </si>
  <si>
    <t>SISTEMA DIGIFORT EDIÇÃO PROFESSIONAL PARA WINDOWS - UPGRADE DE LICENÇA PACK 8 CÂMERAS DE VERSÕES ANTERIORES PARA A VERSÃO 7</t>
  </si>
  <si>
    <t>DGFUPVPR1108V7</t>
  </si>
  <si>
    <t>SISTEMA DIGIFORT EDIÇÃO PROFESSIONAL PARA WINDOWS - UPGRADE DE LICENÇA PACK 16 CÂMERAS DE VERSÕES ANTERIORES PARA A VERSÃO 7</t>
  </si>
  <si>
    <t>DGFUPVPR1116V7</t>
  </si>
  <si>
    <t>SISTEMA DIGIFORT EDIÇÃO PROFESSIONAL PARA WINDOWS - UPGRADE DE LICENÇA PACK 32 CÂMERAS DE VERSÕES ANTERIORES PARA A VERSÃO 7</t>
  </si>
  <si>
    <t>DGFUPVPR1132V7</t>
  </si>
  <si>
    <t>SISTEMA DIGIFORT EDIÇÃO PROFESSIONAL PARA WINDOWS - UPGRADE DE LICENÇA BASE DE ALARME  DE VERSÕES ANTERIORES PARA A VERSÃO 7</t>
  </si>
  <si>
    <t>DGFUPVPR2001V7</t>
  </si>
  <si>
    <t xml:space="preserve">SISTEMA DIGIFORT EDIÇÃO PROFESSIONAL PARA WINDOWS - UPGRADE DE  PACK PARA GERENCIAMENTO DE 1 MÓDULO DE ALARME ADICIONAL DE VERSÕES ANTERIORES PARA VERSÃO 7 </t>
  </si>
  <si>
    <t>DGFUPVPR2101V7</t>
  </si>
  <si>
    <t xml:space="preserve">SISTEMA DIGIFORT EDIÇÃO PROFESSIONAL PARA WINDOWS - UPGRADE DE  PACK PARA GERENCIAMENTO DE 2 MÓDULOS DE ALARME ADICIONAL DE VERSÕES ANTERIORES PARA VERSÃO 7 </t>
  </si>
  <si>
    <t>DGFUPVPR2102V7</t>
  </si>
  <si>
    <t xml:space="preserve">SISTEMA DIGIFORT EDIÇÃO PROFESSIONAL PARA WINDOWS - UPGRADE DE  PACK PARA GERENCIAMENTO DE 4 MÓDULOS DE ALARME ADICIONAL DE VERSÕES ANTERIORES PARA VERSÃO 7 </t>
  </si>
  <si>
    <t>DGFUPVPR2104V7</t>
  </si>
  <si>
    <t>SISTEMA DIGIFORT EDIÇÃO ENTERPRISE PARA WINDOWS - UPGRADE DE LICENÇA BASE DE VERSÕES ANTERIORES PARA A VERSÃO 7</t>
  </si>
  <si>
    <t>DGFUPVEN1008V7</t>
  </si>
  <si>
    <t>SISTEMA DIGIFORT EDIÇÃO ENTERPRISE PARA WINDOWS - UPGRADE DE LICENÇA PACK 2 CÂMERAS DE VERSÕES ANTERIORES PARA A VERSÃO 7</t>
  </si>
  <si>
    <t>DGFUPVEN1102V7</t>
  </si>
  <si>
    <t>SISTEMA DIGIFORT EDIÇÃO ENTERPRISE PARA WINDOWS - UPGRADE DE LICENÇA PACK 4 CÂMERAS DE VERSÕES ANTERIORES PARA A VERSÃO 7</t>
  </si>
  <si>
    <t>DGFUPVEN1104V7</t>
  </si>
  <si>
    <t>SISTEMA DIGIFORT EDIÇÃO ENTERPRISE PARA WINDOWS - UPGRADE DE LICENÇA PACK 8 CÂMERAS DE VERSÕES ANTERIORES PARA A VERSÃO 7</t>
  </si>
  <si>
    <t>DGFUPVEN1108V7</t>
  </si>
  <si>
    <t>SISTEMA DIGIFORT EDIÇÃO ENTERPRISE PARA WINDOWS - UPGRADE DE LICENÇA PACK 16 CÂMERAS DE VERSÕES ANTERIORES PARA A VERSÃO 7</t>
  </si>
  <si>
    <t>DGFUPVEN1116V7</t>
  </si>
  <si>
    <t>SISTEMA DIGIFORT EDIÇÃO ENTERPRISE PARA WINDOWS - UPGRADE DE LICENÇA PACK 32 CÂMERAS DE VERSÕES ANTERIORES PARA A VERSÃO 7</t>
  </si>
  <si>
    <t>DGFUPVEN1132V7</t>
  </si>
  <si>
    <t>SISTEMA DIGIFORT EDIÇÃO ENTERPRISE PARA WINDOWS - UPGRADE DE LICENÇA PACK 64 CÂMERAS DE VERSÕES ANTERIORES PARA A VERSÃO 7</t>
  </si>
  <si>
    <t>DGFUPVEN1164V7</t>
  </si>
  <si>
    <t>SISTEMA DIGIFORT EDIÇÃO ENTERPRISE PARA WINDOWS - UPGRADE DE LICENÇA BASE DE ALARME  DE VERSÕES ANTERIORES PARA A VERSÃO 7</t>
  </si>
  <si>
    <t>DGFUPVEN2001V7</t>
  </si>
  <si>
    <t xml:space="preserve">SISTEMA DIGIFORT EDIÇÃO ENTERPRISE PARA WINDOWS - UPGRADE DE  PACK PARA GERENCIAMENTO DE 1 MÓDULO DE ALARME ADICIONAL DE VERSÕES ANTERIORES PARA VERSÃO 7 </t>
  </si>
  <si>
    <t>DGFUPVEN2101V7</t>
  </si>
  <si>
    <t xml:space="preserve">SISTEMA DIGIFORT EDIÇÃO ENTERPRISE PARA WINDOWS - UPGRADE DE  PACK PARA GERENCIAMENTO DE 2 MÓDULOS DE ALARME ADICIONAL DE VERSÕES ANTERIORES PARA VERSÃO 7 </t>
  </si>
  <si>
    <t>DGFUPVEN2102V7</t>
  </si>
  <si>
    <t xml:space="preserve">SISTEMA DIGIFORT EDIÇÃO ENTERPRISE PARA WINDOWS - UPGRADE DE  PACK PARA GERENCIAMENTO DE 4 MÓDULOS DE ALARME ADICIONAL DE VERSÕES ANTERIORES PARA VERSÃO 7 </t>
  </si>
  <si>
    <t>DGFUPVEN2104V7</t>
  </si>
  <si>
    <t xml:space="preserve">SISTEMA DIGIFORT EDIÇÃO ENTERPRISE PARA WINDOWS - UPGRADE DE  PACK PARA GERENCIAMENTO DE 8 MÓDULOS DE ALARME ADICIONAL DE VERSÕES ANTERIORES PARA VERSÃO 7 </t>
  </si>
  <si>
    <t>DGFUPVEN2108V7</t>
  </si>
  <si>
    <t xml:space="preserve">SISTEMA DIGIFORT EDIÇÃO ENTERPRISE PARA WINDOWS - UPGRADE DE  PACK PARA GERENCIAMENTO DE 16 MÓDULOS DE ALARME ADICIONAL DE VERSÕES ANTERIORES PARA VERSÃO 7 </t>
  </si>
  <si>
    <t>DGFUPVEN2116V7</t>
  </si>
  <si>
    <t xml:space="preserve">SISTEMA DIGIFORT EDIÇÃO ENTERPRISE PARA WINDOWS - UPGRADE DE  PACK PARA GERENCIAMENTO DE 32 MÓDULOS DE ALARME ADICIONAL DE VERSÕES ANTERIORES PARA VERSÃO 7 </t>
  </si>
  <si>
    <t>DGFUPVEN2132V7</t>
  </si>
  <si>
    <t xml:space="preserve">SISTEMA DIGIFORT EDIÇÃO ENTERPRISE PARA WINDOWS - UPGRADE DE  PACK PARA GERENCIAMENTO DE 64 MÓDULOS DE ALARME ADICIONAL DE VERSÕES ANTERIORES PARA VERSÃO 7 </t>
  </si>
  <si>
    <t>DGFUPVEN2164V7</t>
  </si>
  <si>
    <t>SISTEMA DIGIFORT LEITURA DE PLACAS ( OCR )   PARA WINDOWS - UPGRADE DE LICENCIA BASE DE VERSÕES ANTERIORES PARA A VERSÃO 7</t>
  </si>
  <si>
    <t>DGFUPVLP1000V7</t>
  </si>
  <si>
    <t>SISTEMA DIGIFORT ANALÍTICA   PARA WINDOWS - UPGRADE DE LICENCIA BASE DE VERSÕES ANTERIORES PARA A VERSÃO  7</t>
  </si>
  <si>
    <t>DGFUPVAN1000V7</t>
  </si>
  <si>
    <t xml:space="preserve">MESA OPERACIONAL DIGIFORT PARA UTILIZAÇÃO NAS ESTAÇÕES CLIENTS DE MONITORAMENTO.      </t>
  </si>
  <si>
    <t>DGF-KB1000</t>
  </si>
  <si>
    <t xml:space="preserve">JOYSTICK DE REPOSIÇÃO PARA MESA OPERACIONAL DGF-KB1000 </t>
  </si>
  <si>
    <t>DGF-KB1001</t>
  </si>
  <si>
    <t>SISTEMA DIGIFORT FACIAL    - LICENÇA PARA RECONHECIMENTO FACIAL PLUS 1 CÂMERA</t>
  </si>
  <si>
    <t>DFRRN10001V1</t>
  </si>
  <si>
    <t>SISTEMA DIGIFORT ALARM - SISTEMA BASE SERVIDOR PARA GERENCIAMENTO DE EVENTOS DE ALARME COM 50 CONTAS (PAINEIS DE MONITORAMENTO).</t>
  </si>
  <si>
    <t>DGFAL10050V7</t>
  </si>
  <si>
    <t>SISTEMA DIGIFORT ALARM - PACK PARA GERENCIAMENTO DE MAIS 25 CONTAS</t>
  </si>
  <si>
    <t>DGFAL11025V7</t>
  </si>
  <si>
    <t>SISTEMA DIGIFORT ALARM - PACK PARA GERENCIAMENTO DE MAIS 50 CONTAS</t>
  </si>
  <si>
    <t>DGFAL11050V7</t>
  </si>
  <si>
    <t>SISTEMA DIGIFORT ALARM - PACK PARA GERENCIAMENTO DE MAIS 100 CONTAS</t>
  </si>
  <si>
    <t>DGFAL11100V7</t>
  </si>
  <si>
    <t>SISTEMA DIGIFORT LPR - SISTEMA BASE SERVIDOR PARA GERENCIAMENTO DE LPR</t>
  </si>
  <si>
    <t>DGFLP1000V7</t>
  </si>
  <si>
    <t>SISTEMA DIGIFORT LPR - PACK PARA GERENCIAMENTO DE 1 NÚCLEO</t>
  </si>
  <si>
    <t>DGFLN1101V1</t>
  </si>
  <si>
    <t>SISTEMA DIGIFORT LPR - PACK PARA GERENCIAMENTO DE 2 NÚCLEOS</t>
  </si>
  <si>
    <t>DGFLN1102V1</t>
  </si>
  <si>
    <t>SISTEMA DIGIFORT LPR - PACK PARA GERENCIAMENTO DE 4 NÚCLEOS</t>
  </si>
  <si>
    <t>DGFLN1104V1</t>
  </si>
  <si>
    <t>SISTEMA DIGIFORT LPR - PACK PARA GERENCIAMENTO DE 8 NÚCLEOS</t>
  </si>
  <si>
    <t>DGFLN1108V1</t>
  </si>
  <si>
    <t>SISTEMA DIGIFORT LPR - PACK PARA GERENCIAMENTO DE 16 NÚCLEOS</t>
  </si>
  <si>
    <t>DGFLN1116V1</t>
  </si>
  <si>
    <t>SISTEMA DIGIFORT EDIÇÃO FAILOVER PARA WINDOWS - SISTEMA BASE PARA GERENCIAMENTO DE 8 CÂMERAS.</t>
  </si>
  <si>
    <t>DGFFE1008V7</t>
  </si>
  <si>
    <t>SISTEMA DIGIFORT EDIÇÃO FAILOVER PARA WINDOWS - PACK PARA GERENCIAMENTO DE 2 CÂMERAS ADICIONAIS.</t>
  </si>
  <si>
    <t>DGFFE1102V7</t>
  </si>
  <si>
    <t>SISTEMA DIGIFORT EDIÇÃO FAILOVER PARA WINDOWS - PACK PARA GERENCIAMENTO DE 4 CÂMERAS ADICIONAIS.</t>
  </si>
  <si>
    <t>DGFFE1104V7</t>
  </si>
  <si>
    <t>SISTEMA DIGIFORT EDIÇÃO FAILOVER PARA WINDOWS - PACK PARA GERENCIAMENTO DE 8 CÂMERAS ADICIONAIS.</t>
  </si>
  <si>
    <t>DGFFE1108V7</t>
  </si>
  <si>
    <t>SISTEMA DIGIFORT EDIÇÃO FAILOVER PARA WINDOWS - PACK PARA GERENCIAMENTO DE 16 CÂMERAS ADICIONAIS.</t>
  </si>
  <si>
    <t>DGFFE1116V7</t>
  </si>
  <si>
    <t>SISTEMA DIGIFORT EDIÇÃO FAILOVER PARA WINDOWS - PACK PARA GERENCIAMENTO DE 32 CÂMERAS ADICIONAIS.</t>
  </si>
  <si>
    <t>DGFFE1132V7</t>
  </si>
  <si>
    <t>SISTEMA DIGIFORT EDIÇÃO FAILOVER PARA WINDOWS - PACK PARA GERENCIAMENTO DE 64 CÂMERAS ADICIONAIS.</t>
  </si>
  <si>
    <t>DGFFE1164V7</t>
  </si>
  <si>
    <t>SISTEMA DIGIFORT EDIÇÃO FAILOVER PARA WINDOWS - BASE PARA GERENCIAMENTO DE 1 MÓDULO DE ALARME</t>
  </si>
  <si>
    <t>DGFFE2001V7</t>
  </si>
  <si>
    <t>SISTEMA DIGIFORT EDIÇÃO FAILOVER PARA WINDOWS - PACK PARA GERENCIAMENTO DE 1 MÓDULO DE ALARME ADICIONAL</t>
  </si>
  <si>
    <t>DGFFE2101V7</t>
  </si>
  <si>
    <t>SISTEMA DIGIFORT EDIÇÃO FAILOVER PARA WINDOWS - PACK PARA GERENCIAMENTO DE 2 MÓDULOS DE ALARMES ADICIONAIS</t>
  </si>
  <si>
    <t>DGFFE2102V7</t>
  </si>
  <si>
    <t>SISTEMA DIGIFORT EDIÇÃO FAILOVER PARA WINDOWS - PACK PARA GERENCIAMENTO DE 4 MÓDULOS DE ALARMES ADICIONAIS</t>
  </si>
  <si>
    <t>DGFFE2104V7</t>
  </si>
  <si>
    <t>SISTEMA DIGIFORT EDIÇÃO FAILOVER PARA WINDOWS - PACK PARA GERENCIAMENTO DE 8 MÓDULOS DE ALARMES ADICIONAIS</t>
  </si>
  <si>
    <t>DGFFE2108V7</t>
  </si>
  <si>
    <t>SISTEMA DIGIFORT EDIÇÃO FAILOVER PARA WINDOWS - PACK PARA GERENCIAMENTO DE 16 MÓDULOS DE ALARMES ADICIONAIS</t>
  </si>
  <si>
    <t>DGFFE2116V7</t>
  </si>
  <si>
    <t>SISTEMA DIGIFORT EDIÇÃO FAILOVER PARA WINDOWS - PACK PARA GERENCIAMENTO DE 32 MÓDULOS DE ALARMES ADICIONAIS</t>
  </si>
  <si>
    <t>DGFFE2132V7</t>
  </si>
  <si>
    <t>SISTEMA DIGIFORT EDIÇÃO FAILOVER PARA WINDOWS - PACK PARA GERENCIAMENTO DE 64 MÓDULOS DE ALARMES ADICIONAIS</t>
  </si>
  <si>
    <t>DGFFE2164V7</t>
  </si>
  <si>
    <t>SISTEMA DIGIFORT EDIÇÃO FAILOVER PARA WINDOWS - PACK PARA GERENCIAMENTO ANALÍTICO EM  1 CÂMERA .</t>
  </si>
  <si>
    <t>DGFFE3101V7</t>
  </si>
  <si>
    <t>SISTEMA DIGIFORT EDIÇÃO FAILOVER PARA WINDOWS - PACK PARA GERENCIAMENTO ANALÍTICO EM  2 CÂMERAS .</t>
  </si>
  <si>
    <t>DGFFE3102V7</t>
  </si>
  <si>
    <t>SISTEMA DIGIFORT EDIÇÃO FAILOVER PARA WINDOWS - PACK PARA GERENCIAMENTO ANALÍTICO EM  4 CÂMERAS .</t>
  </si>
  <si>
    <t>DGFFE3104V7</t>
  </si>
  <si>
    <t>SISTEMA DIGIFORT EDIÇÃO FAILOVER PARA WINDOWS - PACK PARA GERENCIAMENTO ANALÍTICO EM  8 CÂMERAS .</t>
  </si>
  <si>
    <t>DGFFE3108V7</t>
  </si>
  <si>
    <t>SISTEMA DIGIFORT EDIÇÃO FAILOVER PARA WINDOWS - PACK PARA GERENCIAMENTO ANALÍTICO EM  16 CÂMERAS .</t>
  </si>
  <si>
    <t>DGFFE3116V7</t>
  </si>
  <si>
    <t>SISTEMA DIGIFORT EDIÇÃO FAILOVER PARA WINDOWS - PACK PARA GERENCIAMENTO ANALÍTICO EM  32 CÂMERAS .</t>
  </si>
  <si>
    <t>DGFFE3132V7</t>
  </si>
  <si>
    <t>SISTEMA DIGIFORT EDIÇÃO FAILOVER PARA WINDOWS - PACK PARA GERENCIAMENTO ANALÍTICO EM  64 CÂMERAS .</t>
  </si>
  <si>
    <t>DGFFE3164V7</t>
  </si>
  <si>
    <t>DGFFE4101V7</t>
  </si>
  <si>
    <t>DGFFE4102V7</t>
  </si>
  <si>
    <t>DGFFE4104V7</t>
  </si>
  <si>
    <t>DGFFE4108V7</t>
  </si>
  <si>
    <t>DGFFE4116V7</t>
  </si>
  <si>
    <t>DGFFE4132V7</t>
  </si>
  <si>
    <t>DGFFE4164V7</t>
  </si>
  <si>
    <t xml:space="preserve">SISTEMA DIGIFORT DASHBOARD - SISTEMA BASE INCLUI DOIS IP´S. </t>
  </si>
  <si>
    <t>DGFDX1002V1</t>
  </si>
  <si>
    <t xml:space="preserve">SISTEMA DIGIFORT DASHBOARD - PACK ADICIONAL PARA 1 SERVIDOR ( UM IP EXTRA ) </t>
  </si>
  <si>
    <t>DGFDX1101V1</t>
  </si>
  <si>
    <t>SISTEMA DIGIFORT ANALÍTICO - BASE PARA GERENCIAMENTO DE 1 SERVIDOR</t>
  </si>
  <si>
    <t>DGFAN1000V7</t>
  </si>
  <si>
    <t>SISTEMA DIGIFORT ANALÍTICO -PACK PARA ANÁLISE DE  1 CÂMERA</t>
  </si>
  <si>
    <t>DGFAU1101V1</t>
  </si>
  <si>
    <t>SISTEMA DIGIFORT ANALÍTICO -PACK PARA ANÁLISE DE  2 CÂMERAS</t>
  </si>
  <si>
    <t>DGFAU1102V1</t>
  </si>
  <si>
    <t>SISTEMA DIGIFORT ANALÍTICO -PACK PARA ANÁLISE DE  4 CÂMERAS</t>
  </si>
  <si>
    <t>DGFAU1104V1</t>
  </si>
  <si>
    <t>SISTEMA DIGIFORT ANALÍTICO -PACK PARA ANÁLISE DE  8 CÂMERAS</t>
  </si>
  <si>
    <t>DGFAU1108V1</t>
  </si>
  <si>
    <t>SISTEMA DIGIFORT ANALÍTICO -PACK PARA ANÁLISE DE  16 CÂMERAS</t>
  </si>
  <si>
    <t>DGFAU1116V1</t>
  </si>
  <si>
    <t>EXPLORER BASE DIGIFORT LIVE WITNESS PACK PARA CÂMERAS</t>
  </si>
  <si>
    <t>DGFLW1101V7</t>
  </si>
  <si>
    <t>DGFAP1101V1</t>
  </si>
  <si>
    <t>DGFAP1102V1</t>
  </si>
  <si>
    <t>DGFAP1104V1</t>
  </si>
  <si>
    <t>DGFAP1108V1</t>
  </si>
  <si>
    <t>DGFAP1116V1</t>
  </si>
  <si>
    <t>LICENÇA HIKCENTRAL BASE VSS</t>
  </si>
  <si>
    <t>HIKCENTRAL-P-VSS/BASE</t>
  </si>
  <si>
    <t>LICENÇA HIKCENTRAL 1 SPEAKER</t>
  </si>
  <si>
    <t>HIKCENTRAL-P-IPSPEAKER-1UNIT</t>
  </si>
  <si>
    <t>LICENÇA DE 1 CONEXÃO DE VÍDEO, SUPORTA CÂMERAS DE RECONHECIMENTO FACIAL E LEITURA DE PLACAS (DEFENSE IA VERSÃO 3.0)</t>
  </si>
  <si>
    <t xml:space="preserve">LICENCA DE 1 CONEXAO DE VIDEO DEFENSE IA V3 </t>
  </si>
  <si>
    <t>HIKCENTRAL-P-VSS-64CH/BASE/PROMO</t>
  </si>
  <si>
    <t>Serviço</t>
  </si>
  <si>
    <t>HIKCENTRAL-P-VSS-1CH</t>
  </si>
  <si>
    <t>HIKCENTRAL-P-BI REPORT/MODULE</t>
  </si>
  <si>
    <t>HIKCENTRAL-P-VSS-1CH/ANPR</t>
  </si>
  <si>
    <t>LICENÇA HIKCENTRAL</t>
  </si>
  <si>
    <t>P-ACS-16DOOR/BASE/PROMO</t>
  </si>
  <si>
    <t>P-ATTENDANCE/MODULE</t>
  </si>
  <si>
    <t>P-VISITOR/MODULE</t>
  </si>
  <si>
    <t>LICENÇA MILESTONE XPROTECT PROFESSNL+DEVICE LIC.</t>
  </si>
  <si>
    <t>XPPPLUSDL</t>
  </si>
  <si>
    <t>MILESTONE</t>
  </si>
  <si>
    <t>2 YEARS CARE PLUS FOR XPROTECT PROFESSIONAL+ DL</t>
  </si>
  <si>
    <t>Y2XPPPLUSDL</t>
  </si>
  <si>
    <t>DEFENSE IA VERSÃO 3.0 - LICENÇA BASE DE VÍDEO, COM 16 CANAIS DE VÍDEO</t>
  </si>
  <si>
    <t xml:space="preserve">LICENCA BASE DE VIDEO DEFENSE IA V3      </t>
  </si>
  <si>
    <t>D GUARD PROJECTS - ENTERPRISE</t>
  </si>
  <si>
    <t xml:space="preserve">DGPENT </t>
  </si>
  <si>
    <t>D-GUARD</t>
  </si>
  <si>
    <t>LICENÇA PARA CONEXÃO EM ATÉ 4 (QUATRO) CÂMERAS IP</t>
  </si>
  <si>
    <t>DGPIP4</t>
  </si>
  <si>
    <t xml:space="preserve">LICENÇA PARA VÍDEO ANÁLISE EM ATÉ 2 (DUAS) CÂMERAS SIMULTÂNEAS.  </t>
  </si>
  <si>
    <t>DGPAL1</t>
  </si>
  <si>
    <t>LICENÇA DE SOFTWARE PARA ADICIONAR UM ELEMENTO DE CAMPO DE UM SISTEMA DE CONTROLE DE ACESSO (LEITOR) OU CFTV (CÂMERA)</t>
  </si>
  <si>
    <t>LIC-SENT-500-AV-1CH</t>
  </si>
  <si>
    <t>MÓDULO DE GESTÃO CENTRALIZADA DE RECONHECIMENTO FACIAL</t>
  </si>
  <si>
    <t>LIC-SUWA-FR</t>
  </si>
  <si>
    <t>INTEGRAÇÃO PLATAFORMA DE SOFTWARE SCATI SENTRY PRO. INCLUI SOFTWARE BÁSICO PARA GERENCIAMENTO ILIMITADO DO NÚMERO DE PONTOS DE VERIFICAÇÃO DE CONTROLE E ENTRADAS / SAÍDAS. REQUER LICENÇAS ADICIONAIS PARA O NÚMERO TOTAL DE PONTOS DE VERIFICAÇÃO. INCLUI FERRAMENTAS PARA GERENCIAMENTO DE PLANIMETRIA DO EDIFÍCIO. INCLUI GERENCIAMENTO DE PROCEDIMENTOS PARA AÇÃO EM CASO DE INCIDENTES. INCLUI SERVIÇOS HISTÓRICOS E ANÁLISE FORENSE. O PACOTE É COMPOSTO POR 2 LICENÇAS DE CLIENTE SIMULTÂNEAS PARA A OPERAÇÃO.</t>
  </si>
  <si>
    <t>LIC-SENTRY-PRO</t>
  </si>
  <si>
    <t>SERVIÇOS PROFISSIONAIS DE COMISSIONAMENTO. COMISSIONAMENTO DE TODOS OS SISTEMAS SCATI INCLUÍDOS NESTA COTAÇÃO, "ON SITE". 
NOTA: ANTES DO COMISSIONAMENTO, DEVE-SE GARANTIR O SEGUINTE: FONTE DE ALIMENTAÇÃO CORRETA
SISTEMAS PARA TODOS OS EQUIPAMENTOS, CONFIGURAÇÃO DE REDE PREPARADA, CONECTIVIDADE ENTRE TODOS OS
OS ELEMENTOS DE REDE E TODOS OS REQUISITOS DE USO NECESSÁRIOS. 
INCLUI VOO LOCAL E TODAS AS DESPESAS. 
INCLUI 3 DIAS ÚTEIS DE 1 TÉCNICO SCATI.</t>
  </si>
  <si>
    <t>SP-PES-LC-3</t>
  </si>
  <si>
    <t>LICENÇA DE SOFTWARE DE 1 CANAL PARA AUMENTAR OS CANAIS IP DE GRAVAÇÃO. ATÉ 1 CANAL IP ADICIONAL POR LICENÇA.</t>
  </si>
  <si>
    <t>LIC-IP-1CH</t>
  </si>
  <si>
    <t>HIKCENTRAL-P-E&amp;E-2LANE/MODULE/PROMO</t>
  </si>
  <si>
    <t>HIKCENTRAL-P-E&amp;E-1LANE</t>
  </si>
  <si>
    <t>HIKCENTRAL-P-PARKING-ANALYSIS/MODULE</t>
  </si>
  <si>
    <t>HIKCENTRAL-P-SMARTWALL-MÓDULO</t>
  </si>
  <si>
    <t>MODULO AR (REALIDADE AUMENTADA)</t>
  </si>
  <si>
    <t>HIKCENTRAL-P-AR-1CH</t>
  </si>
  <si>
    <t>GRAVADOR DIGITAL 32 CANAIS</t>
  </si>
  <si>
    <t>INVD 3032</t>
  </si>
  <si>
    <t>DISCO RÍGIDO  8TB</t>
  </si>
  <si>
    <t>PACOTE DE EXPANSÃO DE PORTAS.SUPORTADO: 1 PORTA GERENCIÁVEL OU 1 ESTAÇÃO AO AR LIVRE GERENCIÁVEL</t>
  </si>
  <si>
    <t>HIKCENTRAL-P-ACS-1PORTA</t>
  </si>
  <si>
    <t>PACOTE SMART WALL MODULE - INCLUINDO TODAS AS FUNÇÕES DO MÓDULO SMART WALL SEM LIMITAÇÃO DE RECURSOS. PRÉ-REQUISITO: PACOTE BÁSICO DE VIGILÂNCIA POR VÍDEO. SUPORTADO: DECODIFICADOR E CONTROLADOR E GERENCIAMENTO DE TECLADO, GERENCIAMENTO DE VÁRIAS PAREDES INTELIGENTES, GERENCIAMENTO DE PAREDE DE VÍDEO GRAPIC CARD, VISUALIZAÇÃO AO VIVO DA CÂMERA / REPRODUÇÃO / LIGAÇÃO DE ALARME NA PAREDE DE VÍDEO, JANELA DE ABRANGÊNCIA / ROAMING, PROGRAMAÇÃO DE VISUALIZAÇÃO, ETC.</t>
  </si>
  <si>
    <t>HIKCENTRAL-P-SMARTWALL/MODULE</t>
  </si>
  <si>
    <t>HEXAVISION - VMS CLOUD (15 DIA ARMAZENAMENTO HD 1280 X 720 PIXELS) PARA 23 CÂMERAS</t>
  </si>
  <si>
    <t>REDISEG</t>
  </si>
  <si>
    <t>HIKCENTAL-P-ACS-1DOOR</t>
  </si>
  <si>
    <t>PACOTE BASE DE CONTROLE DE ACESSO - INCLUINDO PRÉ-REQUISITOS PARA EXPANSÃO DE PORTAS, TODAS AS CARACTERÍSTICAS FUNDAMENTAIS DO ACS E 2 PORTAS</t>
  </si>
  <si>
    <t>HIKCENTRAL-P-ACS-BASE/2PORTA</t>
  </si>
  <si>
    <t>PACOTE DE EXPANSÃO DO MÓDULO DE ENTRADA E SAÍDA PRÉ-REQUISITO: PACOTE BASE DE VIGILÂNCIA POR VÍDEO OU PACOTE BASE DE CONTROLE DE ACESSO SUPORTADO: FUNÇÕES BÁSICAS DE GERENCIAMENTO DE ENTRADA E SAÍDA (POR EXEMPLO, DISPLAY SCREEN, CALLING CENTER A PARTIR DE DISPOSITIVO DE VÍDEO PORTEIRO, CONTROLE DE ACESSO COM DISPOSITIVOS DE CONTROLE DE ACESSO, CONTROLE DE BARREIRA), GERENCIAMENTO DE REGRAS DE ENTRADA E SAÍDA, MONITORAMENTO E OPERAÇÃO DE ENTRADA E SAÍDA, GERENCIAMENTO DE LISTA DE VEÍCULOS, ALARME DE PERÍODO PROIBIDO / PARQUE EM PERÍODO PROIBIDO, 2 PISTAS E 2 CÂMERAS ANPR GERENCIÁVEIS, ETC.</t>
  </si>
  <si>
    <t>HIKCENTRAL-P-E&amp;E 2 LINE/MODULE/PROMO</t>
  </si>
  <si>
    <t>PACOTE DE EXPANSÃO DO MÓDULO DE VÍDEO PORTEIRO - INCLUINDO TODAS AS FUNÇÕES DO MÓDULO DE VÍDEO PORTEIRO. PRÉ-REQUISITO: PACOTE BÁSICO DE VIGILÂNCIA POR VÍDEO OU PACOTE BÁSICO DE CONTROLE DE ACESSO. SUPORTADO: 2 PORTAS GERENCIÁVEIS (EXPANDIR A CAPACIDADE DA ESTAÇÃO DE PORTA COM PACOTE DE EXPANSÃO DE PORTA), 2 CÂMERAS GERENCIÁVEIS, 10 ESTAÇÕES INTERNAS GERENCIÁVEIS .GERENCIAMENTO DE PERMISSÃO DE DISPOSITIVOS E CONTROLE DE ACESSO, ATENDER CHAMADAS, CHAMAR ESTAÇÕES INTERNAS, ETC</t>
  </si>
  <si>
    <t>HIKCENTRAL-P-INDOORSTATION-1UNIT</t>
  </si>
  <si>
    <t>SOFTWARE FFT CAMS-3 ENTERPRISE EDITION (1 CLIENTE E 1 SERVIDOR)</t>
  </si>
  <si>
    <t>FORTSENSE</t>
  </si>
  <si>
    <t>INVENZI W-ACESS - EDIÇÃO CORPORATE - LICENÇA DE SOFTWARE DE CONTROLE DE ACESSO PARA 1000 USUÁRIOS ATIVOS</t>
  </si>
  <si>
    <t xml:space="preserve">WXS-S-1KUSR-C </t>
  </si>
  <si>
    <t>INVENZI</t>
  </si>
  <si>
    <t>INVENZI W-ACESS - EDIÇÃO CORPORATE - LICENÇA DE SOFTWARE DE CONTROLE DE ACESSO PARA 2 CONEXÕES SIMULTÂNEAS</t>
  </si>
  <si>
    <t>WXS-S-2CNX-C</t>
  </si>
  <si>
    <t>INVENZI W-ACESS - EDIÇÃO CORPORATE - LICENÇA DE SOFTWARE DE CONTROLE DE ACESSO PARA 32 LEITORAS FACIAL</t>
  </si>
  <si>
    <t>WXS-S-32R-FR-C</t>
  </si>
  <si>
    <t>INVENZI W-ACESS - EDIÇÃO CORPORATE - LICENÇA DE SOFTWARE DE CONTROLE DE ACESSO PARA 01 LEITORA FACIAL</t>
  </si>
  <si>
    <t>WXS-S-1R-FR-C</t>
  </si>
  <si>
    <t>INVENZI W-ACESS - EDIÇÃO CORPORATE - LICENÇA DE SOFTWARE DE CONTROLE DE ACESSO PARA 01 LEITORA WIEGAND/ OSDP</t>
  </si>
  <si>
    <t>WXS-S-1R-WG-C</t>
  </si>
  <si>
    <t>INVENZI W-ACESS - EDIÇÃO CORPORATE - LICENÇA DE SOFTWARE DE CONTROLE DE ACESSO PARA INTEGRAÇÃO COM SOFTWARE DE GESTÃO DE USUÁRIOS DE TERCEIROS (INCLUSO SERVIÇO DE INTEGRAÇÃO BÁSICA)</t>
  </si>
  <si>
    <t>WXS-S-INTEGRASW</t>
  </si>
  <si>
    <t>INVENZI W-ACESS - EDIÇÃO CORPORATE - LICENÇA DE SOFTWARE DE CONTROLE DE ACESSO PARA PERSONALIZAÇÃO DO SISTEMA</t>
  </si>
  <si>
    <t>WXS-S-CUSTOM</t>
  </si>
  <si>
    <t>INVENZI W-ACESS - EDIÇÃO CORPORATE - LICENÇA DE SOFTWARE DE CONTROLE DE ACESSO PARA BANCO DE DADOS ORACLE</t>
  </si>
  <si>
    <t>WXS-S-ORACLE</t>
  </si>
  <si>
    <t>INVENZI W-ACESS - EDIÇÃO CORPORATE - LICENÇA DE SOFTWARE DE CONTROLE DE ACESSO PARA APLICATIVO DE CELULAR MY INVENZI (SOMENTE MENSALIZADO)</t>
  </si>
  <si>
    <t>WXS-S-MYINVENZI</t>
  </si>
  <si>
    <t xml:space="preserve">INVENZI W-ACESS - EDIÇÃO CORPORATE - SERVIÇOS PROFISSIONAIS CONFORME ESCOPO DO PROJETO. </t>
  </si>
  <si>
    <t>WXS-SRV-PROSERV</t>
  </si>
  <si>
    <t>INVENZI W-ACESS - EDIÇÃO CORPORATE - EXTENSÃO DE 2 ANO DE SMA (CONTRATO DE MANUTENÇÃO DO SOFTWARE OU GARANTIA ESTENDIDA) DA LICENÇA PARA 32 LEITORAS FACIAL.</t>
  </si>
  <si>
    <t>WXS-SMA2Y-32R-FR-C</t>
  </si>
  <si>
    <t>INVENZI W-ACESS - EDIÇÃO CORPORATE - EXTENSÃO DE 2 ANO DE SMA (CONTRATO DE MANUTENÇÃO DO SOFTWARE OU GARANTIA ESTENDIDA) DA LICENÇA PARA 01 LEITORA FACIAL.</t>
  </si>
  <si>
    <t>WXS-SMA2Y-1R-FR-C</t>
  </si>
  <si>
    <t>INVENZI W-ACESS - EDIÇÃO CORPORATE - EXTENSÃO DE 2 ANO DE SMA (CONTRATO DE MANUTENÇÃO DO SOFTWARE OU GARANTIA ESTENDIDA) DA LICENÇA PARA 01 LEITORA WIEGAND/ OSDP</t>
  </si>
  <si>
    <t>WXS-SMA2Y-1R-WG-C</t>
  </si>
  <si>
    <t>INVENZI W-ACESS - EDIÇÃO CORPORATE - EXTENSÃO DE 2 ANO DE SMA (CONTRATO DE MANUTENÇÃO DO SOFTWARE OU GARANTIA ESTENDIDA) DA LICENÇA PARA  INTEGRAÇÃO COM SOFTWARE DE GESTÃO DE USUÁRIOS DE TERCEIROS (INCLUSO SERVIÇO DE INTEGRAÇÃO BÁSICA)</t>
  </si>
  <si>
    <t>WXS-SMA2Y-INTEGRASW</t>
  </si>
  <si>
    <t>INVENZI W-ACESS - EDIÇÃO CORPORATE - EXTENSÃO DE 2 ANO DE SMA (CONTRATO DE MANUTENÇÃO DO SOFTWARE OU GARANTIA ESTENDIDA) DA LICENÇA PARA PERSONALIZAÇÃO DO SISTEMA.</t>
  </si>
  <si>
    <t>WXS-SMA2Y-CUSTOM</t>
  </si>
  <si>
    <t>INVENZI W-ACESS - EDIÇÃO CORPORATE - EXTENSÃO DE 2 ANO DE SMA (CONTRATO DE MANUTENÇÃO DO SOFTWARE OU GARANTIA ESTENDIDA) DA LICENÇA PARA BANCO DE DADOS ORACLE.</t>
  </si>
  <si>
    <t>WXS-SMA2Y-ORACLE</t>
  </si>
  <si>
    <t>INVENZI W-ACESS - EDIÇÃO CORPORATE - EXTENSÃO DE 2 ANOS DE SMA (CONTRATO DE MANUTENÇÃO DO SOFTWARE OU GARANTIA ESTENDIDA) DA LICENÇA PARA 1000 USUÁRIOS ATIVOS.</t>
  </si>
  <si>
    <t>WXS-SMA2Y-1KUSR-C</t>
  </si>
  <si>
    <t>INVENZI W-ACESS - EDIÇÃO CORPORATE - EXTENSÃO DE 2 ANOS DE SMA (CONTRATO DE MANUTENÇÃO DO SOFTWARE OU GARANTIA ESTENDIDA) DA LICENÇA PARA 2 CONEXÕES SIMULTÂNEAS.</t>
  </si>
  <si>
    <t xml:space="preserve">WXS-SMA2Y-2CNX-C </t>
  </si>
  <si>
    <t>SOFTWARE ELIPSE E3 SERVER 300</t>
  </si>
  <si>
    <t>ELIPSE</t>
  </si>
  <si>
    <t>SOFTWARE ELIPSE E3 VIEWER CONTROL</t>
  </si>
  <si>
    <t>SOFTWARE DRIVER BACNER/IP</t>
  </si>
  <si>
    <t>SOFTWARE DRIVER BACNET/IP (CONNECTION)</t>
  </si>
  <si>
    <t>LICENCA EXPANSAO HIKCENTRAL PRO VSS, P/1 CANAL DE ARMAZENAMENTO DE VIDEO EM SERVIDOR | PSTOR-VIDEO STORAGE-BASE/1CH</t>
  </si>
  <si>
    <t>PSTOR-VIDEO STORAGE-BASE/1CH</t>
  </si>
  <si>
    <t>LICENÇA BASE PARA CONTROLE DE ACESSO</t>
  </si>
  <si>
    <t>HEXAVISION - VMS CLOUD (15 DIAS ARMAZENAMENTO HD 1280 x 720 PIXELS - 15FPS) PARA 25 CÂMERAS</t>
  </si>
  <si>
    <t>HEXA ACHIVE - BACKUP INTELIGENTE - 30 DIAS DE GRALAÇÃO HD</t>
  </si>
  <si>
    <t>HEXA ACHIVE</t>
  </si>
  <si>
    <t>HEXA ACHIVE - BACKUP INTELIGENTE - 30 DIAS DE GRALAÇÃO VGA</t>
  </si>
  <si>
    <t>LICENÇA MILESTONE 1YR CARE + F/ XPROTECT PROFSSNL</t>
  </si>
  <si>
    <t>YXPPPLUSDL</t>
  </si>
  <si>
    <t>LICENÇA MILESTONE CARE+ F/XPROTECT PROFESSNAL+DL</t>
  </si>
  <si>
    <t>MXPPPLUSDL</t>
  </si>
  <si>
    <t>LICENÇA PARA INTEGRAÇÃO E GERENCIAMENTO DE RADAR.</t>
  </si>
  <si>
    <t>HIKCENTRAL-P-RADAR-1UNIT</t>
  </si>
  <si>
    <t>LICENÇA HIKCENTRAL INTEGRAÇAO SOFWARE HELIOS PMMG</t>
  </si>
  <si>
    <t>HIKCENTRAL-P-INTGR-LPR-CLOUD-MODULE</t>
  </si>
  <si>
    <t>SOFTWARE DE MONITORAMENTO DE DISPOSITIVOS EM REDE IP - ANUIDADE E DISPOSITIVOS ILIMITADOS</t>
  </si>
  <si>
    <t>MONSTA ANUAL</t>
  </si>
  <si>
    <t>MONSTA</t>
  </si>
  <si>
    <t>INVENZI W-ACESS - EDIÇÃO CORPORATE - LICENÇA DE SOFTWARE DE CONTROLE DE ACESSO PARA 10000 USUÁRIOS ATIVOS</t>
  </si>
  <si>
    <t xml:space="preserve">WXS-S-10KUSR-C </t>
  </si>
  <si>
    <t>INVENZI W-ACESS - EDIÇÃO CORPORATE - LICENÇA PARA INTEGRAÇÃO COM UMA CÂMERA LPR DE TERCEIROS</t>
  </si>
  <si>
    <t>WXS-S-LPR-INT-C</t>
  </si>
  <si>
    <t>INVENZI W-ACESS - EDIÇÃO CORPORATE - LICENÇA PARA PARAMETRIZAÇÃO AVANÇADA DO SISTEMA</t>
  </si>
  <si>
    <t>WXS-S-PARAM</t>
  </si>
  <si>
    <t>INVENZI W-ACESS - EDIÇÃO CORPORATE - TREINAMENTO OPERACIONAL</t>
  </si>
  <si>
    <t>WXS-SRV-WXSTRAINING</t>
  </si>
  <si>
    <t>INVENZI W-ACESS - EDIÇÃO CORPORATE - TREINAMENTO OPERACIONAL REMOTO DO APLICATIVO DE AUTOATENDIMENTO MY INVENZI - ATÉ 8 PESSOAS</t>
  </si>
  <si>
    <t>WXS-SRV-APPTRAINING</t>
  </si>
  <si>
    <t>INVENZI W-ACESS - EDIÇÃO CORPORATE - EXTENSÃO DE 1 ANOS DE SMA PARA MANUTENÇÃO DO SOFTWARE</t>
  </si>
  <si>
    <t>WXS-SMA1Y-SMA</t>
  </si>
  <si>
    <t xml:space="preserve">SERVIÇO DE CUSTOMIZAÇÃO DE SOFTWARE </t>
  </si>
  <si>
    <t>SOFTWARE ELIPSE E3 SERVER 100</t>
  </si>
  <si>
    <t>SOFTWARE ELIPSE E3 SERVER 1000</t>
  </si>
  <si>
    <t>MÓDULO GERAL OU INDUSTRIAL OU FOGO&amp;FUMAÇA - LICENÇA IPXANALYTICS STANDARD – PACK UNITÁRIO</t>
  </si>
  <si>
    <t xml:space="preserve"> IPXANLSTD01V2</t>
  </si>
  <si>
    <t>IPEXPREME</t>
  </si>
  <si>
    <t>LICENCA P/ 1 CANAL RECONHECIMENTO FACIAL-DEFENSE IA</t>
  </si>
  <si>
    <t>LICENCA BASE DE VIDEO DEFENSE IA V3 ( ATÉ 16 CANAIS )</t>
  </si>
  <si>
    <t>LICENÇA PARA 1 CONEXÃO DE CÂMERA - DEFENSE IA</t>
  </si>
  <si>
    <t>LICENCA P/ 1 DISPOSITIVO CONTROLE ACESSO-DEFENSE IA</t>
  </si>
  <si>
    <t>LICENCA P/INTEGRACAO DE 1 SISTEMA TERCEIRO-DEFENSE IA V3</t>
  </si>
  <si>
    <t>LICENÇA DE SOFTWARE DE GERENCIAMENTO DE DISPOSITIVOS COM PROTOCOLO SNMP (NOBREAKS, MONITORES, RÁDIO OUTDOOR, SWITCHES, SERVIDORES, IMPRESSORAS, SENSORES IOT, EQUIPAMENTOS DE FIBRA ÓPTICA ETC), LICENÇA ANUAL ÚNICA COM QUANTIDADE ILIMITADA DE DISPOSITIVOS, GERENCIAMENTO E MONITORAMENTO WEB COM ALESTAS POR SMS, TELEGRAM E E-MAIL E ARMAZENAMENTO DE DADOS EM NUVEM.</t>
  </si>
  <si>
    <t>MONSTA V 4.1.14 - ANUAL</t>
  </si>
  <si>
    <t>LICENÇA DE SOFTWARE DE 1 CANAL PARA ADICIONAR 1 CÂMERA AO SCATI VSMART.
INCLUI FILTRAGEM DE ALARMES FALSOS USANDO TECNOLOGIA DE APRENDIZADO PROFUNDO.
INCLUI OS SEGUINTES ALGORITMOS: PRESENÇA, VIOLAÇÃO, CALIBRAÇÃO, CLASSIFICAÇÃO DE OBJETOS, REGRAS LÓGICAS, ESTIMATIVA DE VELOCIDADE, ESTIMATIVA DE COR, CONTAGEM, OBJETO ABANDONADO, CRUZAMENTO DE LINHA, VADIAGEM E DESLIZAMENTO E QUEDA.</t>
  </si>
  <si>
    <t>LIC-VSMART-DL-1CH</t>
  </si>
  <si>
    <t>SERVIÇOS REMOTOS PROFISSIONAIS DE COMISSIONAMENTO:
INCLUI O TRABALHO DE SUPORTE REMOTO PARA O COMISSIONAMENTO DO SISTEMA E A CONFIGURAÇÃO DO EQUIPAMENTO SCATI INCLUÍDO NESTA OFERTA.
A CONECTIVIDADE REMOTA É ESSENCIAL.
DURANTE A FASE DE COMISSIONAMENTO, O SISTEMA EXIGIRÁ UMA CONEXÃO CONTÍNUA POR UM PERÍODO DE 30 DIAS.
DURANTE ESSE PERÍODO, SERÁ FEITO UM AJUSTE DE CONFIGURAÇÃO PARA MINIMIZAR ALARMES FALSOS.
OBSERVAÇÃO: PARA QUE A EQUIPE ESPECIALIZADA DA SCATI INICIE O TRABALHO, É PRÉ-REQUISITO QUE HAJA ENERGIA DISPONÍVEL EM TODOS OS SISTEMAS, QUE AS CONFIGURAÇÕES DE REDE ESTEJAM EM VIGOR, QUE HAJA CONECTIVIDADE ENTRE OS VÁRIOS ELEMENTOS E QUE OS REQUISITOS DE USO DO SISTEMA DA PROPRIEDADE SEJAM ATENDIDOS.</t>
  </si>
  <si>
    <t>SP-PES-REM-5</t>
  </si>
  <si>
    <t>SISTEMA DIGIFORT ANALÍTICO -PACK BEHAVIOUR PARA ANÁLISE DE  1 CÂMERA</t>
  </si>
  <si>
    <t>DGFAP2101V1</t>
  </si>
  <si>
    <t>SISTEMA DIGIFORT ANALÍTICO -PACK BEHAVIOUR PARA ANÁLISE DE  2 CÂMERAS</t>
  </si>
  <si>
    <t>DGFAP2102V1</t>
  </si>
  <si>
    <t>SISTEMA DIGIFORT ANALÍTICO -PACK BEHAVIOUR PARA ANÁLISE DE  4 CÂMERAS</t>
  </si>
  <si>
    <t>DGFAP2104V1</t>
  </si>
  <si>
    <t>SISTEMA DIGIFORT ANALÍTICO -PACK BEHAVIOUR PARA ANÁLISE DE  8 CÂMERAS</t>
  </si>
  <si>
    <t>DGFAP2108V1</t>
  </si>
  <si>
    <t>SISTEMA DIGIFORT ANALÍTICO -PACK BEHAVIOURPARA ANÁLISE DE  16 CÂMERAS</t>
  </si>
  <si>
    <t>DGFAP2116V1</t>
  </si>
  <si>
    <t>LICENÇA D-GUARD PROJECTS – CONEXÃO NVR16</t>
  </si>
  <si>
    <t>DGPNVR16</t>
  </si>
  <si>
    <t>HIKCENTRAL-P-ACS/BASE</t>
  </si>
  <si>
    <t>SOFTWARE GRATUITO PARA CADASTRO DE USUÁRIOS, GERENCIAMENTO BÁSICO DE ACESSO, MONITORAMENTO DE EVENTOS E CONFIGURAÇÃO DE CONTROLADORAS DE ACESSO. PERMITE ADMINISTRAR DISPOSITIVOS EM REDE, REALIZAR AJUSTES DE PARAMETROS, CONSULTAR REGISTROS DE ENTRADA E SAÍDA E OPERAR EM ESTAÇÃO DE TRABALHO LOCAL, SEM NECESSIDADE DE LICENCIAMENTO ADICIONAL.</t>
  </si>
  <si>
    <t>iSIC LITE</t>
  </si>
  <si>
    <t>LICENÇA PARA ACUSEEK REAL TIME</t>
  </si>
  <si>
    <t>HIKCENTRAL-P-ACUSEEK-1CH/REALTIME&amp;SEARCH</t>
  </si>
  <si>
    <t>LICENÇA PARA 1 CANAL DE VÍDEO IP</t>
  </si>
  <si>
    <t>WAVE-PRO-01</t>
  </si>
  <si>
    <t>LICENÇA PARA CONEXÕES DE VIDEO EXTENSÃO</t>
  </si>
  <si>
    <t>LICENÇA PARA CONEXÕES DE VIDEO DE LEITURA DE PLACAS</t>
  </si>
  <si>
    <t>LICENÇA BASE PARA CONEXÕES DE VIDEO 16 CANAIS</t>
  </si>
  <si>
    <t xml:space="preserve">LICENÇA PARA CENTRAL DE ALARME </t>
  </si>
  <si>
    <t>LICENÇA PARA ALARME DE EMERGÊNCA</t>
  </si>
  <si>
    <t>TERMINAL DE CONSULTA TABLET SAMSUNG</t>
  </si>
  <si>
    <t>GALAXY TAB A9</t>
  </si>
  <si>
    <t>UNITY ENTERPRISE - LICENÇA DE CANAL DE CÂMERA</t>
  </si>
  <si>
    <t>UNITY8-ENT.</t>
  </si>
  <si>
    <t>AVIGILON</t>
  </si>
  <si>
    <t>XPROTECT PROFESSIONAL+ BASE LICENCE (BL)</t>
  </si>
  <si>
    <t>XPPPLUSBL</t>
  </si>
  <si>
    <t>5 YEARS CARE PLUS FOR XPROTECT PROFESSIONAL+ DL</t>
  </si>
  <si>
    <t>Y5XPPPLUSDL</t>
  </si>
  <si>
    <t>HIKCENTRAL-P-ACS-2DOOR/BASE/PROMO CONTROLE DE ACESSO</t>
  </si>
  <si>
    <t>HIKCENTRAL-P-ACS-2DOOR/BASE/PROMO</t>
  </si>
  <si>
    <t>MÓDULO DE ATENDIMENTO P/ LEITOR FACIAL</t>
  </si>
  <si>
    <t>HIKCENTRAL-P-ATTENDANCE/MODULE</t>
  </si>
  <si>
    <t>MÓDULO DE VISITANTE P/ LEITOR FACIAL</t>
  </si>
  <si>
    <t>HIKCENTRAL-P-VISITOR/MODULE</t>
  </si>
  <si>
    <t>ENTREGA PACOTE BÁSICO DE ARMAZENAMENTO DE IMAGENS HIKCENTRAL PSTOR SEM LIMITAÇÃO DE RECURSOS</t>
  </si>
  <si>
    <t>PSTOR-PICTURE STORAGE-BASE</t>
  </si>
  <si>
    <t>LICENÇA BASE PROMOÇÃO 16 CANAIS</t>
  </si>
  <si>
    <t>HIKCENTRAL-P-VSS-16CH/BASE/PROMO</t>
  </si>
  <si>
    <t>HANWHA URBAN EDGE – SW</t>
  </si>
  <si>
    <t>NL EDGE URBAN
HANWHA</t>
  </si>
  <si>
    <t>GENERAL REMOTE SUPPORT - SW</t>
  </si>
  <si>
    <t>SOP-PEM</t>
  </si>
  <si>
    <t>SISTEMA DIGIFORT PARA SISTEMAS DE ALARME (ALARM MONITOR) - LICENÇA BASE - 05 CENTRAIS DE ALARME - VERSÃO 7</t>
  </si>
  <si>
    <t>DGAL20005V7</t>
  </si>
  <si>
    <t>SISTEMA DIGIFORT PARA SISTEMAS DE ALARME (ALARM MONITOR) -EXPANSÃO DE 02 CENTRAIS ADICIONAIS - NECESSITA LICENÇA BASE - VERSÃO 7</t>
  </si>
  <si>
    <t>DGAL21002V7</t>
  </si>
  <si>
    <t>SISTEMA DIGIFORT PARA SISTEMAS DE ALARME (ALARM MONITOR) -EXPANSÃO DE 04 CENTRAIS ADICIONAIS - NECESSITA LICENÇA BASE - VERSÃO 7</t>
  </si>
  <si>
    <t>DGAL21004V7</t>
  </si>
  <si>
    <t>SISTEMA DIGIFORT PARA SISTEMAS DE ALARME (ALARM MONITOR) -EXPANSÃO DE 08 CENTRAIS ADICIONAIS - NECESSITA LICENÇA BASE - VERSÃO 7</t>
  </si>
  <si>
    <t>DGAL21008V7</t>
  </si>
  <si>
    <t>LICENÇA DEDICADA PARA HABILITAR A DETECÇÃO DE FOGO (FIRE DETECTION) EM 1 CANAL DENTRO DO HIKCENTRAL PROFESSIONAL, PERMITINDO RECEBER E PROCESSAR ALARMES DE INCÊNDIO GERADOS PELA CÂMERA.</t>
  </si>
  <si>
    <t>HIKCENTRAL‑P‑FIREDETECTION</t>
  </si>
  <si>
    <t>LICENÇA DE SOFTWARE PARA GESTÃO DE BODYCAM, ADICIONANDO 01 CANAL DE CÂMERA CORPORAL AO SISTEMA DE MONITORAMENTO, COM SUPORTE A REGISTRO DE USO, ARMAZENAMENTO E CONSULTA DE EVIDÊNCIAS EM VÍDEO, ÁUDIO E IMAGENS.</t>
  </si>
  <si>
    <t>HIKCENTRAL P-BWC-1CH</t>
  </si>
  <si>
    <t>LICENÇA DE SOFTWARE PARA MONITORAMENTO MÓVEL, PACOTE BASE COM ATÉ 10 DISPOSITIVOS MÓVEIS (NVR EMBARCADO OU CÂMERA VEICULAR) GERENCIÁVEIS, INCLUINDO LOCALIZAÇÃO EM MAPA, RASTREAMENTO DE ROTAS, ACOMPANHAMENTO EM TEMPO REAL E GERENCIAMENTO DE ALARMES.</t>
  </si>
  <si>
    <t>HIKCENTRAL-P-MS-10UNIT/BASE/PROMO</t>
  </si>
  <si>
    <t>SOFTWARE DE ANALÍTICOS DE VÍDEO EM TEMPO REAL, COM PROCESSAMENTO LOCAL OU EM SERVIDOR DEDICADO, CAPAZ DE REALIZAR DETECÇÃO AUTOMÁTICA DE USO E AUSÊNCIA DE EPI, IDENTIFICAÇÃO DE USO DE CELULAR EM ÁREAS RESTRITAS, MONITORAMENTO PERIMETRAL COM DETECÇÃO DE INTRUSÃO, DETECÇÃO DE ARMAS DE FOGO, IDENTIFICAÇÃO DE AGLOMERAÇÕES E PESSOAS CAÍDAS, ALÉM DE RECONHECIMENTO FACIAL, SUPORTANDO ATÉ 05 ANÁLISES SIMULTÂNEAS POR LICENÇA.</t>
  </si>
  <si>
    <t>DEEP NEURONIC</t>
  </si>
  <si>
    <t>SOFTWARE GRATUITO PARA MONITORAMENTO DE SISTEMAS DE CFTV, PERMITINDO VISUALIZAÇÃO EM TEMPO REAL, REPRODUÇÃO DE GRAVAÇÕES, ORGANIZAÇÃO DE LAYOUTS, GERENCIAMENTO DE DISPOSITIVOS IP, RECEBIMENTO DE EVENTOS E OPERAÇÃO LOCAL OU REMOTA. INDICADO PARA INTEGRAÇÃO COM CAMERAS IP E NVRs, OFERECENDO INTERFACE SIMPLES E FUNCIONAL PARA USUÁRIOS E PORTEIROS.</t>
  </si>
  <si>
    <t>S.I.M NEXT</t>
  </si>
  <si>
    <t>SISTEMA DIGIFORT EDIÇÃO ENTERPRISE PARA WINDOWS - LICENÇA EDGE PARA ANALÍTICOS DE TERCEIROS -PACK PARA ANÁLISE DE 4 CÂMERAS</t>
  </si>
  <si>
    <t>DGFAT1104V7</t>
  </si>
  <si>
    <t>SISTEMA DIGIFORT EDIÇÃO ENTERPRISE PARA WINDOWS - LICENÇA PARA RECONHECIMENTO FACIAL DIGIFORT IMAGUS 1 CÂMERA</t>
  </si>
  <si>
    <t>DFRIM10001V1</t>
  </si>
  <si>
    <t>LICENÇA PARA SISTEMA DE MONITORAMENTO DE PACIENTES (CARDIO E QUEDAS)</t>
  </si>
  <si>
    <t>HEALTHCARERADAR-1UNIT</t>
  </si>
  <si>
    <t>LICENÇA PARA MONITORAMENTO DE PACIENTES QUE SAEM DO AMBIENTE MONITORADO POR TEMPO PROLONGADO</t>
  </si>
  <si>
    <t>HEALTHCARETHERMAL-1UNIT</t>
  </si>
  <si>
    <t>LICENÇA PARA CÂMERAS XPROTECT CORPORATE</t>
  </si>
  <si>
    <t>XPCODL</t>
  </si>
  <si>
    <t>LICENÇA PARA CÂMERAS XPROTECT CORP.DEV LIC 3 YEARS</t>
  </si>
  <si>
    <t>Y3XPCODL</t>
  </si>
  <si>
    <t>ALARM SYSTEM MODULE EXPANSION PACKAGE PREREQUISITE: VIDEO SURVEILLANCE BASE PACKAGE WARRANTY: NONE SUPPORTED: – ALARM SYSTEM: 1 SECURITY ALARM PANEL DEVICE MANAGEABLE; ADDITIONAL: ARMING/DISARMING CONTROL, ETC</t>
  </si>
  <si>
    <t>HIKCENTRAL-P-ALARMPANEL-1UNIT</t>
  </si>
  <si>
    <t>ALARM SYSTEM MODULE EXPANSION PACKAGE PREREQUISITE: VIDEO SURVEILLANCE BASE PACKAGE WARRANTY: NONE SUPPORTED: – ALARM SYSTEM: 1 EMERGENCY ALARM DEVICE MANAGEABLE; ADDITIONAL: ARMING/DISARMING CONTROL, ANSWERING CALLS, ETC.</t>
  </si>
  <si>
    <t>HIKCENTRAL-P-EMERGENCYALARM-1UNIT</t>
  </si>
  <si>
    <t>LICENÇA MÓDULO MOBILE GIS: PARA RASTREAMENTO GPS, MAPAS, CERCA VIRTUAL E ALARMES VEICULARES.</t>
  </si>
  <si>
    <t>HIKCENTRAL-P-MS-ROUTE&amp;DRIVE/MODULE</t>
  </si>
  <si>
    <t>LICENÇA DE SOFTWARE MULTI-SITE, PARA INTEGRAÇÃO DE SERVIDOR AO SISTEMA, VERSÃO V3, DEFENSE IA</t>
  </si>
  <si>
    <t>DEFENSE IA V3 (9940672)</t>
  </si>
  <si>
    <t>LICENÇA PARA USUÁRIOS ATIVOS ILIMITADOS - EXPERT LICENÇA PARA USUÁRIOS ATIVOS ILIMITA</t>
  </si>
  <si>
    <t xml:space="preserve">WXS-S-UNLUSR-E </t>
  </si>
  <si>
    <t>LICENÇA PARA 2 CONEXÕES SIMULTÂNEAS - EXPERT LICENÇA PARA 2 CONEXÕES SIMULTÂ</t>
  </si>
  <si>
    <t xml:space="preserve">WXS-S-2CNX-E </t>
  </si>
  <si>
    <t>LICENÇA LEITORA FACIAL - EXPERT</t>
  </si>
  <si>
    <t>WXS-S-1R-FR-E</t>
  </si>
  <si>
    <t>LICENÇA PARA VISUALIZAÇÃO DE IMAGEM AO-VIVO OU GRAVADA DE CÂMERA DE CFTV INTEGRADA - ATÉ 8 CÂMERAS</t>
  </si>
  <si>
    <t>WXS-S-CCTV-8C</t>
  </si>
  <si>
    <t>LICENÇA PARA 5.000 USUÁRIOS ATIVOS - EXPERT</t>
  </si>
  <si>
    <t>WXS-S-5KUSR-E</t>
  </si>
  <si>
    <t>LICENÇA PARA 1.000 USUÁRIOS ATIVOS - EXPERT</t>
  </si>
  <si>
    <t>WXS-S-1KUSR-E</t>
  </si>
  <si>
    <t>LICENÇA PARA 10 CONEXÕES SIMULTÂNEAS - EXPERT</t>
  </si>
  <si>
    <t>WXS-S-10CNX-E</t>
  </si>
  <si>
    <t>LICENÇA PARA LEITORA WIEGAND/OSDP - EXPERT</t>
  </si>
  <si>
    <t>WXS-S-1R-WG-E</t>
  </si>
  <si>
    <t>LICENÇA PARA 5000 USUÁRIO ATIVOS - ENTERPRISE - 1 ANO DE SMA</t>
  </si>
  <si>
    <t>WXS-SMA1Y-5KUSR-E</t>
  </si>
  <si>
    <t>LICENÇA PARA 1000 USUÁRIOS ATIVOS - ENTERPRISE - 1 ANO DE SMA</t>
  </si>
  <si>
    <t>WXS-SMA1Y-1KUSR-E</t>
  </si>
  <si>
    <t>LICENÇA PARA 10 CONEXÕES SIMULTÂNEAS - ENTERPRISE</t>
  </si>
  <si>
    <t>WXS-SMA1Y-10CNX-E</t>
  </si>
  <si>
    <t>LICENÇA PARA 02 CONEXÕES SIMULTÂNEAS - ENTERPRISE</t>
  </si>
  <si>
    <t>WXS-SMA1Y-2CNX-E</t>
  </si>
  <si>
    <t>LICENÇA PARA LEITORA WIEGAND/OSDP - ENTERPRISE</t>
  </si>
  <si>
    <t>WXS-SMA1Y-1R-WG-E</t>
  </si>
  <si>
    <t>LICENÇA PARA INTEGRAÇÃO COM SOFTWARE DE GESTÃO</t>
  </si>
  <si>
    <t>WXS-SMA1Y-INTEGRASW</t>
  </si>
  <si>
    <t>LICENÇA PARA CUSTOMIZAÇÕES DO SISTEMA - SMA DE 1 ANO</t>
  </si>
  <si>
    <t>WXS-SMA1Y-CUSTOM</t>
  </si>
  <si>
    <t>LICENÇA DE CANAL DE VÍDEO: PARA VISUALIZAÇÃO E GRAVAÇÃO DE CÂMERA</t>
  </si>
  <si>
    <t>HIKCENTRAL-P-MS</t>
  </si>
  <si>
    <t>VIGILÂNCIA MÓVEL EXPANDIR PACOTE PRÉ-REQUISITO:VIGILÂNCIA MÓVEL PACOTE BÁSICO GARANTIA:NENHUM SUPORTADO: -CRONOGRAMA DE ROTAS, MONITORAMENTO E ANÁLISE. -GERENCIAMENTO E ANÁLISE DE DRIVERS. -GESTÃO E ANÁLISE DE CONSUMO DE COMBUSTÍVEL.</t>
  </si>
  <si>
    <t>HIKCENTRAL-P-MS-ROUTE&amp;DRIVER/MODULE</t>
  </si>
  <si>
    <t>DESCRIÇÃO: PACOTE DE EXPANSÃO ANPR DE VIGILÂNCIA MÓVEL; PRÉ-REQUISITO: PACOTE BASE DE VIGILÂNCIA MÓVEL; GARANTIA: NENHUMA; SUPORTADO:; - 1 CANAL ANPR DE GERENCIAMENTO DE DISPOSITIVOS MÓVEIS; - FUNÇÕES ANPR COMO MONITORAMENTO E OPERAÇÃO DE LPR, GERENCIAMENTO DE LISTA DE VEÍCULOS, PESQUISA DE PLACAS RECONHECIDAS PELO HISTÓRICO, ALARME DE PLACA CORRESPONDIDA/INCOMPATÍVEL, ETC.</t>
  </si>
  <si>
    <t>HIKCENTRAL-P-MS-1 UNIT</t>
  </si>
  <si>
    <t>VIDEO SURVEILLANCE EXPAND PACKAGE; PREREQUISITOS: VIDEO SURVEILLANCE BASE PACKGE</t>
  </si>
  <si>
    <t>HikCentral-P-VSS-1Ch/HPP</t>
  </si>
  <si>
    <t>PACOTE DE EXPANSÃO PARA VIDEO INTERCOM ESTAÇÃO EXTERNA, COM SUPORTE A 1 ESTAÇÃO EXTERNA E GERENCIAMENTO DE 1 PORTA, INCLUINDO ATENDIMENTO DE CHAMADAS, CONFIGURAÇÃO DE AGENDA DE CHAMADAS E APLICAÇÃO DE ANÚNCIOS.</t>
  </si>
  <si>
    <t>HIKCENTRAL-P-OUTDOORSTATION-1UNIT</t>
  </si>
  <si>
    <t>WIINDOWS 11 ENTERPRISE</t>
  </si>
  <si>
    <t>NO-00538</t>
  </si>
  <si>
    <t>MICROSOFT</t>
  </si>
  <si>
    <t>LICENÇA IPXANALYTICS PRO LPR + LICENÇA IPXMONITOR PRO - POR CÂMERA</t>
  </si>
  <si>
    <t>IPXANALYTICS PRO LPR + IPXMONITOR PRO</t>
  </si>
  <si>
    <t>SERVIÇO E IMPLANTAÇÃO E CONFIGURAÇÃO POR CAMERA VALOR UNITARIO</t>
  </si>
  <si>
    <t>ACUSEEK PACOTE DE EXPANSÃO INTELIGENTE, PRÉ-REQUISITO: PACOTE BASE DE VIDEOMONITORAMENTO OU PACOTE BASE DE CONTROLE DE ACESSO, GARANTIA: NÃO POSSUI, SUPORTA VIDEOMONITORAMENTO COM GERENCIAMENTO DE 4 CANAIS DE VÍDEO, RECONHECIMENTO FACIAL E DE CORPO HUMANO COM COMPARAÇÃO FACIAL EM 4 CANAIS, RECUPERAÇÃO DE ATRIBUTOS HUMANOS E PESQUISA EM ARQUIVO, PESQUISA EM LINGUAGEM NATURAL ENTRE DISPOSITIVOS COM SUPORTE A LLM, PESQUISA EM LINGUAGEM NATURAL EM REGISTROS DE CONTROLE DE ACESSO E VISITANTES</t>
  </si>
  <si>
    <t>HIKCENTRAL-P-ACUSEEK-4CH/MODULE</t>
  </si>
  <si>
    <t>LICENÇA IPXCOPILO - POR SERVIDOR</t>
  </si>
  <si>
    <t>IPXCOPILOT</t>
  </si>
  <si>
    <t>LICENÇA BASE PROMOÇÃO 16 CONTROLE DE ACESSO</t>
  </si>
  <si>
    <t>HikCentral-P-ACS-16Door/Base/Promo</t>
  </si>
  <si>
    <t>REDES</t>
  </si>
  <si>
    <t>CABO TRANSMISSAO DE DADOS F/UTP 23AWGX4P CAT.6 INDOOR/OUTDOOR (1000M) PRETO- REF: 23360006</t>
  </si>
  <si>
    <t xml:space="preserve">GIGALAN CM DC </t>
  </si>
  <si>
    <t>CABO TRANSMISSAO DE DADOS CAT.6 INDUSTRIAL F/UTP23AWGX4P 1000M AZ- REF: 23360043</t>
  </si>
  <si>
    <t>LSZH PR DC TPU HFFRSPOOL</t>
  </si>
  <si>
    <t>PATCH CORD GIGALAN CAT.6 F/UTP 26AWG 1.5M RJ45/RJ45 - REF: 35125012</t>
  </si>
  <si>
    <t>GIGALAN INDUSTRIAL LSZH T568A/B</t>
  </si>
  <si>
    <t>CONECTOR FEMEA BLINDADO GIGALAN AUGMENTED CAT.6A - REF: 35080100</t>
  </si>
  <si>
    <t>GIGALAN BLINDADO GIGALAN AUGMENTED T568A/B</t>
  </si>
  <si>
    <t>CONECTOR RJ45 MACHO DE CAMPO CAT.6 - REF:
35125029</t>
  </si>
  <si>
    <t>CABO OPTICO CFOT SM EOR 06F INDOOR/OUTDOOR - REF: 28200030</t>
  </si>
  <si>
    <t>LSZH FIBER LAN AR PFV</t>
  </si>
  <si>
    <t>MODULO BASICO CINZA - REF: 35260276</t>
  </si>
  <si>
    <t>DIO BW12</t>
  </si>
  <si>
    <t>MODULO BASICO - REF: 35260036</t>
  </si>
  <si>
    <t xml:space="preserve">DIO A270 </t>
  </si>
  <si>
    <t>KIT BANDEJA DE EMENDA - REF: 35260412</t>
  </si>
  <si>
    <t>STACK 12F</t>
  </si>
  <si>
    <t>KIT SUPORTE DE ADAPTADOR (KIT 3 PÇS) - REF: 35260402</t>
  </si>
  <si>
    <t>DIO A270 LC/SC</t>
  </si>
  <si>
    <t>EXTENSAO MONOFIBRACONECTORIZADA COM ADAPTADOR LSZHBRANCO D0.9 2 PCS - REF: 35260905</t>
  </si>
  <si>
    <t xml:space="preserve">SM BLI G-657A2 LC-UPC 1.5M </t>
  </si>
  <si>
    <t>CORDAO DUPLEX CONECTORIZADO 1.5M LSZH AZUL A-B</t>
  </si>
  <si>
    <t>SM BLI G-657A2 LC-UPC/LC-UPC 1.5M LSZH</t>
  </si>
  <si>
    <t>CABO TRANSMISSAO DE DADOS U/UTP 23AWGX4PCAT.6 AZUL RIB - REF: 23400196</t>
  </si>
  <si>
    <t>GIGALAN GREEN  LSZH</t>
  </si>
  <si>
    <t>PATCH CORD U/UTP GREENCAT.6 1.5M AZUL - REF: 35123222</t>
  </si>
  <si>
    <t>LSZH T568A/B</t>
  </si>
  <si>
    <t>PATCH CORD U/UTP GIGALAN GREEN CAT.6 2.5M AZUL - REF: 35123224</t>
  </si>
  <si>
    <t>LSZH T568A/B 2.5M</t>
  </si>
  <si>
    <t>CONECTOR FEMEA GIGALAN CAT.6 T568A/B - REF: 35060628</t>
  </si>
  <si>
    <t>GIGALAN T568 A/B</t>
  </si>
  <si>
    <t>PATCH PANEL DESCARREGADO 24PBLINDADO - REF: 35050000</t>
  </si>
  <si>
    <t>DATAWAVE READY</t>
  </si>
  <si>
    <t>PATCH PANEL PARA TRILHO DIN 8P CINZA - REF: 35150333</t>
  </si>
  <si>
    <t>CABO TRANSMISSAO DE DADOS MULTILAN U/UTP 24AWGX4P CAT.5E CMX AZUL ROHS</t>
  </si>
  <si>
    <t>CMX AZUL ROHS MULTILAN</t>
  </si>
  <si>
    <t xml:space="preserve">PATCH PANEL MODULAR CAT.5E 24 PORTAS </t>
  </si>
  <si>
    <t>MODULAR MULTILAN T568A/B</t>
  </si>
  <si>
    <t>CONECTOR FEMEA AT.5E 90 180 BRANCO</t>
  </si>
  <si>
    <t>MULTILAN T568A</t>
  </si>
  <si>
    <t>PATCH CORD U/UTP CAT.5E 1.5M AZUL</t>
  </si>
  <si>
    <t>MULTILAN CM 1,5M T568A/B</t>
  </si>
  <si>
    <t>PATCH CORD U/UTP CAT.5E 2.5M AZUL</t>
  </si>
  <si>
    <t xml:space="preserve">MULTILAN CM 2.5M T568A/B </t>
  </si>
  <si>
    <t xml:space="preserve">RACK PARA 14 GABINETES ETHERNET C/ FONTE REDUNDANTE </t>
  </si>
  <si>
    <t>FMI-R2U19-14</t>
  </si>
  <si>
    <t>FLEXMEDIA</t>
  </si>
  <si>
    <t xml:space="preserve">PATCH CORD SM, 3MM, SC/UPC-SC/UPC, SIMPLEX, 9/125, 2,5MT </t>
  </si>
  <si>
    <t>PC/SM9-3 SCU-SCU S2,5</t>
  </si>
  <si>
    <t>DIO GAVETA 19" 1U 24FO PRETO (C/2 BANDEJA)</t>
  </si>
  <si>
    <t>SC DIO/24 SC</t>
  </si>
  <si>
    <t xml:space="preserve">FONTE POE ADAPTER 48V 30W WALLMOUNT PASSIVE 10/100/1000 </t>
  </si>
  <si>
    <t>FON/POE GP 48V-30W</t>
  </si>
  <si>
    <t>CONECTOR KEYSTONE JACK RJ45 CAT.5E 180º</t>
  </si>
  <si>
    <t>CAT5E</t>
  </si>
  <si>
    <t>PATCH PANEL IMPACT LAN CAT5E 24 PORTAS</t>
  </si>
  <si>
    <t>PP524</t>
  </si>
  <si>
    <t>SUPORTE DE TRILHO DIN PARA MONTAGEM EM RACK</t>
  </si>
  <si>
    <t>PATCHCORD CAT5E FURUKAWA 0,5M</t>
  </si>
  <si>
    <t>0,5 METROS</t>
  </si>
  <si>
    <t>CAIXA TOA SIMPLES (TERMINADOR ÓTICO)</t>
  </si>
  <si>
    <t>12FO PLASTICO</t>
  </si>
  <si>
    <t>FIBRA ÓTICA 6 F.O SM MINI RA</t>
  </si>
  <si>
    <t>CFOA-AS-MINI-RA</t>
  </si>
  <si>
    <t xml:space="preserve">CORDÃO SM, 3MM, SC/UPC-SC/UPC, DUPLEX, 9/125, 2,5MT </t>
  </si>
  <si>
    <t>SC-UPC/SC UPC</t>
  </si>
  <si>
    <t>FIBRA ÓTICA 12 F.O SM MINI RA</t>
  </si>
  <si>
    <t>CFOA-SM-AS120-MINI-RA12F NR</t>
  </si>
  <si>
    <t>ALÇA PRE FORMADA</t>
  </si>
  <si>
    <t>6,8 A 7,4 MM</t>
  </si>
  <si>
    <t>HELICA</t>
  </si>
  <si>
    <t>CTO 24 FO</t>
  </si>
  <si>
    <t>FIBERSUL</t>
  </si>
  <si>
    <t>SPLITER 12 F.O</t>
  </si>
  <si>
    <t>DIVISOR G-657A BLIND</t>
  </si>
  <si>
    <t>CABO DROP 2FO</t>
  </si>
  <si>
    <t>GELEADO SM 2FO COG FIG 8</t>
  </si>
  <si>
    <t>CRUZETA PARA FIBRA</t>
  </si>
  <si>
    <t>FORMATO X</t>
  </si>
  <si>
    <t>MÓDULO MINI-GBIC GIGABIT ETHERNET MONOMODO 10 KM</t>
  </si>
  <si>
    <t>KGSD-2110 B</t>
  </si>
  <si>
    <t xml:space="preserve">PATCH CORD IMPACT LAN </t>
  </si>
  <si>
    <t>IMPACT LAN 1,5 M</t>
  </si>
  <si>
    <t xml:space="preserve">CONJUNTO PTP ROTEADOR WIRELESS (CPE) 5GHZ 16DBI-WOM 5A MIMO </t>
  </si>
  <si>
    <t>5GHZ 16DBI-WOM 5A MIMO</t>
  </si>
  <si>
    <t xml:space="preserve">SMART SENSEFIBER CONTROLADORA E HOST PARA FIBRA SENSITIVA (PROTEÇAO PERIMETRAL </t>
  </si>
  <si>
    <t>SSF&amp;AI</t>
  </si>
  <si>
    <t xml:space="preserve">SISENOL </t>
  </si>
  <si>
    <t>CORDÃO ÓPTICO LC UPC X SC UPC 2.0 METROS SM 9/125</t>
  </si>
  <si>
    <t>2F-FPC-LUSU-2M</t>
  </si>
  <si>
    <t xml:space="preserve">CABO IMPACT LAN UTP CAT5E 4P PRETO         </t>
  </si>
  <si>
    <t>CABO U/UTP CAT.5E 305M PR CMX IL5CPR</t>
  </si>
  <si>
    <t>HD 8T</t>
  </si>
  <si>
    <t>DS-AIOT HDD HK728TAH/8T*1</t>
  </si>
  <si>
    <t>HYBRID SAN</t>
  </si>
  <si>
    <t>DS-A81048S(O-STD)</t>
  </si>
  <si>
    <t>SERVIDOR HIKVISION</t>
  </si>
  <si>
    <t>DS-VE11D-C/HW01(O-STD)©</t>
  </si>
  <si>
    <t>DS-6904UDI-C(STD)</t>
  </si>
  <si>
    <t>DS-A81024S/192</t>
  </si>
  <si>
    <t>CABO U/UTP LAN  - MULTILAN CAT 6 4P CM 24AWG 23400219</t>
  </si>
  <si>
    <t>CM MULTILAN</t>
  </si>
  <si>
    <t>CONECTOR MACHO RJ45 CAT 6 SOHOPLUS FURUKAWA PCT 10 UNIDADES</t>
  </si>
  <si>
    <t>PATCH CORD MULTILAN CAT6 1,5M U/UTP CM AZUL CLARO</t>
  </si>
  <si>
    <t>KEYSTONE JACK RJ45 FURUKAWA MULTILAN CAT 6 90/180 BEGE</t>
  </si>
  <si>
    <t>MULTILAN</t>
  </si>
  <si>
    <t>PATCH CORD IMPACT LAN UTP CAT5E 4P PRETO 2 METROS</t>
  </si>
  <si>
    <t>IMPACT LAN 2,0 M</t>
  </si>
  <si>
    <t>BASESTATION 5 GHZ COM ANTENA SETORIAL DE 90º INTEGRADA</t>
  </si>
  <si>
    <t>LBE-5AC-XR</t>
  </si>
  <si>
    <t>UBIQUITI</t>
  </si>
  <si>
    <t>TORRE ESTAIADA 30 METROS - COMPLETA E INSTALADA PELO FORNECEDOR,INCLUINCO PARA RAIOS E SINALIZAÇÃO DE SEGURANÇA, INCLUINDO TODOS OS CUSTOS DE TRAPORTE E DESLOCAMENTO ATE A OBRA (LOCALIZAÇAO: -15.819975° -45.885692°)</t>
  </si>
  <si>
    <t>DRT 901B</t>
  </si>
  <si>
    <t>ZAPMETAL</t>
  </si>
  <si>
    <t>ANTI TORÇÃO (TORRE ESTAIADA)</t>
  </si>
  <si>
    <t>SAPATA (TORRE ESTAIADA)</t>
  </si>
  <si>
    <t>ANTI FURTO (TORRE ESTAIADA)</t>
  </si>
  <si>
    <t>CORDOALHA 1/4 7 FIOS HS CLASSE A GALV. (TORRE ESTAIADA)</t>
  </si>
  <si>
    <t>GRAMPOS FORJADOS 1/4 (TORRE ESTAIADA)</t>
  </si>
  <si>
    <t>ESTICADORES MXM 1/2X6`` ALTA CAPACIDADE (TORRE ESTAIADA)</t>
  </si>
  <si>
    <t>PARA RAIO PADRÂO E ILUMINAÇÃO (TORRE ESTAIADA)</t>
  </si>
  <si>
    <t>TRAVA QUEDAS (TORRE ESTAIADA)</t>
  </si>
  <si>
    <t>PATCH CORD DUPLEX DE 3M CONECTOR SC/APC, FIBRA ÓPTICA MONOMODO</t>
  </si>
  <si>
    <t>WA7GDXSMX</t>
  </si>
  <si>
    <t>PATCH PANEL CARREGADO COM 24P CAT. 6 FURUKWA SOHOPLUS</t>
  </si>
  <si>
    <t>SOHOPLUS</t>
  </si>
  <si>
    <t>PATCH CORD CAT. 6 DE 1,5 M FURUKAWA SOHOPLUS</t>
  </si>
  <si>
    <t>DIO PADRÃO 19 36FO (9)SM C/ PIGTAIL SC/APC PRETO FIT</t>
  </si>
  <si>
    <t>DI0312S00000000</t>
  </si>
  <si>
    <t xml:space="preserve">TERMINADOR OPTICO 12F METALICO PT </t>
  </si>
  <si>
    <t>TO0017S00000000</t>
  </si>
  <si>
    <t>PROTETOR DE EMENDA 40X1.0MM (RI)</t>
  </si>
  <si>
    <t>MI.00474</t>
  </si>
  <si>
    <t>PLAQUETA IDENT LISA PADRAO 3MM (9X4CM)-5000</t>
  </si>
  <si>
    <t>AP0052S00007000</t>
  </si>
  <si>
    <t>EXTENSAO OPTICO SIMPLEX SINGLE MODE G652-D (2,5 SC UPC 3MM AZUL)</t>
  </si>
  <si>
    <t>ES0007S1250C000</t>
  </si>
  <si>
    <t>MINIRACK DE PAREDE DESMONTAVEL 19POL 12UX570L, PORTA DE VIDRO, PT</t>
  </si>
  <si>
    <t>BA0043S00000000</t>
  </si>
  <si>
    <t xml:space="preserve">BANDEJA DUPLA FIXACAO 19POL 1U P400 PT </t>
  </si>
  <si>
    <t>AR0098S00000000</t>
  </si>
  <si>
    <t xml:space="preserve">SISTEMA DUPLO VENTILACAO NBR 14136:2002 (BRACKET PISO/PAREDE) PT </t>
  </si>
  <si>
    <t>AR0078S00000000</t>
  </si>
  <si>
    <t xml:space="preserve">REGUA DE TOMADA 08POS 1U 10A 19POL COM DISJUNTOR </t>
  </si>
  <si>
    <t>AR0068S00000000</t>
  </si>
  <si>
    <t xml:space="preserve">GUIA CABO FECHADO 19POL 1U P90 PT </t>
  </si>
  <si>
    <t>AR0025S00000000</t>
  </si>
  <si>
    <t>CORDAO OPTICO SIMPLEX SINGLE MODE G657A (2,5 SC UPC/SC UPC 2MM AZUL) (RI)</t>
  </si>
  <si>
    <t>CD0001S2250C000</t>
  </si>
  <si>
    <t xml:space="preserve"> MODULO IP DE AUTOMACAO 08 ENTRADAS E 08 SAIDAS</t>
  </si>
  <si>
    <t>MIO800V3</t>
  </si>
  <si>
    <t>COMMBOX</t>
  </si>
  <si>
    <t>CABO AFT 2X22 AWG BLINDADO EM MALHA DE COBRE ESTANHADO PRETO</t>
  </si>
  <si>
    <t>AFT 2X22 AWG BLINDADO </t>
  </si>
  <si>
    <t>DATALINK</t>
  </si>
  <si>
    <t>PATCH CORD U/UTP SOHOPLUS CAT.6 CMX 2.5M AZUL CLARO</t>
  </si>
  <si>
    <t>CAT6 CMX</t>
  </si>
  <si>
    <t>TERMINADOR ÓPTICO METÁLICO 6 FIBRAS</t>
  </si>
  <si>
    <t>TO0014S00000000</t>
  </si>
  <si>
    <t xml:space="preserve">EXTENSÃO ÓPTICA SC/APC SM - 2,0MM </t>
  </si>
  <si>
    <t>EXTENSÃO ÓPTICA SC/APC SM</t>
  </si>
  <si>
    <t>RÁDIO BASESTATION PTMP LTU DE 5 GHZ, FUNCIONA EM UM AMBIENTE PTMP</t>
  </si>
  <si>
    <t>LTU-ROCKET</t>
  </si>
  <si>
    <t>ANTENA DE 5 GHZ, 120º, 19 DBI OU 90º, 20 DBI PARA COBERTURA SETORIAL EM REDES PONTO-A-MULTIPONTO (PTMP).</t>
  </si>
  <si>
    <t>AM-5G19-120</t>
  </si>
  <si>
    <t xml:space="preserve">RÁDIO AIRMAX LITE AP AC GPS ACCESS POINT 5GHZ, ANTENA DE 90 GRAUS, 17 DBI, PTMP </t>
  </si>
  <si>
    <t>RÁDIO UISP AIRMAX LITE AP GPS ACCESS POINT (LAP-GPS-US = LAP-GPS)</t>
  </si>
  <si>
    <t>APC 5A-90 GIGA V3</t>
  </si>
  <si>
    <t>DS-6904UDI(C)(STD)</t>
  </si>
  <si>
    <t xml:space="preserve">CORDÃO ÓPTICO SC APC/ SC APC  SINGLE MODE 3.0MM 2M </t>
  </si>
  <si>
    <t>CORDÃO ÓPTICO SC APC/ SC APC</t>
  </si>
  <si>
    <t xml:space="preserve">SWITCH NAO GERENCIAVEL 24P SKD SG 2400 QR+          </t>
  </si>
  <si>
    <t xml:space="preserve"> SG 2400 QR+  </t>
  </si>
  <si>
    <t>PATCH CORD U/UTP CATEGORIA 6 DE 0,5 METROS CMX</t>
  </si>
  <si>
    <t xml:space="preserve">CABO FO CFOA-SM-DD-G NR 12F -PRYSMIAN EM FIBRA OPTICA SM/MONOMODO DIELETRICO USO EM DUTO – GELEADO </t>
  </si>
  <si>
    <t>CABO FO CFOA-SM-DD-G NR 12F</t>
  </si>
  <si>
    <t>DIO 12 FIBRAS COMPLETO SC/APC para rack 19" Furukawa</t>
  </si>
  <si>
    <t>A270</t>
  </si>
  <si>
    <t>SWITCHE DE REDE 8 PORTAS GIGABIT ETHERNET POE+ POE: 67W</t>
  </si>
  <si>
    <t>C1000-8P-2G-L</t>
  </si>
  <si>
    <t>CISCO</t>
  </si>
  <si>
    <t>SWITCHE DE REDE 8 PORTAS GIGABIT ETHERNET POE+ POE: 120W</t>
  </si>
  <si>
    <t>C1000-8FP-2G-L</t>
  </si>
  <si>
    <t>MODULO IP DE AUTOMACAO 04 ENTRADAS E 04 SAIDAS</t>
  </si>
  <si>
    <t>MIO400 v3</t>
  </si>
  <si>
    <t>Commbox</t>
  </si>
  <si>
    <t>MODULO IP DE AUTOMACAO 24 ENTRADAS E 08 SAIDAS</t>
  </si>
  <si>
    <t>MIO2408 v3</t>
  </si>
  <si>
    <t>MODULO IP DE AUTOMACAO 08 ENTRADAS E 16 SAIDAS</t>
  </si>
  <si>
    <t>MIO0816 v3</t>
  </si>
  <si>
    <t>CONECTOR MACHO DE PASSAGEM CAT.6 (PCT 10 PLUGS)</t>
  </si>
  <si>
    <t>CONECTOR RJ45 FEMEA 90° CAT 6 KEYSTONE JACK</t>
  </si>
  <si>
    <t>90° CAT 6</t>
  </si>
  <si>
    <t>CONECTOR RJ45 FEMEA 180° CAT 6 KEYSTONE JACK</t>
  </si>
  <si>
    <t>180° CAT 6</t>
  </si>
  <si>
    <t xml:space="preserve">PATCH CORD CAT. 6 DE 1,5 M FURUKAWA </t>
  </si>
  <si>
    <t>CONECTOR FEMEA MULTILAN CAT.6 T568A/B 90/180 - BRANCO</t>
  </si>
  <si>
    <t>PATCH PANEL MODULAR MULTILAN CAT.6 24 PORTAS T568A/B</t>
  </si>
  <si>
    <t>CONECTOR RÁPIDO ÓPTICO DO TIPO CLICK - SC/APC SM (COM ADAPTADOR PIG TAIL PARA DIO)</t>
  </si>
  <si>
    <t>CN/SM9 SCA CL</t>
  </si>
  <si>
    <t>CONVERSOR ÓPTICO 01P. RJ45 10/100 / 1P. SFP, DESCARREGADO COM FONTE, SEM LADO.</t>
  </si>
  <si>
    <t>FMP35-1SM20C-SC</t>
  </si>
  <si>
    <t>MINI GBIC, GIGABIT ETHERNET, DE 3KM, CONECTOR SC/APC MONO-MODO</t>
  </si>
  <si>
    <t>HOE3063DBSC</t>
  </si>
  <si>
    <t>ALÇA PREFORMADA (OU LAÇO PREFORMADO), COM ELEMENTO DE ATRITO, EM AÇO.</t>
  </si>
  <si>
    <t>ALÇA PRÉ FORMADA PARA FIBRA ÓPTICA 1.3MM</t>
  </si>
  <si>
    <t>ADAPTADOR OPTICO SC/UPC SM AZ S/FLANGE (RI)</t>
  </si>
  <si>
    <t>ADAPTADOR SC/UPC SM</t>
  </si>
  <si>
    <t xml:space="preserve">EXTENSAO OPTICA SIMPLEX SM G652-D (PIGTAIL 1,50 SC/UPC 0,9MM AZ) </t>
  </si>
  <si>
    <t>PIGTAIL 1,50 SC/UPC 0,9MM AZ</t>
  </si>
  <si>
    <t xml:space="preserve">DIO - DISTRIBUIDOR ÓPTICO 24FO COMPLETO, PRETO - SC, PARA DERIVAÇÃO DE FIBRAS EM MINI RACK SUSPENSO. COMPOSTO POR: 
01 UNIDADE – DISTRIBUIDOR INTERNO ÓPTICO 24FO-2F-FDIO-24-APC;
02 UNIDADES – BANDEJA PARA EMENDAS ÓPTICAS;
24 UNIDADES – PROTETORES DE EMENDAS ÓPTICAS;
24 UNIDADES – ADAPTADORES ÓPTICOS SC/APC;
24 UNIDADES – PIG TAILS COLORIDOS;
4 UNIDADES – PARAFUSOS PARA FIXAÇÃO DE SUPORTE NO RACK;
2 UNIDADES – SUPORTES PARA RACK;
6 UNIDADES – ABRAÇADEIRAS PLÁSTICAS;
4 ENTRADAS E SAÍDAS PARA FIBRAS;
4 FIXADORES PARA FIBRAS;
4 FIXADORES PARA O ELEMENTO DE TRAÇÃO.
</t>
  </si>
  <si>
    <t>2F-FDIO-24-APC</t>
  </si>
  <si>
    <t>DIO - DISTRIBUIDOR ÓPTICO 12FO COMPLETO, PRETO - SC, PARA DERIVAÇÃO DE FIBRAS EM MINI RACK SUSPENSO. COMPOSTO POR: 
01 UNIDADE – DISTRIBUIDOR INTERNO ÓPTICO 12FO – 2F-FDIO-12-APC;
01 UNIDADE – BANDEJA PARA EMENDAS ÓPTICAS;
12 UNIDADES – PROTETORES DE EMENDAS ÓPTICAS;
12 UNIDADES – ADAPTADORES ÓPTICOS SC/APC;
12 UNIDADES – PIG TAILS COLORIDOS;
4 UNIDADES – PARAFUSOS PARA FIXAÇÃO DE SUPORTE NO RACK;
2 UNIDADES – SUPORTES PARA RACK;
6 UNIDADES – ABRAÇADEIRAS PLÁSTICAS;
4 ENTRADAS E SAÍDAS PARA FIBRAS;
4 FIXADORES PARA FIBRAS;
4 FIXADORES PARA O ELEMENTO DE TRAÇÃO.</t>
  </si>
  <si>
    <t>2F-FDIO-12-APC</t>
  </si>
  <si>
    <t>CORDÃO OTICO SIMPLEX MONOMODO SC/APC - SC/APC 1M</t>
  </si>
  <si>
    <t>SC/APC - SC/APC 1M - 28524</t>
  </si>
  <si>
    <t>CABO OPTICO CFOT-SM-UT 06F COG (OPTIC-LAN) INDOOR/OUTDOOR. TUBO LOOSE. PARA APLICAÇÕES EM DUTOS SUBTERRÂNEOS, ELETRODUTOS E CAIXAS DE PASSAGEM SUBTERRANEAS.</t>
  </si>
  <si>
    <t>CFOT-SM-UT 06F COG (OPTIC-LAN)</t>
  </si>
  <si>
    <t>CABO TRANSMISSAO DE DADOS GIGALAN U/UTP 23AWGX4P CAT.6A CMR CZ 305m (CAIXA)</t>
  </si>
  <si>
    <t>CABO TRANSMISSAO DE DADOS MULTILAN U/UTP 23AWGX4P CAT.6 CMR CZ 305m (CAIXA)</t>
  </si>
  <si>
    <t>SWITCH DE REDE GIGABIT DE 5 PORTAS</t>
  </si>
  <si>
    <t>DS-3E0505-O</t>
  </si>
  <si>
    <t>CONVERSORES DE MÍDIA DE TRANSMISSÃO - 4 RJ-45 - POE</t>
  </si>
  <si>
    <t>FWE2-PP421A</t>
  </si>
  <si>
    <t>FIBERWAN</t>
  </si>
  <si>
    <t>CONVERSOR DE FIBRA ÓTICA MULT-MODO 10/100/1000 MBPS TX P/ 1000 BASE FX PARA DISTÂNCIAS DE ATÉ 500 METROS</t>
  </si>
  <si>
    <t>GT-802 V4</t>
  </si>
  <si>
    <t>LINK WIRELESS RF ETHERNETH AIRMAX 450 MBPS + E PORTA ETHERNETH 10/100 PARA TRANSMISSÃO DE VÍDEO E DADOS COM ANTENA DIRECIONAL INTEGRADA TIPO BEAM COM 300MM DE DIÂMETRO E 25 DBI MIMO PARA USO OUTDOOR; PROCESSADOR ATHEROS; FREQUÊNCIA DE OPERAÇÃO DE 5,0 GHZ, ALTA POTÊNCIA – 900 MW – ATÉ 20 KM COM VISADA; MEMÓRIA INTERNA DE 64 MB; ADAPTADOR POE 24VCD – 8 WATTS</t>
  </si>
  <si>
    <t>POWERBEAM 5AC 25DBI PBE-5AC-GEN2</t>
  </si>
  <si>
    <t>LINK WIRELESS LITE BEAM AIR GRID PARA TRANSMISSÃO DE VÍDEO E DADOS 100MB RECEPTOR OU TRANSMISSOR COM ANTENA INTEGRADA PARA USO OUTDOOR; FREQUÊNCIA DE OPERAÇÃO DE 5,8 GHz; PROCESSADOR ATHEROS MIPS 74KC, 533 MHz – MEMÓRIA 64 MB – 4 W; COM ANTENA DE 23 DBI COM POE, FUNÇÃO ST OU AP OU REPETIDOR.</t>
  </si>
  <si>
    <t>LBE-M5-23</t>
  </si>
  <si>
    <t>PAINEL SOLAR FOTOVOLTAICO POLICRISTALINO, TENSÃO DE PICO 31,18 VCC DE 285 WATTS, CORRENTE DE PICO DE 9,06 A, PRODUZ 43,75 KWH/MÊS; ARMAÇÃO EM ALUMÍNIO COM FURAÇÃO PARA FIXAÇÃO, RECOBERTO COM VIDRO TEMPERADO; DIMENSÕES PAINEL: 1645 X 992 X 35 (MM) PESO: 18,2 KG</t>
  </si>
  <si>
    <t>CS6K-285P</t>
  </si>
  <si>
    <t>CANADIAN SOLAR</t>
  </si>
  <si>
    <t>CONTROLADOR DE CARGA PARA SISTEMAS DE ALIMENTAÇÃO FOTOVOLTAICOS MPPT – 12 / 24 VCC AUTOMÁTICO, CORRENTE DE CARGA MÁXIMA DE 40 A, SUPORTA ATÉ 02 PAINÉIS DE 500W</t>
  </si>
  <si>
    <t>CCS-M4024</t>
  </si>
  <si>
    <t>SUN-21</t>
  </si>
  <si>
    <t>CABO TRANSMISSAO DE DADOS MULTILAN U/UTP 24AWGX4P CAT.6 CM AZ ROHS</t>
  </si>
  <si>
    <t>CONECTOR RJ45 PLUG MACHO (SACO COM 1000) CAT6</t>
  </si>
  <si>
    <t>N000.600</t>
  </si>
  <si>
    <t>NEXANS</t>
  </si>
  <si>
    <t>CONECTOR KEYSTONE ­ TOOLLESS CAT6</t>
  </si>
  <si>
    <t>N420.116</t>
  </si>
  <si>
    <t>CONECTOR KEYSTONE ­ C/ JANELA CAT6</t>
  </si>
  <si>
    <t>NB1011101T</t>
  </si>
  <si>
    <t xml:space="preserve">PATCH PANELS 24P CAT6 </t>
  </si>
  <si>
    <t>N500.206-B</t>
  </si>
  <si>
    <t>GUIA DE CABOS - 1U FECHADO</t>
  </si>
  <si>
    <t>N109.3170BK</t>
  </si>
  <si>
    <t>CABO CAT6 U/UTP CM 4P 23AWG AZC 305 (CAIXA)</t>
  </si>
  <si>
    <t>N100.662330</t>
  </si>
  <si>
    <t>PATCH CORD CAT6 UTP CM 1,5M - AZ</t>
  </si>
  <si>
    <t>N101.11EDBB</t>
  </si>
  <si>
    <t>PATCH CORD CAT6 UTP CM 2,5M AZ</t>
  </si>
  <si>
    <t>N101.11EZBB</t>
  </si>
  <si>
    <t>CABO CAT6 U/UTP LSZH 4P 23AWG AZC 305 (CAIXA)</t>
  </si>
  <si>
    <t>N100.662x10</t>
  </si>
  <si>
    <t>PATCH CORD CAT6 UTP LSZH 1,5M AZ</t>
  </si>
  <si>
    <t>N101.21EDBB</t>
  </si>
  <si>
    <t>PATCH CORD CAT6 UTP LSZH 2,5M AZ</t>
  </si>
  <si>
    <t>N101.21EZBB</t>
  </si>
  <si>
    <t>CABO ÓPTICO COM 12 FIBRAS MONOMODO. NÚCLEO ÚNICO (LOOSE) PARA APLICAÇÕES INDOOR/ OUTDOOR EM DUTOS SUBTERRÂNEOS, TOTALMENTE DIELÉTRICO, COM PROTEÇÃO ANTI ROEDOR E CAPA EXTERNA NÃO PROPAGANTE A CHAMA LSZH.</t>
  </si>
  <si>
    <t>CFOT-SM-UTR 12F LSZH (OPTIC-LAN-AR-PFV)</t>
  </si>
  <si>
    <t>SWITCH GERENCIAVEL PARA RACK 24 PORTAS POE</t>
  </si>
  <si>
    <t>CSS326-24G2S+RM</t>
  </si>
  <si>
    <t>CORDÃO OTICO MONOMODO 1M, LC/UPC - LC/UPC</t>
  </si>
  <si>
    <t>LC/UPC - LC/UPC</t>
  </si>
  <si>
    <t>DISTRIBUIDOR OPTICO DIO 19 24 FIBRAS CONECTOR E PIGTAIL LC/PC</t>
  </si>
  <si>
    <t>DIO 24</t>
  </si>
  <si>
    <t>ETHERNET SURGE PROTECTOR</t>
  </si>
  <si>
    <t>TU8001</t>
  </si>
  <si>
    <t>GBIC SFP 10KM</t>
  </si>
  <si>
    <t>1310LC</t>
  </si>
  <si>
    <t>MÓDULO SFP LC.LX</t>
  </si>
  <si>
    <t>T8611</t>
  </si>
  <si>
    <t>CABO DE REDE CAT5 4PX24 AWG AZUL</t>
  </si>
  <si>
    <t>089.1260.02.00</t>
  </si>
  <si>
    <t>CONDUSCAMP</t>
  </si>
  <si>
    <t xml:space="preserve">CONECTOR MACHO RJ45 CAT 5E SOHOPLUS FURUKAWA </t>
  </si>
  <si>
    <t>CORDÃO 2,5M CONECTOR SC/APC, FIBRA ÓPTICA MONOMODO</t>
  </si>
  <si>
    <t>DISTRIBUIDOR INTERNO FIBRA ÓPTICA DIO SC UPC 12 FO COMPLETO</t>
  </si>
  <si>
    <t>2F-FDIO-12-UPC</t>
  </si>
  <si>
    <t>RACK TELECOM D2W 38 - W38000016</t>
  </si>
  <si>
    <t>RFRSF44U970</t>
  </si>
  <si>
    <t>CABO MANGA 8 VIAS 22AWG BLINDADO COM MALHA DE COBRE</t>
  </si>
  <si>
    <t>046.0986.15.46</t>
  </si>
  <si>
    <t>CONECTOR MACHO RJ45 CAT 6 BLINDADO</t>
  </si>
  <si>
    <t>WT-6066-SOLID - 40901618</t>
  </si>
  <si>
    <t>SECCON</t>
  </si>
  <si>
    <t>DIO B48 MODULO BASICO</t>
  </si>
  <si>
    <t>KIT 3X PLACAS LGX 12 POSICOESLC/SC - PLASTICO</t>
  </si>
  <si>
    <t>KIT BANDEJA DE EMENDA STACK 24F</t>
  </si>
  <si>
    <t>KIT DE ADAPTADORES OPTICOS 02F SM LC-PC DUPLEX - AZUL (KIT 03 PCS)</t>
  </si>
  <si>
    <t>KIT DE ANCORAGEM E ACOMODACAOPARA DIO B48</t>
  </si>
  <si>
    <t>PROTETOR DE EMENDA 60MM</t>
  </si>
  <si>
    <t>GBIC SFP MGB-SX 1,25G 850nm 550m</t>
  </si>
  <si>
    <t>MGB-TSX</t>
  </si>
  <si>
    <t>peça</t>
  </si>
  <si>
    <t>FONTE PARA SWITCH INDUSTRIAL 480W 48DC</t>
  </si>
  <si>
    <t xml:space="preserve">PWR-480-48 </t>
  </si>
  <si>
    <t>CABO FTP GIGA LAN DUPLA CAPA CAT.6 INDOOR/OUTDOOR FURUKAWA, MODELO - FURUKAWA</t>
  </si>
  <si>
    <t>PATCH CORD UTP CAT6E 1METRO AZUL</t>
  </si>
  <si>
    <t>2F-CAT6-1M-BL</t>
  </si>
  <si>
    <t>CABO ÓPTICO 04FO FIBER-LAN-AR INDOOR/OUTDOOR (CFOT-AREO) - ABNT FURUKAWA</t>
  </si>
  <si>
    <t>CABO ÓPTICO MONOMODO DDR-G CFOA SM NR ANTI ROEDOR 12FO</t>
  </si>
  <si>
    <t>DDR-G CFO</t>
  </si>
  <si>
    <t>JUNCTION BOX EM ALUMINIO</t>
  </si>
  <si>
    <t>DS-1280ZJ-DM55</t>
  </si>
  <si>
    <t>CONECTOR MACHO RJ45 8P8C CAT 5 BLINDADO</t>
  </si>
  <si>
    <t>STORM</t>
  </si>
  <si>
    <t>PATCH CORD F/UTP CAT6A 1.5m BLINDADO</t>
  </si>
  <si>
    <t>CABO OPTICO SM AREU 12FO</t>
  </si>
  <si>
    <t>SWITCH POE GERENCIAVEL 24P + 4SF L2</t>
  </si>
  <si>
    <t xml:space="preserve"> RG-NBS3100-24GT4SFP-P</t>
  </si>
  <si>
    <t>RUIJIE</t>
  </si>
  <si>
    <t>SI0402</t>
  </si>
  <si>
    <t>CABO DE REDE F/UTP 4PX24 AWG CAT5E DUPLA CAPA</t>
  </si>
  <si>
    <t>WEC</t>
  </si>
  <si>
    <t xml:space="preserve">RJ-45 FEMEA CAT6A </t>
  </si>
  <si>
    <t>SLX-6AS-GY</t>
  </si>
  <si>
    <t>COMMSCOPE</t>
  </si>
  <si>
    <t>PATCH PANEL 19 24P RETO BLINDADO CAT6</t>
  </si>
  <si>
    <t xml:space="preserve">RÁDIO AIRMAX LITEBEAM AC 5 GHZ BRIDGE, 23 DBI, PONTO-A-PONTO E OU PTMP PARA LINKS DE ATENDIMENTO. </t>
  </si>
  <si>
    <t>LBE-5AC-GEN2</t>
  </si>
  <si>
    <t>CONVERSOR DE MÍDIA INDUSTRIAL, POE PADRÃO IEEE 802.3AF OU 802.3AT DE 25,5W OU SUPERIOR, PORTA DE FIBRA MONOMODO COM VIAS RX/TX, MINI-GBIC MONOMODO RX/TX 10/100 OU SUPERIOR PARA CONECTORES LC E DISTÂNCIA DE ATÉ 20KM</t>
  </si>
  <si>
    <t>IGTP-805-AT</t>
  </si>
  <si>
    <t>RJ45 Macho CONECTOR CONEX 1000 RJ45 CAT5E-50 UM</t>
  </si>
  <si>
    <t>CONEX 1000 RJ45 CAT5E - 50 UNID</t>
  </si>
  <si>
    <t>CABO FTP CAT.6A</t>
  </si>
  <si>
    <t>PATCH CORD FTP CAT. 6A 1,5M</t>
  </si>
  <si>
    <t>PATCH CORD FTP CAT. 6A 2,5M</t>
  </si>
  <si>
    <t>PATCH PANEL - 24P DESCARREGADO BLINDADO</t>
  </si>
  <si>
    <t>TOMADA KEYSTONE  RJ-45 - CAT.6A</t>
  </si>
  <si>
    <t>CABO ÓPTICO 06 FIBRAS FIBER-LAN INDOOR/OUTDOOR SM 9/125. COM ABRAÇADEIRAS PLÁSTICAS E FITA VELCRO PARA ORGANIZAÇÃO. IDENTIFICAÇÃO EM AMBAS AS EXTREMIDADES.  COMMSCOPE.</t>
  </si>
  <si>
    <t>CABO ÓPTICO 06 FIBRAS FIBER-LAN INDOOR/OUTDOOR SM 9/125.</t>
  </si>
  <si>
    <t>CORDÃO ÓPTICO DUPLEX SC/SC MONOMODO 2,5M CONECTORIZADA. COM IDENTIFICAÇÃO. COMMSCOPE.</t>
  </si>
  <si>
    <t>CORDÃO ÓPTICO DUPLEX SC/SC MONOMODO 2,5M CONECTORIZADA</t>
  </si>
  <si>
    <t>FIREWALL 22 X GE RJ45 PORTS (INCLUDING 2 X WAN PORTS, 1 X DMZ PORT, 1 X MGMT PORT, 2 X HA PORTS, 16 X SWITCH PORTS WITH 4 SFP PORT SHARED MEDIA), 4 SFP PORTS, 2X 10G SFP+ FORTILINKS, DUAL POWER SUPPLIES REDUNDANCY.</t>
  </si>
  <si>
    <t>FG-100F</t>
  </si>
  <si>
    <t>FORTINET</t>
  </si>
  <si>
    <t xml:space="preserve">DISJUNTOR BIPOLAR 10A C MINI </t>
  </si>
  <si>
    <t>SDD62C10</t>
  </si>
  <si>
    <t>STECK</t>
  </si>
  <si>
    <t xml:space="preserve">DISJUNTOR BIPOLAR 6A C MINI </t>
  </si>
  <si>
    <t>SDD62C06</t>
  </si>
  <si>
    <t>CABO ÓPTICO DROP 2FO 1KM</t>
  </si>
  <si>
    <t>2F-F2FO-DROP</t>
  </si>
  <si>
    <t>CORDAO OPTICO 2MM 3M COA-BLI A/B-MF-20-COG SC/UPC SM</t>
  </si>
  <si>
    <t>XFC 1</t>
  </si>
  <si>
    <t>ROSETA ÓPTICA PARA ATÉ 2 FIBRAS ÓPTICAS</t>
  </si>
  <si>
    <t>2F-FCX02F</t>
  </si>
  <si>
    <t>RACK SERVIDOR FECHADO 16U X 670MM</t>
  </si>
  <si>
    <t>RFRSF16U670</t>
  </si>
  <si>
    <t>MÓDULO SFP INTELBRAS KGM 2105 MULTIMODO 0,5 KM</t>
  </si>
  <si>
    <t>KGM 2105</t>
  </si>
  <si>
    <t>CABO DE REDE  CAT5E  PRETODUPLA CAPA BLINDADO</t>
  </si>
  <si>
    <t>CÓD: 1008-1</t>
  </si>
  <si>
    <t>CENTRAL CABOS</t>
  </si>
  <si>
    <t>SWITCH NÃO GERENCIÁVEL HI-POE 26 PORTAS FAST ETHERNET</t>
  </si>
  <si>
    <t>SWITCH GERENCIÁVEL 24 PORTAS GIGABITETHERNET POE COM 4 PORTAS SFP+</t>
  </si>
  <si>
    <t>S2328G-PB</t>
  </si>
  <si>
    <t>CABO CCI 2 PARES 100% COBRE 4x50 DNI</t>
  </si>
  <si>
    <t>DNI</t>
  </si>
  <si>
    <t>SERVIDOR RACK POWEREDGE R550 2U
- CHASSIS COM ATÉ 8 UNIDADES DE 3,5 POL.
- INTEL® XEON® GOLD 5315Y (3.2 GHZ, 8 NÚCLEOS/16 THREADS, 11.2GT/S, 12M CACHE, TURBO, TDP 140W DDR4-2933) 
- 4 X 16GB 3200MHZ (RDIMM, DUAL RANK, BCC) 
- 1 X SSD DE 960GB SATA RI 6GBPS 512 2.5" HOT PLUG AG DRIVE, 3.5" HYB CARR, 1 DWPD 
- 20TB HDD SATA ISE 6GBPS 7.2K 512E 3.5IN HOT-PLUG , AG DRIVE
- DUPLA, HOT PLUG, FONTE DE ALIMENTAÇÃO TOTALMENTE REDUNDANTE (1+1), 800 W, MODO MISTO, NAF 
- 2 X NBR 14136 2P+T A C13, 250 V, 10 A, 2 M, CABO DE ALIMENTAÇÃO (BRASIL) 
- BROADCOM 57414 DE DUAS PORTAS DE 10/25 GBE SFP28, OCP NIC 3.0 
- ADAPTADOR DE BASE-T PCIE BROADCOM 57416 DE DUAS PORTAS E 10 GBE, BAIXO PERFIL PCIE  
- WINDOWS SERVER® 2022 STANDARD, 16 NÚCLEOS, INSTALAÇÃO DE FÁBRICA, SEM CALS, VÁRIAS LÍNGUAS 
- WINDOWS SERVER 2022 STANDARD, 16 NÚCLEOS, IMAGEM DE RECUPERAÇÃO DF, VÁRIOS IDIOMAS, (DOWNGRADE NÃO INCLUÍDO) 
- TRILHOS DESLIZANTES READYRAILS COM BRAÇO DE GERENCIAMENTO DE CABOS</t>
  </si>
  <si>
    <t>CABO DE REDE CAT5 4PX24 AWG DUPLA CAPA PRETO</t>
  </si>
  <si>
    <t>089.1260.01.02</t>
  </si>
  <si>
    <t>CABO MANGA 4X24 AWG SEM BLINDAGEM VERDE/PALHA</t>
  </si>
  <si>
    <t>044.0962.15.42</t>
  </si>
  <si>
    <t>EXTENSAO OPTICA DUPLEX SM G652-D (2.5 LC-UPC 2MM) AZUL</t>
  </si>
  <si>
    <t>EDS.00004</t>
  </si>
  <si>
    <t>PATCH CORD U/UTP 4PAR 24AWG TPLA RJ45 CAT6 AZ 2,5M</t>
  </si>
  <si>
    <t>75MM ALTA DENSIDADE</t>
  </si>
  <si>
    <t>PAINEL DE ORGANIZACAO DE CABEAMENTO PATCH PANEL BLINDADO 24 PORTS RJ45 CAT 6  DESCARREGADO</t>
  </si>
  <si>
    <t>CONECTOR RJ45 MACHO DE CAMPO CAT.6 INDUSTRIAL BLINDADO T568A/B</t>
  </si>
  <si>
    <t xml:space="preserve">	CORDAO DUPLEX CONECTORIZADO SM BLI G-657A2 LC-UPC/LC-UPC 2.5m - LSZH - AZUL (A - B)</t>
  </si>
  <si>
    <t xml:space="preserve">TOMADA EXTERNA P CONECTOR M8V - RJ 45 (BRANCA) </t>
  </si>
  <si>
    <t>MÓDULO MINI GBIC MGB-LX(v2) LC SM 10km 1000Mbps</t>
  </si>
  <si>
    <t>MGB-LX(v2)</t>
  </si>
  <si>
    <t>MINI GBIC LX MODULE 20KM (-40 TO 75 C), DDM SUPPORTED (GBIC PARA CONVERSOR DE MIDIA)</t>
  </si>
  <si>
    <t xml:space="preserve">MGB-TLX </t>
  </si>
  <si>
    <t>PROTETOR DE SURTO RAIO DPS MTM P-POE60 ETHERNET POE RJ45</t>
  </si>
  <si>
    <t>MTM P-POE60</t>
  </si>
  <si>
    <t>CABO OPTICO ASU120 12FO 3KM CFOA-SM-ASU120-S-12F-NR</t>
  </si>
  <si>
    <t>ASU120-S-12F-NR</t>
  </si>
  <si>
    <t>MÓDULO DE ACIONAMENTO VIA REDE 10/100 COM 16 SAÍDAS E 16 ENTRADAS E 2 SERIAIS</t>
  </si>
  <si>
    <t>MA-5300-3</t>
  </si>
  <si>
    <t>COMM5</t>
  </si>
  <si>
    <t>PAINEL CONTROLE BOTOEIRA BOTÃO PORTARIA 12 BOTÕES 22MM CONTATO SECO N/A</t>
  </si>
  <si>
    <t>BARAO LASER</t>
  </si>
  <si>
    <t>PAINEL CONTROLE BOTOEIRA BOTÃO PORTARIA 3 BOTÕES 22MM CONTATO SECO N/A</t>
  </si>
  <si>
    <t>PAINEL CONTROLE BOTOEIRA BOTÃO PORTARIA 6 BOTÕES 22MM CONTATO SECO N/A</t>
  </si>
  <si>
    <t>CORDÃO ÓPTICO SM  SC/UPC-SC/UPC 2MM E COM 2 METROS</t>
  </si>
  <si>
    <t>FWA-PC-SCUSCU-SS-2M</t>
  </si>
  <si>
    <t>MINI DIO PARA ATÉ 12 CONECTORES SC</t>
  </si>
  <si>
    <t>FWA-MDIO-12SC-AM</t>
  </si>
  <si>
    <t>CORDAO OPTICO DUPLEX SM G657A 2.5 LC/UPC LC/UPC 2MM AZUL</t>
  </si>
  <si>
    <t>CDS.00091</t>
  </si>
  <si>
    <t>ADAPTADOR OPTICO LC DUPLEX SM AZUL (RI)</t>
  </si>
  <si>
    <t>CO.00020</t>
  </si>
  <si>
    <t>DIO DISTRIBUIDOR INTERNO OPTICO ARTICULADO - LC/UPC DUPLEX SM 1U</t>
  </si>
  <si>
    <t>CX0004S00000000</t>
  </si>
  <si>
    <t>CABO TRANSMISSAO DE DADOS GIGALAN GREEN F/UTP 23AWGX4P CAT.6A LSZH-3 CZ</t>
  </si>
  <si>
    <t>CABO OPTICO CFOA-SM-ARD-S 06F TS G-652D (ABNT CL), TOTALMENTE SECO PARA DUTOS COM PROTEÇÃO METÁLICA CONTRA ROEDORES E PADRÃO DE COR DE TUBOS ABNT COLORIDO</t>
  </si>
  <si>
    <t>Disco Rígido HPE MSA SAS 16TB 7.2K LFF M2 HDD</t>
  </si>
  <si>
    <t>R3U72A</t>
  </si>
  <si>
    <t xml:space="preserve">ENCLOSURE DE EXPANSÃO  HPE MSA 2060 - GAVETA DE EXPANSAO </t>
  </si>
  <si>
    <t>CONECTOR MACHO MACHO -RJ45 BLINDADO CAT.7 22AWG PASSANTE C/50 PEÇAS</t>
  </si>
  <si>
    <t>Cat7 22awg</t>
  </si>
  <si>
    <t>Pass Crimp</t>
  </si>
  <si>
    <t>CABO LAN CAT 6 F/UTP 4P X 23AWG DUPLA CAPA</t>
  </si>
  <si>
    <t>CAT 6 F/UTP M</t>
  </si>
  <si>
    <t>MTP CABLE</t>
  </si>
  <si>
    <t>ROTEADOR UNIFI U6 LITE WI-FI 6 (802.11ax)</t>
  </si>
  <si>
    <t>UNIFI U6 LITE</t>
  </si>
  <si>
    <t>CABO FIBRA OPTICA INTERNA/EXTERNA 02FO MULTIMODO 50/125 MICROMETRO PRETA OPTICLAN</t>
  </si>
  <si>
    <t>MULTIMODO 50/125</t>
  </si>
  <si>
    <t>CABO DE REDE, UTP, CAT5E CAIXA C/100MTS AZ CMX</t>
  </si>
  <si>
    <t>N100.561300</t>
  </si>
  <si>
    <t>CONECTOR KEYSTONE CAT5E, PARA CONDUTORES DE 22 A 24 AWG, 180°</t>
  </si>
  <si>
    <t>N420.415</t>
  </si>
  <si>
    <t>ADAPTADOR ÓPTICO SC/UPC SIMPLEX, PIGTAIL</t>
  </si>
  <si>
    <t>FWA-AD-SCU-SS</t>
  </si>
  <si>
    <t>SWITCH POE GIGABIT SMART DE 24 PORTAS</t>
  </si>
  <si>
    <t>DS-3E1526P-IE/M</t>
  </si>
  <si>
    <t>CABO OPTICO ASU80 12FO 3KM CFOA-SM-ASU80-S-12F-NR</t>
  </si>
  <si>
    <t>CFOA-SM-ASU80-S-12F-NR</t>
  </si>
  <si>
    <t>PR CMX IL5CPR</t>
  </si>
  <si>
    <t>CABO DE REDE MULTILAN CAT.6 23AWGX4P CAT.6 – CMX – U/UTP ANTI-CHAMAS</t>
  </si>
  <si>
    <t xml:space="preserve"> 23AWGX4P CAT.6 – CMX</t>
  </si>
  <si>
    <t>CCR2116-12G-4S+</t>
  </si>
  <si>
    <t>CABO F/UTP MPT 4 PARES CAT6 BLINDADO PRETO</t>
  </si>
  <si>
    <t>MPT</t>
  </si>
  <si>
    <t>CABO ÓPTICO CFOA SM DDR S GREEN 06 FO</t>
  </si>
  <si>
    <t>CONSOLE TIPO KVT PARA RACK (MONITOR+TECLADO+MAUSE+MONITOR VGA)</t>
  </si>
  <si>
    <t>KVT</t>
  </si>
  <si>
    <t>RACKTRON</t>
  </si>
  <si>
    <t>SMART SENSEFIBER CONTROLADORA E HOST PARA FIBRA SENSITIVA (PROTEÇAO PERIMETRAL  2 CANAIS 10KM SEM SAIDA ALARME</t>
  </si>
  <si>
    <t>SSF&amp;AI-0505</t>
  </si>
  <si>
    <t>RÁDIO PTP/PTMP, 5GHZ, 450+ MBPS, 25dBi, LONGO ALCANCE, GBE, POE 24V</t>
  </si>
  <si>
    <t>PBE-5AC-GEN2</t>
  </si>
  <si>
    <t>CABO MANGA 2X24 AWG SEM BLINDAGEM VERDE/PALHA</t>
  </si>
  <si>
    <t>044.0960.15.40</t>
  </si>
  <si>
    <t>CONVERSOR DE CONTATO SECO BIDIRECIONAL DE 2 CANAIS - LADO A</t>
  </si>
  <si>
    <t>FWH2-5120 A</t>
  </si>
  <si>
    <t>CONVERSOR DE CONTATO SECO BIDIRECIONAL DE 2 CANAIS - LADO B</t>
  </si>
  <si>
    <t>FWH2-5120 B</t>
  </si>
  <si>
    <t>DISTRIBUIDOR INTERNO FIBRA ÓPTICA DIO SC UPC 24 FO COMPLETO</t>
  </si>
  <si>
    <t>2F-FDIO-24-UPC</t>
  </si>
  <si>
    <t>CORDÃO OPTICO ST/ UPC - SC/ UPC SIMPLEX MONOMODO 3 METROS</t>
  </si>
  <si>
    <t>CABO UTP 04 PARES TRANÇADOS X 24 AWG CATEGORIA 5E - 10/100 CM - ANTI-CHAMA</t>
  </si>
  <si>
    <t xml:space="preserve">UTP CAT 5 E 10 /100 </t>
  </si>
  <si>
    <t>FURUKAWA</t>
  </si>
  <si>
    <t>POWER BALUN COM ALIMENTAÇÃO, RESOLUÇÃO ATÉ 4K, 8 CANAIS, BIDIRECIONAL ATÉ 400 METROS EM CVBS</t>
  </si>
  <si>
    <t>B 1008 WP - FULL HD - MULTI-HD</t>
  </si>
  <si>
    <t>POWER BALUN COM ALIMENTAÇÃO, RESOLUÇÃO ATÉ 4K, 16 CANAIS, BIDIRECIONAL ATÉ 400 METROS EM CVBS</t>
  </si>
  <si>
    <t>VB 3016 WP</t>
  </si>
  <si>
    <t>CABO OPTICO CFOA-SM-ARD-S 04F TS G-652D, TOTALMENTE SECO PARA DUTOS COM PROTEÇÃO METÁLICA CONTRA ROEDORES E PADRÃO DE COR DE TUBOS ABNT COLORIDO</t>
  </si>
  <si>
    <t>CABO ÓPTICO DIELÉTRICO PARA DUTOS ANTI-ROEDORES 04FO MONOMODO</t>
  </si>
  <si>
    <t>CFOA-SM-DDR-S 004FO</t>
  </si>
  <si>
    <t>DIO DISTRIBUIDOR INTERNO OPTICO LC/SC MODULO BASICO 24FO  1U</t>
  </si>
  <si>
    <t>35260646 - BX24</t>
  </si>
  <si>
    <t>Modelo base: PowerEdge R660xs, código BCC1210-BHRM
Chassi: 2.5" com suporte para até 8 HDDs/SSDs SAS/SATA, 1 CPU, com controladora PERC integrada
Processador: Intel® Xeon® Silver 4514Y — 2.0 GHz, 16 núcleos / 32 threads, 30MB cache, Turbo, Hyper-Threading, 150W, DDR5
Memória RAM:
• 	32GB RDIMM DDR5-5600MT/s, Dual Rank
• 	Performance otimizada
• 	Suporte a até 5600MT/s RDIMMs
Armazenamento:
• 	960GB SSD SATA Read Intensive 6Gbps, 2.5", Hot-plug, 1 DWPD
• 	Configuração RAID 5 (C4) para 3 ou mais discos do mesmo tipo/capacidade
Controladora RAID: PERC H755 Front Load
Placa-mãe: PowerEdge R660xs com Broadcom 5720 Dual Port 1Gb On-Board LOM
Placa de rede adicional: Broadcom 5720 Quad Port 1GbE BASE-T Adapter, OCP NIC 3.0
Fonte de alimentação:
• 	Dupla, redundante, hot-plug, 800W, modo misto (1+1)
• 	Cabo de força padrão Brasil NBR 14136 2P+T para C13, 250V, 10A, 2m
Ventilação: Ventoinha padrão X5
Sistema de gerenciamento:
• 	iDRAC9 Enterprise 16G com senha gerada de fábrica</t>
  </si>
  <si>
    <t>ANTENA EXTERNA LTE/WI-FI IP67 PARA AMBIENTES SEVEROS, DO TIPO MARINE/PUCK, COM COBERTURA MULTIBANDA E ALTA RESISTÊNCIA A INTEMPÉRIES E VIBRAÇÃO.</t>
  </si>
  <si>
    <t>OMNI-0404</t>
  </si>
  <si>
    <t>POYNTING</t>
  </si>
  <si>
    <t>CABO OPTICO CFOA-SM-AS MINI-RA 04 FO - VÃO 80M</t>
  </si>
  <si>
    <t>CFOA-SM-AS MINI-RA 04FO</t>
  </si>
  <si>
    <t>ACCESS POINT DUAL-BAND AC1200 2X2 MU-MIMO 1.27GBPS
TETO</t>
  </si>
  <si>
    <t>GWN7605</t>
  </si>
  <si>
    <t>ESTAÇÃO BASE OUTDOOR PARA REDE WIRELESS PONTO-MULTIPONTO NA FAIXA DE 5 GHZ, PADRÃO IEEE 802.11AC (WI-FI 5), THROUGHPUT DE ATÉ 867 MBPS, ALCANCE TÍPICO DE ATÉ 10 KM, SUPORTE A ATÉ 32 CPEs CONECTADOS, 2 PORTAS GIGABIT ETHERNET, ALIMENTAÇÃO POE PASSIVO, GABINETE COM PROTEÇÃO IP55 PARA USO EXTERNO, INDICADA PARA PROVEDORES DE INTERNET E ENLACES DE DADOS DE LONGA DISTÂNCIA</t>
  </si>
  <si>
    <t>RG-AIRMETRO550G-B</t>
  </si>
  <si>
    <t>RUIJIE REYEE</t>
  </si>
  <si>
    <t>ANTENA OMNIDIRECIONAL EXTERNA 360° PARA PONTES WIRELESS DA SÉRIE RG-AIRMETRO, FAIXA DE FREQUÊNCIA 5 GHZ (APROX. 5,15 A 5,85 GHZ), GANHO DE 13 DBI, TECNOLOGIA 2X2 MIMO, ABERTURA HORIZONTAL 360° E VERTICAL 7°, ALCANCE TÍPICO DE ATÉ 2 KM EM CENÁRIOS PONTO-MULTIPONTO, GRAU DE PROTEÇÃO IP55 PARA USO OUTDOOR, COMPATÍVEL ESPECIALMENTE COM A ESTAÇÃO BASE RG-AIRMETRO550G-B</t>
  </si>
  <si>
    <t>RG-ANT13-360</t>
  </si>
  <si>
    <t>CPE OUTDOOR PARA PONTES WIRELESS DA SÉRIE RG-AIRMETRO, FAIXA DE 5 GHZ COM 802.11AC WI-FI 5, THROUGHPUT DE ATÉ 867 MBPS E GANHO DE ANTENA DE 23 DBI, ALCANCE MÁXIMO PTP DE 15 KM, 1 PORTA FAST ETHERNET 10/100 MBPS, ALIMENTAÇÃO POE PASSIVO 24V, PROTEÇÃO IP65 CONTRA INTEMPERIES, SUPORTE A SURGE 6KV E ESD ±24KV, MODOS PTP/PTMP COM ATÉ 32 CONEXÕES, INDICADA PARA WISP, CFTV E ENLACES DE LONGA DISTÂNCIA</t>
  </si>
  <si>
    <t>RG-AIRMETRO460F</t>
  </si>
  <si>
    <t>SWITCH POE NÃO GERENCIÁVEL DE MESA COM 6 PORTAS 10/100 MBPS, SENDO 4 PORTAS POE+ 802.3AF/AT PARA ALIMENTAÇÃO DE CÂMERAS IP E APs E 2 PORTAS UPLINK FAST ETHERNET, POTÊNCIA POE TOTAL APROXIMADA DE 54 W, FUNÇÃO EXTEND PARA ALCANCE DE ATÉ 250 M EM CENÁRIOS DE CFTV, RECURSOS DE VIGILÂNCIA COMO PORT ISOLATION E POE WATCHDOG, CARCAÇA METÁLICA, PLUG AND PLAY, INDICADO PARA PEQUENAS REDES, LOJAS, ESCRITÓRIOS E SISTEMAS DE VIGILÂNCIA IP</t>
  </si>
  <si>
    <t>RG-ES106F-P</t>
  </si>
  <si>
    <t>SWITCH GERENCIÁVEL L2 NA NUVEM COM 10 PORTAS GIGABIT ETHERNET (8 PORTAS 10/100/1000BASE-T + 2 PORTAS UPLINK SFP), CAPACIDADE DE COMUTAÇÃO DE 20 Gbps, QUALIDADE DE CLASSE EMPRESARIAL PARA ALTO DESEMPENHO, GERENCIAMENTO REMOTO VIA PLATAFORMA REYEE CLOUD, SUPORTE A VLAN, QOS, IGMP E ESTÁTICAS/STP/RSTP, INSTALAÇÃO EM RACK 19 POL., IDEAL PARA REDES SMB, ESCRITÓRIOS E AMBIENTES COM NECESSIDADE DE FIBRA UPLINK</t>
  </si>
  <si>
    <t>RG-NBS3100-8GT2SFP</t>
  </si>
  <si>
    <t>ROTEADOR INDUSTRIAL COM LTE CAT6, WI-FI INTEGRADO E SUPORTE A ANTENAS EXTERNAS, INDICADO PARA VEÍCULOS E EMBARCAÇÕES, COM OPERAÇÃO 24/7 E ALTA RESISTÊNCIA A AMBIENTES SEVEROS.</t>
  </si>
  <si>
    <t>LTAP LR8 LTE6 KIT</t>
  </si>
  <si>
    <t>CABO MANGA 4X24 AWG BLINDADO MALHA DE COBRE VERDE/PALHA</t>
  </si>
  <si>
    <t>046.0960.15.40</t>
  </si>
  <si>
    <t>CABO DE REDE U/UTP CAT5E SOHOPLUS FURUKAWA, ROLO/CAIXA COM 305 METROS, 4 PARES TORCIDOS 24AWG, CAPA EM PVC, ATENDENDO PADROES TIA/EIA CAT5E PARA TRANSMISSAO DE DADOS ATE 100 MHZ, INDICADO PARA REDE ESTRUTURADA EM AMBIENTE INTERNO, ROLO DE 305M</t>
  </si>
  <si>
    <t>CONJUNTO 5GHZ 16DBI-WOM 5A MIMO</t>
  </si>
  <si>
    <t>LICENCA DE SISTEMA OPERACIONAL WINDOWS 11 PRO, VERSAO 64 BITS, PARA INSTALACAO EM ESTAÇÕES DE TRABALHO, COM ATIVACAO ORIGINAL E SUPORTE A ATUALIZACOES MICROSOFT.</t>
  </si>
  <si>
    <t>WINDOWS 11 PRO</t>
  </si>
  <si>
    <t>PATCH CORD CAT5E BLINDADO F/UTP, COMPRIMENTO 1,5 METRO, TERMINADO COM CONECTORES RJ45 T568A/B EM AMBAS AS EXTREMIDADES, INDICADO PARA LIGACAO ENTRE EQUIPAMENTOS E SWITCHES EM AMBIENTES COM INTERFERENCIA ELETROMAGNETICA</t>
  </si>
  <si>
    <t>A DEFINIR</t>
  </si>
  <si>
    <t>TRANSCEPTOR ÓPTICO (MINI GBIC) 10G SFP+ ATÉ 10 KM LC DUPLO SM 1310NM</t>
  </si>
  <si>
    <t>FWT-10G-10</t>
  </si>
  <si>
    <t>SWITCH NÃO GERENCIADO, CAMADA 2, 4 PORTAS POE 10/100MBPS, 2 PORTAS RJ45 10/100MBPS, PADRÃO IEEE 802.3AF/AT, POTÊNCIA TOTAL POE 35W, TRANSMISSÃO DE LONGO ALCANCE ATÉ 300M, PROTEÇÃO CONTRA SURTOS DE 6KV, ESTRUTURA EM METAL, DESIGN SEM VENTOINHA, ENCAMINHAMENTO WIRE-SPEED.</t>
  </si>
  <si>
    <t>DS-3E0106P-E/M</t>
  </si>
  <si>
    <t>SWITCH POE NÃO GERENCIÁVEL, 8 PORTAS FAST ETHERNET, 2 PORTAS GIGABIT RJ45, TRANSMISSÃO LONGO ALCANCE ATÉ 300M, SUPORTA HI-POE ATÉ 90W NA PORTA 1, PROTEÇÃO CONTRA SURTOS DE 6KV, MATERIAL METÁLICO, SEM VENTOINHA</t>
  </si>
  <si>
    <t>DS-3E0310HP-E</t>
  </si>
  <si>
    <t>ACCESS POINT WI-FI 6 AX1800</t>
  </si>
  <si>
    <t>EAP623-OUTDOOR HD</t>
  </si>
  <si>
    <t>Servidor rack de 2U, com 2 sockets para processadores Intel Xeon Silver Hot Plug de 3.5" mais 2 HDs de 2.5" nas Flex Bays;
Intel Xeon Silver 4214 de 12 núcleos, 2.20 GHz (3.20 GHz com Turbo Boost), 16,5 MB de cache, QPI Link de 9,6 GT/s;
Sistema com 2 (dois) processadores instalados;
2 x 16GB de memória RDIMM, 2933MT/s, Dual Rank;
8 discos rígidos Sata 6 Gbps de 12 TB, 7.2k RPM, Hot Plug de 3.5";
Placa controladora de discos (suporta RAID 0, 1, 5, 6, 10, 50 e 60) com cache não-volátil de 2 GB, Mini Card;
2 Discos rígidos de 1 TB Sata 6Gbps 7.2K RPM, 3.5 polegadas Flex Bay;
2 cabos de força NEMA 5-15P/C13, 125V, 12A, 2m de comprimento;
Configuração de BIOS UEFI;
Configuração de RAM otimizada para performance;
Trilhos deslizantes para rack 19” com braço de gerenciamento de cabos;
Duas fontes redundantes (1+1) Hot Plug de 1100W;
Capacidade de 24 slots de memória;
8 slots PCIe
Inclui software de gerenciamento
Placa de gerenciamento remoto iDRAC9;
Placa de rede onboard NDC (Network Daughter Card), 1 Gb, Quad Port, RJ45
Gerenciamento de Sistemas Proativo;</t>
  </si>
  <si>
    <t>PowerEdge R760xs Server, BCC	G1DU4LM	[210-BHTJ]
Trusted Platform Module 2.0 V3	GGX1VDO	[461-AAIG]
3.5" Chassis with up to 8 Hard Drives (SAS/SATA), 1 CPU	G4CV6RD	[321-BJCZ]
Intel® Xeon® Gold 5415+ 2.9G, 8C/16T, 16GT/s, 22.5M Cache, Turbo, HT (150W) DDR5-4400	G9T0O7W	[338-CHSS]
No Additional Processor	GWSO9LE	[374-BBBX]
Dissipador de calor padrão para configuração de 1 CPU	G7IZCXW	[412-AAXL] [412-BBBQ]
Performance otimizada	GH9QBEI	[370-AAIP]
5600MT/s RDIMMs	GYMX57Q	[370-BBRX]
(2) RDIMM de 32 GB, 5.600 MT/s, Dual Rank, BCC	G5F928R	[370-BCTB]
C1, sem RAID em discos rígidos/SSDs (combinação de tipos de unidades permitida)	G8510ID	[780-BCDI]
PERC H755 frontal carga frontal	GRNB4CX	[405-AAZB] [750-ACFR]
960GB SSD SATA Read Intensive 6Gbps 512e 2.5in Hot-plug AG Drive,3.5in HYB CARR, 1 DWPD	GAF5XQO	[400-AXSE]
20TB HDD SATA ISE 6Gbps 7.2K 512e 3.5in Hot-Plug , AG Drive	GKPVC93	[161-BBWE]
Configuração de performance do BIOS	GJO594B	[384-BBBL]
Modo de boot do BIOS UEFI com partição GPT	GSFTG4Y	[800-BBDM]
Standard Fan x5	GOVJ1SU	[750-ADDY]
Dupla, hot plug, fonte de alimentação totalmente redundante (1+1), 800 W, modo misto, NAF	GLYN2J7	[450-AIQX]
(2) NBR 14136 2P+T a C13, 250 V, 10 A, 2 m, cabo de alimentação (Brasil)	GC0HI1O	[450-AHFH]
Riser Config 0, No Riser, 1x16 + 1x8 (1 CPU), with OCP	G175NCF	[330-BCKJ]
PowerEdge R760xs Motherboard with Broadcom 5720 Dual Port 1Gb On-Board LOM, MLK	GV2MQTP	[329-BKGF]
Dell Connectivity Client - Enabled	G2ML3HR	[379-BFXS] [634-CYDF]
iDRAC9, Enterprise 16G	G16CQF5	[528-CTIC]
Broadcom 57414 de duas portas de 10/25 GbE SFP28, OCP NIC 3.0	G63VWGR	[540-BCOC]
Adaptador Broadcom 57414 de duas portas 10/25 GbE SFP28, PCIe de baixo perfil, V2	G7BFQ2Y	[540-BDGV]
Tampa frontal padrão de 2U do PowerEdge	GH6GD13	[325-BEVI] [350-BCLY]
Sem placa BOSS	GIEP1Z6	[403-BCID]
Sem Quick Sync	GLUIZE1	[350-BCER]
iDRAC, senha gerada de fábrica	G2T768J	[379-BCSF]
iDRAC Group Manager, desativado	GTVA94K	[379-BCQY]
Windows Server 2025 Standard,16CORE,FI,No Med,No CAL, Multi Language	G841MTY	[634-CVGB]
Windows Server 2025 Standard,16CORE,Media Kit, Multi Lang, (Downgrade not included)	GUQV3KB	[634-CVGJ]
Windows Server 2025 Standard,16CORE,DF Recovery Image, Multi Lang, (Downgrade not included)	GDKFEX5	[528-DHTW]
Windows Server 2025 Standard,No Media, WS2022 Std Downgrade w/DVD Media,Multi Lang	GPQYSB3	[528-DHVD] [634-CVBQ]
Windows Server 2025 Standard,No Media, WS2019 Std Downgrade w/DVD Media,Multi Lang	GSTZ0YH	[528-DHVH] [634-CVBL]
Dell Secure Onboarding Client Disabled	GMC3F6E	[634-CZRQ]
Trilhos estáticos ReadyRails para racks de 2/4 postes	GW0EL38	[770-BDZN]
Sem documentação dos sistemas, sem kit de DVD do OpenManage	GVRYSM7	[631-AACK]
PowerEdge R760xs Shipping, BCC	GB3CK8Q	[340-DFQJ]
PowerEdge R760xs Ship Material, BCC	GXFV3PR	[343-BBVB]
PowerEdge R760xs, HS5620 CCC Marking, No CE or BIS Marking	G4N19VJ	[389-FBXX]
3 anos de assistência básica no local	GNLYH80	[705-3520] [705-3536]
Sem instalação	LBNOINS	[911-0418]</t>
  </si>
  <si>
    <t>PowerEdge R760xs Server</t>
  </si>
  <si>
    <t>SERVIDOR DE ANALÍTICO | WINDOWS 10 PROFESSIONAL, SEM MÍDIA, 64 BITS, PORTUGUÊS (BRASIL) | INTEL CORE I7-8700, HEXA-CORE, CACHE DE 12 MB, 3,2 GHZ, TURBO DE 4,6 GHZ COM HD GRAPHICS 630 | TECLADO USB QUIETKEY (QWERTY) EM PORTUGUÊS (BRASIL) – PRETO | DOCUMENTOS DE REMESSA EM PORTUGUÊS | DDR4 UDIMM, 16 GB (2X8 GB) 2666 MHZ | DISCO RÍGIDO SERIAL ATA DE 3,5 POLEGADAS COM 500 GB (7.200 RPM) | CABO DE ALIMENTAÇÃO (BRASIL) | UNIDADES SSD/HDD SATA C2 COM RAID DE SOFTWARE 0, 1, 5, 10 DO INTEL RSTE | FONTE DE ALIMENTAÇÃO REDUNDANTE DE 550 W | C1 SATA DE 3,5 POLEGADAS, 1 A 2 DISCOS RÍGIDOS | RACK REFRESH CHASSIS | TRILHOS DESLIZANTES READYRAILS SEM SUPORTE ARTICULADO PARA GERENCIAMENTO DE CABOS | ETIQUETA REGULAMENTAR | MOUSE USB</t>
  </si>
  <si>
    <t>WINDOWS 11 PROFESSIONAL, SEM MÍDIA, 64 BITS, PORTUGUÊS (BRASIL) | INTEL XEON SILVER 4214 DE 12 NÚCLEOS, 2.20 GHZ (3.20 GHZ COM TURBO BOOST), 16,5 MB DE CACHE, QPI LINK DE 9,6 GT/S | SISTEMA COM 2 (DOIS) PROCESSADORES INSTALADOS | TECLADO USB QUIETKEY (QWERTY) EM PORTUGUÊS (BRASIL) – PRETO | DOCUMENTOS DE REMESSA EM PORTUGUÊS | PLACA DE VÍDEO OFFBOARD DE 5 GB (4 DP) | DDR4 RDIMM, 32 GB (4X8 GB) 2666 MHZ | DISCO RÍGIDO SERIAL ATA DE 3,5 POLEGADAS COM 2 TB (7.200 RPM) | CABO DE ALIMENTAÇÃO (BRASIL) | 16X UNIDADE DE DVD+/-RW SLIMLINE | C1 SATA DE 3,5 POLEGADAS, 1 A 2 DISCOS RÍGIDOS | ALTO FALANTES 2.1 DELL (30W) – AE415 | ETIQUETA REGULAMENTAR | MOUSE USB | TECLADO MULTIMÍDIA USB, PADRÃO ABNT2</t>
  </si>
  <si>
    <t>NORION K-STOR 8X2 2R312 COM 93856 NOPS, 2X SSD 480GB DATACENTER (RAID 1), 3,84TB DE ARMAZENAMENTO BRUTO (1,92 TB em RAID 1)  E 1 ANO DE GARANTIA ON-SITE NORION CARE+</t>
  </si>
  <si>
    <t>D314K7LLMHBK1B51BR1-8C</t>
  </si>
  <si>
    <t>WINDOWS SERVER IOT 2025 STANDARD (20 CORE)</t>
  </si>
  <si>
    <t>EP2-25541</t>
  </si>
  <si>
    <t>WINDOWS SQL SERVER 2022 STANDARD SQL SQLSVR STD OLP NL</t>
  </si>
  <si>
    <t>NO-80022</t>
  </si>
  <si>
    <t>SWITCH POE INTELIGENTE COM 4 PORTAS 10/100 MBPS COM POE E 1 PORTA UPLINK 10/100 MBPS, POTÊNCIA POE TOTAL DE APROX. 45 W, SUPORTE A VLAN 802.1Q, POE WATCHDOG E ISOLAMENTO DE PORTAS.
CAPACIDADE DE COMUTAÇÃO DE APROX. 1,2 GBPS, SUPORTE A STP/RSTP, MONTAGEM EM MESA OU PAREDE, PROTEÇÃO CONTRA SURTOS DE 6 KV E CARCAÇA METÁLICA SEM VENTOINHA</t>
  </si>
  <si>
    <t>DS-3E1105P-EI/M V2</t>
  </si>
  <si>
    <t>CABO METÁLICO UTP 04 PARES TRANÇADOS X 24 AWG CATEGORIA 6 - GIGALAN</t>
  </si>
  <si>
    <t>UTP CAT 6 GL</t>
  </si>
  <si>
    <t>DIO MODULO BASICO - MONTAGEM EM PAINEL PARA ATÉ 08 FIBRAS</t>
  </si>
  <si>
    <t>A146</t>
  </si>
  <si>
    <t>EXTENSÃO ÓTICA DUPLEX LC 2,5 METROS 9 / 125 SM PARA DIO A-270 / A-146 COM ACOPLADOR</t>
  </si>
  <si>
    <t>SM LC 2,5 M</t>
  </si>
  <si>
    <t>CORDÃO ÓTICO DUPLEX SC/LC 9 / 125 SM 2,5 METROS (1805)</t>
  </si>
  <si>
    <t>SM SC/LC</t>
  </si>
  <si>
    <t>CABO ÓTICO MONOMODO SM - 9 / 125 NM; OPTIC-LAN PARA LANÇAMENTO EM REDES ESPINADAS OU SUBTERRÂNEAS - APLICAÇÃO GELEADO INDOOR/OUTDOOR</t>
  </si>
  <si>
    <t>OL - 04 FO</t>
  </si>
  <si>
    <t>CABO ÓTICO MONOMODO SM - 9/125 NM; AUTO-SUSTENTÁVEL PARA LANÇAMENTO EM REDES AÉREAS COM VÃO DE ATÉ 120 METROS</t>
  </si>
  <si>
    <t>AS - 04FO</t>
  </si>
  <si>
    <t>CABO ÓTICO MONOMODO ANTI-ROEDOR GELEADO PARA LANÇAMENTO EM REDES ESPINADAS OU SUBTERRÂNEAS PARA APLICAÇÃO EM REDES INDOOR/OUTDOOR - 9 / 125 NM</t>
  </si>
  <si>
    <t>AR - 04FO</t>
  </si>
  <si>
    <t>OL - 06 FO</t>
  </si>
  <si>
    <t>AS - 06FO</t>
  </si>
  <si>
    <t>AR - 06FO</t>
  </si>
  <si>
    <t>CABO ÓTICO GELEADO MULTIMODO 62,5 / 125 NM OPTIC LAN - PARA LANÇAMENTO EM REDES ESPINADAS OU SUBTERRÂNEAS - APLICAÇÃO INDOOR/OUTDOOR</t>
  </si>
  <si>
    <t>04 FO</t>
  </si>
  <si>
    <t>06 FO</t>
  </si>
  <si>
    <t>CORDÃO ÓPTICO SIMPLEX, MONOMODO, LC/UPC - SC/APC, FIBRA G657A1, COMPRIMENTO 2M, CAPA PVC AMARELA</t>
  </si>
  <si>
    <t>2F-FPC-LUSA-2M</t>
  </si>
  <si>
    <t>PATCH CORD CAT.6 1.5M AZUL BLINDADO 10G SLIM</t>
  </si>
  <si>
    <t>EXTENSAO OPTICA MM 50.0 DUPLEX SC-SPC D0,9</t>
  </si>
  <si>
    <t>EXTENSAO OPTICA SM 09.0 DUPLEX SC-UPC D0,9</t>
  </si>
  <si>
    <t>CABO OPTICO 12F SM 09.0 AS-80 NR</t>
  </si>
  <si>
    <t>CABO OPTICO 24F SM 09.0 ANTI ROEDOR (CFOA-SM-ARD-G 24F)</t>
  </si>
  <si>
    <t>CABO OPTICO 24F SM ANTI</t>
  </si>
  <si>
    <t>CABO OPTICO 12F MM 50.0 AS-80 NR</t>
  </si>
  <si>
    <t>CABO OPTICO 06F MM CFOT-MM-UTR 50 LSZH ANTI ROEDOR</t>
  </si>
  <si>
    <t>CONVERSOR FO/MM/SC P/ UTP/RJ45 10/100 MBPS</t>
  </si>
  <si>
    <t>CONECTOR RJ45 FEMEA CAT.6 T568A/B AZUL GIGALAN</t>
  </si>
  <si>
    <t>CONECTOR RJ45 FEMEA CAT.6 BLINDADO GIGALAN</t>
  </si>
  <si>
    <t>CABO ÓTICO MONOMODO DE 4 FIBRAS COM PROTEÇÃO ANTI-ROEDOR</t>
  </si>
  <si>
    <t>CFOA-SM-DDR-S 4FO</t>
  </si>
  <si>
    <t>PATCH CORD U/UTP GIGALAN CAT. 6 1,50M CZ</t>
  </si>
  <si>
    <t>CONECTOR GIGALAN RJ45 MACHO CAT6 PACOTE COM 50 UNIDADES</t>
  </si>
  <si>
    <t>TERMINADOR OPTICO PARA 8 FUSÕES SEM SPLITER</t>
  </si>
  <si>
    <t>2F-FCTO-8-S/SPLT</t>
  </si>
  <si>
    <t>CORDAO OPTICO DUPLEX SM 2MM 2.5M LC/UPC XFC 2.5M 1LC</t>
  </si>
  <si>
    <t>XFC 2,5M 1LC</t>
  </si>
  <si>
    <t>CABO OPTICO ASU80 6FO CFOA-SM-ASU80-S-6FO-NR</t>
  </si>
  <si>
    <t>CFOA-SM-ASU80-S-6FO-NR</t>
  </si>
  <si>
    <t>CABO DE REDE CAT6 U/UTP 4P 23AWG CINZA</t>
  </si>
  <si>
    <t>CABO DE REDE CAT6 F/UTP 4P 23AWG CINZA</t>
  </si>
  <si>
    <t>SWITCH</t>
  </si>
  <si>
    <t>SWITCH POE NÃO GERENCIADO FAST ETHERNET DE 16 PORTAS</t>
  </si>
  <si>
    <t>DS-3E0318P-E/M(B)</t>
  </si>
  <si>
    <t>SWITCH POE NÃO GERENCIADO FAST ETHERNET DE 4 PORTAS ( PARA ÁREA DE CONVIVÊNCIA - INSTALAR NO SERVIDOR)</t>
  </si>
  <si>
    <t>DS-3E0105P-E</t>
  </si>
  <si>
    <t>SWITCH NÃO GERENCIADO GIGABIT DE 24 PORTAS POE</t>
  </si>
  <si>
    <t xml:space="preserve">DS-3E1526-SI </t>
  </si>
  <si>
    <t xml:space="preserve">SWITCH 8 PORTAS FAST ETHERNET         </t>
  </si>
  <si>
    <t xml:space="preserve">SF 800 Q+                     </t>
  </si>
  <si>
    <t xml:space="preserve">SWITCH 16 PORTAS FAST ETHERNET               </t>
  </si>
  <si>
    <t xml:space="preserve">SF 1600 Q+                   </t>
  </si>
  <si>
    <t xml:space="preserve">SWITCH 16P FAST POE 2P GIGA 1P SFP COMBO </t>
  </si>
  <si>
    <t xml:space="preserve">SF 1821 POE        </t>
  </si>
  <si>
    <t xml:space="preserve">SWITCH NAO GERENCIAVEL 9P        </t>
  </si>
  <si>
    <t xml:space="preserve">SKD SF 900 HI-POE                 </t>
  </si>
  <si>
    <t xml:space="preserve">SWITCH GERENCIAVEL 8P GIGA + 2P MINI-GBIC </t>
  </si>
  <si>
    <t xml:space="preserve">SG 1002 MR L2+    </t>
  </si>
  <si>
    <t>SWITCH GERENCIAVEL 8PG + 2PGBIC</t>
  </si>
  <si>
    <t xml:space="preserve">SG 1002 POE L2 +          </t>
  </si>
  <si>
    <t xml:space="preserve">SWITCH GERENCIAVEL 16PG + 2PGBIC </t>
  </si>
  <si>
    <t>SG 1602 POE MAX</t>
  </si>
  <si>
    <t xml:space="preserve">SWITCH 16P FAST POE 2P GIGA 2P SFP COMBO </t>
  </si>
  <si>
    <t xml:space="preserve">SKD SF 1822 HI-POE </t>
  </si>
  <si>
    <t>SWITCH GERENCIAVEL 24P + 4P</t>
  </si>
  <si>
    <t xml:space="preserve">SFP S3028G-PB MAX               </t>
  </si>
  <si>
    <t xml:space="preserve">SWITCH BLACKBOX 2P SPF E 4P PoE+ (10/100/1000 MBPS) </t>
  </si>
  <si>
    <t>LIE1082A</t>
  </si>
  <si>
    <t>BLACKBOX</t>
  </si>
  <si>
    <t xml:space="preserve">FONTE DE ALIMENTAÇÃO P/ SWITCH INDUSTRIAL DE 4 PORTAS </t>
  </si>
  <si>
    <t>NDR-120-48</t>
  </si>
  <si>
    <t>MEAN WELL</t>
  </si>
  <si>
    <t xml:space="preserve">SWITCH INDUSTRIAL 4 PORTAS POE </t>
  </si>
  <si>
    <t>IGS-5225-4P2S</t>
  </si>
  <si>
    <t>FONTE PARA SWITCH INDUSTRIAL 120W 48DC</t>
  </si>
  <si>
    <t xml:space="preserve">PWR-120-48 </t>
  </si>
  <si>
    <t xml:space="preserve">SWITCH INDUSTRIAL 8 PORTAS POE </t>
  </si>
  <si>
    <t>WGS-4215-8P2S</t>
  </si>
  <si>
    <t>FONTE PARA SWITCH INDUSTRIAL 240W 48DC</t>
  </si>
  <si>
    <t xml:space="preserve">PWR-240-48 </t>
  </si>
  <si>
    <t>SWITCH HPE ARUBA NETWORKING 6200F 24G CLASS4 POE 4SFP+ 370W</t>
  </si>
  <si>
    <t>JL725B</t>
  </si>
  <si>
    <t>SWITCH 10/100/1000, 8 OPTICAL PORT SFP 1,25G + 8 ELETRICAL PORT INDUSTRIAL -
GERENCIÁVEL</t>
  </si>
  <si>
    <t>EFI/8G 8SFP -G -ID</t>
  </si>
  <si>
    <t xml:space="preserve">SWITCH 10/100/1000, 4 PE + 2PO, SFP, INDUSTRIAL, POE 30W </t>
  </si>
  <si>
    <t>EFI/GGGG 000 000-ID-POE+</t>
  </si>
  <si>
    <t>SWITCH 10/100/1000, 4 PE + 2PO, SFP, INDUSTRIAL</t>
  </si>
  <si>
    <t>EFI/GGGG 000 000-ID</t>
  </si>
  <si>
    <t>SWITCH 10/100/1000, 8 PE + 2PO, SFP, GERENCIAVEL, INDUSTRIAL</t>
  </si>
  <si>
    <t>EFI/8G 000 000-G-ID</t>
  </si>
  <si>
    <t xml:space="preserve">SWITCH 10/100/1000, 8 PE + 2PO, SFP 1,25G, GERENCIÁVEL, INDUSTRIAL, POE 30W 802.3AT </t>
  </si>
  <si>
    <t>EFI/8G 000 000-G-ID-POE+</t>
  </si>
  <si>
    <t xml:space="preserve">SWITCH 10/100, MM, 1F, 4 PE + 1 PO, 35, 2 KM, SC </t>
  </si>
  <si>
    <t>EFI/FFFF 01AM</t>
  </si>
  <si>
    <t>SWITCH 10/100, MM, 1F, 4 PE + 1 PO, 53, 2 KM, SC</t>
  </si>
  <si>
    <t>EFI/FFFF 01BM</t>
  </si>
  <si>
    <t xml:space="preserve">SWITCH 10/100/1000 4 PE - 1 PO 1310- 1550 + 1PO 1550-1310 SM 20KM SC POE 15.4W </t>
  </si>
  <si>
    <t>EFI/GGGG-11AS-11BS POE</t>
  </si>
  <si>
    <t xml:space="preserve">SWITCH 10/100/1000 8 PE - 1 PO 1310-1550 + 1PO 1550-1310 SM 20KM SC POE, FONTE INTERNA </t>
  </si>
  <si>
    <t>EFI/8G-11AS-11BS POE-I</t>
  </si>
  <si>
    <t>SWITCH FL INDUSTRIAL ETHERNET</t>
  </si>
  <si>
    <t>4000T-4POE-SFP</t>
  </si>
  <si>
    <t>PHOENIX</t>
  </si>
  <si>
    <t>4000T-8POE-4SFP</t>
  </si>
  <si>
    <t>CONVERSOR DE MÍDIA HÍBRIDO - ETHERNET - 1 RJ-45 10/100/1000 MBPS - CONECTOR SC - 1 FO - 1KM-MM/20KM-SM - A</t>
  </si>
  <si>
    <t xml:space="preserve">FWE2-121A </t>
  </si>
  <si>
    <t>CONVERSOR DE MÍDIA HÍBRIDO - ETHERNET - 1 RJ-45 10/100/1000 MBPS - CONECTOR SC - 1 FO - 1KM-MM/20KM-SM - B</t>
  </si>
  <si>
    <t>FWE2-121B</t>
  </si>
  <si>
    <t>CHASSI RACK 19" 2U - 14 MÓDULOS DE ETHERNET - FONTE DEALIMENTAÇÃO REDUNDANTE - 220 VAC</t>
  </si>
  <si>
    <t>CRE-200D</t>
  </si>
  <si>
    <t xml:space="preserve">SWITCH DE GERENCIAMENTO INTELIGENTE, COM 17 PORTAS GIGABIT RJ 45, SENDO 16 PORTAS POE 802.3 AF/AT ATÉ 130W E 1 PORTAS UPLINK + 1 PORTA SFP, LAYER 2, VLAN, STP/ RSTP, MONITORAMENTO DE POE E EXTENSÃO DE POE ATÉ 300M. MONTAGEM EM RACK OU PAINEL. </t>
  </si>
  <si>
    <t>DS-3E1518P-EI/M</t>
  </si>
  <si>
    <t>CONVERSOR DE MÍDIA HÍBRIDO - ETHERNET CASCATEADO - 4 RJ45 POE+ - 10/100/1000MBPS - 1 FO SC - 1KM-MM/20KM-SM</t>
  </si>
  <si>
    <t>FWE2-PC421</t>
  </si>
  <si>
    <t>CONVERSOR DE MÍDIA HÍBRIDO - ETHERNET CASCATEADO - 8 RJ45 POE+ - 10/100/1000MBPS - 1 FO SC - 1KM-MM/20KM-SM</t>
  </si>
  <si>
    <t xml:space="preserve">FWE2-PC821 </t>
  </si>
  <si>
    <t xml:space="preserve">SWITCH DE GERENCIAMENTO INTELIGENTE, COM 24 PORTAS GIGABIT RJ 45, SENDO 24 PORTAS POE 802.3 AF/AT ATÉ 370W E 1 PORTAS UPLINK + 1 PORTA SFP, LAYER 2, VLAN, STP/ RSTP, MONITORAMENTO DE POE E EXTENSÃO DE POE ATÉ 300M. MONTAGEM EM RACK OU PAINEL. </t>
  </si>
  <si>
    <t>DS-3E1526P-EI V2</t>
  </si>
  <si>
    <t>C9300 DNA ADVANTAGE, 24-PORT, 3 YEAR TERM LICENSE</t>
  </si>
  <si>
    <t>C9300</t>
  </si>
  <si>
    <t>SWITCH CISCO 24 PORTAS POE COM FONTE REDUNDANTE C9300-24P</t>
  </si>
  <si>
    <t>C9300-24P</t>
  </si>
  <si>
    <t>SWITCH CISCO 48 PORTAS POE COM FONTE REDUNDANTE C9300-48P</t>
  </si>
  <si>
    <t>C9300-48P</t>
  </si>
  <si>
    <t>C9300 DNA ADVANTAGE, 48-PORT, 3 YEAR TERM LICENSE</t>
  </si>
  <si>
    <t>SWITCH 16 PORTAS GIGABIT ETHERNET 10/100/1000MBPS COM CONECTORES RJ- 45 + 2 SFP GIGABIT COMBO.</t>
  </si>
  <si>
    <t>DS-3E1318P-EI (O-STD)</t>
  </si>
  <si>
    <t>CONVERSOR MULITMIDIA WDM CONECTOR SC 20KM MONOMODO10/100MBPS LADO A</t>
  </si>
  <si>
    <t>KFSD 1120A</t>
  </si>
  <si>
    <t>CONVERSOR MULITMIDIA WDM CONECTOR SC 20KM MONOMODO10/100MBPS LADO B</t>
  </si>
  <si>
    <t>KFSD 1120B</t>
  </si>
  <si>
    <t>SWITCH 9 PORTAS GIGABIT ETHERNET COM 8 PORTAS POE + 1 PORTA SFP</t>
  </si>
  <si>
    <t>S1010G-PA</t>
  </si>
  <si>
    <t>DS-3E1526P-SI</t>
  </si>
  <si>
    <t>MODEM ROTEADOR DO TIPO 3G/4G</t>
  </si>
  <si>
    <t>ER605 (TL-R605) V2</t>
  </si>
  <si>
    <t>TPLINK</t>
  </si>
  <si>
    <t>SWITCH GIGABIT ETHERNET DE 5 PORTAS</t>
  </si>
  <si>
    <t>S1005G</t>
  </si>
  <si>
    <t>MIKROTIK 4011 SERIES ROUTERBOARD RB4011IGS+RM 1400MHZ PRETO</t>
  </si>
  <si>
    <t>RB4011iGS+RM</t>
  </si>
  <si>
    <t>ROTEADOR MIKROTIK ROUTERBOARD HEX S RB760IGS CINZA 100V/240V</t>
  </si>
  <si>
    <t>HEX S RB760IGS</t>
  </si>
  <si>
    <t>SWITCH HI-POE INDUSTRIAL NÃO GERENCIADO FAST ETHERNET DE 4 PORTAS</t>
  </si>
  <si>
    <t>DS-3T0306HP</t>
  </si>
  <si>
    <t xml:space="preserve">SWITCH DE GERENCIAMENTO INTELIGENTE, COM 10 PORTAS GIGABIT RJ 45, SENDO 08 PORTAS POE 802.3 AF/AT ATÉ 110W E 2 PORTAS UPLINK,  LAYER 2, VLAN, STP/ RSTP, MONITORAMENTO DE POE E EXTENSÃO DE POE ATÉ 300M. MONTAGEM EM BANDEJA OU PAINEL. </t>
  </si>
  <si>
    <t>DS-3E1510P-EI V2</t>
  </si>
  <si>
    <t>CONVERSOR DE FIBRA ÓPTICA HÍBRIDO - 08 CONTATO SECO -CONECTOR ST - 1 FO 2KM-MM/20KM-SM - TX</t>
  </si>
  <si>
    <t>FWH2-608T</t>
  </si>
  <si>
    <t>CONVERSOR DE FIBRA ÓPTICA HÍBRIDO - 08 CONTATO SECO - 1FO ST - 2KM-MM/20KM-SM - VERSÃO CHASSI 3U - RX</t>
  </si>
  <si>
    <t>FWH2-608R/R3</t>
  </si>
  <si>
    <t>CONVERSOR DE MÍDIA HÍBRIDO - ETHERNET CASCATEADO - 4 RJ45 POE+ - 10/100MBPS - 1 FO SC - 1KM-MM/20KM-SM</t>
  </si>
  <si>
    <t>FWE2-PC411</t>
  </si>
  <si>
    <t>SWITCH 24 PORTAS GIGABIT 4SFP+ ARUBA INSTANT ON 1930</t>
  </si>
  <si>
    <t>JL682A</t>
  </si>
  <si>
    <t>SWITCH HI-POE INDUSTRIAL NÃO GERENCIADO GIGA ETHERNET DE 8 PORTAS</t>
  </si>
  <si>
    <t>DS-3T0510HP-E/HS</t>
  </si>
  <si>
    <t>SWITCH NÃO GERENCIAVEL POE 20 PORTAS</t>
  </si>
  <si>
    <t>S1120G-PA</t>
  </si>
  <si>
    <t>CONECTOR DE CAMPO SC/UPC</t>
  </si>
  <si>
    <t>XFF 1S</t>
  </si>
  <si>
    <t xml:space="preserve">ROTEADOR ACESS POINT CORPORATIVO DUAL BAND DE ALTA POTÊNCIA E DESEMPENHO. </t>
  </si>
  <si>
    <t>AP 1250 AC MAX</t>
  </si>
  <si>
    <t xml:space="preserve">ROTEADOR EXTERN0 IP54 OUTDOOR LTE,2 SLOTS MICRO SIM, 2 PORTAS ETHERNET 10/100, LICENÇA DO ROUTEROS 3 (200 TUNNELS VPN)	</t>
  </si>
  <si>
    <t>RBSXTR&amp;R11e-LTE6</t>
  </si>
  <si>
    <t>CONVERSOR DE MÍDIA HÍBRIDO - ETHERNET CASCATEADO - 8 RJ45 POE+ - 10/100MBPS - 1 FO SC - 1KM-MM/20KM-SM</t>
  </si>
  <si>
    <t xml:space="preserve">FWE2-PC811 </t>
  </si>
  <si>
    <t>CHASSI RACK 19" 3U - 16 MÓDULOS DE 3U - FONTE DE ALIMENTAÇÃO - 220 VAC</t>
  </si>
  <si>
    <t>CRD-300S</t>
  </si>
  <si>
    <t>CLOUD ROUTER SWITCH COM 16 PORTAS SFP+ DE 10 GBE E 01 PORTA GIGABIT ETHERNET UPLINK. COM RECURSOS LAYER 3. SPANNING TREE PROTOCOL E LINK AGGREGATION. FONTE DE ALIMENTAÇÃO DUPLA. MONTAGEM EM RACK 1U</t>
  </si>
  <si>
    <t>CRS317-1G-16S+RM</t>
  </si>
  <si>
    <t>SWITCH INDUSTRIAL GERENCIAVEL</t>
  </si>
  <si>
    <t>PFS4206-4P-120</t>
  </si>
  <si>
    <t>SFP DAHUA GIGABIT OPTICAL MODULE</t>
  </si>
  <si>
    <t>GSFP-1310R-20-SMF</t>
  </si>
  <si>
    <t>GSFP-1310T-20-SMF</t>
  </si>
  <si>
    <t>SWITCH DATACOM 24 PORTAS + 4 SFP</t>
  </si>
  <si>
    <t>DM1105E 24GP+4XS</t>
  </si>
  <si>
    <t>DATACOM</t>
  </si>
  <si>
    <t xml:space="preserve">SWITCH DATACOM 24 PORTAS FSP </t>
  </si>
  <si>
    <t>DM4050 24GT+6XS</t>
  </si>
  <si>
    <t>FONTE MODULO DE ALIMENTAÇÃO  DC (48-60VDC) OU AC (100-240VAC)</t>
  </si>
  <si>
    <t>PSU-85</t>
  </si>
  <si>
    <t>SWITCH GERENCIAVEL 24PG + 4PGBIC</t>
  </si>
  <si>
    <t>S2328G-A</t>
  </si>
  <si>
    <t>SWITCH INDUSTRIAL-ECO; 5 PORTAS 1000BASE-T; 2 SLOTS 1000BASE-SX/LX; FAIXA DE TEMPERATURA ESTENDIDA; 4 * POWER OVER ETHERNET</t>
  </si>
  <si>
    <t>Switch Industrial-ECO 852-1417</t>
  </si>
  <si>
    <t>WAGO</t>
  </si>
  <si>
    <t>SWITCH GERENCIADO ENXUTO; 8 PORTAS 1000BASE-T; 2 SLOTS 1000BASE-SX/LX; 8 * POWER OVER ETHERNET</t>
  </si>
  <si>
    <t>Switch Industrial-ECO 852-1813/010-001</t>
  </si>
  <si>
    <t>SWITCH GERENCIÁVEL INDUSTRIAL; 8 PORTAS 1000BASE-T; 4 SLOTS 1000BASE-SX/LX; FAIXA DE TEMPERATURA ESTENDIDA; 8 * POWER OVER ETHERNET</t>
  </si>
  <si>
    <t>Switch Industrial-ECO 852-1505/000-001</t>
  </si>
  <si>
    <t>SWITCH DE AGREGAÇÃO DE LINK COM 24 PORTAS SFP 1 GBPS, 4 PORTAS SFP 1 GNPS COMBO E 4 PORTAS SFP+ 10 GBPS UPLINK. LAYER 3. MONTAGEM EM RACK 19"</t>
  </si>
  <si>
    <t>XGS4600-32F</t>
  </si>
  <si>
    <t>ZYXEL</t>
  </si>
  <si>
    <t>SWITCH GERENCIÁVEL DE 24 PORTAS GBE E POE DE ATÉ 375W. POSSUI 4 PORTAS UPLINK COMBO RJ45/ SFP. LAYEER 2. MONTAGEM EM RACK</t>
  </si>
  <si>
    <t>GS2220-28HP</t>
  </si>
  <si>
    <t>SWITCH GERENCIÁVEL DE 08 PORTAS GBE E POE DE ATÉ 180W. POSSUI 2 PORTAS UPLINK COMBO RJ45/ SFP. LAYEER 2. MONTAGEM EM RACK OU PAINEL</t>
  </si>
  <si>
    <t>GS2220-10HP</t>
  </si>
  <si>
    <t>POWER SUPPLY DIN PS56 240W</t>
  </si>
  <si>
    <t>PS56 240 W</t>
  </si>
  <si>
    <t>SWITCH CISCO CATALYST 9200L 24 PORTAS</t>
  </si>
  <si>
    <t>C900L-24P-4X-E</t>
  </si>
  <si>
    <t>T8504-R</t>
  </si>
  <si>
    <t>CONVERSOR DE MÍDIA HÍBRIDO - ETHERNET - 1 RJ45 - A</t>
  </si>
  <si>
    <t>FWE2-111A</t>
  </si>
  <si>
    <t>CONVERSOR DE MÍDIA HÍBRIDO - ETHERNET CASCATEADO - 2 RJ45 POE+ - 10/100/1000MBPS - 1 FO SC - 1KM-MM/20KM-SM</t>
  </si>
  <si>
    <t>FWE2-PC221</t>
  </si>
  <si>
    <t>SWITCH INDUSTRIAL 8 PORTAS 802.3AT/AF POE RJ45 + 4 PORTAS SFP</t>
  </si>
  <si>
    <t>IGS-5225-8P2S</t>
  </si>
  <si>
    <t xml:space="preserve">ONU - Optical Network Unit ONU XGS-PON </t>
  </si>
  <si>
    <t xml:space="preserve">DM987 - 1010 </t>
  </si>
  <si>
    <t>CONCENTRADOR DE INTERFACE DE DADOS  OLT 8GPON+ 4GT</t>
  </si>
  <si>
    <t xml:space="preserve"> DM4616 OLT 4XGS-PON+4XS</t>
  </si>
  <si>
    <t>FONTE DE ALIMENTAÇÃO INTERNA DM4615 E DM4616</t>
  </si>
  <si>
    <t>PSU 125 AC</t>
  </si>
  <si>
    <t>MÓDULO ÓTICO XGS-PON SFP+</t>
  </si>
  <si>
    <t xml:space="preserve"> MO SFP+ XGS-PON OLT [G.9807.1 N2/10G] [DD/EML/-/OP:4/RP:-28,5/20km]</t>
  </si>
  <si>
    <t>MODULO SFP+ 10GE</t>
  </si>
  <si>
    <t xml:space="preserve"> MO SFP+ SS13 ETH [-/10G] [DD/DFB/-/OP:-8,2/RP:-14,4/10km] 10GBASE-LR</t>
  </si>
  <si>
    <t xml:space="preserve">CABO OPTICO COM DIVISOR PLC (SPLITTER) 1X2 NC XFS 120       </t>
  </si>
  <si>
    <t>Splitter balanceado 1x2 sem conector</t>
  </si>
  <si>
    <t xml:space="preserve">CABO OPTICO COM DIVISOR PLC (SPLITTER) 1X4 NC XFS 140      </t>
  </si>
  <si>
    <t>Splitter balanceado 1x4 sem conector</t>
  </si>
  <si>
    <t>FONTE DE ALIMENTAÇÃO 240W 48V TRILHO DIN P/ SWITCH INDUSTRIAL DE 8 PORTAS</t>
  </si>
  <si>
    <t>RG-NIS-PA240-48 240W</t>
  </si>
  <si>
    <t>RUIJIE/ REYEE</t>
  </si>
  <si>
    <t>SWITCH GERENCIÁVEL DE 04 PORTAS 10/100/1000 GBPS E POE AF/AT DE ATÉ 54W | 2 PORTAS GBE UPLINK | 1 PORTA SFP COMBO DE ATÉ 1GBPS | CAMADA 2 | FANLESS | MONTAGEM EM MESA OU PAINEL</t>
  </si>
  <si>
    <t>RG-ES206GS-P</t>
  </si>
  <si>
    <t>SWITCH GERENCIÁVEL DE 08 PORTAS 10/100/1000 GBPS E POE AF/AT DE ATÉ 120W | 2 PORTAS GBE UPLINK | 1 PORTA SFP COMBO DE ATÉ 1GBPS | CAMADA 2 | FANLESS | MONTAGEM EM MESA OU PAINEL</t>
  </si>
  <si>
    <t>RG-ES210GS-P</t>
  </si>
  <si>
    <t>SWITCH NÃO GERENCIÁVEL POE 16 PORTAS FAST ETHERNET</t>
  </si>
  <si>
    <t>S1118F-PA</t>
  </si>
  <si>
    <t>SWITCH 8P RJ-45 GBE (4P POE ATÉ 48W TOTAL) 10M/100M/1G, FONTE AC/DC INCLUIDA</t>
  </si>
  <si>
    <t>US-8-60W I</t>
  </si>
  <si>
    <t>SWITCH 16P RJ-45 GBE (8P POE+ ATÉ 45W TOTAL) 10M/100M/1G, ENERGIA ENTRADA CA</t>
  </si>
  <si>
    <t>USW-LITE-16-POE (45W)</t>
  </si>
  <si>
    <t>SWITCH 24P RJ-45 GBE (16P POE+ ATÉ 95W TOTAL) 10M/100M/1G, 2P SFP 1G, ENERGIA ENTRADA CA</t>
  </si>
  <si>
    <t>USW-24-POE (95W)</t>
  </si>
  <si>
    <t xml:space="preserve">SWITCH GERENCIAVEL 24P + 4P SFP 1000 BASE-X POE </t>
  </si>
  <si>
    <t>S2328G-PA</t>
  </si>
  <si>
    <t>SWITCH NÃO GERENCIÁVEL POE 10 PORTAS FAST ETHERNET, 8 PORTAS POE E DAS PORTAS UP LINK</t>
  </si>
  <si>
    <t>S1110G-PA</t>
  </si>
  <si>
    <t>SWITCH POE NÃO GERENCIADO FAST ETHERNET DE 8 PORTAS</t>
  </si>
  <si>
    <t xml:space="preserve">DS-3E1309P-EI/M </t>
  </si>
  <si>
    <t>DS-3E0318P-E/M(C)(O-STD)</t>
  </si>
  <si>
    <t>CONVERSOR DE MÍDIA HÍBRIDO - ETHERNET CASCATEADO - 2 RJ45 - 10/100/1000MBPS - 2 FO SC / UPC - 1KM-MM/20KM-SM</t>
  </si>
  <si>
    <t>FWE2-C221</t>
  </si>
  <si>
    <t>SWITCH POE INTELIGENTE GIGABIT DE 08 PORTAS</t>
  </si>
  <si>
    <t>DS-3E1510P-EI/M</t>
  </si>
  <si>
    <t>SWITCH POE 28 PORTAS GIGABIT</t>
  </si>
  <si>
    <t>DS-3E1528-SI-24T4F</t>
  </si>
  <si>
    <t>US-8-60W BR</t>
  </si>
  <si>
    <t>MANAGED SWITCH INDUSTRIAL 24-PORT 10/100/1000T 802.3at POE + 4-PORT GIGABIT TP/SFP COMBO</t>
  </si>
  <si>
    <t>GS-4210-24PL4C</t>
  </si>
  <si>
    <t>CONVERSOR DE MÍDIA  POE 25.5W- 10/100 MBPS 1 FO SC - 2KM-MM/20KM-SM -A</t>
  </si>
  <si>
    <t>FWE2-PP121 A</t>
  </si>
  <si>
    <t>TRANSCEIVER OPTICO 1.25G SFP LC 20KM</t>
  </si>
  <si>
    <t>FWT-1.25G-20</t>
  </si>
  <si>
    <t>TERMINADOR OPTICO PARA 12 FUSOES</t>
  </si>
  <si>
    <t xml:space="preserve">FWA-TO-12	</t>
  </si>
  <si>
    <t>EXTENSÃO OPTICA SC/UPC 0,9MM 1M</t>
  </si>
  <si>
    <t>FWA-PT-12C-SCU-S-1M</t>
  </si>
  <si>
    <t>IGS-5225-8P4S</t>
  </si>
  <si>
    <t>SWITCH 16P RJ-45 POE, 10M/100M/1G, 2P SFP 1G, L2, ENTRADA ENERGIA CA</t>
  </si>
  <si>
    <t>CBS220-16P-2G</t>
  </si>
  <si>
    <t>INDUSTRIAL L3 8-PORT 10/100/1000T 802.3BT POE + 2-PORT 100/1000X SFP + 2-PORT 10G SFP+ MANAGED ETHERNET SWITCH</t>
  </si>
  <si>
    <t>IGS-6325-8UP2S2X</t>
  </si>
  <si>
    <t>SWITCH X 1, MODEL: DS-3T1512HP-SI-8P4F，240 WATTS 
POWER SUPPLY UNIT X1, MODEL: NDR-240-48</t>
  </si>
  <si>
    <t>DS-3T1512HP-SI-8P4F(O_x0002_STD)KIT(240W)</t>
  </si>
  <si>
    <t>MÓDULO ÓPTICO TIPO SFP, UMA FIBRA, [G.984.2 C+/2.48G] [DD/DFB/-/OP:3/RP:-30/10KM]</t>
  </si>
  <si>
    <t>SFP 10GE</t>
  </si>
  <si>
    <t>MÓDULO PARA COMUTADOR ETHERNET (SWITCH), ALIMENTAÇÃO DC (48-60VDC) OU AC (100-240VAC) COM SELEÇÃO AUTOMÁTICA</t>
  </si>
  <si>
    <t>PSU 85</t>
  </si>
  <si>
    <t>OLT GPON 8 GPON + 04 SFP-+ INCLUSIVE ALIMENTACRO REDUNDANTE AC, INCLUSIVE 06 SFP GPON C+, INCLUSIVE 02 SFP GPON B+. DM4612 OLT 8GPON+2GT+2XS -CONCENTRADOR DE LINHAS DE ASSINANTES (OLT), COM 8X GPON (SFP), 2X 10G (SFP+), 2X G (RJ45)</t>
  </si>
  <si>
    <t>DM4612 8GPON</t>
  </si>
  <si>
    <t>SWITCH HIKVISION GERENCIÁVEL 48P GIGABIT POE+ DS-3E1552P-SI, IDEAL PARA APLICAÇÕES DE CFTV IP EM MÉDIA E GRANDE ESCALA. EQUIPAMENTO COM 48 PORTAS RJ45 10/100/1000 MBPS COM SUPORTE POE/POE+ (IEEE 802.3AF/AT), MAIS PORTAS DE UPLINK GIGABIT, PERMITINDO A CONEXÃO DE SERVIDOR/NVR E DEMAIS DISPOSITIVOS DE REDE. ORÇADO PARA ALIMENTAR ATÉ 45 CÂMERAS IP DE 2MP COM CONSUMO MÉDIO DE 7W, MANTENDO FOLGA DE POTÊNCIA NO ORÇAMENTO POE. POSSUI FUNÇÕES DE GERENCIAMENTO L2, VLAN, QOS, MONITORAMENTO DE PORTAS E RECURSOS DE SEGURANÇA QUE AUMENTAM A CONFIABILIDADE DO SISTEMA. EQUIPAMENTO RECOMENDADO PARA PROJETOS PROFISSIONAIS EM AMBIENTES CORPORATIVOS, CLÍNICAS, ESCOLAS, CONDOMÍNIOS E EMPRESAS QUE DEMANDEM ALTO NÚMERO DE CÂMERAS IP ALIMENTADAS POR POE EM UM ÚNICO PONTO CENTRAL.</t>
  </si>
  <si>
    <t>DS-3E1552P-SI</t>
  </si>
  <si>
    <t>SWITCH GIGABIT 16 PORTAS, INDICADO PARA DISTRIBUIÇÃO DE REDE EM PROJETOS DE CFTV IP E REDES CORPORATIVAS DE PEQUENO E MÉDIO PORTE. EQUIPAMENTO COM 16 PORTAS RJ45 10/100/1000 MBPS, COMUTAÇÃO EM ALTA VELOCIDADE E ARQUITETURA NON-BLOCKING, GARANTINDO DESEMPENHO ESTÁVEL NA TRANSMISSÃO DE MÚLTIPLOS FLUXOS DE VÍDEO IP. POSSUI CARCAÇA METÁLICA, DESIGN COMPACTO, OPERAÇÃO PLUG AND PLAY E BAIXO NÍVEL DE RUÍDO, ADEQUADO PARA INSTALAÇÃO EM RACK OU AMBIENTES TÉCNICOS. RECOMENDADO PARA CONEXÃO DE NVR, ESTAÇÕES DE MONITORAMENTO, ROTEADORES E DEMAIS DISPOSITIVOS DE REDE EM PROJETOS DE VIGILÂNCIA, ESCRITÓRIOS, LOJAS, CLÍNICAS E CONDOMÍNIOS.</t>
  </si>
  <si>
    <t>DS-3E0516-E(B)</t>
  </si>
  <si>
    <t>SWITCH GIGABIT GERENCIAVEL CAMADA 2, 16P POE, 2SFP, WATCHDOG, STP/RSTP, VLAN, SNMP, QOS (NAC)</t>
  </si>
  <si>
    <t>DS-3E1518P-SI</t>
  </si>
  <si>
    <t>SWITCH POE DE 10 PORTAS GIGABIT SMART MANAGED COM 8 PORTAS POE RJ45 E 2 SFP</t>
  </si>
  <si>
    <t>DGS-1210-10P</t>
  </si>
  <si>
    <t>D-LINK</t>
  </si>
  <si>
    <t>SWITCH GERENCIÁVEL L2 POE 20 PORTAS GIGABIT - 250W - 2 UPLINK 2 SFP</t>
  </si>
  <si>
    <t>RG-ES220GS-P</t>
  </si>
  <si>
    <t>ROTIADOR 5X ETHERNET GIGABIT, CPU DUAL CORE 880MHZ, 256MB RAM, USB, MICROSD, ROUTEROS L4</t>
  </si>
  <si>
    <t>RB750GR3</t>
  </si>
  <si>
    <t>SWITCH INDUSTRIAL L2 4 PORTAS 10/100/1000T POE 2 PORTAS 100/1000X SFP</t>
  </si>
  <si>
    <t>IGS-5225-4UP1T2S</t>
  </si>
  <si>
    <t>FONTE CHAVEADA DIN 120W 90-264VCA/127-370VCC SAÍDA 48V</t>
  </si>
  <si>
    <t>EDR-120-48</t>
  </si>
  <si>
    <t>SWITCH  COM 24 PORTAS RJ45 10/100/1000 MBPS COM SUPORTE A ALIMENTAÇÃO POE/POE+ EM TODAS AS PORTAS, POTÊNCIA TOTAL DE POE MINIMA DE 240 W, E 4 PORTAS ADICIONAIS PARA UPLINK, SENDO AO MENOS 2 PORTAS SFP 1 GIGA PARA CONEXAO POR FIBRA OPTICA. SWITCH EM PADRAO DESKTOP OU RACK, OPERACAO NAO GERENCIAVEL, COMPATIVEL COM PADROES IEEE 802.3AF/AT, FUNÇÃO PD ALIVE OU EQUIVALENTE PARA REINICIALIZAÇÃO AUTOMATICA DE DISPOSITIVOS, FUNÇÃO EXTENDER PARA ATE 250 METROS POR PORTA POE, CARCAÇA METÁLICA, ALIMENTAÇÃO EM 100–240 VAC E INDICADORES LED DE STATUS DE PORTA E POE. EQUIPAMENTO DESTINADO A ALIMENTAÇÃO E DISTRIBUIÇÃO DE REDE PARA CAMERAS IP EM PROJETOS DE CFTV.</t>
  </si>
  <si>
    <t>S1128G-PA</t>
  </si>
  <si>
    <t>SWITCH INDUSTRIAL GERENCIAVEL GIGABIT DE 20 PORTAS COM 16 PORTAS POE</t>
  </si>
  <si>
    <t>DH-PFS4420-16GT-DP</t>
  </si>
  <si>
    <t>SWITCH INDUSTRIAL GERENCIAVEL, COM 4 PORTAS POE 10/100/1000BASE-T E 2 PORTAS SFP GIGABIT, SUPORTE A VLAN, QOS, IGMP SNOOPING E FUNCOES L2, ORCAMENTO TOTAL POE DE 120W, GABINETE INDUSTRIAL COM SUPORTE A MONTAGEM EM TRILHO DIN, OPERACAO EM TEMPERATURA ESTENDIDA, INDICADO PARA REDES DE CFTV, AUTOMAÇÃO E TELECOM EM AMBIENTES INDUSTRIAIS.</t>
  </si>
  <si>
    <t>SWITCH INDUSTRIAL L2 GERENCIÁVEL 8 PORTAS GE POE++ + 2 SFP (SEM FONTE)</t>
  </si>
  <si>
    <t>RG-NIS2100-8GT2SFP-HP</t>
  </si>
  <si>
    <t>SWITCH POE INDUSTRIAL GERENCIÁVEL L2 4 PORTAS + 2 SFP, 120W</t>
  </si>
  <si>
    <t>DH-IS4210-8GT-120</t>
  </si>
  <si>
    <t>SWITCH POE INDUSTRIAL NÃO GERENCIÁVEL 4 PORTAS + 2 SFP, 96W</t>
  </si>
  <si>
    <t>DH-LR2110-8ET-120</t>
  </si>
  <si>
    <t>TRANSCEPTOR OPTICO SFP, PADRAO GIGABIT, ALCANCE DE ATE 20 KM EM FIBRA MONOMODO, COM COMPRIMENTO DE ONDA 1310 NM, CONECTOR PADRAO LC, COMPATIVEL COM SWITCHES E EQUIPAMENTOS GIGABIT, INDICADO PARA REDES DE CFTV E TELECOM EM SUBESTACOES E AMBIENTES INDUSTRIAIS</t>
  </si>
  <si>
    <t>SWITCH GERENCIÁVEL DE 08 PORTAS 10/100/1000 GBPS E POE ATÉ 240W + 4 PORTAS SFP DE ATÉ 1GBPS - LAYER 2 - PADRÃO INDUSTRIAL (BORDA) - S/ FONTE DE ALIMENTAÇÃO</t>
  </si>
  <si>
    <t>RG-NIS3100-8GT4SFP-HP</t>
  </si>
  <si>
    <t>SWITCH GERENCIÁVEL DE 24 PORTAS SFP+ 10G E 4 PORTAS SFP 50G. EMPILHÁVEL. COM 2 FONTES DE ALIMENTAÇÃO PSU JL085A 250W 100~240VAC. HPE ARUBA CX6300M</t>
  </si>
  <si>
    <t>JL658A</t>
  </si>
  <si>
    <t>SWITCH GERENCIÁVEL L2/L4 GIGABIT, 8 PORTAS 10/100/1000T (POE+ 802.3AT) + 2 PORTAS SFP 100/1000X</t>
  </si>
  <si>
    <t>GS-4210-8P2S</t>
  </si>
  <si>
    <t>SWITCH GERENCIÁVEL L3, 48 PORTAS GIGABIT POE+ (802.3AT) + 6 PORTAS 10G SFP+</t>
  </si>
  <si>
    <t>GS-6311-48P6X</t>
  </si>
  <si>
    <t>SWITCH DE REDE GERENCIÁVEL COM 16 PORTAS GIGABIT ETHERNET E 8 PORTAS SFP PARA CONEXÕES DE BACKBONE E FIBRA ÓPTICA.
INDICADO PARA USO COMO SWITCH DE DISTRIBUIÇÃO OU CORE EM REDES CORPORATIVAS E SISTEMAS DE SEGURANÇA ELETRÔNICA.</t>
  </si>
  <si>
    <t xml:space="preserve">DS-3E1524-SI-16F8T </t>
  </si>
  <si>
    <t>CONVERSOR DE MÍDIA HÍBRIDO - ETHERNET /100 - 2 RJ45 - B</t>
  </si>
  <si>
    <t>FWE2-PC211</t>
  </si>
  <si>
    <t>SWITCH DE REDE GERENCIÁVEL, L2, 8 10/100M RJ45 POE PORTS, 2 GIGABIT RJ45 PORT, 802.3AF/AT, POE POWER BUDGET 60W, HPP CLOUD MANAGED, VLAN, STP/RSTP LOOP PREFENTION, POE WATCHDOG, MAX. 300 METER POE TRANSMISSION, DESKTOP/WALL MOUNT</t>
  </si>
  <si>
    <t>DS-3E1310P-EI/M(O-STD)</t>
  </si>
  <si>
    <t>SWITCH DE REDE GERENCIÁVEL, L2, 4 10/100M RJ45 POE PORTS, 2 10/100M RJ45 PORT, 802.3AF/AT, POE POWER BUDGET 45W, HPP CLOUD MANAGED, VLAN, STP/RSTP LOOP PREFENTION, POE WATCHDOG, MAX. 300 METER POE TRANSMISSION, DESKTOP/WALL MOUNT</t>
  </si>
  <si>
    <t>DS-3E1106P-EI/M(O-STD)</t>
  </si>
  <si>
    <t>SWITCH POE DE 24 PORTAS GIGABIT - 1 UPLINK - 1 SFP- 802.3AF/AT 230W STP/RSTP</t>
  </si>
  <si>
    <t>DS-3E1526P-EI/M</t>
  </si>
  <si>
    <t>SWITCH KVM 8 PORTAS PARA MONTAGEM EM RACK, CONTROLA ATÉ 08 COMPUTADORES</t>
  </si>
  <si>
    <t>TK-803R   (VERSION V2)</t>
  </si>
  <si>
    <t>TRENDNET</t>
  </si>
  <si>
    <t>SWITCH NÃO GERENCIÁVEL GIGABIT PARA CFTV, COM 08 PORTAS ETHERNET 10/100/1000 MBPS COM SUPORTE A POE, 02 PORTAS DE UPLINK SFP GIGABIT, SUPORTE A VLAN, QOS, IGMP SNOOPING, CONTROLE E GERENCIAMENTO DE POE, ADEQUADO PARA ALIMENTAÇÃO E COMUNICAÇÃO DE CÂMERAS IP EM AMBIENTES INDUSTRIAIS, COMPATÍVEL COM MONTAGEM EM RACK OU SUPERFÍCIE</t>
  </si>
  <si>
    <t>DS-3E0510P-E/M</t>
  </si>
  <si>
    <t>SWITCH GERENCIÁVEL GIGABIT PARA CFTV, COM 24 PORTAS ETHERNET 10/100/1000 MBPS COM SUPORTE A POE, 04 PORTAS DE UPLINK SFP GIGABIT, SUPORTE A VLAN, QOS, IGMP SNOOPING, SNMP, CONTROLE DE POE E RECURSOS DE GERENCIAMENTO DE REDE, ADEQUADO PARA AMBIENTES INDUSTRIAIS.</t>
  </si>
  <si>
    <t xml:space="preserve">DS-3E1526P-EI/M </t>
  </si>
  <si>
    <t>SWITCH GERENCIÁVEL GIGABIT PARA CFTV, COM 24 PORTAS ETHERNET 10/100/1000 MBPS COM SUPORTE A POE, 04 PORTAS DE UPLINK SFP+ DE 10 GBPS, SUPORTE A VLAN, QOS AVANÇADO, IGMP SNOOPING, SNMP, ACL E RECURSOS DE CAMADA 2/3, ADEQUADO PARA FUNÇÕES DE AGREGAÇÃO E BACKBONE EM AMBIENTES INDUSTRIAIS</t>
  </si>
  <si>
    <t>DS-3E2528P</t>
  </si>
  <si>
    <t>SWITCH GERENCIÁVEL L2/L4, 16 PORTAS GIGABIT 10/100/1000T (POE+ 802.3AT) + 2 PORTAS SFP 100/1000X</t>
  </si>
  <si>
    <t>GS-4210-16P2S</t>
  </si>
  <si>
    <t>SWITCH POE GERENCIADO GIGA DE 8 PORTAS L2</t>
  </si>
  <si>
    <t>DS-3E1508-EI V2</t>
  </si>
  <si>
    <t>SWITCH POE GERENCIADO CAMADA 2 COM 16 PORTAS 10/100 MBPS POE E 2 PORTAS GIGABIT COMBO, PADRÃO IEEE 802.3AF/AT, COM POTÊNCIA TOTAL DE 225 W E ATÉ 30 W POR PORTA. SUPORTA TRANSMISSÃO POE DE LONGA DISTÂNCIA ATÉ 300 METROS (PORTAS 9 A 16), FUNÇÃO POE WATCHDOG PARA REINÍCIO AUTOMÁTICO DE CÂMERAS, ISOLAMENTO DE PORTAS PARA MAIOR SEGURANÇA E PROTEÇÃO CONTRA SURTOS DE 6 KV. INSTALAÇÃO EM RACK, ALIMENTAÇÃO 100~240 V AC.</t>
  </si>
  <si>
    <t>DS-3E0318P-E(C)</t>
  </si>
  <si>
    <t>SWITCH POE+ 24 PORTAS GIGABIT COM 2 SFP E GERENCIAMENTO INTELIGENTE</t>
  </si>
  <si>
    <t>DS-3E1526P-SI-24P2F</t>
  </si>
  <si>
    <t>PONTO DE ACESSO EXTERNO Wi-Fi 6 802.11ax 2975 Mbps - POE</t>
  </si>
  <si>
    <t>DS-3WAP623E-SI</t>
  </si>
  <si>
    <t>SWICHE POE GIGA 24 RJ45 + 2 SFP - 370W</t>
  </si>
  <si>
    <t>CA</t>
  </si>
  <si>
    <t>CONTROLADOR DE ACESSO RECONHECIMENTO FACIAL (3MIL FACES) + PROXIMIDADE 125 KHZ ASK</t>
  </si>
  <si>
    <t>IDFACE IDFACE/FP/A</t>
  </si>
  <si>
    <t>CONTROL ID</t>
  </si>
  <si>
    <t>CONTROLADOR DE ACESSO RECONHECIMENTO FACIAL (3MIL FACES) + PROXIMIDADE MIFARE</t>
  </si>
  <si>
    <t>IDFACE/FP/M</t>
  </si>
  <si>
    <t>CONTROLADOR DE ACESSO RECONHECIMENTO FACIAL (10MIL FACES) + SIP + PROXIMIDADE 125 KHZ ASK</t>
  </si>
  <si>
    <t xml:space="preserve">IDFACE IDFACEPRO/FP/A </t>
  </si>
  <si>
    <t>CONTROLADOR DE ACESSO RECONHECIMENTO FACIAL (10MIL FACES) + SIP + PROXIMIDADE MIFARE</t>
  </si>
  <si>
    <t>IDFACE IDFACEPRO/FP/M</t>
  </si>
  <si>
    <t>CONTROLADOR DE ACESSO BIOMETRIA</t>
  </si>
  <si>
    <t>IDACCESS BIOMÉTRICO IDA/B</t>
  </si>
  <si>
    <t>CONTROLADOR DE ACESSO PROXIMIDADE 125 KHZ + BIOMETRIA</t>
  </si>
  <si>
    <t>IDACCESS BIOMÉTRICO IDA/BP/ASK</t>
  </si>
  <si>
    <t>CONTROLADOR DE ACESSO  BIOMÉTRICO PROXIMIDADE 13,56 MHZ +BIOMETRIA</t>
  </si>
  <si>
    <t>IDACCESS BIOMÉTRICO IDA/BP/MIF</t>
  </si>
  <si>
    <t>CONTROLADOR DE ACESSO NANO BIOMETRIA E PROXIMIDADE 125KHZ ASK</t>
  </si>
  <si>
    <t>IDACCESS NANO IDANANO/BP/A</t>
  </si>
  <si>
    <t>CONTROLADOR DE ACESSO NANO BIOMETRIA E PROXIMIDADE MIFARE</t>
  </si>
  <si>
    <t>IDACCESS NANO IDANANO/BP/M</t>
  </si>
  <si>
    <t>CONTROLADOR DE ACESSO  PROXIMIDADE 125 KHZ + BIOMETRIA</t>
  </si>
  <si>
    <t xml:space="preserve">IDFLEX IDFLEXLITE/AC/BP/A LITE </t>
  </si>
  <si>
    <t>CONTROLADOR DE ACESSO PROXIMIDADE 125 KHZ + TCP/IP</t>
  </si>
  <si>
    <t>IDFLEX IDFLEX/AC/P/A PRO</t>
  </si>
  <si>
    <t>CONTROLADOR DE ACESSO PROXIMIDADE 13,56 MHZ + TCP/IP</t>
  </si>
  <si>
    <t xml:space="preserve">IDFLEX IDFLEX/AC/P/M PRO </t>
  </si>
  <si>
    <t>CONTROLADOR DE ACESSO BIOMETRIA + TCP/IP</t>
  </si>
  <si>
    <t>IDFLEX IDFLEX/AC/B PRO</t>
  </si>
  <si>
    <t>CONTROLADOR DE ACESSO PROXIMIDADE 125 KHZ + BIOMETRIA + TCP/IP</t>
  </si>
  <si>
    <t>IDFLEX IDFLEX/AC/BP/A PRO</t>
  </si>
  <si>
    <t>CONTROLADOR DE ACESSO PROXIMIDADE 13,56 MHZ + BIOMETRIA + TCP/IP</t>
  </si>
  <si>
    <t>IDFLEX IDFLEX/AC/BP/M PRO</t>
  </si>
  <si>
    <t>CONTROLADOR DE ACESSO PROXIMIDADE 125 KHZ</t>
  </si>
  <si>
    <t>IDACCESS PROXIMIDADE IDA/P/ASK</t>
  </si>
  <si>
    <t>CONTROLADOR DE ACESSO PROXIMIDADE 13,56 MHZ</t>
  </si>
  <si>
    <t>IDACCESS PROXIMIDADE IDA/P/MIF</t>
  </si>
  <si>
    <t>CONTROLADOR DE ACESSO PROXIMIDADE 125 KHZ E SENHA</t>
  </si>
  <si>
    <t>IDTOUCH IDTOUCH/ASK ID TOUCH</t>
  </si>
  <si>
    <t>CONTROLADOR DE ACESSO PROXIMIDADE 13,56 MHZ E SENHA</t>
  </si>
  <si>
    <t>IDTOUCH IDTOUCH/MIF ID TOUCH</t>
  </si>
  <si>
    <t>IDTOUCH IDTOUCHIP65/ASK ID TOUCH IP65</t>
  </si>
  <si>
    <t>IDTOUCH IDTOUCHIP65/MIF ID TOUCH IP65</t>
  </si>
  <si>
    <t>CATRACA FACIAL PRETA COM 2 FACIAIS + PROX. 125 KHZ</t>
  </si>
  <si>
    <t>IDBLOCK/PT/2FP/A IDBLOCK</t>
  </si>
  <si>
    <t>CATRACA FACIAL PRETA COM 2 FACIAIS + PROX. 13,56 MHZ</t>
  </si>
  <si>
    <t xml:space="preserve">DBLOCK/PT/2FP/M IDBLOCK </t>
  </si>
  <si>
    <t>CATRACA FACIAL INOX COM 2 FACIAIS + PROX. 13,56 MHZ</t>
  </si>
  <si>
    <t xml:space="preserve">IDBLOCK/IN/2FP/M IDBLOCK </t>
  </si>
  <si>
    <t>CATRACA IDBLOCK PRETA 
PROXIMIDADE 125 KHZ</t>
  </si>
  <si>
    <t>IDBLOCK/PT/P/A</t>
  </si>
  <si>
    <t>CATRACA IDBLOCK PRETA 
PROXIMIDADE 13,56 MHZ</t>
  </si>
  <si>
    <t>IDBLOCK/PT/P/M</t>
  </si>
  <si>
    <t>CATRACA IDBLOCK PRETA 
PROXIMIDADE 125 KHZ + BIOMETRIA</t>
  </si>
  <si>
    <t>IDBLOCK/PT/BP/A</t>
  </si>
  <si>
    <t>CATRACA IDBLOCK INOX
PROXIMIDADE 125 KHZ</t>
  </si>
  <si>
    <t>IDBLOCK/IN/P/A</t>
  </si>
  <si>
    <t>CATRACA IDBLOCK INOX 
PROXIMIDADE 13,56 MHZ</t>
  </si>
  <si>
    <t>IDBLOCK/IN/P/M</t>
  </si>
  <si>
    <t>CATRACA IDBLOCK INOX
PROXIMIDADE 125 KHZ + BIOMETRIA</t>
  </si>
  <si>
    <t>IDBLOCK/IN/BP/A</t>
  </si>
  <si>
    <t xml:space="preserve">CATRACA IDBLOCK INOX BALCÃO 
PROXIMIDADE 125 KHZ
</t>
  </si>
  <si>
    <t xml:space="preserve">IDBLOCK/BAL/IN/P/A
</t>
  </si>
  <si>
    <t xml:space="preserve">CATRACA IDBLOCK INOX BALCÃO
PROXIMIDADE 13,56 MHZ
</t>
  </si>
  <si>
    <t xml:space="preserve">IDBLOCK/BAL/IN/P/M
</t>
  </si>
  <si>
    <t xml:space="preserve">CATRACA </t>
  </si>
  <si>
    <t>DS-K3G411LX-R/PG-DM55</t>
  </si>
  <si>
    <t>CATRACA - (APENAS 1 ACESSO)</t>
  </si>
  <si>
    <t xml:space="preserve">DS-K3BC411X-RS/PG-DM90 </t>
  </si>
  <si>
    <t xml:space="preserve">LEITOR FACIAL </t>
  </si>
  <si>
    <t>DS-K1T673DX</t>
  </si>
  <si>
    <t xml:space="preserve">SUPORTE DE LEITOR FACIAL </t>
  </si>
  <si>
    <t>DS-KAB6-ZU1</t>
  </si>
  <si>
    <t>TERMINAL DE RECONHECIMENTO FACIAL - 1500 FACES - 3000 CARTÕES</t>
  </si>
  <si>
    <t>DS-K1T342MWX-E1</t>
  </si>
  <si>
    <t>SWITCH (COM P/ SFP)</t>
  </si>
  <si>
    <t>DS-3E1510P-SI</t>
  </si>
  <si>
    <t>ELETROIMÃ DUPLO 250 KL</t>
  </si>
  <si>
    <t>DS-K4H250D(O-STD)</t>
  </si>
  <si>
    <t>BRACKET PARA ELETROIMÃ</t>
  </si>
  <si>
    <t>DS-K4H250-LZ</t>
  </si>
  <si>
    <t>COMBO CATRACA BALCÃO SLIM 50.000 FACES</t>
  </si>
  <si>
    <t>DS-K3G411LX-R/PG COMBO</t>
  </si>
  <si>
    <t>CANCELA CLASSIC AC CH 220V 4,30m S/BARR</t>
  </si>
  <si>
    <t>F01437-GCT</t>
  </si>
  <si>
    <t>GAREN</t>
  </si>
  <si>
    <t>TORNIQUETE INOX</t>
  </si>
  <si>
    <t>TX 1500 (768.01.481-502 )</t>
  </si>
  <si>
    <t>DIGICON</t>
  </si>
  <si>
    <t>CONJUNTO SISTEMA DE TRANCA TORNIQUETE INOX 304</t>
  </si>
  <si>
    <t>080.02.018</t>
  </si>
  <si>
    <t>CJ. SOLDA BASE SUPERIOR INOX</t>
  </si>
  <si>
    <t>070.12.149</t>
  </si>
  <si>
    <t xml:space="preserve">CJ. MANCAL E ROLAMENTO INOX </t>
  </si>
  <si>
    <t>070.12.164</t>
  </si>
  <si>
    <t xml:space="preserve">CJ. BASE CENTRAL INFERIOR INOX 304 </t>
  </si>
  <si>
    <t>070.12.150</t>
  </si>
  <si>
    <t>KIT FIXAÇÃO TORNIQUETE INOX</t>
  </si>
  <si>
    <t>200.01.159</t>
  </si>
  <si>
    <t>DS-K3H4410-120</t>
  </si>
  <si>
    <t>SOFTWARE DE CONTROLE DE ACESSO E VISITANTES VERSÃO ENTERPRISE ATÉ 10 TERMINAIS</t>
  </si>
  <si>
    <t>IDSECURE ENTERPRISE</t>
  </si>
  <si>
    <t>CANCELA BARRIER JETFLEX BRUSHLESS 4 METROS</t>
  </si>
  <si>
    <t>BRUSHLESS-4</t>
  </si>
  <si>
    <t>PPA</t>
  </si>
  <si>
    <t xml:space="preserve">TOTEMVEICULAR MODULARVAULTSIMP </t>
  </si>
  <si>
    <t>VTOT-MOD-VAULT</t>
  </si>
  <si>
    <t>ASSA ABLOY</t>
  </si>
  <si>
    <t>MECANISMOCOLETORCARTOESP/ TOTEM</t>
  </si>
  <si>
    <t>TOT-MOD-MECC</t>
  </si>
  <si>
    <t>FONTE DE ALIMENTAÇÃO ININTERRUPTA COM BATERIA (12V,7AH)</t>
  </si>
  <si>
    <t>IDPOWER</t>
  </si>
  <si>
    <t>CONECTOR RJ45 MACHO DE CAMPO CAT.5E</t>
  </si>
  <si>
    <t>RJ45 MACHO CAT5E</t>
  </si>
  <si>
    <t>TOTEM SMART AÇO INOX</t>
  </si>
  <si>
    <t>SMART 1400 AÇO INOX</t>
  </si>
  <si>
    <t>ALIANZA</t>
  </si>
  <si>
    <t>TOTEM SLIM AÇO CARBONO ENTRADA/ SAIDA VEICULOS</t>
  </si>
  <si>
    <t>SLIM 240 AÇO CARBONO</t>
  </si>
  <si>
    <t>CANCELA AUTOMÁTICA GT4 NACIONAL</t>
  </si>
  <si>
    <t>GT4</t>
  </si>
  <si>
    <t>CAME</t>
  </si>
  <si>
    <t>SUPORTE PARA FOTOCELULAS - DIR</t>
  </si>
  <si>
    <t>COLUNA EM PVC -PARA SENSOR</t>
  </si>
  <si>
    <t>BOTOEIRA ACIONADOR DE SAÍDA INOX SOBREPOR NA</t>
  </si>
  <si>
    <t>BT 3000 IN</t>
  </si>
  <si>
    <t>TERMINAL LEITOR DE ACESSO FACIAL PROFISSIONAL, LCD 4,3", 1500 FACES + 3 MIL CARTÃO, IP65, LENTE ANGULAR 2MP, REDE 10/100 12VCC/ 2A</t>
  </si>
  <si>
    <t xml:space="preserve">DS-K1T343MWX </t>
  </si>
  <si>
    <t>BOTOEIRA ACIONADOR DE EMERGÊNCIA REARMÁVEL</t>
  </si>
  <si>
    <t>CAIXA DE EMERGÊNCIA REARMÁVEL AS2010</t>
  </si>
  <si>
    <t>PLACA CONTROLADORA TCP/ IP INTEGRADORA WIEGAND, CAPACIDADE PARA ATÉ 2 LEITORES WIEGAND DE ENTRADA + 2 LEITORES WIEGAND DE SAÍDA</t>
  </si>
  <si>
    <t>DS-K2602T (MAIN BOARD)</t>
  </si>
  <si>
    <t>TERMINAL DE RECONHECIMENTO FACIAL, VIDEO PORTEIRO, 20.000 FACES</t>
  </si>
  <si>
    <t>DS-K1T672MX/WE(KIT FACIAL+MODULO PARA CONTROLE REMOTO+MODULO PARA ABERTURA DO SEGUNDO PORTAO</t>
  </si>
  <si>
    <t>CANCELA HIKVISION 4 METROS</t>
  </si>
  <si>
    <t>TMG300-DR/A</t>
  </si>
  <si>
    <t>SENSOR (TIPO RADAR ANTIESMAGAMENTO)</t>
  </si>
  <si>
    <t>DS-TMG035</t>
  </si>
  <si>
    <t>CATRACA COMPLETA TIPO COMBO, COM RECONHECIMENTO FACIAL</t>
  </si>
  <si>
    <t>DS-K3G411-R/MPg-Dm55</t>
  </si>
  <si>
    <t>DS-K1T671TM-3XF - Modelo saiu de linha modelo substituto DS-K1T673DX(O-STD)-BR</t>
  </si>
  <si>
    <t>VÍDEO PORTEIRO</t>
  </si>
  <si>
    <t>DS-KH6350-WTE1</t>
  </si>
  <si>
    <t>BOTOEIRA</t>
  </si>
  <si>
    <t>BT4000</t>
  </si>
  <si>
    <t>ELETROÍMÃ</t>
  </si>
  <si>
    <t>GEM 600M</t>
  </si>
  <si>
    <t>CONTROLADORA MCA</t>
  </si>
  <si>
    <t>MCA PAINEL</t>
  </si>
  <si>
    <t xml:space="preserve">PORTEIRO EXTERNO  IP  VIVA-VOZ COM SAÍDA PARA ABERTURA DE
FECHADURA           </t>
  </si>
  <si>
    <t>XPE1001</t>
  </si>
  <si>
    <t>TELEFONE IP COM ALTA QUALIDADE DE ÁUDIO, COMPATÍVEL COM PROTOCOLO DE COMUNICAÇÃO SIP</t>
  </si>
  <si>
    <t>TDMI 400 IP</t>
  </si>
  <si>
    <t>ALTOMATIZADOR PARA PORTOES PIVOTANTE- ATE 3 METROS</t>
  </si>
  <si>
    <t>001AX3024</t>
  </si>
  <si>
    <t>ZLX24MA MED CONTROL PAN. FOR MOTO. 24V</t>
  </si>
  <si>
    <t>801QA-0050</t>
  </si>
  <si>
    <t>GATEWAY WIFI E USUARIO SEL BLUTOOH 5</t>
  </si>
  <si>
    <t>806SA-0140</t>
  </si>
  <si>
    <t>PLACA RECEPTORA RF 433.92 MHZ</t>
  </si>
  <si>
    <t>001AF43S</t>
  </si>
  <si>
    <t>433.92 MHZ ANTENA</t>
  </si>
  <si>
    <t>001TOP-A433N</t>
  </si>
  <si>
    <t>CABO PARA ANTENA</t>
  </si>
  <si>
    <t>001TOP-RG58</t>
  </si>
  <si>
    <t>CONTROLE REMOTO 2 CANAIS</t>
  </si>
  <si>
    <t>001TOP-432EE</t>
  </si>
  <si>
    <t>PLACA DE BATERIA BXV</t>
  </si>
  <si>
    <t>002RLB</t>
  </si>
  <si>
    <t>001BAT-1.3AH</t>
  </si>
  <si>
    <t>PRO MAGNETIC LOCKS EM U (PARA PORTA DE VIDRO EM GERAL)</t>
  </si>
  <si>
    <t>DS-K4H250-U</t>
  </si>
  <si>
    <t xml:space="preserve">VÍDEO PORTEIRO EXTERNO  IP  VIVA-VOZ COM SAÍDA PARA ABERTURA DE
FECHADURA           </t>
  </si>
  <si>
    <t>DS-KB8113-IME1(B)</t>
  </si>
  <si>
    <t>CONTROLADORA MCA ACESSO C/LEITOR MIFARE</t>
  </si>
  <si>
    <t>MCA NET II PORTATIL C/ LEITOR MIFARE + BIO 500</t>
  </si>
  <si>
    <t>MRA II C/ LEITOR MIFARE</t>
  </si>
  <si>
    <t xml:space="preserve">LEITOR MIFARE EXTERNO </t>
  </si>
  <si>
    <t>SUPORTE PARA ELETROÍMÃ 600M</t>
  </si>
  <si>
    <t>V-LZ600M</t>
  </si>
  <si>
    <t>VAULT</t>
  </si>
  <si>
    <t>BARREIRA 5,30M SOFT CANC BLDC C/LED</t>
  </si>
  <si>
    <t>RETA COM LED</t>
  </si>
  <si>
    <t>BARREIRA FÍSICA DO TIPO HASTE DE 4,30 METROS SOFT PARA CANCELA COM LED E FITAS REFLETIVAS</t>
  </si>
  <si>
    <t>HASTE RETA COM LED DE 4,30 M (P02112)</t>
  </si>
  <si>
    <t>BOTÃO PULSADOR TRIPLO COMPLETO PARA ACIONAMENTO DE ABERTURA/ FECHAMENTO/ PARADA MANUAL. IP66. FORNECIDO COM 1X FRONTAL TRIPLO, 1 FLANGE DE FIXAÇÃO E 3 BLOCOS DE CONTATO NA</t>
  </si>
  <si>
    <t>1 X FRONTAL CSW2-BTF015FRS WH + 1X FLANGE AF3F + 3 X BLOCO NA DE CONTATO BC10F-CSW</t>
  </si>
  <si>
    <t>WEG</t>
  </si>
  <si>
    <t>TERMINAL DE RECONHECIMENTO FACIAL, VIDEO PORTEIRO, 50.000 FACES, TELA LCD 7", DETECÇAO 3D,SUPORTE TCP/IP, DC 12V/2A</t>
  </si>
  <si>
    <t>DS-K1T673DWX</t>
  </si>
  <si>
    <t>CANCELA AUT 220V CINZA</t>
  </si>
  <si>
    <t>001GB3750B</t>
  </si>
  <si>
    <t xml:space="preserve">CANCELA DE CONTROLE DE VEÍCULOS DE FLUXO INTENSIVO, COM GABINETE INOX E PREPARADA PARA RECEBER HASTE DE ATÉ 4,30 METROS. </t>
  </si>
  <si>
    <t>INTENSE BLDC INOX (F06567-GCT)</t>
  </si>
  <si>
    <t>CASE DE PROTEÇÃO PARA TERMINAL DE ACESSO FACIAL</t>
  </si>
  <si>
    <t>DS-KAB6-W1</t>
  </si>
  <si>
    <t>CATRACA GB300 SMART PINTADA</t>
  </si>
  <si>
    <t>GB300</t>
  </si>
  <si>
    <t>TELEMATICA</t>
  </si>
  <si>
    <t>BAFÔMETRO PARA ACESSO COM RECONHECIMENTO FACIAL, IDEAL PARA SEGURANÇA EM GRANDES CONSTRUÇÕES, EMPRESAS DE TRANSPORTES, HOSPITAIS, ESCOLAS, ESCRITÓRIOS DE GRANDE PORTE, ESTACIONAMENTOS, AEROPORTOS, BOATES.</t>
  </si>
  <si>
    <t xml:space="preserve">HEALTH &amp; SAFETY </t>
  </si>
  <si>
    <t>PHOEBUS</t>
  </si>
  <si>
    <t xml:space="preserve">FECHADURA ELETROIMA FE 10300 V2 PRATA                       </t>
  </si>
  <si>
    <t xml:space="preserve"> FE 10300 V2</t>
  </si>
  <si>
    <t>CÉLULA DE COMBUSTÃO ANUAL</t>
  </si>
  <si>
    <t>LICENCIAMENTO SISTEMA PLATAFORMA CESSÃO DE DIREITO DE USO SOFTWARE  ANUAL</t>
  </si>
  <si>
    <t>SOFWARE ANUAL</t>
  </si>
  <si>
    <t>HASTE DE ALUMINIO 100MM REDONDA 4 METROS</t>
  </si>
  <si>
    <t>001GB04000</t>
  </si>
  <si>
    <t>KIT C/ 24 ADESIVOS REFLETIVOS</t>
  </si>
  <si>
    <t>001GB0461</t>
  </si>
  <si>
    <t>MOLA DE BALANCEAMENTO 50MM</t>
  </si>
  <si>
    <t>SENSOR ANTIESMAGAMENTO FOTOCÉLULA REFLEXIVA</t>
  </si>
  <si>
    <t>F10 R PPA</t>
  </si>
  <si>
    <t xml:space="preserve">SENSOR FOTOCÉLULA REFLETIVA A LASER PARA ANTIESMAGAMENTO, 12~24 VCC, DISTÂNCIA DE ATÉ 8 METROS. </t>
  </si>
  <si>
    <t>GA-SF50R</t>
  </si>
  <si>
    <t xml:space="preserve">TOTEM DUPLO DO TIPO FIT E LISO, FABRICADO EM ALUMÍNIO, COM PINTURA ELETROESTÁTICA NA COR PRETA E PICTOGRAMA LATERAL DE SINALIZAÇÃO VISUAL, A: 233 CM X L: 124,54 CM X C: 155,13 CM. </t>
  </si>
  <si>
    <t>TOTEM FIT DUPLO LISO 2,30M PRETO</t>
  </si>
  <si>
    <t>TERMINAL DE RECONHECIMENTO FACIAL, 50.000 FACES</t>
  </si>
  <si>
    <t>DS-K1T673DX(O-STD)-BR</t>
  </si>
  <si>
    <t>HASTE PARA CANCELA GT4 (L=4230MM)</t>
  </si>
  <si>
    <t>803XA-0270B</t>
  </si>
  <si>
    <t>LED STRIP FOR 4M BOOM</t>
  </si>
  <si>
    <t>803XA-0020B</t>
  </si>
  <si>
    <t>KIT COM 20 ADESIVOS REFLETIVOS</t>
  </si>
  <si>
    <t>001GB02809</t>
  </si>
  <si>
    <t>COROA LUMINOSA DE LED VERMELHA</t>
  </si>
  <si>
    <t>803XA-0280B</t>
  </si>
  <si>
    <t>ELETROIMÃ SIMPLES 250 KL</t>
  </si>
  <si>
    <t>DS-K4H250S</t>
  </si>
  <si>
    <t xml:space="preserve">FECHO LINGUETA C/CHAVE YALE YALE P/RACK FYR 989520 CEMAR </t>
  </si>
  <si>
    <t>YALE</t>
  </si>
  <si>
    <t>CATRACA ELETROMECÂNICA DE CONTROLE DE ACESSO DE PESSOAS, DO TIPO PEDESTAL, COM FUNÇÃO BRAÇO QUE CAI, TODA ESTRUTURA CONSTRUÍDA EM AÇO INOXIDÁVEL, TAMPO SUPERIOR COMPATÍVEL COM A INSTALAÇÃO DE MÚLTIPLOS DISPOSITIVOS DE AUTENTICAÇÃO DE ACESSO (FACIAL, BIOMETRIA, CARTÃO DE APROXIMAÇÃO RFID, LEITOR DE QR CODE, TECLADO ALPHA NUMERICO ETC) E SINALIZAÇÃO LUMINOSA INDICATIVA DE STADO DE AUTENTICAÇÃO E PASSAGEM, FORNECIDO COM PLACA CONTROLADORA NATIVA, SUPORTA ALIMENTAÇÃO DE 100~240VCA, COM PROTEÇÃO ANTIVANDALISMO IK06 E IK 08, VÃO DE PASSAGEM MÁXIMO DE 600MM, SUPORTA FLUXO DE PASSAGEM BIDIRECIONAL E ALTO FLUXO DE PESSOAS (ATÉ 30 POR MINUTO).</t>
  </si>
  <si>
    <t>DHI-ASGG120F</t>
  </si>
  <si>
    <t xml:space="preserve">SUPORTE PARA INSTALAÇÃO DE UM MÓDULO FACIAL EM CATRACAS, PRODUZIDO EM LIGA DE ALUMÍNIO. </t>
  </si>
  <si>
    <t>ASF053-ZJ</t>
  </si>
  <si>
    <t>TERMINAL CONTROLADOR DE ACESSO AUTÔNOMO POR RECONHECIMENTO FACIAL, CARTÃO DE APROXIMAÇÃO RFID, SENHA E LEITURA DE QR CODE. TELA LCD DE 7", CAMERAS DE 2MP, SUPORTA 50 MIL USUÁRIOS, 50 MIL FACES, 100 MIL CARTÕES, 50 MIL SENHAS E 300 MIL REGISTROS. PROTOCOLO DE REDE TCP/IP E OUTROS. POSSUI 1 PORTA RJ 45 10/100 MBPS. ALIMENTAÇÃO 12VCC/ 2A.</t>
  </si>
  <si>
    <t>DHI-ASI7213K-W</t>
  </si>
  <si>
    <t xml:space="preserve">BOTOEIRA DE ACIONAMENTO DE LIBERAÇÃO ACESSO, CONSTRUÍDA EM AÇO INOXIDÁVEL, COM CONTATOS NA/ NF E PARA INSTALAÇÃO EM CAIXA DE PASSAGEM EMBUTIDA NA PAREDE. </t>
  </si>
  <si>
    <t>ASF908</t>
  </si>
  <si>
    <t xml:space="preserve">BOTOEIRA DE ACIONAMENTO E LIBERAÇÃO DE ACESSO EM CASOS DE EMERGÊNCIAS, COM CONTATOS NA/NF, ESTADO DO CONTATO REVERSÍVEL DE FORMA MECÂNICA E MANUAL, CAIXA NA COR VERDE E PARA INSTALAÇÃO SOBREPOSTA EM PAREDE. </t>
  </si>
  <si>
    <t>ASF921</t>
  </si>
  <si>
    <t>FECHADURA ELETROMAGNÉTICA CONTRUÍDA EM AÇO INOXIDÁVEL, DE 300 KGF, ALIMENTAÇÃO 12 VCC, COM SENSOR INDICADOR DE STATUS E COM CONJUNTO DE SUPORTE MULTIFUNCIONAL PARA INSTALAÇÃO EM DIFERENTES TIPOS E MODELOS DE PORTAS E FORMAS DE ABERTURA.</t>
  </si>
  <si>
    <t>LINHA ADVANCE F300</t>
  </si>
  <si>
    <t>DRIGON</t>
  </si>
  <si>
    <t xml:space="preserve"> FECHADURA ELETROMAGNÉTICA CONTRUÍDA EM AÇO INOXIDÁVEL, DE 170 KGF, ALIMENTAÇÃO 12 VCC, COM SENSOR INDICADOR DE STATUS E COM CONJUNTO DE SUPORTE MULTIFUNCIONAL PARA INSTALAÇÃO EM DIFERENTES TIPOS E MODELOS DE PORTAS E FORMAS DE ABERTURA.</t>
  </si>
  <si>
    <t>LINHA ADVANCE F170</t>
  </si>
  <si>
    <t>PORTÃO ALTERNATIVO PARA CONTROLE DE ACESSO DE USUÁRIOS PCD, COLUNAS CONSTRUÍDAS EM AÇO INOXIDÁVEL E FECHAMENTO EM VIDRO. MEDIDAS DE 1100MM DE LARGURA POR 900 MM DE ALTURA E COM VÃO DE PASSAGEM DE 900MM. VIDRO COM ESPESSURA DE 8MM. PREPARADA PARA FECHADURA ELETROÍMAS.</t>
  </si>
  <si>
    <t>PORTÃO ALTERNATIVO COM VIDRO (FECHADURA ELETROIMÃ) - AÇO INOX</t>
  </si>
  <si>
    <t>SLAVE MODULE FOR OPERATORS</t>
  </si>
  <si>
    <t>806SA-0150</t>
  </si>
  <si>
    <t>GATEWAY CABEADO QBEMF</t>
  </si>
  <si>
    <t>806SA-0130</t>
  </si>
  <si>
    <t>CANCELA AUTOMÁTICA GT4 NACIONAL (COM PLACA C/ DISPLAY DE CONFIGURAÇÃO)</t>
  </si>
  <si>
    <t>803BB-0160B</t>
  </si>
  <si>
    <t>CONTROLE REMOTO TOP 432EE</t>
  </si>
  <si>
    <t>TOP432EE</t>
  </si>
  <si>
    <t>SEMAFORO ADVERTÊNCIA VERDE/VERMELHO 100MM - CAME</t>
  </si>
  <si>
    <t>INTERCOMUNICADOR DE SEGURANÇA WS IT/07 Gooseneck</t>
  </si>
  <si>
    <t>WS IT/07</t>
  </si>
  <si>
    <t>WS INTERCOM</t>
  </si>
  <si>
    <t>FONTE BIVOLT AUTOMÁTICO 12V 1A</t>
  </si>
  <si>
    <t>GAVETA PASSA VOLUME BLINDADO NÍVEL 3A 100% SEGURO S/ CONTATO</t>
  </si>
  <si>
    <t>VIPLACON</t>
  </si>
  <si>
    <t>COLETORA PARA TORNIQUETE</t>
  </si>
  <si>
    <t>FONTE DE ALIMENTAÇÃO ININTERRUPTA DO TIPO NOBREAK, ENTRADA BIVOLT 100~240VCA 50/60HZ E SAÍDA 12VDC 5A E 60W. COM CARREGAMENTO INTELIGENTE DE BATERIA E ESPAÇO INTERNO NA CAIXA PARA UMA BATERIA DE ATÉ 12V 7AH.</t>
  </si>
  <si>
    <t>FC1205IN</t>
  </si>
  <si>
    <t xml:space="preserve">LEITOR DE IMPRESSÃO DIGITAL E CARTÃO DE ACESSO POR APROXIMAÇÃO PARA CADASTRAMENTO. INTERFACE USB 2.0 PLUG AND PLAY. INDICADOR VISUAL E SONORO INDICANDO STATUS DE CADASTRO. </t>
  </si>
  <si>
    <t>DHI-ASM101A</t>
  </si>
  <si>
    <t>EXTENSÃO EM PVC PARA FOTOCELULAS - DIR</t>
  </si>
  <si>
    <t>001DIR-CGP</t>
  </si>
  <si>
    <t>COLUNA EM PVC - PARA FOTOCÉLULA DIR</t>
  </si>
  <si>
    <t>001DIR-CG</t>
  </si>
  <si>
    <t>LICENÇA DE PLANO DE ATUALIZAÇÃO E SUPORTE DE SOFTWARE (SUSP) PARA SISTEMA ONGUARD LENEL ADV, DE 64 A 256 LEITORES (ANUAL)</t>
  </si>
  <si>
    <t>SUSP-W-ADV</t>
  </si>
  <si>
    <t>LENEL</t>
  </si>
  <si>
    <t>CANCELA AUTOMÁTICA GT4 NACIONAL EM AÇO INOX</t>
  </si>
  <si>
    <t>803BB-0240B</t>
  </si>
  <si>
    <t>ESCAMOTEAVEL GT4 NACIONAL</t>
  </si>
  <si>
    <t>803XA-0320B</t>
  </si>
  <si>
    <t>PLACA ELETRONICA BATERIA GT4</t>
  </si>
  <si>
    <t>803XA-0290</t>
  </si>
  <si>
    <t>SAIA DE ALTURA TOTAL EM ALUMÍNIO PINTADO MÓDULO DE 1,7M DE LARGURA</t>
  </si>
  <si>
    <t>803XA-0350</t>
  </si>
  <si>
    <t>PAR DE FOTOCELULAS 24 VAC/DC - 10M</t>
  </si>
  <si>
    <t>001DIR10</t>
  </si>
  <si>
    <t>TOTEM SLIM ENT/SAIDA FRONTAL 350MM - 1.200MMX280MMX350MM (CARRO,MOTO) - AÇO INOX</t>
  </si>
  <si>
    <t>TOTEM-SIMPLES-ALZ-AÇO-INOX</t>
  </si>
  <si>
    <t>TOTEM SLIM ENT/SAIDA FRONTAL 350MM - 2.400MMX280MMX350MM (CAMINHÃO) - AÇO INOX</t>
  </si>
  <si>
    <t>TOTEM-DUPLO-ALZ-AÇO-INOX</t>
  </si>
  <si>
    <t>TERMINAL DE RECONHECIMENTO FACIAL, COM LEITOR ÓPTICO DE IMPRESSÃO DIGITAL  E SENHA | CÂMERA DE 5 MP | COMPATÍVEL COM CREDENCIAIS DIGITAIS DO TIPO CRACHÁ VIRTUAL E CÓDIGO QR | ALIMENTAÇÃO POE+ | SUPORTA ALIMENTAR A TRAVA DE PORTAS | COMUNICAÇÃO TCP/IP |POSSUI INTERFACES DO TIPO I/O WIEGAND PERSONALIZÁVEL DE 512 BITS, OSDP2, RS-485, RS-232, USB AUX | SUPORTA CONEXÕES WI-FI, BLUETOOTH, NFC | SUPORTA ATÉ 25 MIL  FACES (1:N)  E ATÉ 100 MIL FACES (1:1), ATÉ 100 MIL IMPRESSÃO DIGITAL (1:N) E 200 MIL IMPRESSÃO DIGITAL (1:1), SUPORTA ATÉ 500 MIL EVENTOS | TELA LCD SENSÍVEL AO TOQUE CAPACITIVA IPS DE 2,4" POLEGADAS COM PROTEÇÃO GORILLA GLASS | REALIZA DETECÇÃO DE PRESENÇA | RESISTENTE A VANDALISMO DE GRAU IK08 | IP65 | TEMPERATURA OPERACIONAL: -20°C A +60°C | COR PRETO COM CROMO | VERSÃO ESPECIAL COMPATIVEL COM O SOFTWARE LS2 (LENEL)</t>
  </si>
  <si>
    <t>IX-TFLS2-FP1-B</t>
  </si>
  <si>
    <t>INVIXIUM</t>
  </si>
  <si>
    <t xml:space="preserve">ESTAÇÃO DE INTERCOMUNICAÇÃO TCP/ IP E SIP, DE USO EXTERNO, COM BOTÕES DE CHAMADA, QUALIDADE DE VOZ HD, CANCELAMENTO DE RUÍDO E ECO ACÚSTIO, COMUNICAÇÃO BIDIRECIONAL, CONTROLE AUTOMÁTICO DE VOLUME, POSSUI UMA INTERFACE RJ 45, SUPORTA ALIMENTAÇÃO POE OU 24VCC. COMPATÍVEL COM PROTEÇÃO IP 66 (UTILIZANDO CASE INDICADO) E IK08. RESISTÊNTE CONTRA CORROSÃO, VIBRAÇÃO E RAIOS UV. </t>
  </si>
  <si>
    <t>TCIS-1 - STENTO - 1008111010</t>
  </si>
  <si>
    <t>ZENITEL</t>
  </si>
  <si>
    <t xml:space="preserve">KIT DE AUTOATENDIMENTO DE VISITANTES COMPOSTO POR: 01 IPAD AIR DE 10.2" POLEGADAS, 01 SUPORTE PEDESTAL DE AUTOATENDIMENTO, SOFTWARE DE GERENCIAMENTO DE VISITANTES DO TIPO AUTOATENDIMENTO,  01 SUPORTE DL PARA IPAD, 01 IMPRESSORA TÉRMICA DE ETIQUETAS BROTHER 820 NWB E 02 ROLOS DE ETIQUETA DE PAPEL PRÉ CORTADA BROTHER DK1202 COM 62X100MM E 300 ETIQUETAS. INCLUSO APLICAÇÃO PARA LENEL SP-VMKC-1023-APP. </t>
  </si>
  <si>
    <t>SP-VMK-1002</t>
  </si>
  <si>
    <t>SPLAN</t>
  </si>
  <si>
    <t>PACOTE DE LICENÇA PADRÃO DE SOFTWARE DE GERENCIAMENTO DE VISITANTES E AUTOATENDIMENTO. INCLUSO 1 AMBIENTE DA SALA DE VISITANTES, CONEXÃO COM ACTIVE DIRECTORY, CONEXÃO COM BLUEDIMOND, CONEXÃO DE LOGON ÚNICA, MÓDULO DE CRACHÁ TEMPORÁRIO E CONEXÃO COM O ONGUARD (LENEL S2) - LICENÇA ANUAL POR AMBIENTE DA SALA DE VISITANTES.</t>
  </si>
  <si>
    <t>SP-VMC-OGSTD (Anual)</t>
  </si>
  <si>
    <t>LICENÇA DE CONECTIVIDADE WIFI - ANUAL POR AMBIENTE DE SALA DE VISITANTE E TERMINAL DE AUTOCADASTRAMENTO DE VISITANTES</t>
  </si>
  <si>
    <t>SP-ADDONC-WIFI (Anual)</t>
  </si>
  <si>
    <t>LICENÇA ADICIONAL DE MÓDULO DE CHECK-IN DE CAMINHÕES - ANUAL POR PORTÃO E TERMINAL DE AUTOCADASTRAMENTO DE VISITANTES</t>
  </si>
  <si>
    <t>SP-TMC-2203 (Anual)</t>
  </si>
  <si>
    <t>LICENÇA DE RECONHECIMENTO FACIAL - ANUAL POR AMBIENTE DA SALA DE VISITANTES E TERMINAL DE AUTOCADASTRAMENTO DE VISITANTES</t>
  </si>
  <si>
    <t>SP-VMCF-1025 (Anual)</t>
  </si>
  <si>
    <t>LICENÇA DE MÓDULO DE MENSAGENS POR WHATAPP, INCLUSO PACOTE COM 40000 MENSAGENS POR ANO PARA ATÉ 05 AMBIENTES DE SALA DE VISITANTES - ANUAL</t>
  </si>
  <si>
    <t>SP-VMCF-3220 (Anual)</t>
  </si>
  <si>
    <t>SUPORTE TÉCNICO DE 1 DIA DA SPLAN PARA IMPLEMENTAÇÃO DA SOLUÇÃO.</t>
  </si>
  <si>
    <t>SP-PS-1001 (diário)</t>
  </si>
  <si>
    <t>TORNIQUETE DE ALTURA TOTAL, DO TIPO SIMPLES, COM ROTORES DE 3 SEÇÕES, CADA SEÇÃO COM 9 BRAÇOS, COMPATÍVEL COM FLUXO BIDIRECIONAL MANUAL, ELETROMECÂNICO E CONSTRUIDA COM ESTRUTURA E ROTOR TOTALMENTE EM AÇO INOX AISI 304. POSSUI LEDS INDICADORES DE STATUS E PASSAGEM NA PARTE SUPERIOR FRONTAL DA ESTRUTURA. COMPATÍVEL LIBERAÇÃO DO BLOQUEIO EM CASOS DE FALTA DE ENERGIA E DE EMERGÊNCIAS. ALIMENTAÇÃO 110/220 VAC</t>
  </si>
  <si>
    <t>BTC300-S/100</t>
  </si>
  <si>
    <t>CONTROLADORA INTELIGENTE PARA ATÉ 2 PORTAS, COMPATÍVEL COM NO MÁXIMO 32 DISPOSITIVOS, POSSUI INTERFACE ETHERNET INTEGRADA, CAPACIDADE DE CAMINHO DUPLO, CANAL SEGURO OSDP, COMPATÍVEL COM WIEGAND OU F2, POSSUI 8 ENTRADAS E QUATRO SAÍDAS, MONITORES DE ENTRADA DE FALHA DE ENERGIA E VIOLAÇÃO DE GABINETE. REQUER ONGUARD 7.5 PARA SUPORTE AO MODO LEGADO E ONGUARD 8.3 PARA SUPORTE NATIVO.</t>
  </si>
  <si>
    <t>LNL-M2220</t>
  </si>
  <si>
    <t xml:space="preserve">MÓDULO DE INTERFACE DE LEITOR (SÉRIE 3) 12/24VDC COM O CONTROLADOR GERENCIADOR INTELIGENTE, INTERFACE DE ATÉ 2 LEITORES COM COMUNICAÇÃO WIEGAND E OSDP, E ATÉ 2 PORTAS DISTINTAS, W/ M, 8 ENTRADAS, 6 SAÍDAS RELÉS. </t>
  </si>
  <si>
    <t>LNL-1320-S3</t>
  </si>
  <si>
    <t>LICENÇA DE SERVIDOR PARA SOFTWARE DE GERENCIAMENTO DE CONTROLE DE ACESSO ONGUARD ADV. INCLUSO NO PACOTE A ADMINISTRAÇÃO DO  SISTEMA, MONITORAMENTO DE ALARMES, MAPDESIGNER, LICENÇAS DE SERVIDOR, COMUNICAÇÃO COM SERVIDOR, SUPORTE DE VERIFICAÇÃO DE VÍDEO, SUPORTE DE E-MAIL, GUARD TOUR, DRIVER DE LOGIN, VINCULAÇÃO DE CONTA, SUPORTE PARA ATÉ 64 LEITORES DE ACESSO E 1 ANO DE SUPORTE TÉCNICO PARA NOVOS SISTEMAS.</t>
  </si>
  <si>
    <t>SWS-ADV</t>
  </si>
  <si>
    <t xml:space="preserve">LICENÇA DE CLIENTE PARA SOFTWARE DE GERENCIAMENTO DE CONTROLE DE ACESSO ONGUARD IDADV. INCLUSO NO PACOTE DE LICENÇAS APLICATIVO ID CREDENCIAL CENTER, APLICATIVO BADGE DESIGNER, CAPTURA DE IMAGEM, IMPRESSÃO DE ID, OPÇÃO DE IMAGEM APRIMORADA (CHROMAKEY E GHOSTING) E DRIVER LOGIN. </t>
  </si>
  <si>
    <t>SWC-IDADV</t>
  </si>
  <si>
    <t xml:space="preserve">LICENÇA DE CLIENTE VIA BROWSER DE SOFTWARE DE GERENCIAMENTO DE CONTROLE DE ACESSO ONGUARD ADV. </t>
  </si>
  <si>
    <t>OCB-A-ADV-1</t>
  </si>
  <si>
    <t>TORNIQUETE TECHWAY AÇO PINTADO,COM TODOS OS BRAÇOS PINTADOS EM AÇO CARBONO ,3 BRAÇOS DE IMPULSO EM AÇO INOX, PLACAT E SOLENOIDE</t>
  </si>
  <si>
    <t>BL050180-D</t>
  </si>
  <si>
    <t>PLACA LÓGICA</t>
  </si>
  <si>
    <t>FONTE P/ PLACA LÓGICA</t>
  </si>
  <si>
    <t>SUPORTE FACIAL</t>
  </si>
  <si>
    <t>KIT LED - PICTOGRAMA ENTRADA/SAIDA</t>
  </si>
  <si>
    <t>CARTÃO DE PROXIMIDADE TECNOLOGIA MIFARE LOTE COM 200 UNIDADES</t>
  </si>
  <si>
    <t>MIFARE</t>
  </si>
  <si>
    <t xml:space="preserve">LEITOR DE CARTÃO </t>
  </si>
  <si>
    <t>DS-K1802M K(O-STD)</t>
  </si>
  <si>
    <t>CARTÃO DE PROXIMIDADE (TAG)</t>
  </si>
  <si>
    <t>DSK7M102-M</t>
  </si>
  <si>
    <t>CATRACA PNE (PAR)</t>
  </si>
  <si>
    <t>DS-K3BC411X</t>
  </si>
  <si>
    <t>TERMINAL LEITOR DE ACESSO FACIAL PROFISSIONAL, LCD 7", 10 MIL FACES + 10 MIL CARTÃO E 5 MIL BIOMETRIAS, IP65, 2 LENTES ANGULAR DE 2MP, ANTI FACE FAKE, SIP, REDE 10/100/1000 MBPS, 12VCC/ 2A USO INTERNO E EXTERNO</t>
  </si>
  <si>
    <t>DS-K1T671MF-L</t>
  </si>
  <si>
    <t>TERMINAL LEITOR DE ACESSO FACIAL PROFISSIONAL, LCD 4,3", 1500 FACES + 3 MIL CARTÃO E 3 MIL BIOMETRIAS, 2 LENTES ANGULAR DE 2MP, ANTI FACE FAKE, REDE 10/100 MBPS, WIFI 2.4GHZ, 12VCC/ 1A USO INTERNO.</t>
  </si>
  <si>
    <t>DS-K1T343MFWX</t>
  </si>
  <si>
    <t>PLACA CONTROLADORA TCP/ IP INTEGRADORA WIEGAND, CAPACIDADE PARA ATÉ 2 LEITORES WIEGAND DE ENTRADA + 2 LEITORES WIEGAND DE SAÍDA COMPLETA COM CAIXA DE PROTEÇÃO</t>
  </si>
  <si>
    <t>DS-K2602T (O-STD) 2 PORTAS</t>
  </si>
  <si>
    <t>PLACA CONTROLADORA TCP/ IP INTEGRADORA WIEGAND, CAPACIDADE PARA ATÉ 4 LEITORES WIEGAND DE ENTRADA + 4 LEITORES WIEGAND DE SAÍDA COMPLETA COM CAIXA DE PROTEÇÃO</t>
  </si>
  <si>
    <t>DS-K2604T (O-STD) 4 PORTAS</t>
  </si>
  <si>
    <t>ACIONADOR DE EMERGENCIA DE QUEBRA DE VIDRO. CONTATO SECO NA/ NF/ COM. TENSÃO MÁXIMA 36VDC 3A. DIMENSÃO 86MM X 86MM X 50MM.</t>
  </si>
  <si>
    <t>DS-K7PEB/ GREEN</t>
  </si>
  <si>
    <t>LEITOR CADASTRADOR BIOMETRICO, PLUG-AND-PLAY SEM DRIVER, USB 2.0, RESOLUÇÃO DE 508 DPI.</t>
  </si>
  <si>
    <t>DS-K1F820-F</t>
  </si>
  <si>
    <t>LEITOR CADASTRADOR DE CARTÃO RFID, PLUG-AND-PLAY SEM DRIVER, USB 2.0, DUPLA FREQUÈNCIA MIFARE 13,5 MHZ E EM 125 KHZ.</t>
  </si>
  <si>
    <t>DS-K1F100-D8E</t>
  </si>
  <si>
    <t>CARTÃO DE PROXIMIDADE TECNOLOGIA 125k LOTE COM 200 UNIDADES</t>
  </si>
  <si>
    <t>125K</t>
  </si>
  <si>
    <t>LEITOR BIOMÉTRICO FACIAL TELA 5"</t>
  </si>
  <si>
    <t>UBIO-X FACE</t>
  </si>
  <si>
    <t>ACURA | VIRDI</t>
  </si>
  <si>
    <t>TERMINAL COM REC. FACIAL 2MP 50.000 FACES 7"</t>
  </si>
  <si>
    <t>DHI-ASI7213S-W</t>
  </si>
  <si>
    <t>CONTROLADOR DE ACESSO COM RECONHECIMENTO FACIAL 2MP 20.000 FACES TELA 7"</t>
  </si>
  <si>
    <t>SS 5530 MF FACE LITE</t>
  </si>
  <si>
    <t>SUPORTE P/ CONTROLADOR DE ACESSO FACIAL</t>
  </si>
  <si>
    <t>SC 3000</t>
  </si>
  <si>
    <t>CONTROLADOR FACIAL 2 MP 20.000 FACES IP66</t>
  </si>
  <si>
    <t>GF2023CT</t>
  </si>
  <si>
    <t>CATRACA TIPO BALCÃO BIDIRECIONAL | CONSTRUIDA EM AÇO INOX | IP 56</t>
  </si>
  <si>
    <t>VAATRB02</t>
  </si>
  <si>
    <t>SUPORTE INOX PARA TERMINAL FACIAL EM CATRACA</t>
  </si>
  <si>
    <t>PLACA EXPANSSORA CONTROLADORA DE ACESSO E INTEGRADORA WIEGAND PARA ATÉ 2 PORTAS</t>
  </si>
  <si>
    <t>MR 52</t>
  </si>
  <si>
    <t>MERCURY</t>
  </si>
  <si>
    <t xml:space="preserve">TERMINAL DE RECONHECIMENTO FACIAL PARA ATÉ 10 MIL FACES, QR CODE, SENHAS E CARTÃO DE APROXIMAÇÃO RFID MIFARE. </t>
  </si>
  <si>
    <t>AMICO</t>
  </si>
  <si>
    <t>HID</t>
  </si>
  <si>
    <t>TOTEM SLIM ENT/SAIDA FRONTAL 350MM - 1.200MMX280MMX350MM (CARRO,MOTO) - AÇO GALVANIZADO</t>
  </si>
  <si>
    <t>TOTEM-SIMPLES-ALZ</t>
  </si>
  <si>
    <t>PLACA INTELIGENTE CONTROLADORA DE ACESSO E INTEGRADORA WIEGAND PARA ATÉ 1 PORTA</t>
  </si>
  <si>
    <t>MP 1501</t>
  </si>
  <si>
    <t>PLACA INTELIGENTE CONTROLADORA DE ACESSO E INTEGRADORA WIEGAND PARA ATÉ 2 PORTAS</t>
  </si>
  <si>
    <t>MP 1502</t>
  </si>
  <si>
    <t>ANTENA LEITORA DE RFID UHF 900MHZ EM ATÉ 12 METROS. IP 66</t>
  </si>
  <si>
    <t>IDUHF LITE</t>
  </si>
  <si>
    <t>TOTEM COM CAMERA FULL HD, SCANNER DE DOCUMETOS COM OCR E IMPRESSORA TÉRMICA – ACESSO DE VEÍCULO</t>
  </si>
  <si>
    <t>TACTIO - VEÍCULO</t>
  </si>
  <si>
    <t>AGS</t>
  </si>
  <si>
    <t>TOTEM TIPO COLUNA PARA CADASTRO DE FACE, SENHA, PLACAS DE VEÍCULOS, SCANNER DE DOCUMENTO, IMPRESSORA TÉRMICA PARA CRACHÁS TEMPORÁRIOS COM QR CODE – ACESSO PEDESTRES</t>
  </si>
  <si>
    <t>TACTIO - PEDESTRES</t>
  </si>
  <si>
    <t>ANUIDADE DA API HTTP REST EMBARCADA NO TOTEM</t>
  </si>
  <si>
    <t>ANUIDADE API REST</t>
  </si>
  <si>
    <t>DETECTOR METAL PORTAL MettusHS+ CZ WP65 760 MM ALIM.ELET. SUP. 3,0 M NOBREAK 2H MettusNET ETHERNET/USB-A CONEX.ETHERNET SUP. KIT ANAC C/ MALETA</t>
  </si>
  <si>
    <t>DETRONIX</t>
  </si>
  <si>
    <t>SERVIDOR DE GERENCIAMENTO DOS SISTEMAS | CHASSI DE 2,5" COM ATÉ 8 UNIDADES NVME, CONFIGURAÇÃO DE RAID, SMART FLOW, 2 CPUS, PERC11 | 2 X PROCESSADORES INTEL® XEON® PLATINUM 8592+ 1.9G, 64C/128T, 20GT/S, 320M CACHE, TURBO, HT (350W) DDR5-5600 | DISSIPADOR PARA CONFIGURAÇÃO DE 2 CPU (CPU MAIOR OU IGUAL A 250 W) |PERFORMANCE OTIMIZADA | 8 X RDIMM DE 64 GB, 5.600 MT/S, DUAL RANK, BCC | 1 X C33, RAID 1 COM NVME | PERC H755N COM SUPORTES FLUTUANTES PARA SMART FLOW | 2 X 3.84TB DATA CENTER NVME READ INTENSIVE AG DRIVE U2 GEN4 WITH CARRIER | MODO DE BOOT DO BIOS UEFI COM PARTIÇÃO GPT | CONFIGURAÇÃO DE PERFORMANCE DO BIOS | 4 VENTILADORES DE DESEMPENHO MUITO ALTO | DUPLA, HOT PLUG, FONTE DE ALIMENTAÇÃO TOTALMENTE REDUNDANTE (1+1) 1400 W (100-240 VCA) | 2 X NBR 14136 2P+T A C13, 250 V, 10 A, 2 M, CABO DE ALIMENTAÇÃO (BRASIL) | CONFIGURAÇÃO DO RISER 2, SLOTS DE BAIXO PERFIL 3X16 LP (2XLP DE 5ª GERAÇÃO + 1XLP DE 4ª GERAÇÃO) | MOTHERBOARD MLK SUPPORTS ALL CPUS AND IS REQUIRED FOR CPUS 250W AND ABOVE | IDRAC9, ENTERPRISE 16G | 1 X BROADCOM 57414 DE DUAS PORTAS DE 10/25 GBE SFP28, OCP NIC 3.0 | 1 X BROADCOM 5720 DE DUAS PORTAS DE 1 GBE LOM OPCIONAL | 1 X ADAPTADOR BROADCOM 57414 DE DUAS PORTAS 10/25 GBE SFP28, PCIE DE BAIXO PERFIL, V2 | 1 X ADAPTADOR HBA355E FH E LP, DIB | IDRAC GROUP MANAGER, ATIVADO E SENHA LEGADO | 4 X TRANSCEPTOR ÓPTICO SFP28 SR, 25 GBE, 85 °C, PARA TODAS AS PORTAS SFP28 | SO WINDOWS SERVER® 2022 STANDARD, 16 NÚCLEOS, INSTALAÇÃO DE FÁBRICA, SEM CALS, VÁRIAS LÍNGUAS | WINDOWS SERVER 2022 STANDARD, 16 NÚCLEOS, IMAGEM DE RECUPERAÇÃO DF, VÁRIOS IDIOMAS, (DOWNGRADE NÃO INCLUÍDO) | WINDOWS SERVER 2022 STANDARD, 16 NÚCLEOS, KIT DE MÍDIA, VÁRIOS IDIOMAS, (DOWNGRADE NÃO INCLUÍDO) | WINDOWS SERVER 2022 STANDARD, SEM MÍDIA, DOWNGRADE PADRÃO WS2019 COM MÍDIA DE DVD, VÁRIOS IDIOMAS | 7 X WINDOWS SERVER 2022 STANDARD EDITION, ADICIONAR LICENÇA, 16 NÚCLEOS, SEM MÍDIA/CHAVE | MICROSOFT SQL SERVER 2022 STANDARD, OEM, INCL. 5 CALS DE USUÁRIO, NFI COM MÍDIA SQL2019/2017 DWGD | TRILHOS DESLIZANTES READYRAILS COM BRAÇO DE GERENCIAMENTO DE CABOS | COM MATERIAIS E ENVIO DO POWER EDGE R660 | 3 ANOS DE SERVIÇO PROSUPPORT | PRODEPLOY - INSTALAÇÃO FÍSICA PRESENCIAL E CONFIGURAÇÃO LÓGICA REMOTA EM HORÁRIO COMERCIAL</t>
  </si>
  <si>
    <t>POWEREDGE R660, BCC</t>
  </si>
  <si>
    <t>TAPE LIBRAY | 1U  | SINGLE LTO7 SAS DRIVE | DOCUMENTATION AND SHIPPING | 6GB MINI TO HD-MINI SAS CABLE, 5M | 3 YEAR PROSUPPORT AND NBD ON-SITE SERVICE | PRODEPLOY STORAGE TL SERIES 2U LIBRARY-BZ</t>
  </si>
  <si>
    <t>POWERVAULT TL1000,1U TAPE LIBRARY,SINGLE LTO7 SAS DRIVE</t>
  </si>
  <si>
    <t>STORAGE ARRAY | 1 X 25GB ISCSI 8 PORT DUAL CONTROLLER  | 2 X CABO DE COBRE PASSIVO DE CONEXÃO DIRETA TWINAX SFP28 PARA SFP28 DE 25 GBE DELL NETWORKING DE 5 M | 12 X 20TB HDD SAS ISE 12GBPS 7.2K 512E 3.5IN HOT-PLUG, AG DRIVE | RACK RAILS 2U | ME SERIES 2U BEZEL | POWER SUPPLY, 580W, REDUNDANT, WW | DELL POWERVAULT ME SERIES 2U-12, CE MARKING | NBR14136-C13, 250V, 2 METER POWER CORD FOR BRAZIL, QTY 2 | POWERVAULT ME5X12 SHIPPING | 3 YEARS PROSUPPORT NEXT BUSINESS DAY ONSITE SERVICE-BZ | PRODEPLOY STORAGE ME 5XXX 2U-BZ</t>
  </si>
  <si>
    <t>ME5012 STORAGE ARRAY</t>
  </si>
  <si>
    <t>ME412 STORAGE EXPANSION ENCLOSURE</t>
  </si>
  <si>
    <t>ENCLOSURE DE EXPANSÃO DO STORAGE | 3 X HARD DRIVE FILLER 3.5IN, SINGLE BLANK | 4 X 12GB HD MINI-SAS TO HD MINI-SAS 2M CABLE | 9 X 20TB HDD SAS ISE 12GBPS 7.2K 512E 3.5IN HOT-PLUG, AG DRIVE | RACK RAILS 2U | TAMPA FRONTAL DO ME4 DE 2 U | POWER SUPPLY, 580W, REDUNDANT, WW | NBR14136-C13, 250V, 2 METER POWER CORD FOR BRAZIL, QTY 2 | POWERVAULT MEX12 SHIPPING | DELL POWERVAULT ME SERIES 2U-12, CE MARKING | 3 ANOS DE PROSUPPORT COM SERVIÇO NO LOCAL NO PRÓXIMO DIA ÚTIL | PRODEPLOY STORAGE ME 4XX 2U-BZ</t>
  </si>
  <si>
    <t>ENCLOSURE DE EXPANSÃO DO STORAGE | 6 X HARD DRIVE FILLER 3.5IN, SINGLE BLANK | 4 X 12GB HD MINI-SAS TO HD MINI-SAS 2M CABLE | 6 X 20TB HDD SAS ISE 12GBPS 7.2K 512E 3.5IN HOT-PLUG, AG DRIVE | RACK RAILS 2U | TAMPA FRONTAL DO ME4 DE 2 U | POWER SUPPLY, 580W, REDUNDANT, WW | NBR14136-C13, 250V, 2 METER POWER CORD FOR BRAZIL, QTY 2 | POWERVAULT MEX12 SHIPPING | DELL POWERVAULT ME SERIES 2U-12, CE MARKING | 3 ANOS DE PROSUPPORT COM SERVIÇO NO LOCAL NO PRÓXIMO DIA ÚTIL | PRODEPLOY STORAGE ME 4XX 2U-BZ</t>
  </si>
  <si>
    <t>SONICWALL NSA 4700</t>
  </si>
  <si>
    <t>02-SSC-4328</t>
  </si>
  <si>
    <t>SONICWALL</t>
  </si>
  <si>
    <t>SONICWALL NSA 4700 HIGH AVAILABILITY</t>
  </si>
  <si>
    <t>02-SSC-8986</t>
  </si>
  <si>
    <t>ESSENTIAL PROTECTION SERVICE SUITE FOR NSA 4700 1YR</t>
  </si>
  <si>
    <t>02-SSC-9240</t>
  </si>
  <si>
    <t>ESSENTIAL PROTECTION SERVICE SUITE FOR NSA 4700 2YR</t>
  </si>
  <si>
    <t>02-SSC-9241</t>
  </si>
  <si>
    <t>ESSENTIAL PROTECTION SERVICE SUITE FOR NSA 4700 3YR</t>
  </si>
  <si>
    <t>02-SSC-9242</t>
  </si>
  <si>
    <t>ESSENTIAL PROTECTION SERVICE SUITE FOR NSA 4700 4YR</t>
  </si>
  <si>
    <t>02-SSC-9243</t>
  </si>
  <si>
    <t>ESSENTIAL PROTECTION SERVICE SUITE FOR NSA 4700 5YR</t>
  </si>
  <si>
    <t>02-SSC-9244</t>
  </si>
  <si>
    <t>TORNIQUETE INOX DE ALTURA TOTAL, BIDIRECIONAL E DE VÃO SIMPLES, CONSTRUIDA EM AÇO INOX E COM GRAU DE PROTEÇÃO IP 56</t>
  </si>
  <si>
    <t>VAATQ11</t>
  </si>
  <si>
    <t>TOTEM VEICULAR SIMPLES</t>
  </si>
  <si>
    <t>TOTEM EASY</t>
  </si>
  <si>
    <t>KIT MOTOR DE PORTÃO PIVOTANTE PPA PISTON CONDOMINIUM 1/2 HP SUPER 100CM FOLHA DUPLA ANALOGICO</t>
  </si>
  <si>
    <t>PIVOTANTE ANALOGICO CONDOMOMINIUM DUPLO</t>
  </si>
  <si>
    <t>TOTEM VEICULAR FACIAL</t>
  </si>
  <si>
    <t>TOTEM FIT</t>
  </si>
  <si>
    <t>CONTROLADOR DE ACESSO FACIAL ATÉ 10 000 BIOMETRIAS</t>
  </si>
  <si>
    <t>SS3532 MF W</t>
  </si>
  <si>
    <t>RFID/ CARD/ MIF/ ISO</t>
  </si>
  <si>
    <t xml:space="preserve">DETECTOR METAL DE 33 ZONAS, COR CINZA IP 55 </t>
  </si>
  <si>
    <t>1168424 - PD 6500 I</t>
  </si>
  <si>
    <t>GARRETT</t>
  </si>
  <si>
    <t>INTERCOMUNICADOR IP | FRENTE ANTI VANDÁLICA | COM 1 BOTAO ILUMINADO |POE E 12V | GABINETE EM AÇO ESCOVADO | IP 66 | PROTOCOLOS VOIP - SIP E RTP | POTÊNCIA DE SAÍDA DE ÁUDIO DE 2W |2 X INTERFACES WIEGAND | 2 X INTERFACES DE RELÉ CONTATO SECO | INSTALAÇÃO DE SOBREPOR</t>
  </si>
  <si>
    <t>IP WALL 301 S - P</t>
  </si>
  <si>
    <t>KHOMP</t>
  </si>
  <si>
    <t>CATRACA DE CONTROLE DE ACESSO DE PEDESTRES DO TIPO PEDESTAL COM RECONHECIMENTO FACIAL | BIDIRECIONAL | AÇO INOX 304 | FORNECIDA COM 02 CONTROLADOR FACIAL SS 3532 MF W | FORNECIDA COM 02 SUPORTES PARA CONTROLADOR DE ACESSO FACIAL SC 3000 | SEM URNA COLETORA | LARGURA DO BRAÇO DE 500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</si>
  <si>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C/ RECONHECIMENTO FACIAL CAP 3000</t>
  </si>
  <si>
    <t>ESTAÇÃO DE ENTRADA E EMISSÃO DE TICKET</t>
  </si>
  <si>
    <t xml:space="preserve">DS-TMT201-D </t>
  </si>
  <si>
    <t>CJ. COLETOR DE CARTÕES E URNA</t>
  </si>
  <si>
    <t>080.04.310</t>
  </si>
  <si>
    <t>ACABAMENTO URNA</t>
  </si>
  <si>
    <t>060.16.003-500</t>
  </si>
  <si>
    <t>LEITOR DE PROXIMIDADE 125KZ 13,56MHZ HID MULTICLASS SE RP10</t>
  </si>
  <si>
    <t>900PTNNEK00000</t>
  </si>
  <si>
    <t>SORTEADOR ALEATÓRIO PARA TORNIQUETE EM AÇO CARBONO - 100 A 245V - -10°/-55°C - 2KG - IR ATÉ 2 METROS.</t>
  </si>
  <si>
    <t>DB200</t>
  </si>
  <si>
    <t>DETECTORES BRASIL</t>
  </si>
  <si>
    <t>LEITOR DE BIOMETRIA DIGITAL + LEITOR DE CARTÃO RFID (125kHz e 13,56 MHz)</t>
  </si>
  <si>
    <t>AC-2000 PLUS</t>
  </si>
  <si>
    <t>VIRDI</t>
  </si>
  <si>
    <t>CATRACA GATE 5100 M L</t>
  </si>
  <si>
    <t>CATRACA GATE 5100 S L VÃO PNE</t>
  </si>
  <si>
    <t>CATRACA GATE 5100 M L VÃO PNE</t>
  </si>
  <si>
    <t>CATRACA GATE 5100 C</t>
  </si>
  <si>
    <t>FECHO COM CHAVE YALE PARA CAIXA TERMOPLÁSTICO</t>
  </si>
  <si>
    <t>060.200.17</t>
  </si>
  <si>
    <t>MINI TOTEM DUPLO PARA SENSOR DE FOTOCÉLULA ANTIESMAGAMENTO EM CANCELAS DE VEÍCULOS. PRIMEIRO SENSOR A 75 CM E SEGUNDO SENSOR 150 CM (VEÍCULO DE PASSEIO E CAMINHÃO).</t>
  </si>
  <si>
    <t>A104</t>
  </si>
  <si>
    <t>CAD</t>
  </si>
  <si>
    <t>TERMINAL DE RECONHECIMENTO FACIAL COM ETILÔMETRO (BAFÔMETRO) PARA CONTROLE DE ACESSO DA ENTRADA, IDEAL PARA SEGURANÇA EM GRANDES CONSTRUÇÕES, EMPRESAS DE TRANSPORTES, HOSPITAIS, ESCOLAS, ESCRITÓRIOS DE GRANDE PORTE, ESTACIONAMENTOS, AEROPORTOS, BOATES.</t>
  </si>
  <si>
    <t xml:space="preserve">CÉLULA DE COMBUSTÃO PARA TERMINAL FACIAL COM ETILÔMETRO (BAFÔMETRO) </t>
  </si>
  <si>
    <t>PHOEBUS - CÉLULA DE COMBUSTÃO - ANUAL</t>
  </si>
  <si>
    <t>LICENCIAMENTO DE  SISTEMA PLATAFORMA CESSÃO DE DIREITO DE USO SOFTWARE VEOLINK ANUAL</t>
  </si>
  <si>
    <t>SOFTWARE VEOLINK ANUAL</t>
  </si>
  <si>
    <t xml:space="preserve">CONTROLADOR DE ACESSO FACIAL </t>
  </si>
  <si>
    <t>iDFace Max</t>
  </si>
  <si>
    <t>CATRACA TIPO BALCÃO BIDIRECIONAL | CONSTRUIDA EM AÇO INOX</t>
  </si>
  <si>
    <t>Dtower</t>
  </si>
  <si>
    <t>CATRACA PNE</t>
  </si>
  <si>
    <t>Catraca DTower PNE</t>
  </si>
  <si>
    <t>CATRACAS DO TIPO PEDETAL - ATÉ 15.000 USUÁRIOS -  1 OU 2 DIGITAIS POR USUARIO</t>
  </si>
  <si>
    <t>REVOLUTION 4 LFD PROX</t>
  </si>
  <si>
    <t>TOPDATA</t>
  </si>
  <si>
    <t xml:space="preserve">LEITOR PARA QR CODE E RFID MIFARE | INTERFACE WIEGAND | FREQUÊNCIA 13,56 GHZ </t>
  </si>
  <si>
    <t>QR-MIF</t>
  </si>
  <si>
    <t xml:space="preserve">CATRACA TIPO BALCÃO BIDIRECIONAL | CONSTRUIDA EM AÇO INOX | IP 56 | BQC | COM URNA COLETORA </t>
  </si>
  <si>
    <t>VAATRB02-C</t>
  </si>
  <si>
    <t>LEITORA DE CARTÃO INTELIGENTE RFID POR APROXIMAÇÃO | MULTITECNOLOGIA | MIFARE | FREQUÊNCIA 13,56MHZ | PROTOCOLOS WIEGAND E OSDP | IP 65 | TEMPERATURA DE TRABALHO DE -35 ºC A 66 ºC | COM BUZZER | COM LED TRICOLOR | COR PRETA | INSTALAÇÃO SOBREPOSTA | ALIMENTAÇÃO 12V</t>
  </si>
  <si>
    <t>SIGNO 20</t>
  </si>
  <si>
    <t xml:space="preserve">SERVIDOR DE GERENCIAMENTO DE SOFTWARE DE CONTROLE DE ACESSO | SEM BANCO DE DADOS SQL | 2 X PROCESSADORES INTEL® XEON® SILVER 4509Y CACHE DE 22.5 M, 2,60 GHZ | MEMÓRIA RAM DE 2 X 32 GB | 4 X 2.4 TB DE ARMAZENAMENTO | RAID5 | KIT DE FIXAÇÃO EM RACK | SISTEMA OPERACIONAL: WINDOWS SERVER 2025 STANDARD | FONTE DE ALIMENTAÇÃO REDUNDANTE E COM CABO DE ALIMENTAÇÃO | COM IDRAC9 ENTERPRISE | PLACA DE REDE NO MÍNIMO BROADCOM 5720 DE QUATRO PORTAS DE 1 GBE, ADAPTADOR DE BASE-T, OCP NIC 3.0| TAMPA FRONTAL COM MOLDURA PADRÃO | 3 ANOS DE SERVIÇO PROSUPPORT  </t>
  </si>
  <si>
    <t>POWEREDGE R660 XS SEM SQL</t>
  </si>
  <si>
    <t xml:space="preserve">SERVIDOR DE GERENCIAMENTO DE SOFTWARE DE CONTROLE DE ACESSO |COM BANCO DE DADOS MICROSOFT SQL SERVER 2022 STANDARD | 2 X PROCESSADORES INTEL® XEON® SILVER 4509Y CACHE DE 22.5 M, 2,60 GHZ | MEMÓRIA RAM DE 2 X 32 GB | 4 X 2.4 TB DE ARMAZENAMENTO | RAID5 | KIT DE FIXAÇÃO EM RACK | SISTEMA OPERACIONAL: WINDOWS SERVER 2025 STANDARD | FONTE DE ALIMENTAÇÃO REDUNDANTE E COM CABO DE ALIMENTAÇÃO | COM IDRAC9 ENTERPRISE | PLACA DE REDE NO MÍNIMO BROADCOM 5720 DE QUATRO PORTAS DE 1 GBE, ADAPTADOR DE BASE-T, OCP NIC 3.0| TAMPA FRONTAL COM MOLDURA PADRÃO | 3 ANOS DE SERVIÇO PROSUPPORT  </t>
  </si>
  <si>
    <t>POWEREDGE R660 XS COM SQL</t>
  </si>
  <si>
    <t xml:space="preserve">MOLA AÉREA HIDRÁULICA | FORÇA AJUSTÁVEL EN 2 A 4 | REGULAGEM DE 180º - 15º E 0º - 15º |  LARGURA DE ATÉ 1100MM | TODOS OS TIPOS DE PORTAS E PORTA CORTA FOGO </t>
  </si>
  <si>
    <t>TS 72</t>
  </si>
  <si>
    <t>DORMA KABA</t>
  </si>
  <si>
    <t>FECHADURA VITALLYS MODELO VSL-10 COR
PRETA</t>
  </si>
  <si>
    <t>VSL-10</t>
  </si>
  <si>
    <t>VITALLYS</t>
  </si>
  <si>
    <t>FECHADURA VITALLYS MODELO VSL-11 COR
BRONZE</t>
  </si>
  <si>
    <t>VSL-11</t>
  </si>
  <si>
    <t>TERMINAL DE RECONHECIMENTO FACIAL, TELA TOUCH SCREEN 3.5", 2MP, LENTE DUPLA 3.6 MM, H.265, CARTÃO RFID, WI-FI, MIC + SPEAKER</t>
  </si>
  <si>
    <t>MTITP002001</t>
  </si>
  <si>
    <t>CAF100-4</t>
  </si>
  <si>
    <t>CATRACA DE CONTROLE DE ACESSO DE PEDESTRES DO TIPO PEDESTAL| BIDIRECIONAL | AÇO INOX 304 | COM URNA COLETORA | LARGURA DO BRAÇO DE 500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</si>
  <si>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PEDESTAL CAP 3000 UC</t>
  </si>
  <si>
    <t>CONTROLADOR DE ACESSO COM RECONHECIMENTO | CARTÃO RFID 13,56 MHZ, QR CODE E SENHA | 10 MIL USUÁRIOS | 10 MIL FACES | 20 MIL CARTÕES, QR CODE | TELA LCD 4,3 POLEGADAS | TCP IP E SIP | 2 X CAMERAS 2MP | DWDR | 1 X RS-485, 1 X WIEGAND, 1 X ETHERNET, WIFI | IP55 AMBIENTE INTERNO E EXTERNO| 12 V E POE.</t>
  </si>
  <si>
    <t>SS 3532 MF W</t>
  </si>
  <si>
    <t xml:space="preserve">LEITOR DE CARTÃO RFID | GABINETE PLASTICO DE ALTA RESISTENCIA | SINALIZAÇÃO VISUAL E SONORA | ALIMENTAÇÃO 12V | IP66 | INTERFACE WIEGAND | FREQUÊNCIA DE OPERAÇÃO MIFARE 13,56 MHZ | ANTENA INTERNA | LEITURA EM DISTANCIA DE 3 A 6 CM | TEMPERATURA DE OPERAÇÃO DE 0 A 40 °C.  </t>
  </si>
  <si>
    <t>LE 130 MF</t>
  </si>
  <si>
    <t>CATRACA DE CONTROLE DE ACESSO PARA PORTADORES DE NECESSIDADES ESPECIAIS (PNE) DO TIPO PORTÃO| BIDIRECIONAL | AÇO INOX 304 | SEM URNA COLETORA | LARGURA DO BRAÇO DE 900 MM | FORNECIDA COM PLACA ELETRÔNICA CONTROLADORA NATIVA DA CATRACA (MAINBOARD) | POSSUI PICTOGRAMAS EM LEDS COM INDICAÇÃO DE DIREÇÃO | POSSUI FUNÇÃO BQC (BRAÇO QUE CAI) | COMUNICAÇÃO RS-485 E CONTATO SECO | ALIMENTAÇÃO DE ENTRADA BIVOLT | USO EM AMBIENTE INTERNO E EXTERNO COBERTO.</t>
  </si>
  <si>
    <t>CATRACA PEDESTAL CAP 3000 PNE</t>
  </si>
  <si>
    <t>SUPORTE PARA INSTALAÇÃO DE FECHADURAS ELETROÍMAS EM PORTAS DE VIDRO | CONSTRUÍDO EM AÇO | COM PINTURA ELETROSTÁTICA | PARA VIDROS DE ESPESSURA DE ATÉ 10 MM | USO INTERNO |  DIMENSÕES 147 X 60 X 27 MM.</t>
  </si>
  <si>
    <t>SV 20150</t>
  </si>
  <si>
    <t>FECHADURA ELETROÍMÃ | TENSÃO 12VDC | COM SENSOR DE PORTA ABERTA | COR PRATA | COMPATÍVEL COM ABERTURA PARA DENTRO E PARA FORA DO AMBIENTE | COMPATÍVEL COM PORTAS DE MADEIRA, ALUMÍNIO, AÇO E VIDRO | FORÇA DE TRAÇÃO DE 150 KGF.</t>
  </si>
  <si>
    <t>FE 20150</t>
  </si>
  <si>
    <t>FECHADURA DIGITAL | ATÉ 100 SENHAS | PARA PORTAS PIVOTANTES DE 25 A 50 MM DE ESPESSURA | ALIMENTAÇÃO 4 PILHAS AA | TECLADO TOUCH SCREEN | INSTALAÇÃO SOBREPOSTA | COMPOSTA POR: 01 UNIDADE EXTERNA TOUCH SCREEN DA FECHADURA, 01 CHAPA DE FIXAÇÃO INTERNA, 01 UNIDADE INTERNA DA FECHADURA, 01 SUPORTE DA LINGUETA COM 6 CALÇOS, 04 PILHAS ALCALINAS AA E 01 GABARITO DE FURAÇÃO.</t>
  </si>
  <si>
    <t>FR 102</t>
  </si>
  <si>
    <t>CONTROLADOR DE ACESSO COM RECONHECIMENTO | CARTÃO RFID 13,56 MHZ, QR CODE E SENHA | 3 MIL USUÁRIOS | 3 MIL FACES | 5 MIL CARTÕES, QR CODE | TELA LCD 4,3 POLEGADAS | TCP IP | 2 X CAMERAS 2MP | DWDR | 1 X RS-485, 1 X WIEGAND, 1 X ETHERNET, WIFI | IP55 AMBIENTE INTERNO E EXTERNO| 12 V E POE.</t>
  </si>
  <si>
    <t>SS 1530 MF W</t>
  </si>
  <si>
    <t>CARTÃO DE ACESSO POR APROXIMAÇÃO RFID | FREQUENCIA DE OPERAÇÃO MIFARE 13,56 MHZ | POSSUI MEMÓRIA DE 1K | PERMITE IMPRESSÃO EM AMBOS OS LADOS| MODULAÇÃO ASK | PVC BRANCO | PERMITE REGRAVAÇÃO E LEITURA DE ID.</t>
  </si>
  <si>
    <t>TH 2000 SECURITY</t>
  </si>
  <si>
    <t>CANCELA AUTOMÁTICA GT8 NACIONAL</t>
  </si>
  <si>
    <t>803BB-0180B</t>
  </si>
  <si>
    <t>HASTE PARA CANCELA GT8 (L=6350MM)</t>
  </si>
  <si>
    <t>803XA-0410B</t>
  </si>
  <si>
    <t>COROA LUMINOSA LED BICOLOR GT</t>
  </si>
  <si>
    <t>803XA-0430</t>
  </si>
  <si>
    <t>TIRA LUMINOSA LED BICOLOR GT8 6MTS</t>
  </si>
  <si>
    <t>803XA-0240</t>
  </si>
  <si>
    <t>ESTAÇÃO DE ATENDIMENTO - VIDEO INTERFONE 10,1"</t>
  </si>
  <si>
    <t>DS-KM9503</t>
  </si>
  <si>
    <t>VIDEO PORTEIRO IP OUTDOOR IP65 PoE (IEEE 802.3af)</t>
  </si>
  <si>
    <t>DS-KV6113-WPE1</t>
  </si>
  <si>
    <t>CONTROLADOR DE ACESSO CODIN TELEMATICA</t>
  </si>
  <si>
    <t>CODIN 400</t>
  </si>
  <si>
    <t>FECHADURA ELETROIMÃ 600KG</t>
  </si>
  <si>
    <t>AL600</t>
  </si>
  <si>
    <t>AGL</t>
  </si>
  <si>
    <t>PROTETOR LEITOR FACIAL PARA HIKVISION D-KS1T673DX</t>
  </si>
  <si>
    <t>SUPORTE DS-K1T673DX</t>
  </si>
  <si>
    <t>FREACCESS</t>
  </si>
  <si>
    <t>SOFTWARE CA ACCELERO ON PREMISE (SOFTWARE E HARDWARE)</t>
  </si>
  <si>
    <t>PLUS</t>
  </si>
  <si>
    <t>IONGRADE</t>
  </si>
  <si>
    <t>TORNIQUETE CINZA</t>
  </si>
  <si>
    <t>TX 1500 (768.01.329-502 )</t>
  </si>
  <si>
    <t>SINALEIRA AUDIOVISUAL DUPLA BRANCA</t>
  </si>
  <si>
    <t>A00682</t>
  </si>
  <si>
    <t>KIT ALTA SEGURANÇA CANCELA</t>
  </si>
  <si>
    <t>803BB-0180BAS</t>
  </si>
  <si>
    <t>KIT INTEGRAÇÃO: CAIXA PLÁSTICA + FONTE + CLP + DISJUNTOR + CABEAMENTO + SENSOR IVA + SUPORTE SENSOR IVA + PAINEL</t>
  </si>
  <si>
    <t>KIT INTEGRAÇÃO</t>
  </si>
  <si>
    <t>INSTALAÇÃO SEM INFRAESTRUTURA CIVIL E ELÉTRICA + ATIVAÇÃO + TREINAMENTO SOBRE O USO DOS EQUIPAMENTOS</t>
  </si>
  <si>
    <t>MDO</t>
  </si>
  <si>
    <t>TIRA LUMINOSA LED BICOLOR GT8 8 METROS</t>
  </si>
  <si>
    <t>803XA-0250B</t>
  </si>
  <si>
    <t>CONJ. CANCELA AUTO IMPACTO CAME (MELI)</t>
  </si>
  <si>
    <t>803BB-0180BASH6+803BB-0180BAS+KIT-INTEGRAÇÃO+MDO</t>
  </si>
  <si>
    <t>PEÇA</t>
  </si>
  <si>
    <t>CONJ. AUTO. MOV. P. PIVO PISTON CONDOMINIUM INOX (SUPER) JETFLEX FULL RANGE DISPLAY HIB. 60HZ</t>
  </si>
  <si>
    <t>CONDOMINIUM INOX (SUPER) JETFLEX FULL RANGE</t>
  </si>
  <si>
    <t>DILACERADOR DE PNEUS PARA VEÍCULOS PESADOS, NA MEDIDA DE 4.500MM(L), TEMPO DE ABERTURA DILACERADOR: 0,8S A 1 S ACABAMENTO EM PINTURA ELETROSTÁTICA PRETA COM LANÇAS AMARELAS. MATERIAIS PARA FIXAÇÃO DOS DILACERADORES INCLUSO</t>
  </si>
  <si>
    <t>GR450N3</t>
  </si>
  <si>
    <t>TOTEM DUPLO SIMPLES SLIM 240MM  AÇO CARBONO PINTURA ELETROSTÁTICA A PÓ ENTRADA OU SAÍDA ALTURA 1200MM (AUTOMÓVEL).SEM COFRE</t>
  </si>
  <si>
    <t>CÓD: 6026</t>
  </si>
  <si>
    <t>TOTEM SIMPLES SLIM 240MM  AÇO CARBONO PINTURA ELETROSTÁTICA A PÓ ENTRADA OU SAÍDA ALTURA 1200MM (AUTOMÓVEL). COM COFRE</t>
  </si>
  <si>
    <t>CÓD. 6054 + CÓD. 6026</t>
  </si>
  <si>
    <t>URNA COLETORA  PARA TORNIQUETE</t>
  </si>
  <si>
    <t>COLETOR</t>
  </si>
  <si>
    <t>GIRO LED GIRO FLEX 110/220 INDUSTRIAL CONDOMINIOS</t>
  </si>
  <si>
    <t>ILUCTRON</t>
  </si>
  <si>
    <t>BARREIRA 4,30M SOFT C/ LED C/OP 8F</t>
  </si>
  <si>
    <t>P01874</t>
  </si>
  <si>
    <t>BARREIRA FÍSICA DO TIPO HASTE DE 5,30 METROS SOFT PARA CANCELA COM LED E FITAS REFLETIVAS</t>
  </si>
  <si>
    <t>HASTE RETA COM LED DE 5,30 M (P01875)</t>
  </si>
  <si>
    <t>TORNIQUETE VIDRO CURVO, AÇO CARBONO</t>
  </si>
  <si>
    <t>DETECTOR DE MASSA METALICA/DETECTOR VEICULAR DUPLO</t>
  </si>
  <si>
    <t>GA-230LI</t>
  </si>
  <si>
    <t>CABO PARA LAÇO INDUTIVO</t>
  </si>
  <si>
    <t>LAÇO INDUTIVO</t>
  </si>
  <si>
    <t>CABO AFT 6 X 20 AWG PRETO</t>
  </si>
  <si>
    <t>049.1004.01.15</t>
  </si>
  <si>
    <t>KIT TITAN PIVOTANTE INDUSTRIAL (COMPLETO) ATÉ 500KG, ATÉ 4metros (2 MOTORES) 220V IP54</t>
  </si>
  <si>
    <t>1/2 HP SUPER</t>
  </si>
  <si>
    <t>MICROCONTROLADOR ARDUINO R3</t>
  </si>
  <si>
    <t>ARDUINO R3</t>
  </si>
  <si>
    <t>ARDUINO</t>
  </si>
  <si>
    <t>KIT - GESTAO DE PAGAMENTO ESTACIONAMENTO, TOTEM DE ENTRADA CLOUDPARK, TOTEM DE SAÍDA CLOUDPARK, AUTO PAGAMENTO CLOUPARK, KIT COM DUAS CÂMERAS LPR COM TECNOLOGIA DE RECONHECIMENTO DE PLACAS</t>
  </si>
  <si>
    <t>TE2025, TS2025, OCR2022, ATM2022</t>
  </si>
  <si>
    <t>CLOUDPARK</t>
  </si>
  <si>
    <t>APLICATIVO PARA GESTAO DE ENCOMENDAS E NOTIFICAÇÃO AO USUARIOS</t>
  </si>
  <si>
    <t>WINKER</t>
  </si>
  <si>
    <t>TREINAMENTO APLICATIVO WINKER E IMPLATANÇÃO</t>
  </si>
  <si>
    <t>FECHADURA ELETROÍMÃ 150 KGF, TENSÃO 12 VDC, CORRENTE DE OPERAÇÃO 400 MA, DIMENSÕES 45×47×28 MM</t>
  </si>
  <si>
    <t>FE 21150 D S/ SENSOR</t>
  </si>
  <si>
    <t>SUPORTE P/VIDRO SV 21/22 SERIES PRETO</t>
  </si>
  <si>
    <t>SV 21/22</t>
  </si>
  <si>
    <t>TOTEM FIT DUPLO LISO 1,60M PRETO</t>
  </si>
  <si>
    <t>TF3007</t>
  </si>
  <si>
    <t>IMPRESSORA TÉRMICA NÃO FISCAL PARA EMISSÃO DE TICKETS, COM SUPORTE A CONEXÕES USB, SERIAL E ETHERNET, INDICADA PARA APLICAÇÕES DE CONTROLE DE ACESSO E AUTOMAÇÃO.</t>
  </si>
  <si>
    <t>I9</t>
  </si>
  <si>
    <t>ELGIN</t>
  </si>
  <si>
    <t>MÓDULO RECEPTOR SEM FIO 433,92 MHz</t>
  </si>
  <si>
    <t>F07393-G - TX NEW</t>
  </si>
  <si>
    <t>CREMALHEIRA 6 METROS - MAX ALUMINIO</t>
  </si>
  <si>
    <t>P04368</t>
  </si>
  <si>
    <t>AUTOMATIZADOS DE PORTÕES 900 KG - (127V/220V)</t>
  </si>
  <si>
    <t>DzMax Fit Connect 1/2</t>
  </si>
  <si>
    <t>CATRACA TIPO GATE VAO PNE</t>
  </si>
  <si>
    <t>DS-K3B501SX-L/M-Dp110(O-STD)</t>
  </si>
  <si>
    <t>PULSEIRA DE SILICONE MIFARE 13,56MHz</t>
  </si>
  <si>
    <t>GA-MF03</t>
  </si>
  <si>
    <t>MONITOR IP PARA VIDEO PORTEIRO</t>
  </si>
  <si>
    <t>DS-KH6350-WTE1(O-STD)</t>
  </si>
  <si>
    <t>ENHANCED SOFTWARE SUPPORT AGREEMENT FOR C-CURE 9000 SERIES P</t>
  </si>
  <si>
    <t>CC9000-PESA1</t>
  </si>
  <si>
    <t>TYCO</t>
  </si>
  <si>
    <t>C-CURE 9000 SSA UPLIFT FOR DIGIFORT NVR OPTION</t>
  </si>
  <si>
    <t>CC9000-DGF-S</t>
  </si>
  <si>
    <t>C-CURE GO READER SSA UPLIFT, PER SERVER</t>
  </si>
  <si>
    <t>CC9-GORDR-S</t>
  </si>
  <si>
    <t xml:space="preserve">TOTEM CONTROLE PARA ESTACIONAMENTO: LEITOR BIOMÉTRICO DE DIGITAIS, IMPRESSORA DE TICKETS, INTERCOMUNICADOR DE VOZ, SINALIZADORES LUMINOSOS, SINALIZADOR SONORO, DISPLAY 110/220, TCP/IP, 10/100MBPS, </t>
  </si>
  <si>
    <t>GABINETE AÇO CARBONO OU AÇO INÓX</t>
  </si>
  <si>
    <t>DETECTOR DIGITAL DE VEÍCULOS PARA 1 LAÇO INDUTIVO</t>
  </si>
  <si>
    <t>DDV1C-PS</t>
  </si>
  <si>
    <t>KALTS</t>
  </si>
  <si>
    <t>LAÇO INDUTIVO PRÉ-FABRICADO 2X1X2 + 6 METROS.</t>
  </si>
  <si>
    <t>2 x 1 x 2 + 6 metros</t>
  </si>
  <si>
    <t>SINALEIRO GARAGEM SEQUENCIAL COM ALARME SONORO 110V GR1-110-AS TKN</t>
  </si>
  <si>
    <t>CONTROLADOR DE ACESSO 4 PORTAS</t>
  </si>
  <si>
    <t>DS-K2604T</t>
  </si>
  <si>
    <t>LA FONTE / ASSA ABLOY - MOLA AÉREA DC 300 PARA PORTAS DE ATÉ 1,40MT E 120KG</t>
  </si>
  <si>
    <t>DC300</t>
  </si>
  <si>
    <t>CONTROLE REMOTO PARA CANCELAS 433mhz 8 Bits</t>
  </si>
  <si>
    <t>F01715-G</t>
  </si>
  <si>
    <t>BOTOEIRA EM ALUMINIO DE ACIONAMENTO CANCELAS</t>
  </si>
  <si>
    <t>GA004</t>
  </si>
  <si>
    <t>TOTEM FIT VEICULAR 1,30M ( Moradores )</t>
  </si>
  <si>
    <t>F03000</t>
  </si>
  <si>
    <t>ESCUDO PROTETOR PARA CONTROLADOR FACIAL</t>
  </si>
  <si>
    <t>DS-KABV9503-RS</t>
  </si>
  <si>
    <t>CATRACA PEDESTAL</t>
  </si>
  <si>
    <t>VAATRP02</t>
  </si>
  <si>
    <t>PLATAFORMA METÁLICA PARA INSTALAÇÃO DE CATRACA (PARA CATRACA VAATRP02 DA VAULT)</t>
  </si>
  <si>
    <t>CABO AFT BLINDADO</t>
  </si>
  <si>
    <t>6x22 AWG BLINDADO</t>
  </si>
  <si>
    <t>DATA LINK</t>
  </si>
  <si>
    <t>FECHAMENTO LATERAL INOX PARA VÃO DE CATRACA</t>
  </si>
  <si>
    <t>CATRACA COM VÃO DE 90 CM</t>
  </si>
  <si>
    <t>DS-K3B220LX-L/Pg-Dp90</t>
  </si>
  <si>
    <t>DETECTOR DE METAIS TIPO PÓRTICO COM 18 ZONAS, SENSIBILIDADE AJUSTÁVEL, ALARME SONORO/VISUAL, DISPLAY LCD E INTERFACE ETHERNET, INDICADO PARA CONTROLE DE ACESSO EM AMBIENTES INTERNOS</t>
  </si>
  <si>
    <t>ISD-SMG1118L</t>
  </si>
  <si>
    <t xml:space="preserve"> C-CURE 9000 SSA UPLIFT FOR ENHANCED VISITOR MGMT, SERIES P, Q, R OR MAS 1,2,&amp; 3</t>
  </si>
  <si>
    <t>CC9-VME-MD-S</t>
  </si>
  <si>
    <t>001GB4000</t>
  </si>
  <si>
    <t>TOTEM PARA CONTROLE ESTACIONAMENTO, IMPRESSORA TICKETS, INTERCOMUNICADOR DE VOZ, SINALIZADORES LUMINOSOS, SINALIZADOR SONORO, DISPLAY</t>
  </si>
  <si>
    <t>AGS-PARK-1025</t>
  </si>
  <si>
    <t>001G02802</t>
  </si>
  <si>
    <t>CONTROLADOR DE ACESSO IDUHF, C/LEITOR TAG UHF ATE 12M,12VDC, IP65</t>
  </si>
  <si>
    <t>IDUHF/LITE</t>
  </si>
  <si>
    <t>TAG VEICULAR UHF PASSIVO, P/IDUHF, USO INTERNO/EXTERNO EM MOTO E BLINDADOS, IP65</t>
  </si>
  <si>
    <t>RFID/TAG/UHFPT</t>
  </si>
  <si>
    <t>CADEADO CONTROLADOR DE ACESSO BLUETOOTH C/ PINO RETO</t>
  </si>
  <si>
    <t xml:space="preserve"> PA-UPI-PRO</t>
  </si>
  <si>
    <t>UNILOCK PAD-I</t>
  </si>
  <si>
    <t>CONTROLADOR DE ACESSO FACIAL, BIOMETRIA, SENHA, CARTÃO</t>
  </si>
  <si>
    <t>DS-K1T320MX</t>
  </si>
  <si>
    <t>GERENCIADOR CONTR ACESSOS ETH - IDAPRO/BP/M</t>
  </si>
  <si>
    <t>ID ACCESS PRO</t>
  </si>
  <si>
    <t>SUPORTE DE  PROTEÇÃO E FIXAÇÃO PARA DISPOSITIVO BLUETTOH UNILOCK PAD1</t>
  </si>
  <si>
    <t>PA-HLP_x0002_AC</t>
  </si>
  <si>
    <t>CONTROLADOR DE ACESSO INTELIGENTE MULTI-PORTAS 12VCC</t>
  </si>
  <si>
    <t>IDBOX V2</t>
  </si>
  <si>
    <t>FECHADURA ELETROIMÃ</t>
  </si>
  <si>
    <t xml:space="preserve"> FE 22150</t>
  </si>
  <si>
    <t>LOUSA DIGITAL INTERATIVA 55"</t>
  </si>
  <si>
    <t>55TR3DKBM</t>
  </si>
  <si>
    <t>MODULO VIDEOPORTEIRO EXTERNO</t>
  </si>
  <si>
    <t>MVW 7070+</t>
  </si>
  <si>
    <t>MONITOR PROFISSIONAL 55" VIDEOWALL FULL HD IPS</t>
  </si>
  <si>
    <t>55VM5JH</t>
  </si>
  <si>
    <t>PONTO ACESS;13,56MHZ;DIGICON</t>
  </si>
  <si>
    <t>768.01.620-320</t>
  </si>
  <si>
    <t>CASE DE PROTEÇÃO PARA TERMINAIS FACIAIS DS-K1T671 POLICARBONATO</t>
  </si>
  <si>
    <t>DS-KAB671-S (O-NEU)</t>
  </si>
  <si>
    <t>DS-K1T673TDX-M+ DS-KAB673-P</t>
  </si>
  <si>
    <t>TOTEM VEICULAR EM ALUMINIO E BASE DE INOX  A: 1.330,00cm X L: 124,54cm X C:155,13cm</t>
  </si>
  <si>
    <t>CANCELA INTENSE BLDC (INOX) - COM HASTE DE LED BICOLOR 6,3M</t>
  </si>
  <si>
    <t>INTENSE BLDC INOX</t>
  </si>
  <si>
    <t>CANCELA BARRIER JETFLEX BRUSHLESS 6 METROS COM BARREIRA DE LED</t>
  </si>
  <si>
    <t>BARRIER JET FLEX BRUSHLESS COM LED</t>
  </si>
  <si>
    <t xml:space="preserve">1 CATRACA + 2 LEITORES DE BIOMETRIA FACIAL + 2 SUPORTES PARA ESTES MÓDULOS. TORNIQUETE TRIPÉ BIDIRECIONAL EM AÇO INOX SUS304, PISTA DE 550 MM, FLUXO &gt; 35 PESSOAS/MIN E LIBERAÇÃO AUTOMÁTICA DO BRAÇO EM ALARME DE INCÊNDIO. TERMINAL DE RECONHECIMENTO FACIAL COM TELA TOUCH LCD 7", LENTE 2 MP, DISTÂNCIA DE RECONHECIMENTO 0,3–3 M, PRECISÃO ≥ 99%, CAPACIDADE PARA ATÉ 50.000 FACES E COMPATIBILIDADE COM CARTÕES M1/DESFire/Felica PARA CONTROLE DE ACESSO </t>
  </si>
  <si>
    <t>DS-K3G411LX-R/PG COMBO
1 PEÇA DS-K3G411LX-RPG-DM55(O-STD)
2 PEÇAS DS-K1T673DX (TERMINAL 50.000 FACES)
2 PEÇAS DS-KAB6-ZU1 (SUPORTE)</t>
  </si>
  <si>
    <t>TERMINAL RECONHECIMENTO FACIAL, 10.000 FACES, 10.000 CARTOES MF, TCP/IP (NAC)</t>
  </si>
  <si>
    <t>DS-K1T671M-L</t>
  </si>
  <si>
    <t>LEITOR USB DE MESA OMINIKEY DE CARTAO S/CONTATO, ICLASS, MIFARE, INDALA E HID PROX, 13.56 MHZ, 125 KHZ</t>
  </si>
  <si>
    <t>5427CK - OMNIKEY</t>
  </si>
  <si>
    <t>LEITOR DE CARTAO DE PROXIMIDADE ICLASS SE R10, NO PROX, SEOS, MIFARE, DESFIRE</t>
  </si>
  <si>
    <t>900NTNNEK00000</t>
  </si>
  <si>
    <t>BOTOEIRA SEM CONTATO, PROX</t>
  </si>
  <si>
    <t>BOT/PROX</t>
  </si>
  <si>
    <t>LEITOR MULLION PARA CONTROLE DE ACESSO INTERNO E EXTERNO, OPERANDO EM 13,56 MHZ, COM SUPORTE A HID SEOS®, UID ISO14443A E CREDENCIAIS MÓVEIS VIA NFC E BLE, INTERFACE WIEGAND, ALIMENTAÇÃO EM 12 VCC, BAIXO CONSUMO E DESIGN COMPACTO</t>
  </si>
  <si>
    <t>HID® ICLASS® SE™ EXPRESS R10</t>
  </si>
  <si>
    <t>LEITOR RFID COM ANTENA UHF INTEGRADA DE 7,5DBI</t>
  </si>
  <si>
    <t>M-ID10W ETHERNET</t>
  </si>
  <si>
    <t>VIAONDA</t>
  </si>
  <si>
    <t>TAG RFID UHF PARA METAL 902-928MHZ</t>
  </si>
  <si>
    <t>V-ATIVM0002/RMP-50205</t>
  </si>
  <si>
    <t>TAG RFID UHF MISTA PARA METAL E NÃO METAL HI-PM 865-956 MHz</t>
  </si>
  <si>
    <t>VHD-MIST001</t>
  </si>
  <si>
    <t>LEITOR FIXO RFID UHF PARA ATÉ 4 ANTENAS</t>
  </si>
  <si>
    <t>M-ID40 LINUX</t>
  </si>
  <si>
    <t>CABOS RFID DE 05 METROS COM CONECTORES SMA MACHO X TNC-RP MACHO 90°</t>
  </si>
  <si>
    <t>5MRGC58</t>
  </si>
  <si>
    <t>ANTENA RFID UHF 7,5 DB CIRCULAR</t>
  </si>
  <si>
    <t>MID75</t>
  </si>
  <si>
    <t>É UMA CATRACA ELETROMECÂNICA PARA CONTROLE DE ACESSO EM AMBIENTES DE ALTO FLUXO, COM ESTRUTURA ROBUSTA EM AÇO CARBONO E BRAÇOS TRIDIRECIONAIS. POSSUI ACIONAMENTO BIDIRECIONAL, SINALIZAÇÃO LUMINOSA DE PASSAGEM, INTERFACE PARA INTEGRAÇÃO COM CONTROLADORAS, LEITORES E SISTEMAS CORPORATIVOS DE SEGURANÇA</t>
  </si>
  <si>
    <t>CATRAX MASTER</t>
  </si>
  <si>
    <t>CATRACA DIGICON</t>
  </si>
  <si>
    <t xml:space="preserve"> É UM LEITOR RFID 125 KHZ COMPACTO PARA USO INTERNO, COM LEITURA RÁPIDA E INSTALAÇÃO SOBREPOSTA. POSSUI LED, BUZZER, BAIXO CONSUMO E INTERFACE PARA INTEGRAÇÃO COM CONTROLADORAS</t>
  </si>
  <si>
    <t>CONTROLE DE ACESSO
IDACCESS NANO PROXIMIDADE 125KHz ASK</t>
  </si>
  <si>
    <t>RELÓGIO DE PONTO REP IDCLASS BIO PROX DA CONTROL ID, COM IDENTIFICAÇÃO BIOMÉTRICA POR IMPRESSÃO DIGITAL E LEITOR DE PROXIMIDADE RFID.
POSSUI MEMÓRIA INTERNA PARA REGISTROS, IMPRESSORA TÉRMICA COM CORTE AUTOMÁTICO, COMUNICAÇÃO VIA ETHERNET/USB E ALTA CONFIABILIDADE PARA CONTROLE DE JORNADA.</t>
  </si>
  <si>
    <t>RELÓGIO DE PONTO
REP IDCLASS BIOMETRIA + PROXIMIDADE 125 KHZ</t>
  </si>
  <si>
    <t>FECHADURA</t>
  </si>
  <si>
    <t>JFL-F101</t>
  </si>
  <si>
    <t>JFL</t>
  </si>
  <si>
    <t xml:space="preserve">BOTOEIRA  </t>
  </si>
  <si>
    <t>JFL-B201</t>
  </si>
  <si>
    <t>PORTAL DETECTOR DE METAIS, 8 ZONAS, DE ALTA CAPACIDADE</t>
  </si>
  <si>
    <t>METTUSDX/8Z</t>
  </si>
  <si>
    <t xml:space="preserve">CARTÃO DE PROXIMIDADE TECNOLOGIA MIFARE LOTE COM 200 UNIDADES </t>
  </si>
  <si>
    <t>TERMINAL DE CONTROLE ACESSO POR SENHA OU TAG - MIFARE 13,56 MHz</t>
  </si>
  <si>
    <t>DS-K1T802M</t>
  </si>
  <si>
    <t>CONTROLE DE ACESSO IDFLEX IP65; DISPLAY TOUCHSCREEN – REGRAS DE ACESSO PERSONALIZADAS POR GRUPOS E HORÁRIOS – IDENTIFICAÇÃO BIOMÉTRICA, CARTÃO DE PROXIMIDADE E SENHA; PARA ATÉ 6.000 DIGITAIS – CAPACIDADE PARA MAIS DE 200.000 REGISTROS – ENTRADA WIEGAND 1 PORTA NATIVA</t>
  </si>
  <si>
    <t>IDFlEX IP-65</t>
  </si>
  <si>
    <t>LEITOR DE CARTÃO DE PROXIMIDADE PADRÃO WIEGAND 26 BITS COM CAPA WAVE (1175)</t>
  </si>
  <si>
    <t xml:space="preserve">ASR 603 - Modelo saiu de linha, modelo substituto HID Signo 20 </t>
  </si>
  <si>
    <t>INDALA/HID</t>
  </si>
  <si>
    <t>FECHADURA PARA BARRA ANTIPÂNICO PHT 05</t>
  </si>
  <si>
    <t>FECHADURA PARA PHT 05</t>
  </si>
  <si>
    <t>DORMA</t>
  </si>
  <si>
    <t>DETECTOR DE LOOP, 24 V AC/DC ±10 , 250 MA / 24 V AC/DC (MIN 1 MA / 5 V)</t>
  </si>
  <si>
    <t>MID1E-800</t>
  </si>
  <si>
    <t>FEIG ELE CTRONIC</t>
  </si>
  <si>
    <t>TRILHO DIN 35MM 2M LISO</t>
  </si>
  <si>
    <t>35MM 2M</t>
  </si>
  <si>
    <t>ESTAÇÃO DE INTERCOMUNICAÇÃO DE VÍDEO EM REDE (INTERNA)</t>
  </si>
  <si>
    <t>DS-KH9510-WTE1(B)</t>
  </si>
  <si>
    <t>SUPORTE PARA INTERCOMUNICADOR DE VÍDEO</t>
  </si>
  <si>
    <t>DS-KABH9510-T</t>
  </si>
  <si>
    <t>CATRACA ELETR DE ACESSO FR BQ CODIN CATR PD300 NMBC MOD ACES GAB PINTADO FC 1000 TCP/IP_2FACIAL SMT_10K (71.257.018-1DCX)</t>
  </si>
  <si>
    <t>PD300</t>
  </si>
  <si>
    <t>MOLA HIDRÁULICA AÉREA 85KG PRATA</t>
  </si>
  <si>
    <t>MH 104 A</t>
  </si>
  <si>
    <t>RAIO-X DE INSPEÇÃO DE SEGURANÇA, TAMANHO DO TÚNEL 620 MM X 424 MM</t>
  </si>
  <si>
    <t>SPECTRUM 6040 C</t>
  </si>
  <si>
    <t>VMI</t>
  </si>
  <si>
    <t>RAIO-X DE INSPEÇÃO DE SEGURANÇA COM PERSPECTIVA 3D, TAMANHO DO TÚNEL 619 MM X 421 MM</t>
  </si>
  <si>
    <t>SPECTRUM 6040 P3D</t>
  </si>
  <si>
    <t>DETECTOR DE METAL PORTÁTIL</t>
  </si>
  <si>
    <t>SUPER SCANNER V</t>
  </si>
  <si>
    <t xml:space="preserve">LICENÇA DE CONEXÃO DE SOFTWARE </t>
  </si>
  <si>
    <t>SAFEACESS</t>
  </si>
  <si>
    <t>ACIONADOR ABERTURA INFRAVERMELHO ACIONAMENTO VIA DETECÇÃO DE MOVIMENTO PRÓXIMO AO SENSOR SINALIZAÇÃO DE BLOQUEIO E LIBERAÇÃO DE SAÍDA MOLDURA EM AÇO INOX</t>
  </si>
  <si>
    <t>BT 4000 IN</t>
  </si>
  <si>
    <t>O IDACCESS NANO PROX CONTROLA A ENTRADA E SAÍDA DE PESSOAS, COM DISPLAY TOUCHSCREEN DE 1,77", PROCESSADOR QUAD-CORE DE 1,2 GHZ E COMUNICAÇÃO TCP/IP POSSUI MÓDULO DE ACIONAMENTO EXTERNO PARA SOLUÇÕES EXPANSÍVEIS E SEGURAS, REGRAS DE ACESSO POR GRUPOS E HORÁRIOS E IDENTIFICAÇÃO POR CARTÃO DE PROXIMIDADE E SENHA.</t>
  </si>
  <si>
    <t>IDANANO/P/A</t>
  </si>
  <si>
    <t>OS CARTÕES DE PROXIMIDADE SÃO IDEAIS PARA CONTROLE DE ACESSO CONFIÁVEL, COM TECNOLOGIAS ASK 125 KHZ E MIFARE, INDICADOS PARA AMBIENTES CORPORATIVOS E LOCAIS DE GRANDE CIRCULAÇÃO (PACOTE C/ 200 UNIDADES)</t>
  </si>
  <si>
    <t>ASK 125 KHZ ISSO</t>
  </si>
  <si>
    <t>DILACERADOR DE PNEUS EM LOMBADA DE AÇO, PARA VEÍCULOS LEVES, NA MEDIDA DE 3,5 METROS, SENDO 3 METROS OCUPADOS POR LANÇAS DUPLAS DILACERANTES E 0,5 METRO OCUPADO POR SISTEMA DE MOTORIZAÇÃO</t>
  </si>
  <si>
    <t>MODELO VEÍCULOS LEVES</t>
  </si>
  <si>
    <t>KIT PLC DE INTEGRAÇÃO</t>
  </si>
  <si>
    <t>SEMAFORO ADVERTÊNCIA VERDE/VERMELHO 200MM</t>
  </si>
  <si>
    <t>TF 450 TR 200 DC</t>
  </si>
  <si>
    <t>SUPORTE SEMAFORO</t>
  </si>
  <si>
    <t>SUPORTE FIXO 3000MM</t>
  </si>
  <si>
    <t>O IDACCESS NANO PROX (IDANANO/P/M) É UM CONTROLADOR DE ACESSO COM LEITOR DE CARTÃO DE PROXIMIDADE INTEGRADO, PROJETADO PARA CONTROLE DE ENTRADA DE PESSOAS EM AMBIENTES CORPORATIVOS OU COMERCIAIS. ELE COMBINA A LEITURA DE CARTÕES COM UM TERMINAL DE CONTROLE QUE PODE GERENCIAR REGRAS DE ACESSO E SE COMUNICAR COM OUTROS DISPOSITIVOS DE SEGURANÇA</t>
  </si>
  <si>
    <t>IDANANO/P/M
PROXIMIDADE MIFARE</t>
  </si>
  <si>
    <t>OS CARTÕES DE PROXIMIDADE , TECNOLOGIA MIFARE, INDICADOS PARA AMBIENTES CORPORATIVOS E LOCAIS DE GRANDE CIRCULAÇÃO (PACOTE C/ 200 UNIDADES)</t>
  </si>
  <si>
    <t>RFID/CARD/MIF/ISO
CARTÃO DE ACIONAMENTO POR APROXIMAÇÃO MIFARE ISSO</t>
  </si>
  <si>
    <t>INTERFONE IP - PORTARIA REMOTA</t>
  </si>
  <si>
    <t>IPR 8010</t>
  </si>
  <si>
    <t>FECHADURA ELETROÍMÃ 600 LIBRAS/ 273 KGF COM BUZZER E LED INDICADOR DE STATUS</t>
  </si>
  <si>
    <t>10002 BZ</t>
  </si>
  <si>
    <t>SENSOR RADAR DE CANCELAS</t>
  </si>
  <si>
    <t>GA-SC01</t>
  </si>
  <si>
    <t xml:space="preserve">HASTE P/ CANCELA AUTOMÁTICA CAME GARD GT8 FABRICADA EM ALUMÍNIO COM PINTURA BRANCA COMPRIMENTO TOTAL DE 7,8 METROS PERFIL COM ENCAIXE P/ FITA DE LED E BORRACHA DE PROTEÇÃO ANTI-ESMAGAMENTO </t>
  </si>
  <si>
    <t>803XA-0420B</t>
  </si>
  <si>
    <t xml:space="preserve"> SUPORTE MOVEL PARA HASTE GT8</t>
  </si>
  <si>
    <t>803XA-0330</t>
  </si>
  <si>
    <t xml:space="preserve">TERMINAL DE RECONHECIMENTO FACIAL 1500 / CARTÃO MIFARE M1 13,56 MHz 3000 - BIOMETRIA DIGITAL 3000 - TELA 4.3 - SIP - 1 RS-485  - 1 Wiegand - MODO PUBLICIDADE </t>
  </si>
  <si>
    <t>DS‑K1T342MFWX</t>
  </si>
  <si>
    <t>TERMINAL DE RECONHECIMENTO FACIAL 6000 / CARTÃO 10.000 (125 KHz ou Mifare) - BIOMETRIA DIGITAL 6000 - TELA 5 - CP/IP, entrada / saída Wiegand, RS485 / RS232</t>
  </si>
  <si>
    <t xml:space="preserve">MD 5713F G05504681RB
</t>
  </si>
  <si>
    <t>MANDIS</t>
  </si>
  <si>
    <t>CHICOTE DE LIGACAO  DO FACIAL (1,8M)</t>
  </si>
  <si>
    <t>C2222422</t>
  </si>
  <si>
    <t>MÓDULO REMOTO DE ACESSO + LEITOR MIFARE + LEITOR BIOMÉTRICO + FONTE FULL RANGE 90 A 240 VAC. + NOBREAK</t>
  </si>
  <si>
    <t xml:space="preserve">MCANET MRA 768.01.620-514 </t>
  </si>
  <si>
    <t>CONTROLADOR ELETRÔNICO DE ACESSO QUE POSSIBILITA O GERENCIAMENTO ONLINE DA MOVIMENTAÇÃO DE COLABORADORES, VISITANTES E TERCEIROS. COM EVENTOS MONITORADOS EM TEMPO REAL, PERMITE AINDA O CONTROLE DE ESTACIONAMENTOS, AR CONDICIONADO E SISTEMAS DE AUTOMAÇÃO COMO ILUMINAÇÃO E ELEVADORES.</t>
  </si>
  <si>
    <t xml:space="preserve">71.250.259-1CXX </t>
  </si>
  <si>
    <t>ALARME</t>
  </si>
  <si>
    <t xml:space="preserve">CENTRAL DE ALARME (IP C/GPRS)          </t>
  </si>
  <si>
    <t>AMT 2018 EG</t>
  </si>
  <si>
    <t xml:space="preserve">CENTRAL DE ALARME               </t>
  </si>
  <si>
    <t xml:space="preserve">AMT 2018 E                      </t>
  </si>
  <si>
    <t>CENTRAL DE ALARME CONTRA ROUBO - Não usar saiu de linha, sem substituto.</t>
  </si>
  <si>
    <t>AMT 4010 RF</t>
  </si>
  <si>
    <t>CENTRAL ALARME INTRUSAO</t>
  </si>
  <si>
    <t xml:space="preserve">AMT 1000 SMART                      </t>
  </si>
  <si>
    <t>CENTRAL DE ALARME CONTRA ROUBO</t>
  </si>
  <si>
    <t xml:space="preserve">AMT 4010 SMART     </t>
  </si>
  <si>
    <t xml:space="preserve">AMT 2118 EG        </t>
  </si>
  <si>
    <t xml:space="preserve">AMT 1016 NET       </t>
  </si>
  <si>
    <t xml:space="preserve">ANM 24 NET         </t>
  </si>
  <si>
    <t>CENTRAL DE ALARME SEM FIO CONTRA ROUBO</t>
  </si>
  <si>
    <t xml:space="preserve">AMT 8000   </t>
  </si>
  <si>
    <t xml:space="preserve">SIRENE BRANCA                             </t>
  </si>
  <si>
    <t>105 dB SIR 1000</t>
  </si>
  <si>
    <t xml:space="preserve">SIRENE PRETA                              </t>
  </si>
  <si>
    <t xml:space="preserve">105 dB SIR 1000           </t>
  </si>
  <si>
    <t xml:space="preserve">115 DB SIR 2000 </t>
  </si>
  <si>
    <t xml:space="preserve">115 DB SIR 2000  </t>
  </si>
  <si>
    <t xml:space="preserve">120 DB SIR 3000 </t>
  </si>
  <si>
    <t>120 DB SIR 3000</t>
  </si>
  <si>
    <t>CENTRAL ALARME INTRUSÃO</t>
  </si>
  <si>
    <t xml:space="preserve">AMT 4010 SMART COM BATERIA          </t>
  </si>
  <si>
    <t xml:space="preserve">CENTRAL DE ALARME </t>
  </si>
  <si>
    <t xml:space="preserve">AMT 2018 E  SMART                   </t>
  </si>
  <si>
    <t xml:space="preserve">CENTRAL DE ALARME CONTRA ROUBO </t>
  </si>
  <si>
    <t xml:space="preserve">AMT 8000 LITE                </t>
  </si>
  <si>
    <t xml:space="preserve">SENSOR PASSIVO </t>
  </si>
  <si>
    <t xml:space="preserve">IVP 3000 PET                                 </t>
  </si>
  <si>
    <t>SENSOR INFRAVERMELHO COM FIO</t>
  </si>
  <si>
    <t xml:space="preserve">IVP 3000 CF                    </t>
  </si>
  <si>
    <t>SENSOR PASSIVO</t>
  </si>
  <si>
    <t xml:space="preserve">IVP 3000 MW EX                               </t>
  </si>
  <si>
    <t>SENSOR MAGNETICO</t>
  </si>
  <si>
    <t xml:space="preserve">XAS 4010 SMART                             </t>
  </si>
  <si>
    <t xml:space="preserve">SENSOR  IVP                           </t>
  </si>
  <si>
    <t xml:space="preserve">IVP 5001 PET                                        </t>
  </si>
  <si>
    <t xml:space="preserve">SENSOR  IVP          </t>
  </si>
  <si>
    <t xml:space="preserve">IVP 5001 PET SHIELD                                 </t>
  </si>
  <si>
    <t xml:space="preserve">SENSOR ATIVO   </t>
  </si>
  <si>
    <t xml:space="preserve">IVA 3070 X                                     </t>
  </si>
  <si>
    <t xml:space="preserve">SENSOR ATIVO                        </t>
  </si>
  <si>
    <t xml:space="preserve">IVA 3110 X                                     </t>
  </si>
  <si>
    <t xml:space="preserve">SENSOR  IVP                  </t>
  </si>
  <si>
    <t xml:space="preserve">IVP 3021 SHIELD                                     </t>
  </si>
  <si>
    <t xml:space="preserve">SENSOR INFRAVERMELHO       </t>
  </si>
  <si>
    <t xml:space="preserve">IVP 5311 MW PET                        </t>
  </si>
  <si>
    <t xml:space="preserve">SENSOR MAGNÉTICO C/ FIO S/ SUPORTE        </t>
  </si>
  <si>
    <t xml:space="preserve">XAS PORTA DE AÇO </t>
  </si>
  <si>
    <t xml:space="preserve">SENSOR ATIVO  </t>
  </si>
  <si>
    <t xml:space="preserve">IVA 7100 DUAL                                  </t>
  </si>
  <si>
    <t xml:space="preserve">SENSOR ATIVO                      </t>
  </si>
  <si>
    <t xml:space="preserve">IVA 7100 HEXA                                  </t>
  </si>
  <si>
    <t xml:space="preserve">SENSOR MAGNÉTICO C/ FIO C/ SUPORTE        </t>
  </si>
  <si>
    <t>XAS PORTA DE AÇO</t>
  </si>
  <si>
    <t>SENSOR ATIVO</t>
  </si>
  <si>
    <t xml:space="preserve">IVA 5040 AT                                    </t>
  </si>
  <si>
    <t>SENSOR PASSIVO C/FIO</t>
  </si>
  <si>
    <t xml:space="preserve">IVP 7001 MW PET                        </t>
  </si>
  <si>
    <t xml:space="preserve">SENSOR ATIVO     </t>
  </si>
  <si>
    <t xml:space="preserve">IVA 5015 DIGITAL                               </t>
  </si>
  <si>
    <t xml:space="preserve">SENSOR MAGNÉTICO C/FIO     </t>
  </si>
  <si>
    <t xml:space="preserve">XAS PORTA AÇO MINI                   </t>
  </si>
  <si>
    <t xml:space="preserve">SENSOR ATIVO              </t>
  </si>
  <si>
    <t xml:space="preserve">IVA 7100 OCTA                                  </t>
  </si>
  <si>
    <t xml:space="preserve">SENSOR INFRAVERMELHO PASSIVO C/FIO </t>
  </si>
  <si>
    <t xml:space="preserve">IVP 7000 EX              </t>
  </si>
  <si>
    <t xml:space="preserve">BATERIA ELÉTRICA VRLA CHUMBO 12V 7AH      </t>
  </si>
  <si>
    <t>XB 1270</t>
  </si>
  <si>
    <t xml:space="preserve">CENTRAL DE ALARME 48ZONAS </t>
  </si>
  <si>
    <t xml:space="preserve">DS-PHA48-EP </t>
  </si>
  <si>
    <t xml:space="preserve">TECLADO DE ALARME COM DISPLAY LCD,COMPATÍVEL COM AS CENTRAIS DE ALARME MONITORADAS </t>
  </si>
  <si>
    <t xml:space="preserve">DS-PK1-LRT-HWE </t>
  </si>
  <si>
    <t xml:space="preserve">MÓDULO DE COMUNICAÇÃO 3G/4G (AU) </t>
  </si>
  <si>
    <t>DS-PM2-S (AU)</t>
  </si>
  <si>
    <t xml:space="preserve">SIRENE COM FIO 105DB IP54 </t>
  </si>
  <si>
    <t xml:space="preserve">DS-PS1R </t>
  </si>
  <si>
    <t xml:space="preserve">SENSOR MAGNÉTICO C/ FIO EM METAL 40MM NC </t>
  </si>
  <si>
    <t xml:space="preserve">DS-PD1-MC-MS </t>
  </si>
  <si>
    <t>SENSOR INFRAVERMELHO PASSIVO</t>
  </si>
  <si>
    <t>DS-PDP15--EG2</t>
  </si>
  <si>
    <t>SUPORTE UNIVERSAL INTERNO2</t>
  </si>
  <si>
    <t>DS-PDB-IN-UBKT2</t>
  </si>
  <si>
    <t>SENSOR EXTERNO</t>
  </si>
  <si>
    <t>DS-PDP18-HM</t>
  </si>
  <si>
    <t xml:space="preserve">EXPANSOR DE ENTRADA COM FIO (CASCATA) </t>
  </si>
  <si>
    <t xml:space="preserve">DS-PM1-I8O2-H </t>
  </si>
  <si>
    <t>BOTÃO DE PÂNICO</t>
  </si>
  <si>
    <t>DS-PD1-EB</t>
  </si>
  <si>
    <t>MÓDULO DE EXPANSÃO DE ZONA</t>
  </si>
  <si>
    <t>XEZ 4008 SMART</t>
  </si>
  <si>
    <t>MODULO DE COMUNICADOR ETHERNET/GPRS</t>
  </si>
  <si>
    <t>XEG 4000 SMART</t>
  </si>
  <si>
    <t xml:space="preserve">CENTRAL DE ALARME MONITORADA TOTALMENTE SEM FIO DE ATÉ 64 ZONAS, FREQUÊNCIA 928MHZ, COMUNICAÇÃO LAN E WI-FI. FORNECIDA COM BATERIA INTERNA E FONTE DE ALIMENTAÇÃO INTERNA BIVOLT. </t>
  </si>
  <si>
    <t>AMT 8000 PRO</t>
  </si>
  <si>
    <t>CONTROLE REMOTO PARA ARME/DESARME, COM 3 TECLAS, FREQUÊNCIA 928 MHZ E FORNECIDO COM BATERIA INTERNA.</t>
  </si>
  <si>
    <t>XAC 8000</t>
  </si>
  <si>
    <t xml:space="preserve">DNI4018 – SINALIZADOR VISUAL ÂMBAR 4 FLASHES ADVERTÊNCIA – 12V </t>
  </si>
  <si>
    <t>DNI4018</t>
  </si>
  <si>
    <t xml:space="preserve">MODULO GSM PARA CENTRAL DE ALARME DE INTRUSÃO COMPATÍVEL COM SINAL 4G              </t>
  </si>
  <si>
    <t>XG 4G</t>
  </si>
  <si>
    <t>SENSOR DE DETEC. MIC. INFRAVERMELHO IRB-1010</t>
  </si>
  <si>
    <t>IRB-1010</t>
  </si>
  <si>
    <t>SENSOR DE MOVIMENTO INFRAVERMELHO SEM FIO, FREQUÊNCIA 928MHZ, ALCANCE DE ATÉ 12 METROS, 110º, FUNÇÃO PET IMUNE ATÉ 30KG E COMPATÍVEL COM INSTALAÇÃO EM AMBIENTE EXTERNO. FORNECIDO COM BATERIA INTERNA.</t>
  </si>
  <si>
    <t>IVP 8000 EX</t>
  </si>
  <si>
    <t xml:space="preserve">SIRENE SEM FIO, FREQUÊNCIA 928MHZ, POTÊNCIA DE 100 DB. </t>
  </si>
  <si>
    <t>XSS 8000</t>
  </si>
  <si>
    <t>CONTROLADOR FORTSENSE MULTIZONE - 4RU</t>
  </si>
  <si>
    <t>ELEMENTO FIM PARA FORTSENSE MULTIZONE</t>
  </si>
  <si>
    <t>ELEMENTO ÍNICIO PARA FORTSENSE MULTIZONE</t>
  </si>
  <si>
    <t>CABO AFT 300V 70 GRAUS CELSIUS PRETO 4×18AWG AF</t>
  </si>
  <si>
    <t>FONTE DE ALIMENTAÇÃO 12,8V 10A MULTISSAÍDA (PARA O IVA)</t>
  </si>
  <si>
    <t>CONVERSOR AUTOMATICO AC/DC 12,8V 10A EFM 1210 G2</t>
  </si>
  <si>
    <t>PORTAL DETECTOR DE METAIS, POSSUI TELA LCD DE 3,5" POLEGADAS, COM 18 ZONAS DE DETECÇÃO INDICADAS NAS COLUNAS LATERAIS, SENSIBILIDADE AJUSTÁVEL, POSSUI CONTADOR DE ACESSOS, CONTAGEM DE ALARMES, SINALIZADOR LUMINOSO E SONORO E POSSUI 01 PORTA ETHERNET DE 100 MBPS. DIMENSSÕES EXTERNA (LxAxP) 866 x 2209 x 489 mm, INTERNA 720 x 2003 x 393 mm. FORNECIDO COM CONTROLE REMOTO, FONTE DE ALIMENTAÇÃO E CABO DE ALIMENTAÇÃO DE ENTRADA DE ENERGIA.</t>
  </si>
  <si>
    <t>PROTAL-18ZONAS</t>
  </si>
  <si>
    <t>MÓDULO RECEPTOR SEM FIO</t>
  </si>
  <si>
    <t>DS-PM1-RT-hWE</t>
  </si>
  <si>
    <t>BOTOEIRA DE SAÍDA SEM TOQUE (NO TOUCH)</t>
  </si>
  <si>
    <t>DS-K7P03</t>
  </si>
  <si>
    <t>BOTÃO DE PÂNICO SEM FIO</t>
  </si>
  <si>
    <t>DS-PDEB1-EG2-WE</t>
  </si>
  <si>
    <t>LICENÇA PARA CENTRAL DE ALARME HIKCENTRAL</t>
  </si>
  <si>
    <t>P-ALARM-1IMPUT</t>
  </si>
  <si>
    <t>SENSOR MAGNÉTICO C/ FIO DE SOBREPOR. CONSTRUIDO EM MATERIAL ABS. COM GAP DE 17MM E CONTATO NC.</t>
  </si>
  <si>
    <t>CABO MANGA 4X26 AWG BLINDADO FITA ALUMINIZADA VERDE/PALHA</t>
  </si>
  <si>
    <t>045.0942.15.42</t>
  </si>
  <si>
    <t>RECEPTOR PARA CENTRAL DE ALARME SÉRIES 2000 E 4000</t>
  </si>
  <si>
    <t>XAR 4000</t>
  </si>
  <si>
    <t xml:space="preserve">SIRENE COM FIO 105DB IP54 audio visual, led vermelho, </t>
  </si>
  <si>
    <t xml:space="preserve">DS-PS1-R </t>
  </si>
  <si>
    <t>CONTROLADORA COM PAINEL TOUCH COM MICROFONE</t>
  </si>
  <si>
    <t>OCP16</t>
  </si>
  <si>
    <t>VEILI</t>
  </si>
  <si>
    <t>LICENÇA OCP 16 MÓDULO DE ALERTA (1 SIRENE)</t>
  </si>
  <si>
    <t>SIRENE BONO 100B</t>
  </si>
  <si>
    <t>FFT CAMS-3 ENTERPRISE EDITION (1 CLIENT + 1 SERVER)  SOFTWARE ONLY. REQUIRES A DEDICATED PC AND MONITOR. - FFT</t>
  </si>
  <si>
    <t>X822</t>
  </si>
  <si>
    <t>FFT SECURY</t>
  </si>
  <si>
    <t>FFT CAMS INTEGRATION DIGIFORT - FFT</t>
  </si>
  <si>
    <t>B999-18</t>
  </si>
  <si>
    <t>PATCH CORD 3M SCA TO SCA SIMPLEX  - FFT</t>
  </si>
  <si>
    <t>A070</t>
  </si>
  <si>
    <t>12 PORT RACK MOUNT OPTICAL PATCH PANEL (12 LOADED) - FFT</t>
  </si>
  <si>
    <t>A056</t>
  </si>
  <si>
    <t>FFT 12 FIBER SM CENTRAL LOOSE TUBE  SENSOR CABLE  - FFT</t>
  </si>
  <si>
    <t>P012</t>
  </si>
  <si>
    <t>NYLON 12 UV STABILISED CABLE TIES  188MM - FFT</t>
  </si>
  <si>
    <t>A099</t>
  </si>
  <si>
    <t>24 FIBER OUTDOOR CLOSURES - FFT</t>
  </si>
  <si>
    <t>P051</t>
  </si>
  <si>
    <t>PEGS FOR COVERT BURIED (PACK OF 10) - FFT</t>
  </si>
  <si>
    <t>A130-3</t>
  </si>
  <si>
    <t>AURA END ELEMENT - FFT</t>
  </si>
  <si>
    <t>A049</t>
  </si>
  <si>
    <t>FFT FIELD TECHNICAL SERVICES, INCORPORATING THE FOLLOWING: PROJECT MANAGEMENT &amp; ADMINISTRATION (LIMITED TO SPECIFIC RELATED WORKS)  TECHNICAL SUPPORT ENGINEER TRAVEL TO/FROM SITE  - FFT</t>
  </si>
  <si>
    <t>B999-3</t>
  </si>
  <si>
    <t>SENSOR ATIVO - 100M EXTERNO E 200M INTERNO</t>
  </si>
  <si>
    <t>IVA 9100 TRI</t>
  </si>
  <si>
    <t>AMPLIFICADOR RF DE ALCANCE</t>
  </si>
  <si>
    <t>REP 8000</t>
  </si>
  <si>
    <t>TECLADO SEM FIO PARA CENTRAIS DE ALARME</t>
  </si>
  <si>
    <t>XAT 8000</t>
  </si>
  <si>
    <t>SENSOR ATIVO IVA SEM FIO PARA ÁREA EXTERNA</t>
  </si>
  <si>
    <t>IVA 8040 AT</t>
  </si>
  <si>
    <t>BATERIA SELADA 12V 7A</t>
  </si>
  <si>
    <t>JFL-BAT 1270</t>
  </si>
  <si>
    <t>JFL ALARMES</t>
  </si>
  <si>
    <t>RADION</t>
  </si>
  <si>
    <t>BOSCH</t>
  </si>
  <si>
    <t xml:space="preserve">BOTÃO DE PÂNICO </t>
  </si>
  <si>
    <t>FIXO</t>
  </si>
  <si>
    <t>SHELTER</t>
  </si>
  <si>
    <t>CÂMERA DE CAPTURA</t>
  </si>
  <si>
    <t>C920S</t>
  </si>
  <si>
    <t>CATRACA</t>
  </si>
  <si>
    <t>LUMEN</t>
  </si>
  <si>
    <t>HENRY</t>
  </si>
  <si>
    <t xml:space="preserve">CENTRAL DE ALARME DSC 6W </t>
  </si>
  <si>
    <t>PC585-6W</t>
  </si>
  <si>
    <t>DSC</t>
  </si>
  <si>
    <t>ELETRIFICADOR PARA CERCA ELÉTRICA DE 4J</t>
  </si>
  <si>
    <t>ECR-18I PLUS</t>
  </si>
  <si>
    <t>FIO DE AÇO INOX PARA CERCA ELÉTRICA BITOLA 1,2MM</t>
  </si>
  <si>
    <t>LIGA DE AÇO 304</t>
  </si>
  <si>
    <t>MÓDULO ETHERNET, WI-FI E BLUETOOTH PARA ECR-18I PLUS</t>
  </si>
  <si>
    <t>MÓDULO ETHERNET, WI-FI E BLUETOOTH</t>
  </si>
  <si>
    <t>SENSOR DE PRESENÇA IVP TRITECH</t>
  </si>
  <si>
    <t>ISC-CDL1-WA 15G</t>
  </si>
  <si>
    <t>SIRENE DE PAREDE PIEZOELÉTRICA DE ALTA POTÊNCIA, 120DB</t>
  </si>
  <si>
    <t>SIR-120</t>
  </si>
  <si>
    <t>FONTE COMEIA 24VDC 10A</t>
  </si>
  <si>
    <t>RECEPTOR PROGRAMAVEL 2 CANAIS 433MHZ</t>
  </si>
  <si>
    <t>RRC 200 433</t>
  </si>
  <si>
    <t>CONTROLE REMOTO 3 BOTOES 433MHZ</t>
  </si>
  <si>
    <t>TX 4R</t>
  </si>
  <si>
    <t>CABO MANGA 10X22 AWG BLINDADO FITA ALUMINIZADA VERDE/PALHA</t>
  </si>
  <si>
    <t>045.0987.15.48</t>
  </si>
  <si>
    <t>CABO MANGA 2X26 AWG SEM BLINDAGEM VERDE/PALHA</t>
  </si>
  <si>
    <t>044.0940.15.40</t>
  </si>
  <si>
    <t>3G/4G COMMUNICATION MODULE</t>
  </si>
  <si>
    <t>DS‑PM2‑S(AU)</t>
  </si>
  <si>
    <t>CENTRAL DE ALARME TCP/IP, WI-FI, AND 3/4G NETWORK</t>
  </si>
  <si>
    <t>DS-PWA96-M-WE AX PRO (868MHz)</t>
  </si>
  <si>
    <t>SUPORTE PARA SENSOR EXTERNO</t>
  </si>
  <si>
    <t>DS-PDB-EX-SBKT</t>
  </si>
  <si>
    <t>CENTRAL DE CERCA ELÉTRICA, 1800 VOLTS, ATÉ 7.000 METROS LINEARES</t>
  </si>
  <si>
    <t>ELC 6012 NET</t>
  </si>
  <si>
    <t>BARRA DE ALUMINIO CHATA C/ 6 ISOLDORES</t>
  </si>
  <si>
    <t>HASTE DE ALUMINIO CHATA C/ 6 ISOLAODRES</t>
  </si>
  <si>
    <t>TECLADO DA CENTRAL DE ALARME MONITORADA</t>
  </si>
  <si>
    <t>XAT 4000 LCD</t>
  </si>
  <si>
    <t>SENSOR DE MOVIMENTO INFRAVERMELHO PASSIVO SEM FIO</t>
  </si>
  <si>
    <t>IVP 8000 PET</t>
  </si>
  <si>
    <t>CENTRAL PABX</t>
  </si>
  <si>
    <t>IMPACTA 40</t>
  </si>
  <si>
    <t>FFT SECURE POINT 1RU CONTROLLER 2 CANAIS 1600 METROS</t>
  </si>
  <si>
    <t>P281-1</t>
  </si>
  <si>
    <t>SECURE POINT END ELEMENT - COLOURED ELEMENTO FINAL</t>
  </si>
  <si>
    <t>A044-C</t>
  </si>
  <si>
    <t>SECURE POINT START ELEMENT - COLOURED ELEMENTO INICIAL</t>
  </si>
  <si>
    <t>A047-1C</t>
  </si>
  <si>
    <t xml:space="preserve">CENTRAL ENERGIZADOR Z14 (1 ZONA E 4 JOULES) </t>
  </si>
  <si>
    <t>Z14</t>
  </si>
  <si>
    <t>JVA BRASIL</t>
  </si>
  <si>
    <t>PROTETOR CONTRA SURTOS</t>
  </si>
  <si>
    <t>JPTE0231</t>
  </si>
  <si>
    <t>TECLADO LCD</t>
  </si>
  <si>
    <t>JPTE0240</t>
  </si>
  <si>
    <t>PLACA TCP/IP, GPIO E WI-FI</t>
  </si>
  <si>
    <t>JPTE0248</t>
  </si>
  <si>
    <t>JVA - TREINAMENTO E HOMOLOGAÇÃO ONLINE</t>
  </si>
  <si>
    <t>TREINAMENTO E HOMOLOGAÇÃO</t>
  </si>
  <si>
    <t>JVA - LICENÇA DE SOFTWARE PERIMETER PATROL</t>
  </si>
  <si>
    <t>PERIMETER PATROL</t>
  </si>
  <si>
    <t>SENSOR DE BARREIRA INFRAVERMELHO ATIVO MULTIFEIXES (4 FEIXES) PARA PROTEÇÃO DE PERÍMETRO; ALCANCE DE ATÉ 100 M; DETECÇÃO POR BLOQUEIO DE 2 FEIXES VIZINHOS (OU MAIS) PARA DISPARO, IP65</t>
  </si>
  <si>
    <t xml:space="preserve">IVA 7100 Quad                               </t>
  </si>
  <si>
    <t>SUPORTE P/ SENSOR BARREIRA IVA INFRA VERMELHO CÂMERA 60 CM PRETO PARA IVA7100QUAD E OCTA</t>
  </si>
  <si>
    <t>SUPORTE P/SENSOR BARREIRA IVA</t>
  </si>
  <si>
    <t>FONTE NOBREAK ININTERRUPTA 12 V 1 A  FUNÇÃO DC START: RELIGAMENTO AUTOMÁTICO DA FONTE NOBREAK
MESMO NA AUSÊNCIA DE ENERGIA ELÉTRICA PRONTO PARA USAR – INCLUI BATERIA DE LÍTIO DE 2.500 MAH SAÍDA 12 V 1 A COM CONECTOR P4 PROTEÇÃO CONTRA CURTO-CIRCUITO, SOBRECARGA E SOBRETENSÃO</t>
  </si>
  <si>
    <t>EFB 1201</t>
  </si>
  <si>
    <t>SIRENE PIEZOELÉTRICA 120DB BRANCA</t>
  </si>
  <si>
    <t>TATY</t>
  </si>
  <si>
    <t>MOREY</t>
  </si>
  <si>
    <t xml:space="preserve">SENSOR INFRAVERMELHO ATIVO 12 FEIXES TIPO BARREIRA </t>
  </si>
  <si>
    <t>IRB-1210</t>
  </si>
  <si>
    <t>TRANSMISSOR UNIVERSAL TX 4020 SMART</t>
  </si>
  <si>
    <t>TX 4020 SMART</t>
  </si>
  <si>
    <t>CONTROLE REMOTO XAC 4000 SMART CONTROL PRETO</t>
  </si>
  <si>
    <t>XAC 4000 SMART - PRETO</t>
  </si>
  <si>
    <t>SENSOR DE MOVIMENTO INFRAVERMELHO PASSIVO COM FIO ALTA SENSIBILIDADE COBERTURA DE 110°</t>
  </si>
  <si>
    <t>IVP 5002 PET</t>
  </si>
  <si>
    <t>SINALIZADOR AUDIOVISUAL CONVENCIONAL</t>
  </si>
  <si>
    <t>SAV 420C</t>
  </si>
  <si>
    <t>DETECTOR DE SINAL TRIPLO SEM FIO</t>
  </si>
  <si>
    <t>DS-PDTT15AM-LM-WB(O-STD)</t>
  </si>
  <si>
    <t>SIRENE EXTERNA SEM FIO</t>
  </si>
  <si>
    <t>DS-PS1-E-WE</t>
  </si>
  <si>
    <t>A CENTRAL DE ALARME É UM PAINEL HÍBRIDO SEM FIO COM CAPACIDADE PARA ATÉ 64 ZONAS, COMUNICAÇÃO BIDIRECIONAL CRIPTOGRAFADA AES-128 E ALTA CONFIABILIDADE CONTRA INTERFERÊNCIAS. POSSUI CONECTIVIDADE VIA LAN E WI-FI, INTEGRAÇÃO COM O APLICATIVO HIK-CONNECT, SUPORTE A MÚLTIPLOS USUÁRIOS E BATERIA INTERNA PARA OPERAÇÃO EM CASO DE FALTA DE ENERGIA</t>
  </si>
  <si>
    <t>DS-PWA64-L-WE</t>
  </si>
  <si>
    <t>SUPORTE DE PAREDE PARA DETECTOR DE MOVIMENTO INTERNO (PIR) DA LINHA HIKVISION, ESPECIALMENTE PARA MODELOS DS-PDB-IN</t>
  </si>
  <si>
    <t>DS-PDB-INWALLBRACKET</t>
  </si>
  <si>
    <t>SENSOR MAGNÉTICO SEM FIO PARA PORTAS E JANELAS, COMPATÍVEL COM CENTRAL DE ALARME WIRELESS, COM COMUNICAÇÃO BIDIRECIONAL, SUPERVISÃO DE SINAL, DETECÇÃO DE ABERTURA INDEVIDA, TAMPER ANTI-VIOLAÇÃO, ALIMENTAÇÃO POR BATERIA DE LONGA DURAÇÃO E INTEGRAÇÃO COM SISTEMA DE MONITORAMENTO.</t>
  </si>
  <si>
    <t>DS-PDMC-EG2-WE</t>
  </si>
  <si>
    <t>REPETIDOR DE SINAL WIRELESS PARA SISTEMA DE ALARME, COMPATÍVEL COM CENTRAL AX PRO, UTILIZADO PARA AMPLIAÇÃO DE ALCANCE DE COMUNICAÇÃO ENTRE CENTRAL E DISPOSITIVOS SEM FIO, COM SUPERVISÃO DE SINAL E BATERIA DE BACKUP.</t>
  </si>
  <si>
    <t>DS-PR1-WE</t>
  </si>
  <si>
    <t>MÓDULO RECEPTOR 433,92 MHZ PARA TECLADO TEC-300 PARA CONTROLES E SENSORES SEM FIO</t>
  </si>
  <si>
    <t>MRF-01</t>
  </si>
  <si>
    <t>MÓDULO 4G PARA COMUNICAÇÃO DE CENTRAIS DE ALARME¹ JFL ALARMES.</t>
  </si>
  <si>
    <t>MGP-04</t>
  </si>
  <si>
    <t>MÓDULO ETHERNET, WI-FI E BLUETOOTH* PARA COMUNICAÇÃO VIA INTERNET COM SUPORTE PARA APLICATIVO CELULAR.</t>
  </si>
  <si>
    <t>ME-05 WB</t>
  </si>
  <si>
    <t>SENSOR DE MOVIMENTO INTERNO - SENSOR INFRAVERMELHO PASSIVO COM FIO, FUNÇÃO PET E PIR DIGITAL.</t>
  </si>
  <si>
    <t>DS-410</t>
  </si>
  <si>
    <t>SENSOR DE MOVIMENTO INFRAVERMELHO SEM FIO</t>
  </si>
  <si>
    <t>IDX-3001 BUS</t>
  </si>
  <si>
    <t>SENSOR DE MOVIMENTO EXTERNO</t>
  </si>
  <si>
    <t>DSE-830i</t>
  </si>
  <si>
    <t>BATERIA SELADA 12V 1,3Ah</t>
  </si>
  <si>
    <t>JFL-BAT 1213</t>
  </si>
  <si>
    <t>CENTRAL DE ALARMES - JFL</t>
  </si>
  <si>
    <t>ACTIVE 100 BUS</t>
  </si>
  <si>
    <t>TECLADO DIGITAL - LCD JFL</t>
  </si>
  <si>
    <t>TEC-300</t>
  </si>
  <si>
    <t>ECR-18 PLUS</t>
  </si>
  <si>
    <t>SENSOR DE PORTA E JANELA SEM FIO</t>
  </si>
  <si>
    <t>SHC-FIT</t>
  </si>
  <si>
    <t>PLACA DE ADVERTÊNCIA: TAMANHO MAIOR QUE 100MM X 200MM, COM FUNDO AMARELO E INSCRIÇÃO NA COR PRETA: "CUIDADO CERCA ELÉTRICA", CF. ABNT NBR IEC 60335-2-76.</t>
  </si>
  <si>
    <t>FIO DE AÇO INOX 1,2mm² PARA CERCAS ELÉTRICAS</t>
  </si>
  <si>
    <t>BIG HASTE INDUSTRIAL 25X25MM DE 1 METRO C/ 6 ISOLADORES W</t>
  </si>
  <si>
    <t>DUPLA SIRENE PIEZO BLINDADA AUTO-ALIMENTADA</t>
  </si>
  <si>
    <t>TITAN</t>
  </si>
  <si>
    <t>CABO MANGA 2X24 AWG BLINDADO FITA ALUMINIZADA VERDE/PALHA</t>
  </si>
  <si>
    <t>045.0960.15.40</t>
  </si>
  <si>
    <t>SENSOR SÍSMICO DE PAREDE</t>
  </si>
  <si>
    <t>RK600S SHOTECKTEC</t>
  </si>
  <si>
    <t>RISCO GROUP</t>
  </si>
  <si>
    <t>CENTRAL DE ALARME SEM FIO AX PRO 64 ZONAS, COM COMUNICAÇÃO ETHERNET, WI-FI E 4G/LTE INTEGRADA, SUPORTE A ATÉ 16 PARTIÇÕES E GERENCIAMENTO REMOTO VIA APLICATIVO. SISTEMA COM PROTOCOLO TRI-X 868 MHZ DE ALTA ESTABILIDADE E CRIPTOGRAFIA AVANÇADA.</t>
  </si>
  <si>
    <t>DS-PWA64-M-WE-LA</t>
  </si>
  <si>
    <t>TECLADO SEM FIO COM COMUNICAÇÃO BIDIRECIONAL 868 MHZ, DISPLAY LCD E INDICADORES LED PARA SINALIZAÇÃO DE STATUS DO SISTEMA. PERMITE CONFIGURAÇÃO DIRETAMENTE PELO DISPLAY E EXECUÇÃO DE FUNÇÕES COMO ARMAR TOTAL, ARMAR PARCIAL, DESARMAR, ALARME SILENCIOSO E CONTROLE DE SAÍDAS. POSSUI BOTÕES DEDICADOS PARA ALARME DE INCÊNDIO, PÂNICO E EMERGÊNCIA MÉDICA, TECLAS TOUCH COM RETROILUMINAÇÃO LED, TECNOLOGIA WIRELESS TRI-X, ALCANCE DE ATÉ 1200 METROS EM ÁREA ABERTA, PROTEÇÃO TAMPER FRONTAL E TRASEIRA, ALIMENTAÇÃO POR QUATRO BATERIAS CR123 E INSTALAÇÃO DE SOBREPOR EM PAREDE.</t>
  </si>
  <si>
    <t>DS-PK1-LT-WE</t>
  </si>
  <si>
    <t>DETECTOR DE MOVIMENTO INFRAVERMELHO PASSIVO SEM FIO COM COMUNICAÇÃO BIDIRECIONAL 868 MHZ E TECNOLOGIA TRI-X COM CRIPTOGRAFIA AES-128. ALCANCE DE ATÉ 15 METROS, ÂNGULO DE 90° E IMUNIDADE A ANIMAIS DE ATÉ 30 KG. POSSUI PROCESSAMENTO DIGITAL AVANÇADO, PROTEÇÃO TAMPER FRONTAL E TRASEIRA, SALTO DE FREQUÊNCIA CONTRA INTERFERÊNCIAS E AUTONOMIA DE ATÉ 5 ANOS COM BATERIA CR123A. CONFIGURAÇÃO REMOTA VIA APLICATIVO E INSTALAÇÃO PARA USO INTERNO</t>
  </si>
  <si>
    <t>DS-PDP15P-EG2-WE(B)</t>
  </si>
  <si>
    <t>DETECTOR DE MOVIMENTO INFRAVERMELHO PASSIVO SEM FIO COM CÂMERA INTEGRADA PARA VERIFICAÇÃO VISUAL DE EVENTOS, COM COMUNICAÇÃO BIDIRECIONAL 868 MHZ E CRIPTOGRAFIA AES-128. ALCANCE DE ATÉ 12 METROS, ÂNGULO DE 85,9° E IMUNIDADE A ANIMAIS DE ATÉ 30 KG. POSSUI ILUMINAÇÃO INFRAVERMELHA PARA CAPTURA DE IMAGENS EM AMBIENTE ESCURO, ARMAZENAMENTO INTERNO DE IMAGENS, PROCESSAMENTO DIGITAL AVANÇADO E CONFIGURAÇÃO REMOTA VIA APLICATIVO. AUTONOMIA DE ATÉ 6 ANOS COM BATERIAS CR123A E INSTALAÇÃO PARA USO INTERNO.</t>
  </si>
  <si>
    <t>DS-PDPC12P-EG2-WE</t>
  </si>
  <si>
    <t>SENSOR MAGNÉTICO DE ABERTURA SEM FIO PARA PORTAS E JANELAS, COM COMUNICAÇÃO BIDIRECIONAL 868 MHZ, TECNOLOGIA TRI-X E CRIPTOGRAFIA AES-128. DETECÇÃO DE ABERTURA COM GAP DE ATÉ 43 MM, PROTEÇÃO TAMPER FRONTAL E TRASEIRA, SALTO DE FREQUÊNCIA CONTRA INTERFERÊNCIAS E INDICADOR DE INTENSIDADE DE SINAL. POSSUI ENTRADA PARA SENSOR CABEADO AUXILIAR, AUTONOMIA DE ATÉ 5 ANOS COM BATERIA CR123A E INSTALAÇÃO PARA USO INTERNO. DESIGN SLIM PARA INSTALAÇÃO DISCRETA.</t>
  </si>
  <si>
    <t>DS-PDMCS-EG2-WE</t>
  </si>
  <si>
    <t>SENSOR ACÚSTICO DE QUEBRA DE VIDRO SEM FIO COM COMUNICAÇÃO BIDIRECIONAL 868 MHZ, TECNOLOGIA TRI-X E CRIPTOGRAFIA AES-128. ALCANCE DE ATÉ 8 METROS COM COBERTURA DE 120°, DETECÇÃO PARA DIVERSOS TIPOS DE VIDRO E PROTEÇÃO TAMPER FRONTAL E TRASEIRA. AUTONOMIA DE ATÉ 5 ANOS COM BATERIAS CR123A E INSTALAÇÃO PARA USO INTERNO.</t>
  </si>
  <si>
    <t xml:space="preserve">DS-PDBG8-EG2-WE </t>
  </si>
  <si>
    <t>DETECTOR DE MOVIMENTO DUAL TECNOLOGIA (INFRAVERMELHO PASSIVO E MICRO-ONDAS 24 GHZ) SEM FIO COM COMUNICAÇÃO BIDIRECIONAL 868 MHZ, TECNOLOGIA TRI-X E CRIPTOGRAFIA AES-128. ALCANCE DE ATÉ 12 METROS, IMUNIDADE A ANIMAIS DE ATÉ 30 KG, ÓPTICA 3D COM PROTEÇÃO DE ZONA RASTEIRA E COMPENSAÇÃO DIGITAL DE TEMPERATURA. PROTEÇÃO TAMPER FRONTAL E TRASEIRA, AUTONOMIA DE ATÉ 5 ANOS COM BATERIAS CR123A E INSTALAÇÃO PARA USO INTERNO.</t>
  </si>
  <si>
    <t>DS-PDD12P-EG2-WE</t>
  </si>
  <si>
    <t>TRANSMISSOR DE ENTRADA SEM FIO PARA INTEGRAÇÃO DE SENSORES CABEADOS AO SISTEMA DE ALARME, COM COMUNICAÇÃO BIDIRECIONAL 868 MHZ E TECNOLOGIA TRI-X. POSSUI 1 ENTRADA DE ALARME, 1 ENTRADA TAMPER E 1 SAÍDA PGM, ALÉM DE SAÍDA 3,3V PARA ALIMENTAÇÃO DE SENSOR EXTERNO. DETECÇÃO DE REMOÇÃO POR ACELERÔMETRO, INDICADORES LED DE STATUS E AUTONOMIA SUPERIOR A 5 ANOS COM BATERIAS CR123A. INSTALAÇÃO INTERNA EM CAIXA DE DETECTOR CABEADO.</t>
  </si>
  <si>
    <t xml:space="preserve">DS-PM1-I1-WE </t>
  </si>
  <si>
    <t>MÓDULO RELÉ SEM FIO PARA CONTROLE DE CARGAS EM BAIXA TENSÃO (7 A 24 VDC), COM COMUNICAÇÃO BIDIRECIONAL 868 MHZ E CRIPTOGRAFIA AES-128. POSSUI 1 SAÍDA RELÉ NO/NC (ATÉ 36 VDC, 5A) E 1 ENTRADA TAMPER. PERMITE ACIONAMENTO MANUAL OU AUTOMÁTICO VIA APLICATIVO, TECLADO OU CONTROLE REMOTO, COM CONFIGURAÇÃO DE CENÁRIOS POR EVENTOS DO SISTEMA. DESIGN COMPACTO PARA INSTALAÇÃO DISCRETA E INDICADORES LED DE STATUS.</t>
  </si>
  <si>
    <t>DS-PM1-O1L-WE</t>
  </si>
  <si>
    <t>TX 8000 – TRANSMISSOR UNIVERSAL QUE PERMITE A COMUNICAÇÃO SEM FIO DE SENSORES COM FIO, REDUZINDO OU ELIMINANDO A NECESSIDADE DE CABEAMENTO ATÉ A CENTRAL. IDEAL PARA INSTALAÇÕES DE LONGA DISTÂNCIA E COMPATÍVEL COM SENSORES INFRAVERMELHOS PASSIVOS E ATIVOS</t>
  </si>
  <si>
    <t>TX 8000</t>
  </si>
  <si>
    <t>RECEPTOR SEM FIO 433,92 MHZ COMPATÍVEL COM CENTRAIS INTELBRAS DAS SÉRIES 2000 E 4000, PERMITINDO A INTEGRAÇÃO DE SENSORES E CONTROLES REMOTOS DA LINHA SMART.MODULAÇÃO FSK/OOK, SUPORTA ATÉ 128 DISPOSITIVOS (EM CENTRAIS AMT), POSSUI ALCANCE APROXIMADO DE 100 M EM CAMPO ABERTO E COMUNICAÇÃO VIA BARRAMENTO RS485.</t>
  </si>
  <si>
    <t>XAR 4000 SMART</t>
  </si>
  <si>
    <t>INFRA</t>
  </si>
  <si>
    <t>TUBULAÇÃO GALVANIZADA PESADA 1" - 3 METROS</t>
  </si>
  <si>
    <t>ABRAÇADEIRA GALVANIZADA PESADA 1"</t>
  </si>
  <si>
    <t>CONDULETE GALVANIZADO PESADO 1" TIPO C</t>
  </si>
  <si>
    <t>CURVA GALVANIZADA PESADA 1"</t>
  </si>
  <si>
    <t>LUVA GALVANIZADA PESADA 1"</t>
  </si>
  <si>
    <t>TUBULAÇÃO GALVANIZADA PESADA 2" - 3 METROS</t>
  </si>
  <si>
    <t>ABRAÇADEIRA GALVANIZADA PESADA 2"</t>
  </si>
  <si>
    <t>CONDULETE GALVANIZADO PESADO 2" TIPO C</t>
  </si>
  <si>
    <t>CURVA GALVANIZADA PESADA 2"</t>
  </si>
  <si>
    <t>LUVA GALVANIZADA PESADA 2"</t>
  </si>
  <si>
    <t>TUBULAÇÃO GALVANIZADA PESADA 1/2" - 3 METROS</t>
  </si>
  <si>
    <t>ABRAÇADEIRA GALVANIZADA PESADA 1/2"</t>
  </si>
  <si>
    <t>CONDULETE GALVANIZADO PESADO 1/2" TIPO C</t>
  </si>
  <si>
    <t>CURVA GALVANIZADA PESADA 1/2"</t>
  </si>
  <si>
    <t>LUVA GALVANIZADA PESADA 1/2"</t>
  </si>
  <si>
    <t>TUBULAÇÃO GALVANIZADA PESADA 3/4" - 3 METROS</t>
  </si>
  <si>
    <t>PESADO 3/4"</t>
  </si>
  <si>
    <t>ABRAÇADEIRA GALVANIZADA PESADA 3/4"</t>
  </si>
  <si>
    <t>CONDULETE GALVANIZADO PESADO 3/4" TIPO C</t>
  </si>
  <si>
    <t>CURVA GALVANIZADA PESADA 3/4"</t>
  </si>
  <si>
    <t>LUVA GALVANIZADA PESADA 3/4"</t>
  </si>
  <si>
    <t>TUBULAÇÃO GALVANIZADA LEVE 1" - 3 METROS</t>
  </si>
  <si>
    <t>ABRAÇADEIRA GALVANIZADA LEVE 1"</t>
  </si>
  <si>
    <t>CONDULETE GALVANIZADO LEVE 1" TIPO C</t>
  </si>
  <si>
    <t>CURVA GALVANIZADA LEVE 1"</t>
  </si>
  <si>
    <t>LUVA GALVANIZADA LEVE 1"</t>
  </si>
  <si>
    <t>TUBULAÇÃO GALVANIZADA LEVE 2" - 3 METROS</t>
  </si>
  <si>
    <t>ABRAÇADEIRA GALVANIZADA LEVE 2"</t>
  </si>
  <si>
    <t>CONDULETE GALVANIZADO LEVE 2" TIPO C</t>
  </si>
  <si>
    <t>CURVA GALVANIZADA LEVE 2"</t>
  </si>
  <si>
    <t>LUVA GALVANIZADA LEVE 2"</t>
  </si>
  <si>
    <t>TUBULAÇÃO GALVANIZADA LEVE 1/2" - 3 METROS</t>
  </si>
  <si>
    <t>CURVA GALVANIZADA LEVE 1/2"</t>
  </si>
  <si>
    <t>LUVA GALVANIZADA LEVE 1/2"</t>
  </si>
  <si>
    <t>TUBULAÇÃO GALVANIZADA LEVE 3/4" - 3 METROS</t>
  </si>
  <si>
    <t>CURVA GALVANIZADA LEVE 3/4"</t>
  </si>
  <si>
    <t>LUVA GALVANIZADA LEVE 3/4"</t>
  </si>
  <si>
    <t>KANAFLEX PEAD 1"  (RL 50 M)</t>
  </si>
  <si>
    <t>KANAFLEX PEAD 2" (RL 50 M)</t>
  </si>
  <si>
    <t>KANAFLEX PEAD 3/4"  (RL 50 M)</t>
  </si>
  <si>
    <t>TUBO FLEXÍVEL SEALTUBO 1"</t>
  </si>
  <si>
    <t xml:space="preserve">TUBO FLEXÍVEL SEALTUBO 3/4 </t>
  </si>
  <si>
    <t xml:space="preserve">TUBO FLEXÍVEL SEALTUBO 1/2 </t>
  </si>
  <si>
    <t>CONECTOR BOX GIRATÓRIO MG 1"</t>
  </si>
  <si>
    <t>CONECTOR BOX GIRATÓRIO MG 1/2"</t>
  </si>
  <si>
    <t>CONECTOR BOX GIRATÓRIO MG 2"</t>
  </si>
  <si>
    <t>CONECTOR BOX GIRATÓRIO MG 3/4"</t>
  </si>
  <si>
    <t>TOMADA P/ TRILHO DIN 2P+T - 10A</t>
  </si>
  <si>
    <t>2P+T - 10A</t>
  </si>
  <si>
    <t>TRILHO DIN - 1 METRO</t>
  </si>
  <si>
    <t>TRILHO DIN</t>
  </si>
  <si>
    <t>CANALETA FRISADA PVC PARA FIOS 30X50 AZUL (2 METRO)</t>
  </si>
  <si>
    <t xml:space="preserve"> HELLERMANN</t>
  </si>
  <si>
    <t>BARRAMENTO FASE PRETO 12 BORNES P/ TRILHO DIN</t>
  </si>
  <si>
    <t>BARRAMENTO NEUTRO AZUL 12 BORNES P/ TRILHO DIN</t>
  </si>
  <si>
    <t>BARRAMENTO TERRA VERDE 12 BORNES P/ TRILHO DIN</t>
  </si>
  <si>
    <t>CABO ELÉTRICO FLEXÍVEL PRETO 2,5MM</t>
  </si>
  <si>
    <t>CABO ELÉTRICO FLEXÍVEL AZUL 2,5MM</t>
  </si>
  <si>
    <t>CABO ELÉTRICO FLEXÍVEL VERDE 2,5MM</t>
  </si>
  <si>
    <t>ABRAÇADEIRA BAP 4 AJUSTÁVEL PERFURADA GALVANIZADA 1000 MM C/ PARAFUSO</t>
  </si>
  <si>
    <t>ABRAÇADEIRA BAP2 AJUSTÁVEL 800MM C/ PARAFUSO</t>
  </si>
  <si>
    <t>ABRAÇADEIRA BAP 3 1,20 MTS C/ PARAFUSO</t>
  </si>
  <si>
    <t>ABRAÇADEIRA BAP 4 1,00 MTS</t>
  </si>
  <si>
    <t>ABRAÇADEIRA BAP 2 0,80 MTS</t>
  </si>
  <si>
    <t>MÃO FRANCESA GALVANIZADA - (38X38CM)</t>
  </si>
  <si>
    <t>MÃO FRANCESA 50MM</t>
  </si>
  <si>
    <t>MÃO FRANCESA 100MM</t>
  </si>
  <si>
    <t>MÃO FRANCESA 200MM</t>
  </si>
  <si>
    <t>MÃO FRANCESA 300MM</t>
  </si>
  <si>
    <t>DISJUNTOR MONOPOLAR 20A</t>
  </si>
  <si>
    <t>EZ9F33120</t>
  </si>
  <si>
    <t>SCHNEIDER</t>
  </si>
  <si>
    <t>CONECTOR BORNE SIMPLES MOLA CABO 2,5MM PARA TRILHO DIN - PRETO - 24VDC</t>
  </si>
  <si>
    <t>CONECTOR BORNE SIMPLES MOLA CABO 2,5MM PARA TRILHO DIN - VERDE - 24VDC</t>
  </si>
  <si>
    <t>CONECTOR BORNE SIMPLES MOLA CABO 2,5MM PARA TRILHO DIN - AZUL - 24VDC</t>
  </si>
  <si>
    <t>UNIDUT RETO 1"</t>
  </si>
  <si>
    <t>UNIDUT RETO 1/2"</t>
  </si>
  <si>
    <t>UNIDUT RETO 2"</t>
  </si>
  <si>
    <t>UNIDUT RETO 3/4"</t>
  </si>
  <si>
    <t>UNIDUT CONICO 1"</t>
  </si>
  <si>
    <t>UNIDUT CONICO 1/2"</t>
  </si>
  <si>
    <t>UNIDUT CONICO 2"</t>
  </si>
  <si>
    <t>UNIDUT CONICO 3/4"</t>
  </si>
  <si>
    <t>CAIXA DE PASSAGEM DE CONCRETO (50X50X50)CM COM TAMPA</t>
  </si>
  <si>
    <t>POSTE METÁLICO DE 6 METROS</t>
  </si>
  <si>
    <t>CABO DE COBRE NU #35MM², 7 FIOS X Ø2.50MM</t>
  </si>
  <si>
    <t>TEL-5735</t>
  </si>
  <si>
    <t>TERMOTECNICA</t>
  </si>
  <si>
    <t>MASTRO SIMPLES COM REDUÇÃO PARA 3/4</t>
  </si>
  <si>
    <t>TEL-460</t>
  </si>
  <si>
    <t>CAPTOR TIPO FRANKLIN DE 1 DESCIDA COM PONTAS EM INOX E BASE CROMADA</t>
  </si>
  <si>
    <t>TEL-032</t>
  </si>
  <si>
    <t>ELETRODUTO PVC Ø1″X3M</t>
  </si>
  <si>
    <t>TEL-5501</t>
  </si>
  <si>
    <t>ABRAÇADEIRAS E LUVAS PARA FIXAÇÃO</t>
  </si>
  <si>
    <t>CONECTOR DE MEDIÇÃO BIMETÁLICO EM LIGA DE ALUMÍNIO COM 2 PARAFUSOS, TEL-561 - TERMOTÉCNICA</t>
  </si>
  <si>
    <t xml:space="preserve">TEL-561 </t>
  </si>
  <si>
    <t>HASTE CAIXA DE INSPEÇÃO</t>
  </si>
  <si>
    <t>TEL-0552</t>
  </si>
  <si>
    <t>HASTE DE ATERRAMENTO Ø5/8"X3,0M, TEL-5820 - TERMOTÉCNICA</t>
  </si>
  <si>
    <t>TEL-5820YL</t>
  </si>
  <si>
    <t>TOMADA 2P+T 220 DE SOBREPOR</t>
  </si>
  <si>
    <t>ACOPLADOR 2P+T 220</t>
  </si>
  <si>
    <t>CABO PP 3X2,5MM</t>
  </si>
  <si>
    <t>CABO PP 2X1,00MM</t>
  </si>
  <si>
    <t>CABO PP 2X2,50MM</t>
  </si>
  <si>
    <t>CABO PP 3X1,00MM</t>
  </si>
  <si>
    <t>CABO PP 4X1,00MM</t>
  </si>
  <si>
    <t>CAIXA DE PASSAGEM EM ALUMINIO 20X20</t>
  </si>
  <si>
    <t>CAIXA DE PASSAGEM EM ALUMINIO 10X10</t>
  </si>
  <si>
    <t>CAIXA DE PASSAGEM EM ALUMINIO 15X15</t>
  </si>
  <si>
    <t>DIVISOR DE TENSAO DC/DU 12 A 60VCC</t>
  </si>
  <si>
    <t>DC/DU</t>
  </si>
  <si>
    <t>KIT PRENSA CABO RACK CC /P + PG 16 CC/
P</t>
  </si>
  <si>
    <t>PG21-16</t>
  </si>
  <si>
    <t>KIT CINTA BAP Nº 4 FIXAÇAO DE RACK, GABINETES BAT
ERIA, ACESSÓRIOS TELECOM EM POSTE/TORRE - CINTA E
PARAFUSO - UNITARIO</t>
  </si>
  <si>
    <t>CBAP-4</t>
  </si>
  <si>
    <t>VENTOINHA (COLLER) 127/220V</t>
  </si>
  <si>
    <t>E14 NYCD</t>
  </si>
  <si>
    <t>VENTISILVA</t>
  </si>
  <si>
    <t>TERMOSTÁTO 127/220V</t>
  </si>
  <si>
    <t>KTS011</t>
  </si>
  <si>
    <t>3A COMÉRCIO DE ELETRÔNICOS</t>
  </si>
  <si>
    <t>BOX RETO 1"</t>
  </si>
  <si>
    <t>TAMPÃO PARA CONDULETE MULTIPLO</t>
  </si>
  <si>
    <t>CAIXA MONTAGEM  500X400X200mm IP54</t>
  </si>
  <si>
    <t>CX-10</t>
  </si>
  <si>
    <t>PAINEL MIX</t>
  </si>
  <si>
    <t>JUNTA DE VEDAÇÃO PARA TAMPA CEGA DE ALUMINIO 1"</t>
  </si>
  <si>
    <t>CABO FLEXIVEL 4MM2 1KV 90G HEPR VERDE/AMARELO</t>
  </si>
  <si>
    <t>4MM2 1KV</t>
  </si>
  <si>
    <t>ELETRODUTO RÍGIDO PVC ANTICHAMAS 3/4" PRETO COM ROSCA 3 METROS</t>
  </si>
  <si>
    <t>3/4"</t>
  </si>
  <si>
    <t xml:space="preserve">ELETRODUTO CORRUGADO 3/4 '' </t>
  </si>
  <si>
    <t>2'</t>
  </si>
  <si>
    <t>PLAQUETA DE IDENTIFICAÇÃO 3MM (9X4CM) EM PLÁSTICO COM RELEVO AMARELA</t>
  </si>
  <si>
    <t>REX0030</t>
  </si>
  <si>
    <t>PIER TELECOM</t>
  </si>
  <si>
    <t>ABRAÇADEIRA U SIMPLES AÇO GALVANIZADO ELETROLÍTICO 2"</t>
  </si>
  <si>
    <t>U' 2''</t>
  </si>
  <si>
    <t>PARAFUSO PHILIPS 8MM GALVANIZADO</t>
  </si>
  <si>
    <t>8MM</t>
  </si>
  <si>
    <t>JUNTA DE VEDAÇÃO PARA ELETRODUTO 1"</t>
  </si>
  <si>
    <t>CONDULETE PVC FIXO PRETO TIPO LL  ¾" SEM ROSCA/COM TAMPA/COM UNIDUTO FIXADO</t>
  </si>
  <si>
    <t>Tipo "ll"</t>
  </si>
  <si>
    <t>REFIL ROTULADORA BROTHER</t>
  </si>
  <si>
    <t>TZE 231</t>
  </si>
  <si>
    <t>BROTHER</t>
  </si>
  <si>
    <t>KIT BARRA DE ATERRAMENTO NUA 10CM 4MM (FURADA, COM PARAFUSO E ISOLADORES)</t>
  </si>
  <si>
    <t>10CM 4MM</t>
  </si>
  <si>
    <t>JUNTA DE VEDAÇÃO PARA CONDULETE MÚLTIPLO 1"</t>
  </si>
  <si>
    <t>TERMINAL PRÉ-ISOLADO PINO TUBULAR 4,0MM² - CINZA</t>
  </si>
  <si>
    <t>4,0MM² - CINZA</t>
  </si>
  <si>
    <t>TERMINAL PRÉ-ISOLADO PINO TUBULAR DUPLO 4,0MM²</t>
  </si>
  <si>
    <t>DUPLO 4,0MM²</t>
  </si>
  <si>
    <t>KIT CERRA COPO PARA METAL 3" 1"</t>
  </si>
  <si>
    <t>LAMINA DE CERRA PARA METAL</t>
  </si>
  <si>
    <t>18 DENTES</t>
  </si>
  <si>
    <t>LAMPADA LED 6W</t>
  </si>
  <si>
    <t>6W 3000K</t>
  </si>
  <si>
    <t>FOXLUX</t>
  </si>
  <si>
    <t>BOCAL PARA LAMPADA</t>
  </si>
  <si>
    <t>E-27</t>
  </si>
  <si>
    <t>CHAVE FIM DE CURSO PARA ILUMINAÇÃO</t>
  </si>
  <si>
    <t>COLA PVC</t>
  </si>
  <si>
    <t>175G</t>
  </si>
  <si>
    <t>ARCO DE SERRA FIXO 12"</t>
  </si>
  <si>
    <t>12"</t>
  </si>
  <si>
    <t>KIT DE BROCAS PARA METAL</t>
  </si>
  <si>
    <t>PARA AÇO RÁPIDO</t>
  </si>
  <si>
    <t>KIT DE BROCAS PARA CONCRETO</t>
  </si>
  <si>
    <t>BROCA VIDEA</t>
  </si>
  <si>
    <t>LUVA DE ELETRODUTO PVC 1" SEM ROSCA</t>
  </si>
  <si>
    <t>POSTE FINAL P/ BORNE CONECTORES DIN</t>
  </si>
  <si>
    <t>CLAMPER ETHERNET CAT 5E</t>
  </si>
  <si>
    <t>CLAMPER</t>
  </si>
  <si>
    <t>FITA VELCRO ORGANIZADOR DE CABOS 5 METROS</t>
  </si>
  <si>
    <t>KIT PORCA GAIOLA</t>
  </si>
  <si>
    <t>GUIA CABO HORIZONTAL RACK 19" 1U 50MM</t>
  </si>
  <si>
    <t>RFGCHR1U50</t>
  </si>
  <si>
    <t>ORGANIZADOR DE CABOS 10MM</t>
  </si>
  <si>
    <t>RÉGUA DE TOMADA PARA RACK 1U (12 TOMADAS)</t>
  </si>
  <si>
    <t>EPR 212</t>
  </si>
  <si>
    <t>CORDÃO OTICO DUPLEX MONOMODO SC/APC - SC/APC 1M</t>
  </si>
  <si>
    <t>SC/APC - SC/APC 1M</t>
  </si>
  <si>
    <t>MINI DIO PARA TRILHO DIN 8 FIBRAS, SC/APC MONO COMPLETO FURUKAWA</t>
  </si>
  <si>
    <t>BW12</t>
  </si>
  <si>
    <t>DIO 12 FIBRAS COMPLETO SC/APC PARA RACK 19" FURUKAWA</t>
  </si>
  <si>
    <t xml:space="preserve">BT48 </t>
  </si>
  <si>
    <t>CONVERSOR DE MIDIA PLANET FT-802S15 : SC / SINGLE MODE / 15KM</t>
  </si>
  <si>
    <t>FT-802S15</t>
  </si>
  <si>
    <t>CHASSI PARA CONVERSOR DE MÍDIA PLANET MC-1500R</t>
  </si>
  <si>
    <t>MC-1500R</t>
  </si>
  <si>
    <t>F/UTP CM MULTILAN</t>
  </si>
  <si>
    <t>CABO DE REDE RJ45 CAT5E FURUKAWA 305M</t>
  </si>
  <si>
    <t>CONECTOR RJ45 MACHO CAT5E FURUKAWA</t>
  </si>
  <si>
    <t>SHOROPLUS</t>
  </si>
  <si>
    <t>CONECTOR RJ45 BLINDADO MACHO CAT5E FURUKAWA</t>
  </si>
  <si>
    <t>CAT5E - BLINDADO MACHO</t>
  </si>
  <si>
    <t>INVERSOR XPS CC/CA 48 VCC / 220 VCA 2000 W</t>
  </si>
  <si>
    <t>XPS</t>
  </si>
  <si>
    <t>CHAVE ESTÁTICA DE TRANSFERÊNCIA XPS</t>
  </si>
  <si>
    <t>DISJUNTOR BIPOLAR IN=20A</t>
  </si>
  <si>
    <t>CABO DE COBRE 3X2,5MM² ISOLAÇÃO=1KV BLINDADO</t>
  </si>
  <si>
    <t>CAIXA P/ QUADRO DE COMANDO BRCE 600X500X300 COM CHAVE YALE</t>
  </si>
  <si>
    <t>BRCE-60.50.30</t>
  </si>
  <si>
    <t>TETO PROTETOR P/ QUADRO BRCE</t>
  </si>
  <si>
    <t>TPQ-50.30</t>
  </si>
  <si>
    <t>CONJUNTO DE ORELHAS DE FIXAÇÃO</t>
  </si>
  <si>
    <t>BROF</t>
  </si>
  <si>
    <t>FECHO MIOLO YALE</t>
  </si>
  <si>
    <t>FIBRA 12FO AR MONOMODO FURUKAWA</t>
  </si>
  <si>
    <t>12FO AR</t>
  </si>
  <si>
    <t>CABO FTP CAT5E BLINDADO</t>
  </si>
  <si>
    <t>4PX24 AWG BLINDADO PRETO</t>
  </si>
  <si>
    <t>PERFILADO PERFURADO 38X38 3M GALVANIZADO</t>
  </si>
  <si>
    <t>BARRA ROSCADA M8 8MM 3M GALVANIZADO</t>
  </si>
  <si>
    <t>ESPUMA ESPANSIVA</t>
  </si>
  <si>
    <t>CANALETA 5CM/3CM 3M</t>
  </si>
  <si>
    <t>5CM/3CM</t>
  </si>
  <si>
    <t>REBITE 4X10MM</t>
  </si>
  <si>
    <t>BORNES PARA TERMINAL TUBULAR 4MM PHOENIX</t>
  </si>
  <si>
    <t>TB 4 I</t>
  </si>
  <si>
    <t>CABO PARA ATERRAMENTO 4MM² (VERDE/AMARELO)</t>
  </si>
  <si>
    <t xml:space="preserve">ELETRODUTO RIGIDO PVC PRETO ¾" </t>
  </si>
  <si>
    <t xml:space="preserve"> ¾"</t>
  </si>
  <si>
    <t>CABO FLEXÍVEL SILNAX 0,6/1 KV HEPR 90°C /  2 CONDUTORES/ 2 X 4MM</t>
  </si>
  <si>
    <t>SILNAX</t>
  </si>
  <si>
    <t>CAIXA MONTAGEM  300X300X200mm IP54</t>
  </si>
  <si>
    <t>CX-05</t>
  </si>
  <si>
    <t>CAIXA DE PASSAGEM DE CONCRETO (30X30X30)CM COM TAMPA</t>
  </si>
  <si>
    <t>BUCHA 8MM</t>
  </si>
  <si>
    <t>M8</t>
  </si>
  <si>
    <t>CONDULETE GALVANIZADO PESADO 1" TIPO T</t>
  </si>
  <si>
    <t>ABRAÇADEIRA FITA ROSCA SEM FIM PERFURADA 3MTS C 8 FIXADORES</t>
  </si>
  <si>
    <t>AÇO INOX 3MTS COM 8 CLIPS</t>
  </si>
  <si>
    <t>ARDUTBR</t>
  </si>
  <si>
    <t>SAÍDA HORIZONTAL P/ ELETRODUTO 1"</t>
  </si>
  <si>
    <t>1"</t>
  </si>
  <si>
    <t>CONDULETE MULTIPLO X 1" COM TAMPA</t>
  </si>
  <si>
    <t xml:space="preserve">TERMINAL TUBULAR CINZA </t>
  </si>
  <si>
    <t>TAMPA METÁLICA CONDULETE ALUMÍNIO SEM PINTURA 2 POSTOS HORIZONTAIS 1"</t>
  </si>
  <si>
    <t>Sistema Modular Liz/Lux</t>
  </si>
  <si>
    <t>MODULO TOMADA 1 MOD BR 2P+T 20A 250V P/CONDULETE</t>
  </si>
  <si>
    <t>PROTETOR ELETRONICO C/ 5 TOMADAS</t>
  </si>
  <si>
    <t>EPE 205 PT</t>
  </si>
  <si>
    <t>BANDEJA FIXA VENTILADA RACKS 19" 600MM</t>
  </si>
  <si>
    <t>RFBFV</t>
  </si>
  <si>
    <t>KIT VENTILAÇÃO PARA RACKS COM 2 VENTILADORES</t>
  </si>
  <si>
    <t>KVR 2V</t>
  </si>
  <si>
    <t>CABO FLEXIVEL 1KV 90G HEPR 3X4MM PRETO</t>
  </si>
  <si>
    <t>EPROTENAXG7</t>
  </si>
  <si>
    <t>DISPOSITIVO CONTRA SURTO CLII 1P 275V 15KA IP20 VERMELHO 15KA</t>
  </si>
  <si>
    <t>PENTE CONEXÃO DISJUNTOR MONOPOLAR 220 / 440V 80 A</t>
  </si>
  <si>
    <t>S1F210B</t>
  </si>
  <si>
    <t>KIT DE BROCAS PARA METAL BOSCH</t>
  </si>
  <si>
    <t>METAL</t>
  </si>
  <si>
    <t>KIT DE BROCAS PARA CONCRETO BOSCH</t>
  </si>
  <si>
    <t>CONCRETO</t>
  </si>
  <si>
    <t>POSTE DE AÇO GALVANIZADO - 7 METROS (ÚTIL 6 METROS)</t>
  </si>
  <si>
    <t>CKRE3TDPK - Pa05</t>
  </si>
  <si>
    <t>ELETRODUTO FLEXÍVEL NÃO METÁLICO DUTO CORRUGADO POLIETILENO ALTA DENSIDADE (PEAD) CINZA 3"</t>
  </si>
  <si>
    <t>KDTSW9050</t>
  </si>
  <si>
    <t>KANAFLEX</t>
  </si>
  <si>
    <t>TAMPA, PLACA CEGA ¾</t>
  </si>
  <si>
    <t>ABRAÇADEIRA TIPO D COM CUNHA ¾"</t>
  </si>
  <si>
    <t>MANGUEIRA HIPERFLEX 3/4</t>
  </si>
  <si>
    <t xml:space="preserve">   </t>
  </si>
  <si>
    <t>ABRAÇADEIRA HELLERMANN</t>
  </si>
  <si>
    <t>4,5MM X 280MM PRETA</t>
  </si>
  <si>
    <t>HELLERMANN</t>
  </si>
  <si>
    <t>PARAFUSO M8</t>
  </si>
  <si>
    <t>PROTETOR DE SURTO ELÉTRICO DPS</t>
  </si>
  <si>
    <t>DPS 175V 15KA</t>
  </si>
  <si>
    <t xml:space="preserve">PORCA M8 </t>
  </si>
  <si>
    <t>ARRUELA LISA 1/4"</t>
  </si>
  <si>
    <t>1/4"</t>
  </si>
  <si>
    <t>FITA ISOLANTE 3M</t>
  </si>
  <si>
    <t>HB004482483</t>
  </si>
  <si>
    <t>ARRUELA PARA CONECTOR CMZ 3/4 POLEGADA LATAO</t>
  </si>
  <si>
    <t>BUCHA PARA CONECTOR CMZ 3/4 POLEGADA LATAO</t>
  </si>
  <si>
    <t>CAIXA PASSAGEM CONCRETO 30x30x30cm C/ TAMPA</t>
  </si>
  <si>
    <t>TERMINAL PARA KANAFLEX 2"</t>
  </si>
  <si>
    <t>TAMPÃO PARA KANAFLEX 2"</t>
  </si>
  <si>
    <t>CONEXÃO I PARA KANAFLEX 2"</t>
  </si>
  <si>
    <t>CABO PP 3X4,0MM</t>
  </si>
  <si>
    <t>TUBO DE AÇO CARBONO QUADRADO 50MM X 50MM X 1,50MM (CHAPA 16) X 6000MM</t>
  </si>
  <si>
    <t>USIMINAS</t>
  </si>
  <si>
    <t>CABO ÓPTICO DIELÉTRICO PARA DUTOS ANTI-ROEDORES –
DDR NÚCLEO SECO</t>
  </si>
  <si>
    <t xml:space="preserve">CFOA-SM-DDR-G 006FO </t>
  </si>
  <si>
    <t xml:space="preserve">CORDÃO ÓPTICO LC UPC/ SC APC  SINGLE MODE 3.0MM 2M </t>
  </si>
  <si>
    <t>CORDÃO ÓPTICO LC UPC/ SC APC</t>
  </si>
  <si>
    <t>TERMINAL PRÉ-ISOLADO PINO TUBULAR 6,0MM²</t>
  </si>
  <si>
    <t>6,0MM²</t>
  </si>
  <si>
    <t xml:space="preserve">DISTRIBUIDOR INTERNO OPTICO SC/APC DESLIZANTE DIO 24FO D 1U </t>
  </si>
  <si>
    <t xml:space="preserve">DIO 24FO D 1U </t>
  </si>
  <si>
    <t xml:space="preserve">ADAPTADOR OPTICO SIMPLEX SC/APC XFA 2               </t>
  </si>
  <si>
    <t xml:space="preserve">SC/APC XFA 2 </t>
  </si>
  <si>
    <t>QUADRO DE DISTRIBUIÇÃO DE SOBREPOR PARA 12 DISJUNTORES STECK SCV12PO</t>
  </si>
  <si>
    <t>SKU: 6210020000010</t>
  </si>
  <si>
    <t>CABO FTP LAN CAT5E 4X24AWG CM INTERNO/EXTERNO PRETO</t>
  </si>
  <si>
    <t>CABO MANGA 12 VIAS DE 22AWG BLINDADO COM MALHA DE COBRE, CAPA EXTERNA EM PVC RETARDANTE A CHAMA. SUPORTA TENSÃO DE ATÉ 300V.</t>
  </si>
  <si>
    <t>046.0988.15.50</t>
  </si>
  <si>
    <t>CONEXÃO I PARA KANAFLEX 3"</t>
  </si>
  <si>
    <t>ABRAÇADEIRA FITA INOX DE 3/4″X0,6MM 30 M PARA POSTES</t>
  </si>
  <si>
    <t>FECHO DE AÇO INOX DENTADO DE 3/4″</t>
  </si>
  <si>
    <t>ABF-FE</t>
  </si>
  <si>
    <t>METALON 50X50MM DE 2 METROS</t>
  </si>
  <si>
    <t>50MMX50MMX2METRO</t>
  </si>
  <si>
    <t>CABO DE REDE CAT5 4PX24 AWG DUPLA CAPA E BLINDADO PRETO</t>
  </si>
  <si>
    <t>089.1260.01.03</t>
  </si>
  <si>
    <t>DISJUNTOR BIPOLAR 16A CURVA C</t>
  </si>
  <si>
    <t>EZ9F33316</t>
  </si>
  <si>
    <t>PARAFUSO COM BUCHA S8</t>
  </si>
  <si>
    <t>POSTE CFTV OCTOGONAL FLANGEADO, ALTURA LIVRE DE 18 METROS (15+3) EM SEÇÕES UNIDAS POR FLANGES, GAIOLA DE CHUMBADORES TRAVADOS TIPO GIRATÓRIO COM AVANÇO DE 1.500MM</t>
  </si>
  <si>
    <t xml:space="preserve">CABO FLEXÍVEL 120MM2 1KV 90G HEPR </t>
  </si>
  <si>
    <t>CABO  6MM² - PRETO 1,8 KV SOLAR (PRETO) MATERIAL DO CONDUTOR COBRE ESTANHADO</t>
  </si>
  <si>
    <t>CABO  6MM² - VERMELHO 1,8 KV SOLAR (VERMELHO) MATERIAL DO CONDUTOR COBRE ESTANHADO</t>
  </si>
  <si>
    <t>SHELTER OUT DOOR 24 URS</t>
  </si>
  <si>
    <t>9.05.023</t>
  </si>
  <si>
    <t>BASE DE APOIO SHELTER OUT DOOR 20 URS</t>
  </si>
  <si>
    <t>9.08.001</t>
  </si>
  <si>
    <t>ESTRUTURA DE FIXAÇÃO PARA SISTEMA FOTOVOLTAICO EM SOLO</t>
  </si>
  <si>
    <t>SLIM POWER</t>
  </si>
  <si>
    <t xml:space="preserve">CABO ELÉTRICO TIPO PP 3 X 2,5MM 1KV </t>
  </si>
  <si>
    <t>P HEPR 3X2,5</t>
  </si>
  <si>
    <t>POSTE (12 METROS) CFTV UNIVERSAL FLANGEADO 12 METROS</t>
  </si>
  <si>
    <t>QUADRO DE COMANDO 600(A)X400(L)X200(P)MM</t>
  </si>
  <si>
    <t>BSE BSE0119</t>
  </si>
  <si>
    <t>BSE PAINEIS</t>
  </si>
  <si>
    <t xml:space="preserve">QUADRO COMANDO SOBREPOR AÇO PINTURA BEGE 300X 300X 200MM C/PL LJCM303020 </t>
  </si>
  <si>
    <t>901105FU</t>
  </si>
  <si>
    <t xml:space="preserve">CABO FLEXÍVEL AZUL 4MM </t>
  </si>
  <si>
    <t>750V</t>
  </si>
  <si>
    <t>SUPORTE TV FIXO PARA TVS E MONITORES, ATÉ 77 POLEGADAS E 50KG, PRETO</t>
  </si>
  <si>
    <t>FIX400</t>
  </si>
  <si>
    <t>CAIXA DE INSPEÇÃO TUBO DE ATERRAMENTO PVC 23 X 19MM</t>
  </si>
  <si>
    <t>PVC 23 X 19MM</t>
  </si>
  <si>
    <t>CABO PP 2X1,5MM 300/500V PRETO</t>
  </si>
  <si>
    <t>500V</t>
  </si>
  <si>
    <t>CONDULETE METÁLICO MULTIPLO ALUMÍNIO X 1" COM TAMPA SEM PINTURA PARAFUSO + 2 TAMPÕES</t>
  </si>
  <si>
    <t xml:space="preserve">PORCA SEXTAVADA, 1/4" GF </t>
  </si>
  <si>
    <t xml:space="preserve">PARAFUSO CABEÇA LENTILHA AUTO-TRAVANTE, 1/4" X 3/4" GF </t>
  </si>
  <si>
    <t>1/4" x 3/4" GF</t>
  </si>
  <si>
    <t>HASTE DE ATERRAMENTO 3/4" X 3MT ALTA CAMADA EM COBRE</t>
  </si>
  <si>
    <t>3/4 X 3M</t>
  </si>
  <si>
    <t>CABO PP 4X2,5MM 300/500V PRETO</t>
  </si>
  <si>
    <t>SAIDA HORIZONTAL P/ ELETRODUTO 1", CHAPA #16, GF</t>
  </si>
  <si>
    <t>DISJUNTOR MONOPOLAR 10A</t>
  </si>
  <si>
    <t>EZ9F33110</t>
  </si>
  <si>
    <t>POSTE CFTV OCTAGONAL ENGASTADO ALTURA TOTAL 12.000MM, ALTURAL UTIL 10.500MM, MEDIDA MINIMA INFERIOR 270MM, MEDIDA MINIMA SUPERIOR 140MM, GALVANIZADO A FOGO, FORNECIDO EM 2 SEÇOES COM 6000MM CADA SEÇAO</t>
  </si>
  <si>
    <t>CUSTOMIZADO</t>
  </si>
  <si>
    <t>ABRAÇADEIRA SERRILHA INTERNA, 377.0X7.6MM, ∅5.0-105MM</t>
  </si>
  <si>
    <t>111-01714</t>
  </si>
  <si>
    <t>AR CONDICIONADO DUAL INVERTER 12000 BTUS SPLIT HI WALL COMPACT LG SÓ FRIO 220V BRANCO</t>
  </si>
  <si>
    <t>KFHA2K44FB</t>
  </si>
  <si>
    <t>CONEX</t>
  </si>
  <si>
    <t>DISJUNTOR MONOPOLAR 16A MINI 3KA 230/400VCA C</t>
  </si>
  <si>
    <t>CAIXA MONTAGEM  400 X 600 X 200 MM IP56</t>
  </si>
  <si>
    <t>CUSTOMIZADO EMIVE</t>
  </si>
  <si>
    <t>CAIXA MONTAGEM EXTERNA 12U  IP55</t>
  </si>
  <si>
    <t>LEVELONE</t>
  </si>
  <si>
    <t>ESO-12-6060-G</t>
  </si>
  <si>
    <t>ARAME GALV. 14BWG 2,10MM 040MT/KG ROLO 1KG</t>
  </si>
  <si>
    <t>CONDULETE GALVANIZADO LEVE 1"  MULTIPLO X COM TAMPA</t>
  </si>
  <si>
    <t>CABEÇOTE PVC H 3/4 POL</t>
  </si>
  <si>
    <t>CAIXA CEMIG FSM PROT.S/MEDIÇAO DIN KM07912</t>
  </si>
  <si>
    <t>CAIXA DE CIMENTO SUBTERRANIA 028X28X40 ZA (CP-02)</t>
  </si>
  <si>
    <t>CONECTOR PERFURANTE PARA DERIVAÇÃO DE 16 A 95 MM² ATÉ 1500V 9005</t>
  </si>
  <si>
    <t>CURVA GALV.FG 90GR.H 3/4 BSP</t>
  </si>
  <si>
    <t>DISJUNTOR BIPOLAR 25A CURVA C - STECK MINI (GERAL)</t>
  </si>
  <si>
    <t>ELETRODUTO GALV. FG EB342/NBR5598 H 3/4 2,25MM</t>
  </si>
  <si>
    <t>ELETRODUTO PVC C/ROSCA.H3/4 3MT</t>
  </si>
  <si>
    <t>FITA AÇO PERFURADA 19MMX30M</t>
  </si>
  <si>
    <t>HASTE TERRA GALVANIZADA-FG S/COM, 5X25, 4X2400 222539</t>
  </si>
  <si>
    <t>ISOLADOR PORCELANA BT 72X72</t>
  </si>
  <si>
    <t>TAMPÃO+ARO 030X300MM 006KG QUADRADO CP-02</t>
  </si>
  <si>
    <t>CONDULETE GALVANIZADO LEVE 1"  MULTIPLO X</t>
  </si>
  <si>
    <t>PRENSA CABOS ROSCA BSP 1"</t>
  </si>
  <si>
    <t>CABO FLEXÍVEL HEPR 3X2,5MM 1KV 90G</t>
  </si>
  <si>
    <t>CABO PP FLEXIVEL 2x4MM 1KV</t>
  </si>
  <si>
    <t>CONDULETE MULTIPLO X ALUMINIO 2 POLEGADA COM TAMPA CEGA</t>
  </si>
  <si>
    <t>CONECTOR RETO MACHO GIRATORIO LATAO SEM VEDAÇÃO ROSCA NPT 2".</t>
  </si>
  <si>
    <t>CONECTOR UNIDUT RETO CURTO ALUMÍNIO SEM VEDAÇÃO SEM ROSCA 2".</t>
  </si>
  <si>
    <t>CANCELA INTENSE BLDC 5,30M</t>
  </si>
  <si>
    <t>INTENSE BLDC</t>
  </si>
  <si>
    <t>CURVA METALICA ELETRODUTO 90 GRAUS ACO CARBONO PRE GALVANIZADO 2".</t>
  </si>
  <si>
    <t>CONECTOR RETO MACHO GIRATORIO LATAO SEM VEDAÇÃO ROSCA NPT 1".</t>
  </si>
  <si>
    <t>ABRAÇADEIRA ELETRODUTO PVC 1"</t>
  </si>
  <si>
    <t>CONDULETE MULTIPLO PVC 1" C/ TAMPA</t>
  </si>
  <si>
    <t>CONECTOR BOX 1" RETO PVC</t>
  </si>
  <si>
    <t xml:space="preserve">CURVA 90° </t>
  </si>
  <si>
    <t>LUVA ELETRODUTO PVC COM ROSCA 1"</t>
  </si>
  <si>
    <t>CABO ADAPTADOR POE INJETOR + SEPARADOR PARA CAMERA IP /CONECTOR DE ENTRADA RJ45 DE REDE LAN, P4 FEMEA/ CONECTOR DE SAÍDA ETHERNET RJ45, P4 MACHO</t>
  </si>
  <si>
    <t>CHUMBADOR PARABOLT AÇO ZINCADO PARA ALVENARIA 14MM COM PARAFUSO,  COMPRIMENTO: 70 MM - DIÂMETRO: 14 MM</t>
  </si>
  <si>
    <t>PARABOLT</t>
  </si>
  <si>
    <t>MINI DIO COMPLETO SC/APC PARA 6 FIBRAS SM 9/125 (BANDEJA, PIGTAIL E ACOPLADORES VERDES)</t>
  </si>
  <si>
    <t>UNICASERV</t>
  </si>
  <si>
    <t xml:space="preserve">TORRE TELESCÓPICA COM BASE E ESTRELINHAS PARA ANTENAS(4MTS) PARA BASESTATION </t>
  </si>
  <si>
    <t>TUBO FLEXÍVEL SEALTUBO 2"</t>
  </si>
  <si>
    <t>TAMPA TUBO RETA INTERNA BRANCA OU PRETA 30 X 40</t>
  </si>
  <si>
    <t>TUBO DE AÇO GALVANIZADO RETANGULAR 30MM X 40MM X 1,25MM (CHAPA 18) X 6000MM</t>
  </si>
  <si>
    <t>BANDEJA FIXA 1U DE 290MM</t>
  </si>
  <si>
    <t>BF1U 290</t>
  </si>
  <si>
    <t>PROTETOR ELETRONICO C/ 4 TOMADAS</t>
  </si>
  <si>
    <t>EPE 1004</t>
  </si>
  <si>
    <t>DPS 275V 20KA</t>
  </si>
  <si>
    <t>CRUZETA PARA 02 (DOIS) PROJETORES, GALVANIZADO A FOGO, FABRICADO EM AÇO PATENTE 1010/1020</t>
  </si>
  <si>
    <t>CONECTOR PARA HASTE DE ATERRAMENTO</t>
  </si>
  <si>
    <t>CONECTOR BIMETÁLICO DE PRESSÃO COM SAPATA P/ CABO DE 10MM²</t>
  </si>
  <si>
    <t>CAIXA DE PASSAGEM DE CONCRETO (40X40X40) COM TAMPA E FUNDO VAZADO</t>
  </si>
  <si>
    <t xml:space="preserve">COLUNA TUBULAR 60X1000MM, FLANGEADA, ALTURA LIVRE DE 1000MM, FLANGE DE 200X200MM, ESTRUTURA COM TRATAMENTO GALVANIZAÇÃO A FOGO. </t>
  </si>
  <si>
    <t>SUPORTE CFTV PARA UMA CÂMERA FIXA, ENTRUTURA METALICA COM TRATAMENTO GALVANIZADO A FOGO, PARA INSTAÇÃO DE CAMERAS EM TOPO DE POSTE. NÚCLEO COM DIÂMETRO DE 76,1MM.</t>
  </si>
  <si>
    <t>USI-CFX SIMPLES NCL76</t>
  </si>
  <si>
    <t>SUPORTE CFTV PARA DUAS CÂMERAS FIXAS, ENTRUTURA METALICA COM TRATAMENTO GALVANIZADO A FOGO, PARA INSTAÇÃO DE CAMERAS EM TOPO DE POSTE. NÚCLEO COM DIÂMETRO DE 76,1MM.</t>
  </si>
  <si>
    <t>USI-CFX DUPLO NCL76</t>
  </si>
  <si>
    <t xml:space="preserve">CAIXA DE MONTAGEM DOS INTERCOMUNICADORES IP COMPACTOS DE FORMA SOBREPOSTA EM SUPERFÍCIES. FABRICADO EM LIGA DE ALUMÍNIO PINTADO NA COR CINZA, POSSUI IP66 E CONSEDE A MESMA PROTEÇÃO A ESTAÇÃO INTERCOM INSTALADA NELE E POSSUI PROTEÇÃO IK 10. TEM AS DIMENSSÕES (LXAXP) DE 120X180X62MM. </t>
  </si>
  <si>
    <t>TA-1 - STENTO - 1008140010</t>
  </si>
  <si>
    <t>QUADRO COMANDO SOBREPOR AÇO CARBONO BEGE RAL 7032 1200 MM 800 MM 250 MM COMANDO FLANGE INFERIOR CE1208025 CEMAR.</t>
  </si>
  <si>
    <t>QUADRO COMANDO SOBREPOR AÇO CARBONO BEGE RAL 7032 1000 MM 600 MM 250 MM COMANDO FLANGE INFERIOR CE1006025 CEMAR</t>
  </si>
  <si>
    <t>QUADRO COMANDO SOBREPOR AÇO CARBONO BEGE RAL 7032 800 MM 600 MM 200 MM COMANDO FLANGE INFERIOR 901126 CEMAR</t>
  </si>
  <si>
    <t>KIT VENTILADOR PARA QUADRO DE COMANDO, COMPOSTO POR 01 MINI VENTILADOR 120X120X38MM, 01 GRELHA/ FILTRO E 01 GRADE DE PROTEÇÃO.</t>
  </si>
  <si>
    <t>CANALETA RECORTADA ABERTA PVC CINZA COM TAMPA 50X50X2000 MM</t>
  </si>
  <si>
    <t>TRILHO FIXAÇÃO MONTAGEM ELETRICA (DIN) PERFURADO AÇO CARBONO 2M - TS35</t>
  </si>
  <si>
    <t>C0514500000</t>
  </si>
  <si>
    <t>CONEXEL</t>
  </si>
  <si>
    <t>CABO DE COMANDO E CONTROLE 6 X 1,00 MM² DE COBRE ELETROLÍTICO NU COM ISOLAÇÃO PVC. VIAS NUMERADAS, BLINDADO COM MALHA DE COBRE ESTANHADO. 500V. CAPA EXTERNA EM PVC PRETO</t>
  </si>
  <si>
    <t>023.0112.01.04</t>
  </si>
  <si>
    <t>SINALEIRO NEON, VERMELHO, 10MM, 220V - PCT 02 PEÇAS</t>
  </si>
  <si>
    <t>LP-11</t>
  </si>
  <si>
    <t>SADOKIN</t>
  </si>
  <si>
    <t>SINALEIRO NEON, VERDE, 10MM, 220V - PCT 02 PEÇAS</t>
  </si>
  <si>
    <t>SINALEIRO NEON, AMARELO, 10MM, 220V - PCT 02 PEÇAS</t>
  </si>
  <si>
    <t>PATCH PANEL DESCARREGADO BLINDADO 24P</t>
  </si>
  <si>
    <t>PPDB24</t>
  </si>
  <si>
    <t>CONJUNTO DE TRILHO RACK 570-770MM |DE NOBREAK</t>
  </si>
  <si>
    <t>TR 2U 570-770</t>
  </si>
  <si>
    <t xml:space="preserve">BANDEJA P/RACK DESLIZANTE  400MM        </t>
  </si>
  <si>
    <t>BD1U 400MM</t>
  </si>
  <si>
    <t>BANDEJA FIXA DE 1U 400MM</t>
  </si>
  <si>
    <t>BF1U 400MM</t>
  </si>
  <si>
    <t>CONJUNTO DE FRENTE FALSA 10UN</t>
  </si>
  <si>
    <t>FF1U 10 UN</t>
  </si>
  <si>
    <t>CANALETA FECHADA COM ADESIVO PVC BRANCO COM TAMPA 40X 16X 2000MM </t>
  </si>
  <si>
    <t>CA4016A</t>
  </si>
  <si>
    <t>CAIXA DE SOBREPOR COM 1 TOMADA RJ45 CAT.6</t>
  </si>
  <si>
    <t>PRENSA CABO 1/2"</t>
  </si>
  <si>
    <t>CANALETA BRANCA R40</t>
  </si>
  <si>
    <t>DR 10040.00</t>
  </si>
  <si>
    <t>DUTOTEC</t>
  </si>
  <si>
    <t>TAMPA DE CANALETA BRANCA R40</t>
  </si>
  <si>
    <t>DR 16040.00</t>
  </si>
  <si>
    <t>CANALETA BRANCA STANDARD 25MM</t>
  </si>
  <si>
    <t>DT 11140.00</t>
  </si>
  <si>
    <t>TAMPA LISA BRANCA STANDARD</t>
  </si>
  <si>
    <t>DT 15140.00</t>
  </si>
  <si>
    <t>CURVA HORIZONTAL 90º STANDARD BRANCA (SIMPLES)</t>
  </si>
  <si>
    <t>DT 31190.00</t>
  </si>
  <si>
    <t>TAMPA TERMINAL BRANCA STANDARD</t>
  </si>
  <si>
    <t>DT 49140.00</t>
  </si>
  <si>
    <t>SUPORTE DE EQUIPAMENTOS PLUS CENTRAL (BRANCO)</t>
  </si>
  <si>
    <t>DT 51041.00</t>
  </si>
  <si>
    <t>ACABAMENTO 3 RJ45 COM COLAR (VERIFICAR COMPATIVEL FURUKAWA)</t>
  </si>
  <si>
    <t>DT 62243.00</t>
  </si>
  <si>
    <t>BOX RETO 1" (COMPLETO, COM BUCHA E ARRUALA)</t>
  </si>
  <si>
    <t>ELETROCALHA PERFURADA 100X50 (CHAPA PADRÃO)</t>
  </si>
  <si>
    <t>CABO PP FLEXIVEL 2x6MM 1KV</t>
  </si>
  <si>
    <t>TALA DE EMENDA DE ELETROCALHA 50</t>
  </si>
  <si>
    <t>SUPORTE VERTICAL 100X50 (IGREJINHA)</t>
  </si>
  <si>
    <t>CURVA 90° 100X50</t>
  </si>
  <si>
    <t>TIRANTE ROSQUEADO 1/4</t>
  </si>
  <si>
    <t>PORCAS 1/4</t>
  </si>
  <si>
    <t>PARABOLT 1/4</t>
  </si>
  <si>
    <t>TAMPA DE ELETROCALHA 100X50</t>
  </si>
  <si>
    <t>SAÍDA DE ELETROCALHA 1"</t>
  </si>
  <si>
    <t>SUPORTE RESERVA TÉCNICA OPTILOOP FIBRA ÓPTICA (RAQUETE), COM TODOS OS ACESSÓRIOS</t>
  </si>
  <si>
    <t xml:space="preserve"> RAQUETE C/KIT TAP</t>
  </si>
  <si>
    <t>ATIVE LINK</t>
  </si>
  <si>
    <t>RACK SERVIDOR FECHADO 24U X 670MM</t>
  </si>
  <si>
    <t>RFRSF24U670</t>
  </si>
  <si>
    <t>ESTRUTURA EM CHAPA PARA FIXAÇÃO DE UMA CÂMERAS FIXA COM GALVANIZAÇÃO A FOGO</t>
  </si>
  <si>
    <t>SUP-P-01</t>
  </si>
  <si>
    <t>ESTRUTURA EM CHAPA PARA FIXAÇÃO DE DUAS CÂMERAS FIXA COM GALVANIZAÇÃO A FOGO</t>
  </si>
  <si>
    <t>SUP-P-02</t>
  </si>
  <si>
    <t>SUPORTE DO TIPO BRAÇO PROJETADO PARA CÂMERA SPEED DOME</t>
  </si>
  <si>
    <t>TUBULAÇÃO GALVANIZADA PESADA 3" - 3 METROS</t>
  </si>
  <si>
    <t>ABRAÇADEIRA GALVANIZADA PESADA 3"</t>
  </si>
  <si>
    <t>CURVA GALVANIZADA PESADA 3"</t>
  </si>
  <si>
    <t>LUVA GALVANIZADA PESADA 3"</t>
  </si>
  <si>
    <t>TUBO FLEXÍVEL SEALTUBO 3"</t>
  </si>
  <si>
    <t>CONECTOR BOX GIRATÓRIO MG 3"</t>
  </si>
  <si>
    <t>UNIDUT RETO 3"</t>
  </si>
  <si>
    <t>BOX RETO 3"</t>
  </si>
  <si>
    <t>RACK DE PAREDE 16US X 600 MM COM PORTA DE VISOR DE POLICARBONATO PRETO</t>
  </si>
  <si>
    <t>PRIMM.0606.16</t>
  </si>
  <si>
    <t>DEMATEC</t>
  </si>
  <si>
    <t>CONDULETE GALVANIZADO LEVE 3"  MULTIPLO X com tampa</t>
  </si>
  <si>
    <t>BANDEJA P/RACK CHANTELIER P/RACK BC2U 500MM</t>
  </si>
  <si>
    <t>BC2U 500MM</t>
  </si>
  <si>
    <t>CONDULETE C ALUMÍNIO 3/4" TRAMONTINA COM PINTURA TOMADA 2P+T</t>
  </si>
  <si>
    <t>TAMPA PARA CONDULETE ALUMINIO 1 POLEGADA PARA 1 POSTO VERTICAL - TRAMONTINA</t>
  </si>
  <si>
    <t>TORRE TRIANGULAR E AUTOPORTANTE METALICA  6 METROS COM ESCADA</t>
  </si>
  <si>
    <t>CONECTOR PARA HASTE 3/4 POLEGADAS</t>
  </si>
  <si>
    <t>CABO COBRE NU CLASSE 2A ABNT NBR 524 FIOS 25MM</t>
  </si>
  <si>
    <t>SANTA LUIZA</t>
  </si>
  <si>
    <t>CAPTOR FRANKLIN ALUMÍNIO 1 DESCIDA 300MM</t>
  </si>
  <si>
    <t>DR-001</t>
  </si>
  <si>
    <t>RAYCON</t>
  </si>
  <si>
    <t>SUPORTE ISOLADOR REFORÇADO PARA-RAIO ATERRAMENTO</t>
  </si>
  <si>
    <t>DR-024</t>
  </si>
  <si>
    <t>CONECTOR DE CABO A HASTE - MONTAGEM HORIZONTAL</t>
  </si>
  <si>
    <t>DR-099B</t>
  </si>
  <si>
    <t>MASTRO GALVANIZADO - COM 6 M</t>
  </si>
  <si>
    <t>DR-080</t>
  </si>
  <si>
    <t>CONDULETE METÁLICO MÚLTIPLO ALUMÍNIO X 3/4" SEM ROSCA SEM TAMPA SEM PINTURA</t>
  </si>
  <si>
    <t>CIMENTO ITAU TODAS AS OBRAS 25KG VOTORAN</t>
  </si>
  <si>
    <t>AREIA GROSSA LAVADA SACO 20KG</t>
  </si>
  <si>
    <t>PEDRA BRITADA SACO DE 20KG</t>
  </si>
  <si>
    <t>MINI VENTILADOR 120MM</t>
  </si>
  <si>
    <t>12038ABHSL</t>
  </si>
  <si>
    <t>METALTEX</t>
  </si>
  <si>
    <t>GRELHA PLÁSTICA COM FILTRO</t>
  </si>
  <si>
    <t>PV803</t>
  </si>
  <si>
    <t>ELETROCALHA AÇO GALVANIZADO 50X50 MM COM 3 METROS</t>
  </si>
  <si>
    <t>ABRAÇADEIRA TIPO U DE AÇO INOX PARA TUBOS DIÂMETRO 5″ ATÉ 6″</t>
  </si>
  <si>
    <t>PARA TUBOS DIÂMETRO 5″ ATÉ 6″</t>
  </si>
  <si>
    <t>CABO FLEXÍVEL HEPR 3X6MM 1KV 90G PRETO</t>
  </si>
  <si>
    <t>3X6MM 1KV 90G</t>
  </si>
  <si>
    <t>CANALETA FRISADA PVC PARA FIOS 30X50 AZUL (2 METROS)</t>
  </si>
  <si>
    <t>30X50 AZUL (2 METROS)</t>
  </si>
  <si>
    <t>CONDULETE MÚLTIPLO ALUMÍNIO X 3/4" ALUMÍNIO COM TAMPA S/PINT</t>
  </si>
  <si>
    <t xml:space="preserve"> 3/4"</t>
  </si>
  <si>
    <t>PAINEL DE DISJUNTORES 19" X 3U CAPACIDADE DE ATÉ 20 MINI DISJUNTORES UNIPOLARES, PADRÃO DE MERCADO.</t>
  </si>
  <si>
    <t>PAINEL DE DISJUNTORES 19" X 3U</t>
  </si>
  <si>
    <t>ELETROCALHA PERFURADA 100X100 (CHAPA PADRÃO)</t>
  </si>
  <si>
    <t>CABO FLEXÍVEL HEPR 3X16MM 1KV 90G PRETO</t>
  </si>
  <si>
    <t>SIL HEPR 3X16</t>
  </si>
  <si>
    <t>TALA DE EMENDA DE ELETROCALHA 100</t>
  </si>
  <si>
    <t>SUPORTE VERTICAL 100X100 (IGREJINHA)</t>
  </si>
  <si>
    <t>CURVA 90° 100X100</t>
  </si>
  <si>
    <t>TAMPA DE ELETROCALHA 100X100</t>
  </si>
  <si>
    <t>SAÍDA DE ELETROCALHA 2"</t>
  </si>
  <si>
    <t>SAÍDA DE ELETROCALHA 3"</t>
  </si>
  <si>
    <t>TUBO FLEXÍVEL SEALTUBO 1"- 1 METRO</t>
  </si>
  <si>
    <t>CABO MULTILAN CAT.5E CM OUTDOOR/INDOOR DUPLA CAPA F/UTP</t>
  </si>
  <si>
    <t>MINI DISJUNTOR BIPOLAR CURVA C 16A</t>
  </si>
  <si>
    <t>ABRAÇADEIRA DE GRAMPO TIPO U 4.1/8 POLEGADAS (104 MM)</t>
  </si>
  <si>
    <t>ELETRODUTO RÍGIDO METÁLICO AÇO CARBONO PRE GALVANIZADO MEDIO 0,90MM 1.1/2" - 3 METROS</t>
  </si>
  <si>
    <t>1.12</t>
  </si>
  <si>
    <t>ELETRODUTO FLEXÍVEL METÁLICO SEALTUBO PVC CLORETO POLIVINILA 1.1/2"</t>
  </si>
  <si>
    <t>CONECTOR RETO MACHO GIRATORIO LATAO SEM VEDAÇÃO ROSCA NP  1.1/2"</t>
  </si>
  <si>
    <t>CONECTOR UNIDUT RETO CURTO ALUMÍNIO SEM VEDAÇÃO SEM ROSCA 1.1/2"</t>
  </si>
  <si>
    <t>ABRAÇADEIRA D COM CUNHA AÇO CARBONO GALVANIZADO ELETROLÍTICO 1.1/2"</t>
  </si>
  <si>
    <t>RACK SERVIDOR PERFURADO 24U x 770mm</t>
  </si>
  <si>
    <t>RFRSP24U770</t>
  </si>
  <si>
    <t>CONECTOR UNIDUTO CÔNICO CURTO ALUMÍNIO SEM VEDAÇÃO SEM ROSCA 1.1/2"</t>
  </si>
  <si>
    <t>CURVA METÁLICA ELETRODUTO 90 GRAUS AÇO CARBONO GALVANIZADO 1.1/2"</t>
  </si>
  <si>
    <t>CABO FLEXÍVEL HEPR 3X4MM 1KV 90G PRETO</t>
  </si>
  <si>
    <t>3X4MM</t>
  </si>
  <si>
    <t>DISJUNTOR MONOPOLAR 20A CURVA C</t>
  </si>
  <si>
    <t>ELETRODUTO RÍGIDO PVC  3/4" PRETO</t>
  </si>
  <si>
    <t>TIGRE</t>
  </si>
  <si>
    <t>KIT SERRA COPO PARA METAL 3" 1"</t>
  </si>
  <si>
    <t>LAMINA DE SERRA PARA METAL</t>
  </si>
  <si>
    <t>DISJUNTOR MONOPOLAR 10A CURVA C</t>
  </si>
  <si>
    <t>ELETRODUTO FLEXIVEL 1.1/2"</t>
  </si>
  <si>
    <t>MANGUEIRA HIPERFLEX</t>
  </si>
  <si>
    <t>HIPERFLEX</t>
  </si>
  <si>
    <t>ABRAÇADEIRA HELLERMANN 4,5MMX300MM PACOTE COM 100 UND.</t>
  </si>
  <si>
    <t>4,5MMX300MM</t>
  </si>
  <si>
    <t>ABRAÇADEIRA HELLERMANN 2,5MMX200MM PACOTE COM 100 UND.</t>
  </si>
  <si>
    <t>2,5MMX200MM</t>
  </si>
  <si>
    <t>PARAFUSO M8 - CAIXA 100 UND.</t>
  </si>
  <si>
    <t>BUCHA M8 - CAIXA 100 UND.</t>
  </si>
  <si>
    <t>PORCA SEXTAVADA M8 ZINCADA - CAIXA 100 UND.</t>
  </si>
  <si>
    <t>ARRUELA LISA ZINCADA 1/4" - PACOTE COM 1KG</t>
  </si>
  <si>
    <t>1/4" LISA</t>
  </si>
  <si>
    <t>DISJUNTOR BIPOLAR CC 40A 440V</t>
  </si>
  <si>
    <t>CABO DE COBRE 4X2,5MM² ISOLAÇÃO 1KV BLINDADO</t>
  </si>
  <si>
    <t>CRZ GALVANIZAÇÃO A FRIO SPRAY 300 ML</t>
  </si>
  <si>
    <t>CRZ – GALVANIZAÇÃO A FRIO</t>
  </si>
  <si>
    <t>QUIMATIC</t>
  </si>
  <si>
    <t xml:space="preserve">ELETRODUTO CORRUGADO 2'' </t>
  </si>
  <si>
    <t>2"</t>
  </si>
  <si>
    <t>CORDÃO OTICO DUPLEX MONOMODO LC/UPC - LC/UPC 1M</t>
  </si>
  <si>
    <t>FITA VELCRO ORGANIZADOR DE CABOS 2 METROS</t>
  </si>
  <si>
    <t>DPS PARA EQUIPAMENTOS CONECTADOS A LINHA DE DADOS LAN ETHERNET DE 1GBPS VIA CONECTOR RJ45.</t>
  </si>
  <si>
    <t>SÉRIE 800 ETHERNET CAT5E</t>
  </si>
  <si>
    <t>DISJUNTOR BIPOLAR 6A CURVA C</t>
  </si>
  <si>
    <t>EZ9F33206</t>
  </si>
  <si>
    <t>POSTE IP.CFTV TELECÔNICO ENGASTADO COM 3.000MM DE ALTURA UTIL 76MM NA BASE E 60 MM NO TOPO</t>
  </si>
  <si>
    <t xml:space="preserve">ELETRODUTO CORRUGADO FLEXÍVEL PVC AMARELO 32MM </t>
  </si>
  <si>
    <t>CAIXA DE PROTEÇÃO METÁLICA UNIVERSAL PARA PLACAS ELETRONICAS DE ACESSO, ALARME E OUTROS COM AS MEDIDAS 204X217X80MM</t>
  </si>
  <si>
    <t>CONDULETE GALVANIZADO LEVE 1/2"  MULTIPLO X - COM TAMPA</t>
  </si>
  <si>
    <t>CABO  F-UTP CAT5E BLINDADO DUPLA CAPA 4P 24AWG CMX</t>
  </si>
  <si>
    <t>709877 | LANDUTTI</t>
  </si>
  <si>
    <t>CONDUTTI</t>
  </si>
  <si>
    <t>SUPORTE INFRA BARREIRA ARTICULAVEL ALUMINIO 100CM - PRISTALME</t>
  </si>
  <si>
    <t>100CM - PRISTALME</t>
  </si>
  <si>
    <t>CAIXA DE PASSAGEM 80X80</t>
  </si>
  <si>
    <t>KM03184</t>
  </si>
  <si>
    <t>KRAUS MULLER</t>
  </si>
  <si>
    <t>ABRAÇADEIRA FITA INOX DE 3/4″X0,5MM 30 M PARA POSTES</t>
  </si>
  <si>
    <t>QUADRO DE COMANDO METÁLICO IP66 BRUM 600X500X300, COM CHAVE YALE, TETO PROTETOR E SUPORTES DE FIXAÇÃO EM PAREDE</t>
  </si>
  <si>
    <t>600X500X300</t>
  </si>
  <si>
    <t>CONDULETE GALVANIZADO LEVE 1" TIPO T</t>
  </si>
  <si>
    <t>CANALETA RECORTADA ABERTA PVC CINZA COM TAMPA</t>
  </si>
  <si>
    <t>CONECTOR DE CABO A HASTE - MONTAGEM HORIZONTEAL</t>
  </si>
  <si>
    <t>CONECTOR SPLIT BOLT 050MM COBRE RR PIMMEL</t>
  </si>
  <si>
    <t>CABO DE FIBRA ÓPTICA MULTIMODO, 4 VIAS, ANTI-UV, TIGHT BUFFER</t>
  </si>
  <si>
    <t>FECHADURA COM CHAVE PARA QUADRO DE COMANDO</t>
  </si>
  <si>
    <t>NBFY</t>
  </si>
  <si>
    <t>CABO FLEXIVEL 750V 70 GRAUS CELSIUS PVC 2,5MM AZUL</t>
  </si>
  <si>
    <t>PVC 2,5MM AZUL</t>
  </si>
  <si>
    <t>CABO FLEXIVEL 750V 70 GRAUS CELSIUS PVC 2,5MM VERMELHO</t>
  </si>
  <si>
    <t>PVC 2,5MM VERMELHO</t>
  </si>
  <si>
    <t>CABO FLEXIVEL 750V 70 GRAUS CELSIUS PVC 2,5MM VERDE</t>
  </si>
  <si>
    <t>PVC 2,5MM VERDE</t>
  </si>
  <si>
    <t>CABO FLEXIVEL 10MM2 750V 70G PVC VERDE AMARELO</t>
  </si>
  <si>
    <t>PVC VERDE AMARELO</t>
  </si>
  <si>
    <t>DISPOSITIVO ANTI ESCALADA PARA POSTES</t>
  </si>
  <si>
    <t>TAMPÃO PARA CONDULETE MULTIPLO 1"</t>
  </si>
  <si>
    <t>CABO ELÉTRICO FLEXÍVEL PRETO 10MM</t>
  </si>
  <si>
    <t>CABO ELÉTRICO FLEXÍVEL AZUL 10MM</t>
  </si>
  <si>
    <t>CABO ELÉTRICO FLEXÍVEL VERDE 10MM</t>
  </si>
  <si>
    <t>CABO XLPE 3 VIAS 6MM</t>
  </si>
  <si>
    <t>CAIXA DE PASSAGEM PVC ATERRAMENTO 30 CM</t>
  </si>
  <si>
    <t>YQ369X5WR</t>
  </si>
  <si>
    <t>LCF PLASTICO</t>
  </si>
  <si>
    <t>TAMPA PVC REDONDA CAIXA DE ATERRAMENTO 30 CM</t>
  </si>
  <si>
    <t>4APWSVTTU</t>
  </si>
  <si>
    <t>CAIXA DE EMENDA ÓPTICA PARA APLICAÇÃO AÉREA/SUBTERRÂNEA - FK-CEO-4M</t>
  </si>
  <si>
    <t>BANDEJA DE ACOMODACÃO DE CORDÕES - 1U - CURTA</t>
  </si>
  <si>
    <t>CAIXA DE TERMINAÇÃO ÓPTICA SUBTERRANEA/AÉREA FK-CTOS-16P</t>
  </si>
  <si>
    <t>TUBULAÇÃO GALVANIZADA PESADA 4" - 3 METROS</t>
  </si>
  <si>
    <t>ABRAÇADEIRA TIPO D GALVANIZADA PESADA 4"</t>
  </si>
  <si>
    <t>CONDULETE MULTIPLO X 4" COM TAMPA CEGA PESADO</t>
  </si>
  <si>
    <t>UNIDUT RETO 4"</t>
  </si>
  <si>
    <t>UNIDUT CONICO 4"</t>
  </si>
  <si>
    <t>TAMPÃO PARA CONDULETE MULTIPLO 4"</t>
  </si>
  <si>
    <t>DIELETRICO CONICO DUPLO 11MM C/ PASSANTE P/ BAP</t>
  </si>
  <si>
    <t>PARAFUSO CABECA CHATA ATARRAXANTE 6MM X 50MM PHILLIPS</t>
  </si>
  <si>
    <t>PARAFUSO M12 X C/ 35MMM FRANCES C/ PORCA ZF</t>
  </si>
  <si>
    <t xml:space="preserve">PORCA OLHAL RETO M12 </t>
  </si>
  <si>
    <t>CAIXA DE PASSAGEM DE CONCRETO (80X80 CM) COM TAMPA</t>
  </si>
  <si>
    <t>KANAFLEX PEAD 4"</t>
  </si>
  <si>
    <t>TORRE  MODULAR  TRIANGULAR AUTOPORTANTE METALICA  15 METROS  AEV 0,5M² - ANCORAGEM QUÍMICA - PRODUTO INSTALADO</t>
  </si>
  <si>
    <t>IDEAL BRASIL</t>
  </si>
  <si>
    <t>CAIXA DE INSPEÇÃO  DE ATERRAMENTO 250mmx250mm</t>
  </si>
  <si>
    <t>CONECTOR CABO-HASTE EM BRONZE PARA DOIS CABOS DE COBRE 16-70MM² COM GRAMPO U, PORCAS E ARRUELAS EM AÇO GF</t>
  </si>
  <si>
    <t>FIXAÇÃO LATERAL SIMPLES  Ø 1.1/2” CODIGO 80955 REF TEL100</t>
  </si>
  <si>
    <t>MASTROS SIMPLES EM AÇO G.F. COM REDUÇÃO PARA 3/4 - 3 METROS X Ø 1.1/2”</t>
  </si>
  <si>
    <t xml:space="preserve">TAMPA DE FERRO FUNDIDO Ø250MM ABA LARGA </t>
  </si>
  <si>
    <t>CABO DE CONTROLE OLFLEX 110 4G X 1.5 (CORNETAS)</t>
  </si>
  <si>
    <t>LAPP</t>
  </si>
  <si>
    <t>RACK INOX OUTDOOR DE POSTE 10UX592 COM 2 VENTILADORES</t>
  </si>
  <si>
    <t>ROG10X570</t>
  </si>
  <si>
    <t>PROJECT TELECON</t>
  </si>
  <si>
    <t>PAINEL BASTIDOR TRILHO DIN PDU - 3U</t>
  </si>
  <si>
    <t>ACESP0009</t>
  </si>
  <si>
    <t>POSTE CFTV OCTAGONAL FLANGEADO 10 METROS AÇO GALVANIZADO A FOGO,COM CHUMBADORES, COM SUPORTE PARA INSTALAÇÃO DE 2 FIXAS E 1 DOME</t>
  </si>
  <si>
    <t xml:space="preserve">CAIXA DE PASSAGEM 41 x 41 PLASTICO C/TAMPA </t>
  </si>
  <si>
    <t xml:space="preserve">ELETTODUTO CORRUGADO  1 1/2" </t>
  </si>
  <si>
    <t xml:space="preserve"> CONECTOR BOX  CPX - 1 " LEVE</t>
  </si>
  <si>
    <t>TAMPA CEGA PARA CONDULETE 1" LEVE</t>
  </si>
  <si>
    <t>FITA DE AUTO FUSÃO 19MMX 2M 3M</t>
  </si>
  <si>
    <t>PRENSA CABO 3/4"</t>
  </si>
  <si>
    <t>SUPORTE 48X1500mm DOME, COM BRAÇO PROJETADO, NUCLEO 88,9mm, ADAPTADO PARA FIXAÇAO NO TOPO DO POSTE SENSOR TERMICO</t>
  </si>
  <si>
    <t>CABO FLEXÍVEL 10MM² 1KV 90G HEPR PRETO</t>
  </si>
  <si>
    <t xml:space="preserve">SIL HEPR 10 PT 1KV </t>
  </si>
  <si>
    <t>SIL</t>
  </si>
  <si>
    <t>CABO FLEXÍVEL 10MM² 1KV 90G HEPR VERMELHO</t>
  </si>
  <si>
    <t>SIL HEPR 10 VM 1KV</t>
  </si>
  <si>
    <t>TERMINAL OLHAL DE AÇO PARA CABOS DE 10MM² E COM FURAÇÃO M8 WEIDMULLER CONEXEL</t>
  </si>
  <si>
    <t>KP-M8/-10</t>
  </si>
  <si>
    <t>CANALETA 5CM/2CM 2M</t>
  </si>
  <si>
    <t>5CM/2CM</t>
  </si>
  <si>
    <t>ABRAÇADEIRA TIPO D COM CUNHA 1"</t>
  </si>
  <si>
    <t>ABRAÇADEIRA GALVANIZADA LEVE 1,1/4"</t>
  </si>
  <si>
    <t>1,1/4"</t>
  </si>
  <si>
    <t>CURVA GALVANIZADA LEVE 1,1/4"</t>
  </si>
  <si>
    <t>LUVA GALVANIZADA LEVE 1,1/4"</t>
  </si>
  <si>
    <t>TUBO FLEXÍVEL SEALTUBO 1,1/4"</t>
  </si>
  <si>
    <t>CONECTOR BOX GIRATÓRIO MG 1,1/4"</t>
  </si>
  <si>
    <t>UNIDUT CONICO 1,1/4" LEVE</t>
  </si>
  <si>
    <t>CONDULETE GALVANIZADO LEVE 1,1/4"  MULTIPLO X COM TAMPA</t>
  </si>
  <si>
    <t>BOX RETO 1,1/4" (COMPLETO, COM BUCHA E ARRUALA)</t>
  </si>
  <si>
    <t>TAMPÃO PARA CONDULETE MULTIPLO 1,1/4"</t>
  </si>
  <si>
    <t>ABRAÇADEIRA GALVANIZADA LEVE 1,1/2"</t>
  </si>
  <si>
    <t>1,1/2"</t>
  </si>
  <si>
    <t>CURVA GALVANIZADA LEVE 1,1/2"</t>
  </si>
  <si>
    <t>LUVA GALVANIZADA LEVE 1,1/2"</t>
  </si>
  <si>
    <t>TUBO FLEXÍVEL SEALTUBO 1,1/2"</t>
  </si>
  <si>
    <t>CONECTOR BOX GIRATÓRIO MG 1,1/2"</t>
  </si>
  <si>
    <t>UNIDUT CONICO 1,1/2" LEVE</t>
  </si>
  <si>
    <t>CONDULETE GALVANIZADO LEVE 1,1/2"  MULTIPLO X COM TAMPA</t>
  </si>
  <si>
    <t>BOX RETO 1,1/2" (COMPLETO, COM BUCHA E ARRUALA)</t>
  </si>
  <si>
    <t>TAMPÃO PARA CONDULETE MULTIPLO 1,1/2"</t>
  </si>
  <si>
    <t>ELETRODUTO DE PVC FLEXÍVEL PEAD 1¼'' (1M)</t>
  </si>
  <si>
    <t>1.1/4"</t>
  </si>
  <si>
    <t>CURVA° GALVANIZADA LEVE 1¼'' PARA TUBULAÇÃO 1.1/4"</t>
  </si>
  <si>
    <t>CURVA 45° GALVANIZADA GALVANIZADA LEVE  1¼'' PARA TUBULAÇÃO 1.1/4"</t>
  </si>
  <si>
    <t>LUVA GALVANIZADA LEVE L 1¼'' PARA TUBULAÇÃO 1.1/4"</t>
  </si>
  <si>
    <t>TAMPÃO GALVANIZADA LEVE  1¼'' PARA TUBULAÇÃO 1.1/4"</t>
  </si>
  <si>
    <t>CAIXA DE PASSAGEM PARA TUBULAÇÃO 1.1/4"</t>
  </si>
  <si>
    <t>CAIXA DE PASSAGEM EM CONCRETO 1000X500X500MM C/ TAMPA</t>
  </si>
  <si>
    <t>CURVA  90° GALVANIZADA LEVE 1¼'' PARA TUBULAÇÃO 2"</t>
  </si>
  <si>
    <t>CURVA 45° GALVANIZADA ¼'' PARA TUBULAÇÃO 2"</t>
  </si>
  <si>
    <t>LUVA GALVANIZADA LEVE 1¼'' PARA TUBULAÇÃO 2"</t>
  </si>
  <si>
    <t>TAMPÃO GALVANIZADA LEVE  1¼'' PARA TUBULAÇÃO 2"</t>
  </si>
  <si>
    <t>CAIXA DE PASSAGEM PARA TUBULAÇÃO 2"</t>
  </si>
  <si>
    <t>TAMPA PARA ELETROCALHA 150X100MM</t>
  </si>
  <si>
    <t>150x100MM</t>
  </si>
  <si>
    <t>JUNTA DE EMENDA PARA ELETROCALHA 150X100MM</t>
  </si>
  <si>
    <t>PARAFUSO SEXTAVADO COM PORCA E ARRUELA (M6) ELETRO CALHA</t>
  </si>
  <si>
    <t>SUPORTE TIPO 'L' OU 'U' PARA ELETROCALHA</t>
  </si>
  <si>
    <t>BUCHA PLÁSTICA 8MM</t>
  </si>
  <si>
    <t>PARAFUSO PARA BUCHA 6X50MM</t>
  </si>
  <si>
    <t>CURVA HORIZONTAL 90° PARA ELETROCALHA 150X100MM</t>
  </si>
  <si>
    <t>DERIVAÇÃO EM T PARA ELETROCALHA 150X100MM</t>
  </si>
  <si>
    <t>TIRANTE ROSCADO M8 (1 METRO)</t>
  </si>
  <si>
    <t>CHUMBADOR MECÂNICO M8</t>
  </si>
  <si>
    <t>PORCA E ARRUELA PARA TIRANTE M8</t>
  </si>
  <si>
    <t>PERFILADO GALVANIZADO PARA SUPORTE DE ELETROCALHA</t>
  </si>
  <si>
    <t xml:space="preserve">QUADRO DE COMANDO  50X40X25 </t>
  </si>
  <si>
    <t>G2R</t>
  </si>
  <si>
    <t>ELETRICA WF</t>
  </si>
  <si>
    <t>RACK ABERTO 45U 223X80X45CM COM GUIA G2 TOPSOLUTION GP RACKS</t>
  </si>
  <si>
    <t>CÓD: 2520816920050</t>
  </si>
  <si>
    <t>TOP SOLUTION</t>
  </si>
  <si>
    <t>GUIAS VERTICAIS 200MM PARA RACK 45U</t>
  </si>
  <si>
    <t>SP-RACKTRAY-02</t>
  </si>
  <si>
    <t>Fortinet</t>
  </si>
  <si>
    <t>DISTRIBUIDOR ÓPTICO TIPO BANDEJA PARA ATÉ 24 FIBRAS ÓPTICAS COMPLETO</t>
  </si>
  <si>
    <t>AGL-1U-ENC-SL - PN: 760242476</t>
  </si>
  <si>
    <t>GUIA HORIZONTAL DE CABOS  1U-ALTA DENSIDADE</t>
  </si>
  <si>
    <t>CANALETA PVC ABERTA 80X50MM 2 METROS HD-05P HELLERMANN</t>
  </si>
  <si>
    <t>CÓD: 2490601550062</t>
  </si>
  <si>
    <t>ELETROCALHA PERFURADA DE AÇO GALVANIZADO ELETROLÍTICO, CHAPA #16, COM TAMPA, JUNTAS DE EMENDAS, PARAFUSOS, PORCAS, ARRUELAS, DERIVAÇÕES, CURVAS, REDUÇÕES, LUVAS DE ACABAMENTO, TAMPA, SUPORTE DE FIXAÇÃO, ETC, BARRA DE 300 CM NAS DIMENSÕES: 150X100MM</t>
  </si>
  <si>
    <t>150X100MM  (BARRA 300CM)</t>
  </si>
  <si>
    <t>PERFILADO PERFURADA DE AÇO GALVANIZADO ELETROLÍTICO, CHAPA #16, COM TAMPA, JUNTAS DE EMENDAS, PARAFUSOS, PORCAS, ARRUELAS, DERIVAÇÕES, CURVAS, REDUÇÕES, LUVAS DE ACABAMENTO, TAMPA, SUPORTE DE FIXAÇÃO, ETC, BARRA DE 600 CM NAS DIMENSÕES: 38X38MM</t>
  </si>
  <si>
    <t>38X38 (Barra de 600CM</t>
  </si>
  <si>
    <t>ELETRODUTO DE AÇO GALVANIZADO À ELETROLÍTICO, COM LUVAS DE EMENDA, CURVAS, ACESSÓRIOS DE FIXAÇÃO, ETC. (BARRA 300CM). DIÂMETRO 1,1/4".</t>
  </si>
  <si>
    <t>1,1/4" (300CM)</t>
  </si>
  <si>
    <t>ELETRODUTO DE AÇO GALVANIZADO À ELETROLÍTICO, COM LUVAS DE EMENDA, CURVAS, ACESSÓRIOS DE FIXAÇÃO, ETC. (BARRA 300CM). DIÂMETRO 1,1/2".</t>
  </si>
  <si>
    <t>1,1/2" (300CM)</t>
  </si>
  <si>
    <t>LUMINÁRIA LED PARA PAINEL | 110/220V | LUZ BRANCA | TEMPERATURA DE COR 6000 K A 7000K | 400 LÚMENS | FIXAÇÃO MAGNÉTICA | IP20 ISOLAMENTO DUPLO | TEMPERATURA DE OPERAÇÃO - 30 A 60 ºC | 351 MM COMPRIMENTO TOTAL | BOTÃO ON/ OFF</t>
  </si>
  <si>
    <t>LED01M</t>
  </si>
  <si>
    <t>QUADRO DE COMANDO - AÇO INOX 304 1,2MM - 600(A)X500(L)X300(P)MM ITENS INCLUSOS: PROTETOR DE TETO PARA DISSIPAÇÃO DE CHUVA E CALOR, COOLER COM MANTA PROTETORA DE INSETOS E POEIRA,  SUPORTE PARA POSTE, DEFLETORES DE CALOR FRONTAL E LATERAIS, FECHADURA COM 2 FECHOS DE SEGREDO UNICO E PINTURA ELETROSTÉTICA A PÓ POLIÉSTER;</t>
  </si>
  <si>
    <t>GOIV 600x500x300 - INOX - 4.100.01.004.000</t>
  </si>
  <si>
    <t>CAIXA DE PROTEÇÃO PROFISSIONAL PARA CAMERA | CONSTRUÍDA EM ALUMÍNIO FUNDIDO E EXTRUDADO | VISOR EM POLICARBONATO 5MM DE EXPESSURA | SUPORTE MULTIÂNGULO EM ALUMÍNIO FUNDIDO | PARAFUSOS E FIXAÇÕES EM AÇO INOX | VEDADA COM PERFIL DE BORRACHA EM TODA A EXTENSÃO DE ABERTURA | POSSUI FECHO RÁPIDO PARA USO DE CADEADO E LACRE | POSSUI DOIS PRENSA CABOS TIPO PG-9 | TAMPAS FRONTAL E TRASEIRA EM ALUMÍNIO INJETADO | TAMPA SUPERIOR EM ALUMÍNIO EXTRUDADO COM ABERTURA PIVOTANTE | ACABAMENTO EM PINTURA ELETROSTÁTICA | GRAU DE PROTEÇÃO IP 66 E IK 10.</t>
  </si>
  <si>
    <t>CPV-8</t>
  </si>
  <si>
    <t>ADAPTADOR PARA FIXAÇÃO DE CAIXA DE PROTEÇÃO PROFISSIONAL PARA CAMERA EM TUBO REDONDO.</t>
  </si>
  <si>
    <t>AFTR-CPV</t>
  </si>
  <si>
    <t>USU-CFX, TRIPLO</t>
  </si>
  <si>
    <t>SUPORTE PARA RADIO FIXAÇÃO LATERAL EM ALVENARIA -FLANGE 150X150- TUBO DE AVANÇO  DE 200MM DA  PAREDE -COLUNA DE FIXAÇÃO DE 1 METRO</t>
  </si>
  <si>
    <t xml:space="preserve">MINI TOTEM-COLUNA TUBULAR FLAGEADA 76 X 1200 MM - CHAPA 2MM FLANGE QUADRADA 200 X 200 - A SER FIXADA ATRAVES DE PARABOLT - TRATAMENTO GALVANIZADA A FOGO - COM TAMPÃO DE VEDAÇÃO </t>
  </si>
  <si>
    <t>CHUMBADOR CB 3/8" COM PARAFUSO, CONE E JAQUETA.</t>
  </si>
  <si>
    <t>QUADRO DE COMANDO ELÉTRICO 600X400X250 IP66 IK10</t>
  </si>
  <si>
    <t>BSE0119</t>
  </si>
  <si>
    <t>CHUMBADORES TRAVADOS</t>
  </si>
  <si>
    <t>CHUMBADORES</t>
  </si>
  <si>
    <t>SUPORTE PARA INSTALAÇÃO DE CAMERAS FIXAS</t>
  </si>
  <si>
    <t xml:space="preserve">USI-CFX SIMPLES </t>
  </si>
  <si>
    <t>POSTE METALICO DE 5 METROS</t>
  </si>
  <si>
    <t xml:space="preserve">USI-POF-5.0 F </t>
  </si>
  <si>
    <t>CURVA 45 º 3/4" GALVANIZADA LEVE</t>
  </si>
  <si>
    <t xml:space="preserve">CURVA 45 </t>
  </si>
  <si>
    <t>CÓDIGO: PRS-2101</t>
  </si>
  <si>
    <t>CAIXA PASSAGEM CONCRETO 28X25X25CM C/ TAMPA</t>
  </si>
  <si>
    <t>28X25X25</t>
  </si>
  <si>
    <t>POSTE TELECONICO EM AÇO DE 4 METROS COM 3" DE DIAMETRO (TIPO PARA SER ENGASTADO SEM SERVIÇO INCLUÍDO)</t>
  </si>
  <si>
    <t>POSTE IP.CFTV TELECÔNICO FLANGEADO 3.000MM</t>
  </si>
  <si>
    <t>ABRAÇADEIRA PARA FIOS E CABOS EM AÇO INOX AISI 316, COM DIMENSÕES DE 201X4,6MM E PARA CABOS COM DIÂMETRO DE 12 A 50 MM - PACOTE COM 100 PEÇAS</t>
  </si>
  <si>
    <t>MBT8S</t>
  </si>
  <si>
    <t>BARRAMENTO ELÉTRICO NEUTRO 6 FUROS 80MM AZUL</t>
  </si>
  <si>
    <t>BARRAMENTO ELÉTRICO TERRA 6 FUROS 80MM VERDE</t>
  </si>
  <si>
    <t xml:space="preserve">CAIXA DE EMENDA 12FO SVT </t>
  </si>
  <si>
    <t>2F-FCX12F-PQ-VT</t>
  </si>
  <si>
    <t>CAIXA DE INSPEÇÃO TUBO DE ATERRAMENTO PVC 23 X 23MM</t>
  </si>
  <si>
    <t>PVC 23 X 23MM</t>
  </si>
  <si>
    <t>CAIXA INSPEÇÃO CÔNICA PVC COM TAMPA - PRETO 230X 230MM</t>
  </si>
  <si>
    <t>DISJUNTOR BIPOLAR 16A MINI 3KA 230/400VCA C</t>
  </si>
  <si>
    <t>SDD62C16</t>
  </si>
  <si>
    <t>GRAMPO ATERRAMENTO 070MM2 3/4 CHT-1 GAT-3/8-5/8 GTDU</t>
  </si>
  <si>
    <t>HASTE TERRA ALTA CAMADA COBRE.254 MICRONS SEM CONECTOR 17X3 METROS</t>
  </si>
  <si>
    <t>METALON 	50 x 30 mm - 60 CM</t>
  </si>
  <si>
    <t>MÓDULO TOMADA BRANCO 2P+T 10A 2TOMADA</t>
  </si>
  <si>
    <t xml:space="preserve">POSTE IP.CFTV TELECÔNICO ENGASTADO COM 4.500MM DE ALTURA TOTAL, 3.500 MM DE ALTURA LIVRE, COM ENGASTAMENTO DE 1000MM, 89MM DE DIÂMETRO NA BASE E 76 MM NO TOPO. COM TRATAMENTO DE GALVANIZAÇÃO Á FOGO POR IMERSÃO A QUENTE INTERNA E EXTERNAMENTE. COM SAÍDA PARA INSTALAÇÃO DE QUADRO A 1300MM DE ALTURA DO PISO. </t>
  </si>
  <si>
    <t>CUSTOMIZADO - POSTE IP.CFTV TELECÔNICO ENGASTADO COM 4.500MM - DIÂMETRO 89 X 76MM</t>
  </si>
  <si>
    <t xml:space="preserve">POSTE IP.CFTV TELECÔNICO ENGASTADO COM 6.000MM DE ALTURA TOTAL, 5000 MM DE ALTURA LIVRE, COM ENGASTAMENTO DE 1000MM, 89MM DE DIÂMETRO NA BASE E 76 MM NO TOPO. COM TRATAMENTO DE GALVANIZAÇÃO Á FOGO POR IMERSÃO A QUENTE INTERNA E EXTERNAMENTE. COM SAÍDA PARA INSTALAÇÃO DE QUADRO A 1300MM DE ALTURA DO PISO. </t>
  </si>
  <si>
    <t xml:space="preserve">CUSTOMIZADO - POSTE IP.CFTV TELECÔNICO ENGASTADO COM 6.000MM - DIÂMETRO 89 X 76MM </t>
  </si>
  <si>
    <t>SUPORTE COM BRAÇO PROJETADO DE 48 X 1000MM PARA SPEED DOME. NÚCLEO DE ENCAIXE NO TOPO DO POSTE COM 89MM DE DIÂMETRO. JOELHO DE 1.1/2" NA BORA PARA ENCAIXE DA CAMERA. COM TRATAMENTO DE GALVANIZAÇÃO Á FOGO POR IMERSÃO A QUENTE INTERNA E EXTERNAMENTE.</t>
  </si>
  <si>
    <t>CUSTOMIZADO - SUPORTE COM BRAÇO PROJETADO DE 48 X 1000MM S. DOME - 89MM NCL</t>
  </si>
  <si>
    <t>SUPORTE PARA INSTALAÇÃO DE UMA CAMERA FIXA EM TOPO DO POSTE. NÚCLEO DE ENCAIXE NO TOPO DO POSTE COM 89MM DE DIÂMETRO. COM TRATAMENTO DE GALVANIZAÇÃO Á FOGO POR IMERSÃO A QUENTE INTERNA E EXTERNAMENTE.</t>
  </si>
  <si>
    <t>USI-CFX SIMPLES NCL89</t>
  </si>
  <si>
    <t>TRILHO DIN 8 DISJUNTORES P/QUADRO</t>
  </si>
  <si>
    <t>SEATUBO ELETRODUTO 3/4 METÁLICO REVESTIDO</t>
  </si>
  <si>
    <t>ELETRODUTO AÇO GALVANIZADO 3/4 LEVE - 3 METROS</t>
  </si>
  <si>
    <t>CONDULETE MULTIPLO 3/4 SEM TAMPA</t>
  </si>
  <si>
    <t>TAMPA PARA CONDULETE 3/4</t>
  </si>
  <si>
    <t>TAMPÃO PARA CONDULETES 3/4</t>
  </si>
  <si>
    <t>CURVA 3/4</t>
  </si>
  <si>
    <t>PAFAFUSO ALTO BROCANTE 4,2 X 32 PHILIPS</t>
  </si>
  <si>
    <t xml:space="preserve"> 4,2 X 32</t>
  </si>
  <si>
    <t xml:space="preserve">BUCHA PARA PARAFUSO PHILIPS 8MM </t>
  </si>
  <si>
    <t>CAIXA DE PASSAGEM 10X10 EM ALUMÍNIO COM TAMPA REVERSÍVEL</t>
  </si>
  <si>
    <t>10X10</t>
  </si>
  <si>
    <t>BOX CURVO 3/4</t>
  </si>
  <si>
    <t>BOX RETO 3/4</t>
  </si>
  <si>
    <t>CAIXA DE PASSAGEM OPACA CEGA 102X102X55 IP 65</t>
  </si>
  <si>
    <t>KM03186</t>
  </si>
  <si>
    <t>CABO FLEXIVEL 6MM2 1KV 90G HEPR VERDE</t>
  </si>
  <si>
    <t>6MM2 1KV</t>
  </si>
  <si>
    <t>PRENSA CABO (1/2 POLEGADAS) IP68 CINZA</t>
  </si>
  <si>
    <t>CABO ÓPTICO DIELÉTRICO PARA DUTOS ANTI-ROEDORES - DDR NÚCLEO SECO</t>
  </si>
  <si>
    <t>CFOA-SM-DDR-G 006FO CABO OPTICO CFOA SM DDR S 06 FO NR</t>
  </si>
  <si>
    <t>CONECTOR RETO MACHO GIRATORIO LATAO COM VEDAÇÃO ROSCA NPT 2".</t>
  </si>
  <si>
    <t>FITA AÇO INOX 19X0,5MMX30M FCH</t>
  </si>
  <si>
    <t>KIT ATERRAMENTO BARRA DE COBRE PARA NEUTRO/TERRA COM 7 TERMINAIS 100A - 1 X 1/8 E ISOLADORES SH1 - PARA RACK ITCONTECH</t>
  </si>
  <si>
    <t>TOMADA CAIXA SOB 1T VM 20A BR LIZF 57304019</t>
  </si>
  <si>
    <t>POSTE EM COMPÓSITOS POLIMERO REFORÇADO COM FIBRA DE VIDRO - 2500MM LINHA STRONG, FLANGEADO,  CINZA, SEM ILUMINAÇÃO, SEM ADESIVO, COM JANELA DE INSPEÇÃO</t>
  </si>
  <si>
    <t>2500MM</t>
  </si>
  <si>
    <t>PERFFEITO</t>
  </si>
  <si>
    <t>POSTE EM COMPÓSITOS POLIMERO REFORÇADO COM FIBRA DE VIDRO - 6000MM LINHA URBAN, FLANGEADO,  CINZA, SEM ILUMINAÇÃO, SEM ADESIVO, COM JANELA DE INSPEÇÃO</t>
  </si>
  <si>
    <t>6000MM</t>
  </si>
  <si>
    <t>PAINEL DE COMANDO DE SOBREPOR EM FIBRA DE VIDRO 600x500x300 (AXLXP)</t>
  </si>
  <si>
    <t xml:space="preserve"> 600x500x300 (AXLXP)</t>
  </si>
  <si>
    <t>PAINEL DE COMANDO DE SOBREPOR EM FIBRA DE VIDRO 300x300x300 (AXLXP)</t>
  </si>
  <si>
    <t>300x300x300 (AXLXP)</t>
  </si>
  <si>
    <t>BANDEJA FIXA  RACKS 19" 500MM</t>
  </si>
  <si>
    <t>COLUNA TUBULAR, 6 METROS TOTAL 5 METROS LIVRE COM DIÂMETRO 152MM, COM ESTRUTURA GIRATÓRIA EM CANTONEIRA PARA 3 PLACAS SOLARES</t>
  </si>
  <si>
    <t>PORTA DE FIBRA MONOMODO COM VIAS RX/TX, MINI-GBIC MONOMODO RX/TX 10/100 OU SUPERIOR</t>
  </si>
  <si>
    <t>PARA CONECTORES LC E DISTÂNCIA DE ATÉ 20KM</t>
  </si>
  <si>
    <t>DISJUNTOR DC CC 100A 600V BIPOLAR PAINEL SOLAR BATERIA</t>
  </si>
  <si>
    <t>TOB1Z-125</t>
  </si>
  <si>
    <t>TOMZN</t>
  </si>
  <si>
    <t>CONECTOR DE ATERRAMENTO À COMPRESSÃO</t>
  </si>
  <si>
    <t>SACG-5834-35</t>
  </si>
  <si>
    <t>Intelli</t>
  </si>
  <si>
    <t>HASTE DE ATERRAMENTO COOPERWELD ALTA CAMADA 5/8 X 2,40M</t>
  </si>
  <si>
    <t>Ih-858</t>
  </si>
  <si>
    <t>PLACA PERSONALIZADA EM ALUMINIO 40x13 ( CAM - 01 / CAM - 02 / CAM - 03 / CAM - 04 / CAM - 05 )</t>
  </si>
  <si>
    <t xml:space="preserve">CUSTOMIZADA </t>
  </si>
  <si>
    <t>POSTE IP CFTV TELECÔNICO ENGASTADO DE 6000MM - ALTURA LIVRE 5.000 COM JANELA DE INSPEÇÃO A 60CM DO SOLO, PONTO DE ATERRAMENTO E COM ENTRADA PARA CABOS.</t>
  </si>
  <si>
    <t>CUSTOMIZADO - COM JANELA DE INSPEÇÃO A 60 CM DO SOLO E SEM ENTREDAS AÉREAS</t>
  </si>
  <si>
    <t>COLUNA TUBULAR, 6 METROS TOTAL 5 METROS LIVRE COM DIÂMETRO 152MM, COM ESTRUTURA GIRATÓRIA EM CANTONEIRA PARA 1 PLACA SOLAR</t>
  </si>
  <si>
    <t>PAINEL DE DISJUNTORES FECHADO 3U 19 POLEGADAS TAMPA RECUADA COM JANELAS DESTACÁVEIS COR PRETO</t>
  </si>
  <si>
    <t>ACESP00-80A</t>
  </si>
  <si>
    <t>QUADRO DE DISTRIBUIÇÃO DE SOBREPOR PARA 06 DISJUNTORES</t>
  </si>
  <si>
    <t xml:space="preserve">QDW02-6-BS </t>
  </si>
  <si>
    <t>POSTE SOLAR PARA CFTV, OCTOGONAL FLANGEADO 6 METROS COM 1 BASE P/CAIXA) E JUNBADORES INCLUSO.</t>
  </si>
  <si>
    <t>USI-SL.CFTV 6.0 170X110</t>
  </si>
  <si>
    <t>ESTRUTURA GIRATÓRIA EM CANTONEIRA PARA FIXAÇÃO DE UMA PLACA FOTOVOLTAIXA, PARA TOPO POSTE 102MM</t>
  </si>
  <si>
    <t>USI-EC 01 PLFT 1762 x 1134 x 30 mm</t>
  </si>
  <si>
    <t>BRAÇO PARA SPEED DOME</t>
  </si>
  <si>
    <t>48X1.000</t>
  </si>
  <si>
    <t>CAIXA P/ QUADRO DE COMANDO BRCE 600X400X200 COM CHAVE YALE</t>
  </si>
  <si>
    <t>BRCE-60.40.20</t>
  </si>
  <si>
    <t>QUADRO DE COMANDO METÁLICO IP66 BRUM 500X500X300, COM CHAVE YALE, TETO PROTETOR E SUPORTES DE FIXAÇÃO EM PAREDE</t>
  </si>
  <si>
    <t>500X500X300</t>
  </si>
  <si>
    <t>RACK SERVIDOR FECHADO 20U X 570MM</t>
  </si>
  <si>
    <t>RFRSF20U570</t>
  </si>
  <si>
    <t xml:space="preserve"> ADERICONE INOX DIAMETRO 45MM PARAFUSO E PORCA 1/4 POL. EM INOX</t>
  </si>
  <si>
    <t>TEL0755YT</t>
  </si>
  <si>
    <t xml:space="preserve"> ADESIVO.EPOXI. MEDIA VISCOSIDADE BICOMPOSTO PARA SUPERFICIES POROSAS 1KG</t>
  </si>
  <si>
    <t>TEL5904X2</t>
  </si>
  <si>
    <t xml:space="preserve"> CONJUNTO DE FIXACAO P/ TERMOCAPTOR EM POSTE DE CONCRETO CIRCULAR</t>
  </si>
  <si>
    <t>TEL0098T0</t>
  </si>
  <si>
    <t xml:space="preserve"> PORCA INOX SEXT 1/4 P . </t>
  </si>
  <si>
    <t>TEL5314YB</t>
  </si>
  <si>
    <t>ALICATE ALTA PERFORMANCE T-WELD AT-2</t>
  </si>
  <si>
    <t>TWSEZ0002</t>
  </si>
  <si>
    <t xml:space="preserve">ARRUELA DE PRESSAO EM ACO INOX DIAM. 1/4 POL. </t>
  </si>
  <si>
    <t>TEL5311YB</t>
  </si>
  <si>
    <t>ARRUELA LISA EM ACO INOX 1/4 POL.</t>
  </si>
  <si>
    <t>TEL5303YB</t>
  </si>
  <si>
    <t xml:space="preserve">CABO COBRE NU SECAO 50MM2, FORMACAO 7 FIOS X 3,0 MM, ENCORDOAMENTO CLASSE 2A CONFORME NBR 5419 E NBR 6524 </t>
  </si>
  <si>
    <t>TEL5750V7</t>
  </si>
  <si>
    <t xml:space="preserve">HASTE ALTA CAMADA DIAM NOMINAL 5/8 POL (DIAM REAL14,3MM) X 2,4 MTS CAMADA DE 254 MICRAS DE COBRE CONF NBR13571 </t>
  </si>
  <si>
    <t>TEL5814YI</t>
  </si>
  <si>
    <t>MOLDE ALTA PERFORMANCE T-WELD HCL 5/8 50 0R</t>
  </si>
  <si>
    <t xml:space="preserve">THCL5850-0R </t>
  </si>
  <si>
    <t>NSEC CARTUCHO P/SOLDA N.115</t>
  </si>
  <si>
    <t>NSEC0115</t>
  </si>
  <si>
    <t xml:space="preserve">PARAFUSO SEXTAVADO EM ACO INOX DIAM. 1/4 X 1.1/4 POL. </t>
  </si>
  <si>
    <t>TEL5329IN</t>
  </si>
  <si>
    <t>PRESILHA DE LATAO FURO 5MM P/ CABOS DE 35-50MM2</t>
  </si>
  <si>
    <t>TEL0744YT</t>
  </si>
  <si>
    <t xml:space="preserve">SEZ ESCOVA DE ACO PLANA T-313/ </t>
  </si>
  <si>
    <t>SEZ0085</t>
  </si>
  <si>
    <t>SEZ LIMPADOR DE MOLDE TAMANHO ÚNICO</t>
  </si>
  <si>
    <t>SEZ0090</t>
  </si>
  <si>
    <t>TERMINAL ESTANHADO 1 FURO 1 COMPRESSAO – 50MM2</t>
  </si>
  <si>
    <t>TEL5150YI</t>
  </si>
  <si>
    <t>TERMOCAPTOR P/ POSTE DE CONCRETO ACO GALVANIZADO A FOGO ALTURA LIVRE 3 M COMPRIMENTO TOTAL 3,5 M</t>
  </si>
  <si>
    <t>TEL0969T0</t>
  </si>
  <si>
    <t>ALÇA PRE FORMADA 16MM2</t>
  </si>
  <si>
    <t>2191903130791</t>
  </si>
  <si>
    <t>ARRUELA PRESSÃO 1/4"</t>
  </si>
  <si>
    <t>BAP 2 | ABRAÇADEIRA AJUSTÁVEL PARA POSTE (800MM) COM PARAFUSO</t>
  </si>
  <si>
    <t xml:space="preserve">CABO ESPIRALADO 24AWG, 1M QUE SE EXTENDE A 4M, 8 CORE, 0,25MM2  </t>
  </si>
  <si>
    <t>HELUKABEL</t>
  </si>
  <si>
    <t>GABINETE ELÉTRICO EXTERNO IP65, ABS OU AÇO PINTADO, PORTAS EM DOBRADIÇAS REVERSÍVEIS COM ABERTURA ≥120°, FECHO TIPO YALE, PLACA DE MONTAGEM, DIMENSÕES MÍNIMAS 700 × 600 × 500 mm (A × L × P)</t>
  </si>
  <si>
    <t>BSE Painéis</t>
  </si>
  <si>
    <t>CABO MANGA 8X24 AWG BLINDADO MALHA DE COBRE VERDE/PALHA, FLEXÍVEL, SUPORTA TENSÃO DE ATÉ 150V</t>
  </si>
  <si>
    <t>8X24AWG</t>
  </si>
  <si>
    <t>CAIXA DE DERIVACAO 100X100X50 IP55 GW 650°C IP55</t>
  </si>
  <si>
    <t>SCAME</t>
  </si>
  <si>
    <t xml:space="preserve">CONDULETE MULTIPLO X ALUMÍNIO 3/4" COM TAMPA </t>
  </si>
  <si>
    <t>CURVA VERTICAL EXTERNA 90° PARA ELETROCALHA 150X100MM</t>
  </si>
  <si>
    <t>ELETROCALHA PERFURADA TIPO U 150X100 (CHAPA PADRÃO) S/ TAMPA E COM 3 METROS</t>
  </si>
  <si>
    <t>FLANGE PARA LIGAÇÃO EM PAINEL COM ELETROCALHA 150X100</t>
  </si>
  <si>
    <t xml:space="preserve">PARAFUSO LENTILA 1/4 X 2. 1/4" </t>
  </si>
  <si>
    <t>PROTETOR TOTEM UNIVERSAL, LARGURA 15CM; ALTURA 30CM; PROFUNDIDADE 4,6,8 E 10CM MEDIDA ÁREA ÚTIL</t>
  </si>
  <si>
    <t>6300-P</t>
  </si>
  <si>
    <t>PROTECTM</t>
  </si>
  <si>
    <t>SAÍDA HORIZONTAL PARA ELETRODUTO 3/4"</t>
  </si>
  <si>
    <t>SUPORTE DIELETRICO CONICO DUPLO C/ PASSAGEM P/ BAP</t>
  </si>
  <si>
    <t>TALA DE EMENDA PARA ELETROCALHA 150X100</t>
  </si>
  <si>
    <t>TAMPA DE CURVA HORIZONTAL 90° PARA ELETROCALHA 150X100MM</t>
  </si>
  <si>
    <t>TAMPA DE CURVA VERTICAL EXTERNA 90° PARA ELETROCALHA 150X100MM</t>
  </si>
  <si>
    <t>TAMPA DE DERIVAÇÃO EM T PARA ELETROCALHA 150X100MM</t>
  </si>
  <si>
    <t>TAMPÃO PARA CONDULETE MULTIPLO X 3/4"</t>
  </si>
  <si>
    <t>TERMINAL DE FECHAMENTO PARA ELETROCALHA 150X100</t>
  </si>
  <si>
    <t>GERADOR TRIFASICO CABINADO 25KVA</t>
  </si>
  <si>
    <t>25KVA</t>
  </si>
  <si>
    <t xml:space="preserve">COLUNA TUBULAR, FLANGE VIGA "U" DIÂMETRO EXTERNO 48MM POR 1000MM DE COMPRIMENTO, COM TAMPA DE VEDAÇÃO E TRATAMENTO DE GALVANIZAÇÃO A FOGO. </t>
  </si>
  <si>
    <t>COLUNA TUBULAR FLANGE VIGA "U" Ø 48MM E 1000MM DE COMPRIMENTO.</t>
  </si>
  <si>
    <t>SUPORTE CFTV PARA INSTALAÇÃO DE UMA CÂMERA FIXA EM TOPO DE POSTE E COM TRATAMENTO DE GALVANIZAÇÃO A FOGO. NÚCLEO COM DIÂMETRO DE 60MM.</t>
  </si>
  <si>
    <t>USI-CFX SIMPLES NCL60</t>
  </si>
  <si>
    <t>TORRE AUTOPORTANTE MISTA - COM ESCADA TIPO MARINHEIRO - EM AÇO GALVANIZADO A FOGO POR IMERSÃO - COM 40 METROS DE ALTURA - TRELIÇAMENTO EM FORMA DE X + SERVIÇO DE INSTALAÇÃO</t>
  </si>
  <si>
    <t>GOIV 1000X600X200 (AXLXP) - FABRICADO CONFORME PADRÃO DE PROTEÇÃO IP65
SISTEMA DE FABRICAÇÃO EM MONOBLOCO COM SOLDA CONTINUA
CONSTRUIDO EM ALUMINIO COM 1,50 MM DE ESPESSURA
SISTEMA DE VEDAÇÃO NO CORPO DO QUADRO COM BORRACHA EPDM DE ALTA QUALIDADE
PORTA EM EM ALUMINIO COM 1,50 COM 2 FECHOS DE SEGREDO ÚNICO
PLACA INTERNA DE MONTAGEM NA COR LARANJA RAL 2004
PROTETOR DE TETO PARA DISSIPAÇÃO DE CALOR E CHUVA
SISTEMA DE VENTILAÇÃO VENEZIANA NA PORTA COM 1 COOLER 120X120 BI VOLT E MANTA 3M PROTETORA CONTRA INSETOS
SISTEMA DE VENTILAÇÃO COM 1 COOLER 120X120 BI VOLT COM MANTA 3M PARA PROTEÇÃO CONTRA INSETOS NA PARTE SUPERIOR
BASE SOLEIRA
DEFLETORES FRONTAL E LATERAIS
PINTURA ELETROSTÁTICA A PÓ POLIÉSTER RAL 7032 TEXTURIZADO.</t>
  </si>
  <si>
    <t>QCVC - QUADRO CUSTOMIZAVEL - GOIV 1000X600X200 (AXLXP)</t>
  </si>
  <si>
    <t>GOIV 800X600X200 (AXLXP) - FABRICADO CONFORME PADRÃO DE PROTEÇÃO IP65
SISTEMA DE FABRICAÇÃO EM MONOBLOCO COM SOLDA CONTINUA -
CONSTRUIDO EM ALUMINIO COM 1,50 MM DE ESPESSURA
SISTEMA DE VEDAÇÃO NO CORPO DO QUADRO COM BORRACHA EPDM DE ALTA QUALIDADE
PORTA EM ALUMINIO COM 1,50 MM COM 2 FECHOS DE SEGREDO ÚNICO
PLACA INTERNA DE MONTAGEM NA COR LARANJA RAL 2004
PROTETOR DE TETO PARA DISSIPAÇÃO DE CALOR E CHUVA
SISTEMA DE VENTILAÇÃO VENEZIANA NA PORTA COM 1 COOLER 120X120 BI VOLT E MANTA 3M PROTETORA CONTRA INSETOS
SISTEMA DE VENTILAÇÃO COM 1 COOLER 120X120 BI VOLT COM MANTA 3M PARA PROTEÇÃO CONTRA INSETOS NA PARTE SUPERIOR
SUPORTE AFTR PARA FIXAÇÃO DO QUADRO EM POSTE
DEFLETORES FRONTAL E LATERAIS
PINTURA ELETROSTÁTICA A PÓ POLIÉSTER RAL 7032 TEXTURIZADO.</t>
  </si>
  <si>
    <t>QCVC - QUADRO CUSTOMIZAVEL - GOIV 800X600X200 (AXLXP)</t>
  </si>
  <si>
    <t xml:space="preserve">DISJUNTOR BIPOLAR 25 A CURVA C </t>
  </si>
  <si>
    <t>A9F74225BR</t>
  </si>
  <si>
    <t>DISPOSITIVO DE PROTEÇÃO CONTRA SURTO, 1P+N, 20KA, CLASSE 2, COM SINALIZAÇÃO LOCAL</t>
  </si>
  <si>
    <t>A9L20500</t>
  </si>
  <si>
    <t xml:space="preserve">DISJUNTOR BIPOLAR 16 A CURVA C </t>
  </si>
  <si>
    <t>A9F74216</t>
  </si>
  <si>
    <t>DISJUNTOR MONOPOLAR 10 A CURVA C</t>
  </si>
  <si>
    <t>A9F74110</t>
  </si>
  <si>
    <t>CONTATOR MODULAR 2P 16 A 1 NA + 1 NF</t>
  </si>
  <si>
    <t>A9C22615</t>
  </si>
  <si>
    <t>CONTATO AUXILIAR 1 NA+1 NF DE SINALIZAÇÃO REMOTA</t>
  </si>
  <si>
    <t>A9C15914</t>
  </si>
  <si>
    <t>FONTE DE ALIMENTAÇÃO AC/ DC ENTRADA 110-230VAC E SAÍDA 12 VDC 2A PARA TRILHO DIN</t>
  </si>
  <si>
    <t>HDR-30-12</t>
  </si>
  <si>
    <t xml:space="preserve">PORTA-FUSÍVEL EM BORNE PRETO </t>
  </si>
  <si>
    <t>UK 5-HESI</t>
  </si>
  <si>
    <t>FUSÍVEL 5X20 MM 1 A RÁPIDO</t>
  </si>
  <si>
    <t>C9024810000</t>
  </si>
  <si>
    <t>WEIDMULLER</t>
  </si>
  <si>
    <t>CABEÇOTE PARA CHAVE SELETORA 3 POSIÇÕES MANTIDA AUTO/OFF/MAN</t>
  </si>
  <si>
    <t>XB5AD3</t>
  </si>
  <si>
    <t>CORPO PARA BLOCO DE CONTATO MODULAR PLASTICO 1 NA</t>
  </si>
  <si>
    <t>ZB5AZ101</t>
  </si>
  <si>
    <t>BLOCO DE CONTATO 1NA PARA SELETORA</t>
  </si>
  <si>
    <t>ZBE-101</t>
  </si>
  <si>
    <t>BLOCO DE CONTATO 1NF PARA SELETORA</t>
  </si>
  <si>
    <t>ZBE-102</t>
  </si>
  <si>
    <t>CABEÇOTE PARA BOTOEIRA VERDE LIGA 22 MM</t>
  </si>
  <si>
    <t>ZB5AA3</t>
  </si>
  <si>
    <t>BLOCO DE CONTATO 1NA PARA BOTOEIRA</t>
  </si>
  <si>
    <t>BOTOEIRA VERMELHA DESLIGA 22 MM (CABEÇOTE)</t>
  </si>
  <si>
    <t>ZB5AA4</t>
  </si>
  <si>
    <t>CORPO PARA BLOCO DE CONTATO MODULAR PLASTICO 1 NF</t>
  </si>
  <si>
    <t>ZB5AZ102</t>
  </si>
  <si>
    <t>BLOCO DE CONTATO 1NF PARA BOTOEIRA</t>
  </si>
  <si>
    <t>PROGRAMADOR HORÁRIO (TIMER) SEMANAL 12–24 V AC/DC, 2 CONTATOS NA</t>
  </si>
  <si>
    <t>12.A2.0.024.0000</t>
  </si>
  <si>
    <t>FINDER</t>
  </si>
  <si>
    <t>MINI RELÉ PARA CIRCUITO IMPRESSO 12 VDC 2 CONTATOS 8A</t>
  </si>
  <si>
    <t>40.52.9.012.0000</t>
  </si>
  <si>
    <t xml:space="preserve">BASE PARA MINI RELÉ EM TRILHO DIN </t>
  </si>
  <si>
    <t>95.05</t>
  </si>
  <si>
    <t xml:space="preserve">BORNES DE PASSAGEM 4 MM² CINZA </t>
  </si>
  <si>
    <t>BORNE DE CONTATO TERRA 4 MM² VERDE/AMARELO</t>
  </si>
  <si>
    <t>SUPORTE TRILHO FIXAÇÃO DIN DO TIPO POSTE/ TRAVAS/ FIXADORES DE FIM DOS BORNES</t>
  </si>
  <si>
    <t>PLACAS TAMPA DE EXTREMIDADE PARA BORNES DE CONTATOS CINZAS</t>
  </si>
  <si>
    <t>ACCESS POINT COBERTURA DE 465 M² WI-FI 7 1000 CLIENTES</t>
  </si>
  <si>
    <t>E7 CAMPUS</t>
  </si>
  <si>
    <t>CORDÃO ÓPTICO MULTIMODO, COMPRIMENTO DE 1,5M, CONECTOR TIPO SC</t>
  </si>
  <si>
    <t>CABO CAT 5E, PRETO, CAPA EXTERNA: CMX (USO EXTERNO COM PROTEÇÃO UV) BLINDAGEM: FITA ALUMINIZADA (FTP) 4 PARES TRANÇADOS CABO DE REDE BLINDADO EXTERNO CAT5E</t>
  </si>
  <si>
    <t>5DB1F99B92F6E</t>
  </si>
  <si>
    <t>NORPHEL</t>
  </si>
  <si>
    <t>FIO CABO PARALELO AUTOMOTIVO SOM BICOLOR 2x2,5MM</t>
  </si>
  <si>
    <t xml:space="preserve">CAPA PARA CONECTOR RJ 45 MACHO MULTICOLOR </t>
  </si>
  <si>
    <t>A BD1U 800MM É UMA BANDEJA DE 800MM DE PROFUNDIDADE DESLIZANTE COM SISTEMA TELESCÓPICO QUE PERMITE PROJETAR OS EQUIPAMENTOS PARA FORA DO RACK, 481,6 × 43,7 × 800 MM</t>
  </si>
  <si>
    <t>BD1U 800</t>
  </si>
  <si>
    <t xml:space="preserve">A BF1U 800MM É UMA BANDEJA DE 800MM DE PROFUNDIDADE FIXA NA PARTE FRONTAL E TRASEIRA, 19 POLEGADAS, 482,6 × 43,7 × 800 MM, RACKS 19” </t>
  </si>
  <si>
    <t>BF1U 800</t>
  </si>
  <si>
    <t>FONTE DE ALIMENTAÇÃO AC/DC 12 V 5 A; A EF 1205+ É UMA FONTE MULTISSAÍDA PROJETADA PARA DISPOSITIVOS 12 V COM CONSUMO DE ATÉ 5 A; TENSÃO DE SAÍDA AJUSTÁVEL ENTRE 11,5 E 13,8 VDC PARA COMPENSAR PERDA DE CABEAMENTO E DISTÂNCIAS MAIORES</t>
  </si>
  <si>
    <t>EF 1205+</t>
  </si>
  <si>
    <t>CABO FIO FLEXIVEL PP 3X6MM² 3 VIAS CABOS ISOLADOS COM POLICLORETO DE VINILA (PVC) PARA TENSÕES NOMINAIS ATÉ 1000V 70°C - COMPOSTO TERMOPLÁSTICO EXTRUDADO À BASE DE POLICLORETO DE VINILA, COM CARACTERÍSTICAS ESPECIAIS PARA NÃO PROPAGAÇÃO E AUTOEXTINÇÃO DO FOGO</t>
  </si>
  <si>
    <t>PP 3X6mm²</t>
  </si>
  <si>
    <t>CABO PP FLEXÍVEL 750V 3X10,00MM2 FLEXÍVEL DE COBRE ISOLAMENTO: PVC/A (DUPLA ISOLAÇÃO</t>
  </si>
  <si>
    <t>PP 3X10MM2</t>
  </si>
  <si>
    <t>NAMBEI</t>
  </si>
  <si>
    <t>CAIXA PASSAGEM CONCRETO C/TAMPA S/FUNDO 30X30</t>
  </si>
  <si>
    <t>CAIXA DE PASSAGEM CONCRETO 30X30</t>
  </si>
  <si>
    <t>CAIXA PASSAGEM CONCRETO C/TAMPA S/FUNDO 40X40</t>
  </si>
  <si>
    <t>CAIXA DE PASSAGEM CONCRETO 40X40</t>
  </si>
  <si>
    <t>TUBULAÇÃO RESISTENTE PARA CONDUÇÃO SEGURA DE FIOS E CABOS DIÂMETRO DE 1 POLEGADA REVESTIMENTO GALVANIZADO A FOGO: PROTEÇÃO CONTRA CORROSÃO INFRAESTRUTURA SÓLIDA E CONFIÁVEL</t>
  </si>
  <si>
    <t>ELETRODUTO GALVANIZADO A FOGO 1"</t>
  </si>
  <si>
    <t>GALVANIZAÇÃO A FOGO PADRÃO RÍGIDO ROSCÁVEL CONEÃO BSP ELETRODUTO RÍGIDO ROSCÁVEL GALVANIZADO A FOGO 2"</t>
  </si>
  <si>
    <t>ELETRODUTO RÍGIDO ROSCÁVEL GALVANIZADO A FOGO - 2"</t>
  </si>
  <si>
    <t>CABO OPTICO SM 06 FO AREU G</t>
  </si>
  <si>
    <t>PAINEL DE COMANDO DE SOBREPOR EM FIBRA DE VIDRO 300x300x200 (AXLXP)</t>
  </si>
  <si>
    <t>300x300x200 (AXLXP)</t>
  </si>
  <si>
    <t>KIT 5 CAIXA DE CONDULETE 6 ENTRADAS BRANCA PVC 1 POLEGADA BRANCO</t>
  </si>
  <si>
    <t>CABO OPTICO CFOA-SM-AS120-MINI-RA 06F</t>
  </si>
  <si>
    <t>G-652D NR</t>
  </si>
  <si>
    <t>046.0966.15.46</t>
  </si>
  <si>
    <t>HK-SFP-1.25G-20-1310</t>
  </si>
  <si>
    <t>CABO MANGA 10X22 AWG SEM BLINDAGEM VERDE/PALHA</t>
  </si>
  <si>
    <t>044.0987.15.48</t>
  </si>
  <si>
    <t>CAIXA DE PASSAGEM PLÁSTICA DE SOBREPOR 20 X 20 CM</t>
  </si>
  <si>
    <t xml:space="preserve">CANALETA FECHADA COM ADESIVO PVC BRANCA 20MM 12MM 2000MM </t>
  </si>
  <si>
    <t>20 MM 12MM 2000MM</t>
  </si>
  <si>
    <t xml:space="preserve">LUVA PARA CANALETA 10X10MM </t>
  </si>
  <si>
    <t>10X10 MM</t>
  </si>
  <si>
    <t>FEITO EM TERMOPLÁSTICO ABS NA COR BRANCO. É DO MODELO COTOVELO EXTERNO COM DIMENSÕES DE 10X10MM.</t>
  </si>
  <si>
    <t>MATA JUNTA COTOVELO EXTERNO 10X10MM ABS DXN11021</t>
  </si>
  <si>
    <t>AREEBITE 4X10MM</t>
  </si>
  <si>
    <t>CABO DE COBRE FLEXIVEL 4X2,5MM², ISOLACAO 1KV, BLINDADO COM FITA OU MALHA METALICA, INDICADO PARA COMANDOS ELETRICOS, PAINEIS E ALIMENTACAO DE BAIXA TENSÃO EM SISTEMAS DE CFTV E TELECOM.</t>
  </si>
  <si>
    <t>CABO DE COBRE FLEXIVEL ALUPLEX 2X10MM², ISOLACAO 0,6/1KV, BLINDADO TIPO CBA, INDICADO PARA ALIMENTACAO E COMANDOS ELETRICOS EM PAINEIS E SISTEMAS DE CFTV.</t>
  </si>
  <si>
    <t>ALUPLEX CBA 2X10 1KV</t>
  </si>
  <si>
    <t>CABO FLEXÍVEL HEPR 1KV 35,0MM² AZUL</t>
  </si>
  <si>
    <t>DIVERSOS</t>
  </si>
  <si>
    <t>CABO OPTICO AEREO 12 FIBRAS MONOMODO TIPO AUTO SUSTENTADO PARA REDE EXTERNA, FIBRA G.652.D, CONSTRUCAO LOOSE TUBE, REVESTIMENTO PRETO, APLICACAO EM INSTALACAO AEREA (AR), ADEQUADO PARA LANCAMENTO EM POSTES E ESTRUTURAS DE SUBESTACAO</t>
  </si>
  <si>
    <t>G.652.D</t>
  </si>
  <si>
    <t>CANALETA RECORTE ABERTO 50MM X 50MM, BARRA DE 2 METROS, FABRICADA EM PVC RÍGIDO, COM FURAÇÃO NA BASE PARA FIXAÇÃO EM SUPERFÍCIE, INDICADA PARA ORGANIZAÇÃO E PROTEÇÃO DE CABOS EM INSTALAÇÕES ELÉTRICAS E DE REDE, COR PADRÃO BRANCA OU CINZA, USO EM AMBIENTE INTERNO.</t>
  </si>
  <si>
    <t>50MMX50MM</t>
  </si>
  <si>
    <t>DUTOPLAST</t>
  </si>
  <si>
    <t>CORDÃO OPTICO DUPLEX MONOMODO, CONECTORES LC/UPC EM AMBAS AS EXTREMIDADES, COMPRIMENTO 1 METRO, FIBRA G.652.D, COM REVESTIMENTO EXTERNO LSZH (LOW SMOKE ZERO HALOGEN), COR AMARELA, INDICADO PARA INTERLIGACAO ENTRE DIO, MINI-DIO, SWITCHES E EQUIPAMENTOS DE REDE OPTICA</t>
  </si>
  <si>
    <t>G-652D LC-UPC/LC-UPC LSZH</t>
  </si>
  <si>
    <t>DISTRIBUIDOR INTERNO OPTICO (DIO) PARA RACK PADRAO 19”, CAPACIDADE PARA ATE 12 FIBRAS MONOMODO, CONECTORES LC/UPC, FORNECIDO COMPLETO COM GAVETA DESLIZANTE, SUPORTE PARA ADAPTADORES, ADAPTADORES LC/UPC, BANDEJA DE EMENDAS E PROTETORES</t>
  </si>
  <si>
    <t>BW13</t>
  </si>
  <si>
    <t>FITA DE ROTULACAO 24MM PARA ROTULADOR ELETRONICO, TECNOLOGIA TZE, COR AMARELA COM LETRAS EM PRETO, COMPATIVEL COM ROTULADORES, LARGURA 24MM, INDICADA PARA IDENTIFICACAO DE CABOS, PAINEIS, EQUIPAMENTOS E INFRAESTRUTURA</t>
  </si>
  <si>
    <t>LINHA TZE - AMARELA</t>
  </si>
  <si>
    <t>FITA DE ROTULACAO 24MM PARA ROTULADOR ELETRONICO, TECNOLOGIA TZE, COR BRANCA COM LETRAS EM PRETO, LARGURA 24MM, INDICADA PARA IDENTIFICACAO DE CABOS, PAINEIS, RACKS E EQUIPAMENTOS DE INFRAESTRUTURA</t>
  </si>
  <si>
    <t>LINHA TZE - BRANCA</t>
  </si>
  <si>
    <t>FITA DE ROTULACAO 24MM PARA ROTULADOR ELETRONICO, TECNOLOGIA TZE, COR VERMELHA COM LETRAS EM PRETO, LARGURA 24MM, PARA IDENTIFICACAO DE CABOS, PAINEIS, RACKS E EQUIPAMENTOS DE INFRAESTRUTURA.</t>
  </si>
  <si>
    <t>LINHA TZE - VERMELHA</t>
  </si>
  <si>
    <t>MINI DIO PARA TRILHO DIN PARA ATE 8 FIBRAS OPTICAS MONOMODO, CONECTORES LC/UPC, FORNECIDO COMPLETO COM GABINETE PARA TRILHO DIN, BANDEJA DE EMENDA, SUPORTE PARA ADAPTADORES, ADAPTADORES LC/UPC E PROTETORES DE EMENDA, INDICADO PARA ACOMODACAO E DISTRIBUICAO DE FIBRAS EM PAINEIS E QUADROS DE TELECOM/AUTOMACAO</t>
  </si>
  <si>
    <t>PLACA AMARELA TAMANHO 15CMX05CM COM O TEXTO "PAINEL CFTV-01"</t>
  </si>
  <si>
    <t>PERSONALIZADO - TEXTO "PAINEL CFTV-01"</t>
  </si>
  <si>
    <t>PLACA AMARELA TAMANHO 15CMX05CM COM O TEXTO "PAINEL CFTV-02"</t>
  </si>
  <si>
    <t>PERSONALIZADO - TEXTO "PAINEL CFTV-02"</t>
  </si>
  <si>
    <t>PLACA AMARELA TAMANHO 15CMX05CM COM O TEXTO "RACK CFTV-01"</t>
  </si>
  <si>
    <t>PERSONALIZADO - TEXTO "RACK CFTV-01"</t>
  </si>
  <si>
    <t>PLACA AMARELA TAMANHO 15CMX05CM COM O TEXTO "RACK CFTV-02"</t>
  </si>
  <si>
    <t>PERSONALIZADO - TEXTO "RACK CFTV-02"</t>
  </si>
  <si>
    <t>PLAQUETA DE IDENTIFICACAO EM ACRILICO, COR BRANCA OU TRANSLUCIDA, FORMATO RETANGULAR, ADEQUADA PARA IDENTIFICACAO DE EQUIPAMENTOS, CABOS OU PORTAS DE RACK, COMPATIVEL COM O MODELO DEFINIDO NA ABA “MODELOS” DO CLIENTE, SUPORTANDO GRAVACAO COM ROTULADOR OU IMPRESSAO, COM FIXACAO POR ABRACADEIRA, ADESIVO OU PARAFUSO CONFORME APLICACAO.</t>
  </si>
  <si>
    <t>PERSONALIZADO</t>
  </si>
  <si>
    <t>PLAQUETA DE IDENTIFICACAO PARA FIBRA OPTICA, FABRICADA EM MATERIAL PLASTICO RIGIDO (ACRILICO OU PVC), FORMATO RETANGULAR, COR CLARA, COM CAMPOS PARA INSCRICAO DE IDENTIFICACAO DE FIBRAS/CORDOES/PORTAS, COMPATIVEL COM O MODELO PADRAO DEFINIDO NA ABA "MODELOS" DA PLANILHA DO CLIENTE, FIXACAO POR ABRACADEIRA OU ADESIVO EM RACKS, DIO E CORDOES OPTICOS</t>
  </si>
  <si>
    <t>QUADRO DE DISTRIBUICAO DE CORRENTE CONTINUA 19” 3U, PARA SISTEMAS 48VCC, COM BARRAMENTOS INTERNOS E PROTECOES ADEQUADAS, INDICADO PARA ALOCACAO EM RACKS DE TELECOM E CFTV.</t>
  </si>
  <si>
    <t>QDC 3U 48V</t>
  </si>
  <si>
    <t>ROTULADOR ELETRONICO PORTATIL, TECNOLOGIA DE FITAS TZE, IMPRESSAO TERMICA DIRETA, SUPORTE A FITAS DE 3.5MM ATE 12MM, TECLADO QWERTY, FUNCOES DE FORMATACAO AUTOMATICA, DISPLAY LCD DE DUAS LINHAS, ALIMENTACAO POR PILHAS AAA OU ADAPTADOR, INDICADO PARA IDENTIFICACAO DE CABOS, PAINEIS, RACKS E COMPONENTES DE REDE</t>
  </si>
  <si>
    <t>PT-H110</t>
  </si>
  <si>
    <t>SUPORTE FINAL PARA TRILHO DIN TIPO NS 35, MODELO N, FABRICADO EM MATERIAL TERMOPLASTICO DE ALTA RESISTENCIA, COR CINZA PADRAO, UTILIZADO PARA FIXACAO E TERMINACAO DE TRILHOS DIN EM PAINEIS E QUADROS, GARANTINDO ESTABILIDADE MECANICA DOS COMPONENTES MONTADOS</t>
  </si>
  <si>
    <t>SUPORTE FINAL NS 35 N</t>
  </si>
  <si>
    <t>TAMPA DE TERMINAL PARA BORNE TIPO , FABRICADA EM MATERIAL TERMOPLASTICO, COR CINZA PADRAO, UTILIZADA PARA FECHAR E PROTEGER BORNES DE 6MM EM TRILHO DIN, GARANTINDO SEGURANCA MECANICA E ISOLACAO ELETRICA EM PAINEIS E QUADROS</t>
  </si>
  <si>
    <t>D-OTTA 6</t>
  </si>
  <si>
    <t>TERMINAL OLHAL PARA CABO 4MM², TIPO PRÉ-ISOLADO, COR CINZA, FURACAO ADEQUADA A FIXACAO EM BARRAS E BORNES DE PAINEIS ELETRICOS, INDICADO PARA TERMINACAO DE CABOS EM QUADROS E RACKS DE CFTV E TELECOM.</t>
  </si>
  <si>
    <t>TERMINAL TUBULAR DUPLO PRE-ISOLADO PARA CABOS 2X4MM², COR CINZA, INDICADO PARA TERMINACAO DE DOIS CONDUTORES EM PAINEIS E QUADROS ELETRICOS.</t>
  </si>
  <si>
    <t>DUPLO 4 MM² CINZA</t>
  </si>
  <si>
    <t>TERMINAL TUBULAR PRE-ISOLADO PARA CABO 4MM², COR CINZA, TIPO ILHOZ, INDICADO PARA TERMINACAO DE CABOS EM PAINEIS E QUADROS ELETRICOS</t>
  </si>
  <si>
    <t>TRILHO DE FIXACAO TIPO DIN NS 35/7,5 BLK PERFURADO 2000MM, PERFIL PADRAO CONFORME EN 60715, LARGURA 35MM, ALTURA 7,5MM, COMPRIMENTO 2000MM, MATERIAL ACO, ACABAMENTO COR WHITE ALUMINUM, INDICADO PARA MONTAGEM DE DISPOSITIVOS EM PAINEIS ELETRICOS</t>
  </si>
  <si>
    <t>NS 35/7,5 BLK PERF 2000MM – COD. 0801759</t>
  </si>
  <si>
    <t>SUPORTE EM AÇO INOXIDÁVEL DE FIXAÇÃO DE CAMERAS PANORÂMICAS EM POSTE NA HORIZONTAL</t>
  </si>
  <si>
    <t>DS-1673ZJ-P</t>
  </si>
  <si>
    <t>SUPORTE METÁLICO DE FIXAÇÃO DE CAMERAS PANORÂMICAS DE FORMA PENDENTE.</t>
  </si>
  <si>
    <t>DS-4612ZJ-PA</t>
  </si>
  <si>
    <t>SUPORTE EM AÇO INOXIDÁVEL DE FIXAÇÃO DE CAMERAS PANORÂMICAS  E SPEED DOMES EM POSTE NA VERTICAL</t>
  </si>
  <si>
    <t>DS-1684ZJ-P</t>
  </si>
  <si>
    <t xml:space="preserve">BRAÇO METALICO PARA FIXAÇÃO DE CAMERAS PANORÂMICAS E SPEED DOMES DE FORMA PROJETADA COM APROXIMADAMENTE 30 CM DO POSTE. </t>
  </si>
  <si>
    <t>DS-4603ZJ-PA</t>
  </si>
  <si>
    <t>CABEÇOTE MUFLA 3/4" GALVANIZADO PESADO</t>
  </si>
  <si>
    <t>TUBULAÇÃO GALVANIZADA PESADA 1.1/2" - 3 METROS</t>
  </si>
  <si>
    <t>CURVA GALVANIZADA PESADA 1.1/2"</t>
  </si>
  <si>
    <t>LUVA GALVANIZADA PESADA 1.1/2"</t>
  </si>
  <si>
    <t xml:space="preserve">KANAFLEX PEAD 1.1/2" </t>
  </si>
  <si>
    <t>CAIXA DE PASSAGEM DE CONCRETO (30X30X50)CM COM TAMPA</t>
  </si>
  <si>
    <t xml:space="preserve">CONECTOR DE DERIVAÇÃO PERFURANTE (CDP). PARA CONDUTOR ELÉTRICO PRINCIPAL COM SESSÃO DE 10-150MM2 E CONDUTOR ELÉTRICO DE DERIVAÇÃO COM SESSÃO DE 4 A 35MM2. COMPATIVEL COM DIFERENTES COMBINAÇÕES ENTRE MATERIAL DOS CONDUTORES (ALUMINIO-ALUMINIO, ALUMINIO-COBRE, COBRE-ALUMINIO, COBRE-COBRE).  </t>
  </si>
  <si>
    <t>CDP 150-35</t>
  </si>
  <si>
    <t>ABRAÇADEIRA GALVANIZADA LEVE 3/4"</t>
  </si>
  <si>
    <t>SUPORTE PARA FIXAÇÃO DE COMPONENTES EM POSTE, COMPATÍVEL COM ABRAÇADEIRA BAP, CHAPA DE AÇO CARBONO SAE 1010, ESPESSURA DE 2MM, GALVANIZADO À FOGO, DIMENSÕES 122,50X75X38,50MM, FURO RETANGULAR DE 14,4MM, OBLONGOS LATERAIS, NORMA ASTM A153</t>
  </si>
  <si>
    <t>SUPORTE BAP</t>
  </si>
  <si>
    <t>CABO DE EXTENSÃO DE AVIAÇÃO 10 METROS PARA CONEXÃO DE CÂMERA MÓVEL.</t>
  </si>
  <si>
    <t>MÓDULO PARA FIBRA SENSITIVA FENCE LITE 4 ZONAS</t>
  </si>
  <si>
    <t>FENCE LITE 4 ZONAS</t>
  </si>
  <si>
    <t>ALFASENSE</t>
  </si>
  <si>
    <t>CAIXA PAINEL METÁLICA COM PORTA E FECHO</t>
  </si>
  <si>
    <t>800x600x250</t>
  </si>
  <si>
    <t xml:space="preserve">CAIXA DE PASSAGEM FEITA EM CHAPA DE AÇO NA COR BEGE, MODELO CE, ACOMPANHA TAMPA CEGA. SUAS DIMENSÕES SÃO DE </t>
  </si>
  <si>
    <t>600X500X200MM</t>
  </si>
  <si>
    <t>500x400x200</t>
  </si>
  <si>
    <t>CAIXA DE PASSAGEM EM ALUMÍNIO DE SOBREPOR C/ ORELHAS DE FIXAÇÃO</t>
  </si>
  <si>
    <t>10X10X5,5</t>
  </si>
  <si>
    <t>DAISA</t>
  </si>
  <si>
    <t>PROTETOR CONTRA SURTO PARA LINHAS DE DADOS COM TECNOLOGIA DE 03 ESTÁGIOS COM VARISTOR DE ÓXIDO DE ZINCO, CENTELHADOR A GÁS E DIODO SUPRESSOR DE AVALANCHE, COM CORRENTE DE CORTE DE 5 KA EM 19,4 V</t>
  </si>
  <si>
    <t>823.B.020</t>
  </si>
  <si>
    <t>CONECTOR DE ENGATE RÁPIDO PARA PAINÉIS SOLARES - PAR</t>
  </si>
  <si>
    <t>MC-4</t>
  </si>
  <si>
    <t>WEIDMUELLER</t>
  </si>
  <si>
    <t>POSTE DE AÇO GALVANIZADO DE ENGASTAR COM 4,5 M X 4" PAREDE DE 2,25 MM</t>
  </si>
  <si>
    <t>PA-02 102mm</t>
  </si>
  <si>
    <t>APOLO</t>
  </si>
  <si>
    <t>POSTE DE AÇO GALVANIZADO DE ENGASTAR COM 7,0 M X 4" PAREDE DE 2,25 MM</t>
  </si>
  <si>
    <t>PA-04 102mm</t>
  </si>
  <si>
    <t>POSTE DE AÇO GALVANIZADO DE ENGASTAR COM 10,0 M X 4" PAREDE DE 4,5 MM</t>
  </si>
  <si>
    <t>4" x 10 metros</t>
  </si>
  <si>
    <t>ELETRODUTO GALVANIZADO A FOGO SEMI PESADO 2"</t>
  </si>
  <si>
    <t>CABO PP PVC 70 O C 750 V</t>
  </si>
  <si>
    <t>3 X 2,5 MM²</t>
  </si>
  <si>
    <t>CONDUMAX</t>
  </si>
  <si>
    <t>3 X 1,5 MM²</t>
  </si>
  <si>
    <t>2 X 1,0 MM²</t>
  </si>
  <si>
    <t>KIT ANCORAGEM P/CABOS F.O C/ATERRAMENTO</t>
  </si>
  <si>
    <t>KIT</t>
  </si>
  <si>
    <t>SYSTIMAX</t>
  </si>
  <si>
    <t>BORNE SAK</t>
  </si>
  <si>
    <t>2,5 MM2</t>
  </si>
  <si>
    <t>BORNE SAK COM PARAFUSO PASSANTE VERDE/AMARELO PARA ATERRAMENTO</t>
  </si>
  <si>
    <t>4 A 6 MM2</t>
  </si>
  <si>
    <t>CANALETA PLÁSTICA PERFURADA</t>
  </si>
  <si>
    <t>30X30X2000</t>
  </si>
  <si>
    <t>50X50X2000</t>
  </si>
  <si>
    <t>TOMADA SILENTOQUE 2 P + T PADRÃO ABNT DE SOBREPOR 10 A</t>
  </si>
  <si>
    <t>2P+T</t>
  </si>
  <si>
    <t>PIAL LEGRAND</t>
  </si>
  <si>
    <t>CURVA GALVANIZADO 90 GRAUS X 2 POLEGADAS PESADO</t>
  </si>
  <si>
    <t>2" 90º</t>
  </si>
  <si>
    <t>ABRAÇADEIRA GALVANIZADA TIPO U VERGALHÃO FIXAÇÃO ELETRODUTOS 2"</t>
  </si>
  <si>
    <t>TIPO U 2"</t>
  </si>
  <si>
    <t>CONDULETE ALUMÍNIO ROSCA BSP C/TAMPA E 2</t>
  </si>
  <si>
    <t>CONECTOR MACHO GIRATORIO PARA SEALTUBO 2 POLEGADA</t>
  </si>
  <si>
    <t>TUBO FLEXÍVEL SEALTUBO 2 POLEGADAS ROLO DE 10 METROS</t>
  </si>
  <si>
    <t>2" 10 M</t>
  </si>
  <si>
    <t xml:space="preserve">UNIDUT CONICO ALUMINIO 2 POLEGADAS </t>
  </si>
  <si>
    <t>ELETRODUTO GALVANIZADO À FOGO 1"</t>
  </si>
  <si>
    <t>ABRAÇADEIRA GALVANIZADA TIPO U VERGALHÃO FIXAÇÃO ELETRODUTOS 1"</t>
  </si>
  <si>
    <t xml:space="preserve">1" TIPO U </t>
  </si>
  <si>
    <t>DIIR(T)-100-LB CONDULETE ALUMÍNIO TIPO LB 1", ROSCA BSP, COM TAMPA</t>
  </si>
  <si>
    <t>1" ROSCA</t>
  </si>
  <si>
    <t>BSP</t>
  </si>
  <si>
    <t>CONECTOR MACHO GIRATÓRIO 1 POLEGADA ROSCA BSP</t>
  </si>
  <si>
    <t>1" ROSCA BSP</t>
  </si>
  <si>
    <t>WETZEL</t>
  </si>
  <si>
    <t>CURVA METÁLICA ELETRODUTO 90 GRAUS AÇO CARBONO GALVANIZADO FOGO PESADO ABNT NBR 5598 BSP 1"</t>
  </si>
  <si>
    <t>90° 1"</t>
  </si>
  <si>
    <t>ELECON</t>
  </si>
  <si>
    <t>TUBO FLEXÍVEL SEALTUBO BRANCO 1'' EM METRO</t>
  </si>
  <si>
    <t>SEALTUBO 1"</t>
  </si>
  <si>
    <t>Canaflex - Eletroduto Corrugado para infraestrutura enterrada</t>
  </si>
  <si>
    <t>1 1/2"</t>
  </si>
  <si>
    <t>2</t>
  </si>
  <si>
    <t>UNIDUT ALUMÍNIO CÔNICO PARA ELETRODUTO PESADO 1"</t>
  </si>
  <si>
    <t>CÔNICO 1"</t>
  </si>
  <si>
    <t xml:space="preserve">CABO OPTICO COM DIVISOR PLC (SPLITTER) 1X8 NC XFS 180   </t>
  </si>
  <si>
    <t xml:space="preserve">Splitter balanceado 1x8 sem conector </t>
  </si>
  <si>
    <t>Distribuidor Interno Fibra Óptica Dio Sc Apc 24 FO</t>
  </si>
  <si>
    <t>DIO 24FO</t>
  </si>
  <si>
    <t xml:space="preserve">CORDAO OPTICO XFC 12 3M COA-BLI A/B-MF-20-COG SC/APC SM     </t>
  </si>
  <si>
    <t>Cordão Óptico SC/UPC - SC/APC</t>
  </si>
  <si>
    <t>CEO 24fibras até 96 Fibras | Caixa de Emenda Óptica DPR até 96 Fibras com berço splitter, protetor e suporte</t>
  </si>
  <si>
    <t>CEO 24FO</t>
  </si>
  <si>
    <t>Kit de Bandeja CEO 24 fibras | Kit de Bandeja para Caixa de Emenda Óptica DPR</t>
  </si>
  <si>
    <t>Bandeja CEO 24FO</t>
  </si>
  <si>
    <t>Kit de Derivação CEO | Kit de Derivação para Caixas de Emenda Óptica DPR</t>
  </si>
  <si>
    <t xml:space="preserve"> Derivação CEO</t>
  </si>
  <si>
    <t>Protetor de Emenda Termocontrátil</t>
  </si>
  <si>
    <t>Protetor de Emenda</t>
  </si>
  <si>
    <t>SUPORTE PARA BAP 2,65 COM FURO DE 14 MM NZ</t>
  </si>
  <si>
    <t>OLHAL RETO</t>
  </si>
  <si>
    <t>PARAFUSO CAB ABAULADA M12 X 35 SEM PORCA</t>
  </si>
  <si>
    <t>ALÇA PRE FORMADA MACLEAN POWER P/CABO ÓPTICO ALL-8506 APLICAÇÃO 8,80/9,80</t>
  </si>
  <si>
    <t>BAP N°4 NAZDA 1000MM COM PARAFUSO</t>
  </si>
  <si>
    <t>CABO TIPO AVIAÇÃO 20 METROS IP67 12V a 24V</t>
  </si>
  <si>
    <t>CABO TIPO AVIAÇÃO 20M</t>
  </si>
  <si>
    <t>STK TECNOLOGIA</t>
  </si>
  <si>
    <t>POSTE EM AÇO GALVANIZADO A FOGO POR IMERSÃO, ALTURA DE 6 METROS</t>
  </si>
  <si>
    <t>POSTE GALVANIZADO 6M</t>
  </si>
  <si>
    <t>POSTEFER</t>
  </si>
  <si>
    <t>POSTE GALVANIZADO A FOGO, 3 METROS</t>
  </si>
  <si>
    <t>P03</t>
  </si>
  <si>
    <t>CABO DE REDE UTP CAT6 - AMARELO</t>
  </si>
  <si>
    <t>DEKO/LIFEDATA</t>
  </si>
  <si>
    <t>KIT DE PROTEÇÃO CONTRA DESCARGAS ATMOSFÉRICAS</t>
  </si>
  <si>
    <t>TERMOTÉCNICA</t>
  </si>
  <si>
    <t>BOX GIRATÓRIO 1 POLEGADA INOX</t>
  </si>
  <si>
    <t>CONECTOR RJ45 MACHO CAT.6 BLINDADO GIGALAN</t>
  </si>
  <si>
    <t>CABO FTP 04P CAT.6 LSZH VERMELHO GIGALAN</t>
  </si>
  <si>
    <t>CAIXA DE EMENDA AEREA 12FO (AEREA/SUBTERRANEA)</t>
  </si>
  <si>
    <t>PORTA EQUIPAMENTO P/ 3 BLOCOS STD DUTOTEC BRANCO</t>
  </si>
  <si>
    <t>MOLDURA TIPO BLOCO P/ RJ45 KEYSTONE</t>
  </si>
  <si>
    <t>TOMADA BLOCO 10A PADRAO BRASILEIRO VERMELHA</t>
  </si>
  <si>
    <t>CABO ELETRICO FLEXIVEL -2.5 MM2 - 750 V VERMELHO</t>
  </si>
  <si>
    <t>CONSUSPAR</t>
  </si>
  <si>
    <t>CABO ELETRICO FLEXIVEL -2.5 MM2 - 750 V AZUL</t>
  </si>
  <si>
    <t>CABO ELETRICO FLEXIVEL -2.5 MM2 - 750 V VERDE</t>
  </si>
  <si>
    <t>BOX GIRATÓRIO DE 3/4 POLEGADA INOX</t>
  </si>
  <si>
    <t>PARAFUSO E PORCA PARA ELETROCALHAS PACOTE COM 10 UNIDADES</t>
  </si>
  <si>
    <t>CAIXA DE PASSAGEM 20X20 GALVANIZADO A FOGO</t>
  </si>
  <si>
    <t>RÉGUA DE TOMADA PARA RACK 1U 8 TOMADAS 10A</t>
  </si>
  <si>
    <t>EPR 208</t>
  </si>
  <si>
    <t>TAMPA PARA ELETROCALHA AÇO GALVANIZADO 50X50 MM COM 3 METROS</t>
  </si>
  <si>
    <t>POSTE METÁLICO DE 5M</t>
  </si>
  <si>
    <t>SISTEMA OFF-GRID: GERADOR FOTOVOLTAICO DE CORRENTE ALTERNADA DE 80W, AUTONOMIA DE 48H: 01 PAINEL MONOCRISTALINO, 02 BATERIAS DE LÍTIO 24V 100AH, 01 GABINET OUTDOOR, 01 INVERSOR OFF GRID SENOIDAL 1000W - 24/220V, SUPORTES PARA INSTALAÇÃO EM POSTE PARA PAINEL SOLAR E GABINETE, DISJUNTORES, DPS E BORNES, CONECTORES MC4, CABOS DE INTERLIGAÇÃO ENTRE GABINETE E PAINEL.</t>
  </si>
  <si>
    <t>GER-PL-CA-80-48</t>
  </si>
  <si>
    <t>RACK SERVIDOR FECHADO 12U X 1070MM</t>
  </si>
  <si>
    <t>RFRSF12U1070</t>
  </si>
  <si>
    <t xml:space="preserve">POSTE GALVANIZADO 4,5 METROS - PA 1 </t>
  </si>
  <si>
    <t>PA 01 - 4,5 METROS</t>
  </si>
  <si>
    <t>LOCAÇÃO DE ANDAIMES - ALTURA DE 10 METROS - DIARIA</t>
  </si>
  <si>
    <t>SERVIÇO</t>
  </si>
  <si>
    <t>FUSÃO DE FIBRA ÓPTICA</t>
  </si>
  <si>
    <t>CERTIFICAÇÃO DE PONTO DE REDE</t>
  </si>
  <si>
    <t>PLATAFORMA ELEVATÓRIA 10 METROS (DIÁRIA)</t>
  </si>
  <si>
    <t>PLATAFORMA ELEVATÓRIA 20 METROS (DIÁRIA)</t>
  </si>
  <si>
    <t>LANÇAMENTO DE CABO (METRO)</t>
  </si>
  <si>
    <t>INSTALAÇÃO DE ELETRODUTO SOBREPOR (METRO)</t>
  </si>
  <si>
    <t>INSTALAÇÃO DE CANAFLEX SUBTERRÂNEO SEM ENVELOPAMENTO (METRO)</t>
  </si>
  <si>
    <t>INSTALAÇÃO DE CANAFLEX SUBTERRÂNEO COM ENVELOPAMENTOS 30X30X30CM (METRO CÚBICO)</t>
  </si>
  <si>
    <t>INSTALAÇÃO DE CANAFLEX SUBTERRÂNEO COM ENVELOPAMENTOS 50X50X50CM (METRO CÚBICO)</t>
  </si>
  <si>
    <t>SERVIÇO DE INSTALAÇÃO DO SOFTWARE NO SERVIDOR (INSTALAÇÃO  E SETUP INICIAL COM SUPORTE AO CLIENTE)</t>
  </si>
  <si>
    <t>MÃO DE OBRA DE DESENVOLVIMENTO</t>
  </si>
  <si>
    <t>DESENVOLVIMENTO DO SOFTWARE (TREINAMENTO REDE NEURAL - HH)</t>
  </si>
  <si>
    <t>MONTAGEM, INSTALAÇÃO E MATERIAS DA FUNDAÇÃO (TORRE ESTAIADA)</t>
  </si>
  <si>
    <t>MOBILIZAÇÃO (TORRE ESTAIADA)</t>
  </si>
  <si>
    <t>CURSO DE CERTIFICAÇÃO BÁSICA EM HARDWARE E SOFTWARE ONGUARD - VERSÃO VIRTUAL_FOLLOW_ME</t>
  </si>
  <si>
    <t>LGE-CORE-VIRTUAL</t>
  </si>
  <si>
    <t>CURSO DE CERTIFICAÇÃO AVANÇADO EM CONTROLE DE ACESSO. CEUS 1.8</t>
  </si>
  <si>
    <t>LGE-ACCESS</t>
  </si>
  <si>
    <t>ANALÍTICO - DETECÇÃO DE PESSOAS - OBJETIVO: PREVINIR ATROPELAMENTO DE PEDESTRES | AÇÃO: EMITIR AVISO SONORO E VISUAL</t>
  </si>
  <si>
    <t>SETUP E SERVIÇO REMOTO DO FABRICANTE</t>
  </si>
  <si>
    <t>SETUP (SERVIÇO REMOTO)</t>
  </si>
  <si>
    <t>ANALÍTICO - PREVENÇÃO DE ABALROAMENTO ENTRE VEÍCULOS | AÇÃO: EMITIR AVISO SONORO E VISUAL NO IINTERIOR DO VEÍCULO</t>
  </si>
  <si>
    <t>ANALÍTICO - DETECÇÃO DE EPI - CAPACETE</t>
  </si>
  <si>
    <t>ANALÍTICO - DETECÇÃO DE EPI - UNIFORME</t>
  </si>
  <si>
    <t>ANALÍTICO - CONTAMINAÇÃO NA CAÇAMBA | AÇÃO: EMITIR AVISO SONORO E VISUAL</t>
  </si>
  <si>
    <t>ENERGIA</t>
  </si>
  <si>
    <t>COMBO NOBREAK GNB 1000VA-220V + MÓDULO 0145 12V</t>
  </si>
  <si>
    <t xml:space="preserve">BATERIA ELÉTRICA VRLA CHUMBO 12V 1,2AH  </t>
  </si>
  <si>
    <t xml:space="preserve"> XB 1212        </t>
  </si>
  <si>
    <t xml:space="preserve">FONTE DE ALIMENTACAO AC/DC ININTERRUPTA 2A-FA1220S MINI     </t>
  </si>
  <si>
    <t xml:space="preserve">FA1220S MINI </t>
  </si>
  <si>
    <t xml:space="preserve">NOBREAK ONLINE RACK/TORRE DNB 1.5KVA-220V-RT G2  </t>
  </si>
  <si>
    <t xml:space="preserve">DNB 1.5KVA-220V-RT G2  </t>
  </si>
  <si>
    <t>FONTE DE ALIMENTAÇÃO ININTERRUPTA 12V 2 A COM BATERIA 12V 7AH</t>
  </si>
  <si>
    <t>POWE SUPPLY AC 24V, 3A. Input ~110 VAC Electrical grid at 60Hz. 72W.</t>
  </si>
  <si>
    <t>COMUTADOR COM CHAVE 2 POSIÇÕES CROMADO 22MM</t>
  </si>
  <si>
    <t>XA2EG43</t>
  </si>
  <si>
    <t>BOTOEIRA VAZIA PC CINZA 4 FUROS 22MM SCHNEIDER</t>
  </si>
  <si>
    <t>XALD04</t>
  </si>
  <si>
    <t>BOTOEIRA VAZIA METÁLICO CINZA 3 FUROS 22MM SCHNEIDER</t>
  </si>
  <si>
    <t>XAPD3503</t>
  </si>
  <si>
    <t>BOTOEIRA VAZ MET CZ 4F 22MM SCHNEIDER</t>
  </si>
  <si>
    <t xml:space="preserve">XAPD4504 </t>
  </si>
  <si>
    <t xml:space="preserve">BOTÃO REDONDO METÁLICO PRETO 22MM 1NA IMPULSO  </t>
  </si>
  <si>
    <t>XB4BA21</t>
  </si>
  <si>
    <t xml:space="preserve">BOTOEIRA VAZ AL CZ 8F 22MM </t>
  </si>
  <si>
    <t>XACA08</t>
  </si>
  <si>
    <t>BOTOEIRA VAZIA AÇO CINZA 22MM  SCHNEIDER</t>
  </si>
  <si>
    <t>XAPD14</t>
  </si>
  <si>
    <t>BOTÃO PLÁSTICO PRETO 22MM IMPULSO</t>
  </si>
  <si>
    <t>XA2EA21</t>
  </si>
  <si>
    <t>CABO ELETRICO PT/VM PINO 2,5MM2 3M 20A P/CONTROLADOR (PAR)</t>
  </si>
  <si>
    <t>CCB2.5</t>
  </si>
  <si>
    <t>INVERSOR DE TENSÃO MODIFICADA 400W 24VCC p/ 220VCA</t>
  </si>
  <si>
    <t xml:space="preserve">	IMV402</t>
  </si>
  <si>
    <t xml:space="preserve"> MÓDULO MB 0445 48V COM 4 BATERIAS ESTACIONÁRIAS 45 AH INCLUSAS</t>
  </si>
  <si>
    <t>MB 0445 48V</t>
  </si>
  <si>
    <t>BATERIA VRLA 12 V 9,0 AH</t>
  </si>
  <si>
    <t>XB 1290</t>
  </si>
  <si>
    <t>CABO ELETRICO PT OLHAL M8 16MM2 30CM 75A P/BATERIA</t>
  </si>
  <si>
    <t>CBB16</t>
  </si>
  <si>
    <t>CONTROLADOR DE CARGA PWM 20A</t>
  </si>
  <si>
    <t>ECP 2024</t>
  </si>
  <si>
    <t>FONTE PARA SPEED DOME 24VAC 3A - 220V</t>
  </si>
  <si>
    <t>GABINETE OUTDOOR PARA 2 BATERIAS 105AH</t>
  </si>
  <si>
    <t>GAB 2BAT105</t>
  </si>
  <si>
    <t>INVERSOR DE TENSÃO MODIFICADA 400W 24VCC p/ 127VCA</t>
  </si>
  <si>
    <t>IMV401</t>
  </si>
  <si>
    <t>NOBREAK SENOIDAL TORRE BIVOLT 4 × 12 V 9 AH</t>
  </si>
  <si>
    <t>SNB 3000VA BI TW</t>
  </si>
  <si>
    <t>DISJUNTOR GERAL TRIPOLAR 40A</t>
  </si>
  <si>
    <t>SDD63C40</t>
  </si>
  <si>
    <t>Steck</t>
  </si>
  <si>
    <t>CONTATOR MODULAR 2NA 230...240VA</t>
  </si>
  <si>
    <t>CONTATO AUXILIAR 1NA+1NF PARA CONTATOR MODULAR IACTS</t>
  </si>
  <si>
    <t>ICT A9C15914</t>
  </si>
  <si>
    <t>CHAVE SELETORA 22MM PLÁSTICA 2 POSIÇÕES NA+NF</t>
  </si>
  <si>
    <t>XA2ED21</t>
  </si>
  <si>
    <t>SINALEIRO 22MM VERDE 220V</t>
  </si>
  <si>
    <t>XA2EVM4LC</t>
  </si>
  <si>
    <t>SINALEIRO 22MM VERMELHO 220V</t>
  </si>
  <si>
    <t>BARRAMENTO PENTE TRIPOLAR 16P 80A</t>
  </si>
  <si>
    <t>CHAPA DE ACRÍLICO TRANSPARENTE PARA PAINEL ELÉTRICO</t>
  </si>
  <si>
    <t>KIT COM 4 SUPORTE PARA ACRÍLICO PAINEL ELÉTRICO</t>
  </si>
  <si>
    <t>CONDUTOR DE COBRE NU 10MM², PARA ATERRAMENTO</t>
  </si>
  <si>
    <t xml:space="preserve">CLASSE 2A 7 FIOS TMD 10MM2 NBR6524 726 </t>
  </si>
  <si>
    <t>SMV1500AI-BR</t>
  </si>
  <si>
    <t>FWH2-604R - CONVERSOR DE FIBRA ÓPTICA HÍBRIDO - 04 CONTATO SECO -CONECTOR ST - 1 FO 2KM-MM/20KM-SM - TX</t>
  </si>
  <si>
    <t>FWH2-604R</t>
  </si>
  <si>
    <t>REGUA TOMADA COM DISJUNTOR 10 A</t>
  </si>
  <si>
    <t>RFRCD 10A</t>
  </si>
  <si>
    <t>QCS303020</t>
  </si>
  <si>
    <t>FWH2-604T - CONVERSOR DE FIBRA ÓPTICA HÍBRIDO - 04 CONTATO SECO -CONECTOR ST - 1 FO 2KM-MM/20KM-SM - TX</t>
  </si>
  <si>
    <t>FWH2-604T</t>
  </si>
  <si>
    <t>BOTOEIRA VAZIA METÁLICO CINZA 5 FUROS 22MM SCHNEIDER</t>
  </si>
  <si>
    <t>XAPD4505</t>
  </si>
  <si>
    <t>CABO PP 3X1,5MM</t>
  </si>
  <si>
    <t>XAPD3204</t>
  </si>
  <si>
    <t>FONTE DE ALIMENTAÇÃO CHAVEADA ENTRADA 100-240VAC SAÍDA 24VDC 30W 1,25A</t>
  </si>
  <si>
    <t>UNOPS1AC24DC30W - 29029913</t>
  </si>
  <si>
    <t>FONTE DE ALIMENTAÇÃO CHAVEADA ENTRADA 100-240VAC SAÍDA 24VDC 60W 2,5A</t>
  </si>
  <si>
    <t>UNOPS1AC24DC60W - 2902992</t>
  </si>
  <si>
    <t>FONTE DE ALIMENTAÇÃO CHAVEADA ENTRADA 100-240VAC SAÍDA 24VDC100W 4,16A</t>
  </si>
  <si>
    <t>UNOPS1AC24DC100W - 2902993</t>
  </si>
  <si>
    <t>RELÉ TEMPORIZADOR COM UMA OU DUAS SAÍDAS TEMPORIZADAS COM FUNÇÃO DE PULSO NA ENERGIZAÇÃO (PE) E RETARDO NA ENERGIZAÇÃO (RE) ALIMENTAÇÃO 12 VCC/VCA OU 24 VCA/VCC E 90 A 242 VCA/VCC. ESCALAS DE TEMPO DE 0,1 SEG A 100 H.</t>
  </si>
  <si>
    <t>CLE</t>
  </si>
  <si>
    <t>CLIP</t>
  </si>
  <si>
    <t>NOBREAK COMPACT PLUS 4 SENOIDAL (1400VA/2B.9AH)</t>
  </si>
  <si>
    <t>(1400VA/2B.9AH)</t>
  </si>
  <si>
    <t>MÓDULO FOTOVOLTAICO MONOCRISTALINO 555W</t>
  </si>
  <si>
    <t>EMSC 555 HC</t>
  </si>
  <si>
    <t xml:space="preserve">FONTE DE ALIMENTAÇÃO AC/ DC ININTERRUPTA 12V 5 A SEM BATERIA. SUPORTA BATERIA DE ATÉ 9AH. </t>
  </si>
  <si>
    <t>FA1250 S</t>
  </si>
  <si>
    <t>RELÉ 12V 10A 1 CONTATO REVERSÍVEL 5 PINOS</t>
  </si>
  <si>
    <t>12 V 10 A</t>
  </si>
  <si>
    <t>NOBREAK 600 VA, SENOIDAL, PWM ENTRADA BIVOLT, SAIDA 115V</t>
  </si>
  <si>
    <t>TECH 600 VA</t>
  </si>
  <si>
    <t xml:space="preserve">SMS </t>
  </si>
  <si>
    <t>FONTE DE ALIMENTAÇÃO, SAÍDA ESTÁVEL DE 36VDC - 2.1A, 75W - ENTRADA 85-264VCA/120-373VCC</t>
  </si>
  <si>
    <t>LRS-75-36</t>
  </si>
  <si>
    <t>RACK SERVIDOR PERFURADO 28U X 670MM</t>
  </si>
  <si>
    <t>RFRSP28U670</t>
  </si>
  <si>
    <t>BATERIA RECARREGAVEL LI-ION 48V 100AH (DOD 80%)</t>
  </si>
  <si>
    <t xml:space="preserve">UPLFP 48-100 3U  </t>
  </si>
  <si>
    <t>UNIPOWER</t>
  </si>
  <si>
    <t>FONTE AC/DC 110A220/48V120W,MONTAGEM EM TRILHO DIN</t>
  </si>
  <si>
    <t>NOBREAK ONLINE RACK/TORRE DNB 6KVA-220V-RT-SB</t>
  </si>
  <si>
    <t>DNB 6kVA-220V-RT-SB</t>
  </si>
  <si>
    <t>FONTE DE ALIMENTAÇÃO CHAVEADA ENTRADA 100-240VAC SAÍDA 12VDC 100W 8,3A</t>
  </si>
  <si>
    <t>UNOPS1AC12DC100W - 2902997</t>
  </si>
  <si>
    <t>MODULO DE BATERIA RACK/TORRE MB 1607-192V-RT</t>
  </si>
  <si>
    <t>MB 1607-192V-RT</t>
  </si>
  <si>
    <t>ATENADOR LC/PC 5DB</t>
  </si>
  <si>
    <t>LC/PC</t>
  </si>
  <si>
    <t>DUOGALIA</t>
  </si>
  <si>
    <t>Chave Estática de Transferência XPS</t>
  </si>
  <si>
    <t>FONTE CHAVEADA 12V 5A TIPO COLMÉIA</t>
  </si>
  <si>
    <t xml:space="preserve">CABO VGA 25 METROS </t>
  </si>
  <si>
    <t>CABO VGA</t>
  </si>
  <si>
    <t>INVERSOR 48VCC/220VCA XPS 2 KVA</t>
  </si>
  <si>
    <t>2KVA</t>
  </si>
  <si>
    <t>QUADRO DE COMANDO 30X20X20 TERMOPLÁSTICO ABS</t>
  </si>
  <si>
    <t>NEOBOX BRUM</t>
  </si>
  <si>
    <t>CABO MINI STARLINK  IP67 COM UM CABO RJ45 PADRÃO.</t>
  </si>
  <si>
    <t>MINI STARLINK CABLE | 15 m (49.2 ft)</t>
  </si>
  <si>
    <t>STARLINK</t>
  </si>
  <si>
    <t>CABO CONTROLE 10X1MM 500V 70G PVC PRETO</t>
  </si>
  <si>
    <t xml:space="preserve">CABO ELETRICO PRETO OLHAL M8 35MM2 30CM 125A P/BATERIA      </t>
  </si>
  <si>
    <t>DS-2FP2021-OW</t>
  </si>
  <si>
    <t>ATTIV SENO 1000VA BI</t>
  </si>
  <si>
    <t>UPS102R2000B1B1 - Modelo saiu de linha modelo substituto UPA102R2RX0B0B1</t>
  </si>
  <si>
    <t>DELTA</t>
  </si>
  <si>
    <t>UPS202R2000B1B1 - Modelo saiu de linha modelo substituto UPA202R2RX0B0B1</t>
  </si>
  <si>
    <t>UPA102R2RX0B0B1</t>
  </si>
  <si>
    <t>UPA202R2RX0B0B1</t>
  </si>
  <si>
    <t xml:space="preserve">ISV 752	</t>
  </si>
  <si>
    <t>RFRCD</t>
  </si>
  <si>
    <t>DS-KAW50-1N</t>
  </si>
  <si>
    <t>FWH2-5140A</t>
  </si>
  <si>
    <t>FiberWan</t>
  </si>
  <si>
    <t>FWH2-5140B</t>
  </si>
  <si>
    <t>SEX322</t>
  </si>
  <si>
    <t>XALEK1702</t>
  </si>
  <si>
    <t>Schneider</t>
  </si>
  <si>
    <t>XPSBAC34AP</t>
  </si>
  <si>
    <t xml:space="preserve">CABO COMANDO/CONTROLE 5X0,50 MM² </t>
  </si>
  <si>
    <t>013.0090.01.06</t>
  </si>
  <si>
    <t>QUADRO DE COMANDO TERMOPLÁSTICO IP65 800X600X300MM</t>
  </si>
  <si>
    <t xml:space="preserve">CAIXA LIGHT 234X174X90MM </t>
  </si>
  <si>
    <t>SEX231</t>
  </si>
  <si>
    <t>MODULO DE BATERIAS ESTACIONÁRIAS 24V</t>
  </si>
  <si>
    <t>MB 0245 24V</t>
  </si>
  <si>
    <t>CABO FLEXÍVEL HEPR 1KV 35,0MM² PRETO</t>
  </si>
  <si>
    <t>Cod 3998</t>
  </si>
  <si>
    <t>CABO FLEXÍVEL HEPR 1KV 35,0MM² VERMELHO</t>
  </si>
  <si>
    <t>Cod 4000</t>
  </si>
  <si>
    <t>CABO FLEXÍVEL ISOLADO 1 VIA 6mm² 0,6/1 KV PRETO</t>
  </si>
  <si>
    <t>CABO FLEXÍVEL ISOLADO 1 VIA 6mm² 0,6/1 KV VERMELHO</t>
  </si>
  <si>
    <t xml:space="preserve">FONTE 12V, 50W TEMPERATURA DE TRABALHO 70° </t>
  </si>
  <si>
    <t>GAB DE BATERIAS O-RAN 82X72X100CM</t>
  </si>
  <si>
    <t>GB-82X78X100CM</t>
  </si>
  <si>
    <t>TERMINAL DE COMPRESSÃO OLHAL PARA CABOS 35MM² FURO M8 10UN</t>
  </si>
  <si>
    <t>CCA11824DZ</t>
  </si>
  <si>
    <t>TERMINAL PRÉ ISOLADO OLHAL 6MM - AMARELO - KIT 20 PÇS</t>
  </si>
  <si>
    <t>NOBREAK INTERATIVO 220V - 1800 VA / 1260 W - 2 × 12 V 9 Ah</t>
  </si>
  <si>
    <t>XNB 1800 220V</t>
  </si>
  <si>
    <t>MÓDULO FOTOVOLTAICO MONOCRISTALINO
BIFACIAL N-TYPE 450W</t>
  </si>
  <si>
    <t>EMSC 450M HB</t>
  </si>
  <si>
    <t>TERMINAL OLHAL PRÉ-ISOLADO AZUL 1,5MM A 2,5MM M8 - 100 PEÇAS</t>
  </si>
  <si>
    <t>NOBREAK INTERATIVO BIVOLT 600va</t>
  </si>
  <si>
    <t>ATTIV 600 VA BI</t>
  </si>
  <si>
    <t>NOBREAK INTERATIVO BIVOLT 1200 VA / 360 W 2 BATERIAS DE 12 V 7 AH</t>
  </si>
  <si>
    <t>ATTIV SEG POWER BI+</t>
  </si>
  <si>
    <t>BATERIA ESTACIONÁRIA</t>
  </si>
  <si>
    <t>EB 1236 12V</t>
  </si>
  <si>
    <t>NOBREAK 1800 VA / 900 W SEM BATERIA INTERNA</t>
  </si>
  <si>
    <t>XNB 1800VA BI+</t>
  </si>
  <si>
    <t>PINO PARA CABO DE 2,5MM2 20A</t>
  </si>
  <si>
    <t>OLHAL PARA CABO DE 10MM2 60A</t>
  </si>
  <si>
    <t>LIEBERT GXT5 ONLINE UPS 5000VA/5000W 208V IN, 208V OU 120VOUT, MONTÁGEM EM RACK OU TORRE, COM PLACA DE COMUNICAÇÃO IP</t>
  </si>
  <si>
    <t>GXT5-5000MVRT4UXLN</t>
  </si>
  <si>
    <t>VERTIV</t>
  </si>
  <si>
    <t>BATERIA SMART-UPS X 120V BATERIA EXTERNA RACK/TORRE</t>
  </si>
  <si>
    <t>SMX120RMBP2U</t>
  </si>
  <si>
    <t>NOBREAK  SMART-UPS X 3,0 KVA LCD (3000VA) 120V RACK NBR</t>
  </si>
  <si>
    <t>ASMX3000LV2U-BR</t>
  </si>
  <si>
    <t>CONTROLADOR DE CARGA OFF GRID PWM 30A</t>
  </si>
  <si>
    <t>ECP 3024</t>
  </si>
  <si>
    <t>CABO ELETRICO PT/VM OLHAL M8 16MM2 3M 75A P/INVERSOR (PAR)</t>
  </si>
  <si>
    <t>CBI16 - ITEM DESCONTINUADO</t>
  </si>
  <si>
    <t>CABO ELETRICO PRETO OLHAL M8 10MM2 30CM 60A P/BATERIA</t>
  </si>
  <si>
    <t>CBB10 - ITEM DESCONTINUADO</t>
  </si>
  <si>
    <t>DISJUNTOR BIPOLAR DC CURVA C 25A - PARA SISTEMA FOTOVOLTAICO</t>
  </si>
  <si>
    <t>DISJUNTOR BIPOLAR DC CURVA C 50A - PARA SISTEMA FOTOVOLTAICO</t>
  </si>
  <si>
    <t xml:space="preserve">NOBREAK 3000VA / 2700WAPC Smart-UPS PARA RACK 2U 230V </t>
  </si>
  <si>
    <t xml:space="preserve">SMT3000I2U-BR + AP9640 </t>
  </si>
  <si>
    <t xml:space="preserve">CABO ELETRICO PARALELO 2X1,50MM   </t>
  </si>
  <si>
    <t>FONTE DE ALIMENTAÇÃO 12V, 5A</t>
  </si>
  <si>
    <t>HDR‑60‑12</t>
  </si>
  <si>
    <t>TOMADA BARRA DUPLA 2P+T 10A</t>
  </si>
  <si>
    <t>TMU2-310</t>
  </si>
  <si>
    <t>MARGIRIUS</t>
  </si>
  <si>
    <t>BOCAL PARA LAMPADA PADRAO E27, TIPO PORCELANA, BASE RESISTENTE AO CALOR, INDICADO PARA INSTALACAO EM AREAS TECNICAS E PAINEIS ELETRICOS.</t>
  </si>
  <si>
    <t>BOCAL E27 PORCELANA</t>
  </si>
  <si>
    <t>EMPALUX</t>
  </si>
  <si>
    <t>CHAVE FIM DE CURSO TIPO MICROSWITCH PARA ACIONAMENTO DE ILUMINACAO EM PAINEIS, CONTATOS NF/NA, CORPO TERMOPLASTICO REFORCADO, ALAVANCA PADRAO COM ROLETE, DESTINADA A DETECCAO DE ABERTURA DE PORTA OU TAMPA.</t>
  </si>
  <si>
    <t>FONTE AC/DC PARA TRILHO DIN, ENTRADA UNIVERSAL 110/220 VCA, SAIDA 48 VCC, POTENCIA 120 W, MONTAGEM EM TRILHO DIN PADRAO TS35, CARACTERISTICAS DE PROTECAO CONTRA SOBRETENSAO, SOBRECORRENTE E CURTO-CIRCUITO, GABINETE METALICO, ADEQUADA PARA SISTEMAS DE TELECOM, CFTV E AUTOMACAO INDUSTRIAL</t>
  </si>
  <si>
    <t xml:space="preserve">GABINETE DE BATERIAS EXTERNO PARA UPS. COM MÓDULO DE BYPASS DE MANUTENÇÃO E PARALELISMO DE POTÊNCIAS EMBARCADOS. </t>
  </si>
  <si>
    <t>NPEBM9SX25K28MCQBM2+1</t>
  </si>
  <si>
    <t>EATON</t>
  </si>
  <si>
    <t>LAMPADA LED 6W PADRAO BULBO, BASE E27, TEMPERATURA DE COR ADEQUADA A ILUMINACAO DE PAINEIS E AREAS TECNICAS, BAIXO CONSUMO E ALTA DURABILIDADE.</t>
  </si>
  <si>
    <t>LEDBULB 6W E27</t>
  </si>
  <si>
    <t xml:space="preserve">NOBREAK COM MÓDULO DE POTENCIA DE 20KW. ALIMENTAÇÃO DE ENTRADA E SAÍDA TRIFÁSICO MULTIVOLTAGEM (220V OU 380V). ESCALONÁVEL ATÉ 3 NOBREAKS EM PARALELISMO E SINCRONISMO. INSTALAÇÃO NA HORIZONTAL EM RACK 19" COM 3 U DE ALTURA ÚTIL OU SOBRE PISO OU BANDEJA EM FORMATO TORRE. </t>
  </si>
  <si>
    <t>9106-52217EA1</t>
  </si>
  <si>
    <t xml:space="preserve">PLACA DE REDE GIGABIT ETHERNET PARA GERENCIAMENTO REMOTO DO UPS. SUPORTA OS PROTOCOLOS MIB II, SNMP V1, SNMP V2C, SNMP V3, NTP, HTTPS, BOOTP E DHCP. POSSUI INTERFACE USB. </t>
  </si>
  <si>
    <t>GIGABIT NETWORK CARD M3 - 744-A4920</t>
  </si>
  <si>
    <t>TOMADA 2P+T 10A PADRAO BRASILEIRO COM ADAPTADOR PARA TRILHO DIN 35MM, TIPO CSW10A, TENSÃO 250VCA, INDICADA PARA USO EM PAINEIS E QUADROS ELETRICOS</t>
  </si>
  <si>
    <t>CSW10A</t>
  </si>
  <si>
    <t>FONTE DE ALIMENTAÇÃO CHAVEADA PARA TRILHO DIN ENTRADA DE 85 A 264VCA E SAÍDA 36VCC 4,2 A E 150W PARA ALIMENTAÇÃO DE PANORÂMICAS COM PTZ.</t>
  </si>
  <si>
    <t xml:space="preserve">XDR-150E-36 </t>
  </si>
  <si>
    <t>RÉGUA DE TOMADA 06 TOMADAS - 10Ah</t>
  </si>
  <si>
    <t>RFRGNORMAL 6T - 10A</t>
  </si>
  <si>
    <t>APC SMART-UPS ON-LINE SRTG 15KVA/15KW - ENTRADA 380V/230V, SAÍDA 380V/230V - PADRÃO TORRE OU RACK (OPCIONAL) - EXPANSÃO DE BATERIA SGRT15KXLI</t>
  </si>
  <si>
    <t>SRTG15KXLI</t>
  </si>
  <si>
    <t>BANCO DE BATERIAS PARA APC SMART-UPS SRTG 15 E 20KVA - PADRÃO TORRE OU RACK (OPCIONAL) - MÁXIMO: 4 BANCOS SRTG192XLBP2</t>
  </si>
  <si>
    <t>SRTG192XLBP2</t>
  </si>
  <si>
    <t>KIT DE TRILHOS PARA APC SMART-UPS SRTG 10/15/20KVA - MONTAGEM EM RACK 2U (VERIFICAR COMPATIBILIDADE) SRTGRK1</t>
  </si>
  <si>
    <t>SRTGRK1</t>
  </si>
  <si>
    <t>KIT DE TRILHOS PARA APC SMART-UPS SRTG 15/20KVA - MONTAGEM EM RACK 3U (VERIFICAR COMPATIBILIDADE) SRTGRK2</t>
  </si>
  <si>
    <t>SRTGRK2</t>
  </si>
  <si>
    <t>RACK NETSHELTER SX 42U 19" 600MM X 1070MM AR3100</t>
  </si>
  <si>
    <t>AR3100</t>
  </si>
  <si>
    <t>PRATELEIRA FIXA 250LBS/114KG PRETO AR8122BLK</t>
  </si>
  <si>
    <t>AR8122BLK</t>
  </si>
  <si>
    <t>ORGANIZADORES VERTICAL DE CABOS PARA RACK, 0 U, 8 BRAÇADEIRAS AR8442</t>
  </si>
  <si>
    <t>AR8442</t>
  </si>
  <si>
    <t>NOBREAK 1000VA, AUTONOMIA MÉDIA DE 30MIN</t>
  </si>
  <si>
    <t>UPS COMPACT XPRO UNIVERSAL 1000VA</t>
  </si>
  <si>
    <t>TSSHARA</t>
  </si>
  <si>
    <t>DISJUNTOR TERMOMAGNÉTICO TIPO QUICKLAG, CORRENTE NOMINAL DE 10A, CURVA C, UNIPOLAR, PARA MONTAGEM EM TRILHO DIN, APLICÁVEL À PROTEÇÃO DE SISTEMAS ELETRÔNICOS E DE SEGURANÇA</t>
  </si>
  <si>
    <t>5SL6110-7</t>
  </si>
  <si>
    <t>SIEMENS</t>
  </si>
  <si>
    <t>FONTE DE ALIMENTAÇÃO</t>
  </si>
  <si>
    <t>POWER-212 PLUS</t>
  </si>
  <si>
    <t>BATERIA SELADA 12 VC.C/7 AH</t>
  </si>
  <si>
    <t>FONTE DE ALIMENTAÇÃO CHAVEADA 24 VCC 120 VA (5A - COLMEIA), CONTRA CURTOS E SOBRECARGA, ENTRADA FULL RANGE DE 100 A 240 VAC 60 HZ PARA ALIMENTAÇÃO DE SPEED DOMES, FILTRO ESPECIAL CONTRA INTERFERÊNCIAS NAS IMAGENS</t>
  </si>
  <si>
    <t>24 VCC 5 A</t>
  </si>
  <si>
    <t>FC</t>
  </si>
  <si>
    <t>NOBREAK INTERATIVO BIVOLT, 600VA, TORRE, ALTURA 5U</t>
  </si>
  <si>
    <t>ATTIV 600VA BI</t>
  </si>
  <si>
    <t>NOBREAK ONLINE TORRE MONOVOLT 1.5KVA 220V 1350 W / 1500 VA</t>
  </si>
  <si>
    <t>DNB 1.5kVA 220V TW</t>
  </si>
  <si>
    <t>INSTALAÇÃO DE CANAFLEX SUBTERRÂNEO COM ENVELOPAMENTO 100X100X100CM (METRO CÚBICO)</t>
  </si>
  <si>
    <t>LANCAMENTO DE CABO AÉREO (METRO)</t>
  </si>
  <si>
    <t>LANCAMENTO DE CABOS</t>
  </si>
  <si>
    <t>SERVIÇO DE INSTALAÇÃO</t>
  </si>
  <si>
    <t>ANALÍTICO - LPR - PLACA DO VEÍCULO</t>
  </si>
  <si>
    <t>MÓDULO APPLIANCE (HARDWARE)</t>
  </si>
  <si>
    <t>SERVIÇO DE INSTALAÇÃO EQUIPAMENTOS CONTRO DE ACESSO C/DESLOCAMENTO  (ARDUINO)</t>
  </si>
  <si>
    <t>TERCEIRO</t>
  </si>
  <si>
    <t>NILCIMAR</t>
  </si>
  <si>
    <t>VISITA TECNICA AUTOMAÇÃO</t>
  </si>
  <si>
    <t>SERVIÇO DE CUSTOMIZAÇÃO SVA ANALITICO DE PROCESSO</t>
  </si>
  <si>
    <t>CUSTOMIZAÇÃO</t>
  </si>
  <si>
    <t>LICENÇA PARA CONTROLADORAS COMM5</t>
  </si>
  <si>
    <t>SOFTWARE MA-COMM5 WINDOWS</t>
  </si>
  <si>
    <t>SERVIÇO DE ATIVAÇÃO DO SISTEMA VEESION (IA COMPORTAMENTAL ANTI FURTO)</t>
  </si>
  <si>
    <t>ATIVAÇÃO VEESION</t>
  </si>
  <si>
    <t>VEESION</t>
  </si>
  <si>
    <t xml:space="preserve">SERVIÇO DE INSTALAÇÃO IN LOCO - SISTEMA VEESION </t>
  </si>
  <si>
    <t>EMIVE</t>
  </si>
  <si>
    <t>SERVIÇO DE STARTUP E ATIVAÇÃO DE UPS</t>
  </si>
  <si>
    <t>SERVIÇO DE IMPLANTAÇÃO E CONFIGURAÇÃO DO MÓDULO DE ABALITICOS DE EPIS</t>
  </si>
  <si>
    <t>IPXANALYTICS</t>
  </si>
  <si>
    <t>IPEXTREME</t>
  </si>
  <si>
    <t>CERTIFICAÇÃO DE SOLUÇÃO DE ANALÍTICO DE VIDEO PARA DETECÇÃO DE EPIS</t>
  </si>
  <si>
    <t>SISTEMA INTELIGENTE DE DETECÇÃO DE FURTOS</t>
  </si>
  <si>
    <t>DETECTOR DE FURTO</t>
  </si>
  <si>
    <t>OUTROS</t>
  </si>
  <si>
    <t>DIO DISTRIBUIDOR INTERNO OPTICO MINI PAREDE 12F ST PC MM OM1 - PR</t>
  </si>
  <si>
    <t>DIO.00629</t>
  </si>
  <si>
    <t>CANADIAN</t>
  </si>
  <si>
    <t>COMBO MOUSE E TECLADO COM FIO</t>
  </si>
  <si>
    <t>CCI20</t>
  </si>
  <si>
    <t>TELEVISOR SMART LED 50 POLEGADAS</t>
  </si>
  <si>
    <t>50PUG7019</t>
  </si>
  <si>
    <t>MONITOR PROFISSIONAL LED 43” FULL HD</t>
  </si>
  <si>
    <t>43UL3J-M.AWZM</t>
  </si>
  <si>
    <t>WEBCAM FULL HD LOGITECH C920E 1080P</t>
  </si>
  <si>
    <t>C920E</t>
  </si>
  <si>
    <t xml:space="preserve">ORGANIZADOR DE CABOS P/RACK OCH1U 40MM           </t>
  </si>
  <si>
    <t xml:space="preserve">OCH1U 40MM </t>
  </si>
  <si>
    <t>REFLETOR LED DE 300W 6500K BRANCO FRIO IP66</t>
  </si>
  <si>
    <t>SLIM 300</t>
  </si>
  <si>
    <t>RELÉ INTERFACE ACOPLADOR ATORK, 12V - 127V, 220V</t>
  </si>
  <si>
    <t>RL1C7A</t>
  </si>
  <si>
    <t>ATORK</t>
  </si>
  <si>
    <t>MODULO FOTOVOLTAICO POLICRISTALINO EMST 340P HC</t>
  </si>
  <si>
    <t xml:space="preserve">	EMST-340P HC</t>
  </si>
  <si>
    <t>CONTROLADOR DE CARGA MPPT 40A</t>
  </si>
  <si>
    <t xml:space="preserve">ECM 4024	</t>
  </si>
  <si>
    <t>CONECTOR P/CABO MC4 PAR FM/MC 1VIA 1,5KV 39A</t>
  </si>
  <si>
    <t>MC4 - ITEM DESCONTINUADO</t>
  </si>
  <si>
    <t>CONECTOR P/CABO MC4 3 VIAS PAR FM/MC 1,5KV 35A</t>
  </si>
  <si>
    <t>MC4 3V</t>
  </si>
  <si>
    <t>CONECTOR P/CABO MC4Y PAR FM/MC 1VIA 1,5kV 35A</t>
  </si>
  <si>
    <t>MC4Y</t>
  </si>
  <si>
    <t>ACIONADOR MANUAL CONVENCIONAL S/SIRENE AMC421</t>
  </si>
  <si>
    <t>AMC421</t>
  </si>
  <si>
    <t>ACIONADOR MANUAL CONVENCIONAL C/SIRENE AMC422</t>
  </si>
  <si>
    <t>AMC422</t>
  </si>
  <si>
    <t>CABO ELETRICO PT/VM PINO 6MM2 3M 50A P/CONTROLADOR (PAR)</t>
  </si>
  <si>
    <t>PINO 6MM2 3M</t>
  </si>
  <si>
    <t>INVERSOR DE TENSAO ONDA SENOIDAL 1500W 127VAC</t>
  </si>
  <si>
    <t xml:space="preserve">ISV 1501	</t>
  </si>
  <si>
    <t>CABO ELETRICO PT/VM OLHAL M8 10MM2 3M 60A P/INVERSOR (PAR)</t>
  </si>
  <si>
    <t>CBI10</t>
  </si>
  <si>
    <t>BATERIA ESTACIONARIA CHUMBO SOLAR 12V 150AH</t>
  </si>
  <si>
    <t>12MS162</t>
  </si>
  <si>
    <t>IMPRESSORA DE CARTÃO PVC EVOLIS PRIMACY 2 DUPLEX</t>
  </si>
  <si>
    <t>PRIMACY 2</t>
  </si>
  <si>
    <t>EVOLIS</t>
  </si>
  <si>
    <t>TERMINAL OLHAL AÇO 120MM2 KP-M8/-120 WEIDMULLER CONEXEL PCT COM 50</t>
  </si>
  <si>
    <t>TERMINAL OLHAL AÇO 120MM2 KP-M8/</t>
  </si>
  <si>
    <t>MIKROTIK ROUTERBOARD LHG 5 RBLHG-5ND-BR 24.5 DBI L3</t>
  </si>
  <si>
    <t>LHG 5 RBLHG-5ND-BR</t>
  </si>
  <si>
    <t xml:space="preserve">FONTE DE ALIMENTAÇÃO MIKROTIK, DO TIPO AMPLIFICADORA 48V 2A 96W, COMPATÍVEL COM POE DAS CÂMERAS. </t>
  </si>
  <si>
    <t>48V2A96W</t>
  </si>
  <si>
    <t>ROTEADOR ROUTERBOARD RB 750 UPR2 HEX POE LITE RB750UPR2 MIKROTIK</t>
  </si>
  <si>
    <t>RB750UPR2</t>
  </si>
  <si>
    <t>LUMINARIA HOLOFOTE SOLAR 200W P/ ILUMINAÇÃO PUBLICA + HASTE -</t>
  </si>
  <si>
    <t>CEZ-200W</t>
  </si>
  <si>
    <t>ECOSOLI</t>
  </si>
  <si>
    <t>TUBO DE AÇO GALVANIZADO REDONDO 50,8MM (2") X 1,55MM (CHAPA 16) X 6000MM</t>
  </si>
  <si>
    <t>COD:1000015948</t>
  </si>
  <si>
    <t>CABO HDMI BLINDADO, CONECTORES BANHADOS A OURO, 5 METROS DE COMPRIMENTO, COM FILTRO.</t>
  </si>
  <si>
    <t>CBX-H 50</t>
  </si>
  <si>
    <t>EXBOM</t>
  </si>
  <si>
    <t>DILACERADOR DE PNEUS - 5 A 6 METROS</t>
  </si>
  <si>
    <t>MODELO PT02</t>
  </si>
  <si>
    <t>LUTEC</t>
  </si>
  <si>
    <t>CONTROLADOR MAGNÉTICO AUTOCONTROL PARKING PRO, ACCESS PRO-L E TOLL PRO</t>
  </si>
  <si>
    <t>MGC-PRO-A-100-0001</t>
  </si>
  <si>
    <t>MICRODRIVE</t>
  </si>
  <si>
    <t xml:space="preserve">CATRACA TORNIQUETE </t>
  </si>
  <si>
    <t>WOLTOR III</t>
  </si>
  <si>
    <t>WOLPAC</t>
  </si>
  <si>
    <t>CANCELA VEICULAR WOLPAC MAGNETIC MICRODRIVE TOLL P/ ALTO FLUXO</t>
  </si>
  <si>
    <t>TOLL-BR-LD-O4,5M</t>
  </si>
  <si>
    <t>AUTOMATIZADOR PARA PORTÕES PIVOTANTES DE ATÉ 350 KG</t>
  </si>
  <si>
    <t>Pivo Condo. Super Jet Flex - F07124017</t>
  </si>
  <si>
    <t>INVERSOR DE FREQUÊNCIA PARA MOTORES BRUSHLESS;</t>
  </si>
  <si>
    <t>Triflex Connect Brushless</t>
  </si>
  <si>
    <t>BOMBA SUBMERSA ÁGUA SUJA LIMPA FOSSA CAIXA GORDURA, ELEVADOR</t>
  </si>
  <si>
    <t>395870 / 395862</t>
  </si>
  <si>
    <t>WORKER</t>
  </si>
  <si>
    <t>LINK DE DADOS 4G/3G</t>
  </si>
  <si>
    <t xml:space="preserve"> CLARO/VIVO/TIM/OI</t>
  </si>
  <si>
    <t>MONITOR TV - 43" - 60HZ - 4K (3,840 X 2,160)</t>
  </si>
  <si>
    <t>UN43DU8000GXZD</t>
  </si>
  <si>
    <t>SUPORTE FIXO UNIVERSAL DE PAREDE PARA TVS DE 14" A 100"</t>
  </si>
  <si>
    <t>UNI100</t>
  </si>
  <si>
    <t>CONTACTOR 12V 50/60Hz, COM 2 NA + 2 NF</t>
  </si>
  <si>
    <t>CAW04</t>
  </si>
  <si>
    <t>REFLETOR LED DE 200W 6500K BRANCO FRIO IP66</t>
  </si>
  <si>
    <t>BIVOL IP65</t>
  </si>
  <si>
    <t xml:space="preserve">CABO HDMI 2.0 10M CHF 2010                        </t>
  </si>
  <si>
    <t xml:space="preserve">CHF 2010                        </t>
  </si>
  <si>
    <t>CAIXA DE PROTEÇÃO ESPECIAL REFRIGERADA À ÁGUA, COM PURGA DE AR, AÇO INOXIDÁVEL DE DUAS CAMADAS 316L, IP68, JANELA FRONTAL: ÁREA DE Ø65 MM, FLUXO DE AR: 0,5~1 L/MIN</t>
  </si>
  <si>
    <t>STAINLESS STEEL 316L</t>
  </si>
  <si>
    <t>EAGLEVISION</t>
  </si>
  <si>
    <t>CARTAO DE MEMORIA MICROSD 128GB</t>
  </si>
  <si>
    <t>WDD128G1P0C</t>
  </si>
  <si>
    <t>CONTROLADOR DE CARGA MPPT 60A</t>
  </si>
  <si>
    <t xml:space="preserve">ECM 6048	</t>
  </si>
  <si>
    <t xml:space="preserve">LUMINÁRIA TOP LIGTH V2.6 190W </t>
  </si>
  <si>
    <t>TL-190</t>
  </si>
  <si>
    <t>LEDSTAR</t>
  </si>
  <si>
    <t xml:space="preserve">SUPORTE PARA MONITOR VIDEOWALL TV 37 A 70 PULL-OUT </t>
  </si>
  <si>
    <t>CS-46F-LVW02</t>
  </si>
  <si>
    <t>CENTRAL SUPORTES</t>
  </si>
  <si>
    <t>CONTROLADOR DE CARGA SOLAR MPPT GERENCIÁVEL 12VDC, 24VDC, 36VDC OU 48VDC 40A</t>
  </si>
  <si>
    <t>51.01.019</t>
  </si>
  <si>
    <t>ESTRUTURA EM CANTONEIRA CHAPA 11(3MM), PARA FIXAÇAO DE PLACA SOLAR EM POSTE, FIXAÇAO COM GRAMPO EM TUBO COM DIAMETRO DE 102MM (PEA5 CEMIG), DIMENÇOES DA ESTRUTURA 1400 X 1100 , (SUPORTE PARA 1 PAINÉIS FOTOVOLTAICOS 400WP COM DIMENSOES DE 2008X1002X40MM)</t>
  </si>
  <si>
    <t>ESTRUTURA PARA 1PLACA 400WP EM POSTE</t>
  </si>
  <si>
    <t>FONTE NOBREAK FULL RANGE (90~240 VAC) 24VDC</t>
  </si>
  <si>
    <t>3.04.026</t>
  </si>
  <si>
    <t xml:space="preserve">BATERIA ESTACIONARIA CHUMBO SOLAR 12V 220AH </t>
  </si>
  <si>
    <t xml:space="preserve">12MS234         </t>
  </si>
  <si>
    <t>TERMINAL OLHAL AÇO 120MM2 KP-M8/-120 WEIDMULLER CONEXEL</t>
  </si>
  <si>
    <t>DIMENSIONAL</t>
  </si>
  <si>
    <t>MÓDULO FOTOVOLTAICO MONOCRISTALINO HALF 
CELL 144 CÉLULAS 415 W</t>
  </si>
  <si>
    <t>CS6R 435T</t>
  </si>
  <si>
    <t>CAIXA DE EMENDA 24FO SVT - 1 BANDEJA 252MM</t>
  </si>
  <si>
    <t>2F-FCX24F-GD-VT-</t>
  </si>
  <si>
    <t>G500 SERIES SCATI VISION NETWORK RECORDER (NVR) FOR 8 IP CAMERAS
NCM:8543.70.39 INCLUYE LICENCIA DE GRABACIÓN IP PARA 8 CANALES.
AMPLIABLE CON LICENCIAS LIC-IP-1CH MIENTRAS NO SE ALCANCE SU RENDIMIENTO MÁXIMO
(279 MBPS).
SISTEMA OPERATIVO: LINUX SOBRE SSD. 
INTERFAZ DE RED GIGAETHERNET: 2 X RJ-45 10/100/1000. 
SWITCH INTEGRADO: 8 X PUERTOS POE 10/100MBPS RJ-45 POE. 
ALMACENAMIENTO ÚTIL: 4TB. 
16 ENTRADAS Y 4 SALIDAS INTEGRADAS EN EL EQUIPO. AMPLIABLE A 20 I/O CON
IP-IO-MODULE/RS-IO-MODULE (OPCIONAL).
FORMATO RACK 1'5U. 
FUENTE ALIMENTACIÓN: 100-240 VAC.</t>
  </si>
  <si>
    <t>VSJ-LXU-G508-4TB</t>
  </si>
  <si>
    <t>CUSTO PARA INSTALAÇAO DE CADA PONTO (PAGAMENTO ÚNICO)</t>
  </si>
  <si>
    <t>MK NET</t>
  </si>
  <si>
    <t>PLANO DE INTERNET MENSAL - LINK DEDICADO 100MB, COM SLA 4 HORAS, IP PUBLICO PARA CADA PONTO DESTE PROJETO (MONTES CLAROS)</t>
  </si>
  <si>
    <t>LINK DEDICADO FULL PME + IP PUBLICO100MB</t>
  </si>
  <si>
    <t>WORKSTATION DELL PRECISION 5820 PROCESSADOR
13ª GERAÇÃO INTEL® XEON® W3-2423 (6-CORES, 12 THREADS, CACHE DE 15 MB,  2.1 GHZ A 4.2 GHZ TURBO, 120 W)
SISTEMA OPERACIONAL WINDOWS 11 PRO PARA 
NVIDIA®  T1000, 8 GB GDDR6, 4 ADAPTADORES MDP PARA DP
MEMÓRIA 16 GB DDR5 ECC RDIMM (1X16GB) 4800MT/S
ARMAZENAMENTO 1º SSD ADICIONAL
SSD DE 256GB PCIE NVME M.2 (CLASSE 35)
2º SSD ADICIONAL SSD DE 512GB PCIE NVME M.2 (CLASSE 40)</t>
  </si>
  <si>
    <t>WORKSTATION DELL PRECISION 5860</t>
  </si>
  <si>
    <t>CONTROLE REMOTO PARA ACIONAMENTOS DE PORTÕES, CANCELAS, PORTAS AUTOMÁTICAS</t>
  </si>
  <si>
    <t>TX MAX</t>
  </si>
  <si>
    <t>TOTEM FIT DUPLO LISO 2,30 METROS PARA CONTROLADORES DE ACESSO E INTERFONE</t>
  </si>
  <si>
    <t>TF3010</t>
  </si>
  <si>
    <t>PORTEIRO ELETRÔNICO ALUMÍNIO</t>
  </si>
  <si>
    <t>PE01A-G</t>
  </si>
  <si>
    <t>ESTAÇÃO DE GERENCIAMENTO
PROCESSOR:14ª GERAÇÃO INTEL® CORE™ I7-14700T VPRO® (20 CORE, 28 THREADS, CACHE DE 33MB, 1.3 GHZ A 5.0 GHZ)
WINDOWS 11 PRO, PORTUGUÊS, INGLÊS, FRANCÊS, ESPANHOL
MEMORIA 16GB DDR5 (1X16GB) 5600MT/S
SSD DE 512GB PCIE NVME M.2 (CLASSE 25)
TECLADO E MOUSE COM FIO</t>
  </si>
  <si>
    <t>OPTIPLEX MICRO</t>
  </si>
  <si>
    <t>INVERSOR DE TENSAO ONDA SENOIDAL 1500W 220VAC</t>
  </si>
  <si>
    <t xml:space="preserve">ISV 1502	</t>
  </si>
  <si>
    <t>DISJUNTOR NSX100S DC 20A BIPOLAR</t>
  </si>
  <si>
    <t>C10S2TM020</t>
  </si>
  <si>
    <t>PLACA SOLAR 410W OFFGRID</t>
  </si>
  <si>
    <t>ZTP-410M</t>
  </si>
  <si>
    <t>ZTROON</t>
  </si>
  <si>
    <t>RADAR DE SEGURANÇA</t>
  </si>
  <si>
    <t>SR1000</t>
  </si>
  <si>
    <t>SOFTWARE BASE MASS SERVER</t>
  </si>
  <si>
    <t>LICENÇA DE INTEGRAÇÃO PTZ</t>
  </si>
  <si>
    <t>QUADRO DE COMANDO ELÉTRICO A X L X P - 60X40X30
O QUADRO DE COMANDO ELÉTRICO COM CHAPÉU, PASSAGENS E VENEZIANAS PARA VENTILAÇÃO FORÇADA
MATERIAL: AÇO CARBONO/GALVANIZADO  
TIPO: SOBREPOR
GRAU DE PROTEÇÃO: IP67
FECHO: CHAVES COM SEGREDO</t>
  </si>
  <si>
    <t>A X L X P - 60X40X30 - IP67</t>
  </si>
  <si>
    <t>QUADRO DE COMANDO ELÉTRICO A X L X P - 60X40X30
O QUADRO DE COMANDO ELÉTRICO COM CHAPÉU, PASSAGENS E VENEZIANAS PARA VENTILAÇÃO FORÇADAMATERIAL: INOX
TIPO: SOBREPOR
GRAU DE PROTEÇÃO: IP65
FECHO: CHAVES COM SEGREDO</t>
  </si>
  <si>
    <t>A X L X P - 60X40X30 - IP65</t>
  </si>
  <si>
    <t>2 MINI VENTILADOR 120MM + 2 GRELHA PLÁSTICA COM FILTRO</t>
  </si>
  <si>
    <t>12038ABHSL + PV803</t>
  </si>
  <si>
    <t>PORTA FUSÍVEL ACTI9 STI 3P 20 A</t>
  </si>
  <si>
    <t>A9N15656</t>
  </si>
  <si>
    <t>SUPORTE MULTIARTICULADO PARA MONITOR/TV UNIVERSAL 37-80"</t>
  </si>
  <si>
    <t>SAV-4600</t>
  </si>
  <si>
    <t>AQUÁRIO</t>
  </si>
  <si>
    <t>CABO USB EXTENSOR USB 3.0 MACHO/FÊMEA 5 M PRETO</t>
  </si>
  <si>
    <t>90722 EXTENSOR 3.0 5M</t>
  </si>
  <si>
    <t>MONITOR TV - 43"</t>
  </si>
  <si>
    <t>LH43BETMLGGXZD</t>
  </si>
  <si>
    <t>SUPORTE PARA FIXAÇÃO DE CÂMERA EM POSTA</t>
  </si>
  <si>
    <t>DS-1275ZJ/HWB</t>
  </si>
  <si>
    <t>CADEIRA GIRATÓRIA COM KIT RODÍZIO DE 5 RODAS, SUPORTAR ATÉ 130KG DE CAPACIDADE DE CARGA, MECANISMO DE AMORTECIMENTO COM AJUSTE DE ALTURA, COM ALTA RESISTÊNCIA MECÂNICA.</t>
  </si>
  <si>
    <t>ESTAÇÃO DE TRABALHO:
14ª GERAÇÃO INTEL® CORE™ I7-14700 (20-CORES, 28 THREADS, CACHE DE 33 MB, 2.1 GHZ A 5.4 GHZ TURBO, 65 W)
WINDOWS 11 PRO, PORTUGUÊS
NVIDIA® T1000 4GB, 4 GB GDDR6, 4 ADAPTADORES MDP PARA DP
16 GB DDR5 (2X8GB) 4400MT/S
SSD DE 1TB PCLE NVME M.2 (CLASSE 40)
CHASSI PRECISION 3680 TOWER DE 1000W (80 PLUS PLATINUM) PSU
TECLADO MULTIMÍDIA E MOUSE ÓPTICO - COM FIO ( PRETO )</t>
  </si>
  <si>
    <t>MESA EM MDF NA COR PRETA EM L, COM DIMENSÕES MÍNIMAS (150X150X75CM), PÉS EM AÇO COM PINTURA EPÓXI PRETO, CANALETAS EM AÇO DO TIPO  PASSA CABOS ABAIXO DO TAMPO DA MESA, COLUNAS LATERAIS COM LOCAL DE PASSAGEM DE CABOS, TOMADAS LÓGICAS E ELÉTRICAS LOCALIZADAS  SOBRE O TAMPO DA MESA</t>
  </si>
  <si>
    <t>A X L X P - 60X40X30</t>
  </si>
  <si>
    <t>MÓDULO PAINEL SOLAR 560W MONO HALFCELL 1500V CANADIAN</t>
  </si>
  <si>
    <t>NAC CS6W 560MS</t>
  </si>
  <si>
    <t>ESTRUTURA DE FIXAÇÃO PARA SISTEMA 
FOTOVOLTAICO EM POSTE.</t>
  </si>
  <si>
    <t>P/1 MODULO 335W P/POSTE</t>
  </si>
  <si>
    <t>SWITCH POE 5X GIGABIT ETHERNET COM SAÍDA POE PARA QUATRO PORTAS, SFP, USB, CPU DE 800 MHZ, 128 MB DE RAM, ROUTEROS L4</t>
  </si>
  <si>
    <t>RB960PGS</t>
  </si>
  <si>
    <t>POSTE DE CONCRETO CÔNICO (ILUMINAÇÃO PÚBLICA) - CR 150 A 200 DAN(COMPLIMENTO 10M/ DIMENÇOES TOPO:110MM/ BASE:260MM) MASSA APROXI KG: 600KG</t>
  </si>
  <si>
    <t>POSTE CIRCULAR CR 11,5 / 150 daN</t>
  </si>
  <si>
    <t>PREFAZ</t>
  </si>
  <si>
    <t>ESTRUTURA EM CANTONEIRA CHAPA, PARA FIXAÇAO DE PLACA SOLAR EM POSTE, FIXAÇAO COM  ABRAÇADEIRA EM POSTE DE CONCRETO COM DIAMETRO DE 120MM , DIMENÇOES DA ESTRUTURA 2.000MM DE LARGURA, 2300 AVANÇO COMPLIMENTO, (SUPORTE PARA 2 PAINÉIS FOTOVOLTAICOS 335WP (L x A x P) 992 x 1956 x 35 mm ) 0U (1 PAINEL DE 555W   (L x A x P) 1134 x 2278 x 30mm)</t>
  </si>
  <si>
    <t>ESTRUTURA PARA  EM POSTE</t>
  </si>
  <si>
    <t>RACK OUTDOOR 10U ALTURA 540MM/ LARGURA 550MM/ PROFUNDIDADE 580MM</t>
  </si>
  <si>
    <t>9.05.016—RACK OUTDOOR 10U</t>
  </si>
  <si>
    <t>CONTROLADOR DE CARGA SOLAR MPPT GERENCIÁVEL 12VDC, 24VDC, 36VDC OU 48VDC 30A</t>
  </si>
  <si>
    <t>51.01.007</t>
  </si>
  <si>
    <t xml:space="preserve"> SENSOR DE TEMPERATURA E UMIDADE DHT11 </t>
  </si>
  <si>
    <t>6.02.010</t>
  </si>
  <si>
    <t>INVERSOR SENOIDAL 300W 48V-220VAC</t>
  </si>
  <si>
    <t>37.02.005</t>
  </si>
  <si>
    <t>MINI MAX DUO GERENCIÁVEL (FONTE NOBREAK + ALARME) | 90 ~ 240Vac (FULL RANGE) | 27,5VDC | 3A</t>
  </si>
  <si>
    <t>3.04.030</t>
  </si>
  <si>
    <t>INVERSOR SENOIDAL 300W 24VDC - 220AC</t>
  </si>
  <si>
    <t>37.02.010</t>
  </si>
  <si>
    <t xml:space="preserve">CONVERSOR ISOLADO 24V/5~12V/5A ( AJUSTAVEL ) </t>
  </si>
  <si>
    <t>4.30.009</t>
  </si>
  <si>
    <t>REFLETOR LED DE 100W 6500K BRANCO FRIO IP66</t>
  </si>
  <si>
    <t>SLIM 100</t>
  </si>
  <si>
    <t>AVANT</t>
  </si>
  <si>
    <t>ESTAÇÃO DE GERENCIAMENTO</t>
  </si>
  <si>
    <t>OPTIPLEX MICRO - CÓDIGO CTO03O7020SFFPBCC_P22</t>
  </si>
  <si>
    <t>RADAR DE SEGURANÇA 250METROS</t>
  </si>
  <si>
    <t>SERVIDOR PARA FAZER A CLASSIFICAÇÃO DOS ALVOS ENTRE HUMANOS, VEÍCULOS E ANIMAIS. PARA ATÉ 10 CÂMERAS</t>
  </si>
  <si>
    <t>SERVIDOR APPLIANCE AI</t>
  </si>
  <si>
    <t>RADAR DE SEGURANÇA 500METROS</t>
  </si>
  <si>
    <t>SR500</t>
  </si>
  <si>
    <t>RADAR DE SEGURANÇA 150METROS</t>
  </si>
  <si>
    <t>SR150</t>
  </si>
  <si>
    <t>FIREWALL DE PROTEÇÃO MODEO DE DE REFERÊNCIA FORTIGATE FORTIWIFI 60F SERIES</t>
  </si>
  <si>
    <t>FORTIWIFI 60F SERIES</t>
  </si>
  <si>
    <t>FORTIGATE</t>
  </si>
  <si>
    <t xml:space="preserve">MONITOR GAMER TELA WIDESREEN COM PROPORÇÃO DE 16:9, 24" VA, FHD, 1MS, 144HZ, FREESYNC, HDMI/DP	</t>
  </si>
  <si>
    <t>ODYSSEY G30 24” LS24BG300ELMZD</t>
  </si>
  <si>
    <t>QUADRO DE COMANDO PARA CFTV 500X400X250MM</t>
  </si>
  <si>
    <t>QUADRO DE ACOPLAMENTO AO POSTE</t>
  </si>
  <si>
    <t>STAMPO METALÚRGICA (USICROM)</t>
  </si>
  <si>
    <t>(PAGAMNETO ÚNICO) MODEM PARA REDE SATELITAL, EQUIPAMENTO COMPLETO</t>
  </si>
  <si>
    <t>KIT STARLINK PADRÃO</t>
  </si>
  <si>
    <t>LEITOR DE CÓDIGO DE BARRAS 2D (QRCODE) USB COM SUPORTE</t>
  </si>
  <si>
    <t>VOYAGER 1470G</t>
  </si>
  <si>
    <t>HONEYWELL</t>
  </si>
  <si>
    <t>ESTAÇAO DE TRABALHO- PROCESSADOR W3-2423/ SISTEMA OPERACIONAL WINDOWS 11 PRO/ MEMÓRIA 32 GB DDR5/ ARMAZENAMENTO SSD DE 256GB PCLE NVME M.2 (CLASSE 40)/2 HD 2TB/TECLADO/ MOUSE</t>
  </si>
  <si>
    <t>WORKSTATION PRECISION 5860</t>
  </si>
  <si>
    <t>PLACA SOLAR PAINÉIS FOTOVOLTAICOS 335WP (L x A x P) 992 x 1956 x 35 mm OFFGRID</t>
  </si>
  <si>
    <t>335WP</t>
  </si>
  <si>
    <t>PROTEÇÃO PARA POSTE AÇO GALVANIZADO TIPO LANÇA</t>
  </si>
  <si>
    <t>MESA TIPO PLATAFORMA RETA. DIMENSSÕES: 140X070X074 MM. COR: PRETO. COM CAIXA DE TOMADAS E CALHA BERÇO, AMBAS METALICAS. TAMPO SUPERIOR EM MDP</t>
  </si>
  <si>
    <t>PLATAFORMA INICIAL SIMPLES PE TRAVE GEBB - 14786</t>
  </si>
  <si>
    <t>CADEIRA ERGONÔMICA DIRETOR | EM CONFORMIDADE COM AS NORMAS NR-17 - ABNT NBR 13962: 2018 | 06 ANOS DE GARANTIA | MECANISMO BACK SYSTEM | ASSENTO COM REGULAGEM DE ALTURA | ENCOSTO COM AJUSTE DE ALTURA E DE INCLINAÇÃO | BRAÇOS COM REGULAGEM DE ALTURA | MEDIDAS: ALTURA DO ENCOSTO 47CM, LARGURA DO ENCOSTO 44CM, PROFUNDIDADE DO ASSENTO 46CM,  LARGURA DO ASSENTO 47CM, ALTURA DO ASSENTO DE 42CM A 54CM, LARGURA TOTAL 72CM, ALTURA TOTAL DE 95CM A 108CM | REVESTIMENTO CREPE OU COURVIM | DIFERENTES CORES DISPONÍVEIS, MEDIANTE CONSULTA E A SER DEFINIDO NA COMPRA.</t>
  </si>
  <si>
    <t>CADEIRA ERGONÔMICA DIRETOR FERRARA - DR002</t>
  </si>
  <si>
    <t>FITA DE ADVERTÊNCIA SUBTERRÂNEA | FIBRA ÓPTICA ABAIXO | 7,6CM DE LARGURA | ROLO COM 300 METROS</t>
  </si>
  <si>
    <t>C2880</t>
  </si>
  <si>
    <t>SETON</t>
  </si>
  <si>
    <t>FITA DE ADVERTÊNCIA SUBTERRÂNEA | REDE ELÉTRICA ABAIXO | 7,6CM DE LARGURA | ROLO COM 300 METROS</t>
  </si>
  <si>
    <t>C2883</t>
  </si>
  <si>
    <t>SWITCH NÃO GERENCIÁVEL COM 24 PORTAS POE FAST, 2 PORTAS UPLINK GIGABIT E 2 PORTAS SFP</t>
  </si>
  <si>
    <t>ROTEADOR WIRELESS DUAL BAND GF 1200</t>
  </si>
  <si>
    <t>GF 1200</t>
  </si>
  <si>
    <t>REFLETOR LED SLIM 100W 7500LM 6500K BIVOLT IP65</t>
  </si>
  <si>
    <t>SLIM 100W</t>
  </si>
  <si>
    <t xml:space="preserve">CONTROLADORA IP VIA HTTP/MODBUS TCP/SOCKET COM 4 ENTRADAS E 4 SAÍDAS </t>
  </si>
  <si>
    <t xml:space="preserve">PNET 44 SE </t>
  </si>
  <si>
    <t>NSE</t>
  </si>
  <si>
    <t>CADEIRA DE ESCRITÓRIO ERGONÔMICA COM RODÍZIO NOS PÉS, BRAÇOS COM REGULAGEM DE ALTURA, ASSENTO COM REGULAGEM DE ALTURA POR PISTÃO A GÁS E ESCOSTO COM REGULAGEM DE ALTURA, INCLINAÇÃO E ESPUMA INJETÁVEL D33. REVESTIMENTO EM TECIDO PRETO. ATENDE NR 17 E ABNT.</t>
  </si>
  <si>
    <t>SKY DIRETOR</t>
  </si>
  <si>
    <t xml:space="preserve">MESA PARA POSIÇÃO DE MONITORAMENTO 120X60X90 MM (LXPXA) </t>
  </si>
  <si>
    <t>AR-CONDICIONADO SPLIT INVERTER DE 24.000 BTUS, 220V, FRIO E BRANCO</t>
  </si>
  <si>
    <t>TAC-24CSA2-INV 220V</t>
  </si>
  <si>
    <t xml:space="preserve">OPTIPLEX 7020 SFF </t>
  </si>
  <si>
    <t>MONITOR 21,1 - FULL HD (1080P) 1920 X 1080 A 60 HZ - 1 X CABO HDMI</t>
  </si>
  <si>
    <t>E2225HSM</t>
  </si>
  <si>
    <t>SUPORTE TIPO PILAR PARA FACEPAD MODELO
MDBRSM0P1 MOTOROLA</t>
  </si>
  <si>
    <t>MDBRSM0P1</t>
  </si>
  <si>
    <t>SUPORTE TIPO DESKTOP PARA FACEPAD MODELO
MDBRSM0D1 MOTOROLA</t>
  </si>
  <si>
    <t>MDBRSM0D1</t>
  </si>
  <si>
    <t>SUPORTE TIPO VERTICAL PARA FACEPAD MODELO
MDBRSM0S1 MOTOROLA</t>
  </si>
  <si>
    <t>MDBRSM0S1</t>
  </si>
  <si>
    <t>FACEPAD 2MP PARA MEDICAO DE TEMPERATURA NA TESTA E TERMINAL DE RECONHECIMENTO
FACIAL MDTS82200051</t>
  </si>
  <si>
    <t>MDTS82200051</t>
  </si>
  <si>
    <t>SUPORTE DE LIGA DE ALUMINIO COR BRANCA
PARA USO COM CAMERAS DE TELEVISAO MODELO BRPM6W1</t>
  </si>
  <si>
    <t>BRPM6W1</t>
  </si>
  <si>
    <t>SUPORTE DE LIGA DE ALUMINIO COR BRANCA
PARA USO COM CAMERAS DE TELEVISAO MODELO BRPM5W1</t>
  </si>
  <si>
    <t>BRPM5W1</t>
  </si>
  <si>
    <t>SUPORTE DE LIGA DE ALUMINIO COR BRANCA
PARA USO COM CAMERAS DE TELEVISAO MODELO BRPM5C1</t>
  </si>
  <si>
    <t>BRPM5C1</t>
  </si>
  <si>
    <t>SUPORTE DE LIGA DE ALUMINIO COR BRANCA PARA USO COM CAMERAS DE TELEVISAO MODELO
BRPM4W1</t>
  </si>
  <si>
    <t>BRPM4W1</t>
  </si>
  <si>
    <t>SUPORTE DE LIGA DE ALUMINIO COR BRANCA
PARA USO COM CAMERAS DE TELEVISAO MODELO BRPM4C1</t>
  </si>
  <si>
    <t>BRPM4C1</t>
  </si>
  <si>
    <t xml:space="preserve">CAIXA MONTAGEM 40X30X20 PAINEL ELÉTRICO CAIXA DE COMANDO COR BEGE 400X300X200 </t>
  </si>
  <si>
    <t>RAL032</t>
  </si>
  <si>
    <t>GIROLED GIROFLEX FORTE INDUSTRIAL 12V 24V 110V 220V + BUZZER</t>
  </si>
  <si>
    <t>GIROLED GIROFLEX ALARME GIRATORIO SONORO</t>
  </si>
  <si>
    <t>SIBRATEC</t>
  </si>
  <si>
    <t>CABO COMANDO/CONTROLE 2X0,75 MM² </t>
  </si>
  <si>
    <t>SEM BLINDAGEM</t>
  </si>
  <si>
    <t xml:space="preserve">CABO DE MÉDIA TENSÃO, 12/20 KV </t>
  </si>
  <si>
    <t>ISOLAÇÃO XLPE CAPA DE PVC/PE</t>
  </si>
  <si>
    <t>INDUSCABOS</t>
  </si>
  <si>
    <t>HASTE BARRA CHATA COM 6 ISOLADORES PARA CERCA ELÉTRICA</t>
  </si>
  <si>
    <t>6 ISOLADORES</t>
  </si>
  <si>
    <t xml:space="preserve">INTEL XEON GOLD 5315Y (3.2 GHZ, 8 NÚCLEOS/16 THREADS, 11.2GT/S, 12M CACHE, TURBO, TDP 140W DDR4-2933),CHASSIS COM ATÉ 8 UNIDADES DE 3,5 POL, 16GB 3200MHZ (RDIMM, DUAL RANK, BCC), 2TB HARD DRIVE SATA 6GBPS 7.2K 512N 3.5IN HOT-PLUG, WINDOWS SERVER® 2022 STANDARD, 16 NÚCLEOS, INSTALAÇÃO DE FÁBRICA, SEM CALS, VÁRIAS LÍNGUAS, </t>
  </si>
  <si>
    <t>INTEL CORE I5 14500 VPRO WINDOWS 11 PRO INTEL® GRAPHICS - 1.55 GHZ 16 GB DDR5 512 GB SSD TECLADO E MOUSE PADRÃO</t>
  </si>
  <si>
    <t>QUADRO ELETRICO DA PORTARIA 30X30X20</t>
  </si>
  <si>
    <t>BRCE-30.30.20</t>
  </si>
  <si>
    <t>SUPORTE FIXAÇÃO EM PAREDE PARA ANTENAS</t>
  </si>
  <si>
    <t>CAIXA DE PROTEÇÃO PARA MONITOR 32'' IP66</t>
  </si>
  <si>
    <t>CASE CM-320 IP66</t>
  </si>
  <si>
    <t>TECHNOVISION</t>
  </si>
  <si>
    <t>CARTÃO DE MEMÓRIA MICRO-SD 64 GB</t>
  </si>
  <si>
    <t>SD 64 GB</t>
  </si>
  <si>
    <t>WD Purple</t>
  </si>
  <si>
    <t>CABO OPTICO CFOT-SM-EOR 12F COG (FIBER-LAN-AR (PFV) INDOOR/OUTDOOR)</t>
  </si>
  <si>
    <t xml:space="preserve">28075000	</t>
  </si>
  <si>
    <t>CABO PP PRETO 3X16MM 1KV COBRECOM - 1 METRO</t>
  </si>
  <si>
    <t>CABO PP 3X16MM 1KV</t>
  </si>
  <si>
    <t>CETTI</t>
  </si>
  <si>
    <t>CENTRAL DE CHOQUE E MONITORAMENTO - CENTRAL ALIARA POWER SHOCK</t>
  </si>
  <si>
    <t>POWERSHOCK</t>
  </si>
  <si>
    <t>ALIARA</t>
  </si>
  <si>
    <t>BOTOEIRA COLORIDA STILUS NA/NF - VERMELHA</t>
  </si>
  <si>
    <t>STILLUS</t>
  </si>
  <si>
    <t>BOTOEIRA COLORIDA STILUS NA/NF - VERDE</t>
  </si>
  <si>
    <t>INTERCOMUNICADOR GUARITA VIDRO COM MICROFONE</t>
  </si>
  <si>
    <t>IT BLUE</t>
  </si>
  <si>
    <t>BOTÃO DE PÂNICO PARA ACIONAMENTO DE ALARME</t>
  </si>
  <si>
    <t xml:space="preserve"> A2064 IPEC</t>
  </si>
  <si>
    <t>ACORDA VIGIA</t>
  </si>
  <si>
    <t>WGB</t>
  </si>
  <si>
    <t>DESKTOP THINKCENTRE M75Q RYZEN 5 PRO 8500GE 16GB 512GB SSD WINDOWS 11 PRO</t>
  </si>
  <si>
    <t>M75Q GEN 5</t>
  </si>
  <si>
    <t>INTEL CORE I5 14400 (10-CORE, CACHE DE 20MB, 2.5GHZ ATÉ 4.7 GHZ) WINDOWS 11 PRO INTEL® UHD GRAPHICS 730 16 GB: 1 DE 16 GB, DDR5, 4800 MT/S SSD DE 512GB PCIE NVME M.2 TECLADO E MOUSE COM FIO</t>
  </si>
  <si>
    <t>DELL PRO SLIM</t>
  </si>
  <si>
    <t xml:space="preserve">COMPUTADOR DESKTOP | GABINETE SFF | PROCESSADOR14ª GERAÇÃO INTEL® CORE™ I7-14700 VPRO® (20 CORE, 28 THREADS, CACHE DE 33MB, 2.1 GHZ A 5.3 GHZ) | SSD DE 1TB PCIE NVME M.2 | RAM DE 32 GB DDR5 (2 X 16GB) 5600MT/S | PLACA DE REDE SEM FIO INTEL WI-FI 6E AX210, 2X2, 802.11AX, COM BLUETOOTH E ANTENA EXTERNA | INTEL UHD GRAPHICS 770 INTEGRADA | CHIPSET INTEL Q670 | HDMI 2.1 ADICIONAL | ETHERNET RJ-45 DE 10/100/100 MBPS | FONTE DE ALIMENTAÇÃO DE 180W | SO WINDOWS 11 PRO MULTILÍNGUE | ASSISTÊNCIA TÉCNICA DE 3 ANOS DE SERVIÇOS PARA HARDWARE E SOFTWARE </t>
  </si>
  <si>
    <t>DELL Pro Slim com Monitor Dell de 21.5" - E2222HS</t>
  </si>
  <si>
    <t>CABO ADAPTADOR DISPLAYPORT PARA HDMI 1.8M</t>
  </si>
  <si>
    <t>1,8M</t>
  </si>
  <si>
    <t>16GB RAM INTEL PENTIUM G7400T 3.1G, 2C/4T, 6M CACHE, NO TURBO, HT (35W) DDR5 WINDOWS SERVER 2025 ESSENTIALS,10CORE,FI,NO MED, NO CAL, MULTI LANGUAGE 2TB HARD DRIVE SATA 6GBPS</t>
  </si>
  <si>
    <t>SERVIDOR TORRE POWEREDGE T160</t>
  </si>
  <si>
    <t>PROCESSADOR: INTEL XEON BRONZE 3106;
• 	MEMÓRIA RAM: 16GB DDR4 
• 	ARMAZENAMENTO:
• 	1× HDD 3.5" SATA 8TB 
• 	SISTEMA OPERACIONAL: WINDOWS 2012  STANDARD 
• 	PLACA DE REDE: 2× PORTAS GIGABIT ETHERNET INTEGRADAS
• 	FONTE DE ALIMENTAÇÃO: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</si>
  <si>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PROCESSADOR: 2× INTEL XEON SILVER 4208, 8 CORES, 16 THREADS, 2.10GHZ
MEMÓRIA RAM: 64GB DDR4 ECC RDIMM (4×16GB, EXPANSÍVEL ATÉ 768GB)
ARMAZENAMENTO:
12× HDD 3.5" SATA 6TB 7.2K RPM HOT-SWAP
TOTAL BRUTO: 72TB
CONTROLADORA RAID: PERC H740P, SUPORTE A RAID 0/1/5/6/10/50/60
SISTEMA OPERACIONAL: WINDOWS SERVER 2019 ESSENTIALS OEM
PLACA DE REDE: 2× PORTAS GIGABIT ETHERNET INTEGRADAS
FONTE DE ALIMENTAÇÃO: 2× FONTES REDUNDANTES 750W HOT-PLUG
GERENCIAMENTO: iDRAC9 ENTERPRISE COM LICENÇA INCLUÍDA
BOSS CARD: MÓDULO DE BOOT COM SSD M.2 240GB PARA SISTEMA OPERACIONAL
EXPANSÃO:
3× SLOTS PCIe GEN3
SUPORTE A PLACAS DE REDE 10GB OU FIBRA
COOLING: SISTEMA DE VENTILAÇÃO OTIMIZADO COM FANS HOT-SWAP</t>
  </si>
  <si>
    <t>PROCESSADOR: INTEL XEON SILVER 4208, 8 CORES, 16 THREADS, 2.10GHZ
• 	MEMÓRIA RAM: 8GB DDR4 ECC RDIMM (EXPANSÍVEL ATÉ 512GB)
• 	ARMAZENAMENTO:
• 	4× HDD 3.5" SATA 8TB 7.2K RPM HOT-SWAP
• 	TOTAL BRUTO: 32TB
• 	CONTROLADORA RAID: PERC H740P OU S140, SUPORTE A RAID 0/1/5/10
• 	SISTEMA OPERACIONAL: WINDOWS SERVER 2019 STANDARD OEM
• 	PLACA DE REDE: 2× PORTAS GIGABIT ETHERNET INTEGRADAS
• 	FONTE DE ALIMENTAÇÃO: 2× FONTES REDUNDANTES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</si>
  <si>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POWER EDGE R660</t>
  </si>
  <si>
    <t>TV 32 LED HD HDR10/HLG SMART</t>
  </si>
  <si>
    <t>32LR651CBSA</t>
  </si>
  <si>
    <t>CAIXA DE EMENDA 96FO SVT - 4 BANDEJA 252MM</t>
  </si>
  <si>
    <t>2F-FCX96F-GD-VT-</t>
  </si>
  <si>
    <t>COBRE PURO ENROLADO CABO DE ALIMENTAÇÃO, FIO ELÁSTICO ALTO TELESCÓPICO, CABO DA BAINHA TPU, 9 CORE, 24AWG 3,75M</t>
  </si>
  <si>
    <t>3,75M</t>
  </si>
  <si>
    <t>CONECTOR 9P SP13(4,0 ~ 6,5 MM) PACOTE COM 5 CONJUNTOS MACHO-FÊMEA</t>
  </si>
  <si>
    <t xml:space="preserve">SP13 </t>
  </si>
  <si>
    <t>MONITOR LG ULTRAWIDE 34'' IPS FULL HD 2560X1080 75HZ 5MS (GTG) HDR10 HDMI AMD FREESYNC DYNAMIC ACTION SYNC 34WP550-B</t>
  </si>
  <si>
    <t>34GP63A-B</t>
  </si>
  <si>
    <t>ESTAÇÃO DE MONITORAMENTO
INTEL® CORE™ ULTRA 7 265 (20-CORE, CACHE DE 66MB, 1.8GHZ TO 5.3GHZ)
WINDOWS 11 PRO, 64 BITS
NVIDIA® GEFORCE RTX™ 4060 8GB GDDR6
32GB DDR5 (2X16GB) 5200MT/S
SSD DE 1TB PCIE NVME M.2
ETHERNET RJ45 GIGABIT 10/100/1000/2500 MBPS.
MOUSE ÓPTICO E TECLADO COM FIO (PRETO)</t>
  </si>
  <si>
    <t>DESKTOP DELL TOWER PLUS</t>
  </si>
  <si>
    <t>DELL PRO MAX TOWER T2</t>
  </si>
  <si>
    <t>MÓDULO FOTOVOLTAICO IMP RM-585W-182M/144TB - PAINEL SOLAR 585W MONO BIFACIAL VMP 43,27 VOC 51,50 MAX 1500V</t>
  </si>
  <si>
    <t>C2278 L1134 A30</t>
  </si>
  <si>
    <t>RONMA</t>
  </si>
  <si>
    <t>QUADRO DE COMANDO PARA CFTV 700X400X250MM</t>
  </si>
  <si>
    <t>POWER EDGE R660XS</t>
  </si>
  <si>
    <t>CONVERSOR DE TENSÃO 48V/12V/2,5A OU 48V/24V/2,5A</t>
  </si>
  <si>
    <t xml:space="preserve">4.12.001  / 4.13.001 </t>
  </si>
  <si>
    <t>RACK OUTDOOR 12U ALTURA 540MM/ LARGURA 550MM/ PROFUNDIDADE 580MM</t>
  </si>
  <si>
    <t>9.05.016—RACK OUTDOOR 12U</t>
  </si>
  <si>
    <t>UNIDADE MÓVEL DE MONITORAMENTO (UMM) 4200 WH/DIA</t>
  </si>
  <si>
    <t>WORKSTATION PRECISION 5860
BASE
PRECISION 5860 TOWER XCTO BASE, BRASIL
PROCESSADOR
INTEL® XEON® W3-2535 (10 CORES, UP TO 4.6 GHZ TURBO, 185 W)
SISTEMA OPERACIONAL
WINDOWS 11 PRO PARA WORKSTATIONS (6-CORES PLUS), PORTUGUÊS, INGLÊS, FRANCÊS E ESPANHOL
GERENCIAMENTO DE SISTEMAS
SEM GERENCIAMENTO DE SISTEMAS OUT-OF-BAND
MEMÓRIA
64 GB: 2 DE 32 GB, DDR5, 4.800 MT/S, RDIMM, ECC
PLACA DE VÍDEO
NVIDIA® RTX™ 4000 ADA GENERATION, 20 GB GDDR6, 4 DP
CONFIGURAÇÃO DE HD
[C1] SSD M.2 INTERNO (BOOT) COM FLEXBAY SATA DUAL
CONTROLADORES DE ARMAZENAMENTO
CONTROLADORA DE ARMAZENAMENTO INTEGRADA INTEL
ARMAZENAMENTO
SEM HARD DRIVE
ARMAZENAMENTO ADICIONAL
SEM HARD DRIVE
3º DISCO RÍGIDO ADICIONAL
SEM HARD DRIVE
4º DISCO RÍGIDO ADICIONAL
SEM HARD DRIVE
UNIDADE ÓPTICA
SEM ÓPTICO DRIVE
SOFTWARE ÓPTICO
POWERDVD SOFTWARE NÃO INCLUSO
1º SSD ADICIONAL
SSD DE 1TB PCIE NVME M.2 (CLASSE 40), PRONTO PARA CRIPTOGRAFIA (SED)
2º SSD ADICIONAL
SEM HARD DRIVE
CONECTIVIDADE RAID
NO SATA/SAS RAID
CONFIGURAÇÃO NVME RAID
NO NVME RAID (C1,C2,C6)
VIRTUAL RAID ON CPU
DRIVER DO SOFTWARE DO VIRTUAL RAID NO CPU
OPÇÕES DE CHASSI
CHASSI PRECISION 5860 TOWER DE 1350W (BCC 2SATA FLEXBAY L5.5)
CABO
SYSTEM POWER CORD (BRAZIL)
PLACA DE REDE
INTEL® X710 10GBE NIC, DUAL PORT, COBRE
PLACAS DE E/S PCIE
NOT SELECTED IN THIS CONFIGURATION
WIRELESS
QUALCOMM WCN6856-DBS, 2X2, 802.11AX, PLACA DE REDE WIRELESS COM BLUETOOTH®
PORTAS INTEGRADAS ADICIONAIS
SEM PORTOS ADICIONAIS
TECLADO
SEM TECLADO INCLUSO
MOUSE
MOUSE LASER COM FIO DELL MS3220
ECONOMIA DE ENERGIA
QUALIFICAÇÃO ENERGY STAR
EPEAT
EPEAT REGISTRADO 2018 (OURO)
TRUSTED PLATFORM MODULE (TPM)
DELL PRECISION TPM
DRIVER
FIRMWARE E DRIVER PARA QUALCOMM® WCN6856-DBS + MÓDULO BLUETOOTH (BCC)
DOCUMENTAÇÃO/DISCOS
GUIA DE REGULAMENTAÇÃO E SEGURANÇA (INGLÊS/PORTUGUÊS)
GUIA DE INSTALAÇÃO
GUIA DE MONTAGEM RÁPIDA PARA 5860 TOWER
MATERIAL DE ENVIO
SHIPPING MATERIAL (PRECISION 5860, 7865), BRAZIL
ETIQUETA REGULATÓRIA
ETIQUETA REGULATÓRIA 5860T 1350W (BCC)
SUPORTES E MONTAGENS
SEM SUPORTE
CABO ADAPTADOR
SEM ACESSÓRIOS
RECURSOS DE MÍDIA
DVD DE RECURSO NÃO INCLUÍDA
ALTO-FALANTE EXTERNO
SEM ALTO-FALANTE EXTERNO
DELL PREMIER COLOR
PREMIER COLOR 6.1
DISPOSITIVO ÓPTICO EXTERNO
SEM ODD EXTERNO
SERVIÇO DE SUPORTE PADRÃO DE HARDWARE
3 ANOS DE SERVIÇO NO LOCAL BÁSICO APÓS DIAGNÓSTICO REMOTO COM SUPORTE SOMENTE PARA HARDWARE
WINDOWS AUTOPILOT
NO AUTOPILOT
MICROSOFT OFFICE</t>
  </si>
  <si>
    <t>DETECTOR DE METAIS TIPO PORTAL ALTA SENSIBILIDADE E FORTE CAPACIDADE ANTI-INTERFERÊNCIA DETECTA METAIS TÃO PEQUENOS QUANTO UM CLIPE DE PAPEL ODE OPERAR COMO UNIDADE AUTÔNOMA COM CAPACIDADE DE CONEXÃO À REDE, PERMITINDO CONFIGURAÇÃO DE PARÂMETROS VIA INTER";"FACE WEB. ALÉM DISSO, PODE SER INTEGRADO AO HCP OU OUTRAS PLATAFORMAS PARA AGREGAÇÃO DE FLUXO DE PASSAGEIROS E DADOS DE ALARME POSSUI UMA TELA LCD DE 7 POLEGADAS (FRONTAL) E UMA LCD DE 29 POL (TRASEIRA) A TELA DE 7 POL EXIBE O FLUXO DE PESSOAS E DADOS DE ";"ALARME, ENQUANTO A TELA DE 29POL EXIBE DADOS DE MONITORAMENTO, CAPTURAS FACIAIS, INDICAÇÕES DE ZONA E ALARMES CONTROLE REMOTO</t>
  </si>
  <si>
    <t>ISD-SMG533LC I</t>
  </si>
  <si>
    <t>CHAPA GALV. 22X2X1</t>
  </si>
  <si>
    <t>CHAPA GALV. 22X2X1.00</t>
  </si>
  <si>
    <t>FERROLAGOS</t>
  </si>
  <si>
    <t>CHAPA GALV. 22X2X1,20</t>
  </si>
  <si>
    <t>CHAPA GALV. 20X2X1</t>
  </si>
  <si>
    <t>CHAPA GALV. 18X2X1</t>
  </si>
  <si>
    <t>ROLO DE CHAPA GALV. 28X50CMS BOBINA</t>
  </si>
  <si>
    <t>O OCH1U 80 MM É UM ORGANIZADOR DE CABOS HORIZONTAL COM ALTURA DE 1U E PROFUNDIDADE DE 80MM PARA MANTER OS CABOS DE FORMA ORGANIZADA E ORDENADA DENTRO DOS RACKS EM PROJETOS QUE DEMANDAM ALTA DENSIDADE DE CABOS; 19 POLEGADAS; 488 × 42,5 × 81,1 MM</t>
  </si>
  <si>
    <t>OCH1U 80MM</t>
  </si>
  <si>
    <t>ALTO FALANTE DJI MAVIC 3 SERIES</t>
  </si>
  <si>
    <t>ALTO FALANTE DJI ZENMUSE V1</t>
  </si>
  <si>
    <t>BATERIA P/DRONE DJI MATRICE 3D SERIES</t>
  </si>
  <si>
    <t>BATERIA P/DRONE MATRICE 4D</t>
  </si>
  <si>
    <t>BATERIA P/DRONE TB100</t>
  </si>
  <si>
    <t>BATERIA P/DRONE TB30</t>
  </si>
  <si>
    <t>BATERIA PARA DRONE DJI TB65</t>
  </si>
  <si>
    <t>CAMERA DE VIDEO DJI ZENMUSE H20</t>
  </si>
  <si>
    <t>CAMERA DE VIDEO DJI ZENMUSE H30</t>
  </si>
  <si>
    <t>CAMERA DE VIDEO DJI ZENMUSE H30 (DEMO)</t>
  </si>
  <si>
    <t>CÂMERA DE VÍDEO DJI ZENMUSE H30T</t>
  </si>
  <si>
    <t>CAMERA DE VIDEO DJI ZENMUSE P1</t>
  </si>
  <si>
    <t>CAMERA DE VIDEO DJI ZENMUSE P1 (DEMO)</t>
  </si>
  <si>
    <t>CARREGADOR VEICULAR DE BATERIA P/DRONE DJI 65W</t>
  </si>
  <si>
    <t>CONJ CARREGAMENTO P/MATRICE 3D SERIES</t>
  </si>
  <si>
    <t>CONJUNTO FIX P/DONGLE DJI MAVIC 3 SERIES</t>
  </si>
  <si>
    <t>CONJ MODEM 4G DJI DONGLE MATR 30 + SUP</t>
  </si>
  <si>
    <t>CONJUNTO 1 HUB + 3 BATERIAS DJI MAVIC 3 SERIES</t>
  </si>
  <si>
    <t>CONJUNTO ALCA E SUPORTE P/DJI RC PLUS 2</t>
  </si>
  <si>
    <t>CONJUNTO DESENVOLVIMENTO DJI E-PORT</t>
  </si>
  <si>
    <t>CONJUNTO DESENVOLVIMENTO P/PAYLOAD 2.0</t>
  </si>
  <si>
    <t>CONJUNTO MODEM 4G DJI DONGLE MATRICE 350</t>
  </si>
  <si>
    <t>CONJUNTO PÓLO E TRIPÉ P/D-RTK 3</t>
  </si>
  <si>
    <t>CONTROLE REMOTO DJI RC PLUS</t>
  </si>
  <si>
    <t>CONTROLE REMOTO DJI RC PRO</t>
  </si>
  <si>
    <t>CONTROLE REMOTO P/DRONE DJI RC PLUS 2</t>
  </si>
  <si>
    <t>DOCA CARREGAMENTO DJI DOCK 2</t>
  </si>
  <si>
    <t>DOCA CARREGAMENTO DJI DOCK 3 (DEMO)</t>
  </si>
  <si>
    <t>DOCA CARREGAMENTO DRONES DJI DOCK 3</t>
  </si>
  <si>
    <t>DRONE DJI MATRICE 30 THERMAL S/BATERIA</t>
  </si>
  <si>
    <t>DRONE DJI MATRICE 30T (DEMO)</t>
  </si>
  <si>
    <t>DRONE DJI MATRICE 350 RTK C/ H30T (DEMO)</t>
  </si>
  <si>
    <t>DRONE DJI MATRICE 350 RTK S/ BATERIA/CAMERA/CARREGADOR</t>
  </si>
  <si>
    <t>DRONE DJI MATRICE 3TD</t>
  </si>
  <si>
    <t>DRONE DJI MATRICE 400 RTK (DEMO)</t>
  </si>
  <si>
    <t>DRONE DJI MATRICE 4D</t>
  </si>
  <si>
    <t>DRONE DJI MATRICE 4D (DEMO)</t>
  </si>
  <si>
    <t>DRONE DJI MATRICE 4E</t>
  </si>
  <si>
    <t>DRONE DJI MATRICE 4E (DEMO)</t>
  </si>
  <si>
    <t>DRONE DJI MATRICE 4T (DEMO)</t>
  </si>
  <si>
    <t>DRONE DJI MATRICE 4TD</t>
  </si>
  <si>
    <t>DRONE DJI MATRICE 4TD (DEMO)</t>
  </si>
  <si>
    <t>DRONE DJI MAVIC 3 ENTERPRISE C/1 BATERIA</t>
  </si>
  <si>
    <t>DRONE DJI MAVIC 3 MULTIESPECTRAL C/1 BATERIA</t>
  </si>
  <si>
    <t>DRONE DJI MAVIC 3 MULTIESPECTRAL C/1 BATERIA (DEMO) M3M</t>
  </si>
  <si>
    <t>ESTACAO DE CARREGAMENTO P/BATERIAS DJI BS30</t>
  </si>
  <si>
    <t>ESTACAO CARREGAMENTO P/BATERIAS DJI BS100</t>
  </si>
  <si>
    <t>ESTACAO DE CARREGAMENTO P/BATERIAS DJI BS65</t>
  </si>
  <si>
    <t>ESTACAO FIXA C/REPETIDOR D-RTK 3</t>
  </si>
  <si>
    <t>ESTACAO MOVEL GNSS DJI D-RTK 2</t>
  </si>
  <si>
    <t>ESTAÇÃO MULTIFUNCIONAL D-RTK 3</t>
  </si>
  <si>
    <t>ESTAÇÃO MULTIFUNCIONAL D-RTK 3 (DEMO)</t>
  </si>
  <si>
    <t>GIMBAL DJI ENTERPRISE X-PORT</t>
  </si>
  <si>
    <t>HÉLICE 1149 P/MATRICE 3D SERIES</t>
  </si>
  <si>
    <t>HELICE ANTI GELO BAIXO RUIDO P/DJI MATRICE 4D SERIES (PAR)</t>
  </si>
  <si>
    <t>HÉLICE BAIXO RUÍDO P/MATRICE 4 SERIES (PAR)</t>
  </si>
  <si>
    <t>HELICE BAIXO RUIDO P/MAVIC 3 SERIES(PAR)</t>
  </si>
  <si>
    <t>HELICE DRONE BAIXO RUIDO DJI MATRICE 350 RTK (PAR)</t>
  </si>
  <si>
    <t>HELICE P/DRONE ALTA ALTITUDE DJI MATRICE 30 SERIES-(PAR)</t>
  </si>
  <si>
    <t>HÉLICE P/MATRICE 4 SERIES (PAR)</t>
  </si>
  <si>
    <t>HELICE PARA DRONE DJI MATRICE 30 SERIES-(PAR)</t>
  </si>
  <si>
    <t>HELICE PARA DRONE DJI MAVIC 3 SERIES-(PAR)</t>
  </si>
  <si>
    <t>HOLOFOTE DJI ZENMUSE S1</t>
  </si>
  <si>
    <t>HUB DE CARREGAMENTO DJI MAVIC 3 SERIES</t>
  </si>
  <si>
    <t>HUB DE CARREGAMENTO P/ DJI MATRICE 4D</t>
  </si>
  <si>
    <t>HUB DE CARREGAMENTO P/BATERIA DJI MATRICE 4 SERIES</t>
  </si>
  <si>
    <t>LIC 4G PRIVATE SERVER DEPLOYMENT LICENSE</t>
  </si>
  <si>
    <t>LIC 4G PRIVATE SERVER UPGRADE LICENSE</t>
  </si>
  <si>
    <t>LIC AEROSCOPE SFTW &amp; MAINT SERVICE 16UN</t>
  </si>
  <si>
    <t>LIC AEROSCOPE SFTW &amp; MAINT SERVICE 1UN</t>
  </si>
  <si>
    <t>LIC AEROSCOPE SFTW &amp; MAINT SERVICE 4UN</t>
  </si>
  <si>
    <t>LIC AEROSCOPE SFTW &amp; MAINT SERVICE 64UN</t>
  </si>
  <si>
    <t>LIC DJI CLUSTER OVERSEAS 1 SET(3NODES)</t>
  </si>
  <si>
    <t>LIC DJI FLIGH 2 MAPPING IMG RECHARGE</t>
  </si>
  <si>
    <t>LIC DJI FLIGHTHUB 2 ENTERPRISE VERSION 3 YEARS (1 DEVICE)</t>
  </si>
  <si>
    <t>LIC DJI FLIGHTHUB 2 ENTERPRISE VERSION ONLINE DEVICE EXPASION (1 DEVICE)</t>
  </si>
  <si>
    <t>LIC DJI FLIGHTHUB 2 LIVESTREAM MINUTES (100.000) RECHARGE</t>
  </si>
  <si>
    <t>LIC DJI FLIGHTHUB 2 STORAGE SPACE (5TB) UPG</t>
  </si>
  <si>
    <t>LIC DJI FLIGHTHUB 2 STORAGE SPACE UPGR</t>
  </si>
  <si>
    <t>LIC DJI GS PRO TEAM PROFESSIONAL 1Y</t>
  </si>
  <si>
    <t>LIC DJI TERRA CLUSTER PERMANENT (1NODE)</t>
  </si>
  <si>
    <t>MALETA TRANSPORTE LENTES DJI ZENMUSE X7</t>
  </si>
  <si>
    <t>MALETA TRANSPORTE P/DJI ENTERPRISE X-PORT</t>
  </si>
  <si>
    <t>MALETA TRANSPORTE P/DJI ZENMUSE H30</t>
  </si>
  <si>
    <t>MODEM 4G DJI CELLULAR DONGLE</t>
  </si>
  <si>
    <t>MODEM 4G DJI CELLULAR DONGLE 2</t>
  </si>
  <si>
    <t>MODULO RTK P/DJI MAVIC 3 ENTERPRISE SERIES</t>
  </si>
  <si>
    <t>PROTETOR HELICE P/DJI MATRICE 4 SERIES</t>
  </si>
  <si>
    <t>SUPORTE GIMBAL DUPLO DRONE MATRICE 350 RTK</t>
  </si>
  <si>
    <t>SUPORTE GIMBAL SUPERIOR P/ DJI MATRICE 350 RTK</t>
  </si>
  <si>
    <t>SUPORTE P/CARDAN MONTADO EM VEÍCULO DJI DOCK 3</t>
  </si>
  <si>
    <t xml:space="preserve">SUPORTE P/CARDAN MONTADO EM VEÍCULO DJI DOCK 3	</t>
  </si>
  <si>
    <t>TRIPE P/ESTACAO MOVEL GNSS DJI D-RTK 2</t>
  </si>
  <si>
    <t>POTÊNCIA NOMINAL 105W FLUXO LUMINOSO TOTAL 16.613 LM EQUIVALÊNCIA LÂMPADA HID 250 W+ DIMENSÕES (MM) (C) 265 X (L) 197 X (A) 178</t>
  </si>
  <si>
    <t>TL-105</t>
  </si>
  <si>
    <t>RADAR DE SEGURANÇA, ALCANCE 500 M (HUMANO) E 750 M (VEÍCULO), ÂNGULO 100° × 16°, FREQUÊNCIA 24,05–24,25 GHz, MODULAÇÃO FMCW, TAXA 12 VARREDURAS/S, IP67 E IK10, SUPORTE A 32 ALVOS E 16 ZONAS, ALIMENTAÇÃO 24 V AC OU 36 V DC (24 W), TEMPERATURA -40 °C A 65 °C, DIMENSÕES 228 × 206 × 61 MM.</t>
  </si>
  <si>
    <t>DS-TDSB0G-FK/500m</t>
  </si>
  <si>
    <t>RADAR DE SEGURANÇA, ALCANCE PARA HUMANO 120 M E VEÍCULO 150 M, ÂNGULO DE DETECÇÃO HORIZONTAL 120° E VERTICAL 16°, FREQUÊNCIA 24,05–24,25 GHz, MODULAÇÃO FMCW, TAXA DE VARREDURA ATÉ 12 VEZES/SEGUNDO, RESOLUÇÃO DE DISTÂNCIA 1,3 M COM ACURÁCIA ±1 M, SUPORTE A 32 ALVOS E 16 ZONAS DE DETECÇÃO, INTERFACE RJ-45 GIGABIT, MEMÓRIA INTERNA 128 GB, ALIMENTAÇÃO DC 36 V OU AC 24 V (24 W MÁX.), GRAU DE PROTEÇÃO IP67 E IK10</t>
  </si>
  <si>
    <t>DS-TDSB0G-FK/120m</t>
  </si>
  <si>
    <t>MONITOR PROFISSIONAL 55” PARA VIDEOWALL, BORDAS ULTRAFINAS, PAINEL 24/7 E ALTA DURABILIDADE PARA SALAS DE MONITORAMENTO.</t>
  </si>
  <si>
    <t>DS-D2055EH-0B</t>
  </si>
  <si>
    <t>POSTE METÁLICO DE 12 METROS</t>
  </si>
  <si>
    <t>METÁLICO 12M</t>
  </si>
  <si>
    <t>GENÉRICA</t>
  </si>
  <si>
    <t>ESTRUTURA PARA FIXAÇÃO DA CÂMERA SPEED DOME AO POSTE</t>
  </si>
  <si>
    <t>ESTRUTURA EM CANTONEIRA PARA UMA PLACA FOTOVOLTAICA FIXAÇÃO LATERAL DE 1762 × 1134 × 30 MM</t>
  </si>
  <si>
    <t>INVERSOR DE TENSÃO MODIFICADA 650W 12VCC p/ 127VCA</t>
  </si>
  <si>
    <t>IMD 651</t>
  </si>
  <si>
    <t xml:space="preserve">SENSOR MAGNETICO SEM FIO </t>
  </si>
  <si>
    <t xml:space="preserve">XAS 8000            </t>
  </si>
  <si>
    <t>RACK OUTDOOR POSTE 12UX470</t>
  </si>
  <si>
    <t>12UX470</t>
  </si>
  <si>
    <t>UNIDADE DE 2 VENTILADORES PARA RACK</t>
  </si>
  <si>
    <t>UNIDADE DE 2 VENTILADORES</t>
  </si>
  <si>
    <t>ALICATE DE CRIMPAGEM PARA CONECTORES RJ45, RJ11 E RJ12, COM ESTRUTURA EM ACO CARBONO, CABO ERGONÔMICO, CATRACA DE PRESSÃO E LÂMINAS DE CORTE E DECAPAGEM INTEGRADAS, INDICADO PARA TERMINAÇÃO DE CABOS DE REDE EM SISTEMAS CFTV E TELECOMUNICAÇÕES</t>
  </si>
  <si>
    <t>CANETA PARA LIMPEZA DE CONECTORES OPTICOS PADRAO 2.5MM, COMPATIVEL COM CONECTORES FC, SC E ST, SISTEMA DE LIMPEZA SECA COM FITA INTERNAL SUBSTITUIVEL, INDICADA PARA REMOCAO DE POEIRA E CONTAMINANTES EM TERMINACOES DE FIBRA OPTICA EM PATCH PANELS, DIO E EQUIPAMENTOS DE REDE</t>
  </si>
  <si>
    <t>CANETA TESTADORA DE FIBRA OPTICA TIPO VFL, EMISSAO DE LUZ VERMELHA PARA DETECCAO DE FALHAS EM FIBRAS, COMPATIVEL COM CONECTORES 2.5MM (SC/FC/ST), ALCANCE TIPICO DE ATE 5–10 KM.</t>
  </si>
  <si>
    <t>VFL-150</t>
  </si>
  <si>
    <t>JONARD TOOLS</t>
  </si>
  <si>
    <t>CHAVE ESTATICA DE TRANSFERENCIA, DESTINADA A COMUTACAO AUTOMATICA ENTRE FONTES DE ALIMENTACAO CC/CA, COMPATIVEL COM SISTEMAS DE 48 VCC E SAIDA 220 VCA, COMUTACAO SEM INTERRUPCAO, PROTECOES ELETRONICAS CONTRA SOBRECORRENTE E SOBRETENSAO, MONTAGEM EM PAINEL, INDICADA PARA SISTEMAS DE TELECOM, CFTV E AUTOMAÇÃO</t>
  </si>
  <si>
    <t>STS48/220-2K</t>
  </si>
  <si>
    <t>DECODIFICADOR PARA VIDEO WALL DWL 7812 G2</t>
  </si>
  <si>
    <t>DWL 7812 G2</t>
  </si>
  <si>
    <t>EXTENSOR USB DE DADOS VEX 1050 USB G2, INDICADO PARA ESTENDER COMUNICACAO USB EM LONGAS DISTANCIAS VIA CABEAMENTO ESTRUTURADO</t>
  </si>
  <si>
    <t>VEX 1050</t>
  </si>
  <si>
    <t>HIKCENTRAL-P-VER/HW1D/64 (O-STD)S</t>
  </si>
  <si>
    <t>6325P×1/16GB DDR5*1/2T 7.2K SATA×2(RAID_1)/1GBE×2/600W(DUAL POWER)/R360/1U/NO DVD/WINSERVER 2019/3 YEARS PSPS</t>
  </si>
  <si>
    <t>INSTRUMENTO PORTATIL DIGITAL PARA TESTE DE FIBRA OPTICA, KIT SIMPLIFIBER PRO FTK1000, COM POWER METER E FONTE DE LUZ, INDICADO PARA MEDICAO DE PERDA OPTICA EM INSTALACOES DE TELECOM E CFTV</t>
  </si>
  <si>
    <t>SIMPLIFIBER PRO FTK1000</t>
  </si>
  <si>
    <t>FLUKE NETWORKS</t>
  </si>
  <si>
    <t>KIT DE LIMPEZA PARA FIBRA OPTICA TIPO NFC-KIT, CONTENDO FERRAMENTAS E MATERIAIS PARA LIMPEZA DE CONECTORES E TERMINACOES OPTICAS EM SISTEMAS DE TELECOM E CFTV.</t>
  </si>
  <si>
    <t>NFC-KIT</t>
  </si>
  <si>
    <t>KIT TESTADOR DE CABO E REDE LINKIQ, INDICADO PARA CERTIFICACAO BASICA E TESTE DE PERFORMANCE DE CABOS DE REDE, INCLUINDO IDENTIFICACAO DE PORTA, MAPA DE FIOS E DIAGNOSTICOS DE LINK</t>
  </si>
  <si>
    <t>LINKIQ (LIQ-100)</t>
  </si>
  <si>
    <t>MONITOR PROFISSIONAL LG LED 55" FULL HD, BORDA 3.5MM, 24/7, 500CD/M², IPS, HDMI/USB/DP/RS232C/RJ45/DVI/ÁUDIO, VÍDEO WALL - 55VL5PJ-A</t>
  </si>
  <si>
    <t>55VL5PJ-A</t>
  </si>
  <si>
    <t>SUPORTE FIXO DE PAREDE PARA TV'S DE 32" A 86"</t>
  </si>
  <si>
    <t>FIX600</t>
  </si>
  <si>
    <t>REFLETOR MICROLED 1000W SMD MULTIFOCAL IP 67 BRANCO FRIO 6500K BIVOLT AUTOMÁTICO, PRETO</t>
  </si>
  <si>
    <t xml:space="preserve">SUPORTE METÁLICO PARA FIXAÇÃO DE CAMERA SPEED DOME EM CANTO OU QUINA DE ALVENARIA. </t>
  </si>
  <si>
    <t>DS-4660ZJ-PC</t>
  </si>
  <si>
    <t>BRAÇO METALICO PARA FIXAÇÃO DE CAMERAS SPEED DOMES DE FORMA PROJETADA COM APROXIMADAMENTE 30 CM DA PAREDE NA COR BRANCA</t>
  </si>
  <si>
    <t>DS-1602ZJ</t>
  </si>
  <si>
    <t>CAIXA DE JUNÇÃO METALICA PARA INSTALAÇÃO DE CAMERAS SPEED DOME EM PAREDE DE CANTO OU QUINA COR BRANCA</t>
  </si>
  <si>
    <t>DS-1674ZJ</t>
  </si>
  <si>
    <t>SERVIDOR E STORAGE DO VMS DIGIFORT ENTERPRISE:
2 X PROCESSADORES INTEL XEON GOLD 5418Y
2 X 16 GB DE MEMÓRIA 
24 X 32 TB HD SATA HOT-PLUG
FONTE DE ALIMENTAÇÃO REDUNDANTE 1400W
2 X PLACAS DE REDE COM SFP+ DE 10G
WINDOWS SERVER 2025 LICENCIADO;
KIT DE TRILHO PARA MONTAGEM EM RACK;</t>
  </si>
  <si>
    <t>POWER EDGE R760XD2</t>
  </si>
  <si>
    <t>SERVIDOR DE PROCESSAMENTO DE ANALÍTICOS DE VIDEO: 
15 X INTRUSÃO;
10 X OBJETO ABANDONADO;
10 X CLASSIFICAÇÃO DE PESSOAS;
5 X EMBARCAÇÕES; 
5 X VELOCIDADES;
1 X PROCESSADOR INTEL XEON W7-3455;
2 X 16GB DE MEMÓRIA;
1 X PLACA VÍDEO NVIDEA RTX 4000 ADA GEN. 20 GB GDDR6 4DP
1 X SSD 512 GB
2 X PLACAS DE REDE SFP+ DE 10G;
1 X FONTE DE ALIMENTAÇÃO 1400W
1 X WINDOWS 11 PRO LICENCIADO.</t>
  </si>
  <si>
    <t>Precision 7960 Tower AI</t>
  </si>
  <si>
    <t>SERVIDOR DE PROCESSAMENTO DE ANALÍTICOS DE VIDEO: 
15 X LPR;
1 X PROCESSADOR INTEL XEON W7-3455;
2 X 16GB DE MEMÓRIA;
1 X PLACA VÍDEO NVIDEA RTX 4000 ADA GEN. 20 GB GDDR6 4DP
1 X SSD 512 GB
2 X PLACAS DE REDE SFP+ DE 10G;
1 X FONTE DE ALIMENTAÇÃO 1400W
1 X WINDOWS 11 PRO LICENCIADO.</t>
  </si>
  <si>
    <t>Precision 7960 Tower LPR</t>
  </si>
  <si>
    <t>SERVIDOR DE PROCESSAMENTO DE ANALÍTICOS DE VIDEO: 
15 X FACIAL;
1 X PROCESSADOR INTEL XEON GOLD 6444Y;
1 X 64GB DE MEMÓRIA;
1 X PLACA VÍDEO NVIDEA RTX 4000 ADA GEN. 20 GB GDDR6 4DP
1 X SSD 512 GB
1 X 4 TB HD SATA DE DATABASE;
2 X PLACAS DE REDE SFP+ DE 10G;
1 X FONTE DE ALIMENTAÇÃO REDUNDANTE 1100W
1 X WINDOWS 11 PRO LICENCIADO.
1 X SISTEMA DE TRILHO DE MONTAGEM EM RACK.</t>
  </si>
  <si>
    <t>Precision 7960 Rack Chassis FACIAL</t>
  </si>
  <si>
    <t>SERVIDOR DE PROCESSAMENTO DE ANALÍTICOS DE VIDEO: 
15 X EPIS;
1 X PROCESSADOR INTEL XEON  SILVER 4510;
2 X 16GB DE MEMÓRIA;
1 X PLACA VÍDEO NVIDEA RTX 4500 ADA 24 GB GDDR6 4DP
1 X SSD 512 GB
1 X 4 TB HD SATA DE DATABASE;
2 X PLACAS DE REDE SFP+ DE 10G;
1 X FONTE DE ALIMENTAÇÃO REDUNDANTE 1400W
1 X WINDOWS 11 PRO LICENCIADO.
1 X SISTEMA DE TRILHO DE MONTAGEM EM RACK.</t>
  </si>
  <si>
    <t>Precision 7960 Rack Chassis EPIS</t>
  </si>
  <si>
    <t>SERVIDOR DE GRAVAÇÃO E ARMAZENAMENTO DE IMAGENS Intel® Core™ Ultra 5 235 (24 MB cache, 14 cores, 14 threads, até 5.0 GHz, 65W), Windows 11 Pro, NVIDIA® A400, 4 GB GDDR6, 4 adaptadores mDP para DP, Memória de 16GB (1x16GB) DDR5, 5600 MT/s, UDIMM, sem ECC, CHASSI . Dell Pro Max Tower T2 with 500W (80 Plus Platinum) PSU, BCC. SSD de 256GB Gen4 PCIe TLC M.2 2230</t>
  </si>
  <si>
    <t>Dell Pro Max Tower T2</t>
  </si>
  <si>
    <t>CÂMERA, CMOS DE VARREDURA PROGRESSIVA, RESOLUÇÃO 720P (1280X720), LENTE 6MM, IR 2M, 0.1 LUX, SAÍDA TVI, MICROFONE INTEGRADO, CONECTOR DE AVIAÇÃO (4 PINOS), DESIGN À PROVA DE CHOQUE, DC 9-16V</t>
  </si>
  <si>
    <t>AE-VC154T-IT</t>
  </si>
  <si>
    <t>MONITOR GAMER PHILIPS 27" LED/IPS 1080P 75HZ DP/HDMI/VGA</t>
  </si>
  <si>
    <t>272V8A</t>
  </si>
  <si>
    <t>SERVIÇO DE GRAVAÇÃO NA NUVEM + APLICATIVO PARA VISUALIÇÃO REMOTA (7 DIAS)</t>
  </si>
  <si>
    <t>GRAVAÇÃO EM NUVEM(7)</t>
  </si>
  <si>
    <t>SERVIÇO DE GRAVAÇÃO NA NUVEM + APLICATIVO PARA VISUALIÇÃO REMOTA (30 DIAS)</t>
  </si>
  <si>
    <t>GRAVAÇÃO EM NUVEM(30)</t>
  </si>
  <si>
    <t>CÂMERA IP MÓVEL MINI DOME (INTERNA): RESOLUÇÃO 1080P (2MP), LENTE 2.8MM (GRANDE ANGULAR), IR 3M, MICROFONE INTEGRADO. PROTEÇÃO IP66/IK08. CONEXÃO RJ45. (IDEAL PARA VISÃO GERAL DA CABINE/MOTORISTA).</t>
  </si>
  <si>
    <t>AE-VC215I-ISF(RJ45)(2mm)</t>
  </si>
  <si>
    <t>CÂMERA ANALÓGICA DE PARABRISA (ADAS/TRAJETO): RESOLUÇÃO 1080P, SENSOR CMOS ALTA SENSIBILIDADE (0.1 LUX), LENTE 6MM (FOCO NO HORIZONTE/PISTA). FUNÇÃO ESPECÍFICA PARA COLETA DE DADOS DE ANTI-COLISÃO.</t>
  </si>
  <si>
    <t>AE-VC255T(6mm)(O-STD)</t>
  </si>
  <si>
    <t>INTEL CORE I5 14400 (10-CORE, CACHE DE 20MB, 2.5GHZ ATÉ 4.7 GHZ)
WINDOWS 11 PRO
16GB DDR5 (1X16GB) 4800 MT/S; EXPANSÍVEL ATÉ 64GB
SSD DE 512GB PCIE NVME M.2
180W PSU WITH TPM
TECLADO E MOUSE PADRÃO PORTUGUES</t>
  </si>
  <si>
    <t>ECS1250</t>
  </si>
  <si>
    <t xml:space="preserve">MONITOR TV DE 55 POLEGADAS 4K Ultra HD (3.840 x 2.160) </t>
  </si>
  <si>
    <t>55UT8000</t>
  </si>
  <si>
    <t>SUPORTE DE PAREDE ARTIGULADO PARA TELAS, TV</t>
  </si>
  <si>
    <t>A02V6N</t>
  </si>
  <si>
    <t xml:space="preserve">TELA DE 43" Full HD (1.920 x 1.080) 2 X HDMI </t>
  </si>
  <si>
    <t>43LR6700PSA</t>
  </si>
  <si>
    <t>DISPLAY PROFISSIONAL TIPO VIDEOWALL LCD DE 49 POLEGADAS, COM TECNOLOGIA IPS E RESOLUÇÃO FULL HD (1920X1080), BORDA ULTRAFINA PARA APLICAÇÃO EM PAINÉIS MULTITELAS, BRILHO DE 500 CD/M² E AMPLO ÂNGULO DE VISUALIZAÇÃO DE 178°, ILUMINAÇÃO LED DIRETA COM ALTA UNIFORMIDADE, SUPORTE A OPERAÇÃO CONTÍNUA 24X7, MÚLTIPLAS ENTRADAS DE VÍDEO (HDMI, DVI, DISPLAYPORT E VGA), SUPORTE A ENCADEAMENTO DE SINAL, CONTROLE VIA RS-232, GABINETE METÁLICO PARA USO PROFISSIONAL E SUPORTE A FIXAÇÃO EM PAREDE OU ESTRUTURA MODULAR PARA VIDEOWALL.</t>
  </si>
  <si>
    <t xml:space="preserve">DS-D2049UL-0A </t>
  </si>
  <si>
    <t>ANTENA CELULAR VEICULAR QUADRIBAND, COM CABO 3M</t>
  </si>
  <si>
    <t>CM-907</t>
  </si>
  <si>
    <t>TERMOSTATO DIGITAL, CONTROLADOR DE TEMPERATURA</t>
  </si>
  <si>
    <t>STC-3018</t>
  </si>
  <si>
    <t>SARAVATI</t>
  </si>
  <si>
    <t>ABRAÇADEIRA METÁLICA, AÇO INOX 3/4, ESPESSURA 0,7MM, LARGURA 14MM</t>
  </si>
  <si>
    <t xml:space="preserve">MICROVENTILADOR </t>
  </si>
  <si>
    <t>VENEZIANA</t>
  </si>
  <si>
    <t>01 PAINEL MONOCRISTALINO 600W 02 BATERIAS DE LÍTIO 24V 100AH INVÓLUCRO PARA BATERIAS E EQUIPAMENTOS
01 GABINETE OUTDOOR IP65 ALIMENTAÇÃO 01 INVERSOR OFF GRID SENOIDAL 1000W - 24/220V SUPORTES SUPORTES PARA INSTALAÇÃO EM POSTE PARA PAINEL SOLAR E GABINETE.
OUTROS COMPONENTES DISJUNTORES, DPS E BORNES OUTROS MATERIAIS CONECTORES MC4, CABOS DE INTERLIGAÇÃO ENTRE GABINETE E PAINEL. OBSERVAÇÃO: HAVERÁ ESPAÇO DISPONÍVEL PARA INSTALAÇÃO DOS EQUIPAMENTOS DO CLIENTE COMO: ROTEADOR, FONTE, INJETOR POE, ETC.</t>
  </si>
  <si>
    <t xml:space="preserve">GER-PL-CA-70-48 </t>
  </si>
  <si>
    <t>ALLSAFER</t>
  </si>
  <si>
    <t>SUPORTE PARA CÂMERA SPEED DOME</t>
  </si>
  <si>
    <t>DS-1662ZJ</t>
  </si>
  <si>
    <t>FONTE DE ALIMENTAÇÃO ESTABILIZADA POE STANDARD IEEE 802.3 AF 48VDC / 0,5A PARA CÂMERAS COM ALIMENTAÇÃO POE</t>
  </si>
  <si>
    <t>INJETOR U-POE-AF-BR 48 V 0,5 A</t>
  </si>
  <si>
    <t>SWITCHING POWER SUPPLY AD55A 12V 3.5A WITH UPS BACKUP</t>
  </si>
  <si>
    <t>FONTE DE ALIMENTAÇÃO ESTABILIZADA INJECTION VOLTAGE 56 VDC, MAXIMUM 60 W, INPUT 110/240 VAC, 50/60 HZ, 2 A MAXIMUM</t>
  </si>
  <si>
    <t>LAS60‑57CN‑RJ45</t>
  </si>
  <si>
    <t>HD INTERNO SEAGATE SKYHAWK AI 12TB -  IDEAL PARA VIGILÂNCIA - 24X7 - SATA</t>
  </si>
  <si>
    <t>ST12000VE0001</t>
  </si>
  <si>
    <t>HD 4TB SATA3 SEAGATE IRONWOLF  (3,5POL, 6GB/S, 5.400 RPM, 256MB CACHE)</t>
  </si>
  <si>
    <t>ST4000VN006</t>
  </si>
  <si>
    <t>BATERIA ESTACIONÁRIA PARA SISTEMA FOTOVOLTAICOS, CHUMBO ÁCIDO, REGULADA P/ VÁLVULA (VLRA), SELADA, ESTACIONÁRIA 12VCC 111 – 115 AH</t>
  </si>
  <si>
    <t>12MS-111AH DF2.000 / 115</t>
  </si>
  <si>
    <t>MOURA</t>
  </si>
  <si>
    <t>BATERIA DE GEL SELADA 12VCC 7 AH – PARA FONTES DE ALIMENTAÇÃO E NO-BREAKS</t>
  </si>
  <si>
    <t>12VDC 7AH</t>
  </si>
  <si>
    <t>BARRA ANTI-PÂNICO KIT PARA PORTAS COM FECHADURAS ELETROÍMÃ, COMPOSTA DE BARRA PARA UMA FOLHA + MICRO-INTERRUPTOR COM CONTATO NF SÉRIE PHA 2000 NA COR PRATA</t>
  </si>
  <si>
    <t>PHA 2000 (KIT P/ PORTA COM FECHADURA ELETROÍMÃ)</t>
  </si>
  <si>
    <t>DORMAKABA</t>
  </si>
  <si>
    <t>RELE MODULAR DE INTERFACE 24 VCC 2 CONTATOS REVERSIVEIS, BASE E RELE INTERCAMBIAVEIS</t>
  </si>
  <si>
    <t>SERIE 49</t>
  </si>
  <si>
    <t>RELE MODULAR DE INTERFACE 12 VCC 2 CONTATOS REVERSÍVEIS, BASE E RELE INTERCAMBIÁVEIS</t>
  </si>
  <si>
    <t>SUPORTE ARTICULADO DE PAREDE PARA TV 17 A 55</t>
  </si>
  <si>
    <t>SM-SPMA2</t>
  </si>
  <si>
    <t>SUMAY</t>
  </si>
  <si>
    <t>SUPORTE PARA 2 TVs 10″ A 55″ TETO AO CHÃO</t>
  </si>
  <si>
    <t>STC-3000TD-B</t>
  </si>
  <si>
    <t>AVATRON</t>
  </si>
  <si>
    <t>SUPORTE PARA FIXAÇÃO EM POSTE - RADARES</t>
  </si>
  <si>
    <t>DS-PRB-1310</t>
  </si>
  <si>
    <t>GUIA CABO HORIZONTAL PARA RACK 19 - 80MM</t>
  </si>
  <si>
    <t>RFGCH1U80</t>
  </si>
  <si>
    <t xml:space="preserve">BANDEJA FIXA VENTILADA PARA RACK 19 - 900MM </t>
  </si>
  <si>
    <t>RFBFV 900</t>
  </si>
  <si>
    <t>RACK SERVIDOR PERFURADO 24U X 970MM</t>
  </si>
  <si>
    <t>RFRSP24U970</t>
  </si>
  <si>
    <t>DELL  OPTIPLEX</t>
  </si>
  <si>
    <t>SMART TV LG 50" LED 4K HDMI USB WI-FI BLUETOOTH THINQ AI ALEXA APPLE AIRPLAY</t>
  </si>
  <si>
    <t>50AU801C0SA.BWZ</t>
  </si>
  <si>
    <t>ADAPTADOR DUPLICADOR HDMI X 2 HDMI</t>
  </si>
  <si>
    <t>1 X 2 HDMI</t>
  </si>
  <si>
    <t>RADAR DE DETECÇÃO PERIMETRAL IP PARA SEGURANÇA EXTERNA - O RADAR DETECTA A PRESENÇA, VELOCIDADE E LOCALIZAÇÃO EXATA DO OBJETO EM MOVIMENTO EM TODA A ÁREA DE 120M X 90°.</t>
  </si>
  <si>
    <t>DS-TDSB0G-FK/120M(O-STD)</t>
  </si>
  <si>
    <t>CÂMERA DOME, 2MP (FULL HD), IP67, H.265+, POE, LENTE FIXA 2.8 MM, STARLIGTH, IR 30M INTELIGENTE,  BLC, DWDR (60 DB),  HLC, COM MICROFONE EMBUTIDO, SUPORTE CARTÃO MICRO-SD DE ATÉ 256 GB, ROI, LINHA E CERCA VIRTUAL, DETECÇÃO DE MOVIMENTO E MÁSCARA DE VÍDEO - NAO USAR</t>
  </si>
  <si>
    <t>VIP 3230 D SL G3 - Modelo saiu de linha, modelo substituto VIP 3230 D FC+ IA</t>
  </si>
  <si>
    <t>CÂMERA DOME, 2MP (FULL HD), LENTE FIXA 2.8 MM,  IP67, POE ATIVO, H.265+, LED 20M, BLC/ HLC/ DWDR (60DB),  DETECÇÃO DE MOVIMENTO, REGIÃO DE INTERESSE E MÁSCARA DE VÍDEO. NÃO USAR</t>
  </si>
  <si>
    <t>VIP 1220 D Full Color G4 - Modelo saiu de linha, modelo substituto CÂMERA IP DOME VIP 1230 D FC+</t>
  </si>
  <si>
    <t>CÂMERA BULLET IP WI-FI, 2MP (FULL HD), LENTE FIXA 2.8 MM, IP67, H.265+, IR 30M, SUPORTE CARTÃO MICRO-SD DE ATÉ 256 GB, ROI, BLC/ HLC/ WDR, 30 FPS, DETECÇÃO DE MOVIMENTO E MICROFONE EMBUTIDO. NÃO USAR</t>
  </si>
  <si>
    <t xml:space="preserve">VIP 1230 W G4 - SAIU DE LINHA, MODELO SUBSTITUTO VIPW 1230 B </t>
  </si>
  <si>
    <t>CÂMERA DOME IP WI-FI, 2MP (FULL HD), LENTE FIXA 2.8 MM, IP67, H.265+, IR 30M, SUPORTE CARTÃO MICRO-SD DE ATÉ 256 GB, ROI, BLC/ HLC/ WDR, 30 FPS, DETECÇÃO DE MOVIMENTO E MICROFONE EMBUTIDO. NÃO USAR</t>
  </si>
  <si>
    <t xml:space="preserve"> VIP 1230 D W G4 - SAIU DE LINHA. MODELO SUBSTITUTO VIPW 1230 D</t>
  </si>
  <si>
    <t xml:space="preserve">GRAVADOR DIG.DE VIDEO  - NÃO USAR          </t>
  </si>
  <si>
    <t xml:space="preserve">MHDX 1316 - Saiu de linha sem substituto direto                         </t>
  </si>
  <si>
    <t>GRAVADOR DIG. DE VÍDEO - NÃO USAR, USAR MODELO SUBSTITUTO</t>
  </si>
  <si>
    <t>MHDX 1232 - Saiu de linha, modelo substituto  MHDX 1332</t>
  </si>
  <si>
    <t xml:space="preserve">GRAVADOR DIG.DE VIDEO - NÃO USAR SAIU DE LINHA, SEM SUBSTITUTO  - NÃO USAR                       </t>
  </si>
  <si>
    <t>CAIXA DE PASSAGEM P/ CÂMERAS DE CFTV, COR PRETA, CASE PLÁSTICO, COMPATÍVEL COM MODELOS DOME E BULLET, INSTALAÇÃO INTERNA E EXTERNA (IP66). -  MODELO BLACK DESCONTINUADO. USAR MODELO VBOX 1100 E.</t>
  </si>
  <si>
    <t>VBOX 1100 E BLACK - MODELO BLACK DESCONTINUADO. USAR MODELO VBOX 1100 E.</t>
  </si>
  <si>
    <t>CAIXA DE PASSAGEM P/ CÂMERAS DE CFTV, CASE METÁLICO QUADRADO, COMPATÍVEL COM MODELOS DOME E BULLET, INSTALAÇÃO EXTERNA E INTERNA (IP66) - NAÕ USAR</t>
  </si>
  <si>
    <t>VBOX 5100 E - Saiu de linha sem substituto direto</t>
  </si>
  <si>
    <t>CAMERA DE REDE PARA VIGILANCIA REMOTA  - NÃO USAR</t>
  </si>
  <si>
    <t xml:space="preserve">INC-01605-001 -M3116-LVE - Saiu de linha, modelo substituto AXIS M3126-LVE </t>
  </si>
  <si>
    <t>CÂMERA DO TIPO DOME 4MP, IR 30M, POE, LENTE 2,8MM, IP67, IK10, 120DB - NÃO USAR</t>
  </si>
  <si>
    <t>DS-2CD1143G2-I - MODELO SAIU DE LINHA, MODELO SUBSTITUTO DS-2CD1147G2H-LIU(2.8MM)</t>
  </si>
  <si>
    <t>DS-2CD1043G2-I - MODELO SAIU DE LINHA, MODELO SUBSTITUTO DS-2CD1043G2-LIUF/SL(2.8MM)</t>
  </si>
  <si>
    <t>DS-2CD1143G0-I - Modelo saiu de linha, modelo substituto DS-2CD1143G2-LIUF(2.8MM)(O-STD)</t>
  </si>
  <si>
    <t>IDS-2CD7A46G0/P-IZHS(8-32mm) - CÂMERA DO TIPO BULLET, 4MP COM VÍDEO “ANALÍTICO EMBARCADO PARA FACIAL”.
DS-2CD7A46G0-IZHS(2.8-12MM) Modelo em linha somente com Lente 2,8  a 12MM.</t>
  </si>
  <si>
    <t>CPU INTEL® CORE™ I5-9400/F, RAM 8 GB, NIC GBE NETWORK INTERFACE CARD, GRAPHICS CARD NVIDIA® GEFORCE GTX 1050TI, OS MICROSOFT® WINDOWS 10 (64-BIT)  - NÃO USAR</t>
  </si>
  <si>
    <t>PRECISION 3680 TOWER - MODELO SAIU DE LINHA MODELO SUBSTITUTO Dell Pro Max Tower T2</t>
  </si>
  <si>
    <t>CÂMERA PTZ 300 METROS - NÃO USAR</t>
  </si>
  <si>
    <t>CÂMERA BULLET PERÍMETRO - NÃO USAR</t>
  </si>
  <si>
    <t>BATERIA ESTACIONARIA CHUMBO SOLAR 12V 105AH - NÃO USAR</t>
  </si>
  <si>
    <t>12MS111 - Modelo saiu de linha, modelo substituto BCE 12-105</t>
  </si>
  <si>
    <t>14ª GERAÇÃO INTEL CORE I7-14700 (20-CORE, CACHE DE 32MB, 2.1 GHZ TO 5.3GHZ)
WINDOWS 11 PRO, PORTUGUÊS – BRASIL
(A DELL TECHNOLOGIES RECOMENDA O WINDOWS 11 PRO PARA EMPRESAS)
NVIDIA® GEFORCE RTX™ 4060 8GB GDDR6
16GB DDR5 (2X08GB) 5600MT/S; EXPANSÍVEL ATÉ 64GB
SSD DE 512GB PCIE NVME M.2
CHASSIS 460W GRAFITE - NÃO USAR</t>
  </si>
  <si>
    <t>XPS DESKTOP - 8960 - MODELO SAIU DE LINHA, MODELO SUBSTITUTO PRECISION 3680</t>
  </si>
  <si>
    <t>COMPUTADOR DESKTOP | GABINETE SFF | PROCESSADOR14ª GERAÇÃO INTEL® CORE™ I7-14700 VPRO® (20 CORE, 28 THREADS, CACHE DE 33MB, 2.1 GHZ A 5.3 GHZ) | SSD DE 1TB PCIE NVME M.2 | RAM DE 32 GB DDR5 (2 X 16GB) 5600MT/S | PLACA DE REDE SEM FIO INTEL WI-FI 6E AX210, 2X2, 802.11AX, COM BLUETOOTH E ANTENA EXTERNA | INTEL UHD GRAPHICS 770 INTEGRADA | CHIPSET INTEL Q670 | HDMI 2.1 ADICIONAL | ETHERNET RJ-45 DE 10/100/100 MBPS | FONTE DE ALIMENTAÇÃO DE 180W | SO WINDOWS 11 PRO MULTILÍNGUE | ASSISTÊNCIA TÉCNICA DE 3 ANOS DE SERVIÇOS PARA HARDWARE E SOFTWARE - NÃO USAR</t>
  </si>
  <si>
    <t>OPTIPLEX DESKTOP OPTIPLEX PLUS 7020 SFF -  Modelo saiu de linha, modelo atual DELL Pro Slim com Monitor Monitor Dell de 21.5" - E2222HS</t>
  </si>
  <si>
    <t>CÂMERA IP DOME, 2MP, CMOS 1/2.8”, IR 30M, POE ATIVO, MICROFONE - NÃO USAR</t>
  </si>
  <si>
    <t>VIP 1230 D G5 - MODELO DESCONTINUADO. SUBSTITUTO: VIP 1230 D FC+</t>
  </si>
  <si>
    <t>SWITCH NÃO GERENCIÁVEL DE 10 PORTAS FAST ETHERNET COM 8 PORTAS POE + 2 PORTAS UPLINK - NÃO USAR</t>
  </si>
  <si>
    <t>CÂMERA BULLET HYBRID LIGTH 4MM 2MP - MODELO SOLICITADO SAIU DE LINHA. COTADO MODELO SUBSTITUTO POR DS-2CD1T23G2-LIUF/SL(4MM)</t>
  </si>
  <si>
    <t xml:space="preserve">CÂMERA DOME COLORVU42MP - MODELO SOLICITADO SAIU DE LINHA. COTADO MODELO SUBSTITUTO POR DS-2CD1147G2H-LIU(2.8MM) </t>
  </si>
  <si>
    <t>WORKSTATION CORE I5, 8GB RAM, WIN11 PRO PLACA DE VIDEO INTEL UHD 730 (ESTAÇÃO DE TRABALHO) - NÃO USAR MODELO DESCONTINUADO</t>
  </si>
  <si>
    <t>SPIRION SMALL DESKTOP 3030S - Modelo descontinuado cotado Modelo Equivalente Pro Slim QCS1250</t>
  </si>
  <si>
    <t>OPTIPLEX DELL 7020 - Modelo descontinuado cotado Modelo Equivalente Pro Slim QCS1250</t>
  </si>
  <si>
    <t>SERVIDOR - INTEL® XEON® SILVER 4314 (2.4 GHZ, 16 NÚCLEOS/32 THREADS, 10.4GT/S, 24M CACHE, TURBO, TDP 135W DDR4-2666) - 2X16GB 3200MHZ (RDIMM, DUAL RANK, BCC) - C1, SEM RAID EM DISCOS RÍGIDOS/SSDS - 2 X 8TB HARD DRIVE SAS ISE 12GBPS 7.2K 512E 3.5IN HOT-PLUG, AG DRIVE - 2TB HARD DRIVE SATA 6GBPS 7.2K 512N 3.5IN HOT-PLUG - MODO DE BOOT DO BIOS UEFI COM PARTIÇÃO GPT - DUPLA, HOT PLUG, FONTE DE ALIMENTAÇÃO TOTALMENTE REDUNDANTE (1+1), 800 W, MODO MISTO, NAF - 2 X NBR 14136 2P+T A C13, 250 V, 10 A, 2 M, CABO DE ALIMENTAÇÃO (BRASIL) - BROADCOM 5720 DE QUATRO PORTAS DE 1 GBE, ADAPTADOR DE BASE-T, OCP NIC 3.0 - WINDOWS SERVER® 2022 STANDARD, 16 NÚCLEOS, INSTALAÇÃO DE FÁBRICA, SEM CALS, VÁRIAS LÍNGUAS - WINDOWS SERVER 2022 STANDARD, 16 NÚCLEOS, IMAGEM DE RECUPERAÇÃO DF, VÁRIOS IDIOMAS, (DOWNGRADE NÃO INCLUÍDO) - 3 ANOS DE ASSISTÊNCIA BÁSICA NO LOCAL - NÃO USAR</t>
  </si>
  <si>
    <t>SERVIDOR RACK POWEREDGE R450 - MODELO SAIU DE LINHA. MODELO SUBSTITUTO: R660XS</t>
  </si>
  <si>
    <t>CÂMERA ANALÓGICA, 1/3 DE POLEGADA, NTSC: 6,35 µM (H) × 7,4 µM (V), NTSC: 768 (H) × 494 (V) - NAÕ USAR</t>
  </si>
  <si>
    <t>WAT-231S2 - NTSC - MODELO SAIU DE LINHA, MODELO SUBSTITUTO WAT-2500, NTSC / 401655-N</t>
  </si>
  <si>
    <t>CÂMERA ANALÓGICA, 1/3 DE POLEGADA, PAL: 6,5 µM (H) × 6,25 µM (V), PAL: 795 (H) × 596 (V) - NÃO USAR</t>
  </si>
  <si>
    <t>WAT-231S2 - PAL - MODELO SAIU DE LINHA, MODELO SUBSTITUTO WAT-221S2, PAL/ 402580</t>
  </si>
  <si>
    <t>REGUA DE TOMADA, 4 TOMADA, 10AH - NÃO USAR</t>
  </si>
  <si>
    <t>RFRGNORMAL - RÉGUA DE 4 TOMADAS FOI DESCONTINUADA. APENAS DE 06 TOMADAS ACIMA.</t>
  </si>
  <si>
    <t>DISCO RÍGIDO (HD) DE 3,5POL, 10TB, INTERFACE SATA 3,5, 7200RPM - NÃO USAR</t>
  </si>
  <si>
    <t>WD101PURP - MODELO DESCONTINUADO. SUBSTITUTO: WD102PURP</t>
  </si>
  <si>
    <t>DISCO RIGIDO 12 TB, SATA III 6 GB/S, 3.5 POLEGADAS, 7200 RPM, CACHE 256 MB, TECNOLOGIA CMR, CARGA DE TRABALHO 550 TB/ANO, MTBF 2.5 MILHOES DE HORAS, SUPORTA 64 CAMERAS HD E 32 FLUXOS IA, TECNOLOGIA ALLFRAME AI, RESISTENTE A CORROSAO - NÃO USAR</t>
  </si>
  <si>
    <t>WD121PURP - SAIU DE LINHA, MODELO SUBSTITUTO WD122PURP</t>
  </si>
  <si>
    <t>COMPUTADOR OPERACIONAL: NÃO USAR
- GABINET DO TIPO MICRO PRETO;
- PROCESSADOR INTEL® CORE™ I3-12100T;
- PLACA DE VÍDEO ONBORD INTEL UHD GRAPHICS 730;
- MEMÓRIA RAM DE 8GB DDR4 3200MHZ DIMM (1X8GB)
- SSD 256 GB PCIE NVME M.2 (CLASSE 35);
- INTEL Q670 CONTENDO: FRONTAL: 2 X USB 3.2 1ª GER., FONE DE OUVIDO; TRASEIRA: 2 X USB 3.2 1ª GER., 1 X USB 2.0, 1 X USB 2.0 COM SMART POWER ON, 1 X DP 1,4A, 1 X HDMI 1.4B,  SLOT SEGURANÇA(CADEADO); 
- FONTE DE ALIMENTAÇÃO DE 90W FULL RANGE 100V/240V;
- SISTEMA OPERACIONAL WINDOWS 11 PRO;
- PLACA DE REDE ONBOARD 10/100/1000 MBPS RJ-45 INTEL WGI219LM;</t>
  </si>
  <si>
    <t>OPTIPLEX MICRO 7010 - SAIU DE LINHA</t>
  </si>
  <si>
    <t>NVD 3316 AM PLUS - MODELO CORRETO: NVD 3316 PLUS</t>
  </si>
  <si>
    <t>DS-PA0103-A - saiu de linha, modelo substituto DS-QAZ1307G1-E(O-STD)</t>
  </si>
  <si>
    <t>POSTE 1,3 METROS PARA CAMERAS LPR - NÃO USAR. USAR OUTRA LINHA COM O ITEM ATUAL.</t>
  </si>
  <si>
    <t>CS1220 CN - MODELO DESCONTINUADO. SUBSTITUTO: CS1218C</t>
  </si>
  <si>
    <t>CÂMERA IP 1MP POE IR 20M - NÃO USAR</t>
  </si>
  <si>
    <t>VIP 1020 B G2 - Câmera daiu de linha Modelo substituto VIP 1230 B G5</t>
  </si>
  <si>
    <t>Precision 3680 - Modelo saiu de linha, modelo cotado Dell Pro Max Tower T2</t>
  </si>
  <si>
    <t>GRAVADOR DIGITAL DE IMAGEM ATÉ 8 CANAIS IP, POE - ITEM DESCONTINUADO. NÃO USAR</t>
  </si>
  <si>
    <t>NVD 3208 P - ITEM DESCONTINUADO - SUBSTITUTO: INVD 3008-P</t>
  </si>
  <si>
    <t>GRAVADOR DE VÍDEO, HDCVI + AHD + HDTVI + ANALÓGICA
+ IP, 8 CH BNC + 2 CH IP OU 10 CH IP NO MODO NVR - ITEM DESCONTINUADO. NÃO USAR</t>
  </si>
  <si>
    <t>MHDX 1208 - ITEM DESCONTINUADO - SUBSTITUTO: MHDX 1308</t>
  </si>
  <si>
    <t>CÂMERA BULLET IP, 1MP, POE, IR 30M - ITEM DESCONTINUADO. NÃO USAR</t>
  </si>
  <si>
    <t>VIP 1130 B G2 - ITEM DESCONTINUADO - SUBSTITUTO: VIP 1230 B G5</t>
  </si>
  <si>
    <t>CÂMERA MINI DOME IP, 1MP, POE, IR 30M - ITEM DESCONTINUADO. NÃO USAR</t>
  </si>
  <si>
    <t>VIP 1130 D G2 - ITEM DESCONTINUADO - SUBSTITUTO: VIP 1230 D G5</t>
  </si>
  <si>
    <t>CÂMERA SPEED DOME IP, 2MP, IR 100M, POE+ (802.3AT) - ITEM DESCONTINUADO. NÃO USAR</t>
  </si>
  <si>
    <t>VIP 3215 SD IR - ITEM DESCONTINUADO - SUBSTITUTO: VIP 3225 SD IR IA G2</t>
  </si>
  <si>
    <t xml:space="preserve">CÂMERA BULLET IP, 1MP, POE, IR 30M </t>
  </si>
  <si>
    <t>POWER EDGE R760XD2 - AVIGILON - 210 CÂM. - 30D (COTAÇÃO 93283596)</t>
  </si>
  <si>
    <t>Power Edge R660 - Avigilon - 210 câm. - 90d (Cotação 93283605)</t>
  </si>
  <si>
    <t>Power Vault MD2460 - Avigilon - 210 câm. - 90d (Cotação 93283610)</t>
  </si>
  <si>
    <t>SWITCH NÃO GERENCIÁVEL 24 PORTAS FAST ETHERNET POE +2 PORTAS GIGABIT E 1 PORTA SFP COMBO FUNÇÃO POE EXTENDER PARA TRANSMISSÃO DE DADOS E ENERGIA ATÉ 250M  - NÃO USAR</t>
  </si>
  <si>
    <t>SF 2421 POE - MODELO DESCONTINUADO. SUBSTITUTO: S1126F-HPA</t>
  </si>
  <si>
    <t xml:space="preserve">POSTE 1,3 METROS PARA CAMERAS LPR </t>
  </si>
  <si>
    <t>GRAVADOR DIGITAL DE IMAGEM  HDCVI, 4 CANAIS, BNC, SAÍDA DE VÍDEO 1 HDMI, 1 VGA, DETECÇÃO DE MOVIMENTO COM 330 ZONAS (22×15) CONFIGURÁVEIS POR CANAL, PERDA DE VÍDEO E MASCARAMENTO DE CÂMERA - NÃO USAR</t>
  </si>
  <si>
    <t>HDCVI 1004 G2 - MODELO DESCONTINUADO. SUBSTITUTO: MHDX 1204-C</t>
  </si>
  <si>
    <t>A CÂMERA IP EM FORMATO BULLET, COM RESOLUÇÃO HD 720P (1 MP), LENTE FIXA DE 3,6 MM E INFRAVERMELHO DE 20 M, PROTEÇÃO IP66 PARA USO EXTERNO, CONEXÃO DE REDE 10/100 MBPS E COMPATIBILIDADE COM PROTOCOLOS ONVIF/RTSP - NÃO USAR</t>
  </si>
  <si>
    <t>VIP 1120 B  - MODELO DESCONTINUADO. SUBSTITUTO: VIP 1220 B FC G4</t>
  </si>
  <si>
    <t>CÂMERA BULLET MULTI-HD DE 1 MP (HD 720P), ANALÓGICA, INFRAVERMELHO DE 20 M, LENTE FIXA DE 3,6 MM E PROTEÇÃO IP66, COMPATÍVEL COM TECNOLOGIAS HDCVI, AHD, HDTVI. - NÃO USAR</t>
  </si>
  <si>
    <t>VHL 1120 B - MODELO DESCONTINUADO. SUBSTITUTO: VHL 1120 B G2</t>
  </si>
  <si>
    <t>GRAVADOR DIGITAL DE VÍDEO , DVR, 8 CANAIS BNC + 2 CANAIS IP OU ATÉ 10 CANAIS IP NO MODO NVR, COMPATÍVEL COM HDCVI/HDTVI/AHD/IP, GRAVAÇÃO IP ATÉ 6 MP / 5 MP / 4 MP / 3 MP / 1080P, COMPRESSÃO H.265/H.265+, SAÍDAS HDMI E VGA, ENTRADA DE ÁUDIO 1× RCA + ÁUDIO BIDIRECIONAL, DETECÇÃO INTELIGENTE DE PESSOAS E VEÍCULOS, MODO NVR, SUPORTE 1 HD SATA. - NÃO USAR</t>
  </si>
  <si>
    <t>MHDX 1008 - MODELO DESCONTINUADO. SUBSTITUTO: IMHDX 3108</t>
  </si>
  <si>
    <t>A CÂMERA ANALÓGICA DE 1 MP, COMPATÍVEL COM AS TECNOLOGIAS HDCVI, AHD, HDTVI, LENTE FIXA DE 3,6 MM, INFRAVERMELHO DE 20 M, PROTEÇÃO IP66. - NÃO USAR</t>
  </si>
  <si>
    <t>VHD 1120 G4 B - MODELO DESCONTINUADO. SUBSTITUTO: VHD 1120 FULL COLOR</t>
  </si>
  <si>
    <t>GRAVADOR DIGITAL DE IMAGEM  4 CANAIS; COMPATÍVEL COM HDCVI, HDTVI, AHD, ANALÓGICA E IP; GRAVAÇÃO ATÉ 1080P OU 5 MP LITE; ENTRADAS DE ÁUDIO RCA, ÁUDIO BIDIRECIONAL NO CANAL 1; SAÍDAS HDMI E VGA 1920×1080; SUPORTA CÂMERAS IP ATÉ 5 MP; ENTRADA RJ45; DETECÇÃO DE MOVIMENTO; ZONAS DE PRIVACIDADE CONFIGURÁVEIS; BACKUP VIA USB; COMPATÍVEL COM ISIC, SIM PLUS E INTELBRAS CLOUD. - NÃO USAR</t>
  </si>
  <si>
    <t>MHDX 3004 - MODELO DESCONTINUADO. SUBSTITUTO: MHDX 3104-C</t>
  </si>
  <si>
    <t>DVR, GRAVADOR DIGITAL DE VÍDEO, 4 CANAIS; COMPATÍVEL COM HDCVI, HDTVI, AHD, ANALÓGICA E IP; GRAVAÇÃO ATÉ 1080P OU 5 MP LITE; ENTRADAS DE ÁUDIO RCA, ÁUDIO BIDIRECIONAL NO CANAL 1; SAÍDAS HDMI E VGA 1920×1080; SUPORTA CÂMERAS IP ATÉ 5 MP; ENTRADA RJ45; DETECÇÃO DE MOVIMENTO - NÃO USAR</t>
  </si>
  <si>
    <t>MHDX 3104 - MODELO DESCONTINUADO. SUBSTITUTO: MHDX 3104-C</t>
  </si>
  <si>
    <t>DVR, GRAVADOR DIGITAL DE VÍDEO, 8 CANAIS BNC, 4 CANAIS IP (OU ATÉ 12 CANAIS IP NO MODO NVR), COMPATÍVEL COM HDCVI, HDTVI, AHD, ANALÓGICA E IP, GRAVAÇÃO ATÉ 6 MP, COMPRESSÃO H.265/H.265+, SAÍDAS HDMI E VGA, ENTRADA DE ÁUDIO RCA, DETECÇÃO INTELIGENTE DE PESSOAS E VEÍCULOS, LINHA VIRTUAL E CERCA VIRTUAL, SUPORTE PARA 1 HD SATA ATÉ 12 TB, COMPATÍVEL COM INTELBRAS CLOUD E DDNS, GABINETE COMPACTO - NÃO USAR</t>
  </si>
  <si>
    <t>MHDX 3108 - MODELO DESCONTINUADO. SUBSTITUTO: MHDX 3108-C</t>
  </si>
  <si>
    <t>A CÂMERA IP EM FORMATO DOME, COM RESOLUÇÃO HD 720P (1 MP), LENTE FIXA DE 3,6 MM E INFRAVERMELHO DE 20 M, PROTEÇÃO IP66 PARA USO EXTERNO, CONEXÃO DE REDE 10/100 MBPS E COMPATIBILIDADE COM PROTOCOLOS ONVIF/RTSP - NÃO USAR</t>
  </si>
  <si>
    <t>VIP 1120 D G3 - MODELO DESCONTINUADO. SUBSTITUTO: VIP 1230 D G5</t>
  </si>
  <si>
    <t>DVR, GRAVADOR DIGITAL DE VÍDEO 4 CANAIS IP, GRAVAÇÃO ATÉ FULL HD (1080P) @ 30 FPS, COMPRESSÃO H.264, PROTOCOLO INTELBRAS-1 E ONVIF PERFIL S, SAÍDAS HDMI + VGA + BNC, SUPORTE PARA 1 HDD SATA, ETHERNET 10/100 MBPS, 1 ENTRADA RS-485.  NÃO USAR</t>
  </si>
  <si>
    <t>NVD 1104 - MODELO DESCONTINUADO. SUBSTITUTO: NVD 1404 MANAUS</t>
  </si>
  <si>
    <t>GRAVADOR DE VÍDEO EM REDE, NVR, SUPORTE PARA 16 CÂMERAS IP, 16 PORTAS POE+, PROTOCOLO INTELBRAS-1/ONVIF PERFIL S, GRAVAÇÃO ATÉ 4K, COMPRESSÃO H.265/H.265+, 1 PORTA GIGABIT ETHERNET, SAÍDA HDMI+VGA, SUPORTE PARA 2 HDDS.- NÃO USAR</t>
  </si>
  <si>
    <t>NVD 3116 P - MODELO DESCONTINUADO. SUBSTITUTO: INVD 3016-P</t>
  </si>
  <si>
    <t>GRAVADOR DE VÍDEO EM REDE, NVR, 8 PORTAS POE, SUPORTE PARA CÂMERAS IP, COMPRESSÃO H.265/H.265+, SUPRIMENTO MÁXIMO DE POTÊNCIA POE DE 80 W, SUPORTE PARA 1 HD SATA DE ATÉ 10 TB, SAÍDAS HDMI + VGA, PROTOCOLO INTELBRAS-1 E ONVIF PERFIL S. - NÃO USAR</t>
  </si>
  <si>
    <t>NVD3208P - MODELO DESCONTINUADO. SUBSTITUTO: iNVD 3008-P</t>
  </si>
  <si>
    <t>A CÂMERA IP SPEED-DOME COM RESOLUÇÃO FULL HD DE 2 MP (1920×1080), LENTE COM ZOOM ÓPTICO DE 30× (4,5 MM → 135 MM), COM CONTROLE MOTORIZADO PAN (0°–360°) E TILT (-20° A +90°), SUPORTE A 300 PRESETS, TOURS, PATRULHAS E AUTOTRACKING. - NÃO USAR.</t>
  </si>
  <si>
    <t>VIP 5230 SD - MODELO DESCONTINUADO. SUBSTITUTO: VIP 5232 SD IA</t>
  </si>
  <si>
    <t>CÂMERA SPEED DOME IP COM RESOLUÇÃO FULL HD 1080P (2 MP) E ZOOM ÓPTICO DE 20×, INFRAVERMELHO DE 100 METROS E TECNOLOGIA STARLIGHT, COM PROTEÇÃO IP66, ALIMENTAÇÃO VIA POE+ (802.3AT) OU 12 VDC E COMPATIBILIDADE COM PROTOCOLOS ONVIF. - NÃO USAR</t>
  </si>
  <si>
    <t>VIP 3220 SD IR - MODELO DESCONTINUADO. SUBSTITUTO: VIP 3225 SD</t>
  </si>
  <si>
    <t>CÂMERA SPEED DOME IP FULL HD DE 2 MP, EQUIPADA COM ZOOM ÓPTICO DE 20×, COM SUPORTE A POE+, PROTEÇÃO IP67 E RECURSOS AVANÇADOS COMO WDR E ANÁLISE DE VÍDEO. - NÃO USAR</t>
  </si>
  <si>
    <t>VIP 5220 SD - MODELO DESCONTINUADO. SUBSTITUTO: VIP 5225</t>
  </si>
  <si>
    <t>iDRV INTELIGÊNCIA 04 CANAIS - 2 CANAIS PROTEÇÃO PERIMETRAL.</t>
  </si>
  <si>
    <t>A DS-2DE7232IW-AE É UMA CÂMERA PTZ 2 MP COM ZOOM ÓPTICO 32×, IR DE 150 M, WDR 120 DB E EIS. GIRA 360°, ACEITA HI-POE, POSSUI IP66/IK10 E SLOT MICROSD. TRAZ INTELIGÊNCIA COMO SMART TRACKING, IDEAL PARA VIGILÂNCIA EXTERNA.- NÃO USAR</t>
  </si>
  <si>
    <t>DS-2DE7232IW-AE - MODELO DESCONTINUADO. SUBSTITUTO: DS-2DE7A432IW-AEB+ZJ</t>
  </si>
  <si>
    <t>CÂMERA COM IMAGEM EM 5 MP; SENSOR CMOS PROGRESSIVO, TECNOLOGIA DARKFIGHTER PARA ÓTIMA SENSIBILIDADE EM BAIXA LUMINOSIDADE, WDR DE 120 DB E COMPRESSÃO H.265+, GARANTINDO ALTA DEFINIÇÃO MESMO EM CENÁRIOS DIFÍCEIS. VISÃO NOTURNA POR INFRAVERMELHO COM ALCANCE DE ATÉ 40 M, UTILIZANDO LEDS IR DE 850 NM, ALÉM DE DETECÇÃO INTELIGENTE DE PESSOAS E VEÍCULOS VIA ACUSENSE E SUPORTE A ALIMENTAÇÃO POE 802.3AF, SIMPLIFICANDO A INSTALAÇÃO. NÃO USAR, USAR MODELO SUBSTITUTO</t>
  </si>
  <si>
    <t>DS-2CD3056G2-IS - Modelo saiu de linha modelo substituto DS-2CD3066G2-IS(2.8MM)</t>
  </si>
  <si>
    <t>CÂMERA  MOTORISTA DMS 720P,IR DISTANCE: 3M, 52°LENS, 0.01 LUX@(F1.2,AGC ON),0 LUX WITH IR,WORKING TEMPERATURE: -30℃~85℃,66(LENGTH)*45(WIDTH)*23.5(HEIGHT)MM</t>
  </si>
  <si>
    <t>VIP S3230 - B - Saiu de linha sem substituto direto</t>
  </si>
  <si>
    <t>CAMERA IP SPEED DOME, FULL HD 2MP, ZOOM OPTICO 30X, STARLIGHT, ANTICORROSAO, ANALISE INTELIGENTE DE VIDEO, AUTOTRACKING, WDR 120DB, H.265+, IP68, IK10, NEMA 4X, CASE ACO INOXIDAVEL 316L - NAO USAR</t>
  </si>
  <si>
    <t>VIP 7230 SD AC - Saiu de linha, modelo substituto  VIP 7432 SD AC FT</t>
  </si>
  <si>
    <t xml:space="preserve">DH-SD60230U-HNI-SL - Modelo saiu de linha, modelo substituto DH-SD8A840PA-HNF-SL </t>
  </si>
  <si>
    <t>WORKSTATION PRO SLINQCS1250: (Microcomputador Dell Pro QCS1250 / (Core
i5-14500 vPro, RAM 8GB, SSD 256GB, Wifi
AX211 + BT, W11, W11 Pro))</t>
  </si>
  <si>
    <t>DGFEF1102V7 - Código mudou para DGFFR1102V7</t>
  </si>
  <si>
    <t>HIKCENTRAL-P-VSS-1CH/FACIAL&amp;BODY - NÃO USAR. ITEM DESCONTINUADO.</t>
  </si>
  <si>
    <t>HIKCENTRAL-P-VSS-1CH/FACIAL&amp;BODY - SUBSTITUTO: HIKCENTRAL-P-ACUSEEK-1CH/REALTIME&amp;SEARCH</t>
  </si>
  <si>
    <t>PLATAFORMA DE ANALÍTICOS - LIBERAÇÃO POR 05 ANOS</t>
  </si>
  <si>
    <t>SWITCH INDUSTRIAL 4 PORTAS POE - SAIU DE LINHA SEM SUBSTITUTO DIRETO</t>
  </si>
  <si>
    <t>CAPA P/CONECTOR RJ45 Macho CONEX 1000 RJ45 CAT5E-10 UM - NÃO USAR</t>
  </si>
  <si>
    <t>CAPA CONEX 1000 RJ45 Cat5e - 10 UNID - ITEM DESCONTINUADO SEM SUBSTUTO</t>
  </si>
  <si>
    <t xml:space="preserve">POWEREDGE R550 - Saiu de linha,cotado modelo substituto R760xs </t>
  </si>
  <si>
    <t>CONSULTAR DELL - Cotado PowerEdge R760, BCC</t>
  </si>
  <si>
    <t>A DEFINIR -  Cotado PRECISION 7960 RACK XCTO BASE 16G MEMÓRIA</t>
  </si>
  <si>
    <t>A DEFINIR - Cotado PRECISION 7960 RACK XCTO BASE 32G MEMÓRIA</t>
  </si>
  <si>
    <t>SWITCH POE NÃO GERENCIADO FAST ETHERNET DE 8 PORTAS - NÃO USAR</t>
  </si>
  <si>
    <t xml:space="preserve">DS-3E0109P-E/M(B) - Modelo saiu de linha, Modelo substituto DS-3E1309P-EI/M </t>
  </si>
  <si>
    <t>SWITCH GERENCIAVEL 24PG + 4PGBIC - NÃO USAR SAIU DE LINHA</t>
  </si>
  <si>
    <t xml:space="preserve">SKD SG 2404 MR L2+ - MODELO SUBSTITUTO  S2328G-A      </t>
  </si>
  <si>
    <t>SWITCH GERENCIAVEL 48P+6P - ITEM NA ABA DE ENCERRAMENTOS DA TABELA DESDE JUL/24. CONVERSADO DIRETAMENTE COM O SUPORTE E VENDEDOR DA INTELBRAS EM 12/08/2025, E INFORMADO QUE O ITEM ESTÁ DISPONÍVEL EM COMÉRCIO. POSSÍVEL SUBSTITUTO: SC 3170-48G-6X</t>
  </si>
  <si>
    <t>SFP S3054G-B - ITEM NA ABA DE ENCERRAMENTOS DA TABELA DESDE JUL/24. CONVERSADO DIRETAMENTE COM O SUPORTE E VENDEDOR DA INTELBRAS EM 12/08/2025, E INFORMADO QUE O ITEM ESTÁ DISPONÍVEL EM COMÉRCIO. POSSÍVEL SUBSTITUTO: SC 3170-48G-6X</t>
  </si>
  <si>
    <t>SWITCH GERENCIAVEL 24PG+4PGBIC - NÃO USAR</t>
  </si>
  <si>
    <t>SG 2404 POE MAX  - Saiu de linha sem substituto direto</t>
  </si>
  <si>
    <t>EXTENSÃO ÓPTICA SC/UPC SM - 2,0MM 3M - NÃO USAR</t>
  </si>
  <si>
    <t>XFE 1 - Saiu de linha sem indicação direta</t>
  </si>
  <si>
    <t>FECHADURA ELETROIMÃ FS150 12V  KIT ELITE COM SENSOR - NÃO USAR</t>
  </si>
  <si>
    <t>FS150 12V - MODELO DESCONTINUADO. SUBSTITUTO: FE 22150</t>
  </si>
  <si>
    <t>TERMINAL DE RECONHECIMENTO FACIAL, 50.000 FACES - NÃO USAR</t>
  </si>
  <si>
    <t>001GB04060 - UTILIZADO O MODELO 001GB4000 CONFORME INFORMADO PELO FABRICANTE.</t>
  </si>
  <si>
    <t>CARTÃO DE ACESSO POR APROXIMAÇÃO RFID | FREQUENCIA DE OPERAÇÃO MIFARE 13,56 MHZ | POSSUI MEMÓRIA DE 1K | PERMITE IMPRESSÃO EM AMBOS OS LADOS| MODULAÇÃO ASK | PVC BRANCO | PERMITE REGRAVAÇÃO E LEITURA DE ID. NÃO USAR</t>
  </si>
  <si>
    <t>TH 161 L - Modelo saiu de linha, modelo substituto TH 2000 SECURITY</t>
  </si>
  <si>
    <t>MONITOR IP PARA VIDEO PORTEIRO - NÃO USAR</t>
  </si>
  <si>
    <t>DS-KH6320-WTE1 - MODELO SAIU DE LINHA, UTILIZAR MODELO SUBSTITUTO DS-KH6350-WTE1(O-STD) EM OUTRA LINHA</t>
  </si>
  <si>
    <t>TECLADO DA CENTRAL DE ALARME MONITORADA - NÃO USAR</t>
  </si>
  <si>
    <t>XAT 2000 LCD - Modelo saiu de linha, modelo substituto XAT 4000 LCD</t>
  </si>
  <si>
    <t>ICT 16A - Produto descontinuado em contato com o fabricante indicaram o modelo Ict 25a 2no</t>
  </si>
  <si>
    <t>NOBREAK 3000VA / 2700WAPC Smart-UPS PARA RACK 2U 230V - NÃO USAR</t>
  </si>
  <si>
    <t xml:space="preserve">SMT3000RMI2UC - Modelo descontinuado, modelo substitituto SMT3000I2U-BR + AP9640 </t>
  </si>
  <si>
    <t>VENTILADOR EXAUSTOR PARA RACK 220V ACF502 - DESCONTINUADO E SEM SUBSTITUTO</t>
  </si>
  <si>
    <t>ACF502 - DESCONTINUADO E SEM SUBSTITUTO</t>
  </si>
  <si>
    <t>MÓDULO PAINEL SOLAR 555W MONO HALFCELL 1500V CANADIAN - SAIU DE LINHA</t>
  </si>
  <si>
    <t>NAC CS6W 555MS - MODELO SUBSTITUTO NAC CS6W 560MS</t>
  </si>
  <si>
    <t>CORNETA IP - NÃO USAR</t>
  </si>
  <si>
    <t>DS-PA0103-B - MODELO DESCONTINUADO. SUBSTITUTO: DS-QAZ1307G1-E(O-STD)</t>
  </si>
  <si>
    <t>ESTAÇAO DE TRABALHO- PROCESSADOR I5-14500/ SISTEMA OPERACIONAL WINDOWS 11 PRO/ MEMÓRIA 16 GB DDR5/ PLACA DE VÍDEO 4GB/ ARMAZENAMENTO SSD DE 512GB PCLE NVME M.2 (CLASSE 40)/TECLADO/ MOUSE</t>
  </si>
  <si>
    <t>WORKSTATION PRECISION 3680 - MODELO SAIU DE LINHA. SUBSTITUTO: DELL PRO MAX TOWER T2</t>
  </si>
  <si>
    <t>QUADRO DE COMANDO ELÉTRICO A X L X P - 60X40X30
O QUADRO DE COMANDO ELÉTRICO COM CHAPÉU, PASSAGENS E VENEZIANAS PARA VENTILAÇÃO FORÇADA
MATERIAL: AÇO CARBONO/GALVANIZADO  
TIPO: SOBREPOR
GRAU DE PROTEÇÃO: IP67
FECHO: CHAVES COM SEGREDO - NÃO UTILIZAR ESTE ITEM, POIS JÁ TEM O MESMO CADASTRADO LINHAS ACIMA</t>
  </si>
  <si>
    <t>S1026F-P - MODELO SAIU DE LINHA MODELO SUBSTITUTO S1126F-PA</t>
  </si>
  <si>
    <t>COMPUTADOR TIPO 3 (GUARITA)
Intel® Core™ Ultra 7 265 (20 cores, até 5.3 GHz, 65W)
Windows 11 Pro
SSD de 1TB Gen4 PCIe NVMe TLC M.2 2280
Memória de 16GB (1x16GB) DDR5
Placa de rede 10/100/1000 , USB 3.0
FONTE 500W (80 Plus Platinum)</t>
  </si>
  <si>
    <t>COMPUTADOR TIPO 1 (SERVIDOR)
PowerEdge R760xs Server, BCC
Intel® Xeon® Silver 4509Y 2.6G, 8C/16T, 16GT/s, 22.5M Cache, Turbo, HT (125W) DDR5-4400
Windows Server 2025 Standard
SSD 16GB RDIMM, 5600MT/s, 
(4) 16TB Hard Drive SAS ISE 12Gbps 7.2K 512e 3.5in Hot-Plug, AG Drive
Placa de rede 1 GbE, USB 3.0
FONTE: 800 W</t>
  </si>
  <si>
    <t>COMPUTADOR TIPO 2 (MONITORAMENTO)
13ª geração Intel® Xeon® W3-2423 (6-cores, 12 threads, cache de 15 MB,  2.1 GHz a 4.2 GHz Turbo, 120 W)
Windows 11 Pro
SSD de 1TB PCIe NVMe M.2 (Classe 40)
Memória de 16GB (1x16GB) DDR5
1 HD de 1TB
Placa de rede 10/100/1000 , USB 3.0
4 portas de conexão HDMI 1.4 ou 2.0 
NVIDIA® RTX™ A1000, 8 GB GDDR6, 4 adaptadores mDP para DP
Fonte Tower de 1350W</t>
  </si>
  <si>
    <t>PROCESSADOR: INTEL XEON BRONZE 3106; - COTADO NTEL XEON BRONZE 4509Y, MODELO ATUAL
• 	MEMÓRIA RAM: 16GB DDR4 
• 	ARMAZENAMENTO:
• 	1× HDD 3.5" SATA 8TB 
• 	SISTEMA OPERACIONAL: WINDOWS 2012  STANDARD 
• 	PLACA DE REDE: 2× PORTAS GIGABIT ETHERNET INTEGRADAS
• 	FONTE DE ALIMENTAÇÃO:  550W HOT-PLUG
• 	GERENCIAMENTO: iDRAC9 ENTERPRISE COM LICENÇA INCLUÍDA
• 	BOSS CARD: MÓDULO DE BOOT COM SSD M.2 240GB PARA SISTEMA OPERACIONAL (OPCIONAL)
• 	EXPANSÃO:
• 	2× SLOTS PCIe GEN3
• 	SUPORTE A PLACAS DE REDE 10GB OU FIBRA
• 	COOLING: SISTEMA DE VENTILAÇÃO OTIMIZADO COM FANS HOT-SWAP</t>
  </si>
  <si>
    <t>PTZ FULL HD (2 MP) COM ZOOM ÓPTICO DE 15×, ROTAÇÃO CONTÍNUA DE 360° E VISÃO NOTURNA POR INFRAVERMELHO COM ALCANCE DE ATÉ 100 M. POSSUI PROTEÇÃO IP66, COMPRESSÃO H.265+, WDR DE 120 DB E ANALÍTICOS INTELIGENTES DE VÍDEO, COMO DETECÇÃO DE INTRUSÃO E CRUZAMENTO DE LINHA - NÃO USAR</t>
  </si>
  <si>
    <t>DS-2DE4215IW-DE - MODELO DESCONTINUADO. SUBSTITUTO: DS-2SE4C225MWG-E(12F0)</t>
  </si>
  <si>
    <t>RADAR DE DETECÇÃO PERIMETRAL IP PARA SEGURANÇA EXTERNA, ALCANCE DE DETECÇÃO ATÉ 60M COM ÂNGULO DE COBERTURA DE 100°, SUPORTA ATÉ 32 ALVOS, 8 ZONAS DE DETECÇÃO E 4 LINHAS DE CRUZAMENTO, ALIMENTAÇÃO POE OU 12VDC, PROTEÇÃO IP67 E IK09 PARA USO EXTERNO - NÃO USAR</t>
  </si>
  <si>
    <t>DS-PR1-60 - MODELO DESCONTINUADO. SUBSTITUTO: DS-TDSB0G-FK/120M(O-STD)</t>
  </si>
  <si>
    <t>ESTAÇÃO DE MONITORAMENTO
14ª GERAÇÃO INTEL® Core™ I5-14500 VPRO® (14 CORE, 20 THREADS, CACHE DE 24MB, 2.6 GHz A 5.0 GHZ)
WINDOWS 11 PRO, PORTUGUÊS
16 GB DDR5 (1x16GB) 5600MT/S
SSD DE 512GB PCIE NVME M.2 (CLASSE 35)
AMD Radeon™ RX 6500, GDDR6 de 4 GB
TECLADO E MOUSE COM FIO</t>
  </si>
  <si>
    <t>Nome</t>
  </si>
  <si>
    <t>CONECTOR INDUSTRIAL BLINDADO T568A/B</t>
  </si>
  <si>
    <t>PATCH PANEL INDUSTRIAL BLINDADO T568A/B</t>
  </si>
  <si>
    <t>2XX2,5MM</t>
  </si>
  <si>
    <t>20X20 CM</t>
  </si>
  <si>
    <t>4X10MM</t>
  </si>
  <si>
    <t>1.1/2"</t>
  </si>
  <si>
    <t xml:space="preserve">FA 1220S </t>
  </si>
  <si>
    <t>1485x1485x135 mm</t>
  </si>
  <si>
    <t>P/N (part Number)</t>
  </si>
  <si>
    <t>VALDO PLACAS</t>
  </si>
  <si>
    <t>ID</t>
  </si>
  <si>
    <t>Fabricante</t>
  </si>
  <si>
    <t>Unidade</t>
  </si>
  <si>
    <t>Categoria</t>
  </si>
  <si>
    <t>Moeda</t>
  </si>
  <si>
    <t>Unit (Reais)</t>
  </si>
  <si>
    <t>Reais</t>
  </si>
  <si>
    <t>Dolar</t>
  </si>
  <si>
    <t>Euro</t>
  </si>
  <si>
    <t>Frete
na Compra</t>
  </si>
  <si>
    <t>3,170,00</t>
  </si>
  <si>
    <t>FOB</t>
  </si>
  <si>
    <t/>
  </si>
  <si>
    <t>IPI</t>
  </si>
  <si>
    <t>ICMS</t>
  </si>
  <si>
    <t xml:space="preserve">Intelbras </t>
  </si>
  <si>
    <t>Intelbras</t>
  </si>
  <si>
    <t xml:space="preserve">WDC </t>
  </si>
  <si>
    <t>INGRAM</t>
  </si>
  <si>
    <t>SCARCOM</t>
  </si>
  <si>
    <t>SCANSOURCE</t>
  </si>
  <si>
    <t>SPECTRA</t>
  </si>
  <si>
    <t>F2IT</t>
  </si>
  <si>
    <t>DHCP</t>
  </si>
  <si>
    <t>ROUTE 66 - ES</t>
  </si>
  <si>
    <t>Merc. Livre</t>
  </si>
  <si>
    <t>MICROCENTER</t>
  </si>
  <si>
    <t>AGIS</t>
  </si>
  <si>
    <t>GH TECH</t>
  </si>
  <si>
    <t>STAMPO/USICROM</t>
  </si>
  <si>
    <t>ALL NATIONS</t>
  </si>
  <si>
    <t>KABUM</t>
  </si>
  <si>
    <t>HILVISION</t>
  </si>
  <si>
    <t>IFONTECH</t>
  </si>
  <si>
    <t>WDC</t>
  </si>
  <si>
    <t>OFICINA DOS BITS</t>
  </si>
  <si>
    <t>ETELMASTER</t>
  </si>
  <si>
    <t>CONNECTLAN</t>
  </si>
  <si>
    <t>LOJA ELÉTRICA</t>
  </si>
  <si>
    <t>Route 66</t>
  </si>
  <si>
    <t>NR STORE</t>
  </si>
  <si>
    <t>GH Tech</t>
  </si>
  <si>
    <t>WAZ</t>
  </si>
  <si>
    <t>Delta Cable</t>
  </si>
  <si>
    <t>GOHOBBY</t>
  </si>
  <si>
    <t>Modelismo BH</t>
  </si>
  <si>
    <t>DICOMP</t>
  </si>
  <si>
    <t>DELTA CABLE</t>
  </si>
  <si>
    <t>RAISA</t>
  </si>
  <si>
    <t>Controle Net</t>
  </si>
  <si>
    <t>Brasim</t>
  </si>
  <si>
    <t>CONECTLAN</t>
  </si>
  <si>
    <t>Magazine Luiza</t>
  </si>
  <si>
    <t>ANIXTER</t>
  </si>
  <si>
    <t>KALUNGA</t>
  </si>
  <si>
    <t>ZOOM STORE</t>
  </si>
  <si>
    <t>MERCADO LIVRE</t>
  </si>
  <si>
    <t>TELCABOS</t>
  </si>
  <si>
    <t>DCA</t>
  </si>
  <si>
    <t>PROPOSTA 1028461256802v1-0</t>
  </si>
  <si>
    <t>TEK DISTRIBUIDORA</t>
  </si>
  <si>
    <t>MDX TELECOM</t>
  </si>
  <si>
    <t>USICRON</t>
  </si>
  <si>
    <t>LEROY MERLIM</t>
  </si>
  <si>
    <t>MODELISMO BH</t>
  </si>
  <si>
    <t>FRAVEN</t>
  </si>
  <si>
    <t>CONDUFIBRA</t>
  </si>
  <si>
    <t>DEALMEX</t>
  </si>
  <si>
    <t>MERC. LIVRE</t>
  </si>
  <si>
    <t>BRAKO</t>
  </si>
  <si>
    <t>LOJA ELETRICA</t>
  </si>
  <si>
    <t>UPPERSEG</t>
  </si>
  <si>
    <t>FUJIOKA</t>
  </si>
  <si>
    <t>TECH SHOP</t>
  </si>
  <si>
    <t>GOTECH</t>
  </si>
  <si>
    <t>FOURSERV</t>
  </si>
  <si>
    <t>ÔGUEM</t>
  </si>
  <si>
    <t>VIVO</t>
  </si>
  <si>
    <t>MEGA ELETROMETALURGICA</t>
  </si>
  <si>
    <t>GH TECN</t>
  </si>
  <si>
    <t>MAGAZINE LUIZA</t>
  </si>
  <si>
    <t>Mega Mamute</t>
  </si>
  <si>
    <t>UNIVERSO ELÉTRICO</t>
  </si>
  <si>
    <t>NOVA AZUL</t>
  </si>
  <si>
    <t>AGORA DISTRIBUIDORA</t>
  </si>
  <si>
    <t>SYSTRADE</t>
  </si>
  <si>
    <t>ISTC</t>
  </si>
  <si>
    <t>PLANTEC</t>
  </si>
  <si>
    <t>SEVENTH</t>
  </si>
  <si>
    <t xml:space="preserve">WIMPEX </t>
  </si>
  <si>
    <t>ISTC / MERIDIAN</t>
  </si>
  <si>
    <t>KLINT</t>
  </si>
  <si>
    <t>MULTIREDE</t>
  </si>
  <si>
    <t>PLAXIS</t>
  </si>
  <si>
    <t>ROUTE 66</t>
  </si>
  <si>
    <t>FIX DISTRIBUIDORA</t>
  </si>
  <si>
    <t>AZTECH</t>
  </si>
  <si>
    <t>PAUTA DISTRIBUIÇÃO</t>
  </si>
  <si>
    <t>NET Computadores</t>
  </si>
  <si>
    <t>Loja Eletrica</t>
  </si>
  <si>
    <t>LINHAVIX</t>
  </si>
  <si>
    <t>GRUPO TEK</t>
  </si>
  <si>
    <t>ELLO DISTRIBUIDORA</t>
  </si>
  <si>
    <t>JMR</t>
  </si>
  <si>
    <t>FFTX BRASIL</t>
  </si>
  <si>
    <t>OTHON DE CARVALHO</t>
  </si>
  <si>
    <t>NET COMPUTADORES</t>
  </si>
  <si>
    <t>ED CABOS</t>
  </si>
  <si>
    <t>SW4</t>
  </si>
  <si>
    <t>BARÃO LASER</t>
  </si>
  <si>
    <t>OUTBASE</t>
  </si>
  <si>
    <t>MERC.LIVRE</t>
  </si>
  <si>
    <t>PROPOSTA 4036990</t>
  </si>
  <si>
    <t>FLEMEDIA</t>
  </si>
  <si>
    <t>Phoenix</t>
  </si>
  <si>
    <t>TIMIX</t>
  </si>
  <si>
    <t>Route  66</t>
  </si>
  <si>
    <t>TNT DISTRIBUIDOR</t>
  </si>
  <si>
    <t>TCAS Automação</t>
  </si>
  <si>
    <t>Control iD</t>
  </si>
  <si>
    <t>ALIANZA (TRIQUE)</t>
  </si>
  <si>
    <t>SPECTRA TECH</t>
  </si>
  <si>
    <t>TELEMÁTICA</t>
  </si>
  <si>
    <t>FLYTEC/ALPHADIGI</t>
  </si>
  <si>
    <t>FX BIOMETRIA</t>
  </si>
  <si>
    <t>Modesto Distr</t>
  </si>
  <si>
    <t>BICSTECH</t>
  </si>
  <si>
    <t>DSID</t>
  </si>
  <si>
    <t>INVENZY</t>
  </si>
  <si>
    <t>LINEAR</t>
  </si>
  <si>
    <t>DETRONX</t>
  </si>
  <si>
    <t>NTEC</t>
  </si>
  <si>
    <t>VMI SISTEMAS</t>
  </si>
  <si>
    <t>FX NEGÓCIOS</t>
  </si>
  <si>
    <t>ATA SISTEMAS</t>
  </si>
  <si>
    <t>DSI</t>
  </si>
  <si>
    <t>TECHSHOP</t>
  </si>
  <si>
    <t>WJ COMPONENTES</t>
  </si>
  <si>
    <t>MODESRO DISTRIBUIDORA</t>
  </si>
  <si>
    <t>AGSINN</t>
  </si>
  <si>
    <t>MODESTO</t>
  </si>
  <si>
    <t>PROMONT</t>
  </si>
  <si>
    <t>CONECTA BRASIL</t>
  </si>
  <si>
    <t>LOJA RFID</t>
  </si>
  <si>
    <t>RSL TECNOLOGIA</t>
  </si>
  <si>
    <t>JVR VIRTUAL</t>
  </si>
  <si>
    <t>BRASIM</t>
  </si>
  <si>
    <t>VEILLI</t>
  </si>
  <si>
    <t>FUTURE FIBRE</t>
  </si>
  <si>
    <t>DISNIBRA</t>
  </si>
  <si>
    <t>SICUR</t>
  </si>
  <si>
    <t>DISTRIBUIDORA MODESTO</t>
  </si>
  <si>
    <t xml:space="preserve">HIKVISION </t>
  </si>
  <si>
    <t>TOP VISION</t>
  </si>
  <si>
    <t>CEITEL</t>
  </si>
  <si>
    <t>GS NETWORKS</t>
  </si>
  <si>
    <t>JBP EQUIPAMENTOS</t>
  </si>
  <si>
    <t>MARCOL</t>
  </si>
  <si>
    <t>HIDROMAR</t>
  </si>
  <si>
    <t>ELETROTRAFO</t>
  </si>
  <si>
    <t>ANHANGUERA FERRAMENTAS</t>
  </si>
  <si>
    <t>https://produto.mercadolivre.com.br/MLB-3542870315-kit-jogo-de-serra-copo-bimetal-pferro-aco-aluminio-plastico-_JM?matt_tool=73118705&amp;matt_word=&amp;matt_source=google&amp;matt_campaign_id=14302215555&amp;matt_ad_group_id=161363869590&amp;matt_match_type=&amp;matt_network=g&amp;matt_device=c&amp;matt_creative=686778909999&amp;matt_keyword=&amp;matt_ad_position=&amp;matt_ad_type=pla&amp;matt_merchant_id=670871152&amp;matt_product_id=MLB3542870315&amp;matt_product_partition_id=1962976110713&amp;matt_target_id=aud-1966857867496:pla-1962976110713&amp;cq_src=google_ads&amp;cq_cmp=14302215555&amp;cq_net=g&amp;cq_plt=gp&amp;cq_med=pla&amp;gad_source=1&amp;gclid=Cj0KCQiA57G5BhDUARIsACgCYnyj3leVEoZCIpOPbeSGMrSyuQQbXdhD1W0TiL-Jdju5wQeNAsWTm_AaAqNHEALw_wcB</t>
  </si>
  <si>
    <t>Loja Elétrica</t>
  </si>
  <si>
    <t>ABC DA CONSTRUÇÃO</t>
  </si>
  <si>
    <t>https://www.lojadomecanico.com.br/produto/123299/37/778/jogo-de-brocas-para-metal-hss-pointteq-1-a-10mm-com-10-pecas-bosch-2608577348?srsltid=AfmBOooMah47NioxtKe_QaWdUhn6AqhB2EpT80pw2hTYY0tYkFFH-EJV</t>
  </si>
  <si>
    <t>COFERMETA</t>
  </si>
  <si>
    <t>SCANBIT</t>
  </si>
  <si>
    <t>PAINELMIX</t>
  </si>
  <si>
    <t>Universo Eletrico</t>
  </si>
  <si>
    <t>VOLT (VALEMEC)</t>
  </si>
  <si>
    <t>ACERTA SOLAR</t>
  </si>
  <si>
    <t>FRIOPEÇAS</t>
  </si>
  <si>
    <t>OTHON DE CARVAHO</t>
  </si>
  <si>
    <t>Dimensional</t>
  </si>
  <si>
    <t>LEROY MERLIN</t>
  </si>
  <si>
    <t>ELETRIKWORLD (MELI)</t>
  </si>
  <si>
    <t>CASA DO SERRALHEIRO</t>
  </si>
  <si>
    <t>NICOLAU</t>
  </si>
  <si>
    <t>COMDUSCAMP</t>
  </si>
  <si>
    <t>CENTRAL CAMERA</t>
  </si>
  <si>
    <t>SANTIL</t>
  </si>
  <si>
    <t>HIDRAUFER</t>
  </si>
  <si>
    <t>DIGEL</t>
  </si>
  <si>
    <t>SIL CABOS</t>
  </si>
  <si>
    <t>PEÇA SCAP (MELI)</t>
  </si>
  <si>
    <t>SERVTEC</t>
  </si>
  <si>
    <t>DENTIN</t>
  </si>
  <si>
    <t>PROJECT TELECOM</t>
  </si>
  <si>
    <t>FRITZ</t>
  </si>
  <si>
    <t>LOJA MERC</t>
  </si>
  <si>
    <t>AÇO MIX</t>
  </si>
  <si>
    <t>DGTEC</t>
  </si>
  <si>
    <t>J7S SINALIZAÇÃO</t>
  </si>
  <si>
    <t>HELIKABEL</t>
  </si>
  <si>
    <t>BSE PAINÉIS</t>
  </si>
  <si>
    <t>ISOTRON</t>
  </si>
  <si>
    <t>STEMAC</t>
  </si>
  <si>
    <t xml:space="preserve">COMAG </t>
  </si>
  <si>
    <t>viewtech</t>
  </si>
  <si>
    <t>PART NUNBER</t>
  </si>
  <si>
    <t>SOEDRAL</t>
  </si>
  <si>
    <t>ECOVERDE</t>
  </si>
  <si>
    <t>PLENOBRAS</t>
  </si>
  <si>
    <t>ELETROMIL</t>
  </si>
  <si>
    <t>ELETRONICA SANTANA</t>
  </si>
  <si>
    <t>VALDÔ PLACAS</t>
  </si>
  <si>
    <t>MILETO</t>
  </si>
  <si>
    <t>Lojas Glamper</t>
  </si>
  <si>
    <t>INSTRUFIBER</t>
  </si>
  <si>
    <t>PAMPULHA ANDAIMES</t>
  </si>
  <si>
    <t>FORÇA 1</t>
  </si>
  <si>
    <t>SVA TECH</t>
  </si>
  <si>
    <t>OTHON ANDRADE</t>
  </si>
  <si>
    <t>ELÉTRICA SOYUZ</t>
  </si>
  <si>
    <t>Ryndac</t>
  </si>
  <si>
    <t>OFERTA ELÉTRICA</t>
  </si>
  <si>
    <t>UCB POWER</t>
  </si>
  <si>
    <t>AMAZON</t>
  </si>
  <si>
    <t>ELETRIC VOICE</t>
  </si>
  <si>
    <t>RELETAR LAGOS</t>
  </si>
  <si>
    <t>VICTOR</t>
  </si>
  <si>
    <t>MAZER</t>
  </si>
  <si>
    <t>COBALTA</t>
  </si>
  <si>
    <t>Minha Casa Solar</t>
  </si>
  <si>
    <t>PONTO FRIO</t>
  </si>
  <si>
    <t>Rei dos Ribbons</t>
  </si>
  <si>
    <t>NR Store</t>
  </si>
  <si>
    <t>GRAVIA</t>
  </si>
  <si>
    <t>ATA SERVICE</t>
  </si>
  <si>
    <t>FORTECH</t>
  </si>
  <si>
    <t>Merc Livre</t>
  </si>
  <si>
    <t>Extra</t>
  </si>
  <si>
    <t>NEOSOLAR</t>
  </si>
  <si>
    <t>OFFICE CENTER</t>
  </si>
  <si>
    <t>volT</t>
  </si>
  <si>
    <t>Sustenta Led</t>
  </si>
  <si>
    <t>STAMPO</t>
  </si>
  <si>
    <t>ZIP AUTOMAÇÃO</t>
  </si>
  <si>
    <t>IMPÉRIO DA CONCERTINA</t>
  </si>
  <si>
    <t>CADEFLEX</t>
  </si>
  <si>
    <t>CADEIRA BRASIL</t>
  </si>
  <si>
    <t>EUROCAB / MOBILINEA</t>
  </si>
  <si>
    <t>REFRIGERAÇÃO MOTA</t>
  </si>
  <si>
    <t>SEGURANÇA AUTOMATIZADA</t>
  </si>
  <si>
    <t>HD STORE</t>
  </si>
  <si>
    <t>DHPC</t>
  </si>
  <si>
    <t>ALIEXPRESS</t>
  </si>
  <si>
    <t>LG (MELI)</t>
  </si>
  <si>
    <t>MINHA CASA SOLAR</t>
  </si>
  <si>
    <t>M TOWER</t>
  </si>
  <si>
    <t>ARCO IRIS</t>
  </si>
  <si>
    <t>Central Suportes</t>
  </si>
  <si>
    <t>26/069/25</t>
  </si>
  <si>
    <t>181/11/25</t>
  </si>
  <si>
    <t>19//12</t>
  </si>
  <si>
    <t>AM</t>
  </si>
  <si>
    <t>SC</t>
  </si>
  <si>
    <t>BA</t>
  </si>
  <si>
    <t>ES</t>
  </si>
  <si>
    <t>SP</t>
  </si>
  <si>
    <t>PR</t>
  </si>
  <si>
    <t>PE</t>
  </si>
  <si>
    <t>MG</t>
  </si>
  <si>
    <t>RJ</t>
  </si>
  <si>
    <t>GO</t>
  </si>
  <si>
    <t>RS</t>
  </si>
  <si>
    <t>DF</t>
  </si>
  <si>
    <t>RN</t>
  </si>
  <si>
    <t>https://loja.conduscamp.com.br/cabo-manga-10x22-awg-sem-blindagem-verdepalha-1/p</t>
  </si>
  <si>
    <t>PROPOSTA 297076</t>
  </si>
  <si>
    <t>Nome do Fornecedor</t>
  </si>
  <si>
    <t>Estado de Origem</t>
  </si>
  <si>
    <t>Grupo Financeiro</t>
  </si>
  <si>
    <t>Data da Última
Cotação</t>
  </si>
  <si>
    <t>Lucro %</t>
  </si>
  <si>
    <t>ISS %</t>
  </si>
  <si>
    <t>PIS e COFINS %</t>
  </si>
  <si>
    <t>IR e CSLL (LP) %</t>
  </si>
  <si>
    <t>IR e
CSLL (LR) %</t>
  </si>
  <si>
    <t>MKP</t>
  </si>
  <si>
    <t>Custo LOC</t>
  </si>
  <si>
    <t>Custo Mensal</t>
  </si>
  <si>
    <t>ISS loc</t>
  </si>
  <si>
    <t>PIS e COFINS LOC</t>
  </si>
  <si>
    <t>IR e CSLL (LP) LOC</t>
  </si>
  <si>
    <t>IR e CSLL (LR) LOC</t>
  </si>
  <si>
    <t>MKP LOC</t>
  </si>
  <si>
    <t>Preço Fornecedor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</si>
</sst>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43" formatCode="_-* #,##0.00_-;\-* #,##0.00_-;_-* &quot;-&quot;??_-;_-@_-"/>
    <numFmt numFmtId="164" formatCode="00"/>
    <numFmt numFmtId="165" formatCode="_(* #,##0.00_);_(* \(#,##0.00\);_(* &quot;-&quot;??_);_(@_)"/>
    <numFmt numFmtId="166" formatCode="dd/mm/yy;@"/>
    <numFmt numFmtId="167" formatCode="#,##0.00_ ;\-#,##0.00\ "/>
  </numFmts>
  <fonts count="23" x14ac:knownFonts="1">
    <font>
      <sz val="11"/>
      <color theme="1"/>
      <name val="Aptos Narrow"/>
      <family val="2"/>
      <scheme val="minor"/>
    </font>
    <font>
      <sz val="11"/>
      <color theme="1"/>
      <name val="Aptos Narrow"/>
      <family val="2"/>
      <scheme val="minor"/>
    </font>
    <font>
      <b/>
      <sz val="11"/>
      <name val="Aptos Narrow"/>
      <family val="2"/>
      <scheme val="minor"/>
    </font>
    <font>
      <sz val="10"/>
      <name val="Arial"/>
      <family val="2"/>
    </font>
    <font>
      <sz val="10"/>
      <color theme="1"/>
      <name val="Aptos Narrow"/>
      <family val="2"/>
      <scheme val="minor"/>
    </font>
    <font>
      <b/>
      <sz val="10"/>
      <color rgb="FFFF0000"/>
      <name val="Aptos Narrow"/>
      <family val="2"/>
      <scheme val="minor"/>
    </font>
    <font>
      <sz val="10"/>
      <color rgb="FFFF0000"/>
      <name val="Aptos Narrow"/>
      <family val="2"/>
      <scheme val="minor"/>
    </font>
    <font>
      <sz val="10"/>
      <name val="Aptos Narrow"/>
      <family val="2"/>
      <scheme val="minor"/>
    </font>
    <font>
      <sz val="10"/>
      <color theme="1" tint="4.9989318521683403E-2"/>
      <name val="Aptos Narrow"/>
      <family val="2"/>
      <scheme val="minor"/>
    </font>
    <font>
      <sz val="10"/>
      <color rgb="FF000000"/>
      <name val="Aptos Narrow"/>
      <family val="2"/>
    </font>
    <font>
      <sz val="9"/>
      <color theme="1"/>
      <name val="Aptos Narrow"/>
      <family val="2"/>
      <scheme val="minor"/>
    </font>
    <font>
      <b/>
      <sz val="10"/>
      <color theme="1"/>
      <name val="Aptos Narrow"/>
      <family val="2"/>
      <scheme val="minor"/>
    </font>
    <font>
      <sz val="11"/>
      <color rgb="FF000000"/>
      <name val="Arial"/>
      <family val="2"/>
    </font>
    <font>
      <b/>
      <sz val="11"/>
      <color rgb="FFFF0000"/>
      <name val="Aptos Narrow"/>
      <family val="2"/>
      <scheme val="minor"/>
    </font>
    <font>
      <b/>
      <sz val="9"/>
      <color rgb="FFFF0000"/>
      <name val="Aptos Narrow"/>
      <family val="2"/>
      <scheme val="minor"/>
    </font>
    <font>
      <sz val="10"/>
      <color rgb="FF000000"/>
      <name val="Calibri"/>
      <family val="2"/>
    </font>
    <font>
      <sz val="10"/>
      <color rgb="FF000000"/>
      <name val="Aptos Narrow"/>
      <family val="2"/>
      <scheme val="minor"/>
    </font>
    <font>
      <sz val="10"/>
      <color rgb="FF333333"/>
      <name val="Aptos Narrow"/>
      <family val="2"/>
      <scheme val="minor"/>
    </font>
    <font>
      <sz val="11"/>
      <color rgb="FF000000"/>
      <name val="Aptos Narrow"/>
      <family val="2"/>
      <scheme val="minor"/>
    </font>
    <font>
      <sz val="10"/>
      <color theme="1"/>
      <name val="Aptos Narrow"/>
      <family val="2"/>
    </font>
    <font>
      <sz val="9"/>
      <color indexed="81"/>
      <name val="Segoe UI"/>
      <family val="2"/>
    </font>
    <font>
      <sz val="9"/>
      <color theme="1"/>
      <name val="Segoe UI"/>
      <family val="2"/>
    </font>
    <font>
      <sz val="11"/>
      <name val="Aptos Narrow"/>
      <family val="2"/>
      <scheme val="minor"/>
    </font>
  </fonts>
  <fills count="14">
    <fill>
      <patternFill patternType="none"/>
    </fill>
    <fill>
      <patternFill patternType="gray125"/>
    </fill>
    <fill>
      <patternFill patternType="solid">
        <fgColor rgb="FF51C4F1"/>
        <bgColor theme="5"/>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rgb="FF66FFFF"/>
        <bgColor indexed="64"/>
      </patternFill>
    </fill>
    <fill>
      <patternFill patternType="solid">
        <fgColor rgb="FF00FF8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theme="5"/>
      </patternFill>
    </fill>
    <fill>
      <patternFill patternType="solid">
        <fgColor theme="9" tint="-0.249977111117893"/>
        <bgColor theme="5"/>
      </patternFill>
    </fill>
    <fill>
      <patternFill patternType="solid">
        <fgColor theme="5"/>
        <bgColor theme="5"/>
      </patternFill>
    </fill>
    <fill>
      <patternFill patternType="solid">
        <fgColor theme="8" tint="0.39997558519241921"/>
        <bgColor theme="5"/>
      </patternFill>
    </fill>
  </fills>
  <borders count="16">
    <border>
      <left/>
      <right/>
      <top/>
      <bottom/>
      <diagonal/>
    </border>
    <border>
      <left/>
      <right/>
      <top style="medium">
        <color auto="1"/>
      </top>
      <bottom style="medium">
        <color auto="1"/>
      </bottom>
      <diagonal/>
    </border>
    <border>
      <left/>
      <right style="dotted">
        <color theme="1"/>
      </right>
      <top/>
      <bottom style="medium">
        <color theme="1"/>
      </bottom>
      <diagonal/>
    </border>
    <border>
      <left/>
      <right/>
      <top/>
      <bottom style="dotted">
        <color theme="1"/>
      </bottom>
      <diagonal/>
    </border>
    <border>
      <left/>
      <right/>
      <top/>
      <bottom style="dotted">
        <color auto="1"/>
      </bottom>
      <diagonal/>
    </border>
    <border>
      <left/>
      <right/>
      <top style="dotted">
        <color auto="1"/>
      </top>
      <bottom style="dotted">
        <color auto="1"/>
      </bottom>
      <diagonal/>
    </border>
    <border>
      <left style="dotted">
        <color indexed="64"/>
      </left>
      <right style="dotted">
        <color indexed="64"/>
      </right>
      <top style="dotted">
        <color indexed="64"/>
      </top>
      <bottom style="dotted">
        <color indexed="64"/>
      </bottom>
      <diagonal/>
    </border>
    <border>
      <left/>
      <right style="dotted">
        <color indexed="64"/>
      </right>
      <top style="dotted">
        <color theme="1"/>
      </top>
      <bottom style="dotted">
        <color theme="1"/>
      </bottom>
      <diagonal/>
    </border>
    <border>
      <left style="dotted">
        <color indexed="64"/>
      </left>
      <right/>
      <top style="dotted">
        <color auto="1"/>
      </top>
      <bottom style="dotted">
        <color indexed="64"/>
      </bottom>
      <diagonal/>
    </border>
    <border>
      <left style="dotted">
        <color indexed="64"/>
      </left>
      <right style="dotted">
        <color indexed="64"/>
      </right>
      <top/>
      <bottom style="dotted">
        <color indexed="64"/>
      </bottom>
      <diagonal/>
    </border>
    <border>
      <left/>
      <right/>
      <top/>
      <bottom style="dotted">
        <color rgb="FF000000"/>
      </bottom>
      <diagonal/>
    </border>
    <border>
      <left/>
      <right/>
      <top style="dotted">
        <color theme="1"/>
      </top>
      <bottom style="dotted">
        <color indexed="64"/>
      </bottom>
      <diagonal/>
    </border>
    <border>
      <left/>
      <right/>
      <top style="dotted">
        <color theme="1"/>
      </top>
      <bottom style="dotted">
        <color theme="1"/>
      </bottom>
      <diagonal/>
    </border>
    <border>
      <left/>
      <right/>
      <top style="hair">
        <color indexed="64"/>
      </top>
      <bottom style="dotted">
        <color theme="1"/>
      </bottom>
      <diagonal/>
    </border>
    <border>
      <left/>
      <right/>
      <top style="medium">
        <color theme="1"/>
      </top>
      <bottom/>
      <diagonal/>
    </border>
    <border>
      <left/>
      <right/>
      <top/>
      <bottom style="medium">
        <color theme="1"/>
      </bottom>
      <diagonal/>
    </border>
  </borders>
  <cellStyleXfs count="7">
    <xf numFmtId="0" fontId="0"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01">
    <xf numFmtId="0" fontId="0" fillId="0" borderId="0" xfId="0"/>
    <xf numFmtId="0" fontId="2" fillId="2" borderId="1" xfId="0" applyFont="1" applyFill="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0" xfId="0" applyFont="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left" vertical="center" wrapText="1"/>
    </xf>
    <xf numFmtId="0" fontId="4" fillId="0" borderId="5" xfId="0" applyFont="1" applyBorder="1" applyAlignment="1">
      <alignment horizontal="left" vertical="center" wrapText="1"/>
    </xf>
    <xf numFmtId="164" fontId="6" fillId="0" borderId="3" xfId="0" applyNumberFormat="1" applyFont="1" applyBorder="1" applyAlignment="1">
      <alignment horizontal="center"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164" fontId="7"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164" fontId="8" fillId="0" borderId="3" xfId="0" applyNumberFormat="1"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9" fillId="0" borderId="10" xfId="0" applyFont="1" applyBorder="1" applyAlignment="1">
      <alignment horizontal="left" vertical="center" wrapText="1"/>
    </xf>
    <xf numFmtId="0" fontId="9" fillId="0" borderId="10" xfId="0" applyFont="1" applyBorder="1" applyAlignment="1">
      <alignment horizontal="center" vertical="center" wrapText="1"/>
    </xf>
    <xf numFmtId="0" fontId="5" fillId="0" borderId="3" xfId="0" applyFont="1" applyBorder="1" applyAlignment="1">
      <alignment horizontal="left" vertical="center" wrapText="1"/>
    </xf>
    <xf numFmtId="0" fontId="4" fillId="5" borderId="3" xfId="0" applyFont="1" applyFill="1" applyBorder="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wrapText="1"/>
    </xf>
    <xf numFmtId="0" fontId="4" fillId="0" borderId="10" xfId="0" applyFont="1" applyBorder="1" applyAlignment="1">
      <alignment horizontal="left" vertical="center" wrapText="1"/>
    </xf>
    <xf numFmtId="0" fontId="4" fillId="0" borderId="10" xfId="0" applyFont="1" applyBorder="1" applyAlignment="1">
      <alignment horizontal="center" vertical="center" wrapText="1"/>
    </xf>
    <xf numFmtId="0" fontId="0" fillId="0" borderId="3" xfId="0" applyBorder="1" applyAlignment="1">
      <alignment horizontal="left" vertical="center" wrapText="1"/>
    </xf>
    <xf numFmtId="0" fontId="0" fillId="0" borderId="11" xfId="0" applyBorder="1" applyAlignment="1">
      <alignment horizontal="left" wrapText="1"/>
    </xf>
    <xf numFmtId="0" fontId="4" fillId="0" borderId="11" xfId="0" applyFont="1" applyBorder="1" applyAlignment="1">
      <alignment horizontal="center" vertical="center" wrapText="1"/>
    </xf>
    <xf numFmtId="0" fontId="0" fillId="0" borderId="5" xfId="0" applyBorder="1" applyAlignment="1">
      <alignment horizontal="left" wrapText="1"/>
    </xf>
    <xf numFmtId="0" fontId="4" fillId="0" borderId="5" xfId="0" applyFont="1" applyBorder="1" applyAlignment="1">
      <alignment horizontal="center" vertical="center" wrapText="1"/>
    </xf>
    <xf numFmtId="0" fontId="0" fillId="0" borderId="0" xfId="0" applyAlignment="1">
      <alignment horizontal="left" wrapText="1"/>
    </xf>
    <xf numFmtId="0" fontId="0" fillId="0" borderId="3" xfId="0" applyBorder="1" applyAlignment="1">
      <alignment horizontal="left" wrapText="1"/>
    </xf>
    <xf numFmtId="0" fontId="12" fillId="0" borderId="3" xfId="0" applyFont="1" applyBorder="1" applyAlignment="1">
      <alignment horizontal="left" vertical="center" wrapText="1"/>
    </xf>
    <xf numFmtId="0" fontId="13" fillId="0" borderId="0" xfId="0" applyFont="1" applyAlignment="1">
      <alignment horizontal="left" wrapText="1"/>
    </xf>
    <xf numFmtId="0" fontId="14" fillId="0" borderId="3" xfId="0" applyFont="1" applyBorder="1" applyAlignment="1">
      <alignment horizontal="center" vertical="center" wrapText="1"/>
    </xf>
    <xf numFmtId="0" fontId="9" fillId="0" borderId="10" xfId="0" applyFont="1" applyBorder="1" applyAlignment="1">
      <alignment vertical="center" wrapText="1"/>
    </xf>
    <xf numFmtId="0" fontId="4" fillId="0" borderId="3" xfId="0" applyFont="1" applyBorder="1" applyAlignment="1">
      <alignment vertical="center" wrapText="1"/>
    </xf>
    <xf numFmtId="0" fontId="4" fillId="4" borderId="3" xfId="0" applyFont="1" applyFill="1" applyBorder="1" applyAlignment="1">
      <alignment horizontal="left" vertical="center" wrapText="1"/>
    </xf>
    <xf numFmtId="0" fontId="4" fillId="0" borderId="3" xfId="0" quotePrefix="1" applyFont="1" applyBorder="1" applyAlignment="1">
      <alignment horizontal="center" vertical="center" wrapText="1"/>
    </xf>
    <xf numFmtId="0" fontId="4" fillId="0" borderId="12" xfId="0" applyFont="1" applyBorder="1" applyAlignment="1">
      <alignment horizontal="left" vertical="center" wrapText="1"/>
    </xf>
    <xf numFmtId="0" fontId="4" fillId="0" borderId="12" xfId="0" applyFont="1" applyBorder="1" applyAlignment="1">
      <alignment horizontal="center" vertical="center" wrapText="1"/>
    </xf>
    <xf numFmtId="0" fontId="4" fillId="0" borderId="11" xfId="0" applyFont="1" applyBorder="1" applyAlignment="1">
      <alignment horizontal="left" vertical="center" wrapText="1"/>
    </xf>
    <xf numFmtId="0" fontId="4" fillId="0" borderId="4" xfId="0" applyFont="1" applyBorder="1" applyAlignment="1">
      <alignment horizontal="center" vertical="center" wrapText="1"/>
    </xf>
    <xf numFmtId="0" fontId="15" fillId="0" borderId="10" xfId="0" applyFont="1" applyBorder="1" applyAlignment="1">
      <alignment vertical="center" wrapText="1"/>
    </xf>
    <xf numFmtId="0" fontId="4" fillId="5" borderId="3" xfId="0" applyFont="1" applyFill="1" applyBorder="1" applyAlignment="1">
      <alignment horizontal="center"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0" fillId="0" borderId="0" xfId="0" applyAlignment="1">
      <alignment horizontal="center" vertical="center" wrapText="1"/>
    </xf>
    <xf numFmtId="0" fontId="9" fillId="0" borderId="3" xfId="0" applyFont="1" applyBorder="1" applyAlignment="1">
      <alignment horizontal="left" vertical="center" wrapText="1"/>
    </xf>
    <xf numFmtId="3" fontId="4" fillId="0" borderId="3" xfId="0" applyNumberFormat="1" applyFont="1" applyBorder="1" applyAlignment="1">
      <alignment horizontal="left" vertical="center" wrapText="1"/>
    </xf>
    <xf numFmtId="0" fontId="17" fillId="0" borderId="3" xfId="0" applyFont="1" applyBorder="1" applyAlignment="1">
      <alignment horizontal="left" vertical="center" wrapText="1"/>
    </xf>
    <xf numFmtId="1" fontId="4" fillId="0" borderId="3" xfId="0" applyNumberFormat="1" applyFont="1" applyBorder="1" applyAlignment="1">
      <alignment horizontal="left" vertical="center" wrapText="1"/>
    </xf>
    <xf numFmtId="0" fontId="15" fillId="0" borderId="10" xfId="0" applyFont="1" applyBorder="1" applyAlignment="1">
      <alignment horizontal="left" vertical="center" wrapText="1"/>
    </xf>
    <xf numFmtId="164" fontId="4" fillId="0" borderId="11"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0" fontId="4"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13" xfId="0" applyFont="1" applyBorder="1" applyAlignment="1">
      <alignment horizontal="left" vertical="center" wrapText="1"/>
    </xf>
    <xf numFmtId="16" fontId="4" fillId="0" borderId="0" xfId="0" applyNumberFormat="1" applyFont="1" applyAlignment="1">
      <alignment horizontal="left" vertical="center" wrapText="1"/>
    </xf>
    <xf numFmtId="16" fontId="4" fillId="0" borderId="3" xfId="0" applyNumberFormat="1" applyFont="1" applyBorder="1" applyAlignment="1">
      <alignment horizontal="left" vertical="center" wrapText="1"/>
    </xf>
    <xf numFmtId="0" fontId="16" fillId="0" borderId="10" xfId="0" applyFont="1" applyBorder="1" applyAlignment="1">
      <alignment horizontal="left" vertical="center" wrapText="1"/>
    </xf>
    <xf numFmtId="0" fontId="16" fillId="0" borderId="10" xfId="0" applyFont="1" applyBorder="1" applyAlignment="1">
      <alignment horizontal="center" vertical="center" wrapText="1"/>
    </xf>
    <xf numFmtId="164" fontId="11" fillId="7" borderId="3" xfId="0" applyNumberFormat="1" applyFont="1" applyFill="1" applyBorder="1" applyAlignment="1">
      <alignment horizontal="center" vertical="center" wrapText="1"/>
    </xf>
    <xf numFmtId="0" fontId="11" fillId="7" borderId="3"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164" fontId="5" fillId="0" borderId="3" xfId="0" applyNumberFormat="1" applyFont="1" applyBorder="1" applyAlignment="1">
      <alignment horizontal="center" vertical="center" wrapText="1"/>
    </xf>
    <xf numFmtId="0" fontId="19" fillId="0" borderId="10" xfId="0" applyFont="1" applyBorder="1" applyAlignment="1">
      <alignment horizontal="left" vertical="center" wrapText="1"/>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center" vertical="center" wrapText="1"/>
    </xf>
    <xf numFmtId="0" fontId="13" fillId="0" borderId="0" xfId="0" applyFont="1" applyAlignment="1">
      <alignment horizontal="left" vertical="center" wrapText="1"/>
    </xf>
    <xf numFmtId="0" fontId="19" fillId="0" borderId="3" xfId="0" applyFont="1" applyBorder="1" applyAlignment="1">
      <alignment horizontal="left" vertical="center" wrapText="1"/>
    </xf>
    <xf numFmtId="0" fontId="9" fillId="0" borderId="3" xfId="0" applyFont="1" applyBorder="1" applyAlignment="1">
      <alignment horizontal="center" vertical="center" wrapText="1"/>
    </xf>
    <xf numFmtId="0" fontId="16" fillId="0" borderId="0" xfId="0" applyFont="1" applyAlignment="1">
      <alignment horizontal="left" wrapText="1"/>
    </xf>
    <xf numFmtId="0" fontId="0" fillId="0" borderId="0" xfId="0" applyAlignment="1">
      <alignment wrapText="1"/>
    </xf>
    <xf numFmtId="0" fontId="11" fillId="0" borderId="3" xfId="0" applyFont="1" applyBorder="1" applyAlignment="1">
      <alignment horizontal="left" vertical="center" wrapText="1"/>
    </xf>
    <xf numFmtId="43" fontId="0" fillId="0" borderId="0" xfId="5" applyNumberFormat="1" applyFont="1" applyAlignment="1">
      <alignment wrapText="1"/>
    </xf>
    <xf numFmtId="43" fontId="0" fillId="0" borderId="0" xfId="0" applyNumberFormat="1" applyAlignment="1">
      <alignment wrapText="1"/>
    </xf>
    <xf numFmtId="0" fontId="4" fillId="0" borderId="3" xfId="0" applyFont="1" applyBorder="1" applyAlignment="1">
      <alignment horizontal="left" vertical="center"/>
    </xf>
    <xf numFmtId="0" fontId="0" fillId="0" borderId="3" xfId="0" applyBorder="1" applyAlignment="1">
      <alignment horizontal="left"/>
    </xf>
    <xf numFmtId="0" fontId="9" fillId="0" borderId="10" xfId="0" applyFont="1" applyBorder="1" applyAlignment="1">
      <alignment vertical="center"/>
    </xf>
    <xf numFmtId="0" fontId="0" fillId="0" borderId="11" xfId="0" applyBorder="1" applyAlignment="1">
      <alignment horizontal="left" vertical="center"/>
    </xf>
    <xf numFmtId="0" fontId="0" fillId="0" borderId="0" xfId="0" applyAlignment="1">
      <alignment horizontal="left" vertical="center"/>
    </xf>
    <xf numFmtId="0" fontId="0" fillId="0" borderId="3" xfId="0" applyBorder="1" applyAlignment="1">
      <alignment horizontal="left" vertical="center"/>
    </xf>
    <xf numFmtId="0" fontId="4" fillId="0" borderId="11" xfId="0" applyFont="1" applyBorder="1" applyAlignment="1">
      <alignment horizontal="left" vertical="center"/>
    </xf>
    <xf numFmtId="0" fontId="0" fillId="0" borderId="4" xfId="0" applyBorder="1" applyAlignment="1">
      <alignment horizontal="left" vertical="center"/>
    </xf>
    <xf numFmtId="0" fontId="11" fillId="0" borderId="3" xfId="0" applyFont="1" applyBorder="1" applyAlignment="1">
      <alignment horizontal="left" vertical="center"/>
    </xf>
    <xf numFmtId="0" fontId="2" fillId="2" borderId="14" xfId="0" applyFont="1" applyFill="1" applyBorder="1" applyAlignment="1">
      <alignment horizontal="left" vertical="center" wrapText="1"/>
    </xf>
    <xf numFmtId="0" fontId="0" fillId="0" borderId="6"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4" fillId="0" borderId="0" xfId="0" applyFont="1" applyAlignment="1">
      <alignment horizontal="left" vertical="center"/>
    </xf>
    <xf numFmtId="0" fontId="0" fillId="0" borderId="5" xfId="0" applyBorder="1" applyAlignment="1">
      <alignment horizontal="left"/>
    </xf>
    <xf numFmtId="0" fontId="4" fillId="0" borderId="3" xfId="0" applyFont="1" applyBorder="1" applyAlignment="1">
      <alignment vertical="center"/>
    </xf>
    <xf numFmtId="0" fontId="0" fillId="0" borderId="0" xfId="0" applyAlignment="1">
      <alignment horizontal="center" vertical="center"/>
    </xf>
    <xf numFmtId="0" fontId="0" fillId="0" borderId="0" xfId="0" applyAlignment="1">
      <alignment vertical="center"/>
    </xf>
    <xf numFmtId="0" fontId="18" fillId="0" borderId="3" xfId="0" applyFont="1" applyBorder="1" applyAlignment="1">
      <alignment horizontal="left" vertical="center"/>
    </xf>
    <xf numFmtId="0" fontId="7" fillId="0" borderId="3" xfId="0" applyFont="1" applyBorder="1" applyAlignment="1">
      <alignment horizontal="left" vertical="center"/>
    </xf>
    <xf numFmtId="49" fontId="0" fillId="0" borderId="3" xfId="0" applyNumberFormat="1" applyBorder="1" applyAlignment="1">
      <alignment horizontal="left"/>
    </xf>
    <xf numFmtId="49" fontId="0" fillId="0" borderId="3" xfId="0" applyNumberFormat="1" applyBorder="1" applyAlignment="1">
      <alignment horizontal="left" vertical="center"/>
    </xf>
    <xf numFmtId="0" fontId="4" fillId="0" borderId="0" xfId="0" applyFont="1" applyAlignment="1">
      <alignment vertical="center"/>
    </xf>
    <xf numFmtId="0" fontId="21" fillId="0" borderId="0" xfId="0" applyFont="1"/>
    <xf numFmtId="0" fontId="4" fillId="0" borderId="3" xfId="0" applyFont="1" applyBorder="1" applyAlignment="1">
      <alignment horizontal="center" vertical="center"/>
    </xf>
    <xf numFmtId="0" fontId="4" fillId="0" borderId="0" xfId="0" applyFont="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9" fillId="0" borderId="10" xfId="0" applyFont="1" applyBorder="1" applyAlignment="1">
      <alignment horizontal="center" vertical="center"/>
    </xf>
    <xf numFmtId="0" fontId="0" fillId="0" borderId="11" xfId="0" applyBorder="1" applyAlignment="1">
      <alignment horizontal="center" vertical="center"/>
    </xf>
    <xf numFmtId="0" fontId="9" fillId="0" borderId="3" xfId="0" applyFont="1" applyBorder="1" applyAlignment="1">
      <alignment horizontal="center" vertical="center"/>
    </xf>
    <xf numFmtId="0" fontId="18" fillId="0" borderId="3" xfId="0" applyFont="1" applyBorder="1" applyAlignment="1">
      <alignment horizontal="center" vertical="center"/>
    </xf>
    <xf numFmtId="0" fontId="0" fillId="0" borderId="4" xfId="0" applyBorder="1" applyAlignment="1">
      <alignment horizontal="center" vertical="center"/>
    </xf>
    <xf numFmtId="0" fontId="15" fillId="0" borderId="3" xfId="0" applyFont="1" applyBorder="1" applyAlignment="1">
      <alignment horizontal="center" vertical="center"/>
    </xf>
    <xf numFmtId="0" fontId="11" fillId="0" borderId="3" xfId="0" applyFont="1" applyBorder="1" applyAlignment="1">
      <alignment horizontal="center" vertical="center"/>
    </xf>
    <xf numFmtId="0" fontId="2" fillId="2" borderId="14" xfId="0" applyFont="1" applyFill="1" applyBorder="1" applyAlignment="1">
      <alignment horizontal="center" vertical="center" wrapText="1"/>
    </xf>
    <xf numFmtId="0" fontId="0" fillId="0" borderId="5" xfId="0" applyBorder="1" applyAlignment="1">
      <alignment horizontal="center"/>
    </xf>
    <xf numFmtId="0" fontId="0" fillId="0" borderId="3" xfId="0" applyBorder="1"/>
    <xf numFmtId="0" fontId="7" fillId="0" borderId="3" xfId="0" applyFont="1" applyBorder="1" applyAlignment="1">
      <alignment horizontal="center" vertical="center"/>
    </xf>
    <xf numFmtId="164" fontId="4" fillId="0" borderId="3" xfId="0" applyNumberFormat="1" applyFont="1" applyBorder="1" applyAlignment="1">
      <alignment horizontal="center" vertical="center"/>
    </xf>
    <xf numFmtId="164" fontId="7" fillId="0" borderId="3" xfId="0" applyNumberFormat="1" applyFont="1" applyBorder="1" applyAlignment="1">
      <alignment horizontal="center" vertical="center"/>
    </xf>
    <xf numFmtId="0" fontId="2" fillId="2" borderId="14" xfId="0" applyFont="1" applyFill="1" applyBorder="1" applyAlignment="1">
      <alignment horizontal="center" vertical="center"/>
    </xf>
    <xf numFmtId="165" fontId="4" fillId="0" borderId="5" xfId="2" applyFont="1" applyFill="1" applyBorder="1" applyAlignment="1">
      <alignment vertical="center" wrapText="1"/>
    </xf>
    <xf numFmtId="165" fontId="4" fillId="0" borderId="5" xfId="2" applyFont="1" applyFill="1" applyBorder="1" applyAlignment="1" applyProtection="1">
      <alignment vertical="center" wrapText="1"/>
    </xf>
    <xf numFmtId="165" fontId="6" fillId="0" borderId="5" xfId="2" applyFont="1" applyFill="1" applyBorder="1" applyAlignment="1">
      <alignment vertical="center" wrapText="1"/>
    </xf>
    <xf numFmtId="165" fontId="4" fillId="0" borderId="5" xfId="2" applyFont="1" applyFill="1" applyBorder="1" applyAlignment="1" applyProtection="1">
      <alignment horizontal="left" vertical="center"/>
    </xf>
    <xf numFmtId="165" fontId="7" fillId="0" borderId="5" xfId="2" applyFont="1" applyFill="1" applyBorder="1" applyAlignment="1">
      <alignment vertical="center" wrapText="1"/>
    </xf>
    <xf numFmtId="165" fontId="7" fillId="0" borderId="5" xfId="2" applyFont="1" applyFill="1" applyBorder="1" applyAlignment="1" applyProtection="1">
      <alignment vertical="center" wrapText="1"/>
    </xf>
    <xf numFmtId="165" fontId="4" fillId="0" borderId="5" xfId="2" applyFont="1" applyFill="1" applyBorder="1" applyAlignment="1" applyProtection="1">
      <alignment vertical="center"/>
    </xf>
    <xf numFmtId="165" fontId="4" fillId="0" borderId="5" xfId="0" applyNumberFormat="1" applyFont="1" applyBorder="1" applyAlignment="1">
      <alignment vertical="center"/>
    </xf>
    <xf numFmtId="165" fontId="4" fillId="5" borderId="5" xfId="2" applyFont="1" applyFill="1" applyBorder="1" applyAlignment="1" applyProtection="1">
      <alignment vertical="center" wrapText="1"/>
    </xf>
    <xf numFmtId="165" fontId="4" fillId="0" borderId="5" xfId="2" applyFont="1" applyBorder="1" applyAlignment="1">
      <alignment vertical="center" wrapText="1"/>
    </xf>
    <xf numFmtId="165" fontId="4" fillId="0" borderId="5" xfId="2" applyFont="1" applyBorder="1" applyAlignment="1" applyProtection="1">
      <alignment vertical="center" wrapText="1"/>
    </xf>
    <xf numFmtId="165" fontId="4" fillId="4" borderId="5" xfId="2" applyFont="1" applyFill="1" applyBorder="1" applyAlignment="1" applyProtection="1">
      <alignment vertical="center" wrapText="1"/>
    </xf>
    <xf numFmtId="165" fontId="10" fillId="0" borderId="5" xfId="2" applyFont="1" applyFill="1" applyBorder="1" applyAlignment="1" applyProtection="1">
      <alignment vertical="center" wrapText="1"/>
    </xf>
    <xf numFmtId="4" fontId="4" fillId="0" borderId="5" xfId="0" applyNumberFormat="1" applyFont="1" applyBorder="1" applyAlignment="1">
      <alignment vertical="center"/>
    </xf>
    <xf numFmtId="165" fontId="4" fillId="0" borderId="5" xfId="3" applyFont="1" applyFill="1" applyBorder="1" applyAlignment="1">
      <alignment vertical="center" wrapText="1"/>
    </xf>
    <xf numFmtId="165" fontId="4" fillId="0" borderId="5" xfId="3" applyFont="1" applyFill="1" applyBorder="1" applyAlignment="1" applyProtection="1">
      <alignment vertical="center" wrapText="1"/>
    </xf>
    <xf numFmtId="165" fontId="5" fillId="0" borderId="5" xfId="2" applyFont="1" applyFill="1" applyBorder="1" applyAlignment="1" applyProtection="1">
      <alignment vertical="center" wrapText="1"/>
    </xf>
    <xf numFmtId="165" fontId="4" fillId="6" borderId="5" xfId="2" applyFont="1" applyFill="1" applyBorder="1" applyAlignment="1" applyProtection="1">
      <alignment vertical="center" wrapText="1"/>
    </xf>
    <xf numFmtId="165" fontId="4" fillId="0" borderId="0" xfId="2" applyFont="1" applyFill="1" applyBorder="1" applyAlignment="1" applyProtection="1">
      <alignment vertical="center" wrapText="1"/>
    </xf>
    <xf numFmtId="165" fontId="4" fillId="0" borderId="5" xfId="2" applyFont="1" applyBorder="1" applyAlignment="1" applyProtection="1">
      <alignment horizontal="left" vertical="center"/>
    </xf>
    <xf numFmtId="165" fontId="4" fillId="0" borderId="0" xfId="2" applyFont="1" applyFill="1" applyBorder="1" applyAlignment="1" applyProtection="1">
      <alignment vertical="center"/>
    </xf>
    <xf numFmtId="165" fontId="8" fillId="0" borderId="5" xfId="2" applyFont="1" applyFill="1" applyBorder="1" applyAlignment="1" applyProtection="1">
      <alignment vertical="center" wrapText="1"/>
    </xf>
    <xf numFmtId="165" fontId="4" fillId="5" borderId="5" xfId="2" applyFont="1" applyFill="1" applyBorder="1" applyAlignment="1" applyProtection="1">
      <alignment vertical="center"/>
    </xf>
    <xf numFmtId="165" fontId="4" fillId="0" borderId="5" xfId="2" applyFont="1" applyBorder="1" applyAlignment="1">
      <alignment vertical="center"/>
    </xf>
    <xf numFmtId="165" fontId="4" fillId="0" borderId="5" xfId="2" applyFont="1" applyBorder="1" applyAlignment="1">
      <alignment horizontal="left" vertical="center"/>
    </xf>
    <xf numFmtId="165" fontId="4" fillId="0" borderId="5" xfId="4" applyFont="1" applyFill="1" applyBorder="1" applyAlignment="1">
      <alignment vertical="center" wrapText="1"/>
    </xf>
    <xf numFmtId="165" fontId="4" fillId="0" borderId="4" xfId="2" applyFont="1" applyFill="1" applyBorder="1" applyAlignment="1" applyProtection="1">
      <alignment vertical="center" wrapText="1"/>
    </xf>
    <xf numFmtId="165" fontId="7" fillId="0" borderId="5" xfId="2" applyFont="1" applyFill="1" applyBorder="1" applyAlignment="1" applyProtection="1">
      <alignment vertical="center"/>
    </xf>
    <xf numFmtId="165" fontId="4" fillId="0" borderId="5" xfId="2" applyFont="1" applyBorder="1" applyAlignment="1" applyProtection="1">
      <alignment vertical="center"/>
    </xf>
    <xf numFmtId="165" fontId="5" fillId="0" borderId="5" xfId="2" applyFont="1" applyBorder="1" applyAlignment="1" applyProtection="1">
      <alignment vertical="center" wrapText="1"/>
    </xf>
    <xf numFmtId="165" fontId="0" fillId="0" borderId="5" xfId="0" applyNumberFormat="1" applyBorder="1" applyAlignment="1">
      <alignment vertical="center"/>
    </xf>
    <xf numFmtId="165" fontId="11" fillId="0" borderId="5" xfId="2" applyFont="1" applyFill="1" applyBorder="1" applyAlignment="1" applyProtection="1">
      <alignment vertical="center" wrapText="1"/>
    </xf>
    <xf numFmtId="165" fontId="4" fillId="8" borderId="5" xfId="2" applyFont="1" applyFill="1" applyBorder="1" applyAlignment="1">
      <alignment vertical="center" wrapText="1"/>
    </xf>
    <xf numFmtId="4" fontId="10" fillId="0" borderId="5" xfId="2" applyNumberFormat="1" applyFont="1" applyFill="1" applyBorder="1" applyAlignment="1" applyProtection="1">
      <alignment vertical="center" wrapText="1"/>
    </xf>
    <xf numFmtId="165" fontId="14" fillId="0" borderId="5" xfId="2" applyFont="1" applyFill="1" applyBorder="1" applyAlignment="1" applyProtection="1">
      <alignment vertical="center" wrapText="1"/>
    </xf>
    <xf numFmtId="165" fontId="2" fillId="2" borderId="14" xfId="0" applyNumberFormat="1" applyFont="1" applyFill="1" applyBorder="1" applyAlignment="1">
      <alignment vertical="center" wrapText="1"/>
    </xf>
    <xf numFmtId="165" fontId="4" fillId="3" borderId="3" xfId="2" applyFont="1" applyFill="1" applyBorder="1" applyAlignment="1">
      <alignment horizontal="center" vertical="center" wrapText="1"/>
    </xf>
    <xf numFmtId="165" fontId="7" fillId="3" borderId="3" xfId="2" applyFont="1" applyFill="1" applyBorder="1" applyAlignment="1">
      <alignment horizontal="center" vertical="center" wrapText="1"/>
    </xf>
    <xf numFmtId="165" fontId="8" fillId="3" borderId="3" xfId="2" applyFont="1" applyFill="1" applyBorder="1" applyAlignment="1">
      <alignment horizontal="center" vertical="center" wrapText="1"/>
    </xf>
    <xf numFmtId="165" fontId="6" fillId="3" borderId="3" xfId="2" applyFont="1" applyFill="1" applyBorder="1" applyAlignment="1">
      <alignment horizontal="center" vertical="center" wrapText="1"/>
    </xf>
    <xf numFmtId="165" fontId="5" fillId="3" borderId="3" xfId="2" applyFont="1" applyFill="1" applyBorder="1" applyAlignment="1">
      <alignment horizontal="center" vertical="center" wrapText="1"/>
    </xf>
    <xf numFmtId="165" fontId="4" fillId="0" borderId="3" xfId="2" applyFont="1" applyFill="1" applyBorder="1" applyAlignment="1">
      <alignment horizontal="center" vertical="center" wrapText="1"/>
    </xf>
    <xf numFmtId="0" fontId="2" fillId="2" borderId="14" xfId="0" applyFont="1" applyFill="1" applyBorder="1" applyAlignment="1">
      <alignment vertical="center" wrapText="1"/>
    </xf>
    <xf numFmtId="165" fontId="4" fillId="0" borderId="4" xfId="2" applyFont="1" applyFill="1" applyBorder="1" applyAlignment="1">
      <alignment horizontal="center" vertical="center" wrapText="1"/>
    </xf>
    <xf numFmtId="165" fontId="4" fillId="0" borderId="4" xfId="2" applyFont="1" applyFill="1" applyBorder="1" applyAlignment="1" applyProtection="1">
      <alignment horizontal="center" vertical="center" wrapText="1"/>
    </xf>
    <xf numFmtId="165" fontId="6" fillId="0" borderId="4" xfId="2" applyFont="1" applyFill="1" applyBorder="1" applyAlignment="1">
      <alignment horizontal="center" vertical="center" wrapText="1"/>
    </xf>
    <xf numFmtId="165" fontId="7" fillId="0" borderId="4" xfId="2" applyFont="1" applyFill="1" applyBorder="1" applyAlignment="1">
      <alignment horizontal="center" vertical="center" wrapText="1"/>
    </xf>
    <xf numFmtId="165" fontId="8" fillId="0" borderId="4" xfId="2" applyFont="1" applyFill="1" applyBorder="1" applyAlignment="1">
      <alignment horizontal="center" vertical="center" wrapText="1"/>
    </xf>
    <xf numFmtId="165" fontId="4" fillId="4" borderId="4" xfId="2" applyFont="1" applyFill="1" applyBorder="1" applyAlignment="1" applyProtection="1">
      <alignment horizontal="center" vertical="center" wrapText="1"/>
    </xf>
    <xf numFmtId="165" fontId="4" fillId="0" borderId="4" xfId="2" applyFont="1" applyFill="1" applyBorder="1" applyAlignment="1" applyProtection="1">
      <alignment horizontal="center" vertical="center"/>
    </xf>
    <xf numFmtId="165" fontId="4" fillId="0" borderId="4" xfId="2" applyFont="1" applyBorder="1" applyAlignment="1">
      <alignment horizontal="center" vertical="center" wrapText="1"/>
    </xf>
    <xf numFmtId="165" fontId="4" fillId="0" borderId="4" xfId="2" applyFont="1" applyBorder="1" applyAlignment="1" applyProtection="1">
      <alignment horizontal="center" vertical="center" wrapText="1"/>
    </xf>
    <xf numFmtId="165" fontId="4" fillId="5" borderId="4" xfId="2" applyFont="1" applyFill="1" applyBorder="1" applyAlignment="1" applyProtection="1">
      <alignment horizontal="center" vertical="center" wrapText="1"/>
    </xf>
    <xf numFmtId="165" fontId="4" fillId="0" borderId="4" xfId="3" applyFont="1" applyFill="1" applyBorder="1" applyAlignment="1">
      <alignment horizontal="center" vertical="center" wrapText="1"/>
    </xf>
    <xf numFmtId="165" fontId="4" fillId="0" borderId="4" xfId="3" applyFont="1" applyFill="1" applyBorder="1" applyAlignment="1" applyProtection="1">
      <alignment horizontal="center" vertical="center" wrapText="1"/>
    </xf>
    <xf numFmtId="165" fontId="5" fillId="0" borderId="4" xfId="2" applyFont="1" applyFill="1" applyBorder="1" applyAlignment="1" applyProtection="1">
      <alignment horizontal="center" vertical="center" wrapText="1"/>
    </xf>
    <xf numFmtId="165" fontId="4" fillId="0" borderId="3" xfId="2" applyFont="1" applyFill="1" applyBorder="1" applyAlignment="1" applyProtection="1">
      <alignment horizontal="center" vertical="center" wrapText="1"/>
    </xf>
    <xf numFmtId="165" fontId="8" fillId="0" borderId="4" xfId="2" applyFont="1" applyFill="1" applyBorder="1" applyAlignment="1" applyProtection="1">
      <alignment horizontal="center" vertical="center" wrapText="1"/>
    </xf>
    <xf numFmtId="165" fontId="4" fillId="3" borderId="4" xfId="2" applyFont="1" applyFill="1" applyBorder="1" applyAlignment="1" applyProtection="1">
      <alignment horizontal="center" vertical="center" wrapText="1"/>
    </xf>
    <xf numFmtId="165" fontId="4" fillId="0" borderId="4" xfId="4" applyFont="1" applyFill="1" applyBorder="1" applyAlignment="1">
      <alignment horizontal="center" vertical="center" wrapText="1"/>
    </xf>
    <xf numFmtId="165" fontId="7" fillId="0" borderId="4" xfId="2" applyFont="1" applyFill="1" applyBorder="1" applyAlignment="1" applyProtection="1">
      <alignment horizontal="center" vertical="center" wrapText="1"/>
    </xf>
    <xf numFmtId="165" fontId="5" fillId="0" borderId="4" xfId="2" applyFont="1" applyBorder="1" applyAlignment="1" applyProtection="1">
      <alignment horizontal="center" vertical="center" wrapText="1"/>
    </xf>
    <xf numFmtId="165" fontId="11" fillId="0" borderId="4" xfId="2" applyFont="1" applyFill="1" applyBorder="1" applyAlignment="1" applyProtection="1">
      <alignment horizontal="center" vertical="center" wrapText="1"/>
    </xf>
    <xf numFmtId="165" fontId="5" fillId="0" borderId="4" xfId="2" applyFont="1" applyFill="1" applyBorder="1" applyAlignment="1">
      <alignment horizontal="center" vertical="center" wrapText="1"/>
    </xf>
    <xf numFmtId="165" fontId="8" fillId="0" borderId="5" xfId="2" applyFont="1" applyFill="1" applyBorder="1" applyAlignment="1">
      <alignment vertical="center" wrapText="1"/>
    </xf>
    <xf numFmtId="0" fontId="1" fillId="0" borderId="5" xfId="0" applyFont="1" applyBorder="1" applyAlignment="1">
      <alignment vertical="center"/>
    </xf>
    <xf numFmtId="0" fontId="0" fillId="0" borderId="5" xfId="0" applyBorder="1" applyAlignment="1">
      <alignment vertical="center"/>
    </xf>
    <xf numFmtId="9" fontId="4" fillId="0" borderId="0" xfId="6" applyFont="1" applyFill="1" applyBorder="1" applyAlignment="1" applyProtection="1">
      <alignment vertical="center" wrapText="1"/>
    </xf>
    <xf numFmtId="165" fontId="4" fillId="0" borderId="5" xfId="4" applyFont="1" applyFill="1" applyBorder="1" applyAlignment="1" applyProtection="1">
      <alignment vertical="center" wrapText="1"/>
    </xf>
    <xf numFmtId="0" fontId="22" fillId="0" borderId="5" xfId="0" applyFont="1" applyBorder="1" applyAlignment="1">
      <alignment vertical="center"/>
    </xf>
    <xf numFmtId="0" fontId="22" fillId="0" borderId="0" xfId="0" applyFont="1" applyAlignment="1">
      <alignment vertical="center"/>
    </xf>
    <xf numFmtId="165" fontId="4" fillId="0" borderId="5" xfId="2" applyFont="1" applyFill="1" applyBorder="1" applyAlignment="1" applyProtection="1">
      <alignment horizontal="right" vertical="center"/>
    </xf>
    <xf numFmtId="9" fontId="4" fillId="0" borderId="4" xfId="6" applyFont="1" applyFill="1" applyBorder="1" applyAlignment="1" applyProtection="1">
      <alignment vertical="center" wrapText="1"/>
    </xf>
    <xf numFmtId="165" fontId="5" fillId="0" borderId="5" xfId="2" applyFont="1" applyFill="1" applyBorder="1" applyAlignment="1">
      <alignment vertical="center" wrapText="1"/>
    </xf>
    <xf numFmtId="9" fontId="4" fillId="0" borderId="5" xfId="6" applyFont="1" applyFill="1" applyBorder="1" applyAlignment="1" applyProtection="1">
      <alignment vertical="center"/>
    </xf>
    <xf numFmtId="0" fontId="0" fillId="0" borderId="5" xfId="0" applyBorder="1"/>
    <xf numFmtId="165" fontId="4" fillId="0" borderId="4" xfId="2" applyFont="1" applyFill="1" applyBorder="1" applyAlignment="1" applyProtection="1">
      <alignment vertical="center"/>
    </xf>
    <xf numFmtId="9" fontId="4" fillId="0" borderId="5" xfId="6" applyFont="1" applyFill="1" applyBorder="1" applyAlignment="1">
      <alignment vertical="center" wrapText="1"/>
    </xf>
    <xf numFmtId="9" fontId="6" fillId="0" borderId="5" xfId="6" applyFont="1" applyFill="1" applyBorder="1" applyAlignment="1">
      <alignment vertical="center" wrapText="1"/>
    </xf>
    <xf numFmtId="9" fontId="4" fillId="0" borderId="5" xfId="6" applyFont="1" applyFill="1" applyBorder="1" applyAlignment="1" applyProtection="1">
      <alignment vertical="center" wrapText="1"/>
    </xf>
    <xf numFmtId="9" fontId="7" fillId="0" borderId="5" xfId="6" applyFont="1" applyFill="1" applyBorder="1" applyAlignment="1">
      <alignment vertical="center" wrapText="1"/>
    </xf>
    <xf numFmtId="9" fontId="8" fillId="0" borderId="5" xfId="6" applyFont="1" applyFill="1" applyBorder="1" applyAlignment="1">
      <alignment vertical="center" wrapText="1"/>
    </xf>
    <xf numFmtId="0" fontId="1" fillId="0" borderId="0" xfId="0" applyFont="1" applyAlignment="1">
      <alignment vertical="center"/>
    </xf>
    <xf numFmtId="9" fontId="4" fillId="0" borderId="5" xfId="6" applyFont="1" applyBorder="1" applyAlignment="1">
      <alignment vertical="center" wrapText="1"/>
    </xf>
    <xf numFmtId="9" fontId="4" fillId="0" borderId="5" xfId="6" applyFont="1" applyBorder="1" applyAlignment="1" applyProtection="1">
      <alignment vertical="center" wrapText="1"/>
    </xf>
    <xf numFmtId="9" fontId="5" fillId="0" borderId="5" xfId="6" applyFont="1" applyFill="1" applyBorder="1" applyAlignment="1" applyProtection="1">
      <alignment vertical="center" wrapText="1"/>
    </xf>
    <xf numFmtId="9" fontId="8" fillId="0" borderId="5" xfId="6" applyFont="1" applyFill="1" applyBorder="1" applyAlignment="1" applyProtection="1">
      <alignment vertical="center" wrapText="1"/>
    </xf>
    <xf numFmtId="9" fontId="4" fillId="0" borderId="5" xfId="6" applyFont="1" applyFill="1" applyBorder="1" applyAlignment="1" applyProtection="1">
      <alignment horizontal="right" vertical="center"/>
    </xf>
    <xf numFmtId="9" fontId="4" fillId="0" borderId="5" xfId="6" applyFont="1" applyBorder="1" applyAlignment="1">
      <alignment vertical="center"/>
    </xf>
    <xf numFmtId="9" fontId="4" fillId="0" borderId="4" xfId="6" applyFont="1" applyBorder="1" applyAlignment="1">
      <alignment vertical="center" wrapText="1"/>
    </xf>
    <xf numFmtId="9" fontId="4" fillId="0" borderId="4" xfId="6" applyFont="1" applyBorder="1" applyAlignment="1" applyProtection="1">
      <alignment vertical="center" wrapText="1"/>
    </xf>
    <xf numFmtId="9" fontId="7" fillId="0" borderId="5" xfId="6" applyFont="1" applyFill="1" applyBorder="1" applyAlignment="1" applyProtection="1">
      <alignment vertical="center" wrapText="1"/>
    </xf>
    <xf numFmtId="9" fontId="4" fillId="0" borderId="4" xfId="6" applyFont="1" applyFill="1" applyBorder="1" applyAlignment="1">
      <alignment vertical="center" wrapText="1"/>
    </xf>
    <xf numFmtId="9" fontId="6" fillId="0" borderId="4" xfId="6" applyFont="1" applyFill="1" applyBorder="1" applyAlignment="1">
      <alignment vertical="center" wrapText="1"/>
    </xf>
    <xf numFmtId="9" fontId="7" fillId="0" borderId="4" xfId="6" applyFont="1" applyFill="1" applyBorder="1" applyAlignment="1">
      <alignment vertical="center" wrapText="1"/>
    </xf>
    <xf numFmtId="9" fontId="8" fillId="0" borderId="4" xfId="6" applyFont="1" applyFill="1" applyBorder="1" applyAlignment="1">
      <alignment vertical="center" wrapText="1"/>
    </xf>
    <xf numFmtId="9" fontId="4" fillId="0" borderId="4" xfId="6" applyFont="1" applyFill="1" applyBorder="1" applyAlignment="1" applyProtection="1">
      <alignment vertical="center"/>
    </xf>
    <xf numFmtId="9" fontId="4" fillId="5" borderId="4" xfId="6" applyFont="1" applyFill="1" applyBorder="1" applyAlignment="1" applyProtection="1">
      <alignment vertical="center" wrapText="1"/>
    </xf>
    <xf numFmtId="9" fontId="5" fillId="0" borderId="4" xfId="6" applyFont="1" applyFill="1" applyBorder="1" applyAlignment="1" applyProtection="1">
      <alignment vertical="center" wrapText="1"/>
    </xf>
    <xf numFmtId="9" fontId="8" fillId="0" borderId="4" xfId="6" applyFont="1" applyFill="1" applyBorder="1" applyAlignment="1" applyProtection="1">
      <alignment vertical="center" wrapText="1"/>
    </xf>
    <xf numFmtId="9" fontId="4" fillId="0" borderId="0" xfId="6" applyFont="1" applyFill="1" applyBorder="1" applyAlignment="1" applyProtection="1">
      <alignment vertical="center"/>
    </xf>
    <xf numFmtId="9" fontId="4" fillId="0" borderId="4" xfId="6" applyFont="1" applyBorder="1" applyAlignment="1">
      <alignment vertical="center"/>
    </xf>
    <xf numFmtId="9" fontId="7" fillId="0" borderId="4" xfId="6" applyFont="1" applyFill="1" applyBorder="1" applyAlignment="1" applyProtection="1">
      <alignment vertical="center" wrapText="1"/>
    </xf>
    <xf numFmtId="9" fontId="7" fillId="0" borderId="4" xfId="6" applyFont="1" applyFill="1" applyBorder="1" applyAlignment="1" applyProtection="1">
      <alignment vertical="center"/>
    </xf>
    <xf numFmtId="9" fontId="5" fillId="0" borderId="4" xfId="6" applyFont="1" applyBorder="1" applyAlignment="1" applyProtection="1">
      <alignment vertical="center" wrapText="1"/>
    </xf>
    <xf numFmtId="9" fontId="11" fillId="0" borderId="4" xfId="6" applyFont="1" applyBorder="1" applyAlignment="1" applyProtection="1">
      <alignment vertical="center" wrapText="1"/>
    </xf>
    <xf numFmtId="9" fontId="5" fillId="0" borderId="4" xfId="6" applyFont="1" applyFill="1" applyBorder="1" applyAlignment="1">
      <alignment vertical="center" wrapText="1"/>
    </xf>
    <xf numFmtId="9" fontId="4" fillId="0" borderId="4" xfId="6" applyFont="1" applyFill="1" applyBorder="1" applyAlignment="1" applyProtection="1">
      <alignment horizontal="right" vertical="center"/>
    </xf>
    <xf numFmtId="1" fontId="4" fillId="0" borderId="5" xfId="0" applyNumberFormat="1" applyFont="1" applyBorder="1" applyAlignment="1">
      <alignment horizontal="center" vertical="center" wrapText="1"/>
    </xf>
    <xf numFmtId="1" fontId="16" fillId="0" borderId="5" xfId="0" applyNumberFormat="1" applyFont="1" applyBorder="1" applyAlignment="1">
      <alignment horizontal="center" vertical="center" wrapText="1"/>
    </xf>
    <xf numFmtId="1" fontId="7" fillId="0" borderId="5" xfId="0" applyNumberFormat="1" applyFont="1" applyBorder="1" applyAlignment="1">
      <alignment horizontal="center" vertical="center" wrapText="1"/>
    </xf>
    <xf numFmtId="1" fontId="6" fillId="0" borderId="5" xfId="0" applyNumberFormat="1" applyFont="1" applyBorder="1" applyAlignment="1">
      <alignment horizontal="center" vertical="center" wrapText="1"/>
    </xf>
    <xf numFmtId="166" fontId="4" fillId="0" borderId="5" xfId="0" applyNumberFormat="1" applyFont="1" applyBorder="1" applyAlignment="1">
      <alignment horizontal="center" vertical="center" wrapText="1"/>
    </xf>
    <xf numFmtId="1" fontId="4" fillId="5" borderId="5" xfId="0" applyNumberFormat="1" applyFont="1" applyFill="1" applyBorder="1" applyAlignment="1">
      <alignment horizontal="center" vertical="center" wrapText="1"/>
    </xf>
    <xf numFmtId="1" fontId="4" fillId="0" borderId="3" xfId="0" applyNumberFormat="1" applyFont="1" applyBorder="1" applyAlignment="1">
      <alignment horizontal="center" vertical="center" wrapText="1"/>
    </xf>
    <xf numFmtId="1" fontId="5" fillId="0" borderId="5" xfId="0" applyNumberFormat="1" applyFont="1" applyBorder="1" applyAlignment="1">
      <alignment horizontal="center" vertical="center" wrapText="1"/>
    </xf>
    <xf numFmtId="1" fontId="8" fillId="0" borderId="5" xfId="0" applyNumberFormat="1" applyFont="1" applyBorder="1" applyAlignment="1">
      <alignment horizontal="center" vertical="center" wrapText="1"/>
    </xf>
    <xf numFmtId="166" fontId="16" fillId="0" borderId="5" xfId="0" applyNumberFormat="1" applyFont="1" applyBorder="1" applyAlignment="1">
      <alignment horizontal="center" vertical="center" wrapText="1"/>
    </xf>
    <xf numFmtId="166" fontId="5" fillId="0" borderId="5" xfId="0" applyNumberFormat="1" applyFont="1" applyBorder="1" applyAlignment="1">
      <alignment horizontal="center" vertical="center" wrapText="1"/>
    </xf>
    <xf numFmtId="166" fontId="7" fillId="0" borderId="5" xfId="0" applyNumberFormat="1" applyFont="1" applyBorder="1" applyAlignment="1">
      <alignment horizontal="center" vertical="center" wrapText="1"/>
    </xf>
    <xf numFmtId="166" fontId="9" fillId="0" borderId="5" xfId="0" applyNumberFormat="1" applyFont="1" applyBorder="1" applyAlignment="1">
      <alignment horizontal="center" vertical="center" wrapText="1"/>
    </xf>
    <xf numFmtId="166" fontId="6" fillId="0" borderId="5" xfId="0" applyNumberFormat="1" applyFont="1" applyBorder="1" applyAlignment="1">
      <alignment horizontal="center" vertical="center" wrapText="1"/>
    </xf>
    <xf numFmtId="166" fontId="4" fillId="5" borderId="5" xfId="0" applyNumberFormat="1" applyFont="1" applyFill="1" applyBorder="1" applyAlignment="1">
      <alignment horizontal="center" vertical="center" wrapText="1"/>
    </xf>
    <xf numFmtId="166" fontId="4" fillId="0" borderId="0" xfId="0" applyNumberFormat="1" applyFont="1" applyAlignment="1">
      <alignment horizontal="center" vertical="center" wrapText="1"/>
    </xf>
    <xf numFmtId="166" fontId="8" fillId="0" borderId="5" xfId="0" applyNumberFormat="1" applyFont="1" applyBorder="1" applyAlignment="1">
      <alignment horizontal="center" vertical="center" wrapText="1"/>
    </xf>
    <xf numFmtId="166" fontId="11" fillId="0" borderId="5"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9" fillId="0" borderId="5" xfId="0" applyFont="1" applyBorder="1" applyAlignment="1">
      <alignment horizontal="center" vertical="center" wrapText="1"/>
    </xf>
    <xf numFmtId="0" fontId="4" fillId="5"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8" fillId="0" borderId="5" xfId="0" applyFont="1" applyBorder="1" applyAlignment="1">
      <alignment horizontal="center" vertical="center" wrapText="1"/>
    </xf>
    <xf numFmtId="0" fontId="16" fillId="0" borderId="10" xfId="0" applyFont="1" applyBorder="1" applyAlignment="1">
      <alignment vertical="center" wrapText="1"/>
    </xf>
    <xf numFmtId="0" fontId="11" fillId="0" borderId="5" xfId="0" applyFont="1" applyBorder="1" applyAlignment="1">
      <alignment horizontal="center" vertical="center" wrapText="1"/>
    </xf>
    <xf numFmtId="0" fontId="0" fillId="0" borderId="5" xfId="0" applyBorder="1" applyAlignment="1">
      <alignment vertical="center" wrapText="1"/>
    </xf>
    <xf numFmtId="14" fontId="4" fillId="0" borderId="3" xfId="0" applyNumberFormat="1" applyFont="1" applyBorder="1" applyAlignment="1">
      <alignment horizontal="left" vertical="center" wrapText="1"/>
    </xf>
    <xf numFmtId="10" fontId="4" fillId="9" borderId="4" xfId="6" applyNumberFormat="1" applyFont="1" applyFill="1" applyBorder="1" applyAlignment="1">
      <alignment vertical="center" wrapText="1"/>
    </xf>
    <xf numFmtId="10" fontId="4" fillId="0" borderId="4" xfId="6" applyNumberFormat="1" applyFont="1" applyFill="1" applyBorder="1" applyAlignment="1">
      <alignment vertical="center" wrapText="1"/>
    </xf>
    <xf numFmtId="167" fontId="4" fillId="9" borderId="4" xfId="2" applyNumberFormat="1" applyFont="1" applyFill="1" applyBorder="1" applyAlignment="1">
      <alignment vertical="center" wrapText="1"/>
    </xf>
    <xf numFmtId="10" fontId="7" fillId="9" borderId="4" xfId="6" applyNumberFormat="1" applyFont="1" applyFill="1" applyBorder="1" applyAlignment="1">
      <alignment vertical="center" wrapText="1"/>
    </xf>
    <xf numFmtId="167" fontId="7" fillId="9" borderId="4" xfId="2" applyNumberFormat="1" applyFont="1" applyFill="1" applyBorder="1" applyAlignment="1">
      <alignment vertical="center" wrapText="1"/>
    </xf>
    <xf numFmtId="10" fontId="8" fillId="9" borderId="4" xfId="6" applyNumberFormat="1" applyFont="1" applyFill="1" applyBorder="1" applyAlignment="1">
      <alignment vertical="center" wrapText="1"/>
    </xf>
    <xf numFmtId="167" fontId="8" fillId="9" borderId="4" xfId="2" applyNumberFormat="1" applyFont="1" applyFill="1" applyBorder="1" applyAlignment="1">
      <alignment vertical="center" wrapText="1"/>
    </xf>
    <xf numFmtId="10" fontId="6" fillId="9" borderId="4" xfId="6" applyNumberFormat="1" applyFont="1" applyFill="1" applyBorder="1" applyAlignment="1">
      <alignment vertical="center" wrapText="1"/>
    </xf>
    <xf numFmtId="167" fontId="6" fillId="9" borderId="4" xfId="2" applyNumberFormat="1" applyFont="1" applyFill="1" applyBorder="1" applyAlignment="1">
      <alignment vertical="center" wrapText="1"/>
    </xf>
    <xf numFmtId="10" fontId="5" fillId="9" borderId="4" xfId="6" applyNumberFormat="1" applyFont="1" applyFill="1" applyBorder="1" applyAlignment="1">
      <alignment vertical="center" wrapText="1"/>
    </xf>
    <xf numFmtId="167" fontId="5" fillId="9" borderId="4" xfId="2" applyNumberFormat="1" applyFont="1" applyFill="1" applyBorder="1" applyAlignment="1">
      <alignment vertical="center" wrapText="1"/>
    </xf>
    <xf numFmtId="167" fontId="4" fillId="0" borderId="4" xfId="2" applyNumberFormat="1" applyFont="1" applyFill="1" applyBorder="1" applyAlignment="1">
      <alignment vertical="center" wrapText="1"/>
    </xf>
    <xf numFmtId="165" fontId="4" fillId="9" borderId="4" xfId="2" applyFont="1" applyFill="1" applyBorder="1" applyAlignment="1">
      <alignment vertical="center" wrapText="1"/>
    </xf>
    <xf numFmtId="165" fontId="4" fillId="9" borderId="12" xfId="2" applyFont="1" applyFill="1" applyBorder="1" applyAlignment="1">
      <alignment horizontal="center" vertical="center" wrapText="1"/>
    </xf>
    <xf numFmtId="10" fontId="4" fillId="9" borderId="12" xfId="6" applyNumberFormat="1" applyFont="1" applyFill="1" applyBorder="1" applyAlignment="1">
      <alignment horizontal="center" vertical="center" wrapText="1"/>
    </xf>
    <xf numFmtId="165" fontId="7" fillId="9" borderId="4" xfId="2" applyFont="1" applyFill="1" applyBorder="1" applyAlignment="1">
      <alignment vertical="center" wrapText="1"/>
    </xf>
    <xf numFmtId="165" fontId="7" fillId="9" borderId="12" xfId="2" applyFont="1" applyFill="1" applyBorder="1" applyAlignment="1">
      <alignment horizontal="center" vertical="center" wrapText="1"/>
    </xf>
    <xf numFmtId="10" fontId="7" fillId="9" borderId="12" xfId="6" applyNumberFormat="1" applyFont="1" applyFill="1" applyBorder="1" applyAlignment="1">
      <alignment horizontal="center" vertical="center" wrapText="1"/>
    </xf>
    <xf numFmtId="165" fontId="8" fillId="9" borderId="4" xfId="2" applyFont="1" applyFill="1" applyBorder="1" applyAlignment="1">
      <alignment vertical="center" wrapText="1"/>
    </xf>
    <xf numFmtId="165" fontId="8" fillId="9" borderId="12" xfId="2" applyFont="1" applyFill="1" applyBorder="1" applyAlignment="1">
      <alignment horizontal="center" vertical="center" wrapText="1"/>
    </xf>
    <xf numFmtId="10" fontId="8" fillId="9" borderId="12" xfId="6" applyNumberFormat="1" applyFont="1" applyFill="1" applyBorder="1" applyAlignment="1">
      <alignment horizontal="center" vertical="center" wrapText="1"/>
    </xf>
    <xf numFmtId="165" fontId="6" fillId="9" borderId="4" xfId="2" applyFont="1" applyFill="1" applyBorder="1" applyAlignment="1">
      <alignment vertical="center" wrapText="1"/>
    </xf>
    <xf numFmtId="165" fontId="6" fillId="9" borderId="12" xfId="2" applyFont="1" applyFill="1" applyBorder="1" applyAlignment="1">
      <alignment horizontal="center" vertical="center" wrapText="1"/>
    </xf>
    <xf numFmtId="10" fontId="6" fillId="9" borderId="12" xfId="6" applyNumberFormat="1" applyFont="1" applyFill="1" applyBorder="1" applyAlignment="1">
      <alignment horizontal="center" vertical="center" wrapText="1"/>
    </xf>
    <xf numFmtId="165" fontId="5" fillId="9" borderId="4" xfId="2" applyFont="1" applyFill="1" applyBorder="1" applyAlignment="1">
      <alignment vertical="center" wrapText="1"/>
    </xf>
    <xf numFmtId="165" fontId="5" fillId="9" borderId="12" xfId="2" applyFont="1" applyFill="1" applyBorder="1" applyAlignment="1">
      <alignment horizontal="center" vertical="center" wrapText="1"/>
    </xf>
    <xf numFmtId="10" fontId="5" fillId="9" borderId="12" xfId="6" applyNumberFormat="1" applyFont="1" applyFill="1" applyBorder="1" applyAlignment="1">
      <alignment horizontal="center" vertical="center" wrapText="1"/>
    </xf>
    <xf numFmtId="165" fontId="4" fillId="0" borderId="4" xfId="2" applyFont="1" applyFill="1" applyBorder="1" applyAlignment="1">
      <alignment vertical="center" wrapText="1"/>
    </xf>
    <xf numFmtId="165" fontId="4" fillId="0" borderId="12" xfId="2" applyFont="1" applyFill="1" applyBorder="1" applyAlignment="1">
      <alignment horizontal="center" vertical="center" wrapText="1"/>
    </xf>
    <xf numFmtId="10" fontId="4" fillId="0" borderId="12" xfId="6" applyNumberFormat="1" applyFont="1" applyFill="1" applyBorder="1" applyAlignment="1">
      <alignment horizontal="center" vertical="center" wrapText="1"/>
    </xf>
    <xf numFmtId="9" fontId="2" fillId="2" borderId="14" xfId="6" applyFont="1" applyFill="1" applyBorder="1" applyAlignment="1">
      <alignment horizontal="centerContinuous" vertical="center" wrapText="1"/>
    </xf>
    <xf numFmtId="0" fontId="2" fillId="10" borderId="15" xfId="0" applyFont="1" applyFill="1" applyBorder="1" applyAlignment="1">
      <alignment horizontal="center" vertical="center" wrapText="1"/>
    </xf>
    <xf numFmtId="0" fontId="2" fillId="11" borderId="15"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5"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5" xfId="0" applyFont="1" applyFill="1" applyBorder="1" applyAlignment="1">
      <alignment horizontal="center" vertical="center" wrapText="1"/>
    </xf>
  </cellXfs>
  <cellStyles count="7">
    <cellStyle name="Moeda" xfId="5" builtinId="4"/>
    <cellStyle name="Normal" xfId="0" builtinId="0"/>
    <cellStyle name="Normal 3" xfId="1" xr:uid="{EFD6FD20-72AC-4EC8-928F-6B13D5946A35}"/>
    <cellStyle name="Porcentagem" xfId="6" builtinId="5"/>
    <cellStyle name="Vírgula 2 2 2" xfId="2" xr:uid="{945E7178-20E0-4B51-A151-ADF18D0EB0D5}"/>
    <cellStyle name="Vírgula 2 2 2 2" xfId="3" xr:uid="{9A8C27A3-99D3-4FB5-9A6F-3EAABE12DC4D}"/>
    <cellStyle name="Vírgula 2 2 2 2 2" xfId="4" xr:uid="{67B3D084-DDE5-4F04-94FF-3A06676B4834}"/>
  </cellStyles>
  <dxfs count="155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59996337778862885"/>
        </patternFill>
      </fill>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imaAxon_Web\Planilha%20de%20pre&#231;os%20Base\00_Planilha%20Or&#231;amento_%20MACRO_V25_%20NOME%20DO%20PROJETO%20AQUI%20_%20ATEN&#199;&#195;O%20-%20COPIAR%20PARA%20O%20PROJETO.xlsm" TargetMode="External"/><Relationship Id="rId1" Type="http://schemas.openxmlformats.org/officeDocument/2006/relationships/externalLinkPath" Target="00_Planilha%20Or&#231;amento_%20MACRO_V25_%20NOME%20DO%20PROJETO%20AQUI%20_%20ATEN&#199;&#195;O%20-%20COPIAR%20PARA%20O%20PROJET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viços Inst"/>
      <sheetName val="Serviços Manut"/>
      <sheetName val="Materiais"/>
      <sheetName val="Controles"/>
      <sheetName val="Autenticar"/>
      <sheetName val="cfg_pass"/>
      <sheetName val="cfg_user"/>
    </sheetNames>
    <sheetDataSet>
      <sheetData sheetId="0"/>
      <sheetData sheetId="1"/>
      <sheetData sheetId="2"/>
      <sheetData sheetId="3">
        <row r="9">
          <cell r="AE9" t="str">
            <v>AC</v>
          </cell>
        </row>
        <row r="10">
          <cell r="AE10" t="str">
            <v>AL</v>
          </cell>
        </row>
        <row r="11">
          <cell r="AE11" t="str">
            <v>AM</v>
          </cell>
        </row>
        <row r="12">
          <cell r="AE12" t="str">
            <v>AP</v>
          </cell>
        </row>
        <row r="13">
          <cell r="AE13" t="str">
            <v>BA</v>
          </cell>
        </row>
        <row r="14">
          <cell r="AE14" t="str">
            <v>CE</v>
          </cell>
        </row>
        <row r="15">
          <cell r="AE15" t="str">
            <v>DF</v>
          </cell>
        </row>
        <row r="16">
          <cell r="AE16" t="str">
            <v>ES</v>
          </cell>
        </row>
        <row r="17">
          <cell r="AE17" t="str">
            <v>GO</v>
          </cell>
        </row>
        <row r="18">
          <cell r="AE18" t="str">
            <v>MA</v>
          </cell>
        </row>
        <row r="19">
          <cell r="AE19" t="str">
            <v>MT</v>
          </cell>
        </row>
        <row r="20">
          <cell r="AE20" t="str">
            <v>MS</v>
          </cell>
        </row>
        <row r="21">
          <cell r="AE21" t="str">
            <v>MG</v>
          </cell>
        </row>
        <row r="22">
          <cell r="AE22" t="str">
            <v>PA</v>
          </cell>
        </row>
        <row r="23">
          <cell r="AE23" t="str">
            <v>PB</v>
          </cell>
        </row>
        <row r="24">
          <cell r="AE24" t="str">
            <v>PR</v>
          </cell>
        </row>
        <row r="25">
          <cell r="AE25" t="str">
            <v>PE</v>
          </cell>
        </row>
        <row r="26">
          <cell r="AE26" t="str">
            <v>PI</v>
          </cell>
        </row>
        <row r="27">
          <cell r="AE27" t="str">
            <v>RN</v>
          </cell>
        </row>
        <row r="28">
          <cell r="AE28" t="str">
            <v>RS</v>
          </cell>
        </row>
        <row r="29">
          <cell r="AE29" t="str">
            <v>RJ</v>
          </cell>
        </row>
        <row r="30">
          <cell r="AE30" t="str">
            <v>RO</v>
          </cell>
        </row>
        <row r="31">
          <cell r="AE31" t="str">
            <v>RR</v>
          </cell>
        </row>
        <row r="32">
          <cell r="AE32" t="str">
            <v>SC</v>
          </cell>
        </row>
        <row r="33">
          <cell r="AE33" t="str">
            <v>SP</v>
          </cell>
        </row>
        <row r="34">
          <cell r="AE34" t="str">
            <v>SE</v>
          </cell>
        </row>
        <row r="35">
          <cell r="AE35" t="str">
            <v>TO</v>
          </cell>
        </row>
      </sheetData>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Ester Vitória Santos Rodrigues" id="{DD48DB33-A0C2-456B-9CC7-089DEFFF0008}" userId="ester.santos@emive.com.br" providerId="PeoplePicker"/>
  <person displayName="Phellip Natan Nicoliche Ferreira" id="{28090DE6-5F86-450C-AD97-15033D538DDE}" userId="phellip.ferreira@emive.com.br" providerId="PeoplePicker"/>
  <person displayName="Jordan Bezz Quintanilha Alfradique" id="{F1C0BC01-C24D-4EB7-95D0-37D7BF2D85E2}" userId="jordan.alfradique@emive.com.br" providerId="PeoplePicker"/>
  <person displayName="Werikson de Oliveira Pessanha" id="{D06083D5-0BFA-4690-BC1A-89E13FF87809}" userId="werikson.pessanha@emive.com.br" providerId="PeoplePicker"/>
  <person displayName="Udson Silva Brum" id="{AD19B70F-4FAD-402C-8B0F-F1C95E20997A}" userId="S::udson.brum@emive.com.br::142840e4-1416-4252-9555-3bc9a6a3f448" providerId="AD"/>
  <person displayName="Bruno D'Almeida Castro" id="{4CA04BFB-5C38-46F2-90B5-AF18DEDA9F8A}" userId="S::bruno.castro@emive.com.br::dc3ea13c-38ce-4f08-adec-72c7af4ff764" providerId="AD"/>
  <person displayName="Ester Vitória Santos Rodrigues" id="{4D1A8C34-1534-4A39-9BE3-FEAB83D03A6A}" userId="S::ester.santos@emive.com.br::912e73fc-70cb-41de-ad68-e75f72470c4b" providerId="AD"/>
  <person displayName="Fatima Bispo" id="{101B69FA-759E-455D-B2B1-F0C8558F1626}" userId="S::fatima.bispo@emive.com.br::e1514c66-161c-4f84-bc1b-a60f2e04f320" providerId="AD"/>
  <person displayName="Flavio Aguiar Fabrino de Souza" id="{A58EA7A7-944A-4CB6-8D26-071FC7E89F6F}" userId="S::flavio.souza@emive.com.br::8efe9f94-9a7d-4d4c-a2d4-10c0269dcc63" providerId="AD"/>
  <person displayName="Luiza Bueno Santos" id="{55D28907-562C-47E8-8880-C72B33159CA2}" userId="S::luiza.santos@emive.com.br::a610cad2-b6bb-4569-82c1-9bb9f5ee9187" providerId="AD"/>
  <person displayName="Olazio Severnini Gomes" id="{3E466168-7920-4875-98BE-4DACCDBC7DF5}" userId="S::olazio.gomes@emive.com.br::f92b9f40-d718-4aea-acb4-a22e337a058e" providerId="AD"/>
  <person displayName="Rafael Raffo" id="{99EB3632-AEAE-4DDA-B3C7-73F3CDBC94DC}" userId="S::rafael.raffo@emive.com.br::2e34fc42-91dc-4421-bd21-cea5d4ce756e" providerId="AD"/>
  <person displayName="Leonardo Pereira de Lima" id="{2EBFB1EB-47A9-4C6F-A383-2A683FD25BF9}" userId="S::leonardo.lima@emive.com.br::c3b4ead8-8ffa-4065-b7c8-28ede00141fa" providerId="AD"/>
  <person displayName="Ulisses de Souza" id="{7EAD44BE-24B6-422F-8D53-B0879993B06A}" userId="S::ulisses.souza@emive.com.br::a7ef89d4-e725-439f-a6dc-fa5a0700b185" providerId="AD"/>
  <person displayName="Emerson Francisco Venancio da Costa Leffen" id="{15BAA74A-1EAC-4FF2-9F37-63985489EA2C}" userId="S::emerson.leffen@emive.com.br::857fd878-1e57-42c6-9c8a-3e6f6127c510" providerId="AD"/>
  <person displayName="Guilherme Augusto Almeida Rocha" id="{B40273BB-37F5-47B8-BDFB-B6F4AC6AFF36}" userId="S::guilherme.rocha@emive.com.br::d1e5e66d-12e0-433d-9d54-e42cc904ec3e" providerId="AD"/>
  <person displayName="Phellip Natan Nicoliche Ferreira" id="{123F31C0-B3B0-4C99-B822-BDF2B50124E2}" userId="S::phellip.ferreira@emive.com.br::514b1242-3f62-4e21-979a-21be040bf749" providerId="AD"/>
  <person displayName="Jordan Bezz Quintanilha Alfradique" id="{56D18937-42D9-465F-BBF3-16108BC1BE8A}" userId="S::jordan.alfradique@emive.com.br::ef1d48f5-ae5a-4333-9a42-8738a6986cfe" providerId="AD"/>
  <person displayName="Werikson de Oliveira Pessanha" id="{F639FD08-7551-4658-9A4B-07CC0FF8DA4D}" userId="S::werikson.pessanha@emive.com.br::c8c4a6ef-c916-456e-840a-d4f32bb9d989"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97" dT="2025-10-02T12:57:19.12" personId="{4D1A8C34-1534-4A39-9BE3-FEAB83D03A6A}" id="{9EC23DD6-8014-470F-8800-38D61B10C65A}">
    <text>Nobreak: R$ 1.810,18
ICMS ST: R$ 61,03</text>
  </threadedComment>
  <threadedComment ref="J203" dT="2025-11-06T15:54:59.11" personId="{4D1A8C34-1534-4A39-9BE3-FEAB83D03A6A}" id="{452913FD-827D-4208-BA66-A04E5334F1E0}">
    <text>Rack 600x450mm: R$ 2.034,72 
Kit Prensa: R$ 22,00</text>
  </threadedComment>
  <threadedComment ref="C209" dT="2025-03-07T19:30:33.14" personId="{4D1A8C34-1534-4A39-9BE3-FEAB83D03A6A}" id="{AD3C422C-B1E1-453A-B1F9-DF20B5BC9D8C}">
    <text>DS-2CD2021G1-I(4mm)</text>
  </threadedComment>
  <threadedComment ref="D209" dT="2025-03-07T19:30:33.14" personId="{4D1A8C34-1534-4A39-9BE3-FEAB83D03A6A}" id="{40617EA8-97D3-47EE-9F63-63A22026EA5C}">
    <text>DS-2CD2021G1-I(4mm)</text>
  </threadedComment>
  <threadedComment ref="C229" dT="2025-07-23T20:19:33.00" personId="{4D1A8C34-1534-4A39-9BE3-FEAB83D03A6A}" id="{6BFDC866-2A1F-497B-A169-62246B579DE2}">
    <text>Ofertado o modelo DS-7732NXI-K4(D), pois o modelo solicitado não tem estoque e também não consta na tabela Hikvision.</text>
  </threadedComment>
  <threadedComment ref="D229" dT="2025-07-23T20:19:33.00" personId="{4D1A8C34-1534-4A39-9BE3-FEAB83D03A6A}" id="{3B702293-1B4E-4B90-8DFC-4470A8C1F89D}">
    <text>Ofertado o modelo DS-7732NXI-K4(D), pois o modelo solicitado não tem estoque e também não consta na tabela Hikvision.</text>
  </threadedComment>
  <threadedComment ref="J229" dT="2025-07-23T20:19:45.25" personId="{4D1A8C34-1534-4A39-9BE3-FEAB83D03A6A}" id="{9757C280-5008-4F4A-A406-F9C970E84B8B}">
    <text>Ofertado o modelo DS-7732NXI-K4(D), pois o modelo solicitado não tem estoque e também não consta na tabela Hikvision.</text>
  </threadedComment>
  <threadedComment ref="J267" dT="2025-03-14T19:08:46.98" personId="{4D1A8C34-1534-4A39-9BE3-FEAB83D03A6A}" id="{1B8285A3-6BB6-4641-A244-5CB76A0F5F9E}">
    <text>Conforme conversa com Emerson, utilizado valor de registro, pois informado pelo Facella que podemos considerar para qualquer valor, pois a EMIVE tem volume de compra na Hikvision Manaus e consegue manter esse preço mesmo que não tenha registro ou volume de compra.</text>
  </threadedComment>
  <threadedComment ref="J301" dT="2025-11-06T15:44:44.17" personId="{4D1A8C34-1534-4A39-9BE3-FEAB83D03A6A}" id="{4F4E3FD5-9F45-45D9-AE79-71FAED053E2D}">
    <text>Poste: R$ 2.480,00
Braço: R$ 177,00</text>
  </threadedComment>
  <threadedComment ref="S335" dT="2025-11-05T14:21:49.86" personId="{4D1A8C34-1534-4A39-9BE3-FEAB83D03A6A}" id="{0487835C-F361-43F0-9E35-FFFF056E162C}">
    <text>Utilizados mesmos valores recentes como solicitado pelo Emerson.</text>
  </threadedComment>
  <threadedComment ref="H397" dT="2025-01-27T20:26:43.95" personId="{4D1A8C34-1534-4A39-9BE3-FEAB83D03A6A}" id="{AFBF9695-4E0F-405C-AA66-BD44DA123034}">
    <text>Proposta + modelos de plataformas salvos na pasta "Orçamento"</text>
  </threadedComment>
  <threadedComment ref="C408" dT="2025-01-02T21:01:44.10" personId="{4D1A8C34-1534-4A39-9BE3-FEAB83D03A6A}" id="{999E8FDB-2B91-4F79-B4DA-DA7C2414BAA7}">
    <text>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ext>
  </threadedComment>
  <threadedComment ref="D408" dT="2025-01-02T21:01:44.10" personId="{4D1A8C34-1534-4A39-9BE3-FEAB83D03A6A}" id="{A0AEF02C-4C52-41DC-8511-95DDF8B71A9C}">
    <text>Conforme conversado com Udson, modelo DS-2CD1147G2H-LIU(F) é similar e ofertado pelo distribuidor (tabela da Hikvision informa para cotar este modelo com distribuidor para projetos não registrados) - DATASHEET DISPONÍVEL NA PASTA "ORÇAMENTOS", GENTILEZA VERIFICAR. Caso haja divergência, informar que corrigimos.</text>
  </threadedComment>
  <threadedComment ref="S411" dT="2025-01-14T11:17:43.40" personId="{4D1A8C34-1534-4A39-9BE3-FEAB83D03A6A}" id="{9F46E541-3A6B-409D-903D-40FAD8D55152}">
    <text>Solicitado em 13/01 atualização da proposta. Informado pelo fabricante que a mesma é válida até 17/01. Somente após essa data que é necessário realizar a atualização de valores da cotação.</text>
  </threadedComment>
  <threadedComment ref="J417" dT="2024-12-16T08:57:15.54" personId="{15BAA74A-1EAC-4FF2-9F37-63985489EA2C}" id="{2AD79C85-70D0-4C5C-BE6E-0A8A58E6CC98}">
    <text>https://www.login.com.br/monitor-profissional-samsung-32-led-4k-uhd-4ms-hdmi-e-displayport-138-srgb-freesync-lu32j590uqlmzd/?sku=3439074.218258.0&amp;gad_source=1&amp;gclid=Cj0KCQiAvP-6BhDyARIsAJ3uv7ZUyMLH-Qd4LvtJLke0dnxkIPXYBMPgG2hi1i7BYXp4clUmXSBEfCIaAs22EALw_wcB</text>
    <extLst>
      <x:ext xmlns:xltc2="http://schemas.microsoft.com/office/spreadsheetml/2020/threadedcomments2" uri="{F7C98A9C-CBB3-438F-8F68-D28B6AF4A901}">
        <xltc2:checksum>2894502012</xltc2:checksum>
        <xltc2:hyperlink startIndex="0" length="257" url="https://www.login.com.br/monitor-profissional-samsung-32-led-4k-uhd-4ms-hdmi-e-displayport-138-srgb-freesync-lu32j590uqlmzd/?sku=3439074.218258.0&amp;gad_source=1&amp;gclid=Cj0KCQiAvP-6BhDyARIsAJ3uv7ZUyMLH-Qd4LvtJLke0dnxkIPXYBMPgG2hi1i7BYXp4clUmXSBEfCIaAs22EALw_wcB"/>
      </x:ext>
    </extLst>
  </threadedComment>
  <threadedComment ref="S418" dT="2025-11-05T14:22:03.46" personId="{4D1A8C34-1534-4A39-9BE3-FEAB83D03A6A}" id="{BA2A6D22-FD87-4C30-ABF8-A9D76BD17195}">
    <text>Utilizados mesmos valores recentes como solicitado pelo Emerson.</text>
  </threadedComment>
  <threadedComment ref="L420" dT="2025-02-17T13:37:51.72" personId="{4D1A8C34-1534-4A39-9BE3-FEAB83D03A6A}" id="{36FBBEFD-A64B-48AD-ADB8-015F09007008}">
    <text>Frete FOB</text>
  </threadedComment>
  <threadedComment ref="J470" dT="2026-02-05T13:33:29.67" personId="{4D1A8C34-1534-4A39-9BE3-FEAB83D03A6A}" id="{B8E8D791-AF25-4964-AA41-6C6922355AF4}">
    <text>RÉGUA DE 4 TOMADAS FOI DESCONTINUADA. APENAS DE 06 TOMADAS ACIMA. COTADA DE 06 TOMADAS.</text>
  </threadedComment>
  <threadedComment ref="J479" dT="2025-08-01T14:18:51.76" personId="{4D1A8C34-1534-4A39-9BE3-FEAB83D03A6A}" id="{57064085-D832-4A13-90E2-160621C13AD4}">
    <text>Tabela não mais utilizada. Conforme conversado com a empresa, venda é feita para consumidor final e diretamente pelo site somente.</text>
  </threadedComment>
  <threadedComment ref="H483" dT="2025-03-27T12:14:22.02" personId="{A58EA7A7-944A-4CB6-8D26-071FC7E89F6F}" id="{77CD4649-DB46-4A66-9A3E-B3AB8A46CC73}">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optiplex-small-desktop/spd/optiplex-7020-small-ff/cto02o7020sffbcc_p21?redirectTo=SOC"/>
      </x:ext>
    </extLst>
  </threadedComment>
  <threadedComment ref="J488" dT="2025-04-01T19:39:48.54" personId="{4D1A8C34-1534-4A39-9BE3-FEAB83D03A6A}" id="{48D89A43-E7BE-4090-8CAF-26561F716F00}">
    <text>Chumbador e braço são vendidos no poste. Valor do poste já inclui os demais itens, e não é possível desmembrar conforme informado pelo fabricante.</text>
  </threadedComment>
  <threadedComment ref="J489" dT="2025-04-01T19:39:48.54" personId="{4D1A8C34-1534-4A39-9BE3-FEAB83D03A6A}" id="{1AE88820-4D46-4BFB-B818-4A08759AA27E}">
    <text>Chumbador e braço são vendidos no poste. Valor do poste já inclui os demais itens, e não é possível desmembrar conforme informado pelo fabricante.</text>
  </threadedComment>
  <threadedComment ref="L490" dT="2025-04-02T14:57:04.22" personId="{4D1A8C34-1534-4A39-9BE3-FEAB83D03A6A}" id="{8A8EC85B-E22E-4C51-A5AC-D3B854EED8DC}">
    <text>Valor do frete em dólares.</text>
  </threadedComment>
  <threadedComment ref="J493" dT="2025-03-20T12:20:02.64" personId="{4D1A8C34-1534-4A39-9BE3-FEAB83D03A6A}" id="{F92725CA-C787-456D-9E42-C17A5791C4E4}">
    <text>Conforme informado pelo Castro (Usicrom), o poste já é composto por suporte e chumbador, e se for enviado valor de cada item separadamente, o código fiscal é diferente, e os impostos também serão diferentes. Na fabricação dos postes já são inclusos o chumbador e o suporte.</text>
  </threadedComment>
  <threadedComment ref="J501" dT="2026-01-14T15:11:17.36" personId="{4D1A8C34-1534-4A39-9BE3-FEAB83D03A6A}" id="{5E9B072A-36D3-426E-92E1-D707E9B30EC7}">
    <text>MODELO DESCONTINUADO. SUBSTITUTO: WD102PURP</text>
  </threadedComment>
  <threadedComment ref="C502" dT="2025-04-08T14:19:36.15" personId="{4D1A8C34-1534-4A39-9BE3-FEAB83D03A6A}" id="{2297A1A9-16EA-403B-AD38-0A899913A9F3}">
    <text xml:space="preserve">PowerEdge R560xs foi descontinuado. Substituído pelo modelo PowerEdge R660xs.
</text>
  </threadedComment>
  <threadedComment ref="D502" dT="2025-04-08T14:19:36.15" personId="{4D1A8C34-1534-4A39-9BE3-FEAB83D03A6A}" id="{4AC09BBE-2BDE-4FED-9930-82452BBBA658}">
    <text xml:space="preserve">PowerEdge R560xs foi descontinuado. Substituído pelo modelo PowerEdge R660xs.
</text>
  </threadedComment>
  <threadedComment ref="J519" dT="2026-02-12T20:57:28.10" personId="{101B69FA-759E-455D-B2B1-F0C8558F1626}" id="{7B2A4193-F27B-42AE-B0BD-0D5E9D47C811}">
    <text>Valor de projeto registrado</text>
  </threadedComment>
  <threadedComment ref="N525" dT="2025-09-04T19:54:48.87" personId="{101B69FA-759E-455D-B2B1-F0C8558F1626}" id="{C140874E-3E7E-468C-8AF4-7A55D7C2936F}">
    <text>CST 060</text>
  </threadedComment>
  <threadedComment ref="L530" dT="2025-04-02T14:57:04.22" personId="{4D1A8C34-1534-4A39-9BE3-FEAB83D03A6A}" id="{BDDA6093-41D0-4D61-ACBF-A520D8C84C6F}">
    <text>Valor do frete em dólares.</text>
  </threadedComment>
  <threadedComment ref="C533" dT="2025-04-28T20:35:16.78" personId="{4D1A8C34-1534-4A39-9BE3-FEAB83D03A6A}" id="{74A0E9A5-FEE6-4586-A2E8-1B4888380F49}">
    <text>Modelo "Q1645" saiu de linha.
Substituto: "Q1656-LE"</text>
  </threadedComment>
  <threadedComment ref="D533" dT="2025-04-28T20:35:16.78" personId="{4D1A8C34-1534-4A39-9BE3-FEAB83D03A6A}" id="{924117FE-6807-4075-A7D3-C74339EEB55A}">
    <text>Modelo "Q1645" saiu de linha.
Substituto: "Q1656-LE"</text>
  </threadedComment>
  <threadedComment ref="J536" dT="2025-10-09T19:13:23.90" personId="{A58EA7A7-944A-4CB6-8D26-071FC7E89F6F}" id="{7580EBFC-717C-446C-813A-1F1913A3BA94}">
    <text xml:space="preserve">Orçamento na pasta - 09/10/25 </text>
  </threadedComment>
  <threadedComment ref="C542" dT="2025-01-20T19:58:53.39" personId="{4D1A8C34-1534-4A39-9BE3-FEAB83D03A6A}" id="{5C6303D4-B276-444A-9867-DE4777E62346}">
    <text>Informado pelo fornecedor/distribuidor que o modelo 7010 saiu de linha, sendo substituído pelo modelo 7020.</text>
  </threadedComment>
  <threadedComment ref="D542" dT="2025-01-20T19:58:53.39" personId="{4D1A8C34-1534-4A39-9BE3-FEAB83D03A6A}" id="{7DB889E6-4F07-4733-A6C0-B1C0CD0B3BDA}">
    <text>Informado pelo fornecedor/distribuidor que o modelo 7010 saiu de linha, sendo substituído pelo modelo 7020.</text>
  </threadedComment>
  <threadedComment ref="J547" dT="2026-03-05T12:40:36.71" personId="{4D1A8C34-1534-4A39-9BE3-FEAB83D03A6A}" id="{A1243C2B-E404-4655-8512-799016FB5E23}">
    <text>Suporte 3 movimentos: R$ 79,99
Suporte 4 movimentos: R$ 113,99</text>
  </threadedComment>
  <threadedComment ref="S764" dT="2025-08-01T12:17:18.34" personId="{4D1A8C34-1534-4A39-9BE3-FEAB83D03A6A}" id="{2BDD2063-072D-4A90-8A03-D2EFBA20F8F4}">
    <text>Valor válido até dia 06/08, pois dia 07/08 a tabela será atualizada conforme conversado com Leandro (Hikvision).</text>
  </threadedComment>
  <threadedComment ref="S765" dT="2025-08-01T12:17:18.34" personId="{4D1A8C34-1534-4A39-9BE3-FEAB83D03A6A}" id="{905BCB7A-071C-406F-89D4-B9248721F6AE}">
    <text>Valor válido até dia 06/08, pois dia 07/08 a tabela será atualizada conforme conversado com Leandro (Hikvision).</text>
  </threadedComment>
  <threadedComment ref="S767" dT="2025-08-01T12:17:18.34" personId="{4D1A8C34-1534-4A39-9BE3-FEAB83D03A6A}" id="{7D9C0EB9-B0C2-4CBE-B4F0-E2637FD9DC41}">
    <text>Valor válido até dia 06/08, pois dia 07/08 a tabela será atualizada conforme conversado com Leandro (Hikvision).</text>
  </threadedComment>
  <threadedComment ref="J769" dT="2025-08-04T18:24:36.68" personId="{4D1A8C34-1534-4A39-9BE3-FEAB83D03A6A}" id="{1FA26400-25EE-404B-AA48-1CD3DEEAD879}">
    <text xml:space="preserve">Conforme conversado com o fabricante, "faturamento acontece em 20% Hardware (HW) no CNPJ de SP e 80% software (SW) no CNPJ de BH. No caso a parte do HW, faturado por SP -&gt; Regime atual Simples Nacional, não transfere crédito de IPI, ICMS conforme proporcionalidade na faixa de apuração - atualmente transfere crédito de 3,84% (Ref. Mês de Julho/25)."
</text>
  </threadedComment>
  <threadedComment ref="J770" dT="2025-08-11T17:33:58.44" personId="{4D1A8C34-1534-4A39-9BE3-FEAB83D03A6A}" id="{6723FF9E-955B-43DC-BDD7-4E77292528D2}">
    <text>Vendido rolo com 305m: R$ 1.098,22</text>
  </threadedComment>
  <threadedComment ref="J777" dT="2025-09-08T12:49:43.80" personId="{4D1A8C34-1534-4A39-9BE3-FEAB83D03A6A}" id="{2D7AEA9D-789C-47D0-9755-0612E99039D0}">
    <text>Modelo cotado pela GH Tech: DS-2SE4C425MWG-E(14f0)</text>
  </threadedComment>
  <threadedComment ref="N810" dT="2025-09-04T19:54:53.45" personId="{101B69FA-759E-455D-B2B1-F0C8558F1626}" id="{DBE81F92-95D6-4536-AD31-B5BBB29A1A96}">
    <text>CST 060</text>
  </threadedComment>
  <threadedComment ref="J826" dT="2025-09-05T13:52:51.74" personId="{4D1A8C34-1534-4A39-9BE3-FEAB83D03A6A}" id="{BF559CDD-611A-4BE9-83D9-461EFAA25F2E}">
    <text>Valor do item: US$ 8.267,79
ST: R$ 4.391,32</text>
  </threadedComment>
  <threadedComment ref="J827" dT="2025-09-05T13:52:51.74" personId="{4D1A8C34-1534-4A39-9BE3-FEAB83D03A6A}" id="{0A561B4F-7ED3-4DCB-B20C-B29ECA37EA8F}">
    <text>Valor do item: US$ 8.267,79
ST: R$ 4.391,32</text>
  </threadedComment>
  <threadedComment ref="R845" dT="2025-09-18T17:32:02.84" personId="{4D1A8C34-1534-4A39-9BE3-FEAB83D03A6A}" id="{71868168-3865-44A8-A9B1-EBE0425C647C}">
    <text>NCM de cadeira de escritório</text>
  </threadedComment>
  <threadedComment ref="J852" dT="2025-09-11T14:14:15.04" personId="{4D1A8C34-1534-4A39-9BE3-FEAB83D03A6A}" id="{E9991557-D585-47A0-8208-17E6B56350AE}">
    <text>Se projeto for fechado, apenas verificar com Intelbras as quantidades. Fabricando inverteu as quantidades das cãmeras dome e bullet, mas valores são iguais.</text>
  </threadedComment>
  <threadedComment ref="C861" dT="2025-09-26T14:34:49.29" personId="{4D1A8C34-1534-4A39-9BE3-FEAB83D03A6A}" id="{0D7EEABE-25B4-4870-9047-6B2C54016CE5}">
    <text>Modelo: DS-1604ZJ-POLE</text>
  </threadedComment>
  <threadedComment ref="D861" dT="2025-09-26T14:34:49.29" personId="{4D1A8C34-1534-4A39-9BE3-FEAB83D03A6A}" id="{4AAB793A-F7E5-47DE-9343-C145B193967D}">
    <text>Modelo: DS-1604ZJ-POLE</text>
  </threadedComment>
  <threadedComment ref="J861" dT="2025-09-26T14:34:55.17" personId="{4D1A8C34-1534-4A39-9BE3-FEAB83D03A6A}" id="{B2D7591E-C8A5-4AB0-B8EC-4E5360732732}">
    <text>Modelo: DS-1604ZJ-POLE</text>
  </threadedComment>
  <threadedComment ref="H862" dT="2025-09-23T17:33:44.16" personId="{123F31C0-B3B0-4C99-B822-BDF2B50124E2}" id="{4933B8FD-2DF3-400C-9682-13894FAB403B}">
    <text>Orçamentista, este computador se encontra no endereço 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text>
    <extLst>
      <x:ext xmlns:xltc2="http://schemas.microsoft.com/office/spreadsheetml/2020/threadedcomments2" uri="{F7C98A9C-CBB3-438F-8F68-D28B6AF4A901}">
        <xltc2:checksum>3001515510</xltc2:checksum>
        <xltc2:hyperlink startIndex="54" length="311" url="https://www.dell.com/pt-br/shop/rec/cto05_qbs1250_bccx1?cartitemid=8bbec8d3-e21e-41d7-bc64-e60b0b657637&amp;selectionstate=eyJPQyI6ImN0bzA1X3FiczEyNTBfYmNjeDEiLCJNb2RzIjpbeyJJZCI6MywiT3B0cyI6W3siSWQiOiJHSTJIRTlLIn1dfSx7IklkIjo2LCJPcHRzIjpbeyJJZCI6IkcxNUVET1cifV19LHsiSWQiOjQ5NSwiT3B0cyI6W3siSWQiOiJHTDhTMDVPIn1dfV19"/>
      </x:ext>
    </extLst>
  </threadedComment>
  <threadedComment ref="H864" dT="2025-09-24T13:14:31.35" personId="{123F31C0-B3B0-4C99-B822-BDF2B50124E2}" id="{09FA7956-F218-42FA-B45D-3A59545157E8}">
    <text xml:space="preserve">Orçamentista, você encontrará este item na seguinte URL: Desktop Dell Pro Max Tower T2 de Alto Desempenho | Dell Brasil 
</text>
    <extLst>
      <x:ext xmlns:xltc2="http://schemas.microsoft.com/office/spreadsheetml/2020/threadedcomments2" uri="{F7C98A9C-CBB3-438F-8F68-D28B6AF4A901}">
        <xltc2:checksum>3161604453</xltc2:checksum>
        <xltc2:hyperlink startIndex="57" length="62" url="https://www.dell.com/pt-br/shop/cty/pdp/spd/dell-pro-max-fct2250-desktop#software-tab"/>
      </x:ext>
    </extLst>
  </threadedComment>
  <threadedComment ref="H889" dT="2025-11-06T13:58:14.77" personId="{56D18937-42D9-465F-BBF3-16108BC1BE8A}" id="{3373180E-6F84-4732-ACC7-1EA90A7F37BC}">
    <text xml:space="preserve">Gentileza verificar e atualizar o cadastro da descrição deste item na planilha mãe pois estava com descrição de nobreak Intelbras, porém a marca e modelo são do gravador NVR com essa descrição que precisei ajustar. </text>
  </threadedComment>
  <threadedComment ref="C896" dT="2025-10-15T11:08:51.48" personId="{B40273BB-37F5-47B8-BDFB-B6F4AC6AFF36}" id="{65F6C3F7-1126-4549-BD94-6E2BD986FBE0}">
    <text xml:space="preserve">Racks Outdoor - Vacechi </text>
    <extLst>
      <x:ext xmlns:xltc2="http://schemas.microsoft.com/office/spreadsheetml/2020/threadedcomments2" uri="{F7C98A9C-CBB3-438F-8F68-D28B6AF4A901}">
        <xltc2:checksum>3227262655</xltc2:checksum>
        <xltc2:hyperlink startIndex="0" length="23" url="https://www.vacechi.com.br/categoria-produto/racks-outdoor?utm_source=GoogleAds&amp;utm_medium=cpc&amp;utm_campaign=DPI%20[SEARCH]%20[ALWAYS%20ON]%20[RACKS]&amp;utm_content=Rack%20Outdoor&amp;utm_ad=699190123805&amp;utm_term=rack%20outdoor&amp;matchtype=p&amp;device=c&amp;GeoLoc=9101096&amp;placement=&amp;campaign_id=16861008171&amp;adset_id=132795792662&amp;ad_id=699190123805&amp;gad_source=1&amp;gad_campaignid=16861008171&amp;gclid=Cj0KCQjwjL3HBhCgARIsAPUg7a7zmDS2ong1iuzWIOTV4vLElUuyEyJVRf6uQ5nlH8_5vyH9Y-YOo0YaAlBCEALw_wcB"/>
      </x:ext>
    </extLst>
  </threadedComment>
  <threadedComment ref="D896" dT="2025-10-15T11:08:51.48" personId="{B40273BB-37F5-47B8-BDFB-B6F4AC6AFF36}" id="{4941D720-829F-4DD3-A479-82A201D3BF3D}">
    <text xml:space="preserve">Racks Outdoor - Vacechi </text>
    <extLst>
      <x:ext xmlns:xltc2="http://schemas.microsoft.com/office/spreadsheetml/2020/threadedcomments2" uri="{F7C98A9C-CBB3-438F-8F68-D28B6AF4A901}">
        <xltc2:checksum>3227262655</xltc2:checksum>
        <xltc2:hyperlink startIndex="0" length="23" url="https://www.vacechi.com.br/categoria-produto/racks-outdoor?utm_source=GoogleAds&amp;utm_medium=cpc&amp;utm_campaign=DPI%20[SEARCH]%20[ALWAYS%20ON]%20[RACKS]&amp;utm_content=Rack%20Outdoor&amp;utm_ad=699190123805&amp;utm_term=rack%20outdoor&amp;matchtype=p&amp;device=c&amp;GeoLoc=9101096&amp;placement=&amp;campaign_id=16861008171&amp;adset_id=132795792662&amp;ad_id=699190123805&amp;gad_source=1&amp;gad_campaignid=16861008171&amp;gclid=Cj0KCQjwjL3HBhCgARIsAPUg7a7zmDS2ong1iuzWIOTV4vLElUuyEyJVRf6uQ5nlH8_5vyH9Y-YOo0YaAlBCEALw_wcB"/>
      </x:ext>
    </extLst>
  </threadedComment>
  <threadedComment ref="E904" dT="2025-11-06T18:30:37.49" personId="{AD19B70F-4FAD-402C-8B0F-F1C95E20997A}" id="{C18CC240-AE8C-4EAA-84AD-E3742FA6380D}">
    <text>Cliente está direcionando para fft</text>
  </threadedComment>
  <threadedComment ref="J904" dT="2025-11-06T19:06:06.55" personId="{AD19B70F-4FAD-402C-8B0F-F1C95E20997A}" id="{175EF7A9-D76C-41BD-9B15-DD655E831D16}">
    <text>PREÇO ATUALIZADO</text>
  </threadedComment>
  <threadedComment ref="J908" dT="2025-11-11T19:17:49.87" personId="{4D1A8C34-1534-4A39-9BE3-FEAB83D03A6A}" id="{49FAC183-AB49-4404-BAB1-4DE90CF19628}">
    <text>Fonte: R$ 513,82
ICMS ST: Total: R$ 848,84 / Und.: R$ 17,33</text>
  </threadedComment>
  <threadedComment ref="J909" dT="2025-11-11T19:07:30.76" personId="{4D1A8C34-1534-4A39-9BE3-FEAB83D03A6A}" id="{FD344193-59E6-41BB-8DFB-B9612C7D95D9}">
    <text>Pop Protect: R$ 277,68
Sensor: R$ 34,67</text>
  </threadedComment>
  <threadedComment ref="M909" dT="2025-11-11T19:12:31.10" personId="{4D1A8C34-1534-4A39-9BE3-FEAB83D03A6A}" id="{91CE94D7-D38F-4E63-B77D-C3FAC639E095}">
    <text>Pop Protect: 6,5%
Sensor: 0%</text>
  </threadedComment>
  <threadedComment ref="H930" dT="2025-10-14T19:31:42.95" personId="{F639FD08-7551-4658-9A4B-07CC0FF8DA4D}" id="{F8018574-5145-4A0F-8EF1-B5377017AC96}">
    <text>Já utilizado na Proposta 9722</text>
  </threadedComment>
  <threadedComment ref="H938" dT="2025-11-24T20:20:40.60" personId="{A58EA7A7-944A-4CB6-8D26-071FC7E89F6F}" id="{F9B8A28A-35CC-407D-A083-BC146E83FAC7}">
    <text>TOTAL DE 30 CAMERAS - AQUI SERAO 24 CANAIS PERIMETRAIS</text>
  </threadedComment>
  <threadedComment ref="J954" dT="2025-11-27T18:36:11.11" personId="{101B69FA-759E-455D-B2B1-F0C8558F1626}" id="{968ABE1C-C48B-4E7B-8631-6E319C8A2FC1}">
    <text>Valor encaminhado pelo Leandro HIK, pelo whats, cotação na pasta.</text>
  </threadedComment>
  <threadedComment ref="H961" dT="2025-10-14T19:31:42.95" personId="{F639FD08-7551-4658-9A4B-07CC0FF8DA4D}" id="{09B1ED31-8CE8-481A-AE57-44A8A67CC480}">
    <text>Já utilizado na Proposta 9722</text>
  </threadedComment>
  <threadedComment ref="L974" dT="2025-11-26T15:33:44.63" personId="{4D1A8C34-1534-4A39-9BE3-FEAB83D03A6A}" id="{4E3C257E-2249-43AD-8F6F-1892FDF416A2}">
    <text>Valor total do frete do Servidor e do Radar: US$ 1.000,00
Convertido em real no dia 26/11/2025: R$ 5.366,10</text>
  </threadedComment>
  <threadedComment ref="L975" dT="2025-11-26T15:33:44.63" personId="{4D1A8C34-1534-4A39-9BE3-FEAB83D03A6A}" id="{738E5CF4-43E1-4AE0-A910-C8F2C102E860}">
    <text>Valor total do frete do Servidor e do Radar: US$ 1.000,00
Convertido em real no dia 26/11/2025: R$ 5.366,10</text>
  </threadedComment>
  <threadedComment ref="C980" dT="2025-12-05T17:11:28.34" personId="{4D1A8C34-1534-4A39-9BE3-FEAB83D03A6A}" id="{378C1A1B-F419-425F-AC5F-BCA4F8BA4D15}">
    <text xml:space="preserve">Modelo cotado pelo distribuidor: DS-2CD1043G2-I(2.8mm)(O_x0002_NEU) </text>
  </threadedComment>
  <threadedComment ref="D980" dT="2025-12-05T17:11:28.34" personId="{4D1A8C34-1534-4A39-9BE3-FEAB83D03A6A}" id="{AD61980B-0D40-4BEE-BDDC-1339A0A40E0F}">
    <text xml:space="preserve">Modelo cotado pelo distribuidor: DS-2CD1043G2-I(2.8mm)(O_x0002_NEU) </text>
  </threadedComment>
  <threadedComment ref="J1001" dT="2025-12-11T20:13:18.40" personId="{4D1A8C34-1534-4A39-9BE3-FEAB83D03A6A}" id="{7A619351-9BC6-4EBA-87A5-0B641DF53A04}">
    <text>2 Metros</text>
  </threadedComment>
  <threadedComment ref="C1003" dT="2025-12-29T18:53:43.53" personId="{4D1A8C34-1534-4A39-9BE3-FEAB83D03A6A}" id="{51F94AAA-D605-43FB-9651-2C6CA868CD6A}">
    <text xml:space="preserve">Enviado pelo fabricante: SSF&amp;AI-DAS </text>
  </threadedComment>
  <threadedComment ref="D1003" dT="2025-12-29T18:53:43.53" personId="{4D1A8C34-1534-4A39-9BE3-FEAB83D03A6A}" id="{76F27C31-DE3F-4AE1-BF42-2E5A3FDFB106}">
    <text xml:space="preserve">Enviado pelo fabricante: SSF&amp;AI-DAS </text>
  </threadedComment>
  <threadedComment ref="E1003" dT="2025-11-06T18:30:37.49" personId="{AD19B70F-4FAD-402C-8B0F-F1C95E20997A}" id="{88B0BCFA-EA15-4F2E-9A05-AF2DE2098DC4}">
    <text>Cliente está direcionando para fft</text>
  </threadedComment>
  <threadedComment ref="J1018" dT="2026-01-14T18:52:20.47" personId="{4D1A8C34-1534-4A39-9BE3-FEAB83D03A6A}" id="{4E5C8386-EEA5-482C-AA51-D7670EC1B453}">
    <text>Computador:  R$ 6.490,74
Teclado: R$ 50,53
Mouse: R$ 45,52</text>
  </threadedComment>
  <threadedComment ref="M1018" dT="2026-01-14T18:52:14.02" personId="{4D1A8C34-1534-4A39-9BE3-FEAB83D03A6A}" id="{E073ECE2-E14E-42B8-B44A-4C905D0A6270}">
    <text>Computador: 15%
Teclado: 9,75%
Mouse: 9,75%</text>
  </threadedComment>
  <threadedComment ref="N1018" dT="2026-01-14T18:52:32.90" personId="{4D1A8C34-1534-4A39-9BE3-FEAB83D03A6A}" id="{97243F09-EE17-438E-A39E-BB825F0FD844}">
    <text>Computador: 12%
Teclado: 4%
Mouse: 4%</text>
  </threadedComment>
  <threadedComment ref="S1027" dT="2025-08-01T12:17:18.34" personId="{4D1A8C34-1534-4A39-9BE3-FEAB83D03A6A}" id="{A7FA3198-D380-4C15-BFC9-3C211EE02FAC}">
    <text>Valor válido até dia 06/08, pois dia 07/08 a tabela será atualizada conforme conversado com Leandro (Hikvision).</text>
  </threadedComment>
  <threadedComment ref="H1028" dT="2025-10-14T19:31:42.95" personId="{F639FD08-7551-4658-9A4B-07CC0FF8DA4D}" id="{3B81AFF8-8D6E-48CB-978A-6BA3B2031C79}">
    <text>Já utilizado na Proposta 9722</text>
  </threadedComment>
  <threadedComment ref="H1029" dT="2026-01-16T13:24:14.29" personId="{F639FD08-7551-4658-9A4B-07CC0FF8DA4D}" id="{57021816-A799-4E41-8EC0-FCF190023946}">
    <text xml:space="preserve">@Ester Vitória Santos Rodrigues , por favor solicite a cotação de 2 servidores exatamente com essas configurações, pois é uma exigência do cliente. Ele não informou a plataforma desejada, então favor cotar nas plataformas HPE ou Lenovo. </text>
    <mentions>
      <mention mentionpersonId="{DD48DB33-A0C2-456B-9CC7-089DEFFF0008}" mentionId="{8FE63AD9-B045-478C-A96B-FCD937FCBFF9}" startIndex="0" length="31"/>
    </mentions>
  </threadedComment>
  <threadedComment ref="H1029" dT="2026-01-16T18:25:59.07" personId="{4D1A8C34-1534-4A39-9BE3-FEAB83D03A6A}" id="{72484038-C113-4DB8-A31D-221341662BA2}" parentId="{57021816-A799-4E41-8EC0-FCF190023946}">
    <text>@Werikson de Oliveira Pessanha 
Como conversados, segue cotação feita dos servidores da Dell. Obs.: o processador 3204  é de 2019 e já foi descontinuado.</text>
    <mentions>
      <mention mentionpersonId="{D06083D5-0BFA-4690-BC1A-89E13FF87809}" mentionId="{93A7CA11-1925-414A-A039-495A5349AA7F}" startIndex="0" length="30"/>
    </mentions>
  </threadedComment>
  <threadedComment ref="J1029" dT="2026-01-16T18:27:35.34" personId="{4D1A8C34-1534-4A39-9BE3-FEAB83D03A6A}" id="{B0FB3188-3411-426B-A3FC-9F93A46830E4}">
    <text>@Werikson de Oliveira Pessanha 
Como conversados, segue cotação feita dos servidores da Dell. Obs.: o processador 3204  é de 2019 e já foi descontinuado.</text>
    <mentions>
      <mention mentionpersonId="{D06083D5-0BFA-4690-BC1A-89E13FF87809}" mentionId="{2DADF831-1532-4AA3-BE13-8909ACEC8B7B}" startIndex="0" length="30"/>
    </mentions>
  </threadedComment>
  <threadedComment ref="H1030" dT="2026-01-16T13:24:32.64" personId="{F639FD08-7551-4658-9A4B-07CC0FF8DA4D}" id="{98C7E182-7049-4406-9778-20A8498A2740}">
    <text xml:space="preserve">@Ester Vitória Santos Rodrigues , por favor solicite a cotação de 2 servidores exatamente com essas configurações, pois é uma exigência do cliente. Ele não informou a plataforma desejada, então favor cotar nas plataformas HPE ou Lenovo. </text>
  </threadedComment>
  <threadedComment ref="H1038" dT="2026-01-12T14:53:51.24" personId="{A58EA7A7-944A-4CB6-8D26-071FC7E89F6F}" id="{276AA9D4-F8BD-47DB-A54C-C85F523738E8}">
    <text>Novo projeto - Armazém Seco</text>
  </threadedComment>
  <threadedComment ref="J1040" dT="2025-12-26T15:58:14.77" personId="{4D1A8C34-1534-4A39-9BE3-FEAB83D03A6A}" id="{22254EE0-8269-4C2D-A24E-ECA4AEEC2371}">
    <text>Servidor: US$ 12.030,00
Software: US$ 1.198,00</text>
  </threadedComment>
  <threadedComment ref="M1040" dT="2025-12-26T17:32:43.50" personId="{4D1A8C34-1534-4A39-9BE3-FEAB83D03A6A}" id="{398C5DDB-13D1-41E9-A37F-6851B3502554}">
    <text>Servidor: 4,5%
Software: 0%</text>
  </threadedComment>
  <threadedComment ref="N1040" dT="2025-12-26T17:32:54.35" personId="{4D1A8C34-1534-4A39-9BE3-FEAB83D03A6A}" id="{32636D96-D9F6-4CFA-B6EE-6AEA52D14E62}">
    <text>Servidor: 4%
Software: 0%</text>
  </threadedComment>
  <threadedComment ref="C1044" dT="2025-12-30T14:06:25.70" personId="{4D1A8C34-1534-4A39-9BE3-FEAB83D03A6A}" id="{9BA0553B-601A-4684-895E-78AD020D41AF}">
    <text>Modelo não encontrado em tabela, e nem encontrado pelo distribuidor também. Modelo opção cotado: DS-MP1302/Bracket(AE)(O-NEU)</text>
  </threadedComment>
  <threadedComment ref="D1044" dT="2025-12-30T14:06:25.70" personId="{4D1A8C34-1534-4A39-9BE3-FEAB83D03A6A}" id="{E7E684CF-73BF-456A-92F4-4E1062606788}">
    <text>Modelo não encontrado em tabela, e nem encontrado pelo distribuidor também. Modelo opção cotado: DS-MP1302/Bracket(AE)(O-NEU)</text>
  </threadedComment>
  <threadedComment ref="J1044" dT="2025-12-30T14:06:30.94" personId="{4D1A8C34-1534-4A39-9BE3-FEAB83D03A6A}" id="{55F06285-67C6-46F9-B391-A44B55AE9484}">
    <text>Modelo não encontrado em tabela, e nem encontrado pelo distribuidor também. Modelo opção cotado: DS-MP1302/Bracket(AE)(O-NEU)</text>
  </threadedComment>
  <threadedComment ref="J1047" dT="2025-12-30T14:15:09.43" personId="{4D1A8C34-1534-4A39-9BE3-FEAB83D03A6A}" id="{4965493D-F816-4678-A814-F5767C0454FB}">
    <text>É contratado somente valor mensal: R$ 11,90 com 100MB
Demais opções: 20MB pro R$ 6,90 e 50MB por R$ 9,90</text>
  </threadedComment>
  <threadedComment ref="E1058" dT="2026-01-20T17:08:38.90" personId="{99EB3632-AEAE-4DDA-B3C7-73F3CDBC94DC}" id="{B896EFAC-6227-4A80-B623-89E3D92D0511}">
    <text>Caso não tenham pode ser qualquer marca</text>
  </threadedComment>
  <threadedComment ref="J1063" dT="2026-01-23T19:13:52.27" personId="{4D1A8C34-1534-4A39-9BE3-FEAB83D03A6A}" id="{DF0D24B4-58D2-4568-A5C8-F58BE3758579}">
    <text>Servidor: US$ 15.116,00
Software: US$ 1.198,00</text>
  </threadedComment>
  <threadedComment ref="M1063" dT="2026-01-23T19:14:26.28" personId="{4D1A8C34-1534-4A39-9BE3-FEAB83D03A6A}" id="{07142D88-C5A4-4299-A2C2-97F67D153C79}">
    <text>Servidor: 4,5%
Software: 0%</text>
  </threadedComment>
  <threadedComment ref="N1063" dT="2026-01-23T19:14:33.77" personId="{4D1A8C34-1534-4A39-9BE3-FEAB83D03A6A}" id="{A5C6CAFE-113C-44D4-A9D6-46A9B1F58F23}">
    <text>Servidor: 4%
Software: 0%</text>
  </threadedComment>
  <threadedComment ref="J1064" dT="2026-01-23T19:13:52.27" personId="{4D1A8C34-1534-4A39-9BE3-FEAB83D03A6A}" id="{3F484304-256B-4289-A9D9-6B1CC4BEBAD1}">
    <text>Servidor: US$ 3.111,00
Teclado e Mouse: US$ 25,00
Software: US$ 188,00</text>
  </threadedComment>
  <threadedComment ref="M1064" dT="2026-01-23T19:14:26.28" personId="{4D1A8C34-1534-4A39-9BE3-FEAB83D03A6A}" id="{F1BCDD16-ADD0-4CF7-A569-D8EC3EA2898B}">
    <text>Servidor: 4,5%
Teclado e Mouse: 4,5%
Software: 0%</text>
  </threadedComment>
  <threadedComment ref="N1064" dT="2026-01-23T19:14:26.28" personId="{4D1A8C34-1534-4A39-9BE3-FEAB83D03A6A}" id="{3D4CD561-6486-4C55-AC9A-B4D597E4A103}">
    <text>Servidor: 4%
Teclado e Mouse: 12%
Software: 0%</text>
  </threadedComment>
  <threadedComment ref="H1065" dT="2025-03-27T12:14:22.02" personId="{A58EA7A7-944A-4CB6-8D26-071FC7E89F6F}" id="{DFD2ADED-E824-4EA7-A7F0-9F81472B3AE7}">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optiplex-small-desktop/spd/optiplex-7020-small-ff/cto02o7020sffbcc_p21?redirectTo=SOC"/>
      </x:ext>
    </extLst>
  </threadedComment>
  <threadedComment ref="J1065" dT="2026-01-27T19:11:20.12" personId="{4D1A8C34-1534-4A39-9BE3-FEAB83D03A6A}" id="{B120FD1E-EFFA-4C16-913A-EA165D9D7444}">
    <text>VALIDAR MODELO:
Microcomputador Dell Pro Max FCT2250 / (Core Ultra 5 235, RAM 16GB, NVIDIA A400, SSD 512GB, Wifi BE200 + BT, W11, W11 Pro) 
Computador: R$ 7.639,44
Teclado: R$ 40,68
Mouse: R$ 36,65</text>
  </threadedComment>
  <threadedComment ref="M1065" dT="2026-01-27T19:13:07.29" personId="{4D1A8C34-1534-4A39-9BE3-FEAB83D03A6A}" id="{4389AFDA-4511-48E6-B316-FF309FD8FA1D}">
    <text>Computador: 15%
Teclado: 9,75%
Mouse: 9,75%</text>
  </threadedComment>
  <threadedComment ref="N1065" dT="2026-01-27T19:13:15.87" personId="{4D1A8C34-1534-4A39-9BE3-FEAB83D03A6A}" id="{75CE99FA-06BD-4525-A9DB-D438ADAC4915}">
    <text>Computador: 12%
Teclado: 4%
Mouse: 4%</text>
  </threadedComment>
  <threadedComment ref="R1065" dT="2026-01-27T19:12:29.65" personId="{4D1A8C34-1534-4A39-9BE3-FEAB83D03A6A}" id="{F3E57583-71C2-4954-92D1-23325ED9B26D}">
    <text>Computador: 84715010
Teclado: 84716052
Mouse: 84716053</text>
  </threadedComment>
  <threadedComment ref="E1077" dT="2026-02-05T18:04:34.45" personId="{A58EA7A7-944A-4CB6-8D26-071FC7E89F6F}" id="{4ECF2626-DB94-4292-9BDE-EB1AD93A21B7}">
    <text xml:space="preserve">OU QUADROS DE COMANDO | Mega Eletrometalurgica </text>
    <extLst>
      <x:ext xmlns:xltc2="http://schemas.microsoft.com/office/spreadsheetml/2020/threadedcomments2" uri="{F7C98A9C-CBB3-438F-8F68-D28B6AF4A901}">
        <xltc2:checksum>1938939251</xltc2:checksum>
        <xltc2:hyperlink startIndex="3" length="43" url="https://www.megaeletrometalurgica.com.br/quadro-montado/quadros-de-comando/"/>
      </x:ext>
    </extLst>
  </threadedComment>
  <threadedComment ref="H1077" dT="2026-02-05T18:05:01.50" personId="{A58EA7A7-944A-4CB6-8D26-071FC7E89F6F}" id="{228EBC79-02CA-4C1F-BF29-505B56FF8452}">
    <text>ACOMODAR EXPANSORES DE ZONA NO PERIMETRO</text>
  </threadedComment>
  <threadedComment ref="H1083" dT="2025-12-26T11:50:40.48" personId="{A58EA7A7-944A-4CB6-8D26-071FC7E89F6F}" id="{E3CFE066-9643-4957-AEF1-232116BE4832}">
    <text>INTERNAS</text>
  </threadedComment>
  <threadedComment ref="H1084" dT="2025-12-26T11:50:34.27" personId="{A58EA7A7-944A-4CB6-8D26-071FC7E89F6F}" id="{BEAFAD5D-63AE-468F-BF52-6D597B4F2154}">
    <text xml:space="preserve">Externas </text>
  </threadedComment>
  <threadedComment ref="J1097" dT="2026-02-12T20:58:48.58" personId="{101B69FA-759E-455D-B2B1-F0C8558F1626}" id="{7FAC05D5-6978-45B1-A56B-B63B35B8DE5A}">
    <text>Valor de projeto registrado</text>
  </threadedComment>
  <threadedComment ref="J1140" dT="2026-02-26T11:53:35.31" personId="{4D1A8C34-1534-4A39-9BE3-FEAB83D03A6A}" id="{FD1C0AC2-5463-4C10-BA7D-13F3D473EDEB}">
    <text>Servidor: US$ 3.035,00
Licença: US$ 188,00</text>
  </threadedComment>
  <threadedComment ref="M1140" dT="2026-02-26T11:54:23.33" personId="{4D1A8C34-1534-4A39-9BE3-FEAB83D03A6A}" id="{D51A4156-35F9-483E-BAE0-2318412F0859}">
    <text>Preços com IPI já incluso no valor do hardware.
Servidor: 4,5%
Licença: 0%</text>
  </threadedComment>
  <threadedComment ref="N1140" dT="2026-02-26T11:54:34.53" personId="{4D1A8C34-1534-4A39-9BE3-FEAB83D03A6A}" id="{7374AB3A-1B2B-44A9-8E43-AD668B237580}">
    <text xml:space="preserve">Servidor: 4%
Licença: 0% </text>
  </threadedComment>
  <threadedComment ref="R1140" dT="2026-02-26T11:53:19.24" personId="{4D1A8C34-1534-4A39-9BE3-FEAB83D03A6A}" id="{7AE339BB-DE60-48B6-893B-BF88B1391E7C}">
    <text>Servidor: 84715010
Licença: -</text>
  </threadedComment>
  <threadedComment ref="E1151" dT="2026-03-13T14:53:43.98" personId="{4D1A8C34-1534-4A39-9BE3-FEAB83D03A6A}" id="{9684E8F9-D49A-425F-92A1-3035D6374C70}">
    <text>Marca correta: MTM</text>
  </threadedComment>
  <threadedComment ref="E1152" dT="2026-03-13T14:53:43.98" personId="{4D1A8C34-1534-4A39-9BE3-FEAB83D03A6A}" id="{4D33A586-3CB9-449E-98C0-5AFA458B4E42}">
    <text>Marca correta: MTM</text>
  </threadedComment>
  <threadedComment ref="E1153" dT="2026-03-13T14:53:43.98" personId="{4D1A8C34-1534-4A39-9BE3-FEAB83D03A6A}" id="{8E38A1AC-6BA2-4445-8A9C-630E94540637}">
    <text>Marca correta: MTM</text>
  </threadedComment>
  <threadedComment ref="H1161" dT="2026-02-24T18:57:51.14" personId="{A58EA7A7-944A-4CB6-8D26-071FC7E89F6F}" id="{4CD09529-EF9A-4560-A09B-F412FD80F2F2}">
    <text>SALA INTERNA DO RACK 
SALA DO GUARITA, PORTARIA</text>
  </threadedComment>
  <threadedComment ref="J1164" dT="2026-03-19T19:32:07.67" personId="{4D1A8C34-1534-4A39-9BE3-FEAB83D03A6A}" id="{7E747C33-11AC-49EB-9D7D-0D884672A5D4}">
    <text>Conforme informado pelo distribuidor, valor estimado, pois item é novo.</text>
  </threadedComment>
  <threadedComment ref="S1232" dT="2026-01-12T19:19:02.68" personId="{4D1A8C34-1534-4A39-9BE3-FEAB83D03A6A}" id="{74149545-B8AE-4586-B0D8-63059F0B8356}">
    <text>Conforme conversa com fabricante via e-mail, tabela de 2025 ainda está válida.</text>
  </threadedComment>
  <threadedComment ref="S1233" dT="2026-01-12T19:19:02.68" personId="{4D1A8C34-1534-4A39-9BE3-FEAB83D03A6A}" id="{9F4D3B90-C902-463E-80DC-9E30BCB09A21}">
    <text>Conforme conversa com fabricante via e-mail, tabela de 2025 ainda está válida.</text>
  </threadedComment>
  <threadedComment ref="S1236" dT="2026-01-12T19:19:02.68" personId="{4D1A8C34-1534-4A39-9BE3-FEAB83D03A6A}" id="{46C19CD8-43B1-40DE-B9DF-F1B47EDF0928}">
    <text>Conforme conversa com fabricante via e-mail, tabela de 2025 ainda está válida.</text>
  </threadedComment>
  <threadedComment ref="J1256" dT="2026-01-23T19:27:08.22" personId="{4D1A8C34-1534-4A39-9BE3-FEAB83D03A6A}" id="{027E950C-0E67-45C3-8ABD-F53B5F91070A}">
    <text>Preço original: R$ 8.777,16
Preço com 25% de desconto: R$ 6.582,87</text>
  </threadedComment>
  <threadedComment ref="S1355" dT="2025-08-01T12:17:18.34" personId="{4D1A8C34-1534-4A39-9BE3-FEAB83D03A6A}" id="{2AB42FCA-ADAC-4A4B-A101-1D163B53D859}">
    <text>Valor válido até dia 06/08, pois dia 07/08 a tabela será atualizada conforme conversado com Leandro (Hikvision).</text>
  </threadedComment>
  <threadedComment ref="J1397" dT="2026-01-23T15:47:24.06" personId="{4D1A8C34-1534-4A39-9BE3-FEAB83D03A6A}" id="{2871CB11-7E24-40E8-8785-7C2DF186D6E5}">
    <text>SMA Anual (Após 13º mês: R$ 4.105,85</text>
  </threadedComment>
  <threadedComment ref="J1418" dT="2024-12-18T14:54:44.17" personId="{4D1A8C34-1534-4A39-9BE3-FEAB83D03A6A}" id="{0C035233-00FB-40CC-A57D-4F810C05B2E6}">
    <text>Resolução HD (R$22,16 para 30 dias para cada câmera) - Totalizando R$ 77.560,00 para 3.500 câmeras.</text>
  </threadedComment>
  <threadedComment ref="J1419" dT="2025-03-05T17:59:19.00" personId="{4D1A8C34-1534-4A39-9BE3-FEAB83D03A6A}" id="{57057960-0841-4CF1-92E6-558DE59C35DF}">
    <text>Resolução HD (R$14,90 para 30 dias para cada câmera) - Totalizando R$ 52.150,00 para 3.500 câmeras.</text>
  </threadedComment>
  <threadedComment ref="C1424" dT="2025-04-23T17:22:20.71" personId="{56D18937-42D9-465F-BBF3-16108BC1BE8A}" id="{9E4D1CFD-0235-4EB5-B18E-C5B6900ECC57}">
    <text xml:space="preserve">Planos – Monsta novo </text>
    <extLst>
      <x:ext xmlns:xltc2="http://schemas.microsoft.com/office/spreadsheetml/2020/threadedcomments2" uri="{F7C98A9C-CBB3-438F-8F68-D28B6AF4A901}">
        <xltc2:checksum>211085687</xltc2:checksum>
        <xltc2:hyperlink startIndex="0" length="20" url="https://monsta.com.br/planos/"/>
      </x:ext>
    </extLst>
  </threadedComment>
  <threadedComment ref="D1424" dT="2025-04-23T17:22:20.71" personId="{56D18937-42D9-465F-BBF3-16108BC1BE8A}" id="{6E1EBE33-3E99-443E-93C3-F91E0DA10CF4}">
    <text xml:space="preserve">Planos – Monsta novo </text>
    <extLst>
      <x:ext xmlns:xltc2="http://schemas.microsoft.com/office/spreadsheetml/2020/threadedcomments2" uri="{F7C98A9C-CBB3-438F-8F68-D28B6AF4A901}">
        <xltc2:checksum>211085687</xltc2:checksum>
        <xltc2:hyperlink startIndex="0" length="20" url="https://monsta.com.br/planos/"/>
      </x:ext>
    </extLst>
  </threadedComment>
  <threadedComment ref="H1451" dT="2025-07-18T18:11:50.47" personId="{A58EA7A7-944A-4CB6-8D26-071FC7E89F6F}" id="{1F5F1556-BE24-4153-AC54-909C754F55A9}">
    <text>Aqui vai rodar as 11 câmeras Speed com deteção facial</text>
  </threadedComment>
  <threadedComment ref="F1460" dT="2025-09-12T17:20:57.42" personId="{B40273BB-37F5-47B8-BDFB-B6F4AC6AFF36}" id="{849BAC83-7B24-477E-AB93-EA0D3FF6CC82}">
    <text xml:space="preserve">Tablet Samsung Galaxy Tab A9 5G 64GB Tela 11 
</text>
    <extLst>
      <x:ext xmlns:xltc2="http://schemas.microsoft.com/office/spreadsheetml/2020/threadedcomments2" uri="{F7C98A9C-CBB3-438F-8F68-D28B6AF4A901}">
        <xltc2:checksum>1955906542</xltc2:checksum>
        <xltc2:hyperlink startIndex="0" length="44" url="https://www.kabum.com.br/produto/513348/tablet-samsung-galaxy-tab-a9-64gb-4gb-ram-wifi-tela-imersiva-de-11-grafite-sm-x210nzaazto?utm_id=22041504672&amp;gad_source=1&amp;gad_campaignid=22041506376&amp;gclid=EAIaIQobChMIua3notvJjwMV4iVECB1O7CgQEAQYBCABEgKHJ_D_BwE"/>
      </x:ext>
    </extLst>
  </threadedComment>
  <threadedComment ref="H1464" dT="2025-09-23T14:52:26.16" personId="{123F31C0-B3B0-4C99-B822-BDF2B50124E2}" id="{1B1FCF56-6A61-4C12-8C84-4F8FE9E64230}">
    <text xml:space="preserve">SAP code no site da Hikvision: 401000018 </text>
  </threadedComment>
  <threadedComment ref="H1465" dT="2025-08-05T18:56:53.07" personId="{123F31C0-B3B0-4C99-B822-BDF2B50124E2}" id="{4F643C38-DDB9-42D3-AD18-16EE81B8B942}">
    <text>Orçamentista, o SAP CODE no site hitools.hikvision.com é 401000023.</text>
  </threadedComment>
  <threadedComment ref="C1466" dT="2025-08-05T19:02:54.78" personId="{123F31C0-B3B0-4C99-B822-BDF2B50124E2}" id="{D437E2EF-6A14-46A1-BA3D-F127361E242D}">
    <text>Orçamentista, o SAP CODE no site hitools.hikvision.com é 401000131.</text>
  </threadedComment>
  <threadedComment ref="D1466" dT="2025-08-05T19:02:54.78" personId="{123F31C0-B3B0-4C99-B822-BDF2B50124E2}" id="{60D5E18B-C156-4B5A-A902-82A61C5EDFFA}">
    <text>Orçamentista, o SAP CODE no site hitools.hikvision.com é 401000131.</text>
  </threadedComment>
  <threadedComment ref="H1468" dT="2025-08-05T19:13:26.84" personId="{123F31C0-B3B0-4C99-B822-BDF2B50124E2}" id="{9B18C43C-0380-4BA7-965D-5ACB23BE5767}">
    <text>Orçamentista, o código desta licença no site Hitools.hikvision.com é 400101054.</text>
  </threadedComment>
  <threadedComment ref="J1478" dT="2025-11-28T14:21:17.36" personId="{4D1A8C34-1534-4A39-9BE3-FEAB83D03A6A}" id="{37BD2388-08CC-4E41-8B60-9C2E17A9CC7D}">
    <text>Valor de R$ 418,50 mensal por câmera (com facial). Como serão utilizados por 05 anos, calculado valor total.</text>
  </threadedComment>
  <threadedComment ref="J1490" dT="2026-01-23T15:47:35.93" personId="{4D1A8C34-1534-4A39-9BE3-FEAB83D03A6A}" id="{3E965910-20A2-472B-BB9F-065BFDC78932}">
    <text>SMA Anual (Após 13º mês: R$ 2.052,92</text>
  </threadedComment>
  <threadedComment ref="J1491" dT="2026-01-23T15:47:46.50" personId="{4D1A8C34-1534-4A39-9BE3-FEAB83D03A6A}" id="{1C0FAD76-B768-49F5-8268-C315E08BF2FC}">
    <text>SMA Anual (Após 13º mês: R$ 5.449,92</text>
  </threadedComment>
  <threadedComment ref="J1492" dT="2026-01-23T15:48:00.31" personId="{4D1A8C34-1534-4A39-9BE3-FEAB83D03A6A}" id="{8F15FAD9-9FB3-417C-A6E4-3FE946C95F98}">
    <text>SMA Anual (Após 13º mês: R$ 280,29</text>
  </threadedComment>
  <threadedComment ref="J1493" dT="2026-01-23T15:48:12.85" personId="{4D1A8C34-1534-4A39-9BE3-FEAB83D03A6A}" id="{8F9AF34D-6DA2-4C98-AD80-2298174F92D4}">
    <text>SMA Anual (Após 13º mês: R$ 349,20</text>
  </threadedComment>
  <threadedComment ref="J1494" dT="2026-01-23T15:48:21.74" personId="{4D1A8C34-1534-4A39-9BE3-FEAB83D03A6A}" id="{3C68AA38-C327-4A8B-AE35-9B08182D7916}">
    <text>SMA Anual (Após 13º mês: R$ 124,87</text>
  </threadedComment>
  <threadedComment ref="C1506" dT="2025-12-29T16:23:41.72" personId="{4D1A8C34-1534-4A39-9BE3-FEAB83D03A6A}" id="{4B755771-4FD6-455B-BC64-66398C4057E9}">
    <text>Modelo: HIKCENTRAL-P-MS-1Unit</text>
  </threadedComment>
  <threadedComment ref="D1506" dT="2025-12-29T16:23:41.72" personId="{4D1A8C34-1534-4A39-9BE3-FEAB83D03A6A}" id="{FCED7CD6-2D9D-476B-A2DA-7EE4EE5F1B66}">
    <text>Modelo: HIKCENTRAL-P-MS-1Unit</text>
  </threadedComment>
  <threadedComment ref="J1506" dT="2026-01-28T11:36:03.27" personId="{4D1A8C34-1534-4A39-9BE3-FEAB83D03A6A}" id="{2E4418E1-ECB7-43E8-B1CD-C6DBA52FC442}">
    <text>Modelo: HIKCENTRAL-P-MS-1Unit</text>
  </threadedComment>
  <threadedComment ref="H1516" dT="2025-08-05T19:13:26.84" personId="{123F31C0-B3B0-4C99-B822-BDF2B50124E2}" id="{BD13F30B-5EF8-4B1C-AF6C-923AABCC07DB}">
    <text>Orçamentista, o código desta licença no site Hitools.hikvision.com é 400101054.</text>
  </threadedComment>
  <threadedComment ref="C1534" dT="2025-04-11T21:10:33.91" personId="{101B69FA-759E-455D-B2B1-F0C8558F1626}" id="{BB6D33BE-EC20-48AC-90F5-3EAB135C8793}">
    <text xml:space="preserve">Só vende multiplo de 4
</text>
  </threadedComment>
  <threadedComment ref="D1534" dT="2025-04-11T21:10:33.91" personId="{101B69FA-759E-455D-B2B1-F0C8558F1626}" id="{B3353B11-FEF1-4841-9CA1-4372B0204656}">
    <text xml:space="preserve">Só vende multiplo de 4
</text>
  </threadedComment>
  <threadedComment ref="J1548" dT="2025-09-05T17:03:06.22" personId="{4D1A8C34-1534-4A39-9BE3-FEAB83D03A6A}" id="{5C0F001B-002F-49C0-9C3E-E1A5A254C159}">
    <text>Valor mínimo para compras: R$ 1.000,00.</text>
  </threadedComment>
  <threadedComment ref="J1562" dT="2025-03-14T19:04:31.52" personId="{4D1A8C34-1534-4A39-9BE3-FEAB83D03A6A}" id="{E0C88EB8-7FAD-4669-9B5C-F4FACF91B44F}">
    <text>Valor da caixa com 305m: R$ 556,79</text>
  </threadedComment>
  <threadedComment ref="J1565" dT="2025-08-01T12:24:33.87" personId="{4D1A8C34-1534-4A39-9BE3-FEAB83D03A6A}" id="{8E8B0ADD-CC7C-4476-A195-6AF2A8BA6D99}">
    <text>Modelo em tabela: DS-VE11D-C/HW01(O-NEU)(C)</text>
  </threadedComment>
  <threadedComment ref="S1565" dT="2025-08-01T12:17:18.34" personId="{4D1A8C34-1534-4A39-9BE3-FEAB83D03A6A}" id="{2F9789E6-4DAC-4BE1-9121-57AFB7E3D6A1}">
    <text>Valor válido até dia 06/08, pois dia 07/08 a tabela será atualizada conforme conversado com Leandro (Hikvision).</text>
  </threadedComment>
  <threadedComment ref="J1568" dT="2026-01-14T16:31:55.81" personId="{4D1A8C34-1534-4A39-9BE3-FEAB83D03A6A}" id="{51F53219-DCD8-49C6-A21F-1FC9CFB7AEE1}">
    <text>Valor da caixa: R$ 1.851,57</text>
  </threadedComment>
  <threadedComment ref="J1569" dT="2026-01-26T18:43:09.30" personId="{4D1A8C34-1534-4A39-9BE3-FEAB83D03A6A}" id="{274935E8-0FF9-4EFF-9782-3E050B55573F}">
    <text>Vendido pacote com 10und: R$ 56,08</text>
  </threadedComment>
  <threadedComment ref="J1586" dT="2026-01-23T18:17:37.79" personId="{4D1A8C34-1534-4A39-9BE3-FEAB83D03A6A}" id="{C7F8A692-CFA4-47B1-ABFB-D2643B46A2E1}">
    <text>Valor mínimo para compras: R$ 1.000,00.</text>
  </threadedComment>
  <threadedComment ref="J1592" dT="2024-12-16T09:31:21.84" personId="{15BAA74A-1EAC-4FF2-9F37-63985489EA2C}" id="{215D5431-DD9C-430E-9DA6-B161EED18549}">
    <text>https://produto.mercadolivre.com.br/MLB-3237993420-bandeja-fixa-4-pontos-1u-x-500mm-para-rack-servidor-19-_JM#polycard_client=search-nordic&amp;position=24&amp;search_layout=grid&amp;type=item&amp;tracking_id=0d51afb0-afa9-4850-969d-1b107f6dcf20</text>
    <extLst>
      <x:ext xmlns:xltc2="http://schemas.microsoft.com/office/spreadsheetml/2020/threadedcomments2" uri="{F7C98A9C-CBB3-438F-8F68-D28B6AF4A901}">
        <xltc2:checksum>2469819976</xltc2:checksum>
        <xltc2:hyperlink startIndex="0" length="229" url="https://produto.mercadolivre.com.br/MLB-3237993420-bandeja-fixa-4-pontos-1u-x-500mm-para-rack-servidor-19-_JM#polycard_client=search-nordic&amp;position=24&amp;search_layout=grid&amp;type=item&amp;tracking_id=0d51afb0-afa9-4850-969d-1b107f6dcf20"/>
      </x:ext>
    </extLst>
  </threadedComment>
  <threadedComment ref="J1600" dT="2025-08-06T13:09:09.09" personId="{4D1A8C34-1534-4A39-9BE3-FEAB83D03A6A}" id="{3338B1B3-1E75-4CB6-A48D-A474FD692C37}">
    <text>Pedido mínimo R$ 1.000,00</text>
  </threadedComment>
  <threadedComment ref="J1612" dT="2025-02-17T20:44:01.71" personId="{101B69FA-759E-455D-B2B1-F0C8558F1626}" id="{7BF2402B-5D40-4DD1-B1B8-D92B5F4A97EC}">
    <text xml:space="preserve">Incluso valor dos SSERVIÇO - SNTC-8X5XNBD CATALYST 1000 8PORT GE, POE, 2X1G SFP, L
</text>
  </threadedComment>
  <threadedComment ref="J1613" dT="2025-02-17T20:44:29.35" personId="{101B69FA-759E-455D-B2B1-F0C8558F1626}" id="{38E44F3F-648F-4D9A-B54E-6D148E0D5585}">
    <text xml:space="preserve">Incluso valor dos SERVIÇO - SNTC-8X5XNBD CATALYST 1000 8PORT GE, FULL POE, 2X1G S
</text>
  </threadedComment>
  <threadedComment ref="J1617" dT="2026-01-14T16:31:26.13" personId="{4D1A8C34-1534-4A39-9BE3-FEAB83D03A6A}" id="{02C12FB1-4DBE-46C3-9607-BE426715AE06}">
    <text>Vendido pacote com 10und: R$ 56,08</text>
  </threadedComment>
  <threadedComment ref="J1627" dT="2025-09-09T12:47:37.63" personId="{4D1A8C34-1534-4A39-9BE3-FEAB83D03A6A}" id="{97E1036B-EBDC-4EF0-9CEA-1693638DC92D}">
    <text>Compra permitida somente acima de R$ 1.000,00</text>
  </threadedComment>
  <threadedComment ref="J1628" dT="2026-01-23T18:17:37.79" personId="{4D1A8C34-1534-4A39-9BE3-FEAB83D03A6A}" id="{E82E8C2A-C3DE-4382-926C-4A020E417917}">
    <text>Valor mínimo para compras: R$ 1.000,00.</text>
  </threadedComment>
  <threadedComment ref="J1629" dT="2025-08-21T13:11:22.10" personId="{4D1A8C34-1534-4A39-9BE3-FEAB83D03A6A}" id="{4AC10921-1FDC-4260-9CD0-665C7362145F}">
    <text>Vendida somente caixa com 5und</text>
  </threadedComment>
  <threadedComment ref="J1630" dT="2025-08-14T14:39:06.54" personId="{4D1A8C34-1534-4A39-9BE3-FEAB83D03A6A}" id="{9F8EBA86-287C-43AC-8F0D-8164B06211A2}">
    <text>Vendido comente caixa com 5un</text>
  </threadedComment>
  <threadedComment ref="J1633" dT="2026-03-12T19:57:07.16" personId="{4D1A8C34-1534-4A39-9BE3-FEAB83D03A6A}" id="{72DA644A-7982-4CF9-9753-D5DEB34ACB17}">
    <text>Ofertado pelo fornecedor modelo substituto: "CABO GIGALAN CAT.6A F/UTP GREEN 23AWGX4P LSZH CZ</text>
  </threadedComment>
  <threadedComment ref="C1635" dT="2025-04-01T19:29:48.70" personId="{4D1A8C34-1534-4A39-9BE3-FEAB83D03A6A}" id="{B730DE4C-18E8-4D07-8F61-134B018EEA6B}">
    <text>Modelo correto é "DS-3E0505D-O" conforme informado pelo distribuidor.</text>
  </threadedComment>
  <threadedComment ref="D1635" dT="2025-04-01T19:29:48.70" personId="{4D1A8C34-1534-4A39-9BE3-FEAB83D03A6A}" id="{BE93AC88-90FB-4FBE-8363-357E21FC0A6F}">
    <text>Modelo correto é "DS-3E0505D-O" conforme informado pelo distribuidor.</text>
  </threadedComment>
  <threadedComment ref="N1636" dT="2025-11-18T20:42:58.30" personId="{101B69FA-759E-455D-B2B1-F0C8558F1626}" id="{BDE68608-47FE-4244-90BF-59A838F53DA6}">
    <text>Optantes pelo Simples Nacional, aliquota única 3,89%</text>
  </threadedComment>
  <threadedComment ref="C1639" dT="2025-04-08T00:16:55.96" personId="{A58EA7A7-944A-4CB6-8D26-071FC7E89F6F}" id="{69575181-2275-409A-8617-165E7EFA0684}">
    <text xml:space="preserve">PTO 2F (PONTO DE TERMINAÇÃO ÓPTICA) | Furukawa Electric LatAm </text>
    <extLst>
      <x:ext xmlns:xltc2="http://schemas.microsoft.com/office/spreadsheetml/2020/threadedcomments2" uri="{F7C98A9C-CBB3-438F-8F68-D28B6AF4A901}">
        <xltc2:checksum>3557609019</xltc2:checksum>
        <xltc2:hyperlink startIndex="0" length="61" url="https://www.furukawalatam.com/pt-br/catalogo-de-produtos-detalhes/pto-2f-ponto-de-terminacao-optica"/>
      </x:ext>
    </extLst>
  </threadedComment>
  <threadedComment ref="D1639" dT="2025-04-08T00:16:55.96" personId="{A58EA7A7-944A-4CB6-8D26-071FC7E89F6F}" id="{6535396C-5645-4B32-BC07-DE742F81D643}">
    <text xml:space="preserve">PTO 2F (PONTO DE TERMINAÇÃO ÓPTICA) | Furukawa Electric LatAm </text>
    <extLst>
      <x:ext xmlns:xltc2="http://schemas.microsoft.com/office/spreadsheetml/2020/threadedcomments2" uri="{F7C98A9C-CBB3-438F-8F68-D28B6AF4A901}">
        <xltc2:checksum>3557609019</xltc2:checksum>
        <xltc2:hyperlink startIndex="0" length="61" url="https://www.furukawalatam.com/pt-br/catalogo-de-produtos-detalhes/pto-2f-ponto-de-terminacao-optica"/>
      </x:ext>
    </extLst>
  </threadedComment>
  <threadedComment ref="J1640" dT="2026-01-14T16:31:55.81" personId="{4D1A8C34-1534-4A39-9BE3-FEAB83D03A6A}" id="{47B38DE5-1ABA-4D22-B4E4-16599F3AAC36}">
    <text>Valor da caixa: R$ 1.851,57</text>
  </threadedComment>
  <threadedComment ref="J1641" dT="2026-01-23T19:32:12.44" personId="{4D1A8C34-1534-4A39-9BE3-FEAB83D03A6A}" id="{51F3D776-C6DA-4300-BC9E-48263DF57E53}">
    <text>Vendido saco com 100und: R$ 30,94</text>
  </threadedComment>
  <threadedComment ref="J1645" dT="2025-08-20T20:26:36.61" personId="{4D1A8C34-1534-4A39-9BE3-FEAB83D03A6A}" id="{78E9B987-1255-4835-8307-681D697772ED}">
    <text>50mm</text>
  </threadedComment>
  <threadedComment ref="H1655" dT="2025-05-07T17:59:34.53" personId="{4D1A8C34-1534-4A39-9BE3-FEAB83D03A6A}" id="{9D7E66BD-7F3F-46AC-A9B7-9CE4200136DE}">
    <text>Conforme informado pelo distribuidor, "LC/PC não se usa mais, agora é LC/UPC". (E-mail salvo na pasta).</text>
  </threadedComment>
  <threadedComment ref="H1659" dT="2025-08-22T14:41:06.92" personId="{A58EA7A7-944A-4CB6-8D26-071FC7E89F6F}" id="{066ABC20-51F6-4EC6-A2D8-3BB3CC1A0D7B}">
    <text>15 metros para cada conexão de 6 faciais na portaria em 3 catracas.</text>
  </threadedComment>
  <threadedComment ref="J1663" dT="2025-09-09T17:50:49.96" personId="{4D1A8C34-1534-4A39-9BE3-FEAB83D03A6A}" id="{049A71AC-A726-4B73-996E-4A5821A17D97}">
    <text>Vendido somente caixa com 5und</text>
  </threadedComment>
  <threadedComment ref="J1675" dT="2026-01-14T19:32:45.40" personId="{4D1A8C34-1534-4A39-9BE3-FEAB83D03A6A}" id="{1B01F538-65D2-4620-BA17-7BE7F4EA06E7}">
    <text>Fonte: R$ 2.083,53
ICMS ST: R$ 601,07</text>
  </threadedComment>
  <threadedComment ref="J1690" dT="2025-09-05T14:13:29.54" personId="{4D1A8C34-1534-4A39-9BE3-FEAB83D03A6A}" id="{C8F684B8-8FE7-49C7-876A-7BE154879095}">
    <text>Valor do item: R$ 1.387,32
ST: R$ 409,76</text>
  </threadedComment>
  <threadedComment ref="J1701" dT="2025-07-02T23:30:03.49" personId="{56D18937-42D9-465F-BBF3-16108BC1BE8A}" id="{53B07933-AD68-4F37-9084-B78144A5D810}">
    <text xml:space="preserve">Link de referencia: Disjuntor Bipolar 10A Mini 3KA 230/400VCA C SDD62C10 | Dimensional - Dimensional 
</text>
    <extLst>
      <x:ext xmlns:xltc2="http://schemas.microsoft.com/office/spreadsheetml/2020/threadedcomments2" uri="{F7C98A9C-CBB3-438F-8F68-D28B6AF4A901}">
        <xltc2:checksum>1603450409</xltc2:checksum>
        <xltc2:hyperlink startIndex="20" length="80" url="https://www.dimensional.com.br/disjuntor-bipolar-10a-mini-3ka-230-400vca-c-sdd62c10-steck/p?idsku=7103&amp;gad_source=1&amp;gad_campaignid=18285008559&amp;gclid=CjwKCAjwsZPDBhBWEiwADuO6yxXCejBN6f16eHwCBYGYlqMc1t43zNRY_HbfDUOQAs8pTS2-H0OpjRoCp88QAvD_BwE"/>
      </x:ext>
    </extLst>
  </threadedComment>
  <threadedComment ref="J1702" dT="2025-07-02T23:32:18.96" personId="{56D18937-42D9-465F-BBF3-16108BC1BE8A}" id="{C134C2CB-E59C-4F96-B5F7-007BD655C376}">
    <text xml:space="preserve">Link de referencia: Disjuntor Mini Bipolar 6A 3KA 440v C SDD62C06 | Dimensional - Dimensional </text>
    <extLst>
      <x:ext xmlns:xltc2="http://schemas.microsoft.com/office/spreadsheetml/2020/threadedcomments2" uri="{F7C98A9C-CBB3-438F-8F68-D28B6AF4A901}">
        <xltc2:checksum>1049459294</xltc2:checksum>
        <xltc2:hyperlink startIndex="20" length="73" url="https://www.dimensional.com.br/disjuntor-bipolar-6a-mini-3ka-440v-c-sdd62c06-steck/p?idsku=483926&amp;gad_source=1&amp;gad_campaignid=18285008559&amp;gclid=CjwKCAjwsZPDBhBWEiwADuO6yxg3rwq3I6irwQIEBI_vACz3eX9Skl3ulAQwoJ4nmSH5bCtR67DSLxoCYccQAvD_BwE"/>
      </x:ext>
    </extLst>
  </threadedComment>
  <threadedComment ref="J1703" dT="2025-07-08T20:03:44.81" personId="{101B69FA-759E-455D-B2B1-F0C8558F1626}" id="{BD204A17-4526-48F9-8FE3-61BEE26E2644}">
    <text>Bobina com 1000 metros</text>
  </threadedComment>
  <threadedComment ref="J1711" dT="2025-07-21T18:21:36.85" personId="{4D1A8C34-1534-4A39-9BE3-FEAB83D03A6A}" id="{80AB2718-6561-42AC-BE84-CAF537F254C5}">
    <text>Vendido rolo com 100m: R$ 54,9004</text>
  </threadedComment>
  <threadedComment ref="H1712" dT="2025-07-19T22:09:09.83" personId="{A58EA7A7-944A-4CB6-8D26-071FC7E89F6F}" id="{6888D2A0-5914-4F39-A6EF-A9495B387A91}">
    <text xml:space="preserve">Servidor em rack Dell PowerEdge R550 | Dell Brasil </text>
    <extLst>
      <x:ext xmlns:xltc2="http://schemas.microsoft.com/office/spreadsheetml/2020/threadedcomments2" uri="{F7C98A9C-CBB3-438F-8F68-D28B6AF4A901}">
        <xltc2:checksum>446784995</xltc2:checksum>
        <xltc2:hyperlink startIndex="0" length="50" url="https://www.dell.com/pt-br/shop/servidores-armazenamento-rede/servidor-rack-poweredge-r550/spd/poweredge-r550/pe_r550_15128_bcc_1?configurationid=7ef1e566-a3a3-42ff-bce5-fb210a5deec2"/>
      </x:ext>
    </extLst>
  </threadedComment>
  <threadedComment ref="H1713" dT="2025-07-31T12:06:20.40" personId="{A58EA7A7-944A-4CB6-8D26-071FC7E89F6F}" id="{4DC98CF7-C68A-44E4-8C31-C69984BC161B}">
    <text>23 CAMERAS 
4 CONTROLE ACESSO
2 ANTENAS
MEDIA DE 46 METROS POR EQUIPAMENTO</text>
  </threadedComment>
  <threadedComment ref="J1717" dT="2025-08-20T20:26:36.61" personId="{4D1A8C34-1534-4A39-9BE3-FEAB83D03A6A}" id="{E503A1BA-9526-4750-A679-6DDFC7280829}">
    <text>50mm</text>
  </threadedComment>
  <threadedComment ref="J1726" dT="2025-09-17T15:57:40.20" personId="{4D1A8C34-1534-4A39-9BE3-FEAB83D03A6A}" id="{24260E5B-4CB4-4A41-BC52-F289EAF07EE0}">
    <text>Item: R$ 3.599,00
ICMS ST: R$ 950,14</text>
  </threadedComment>
  <threadedComment ref="N1730" dT="2025-11-18T20:42:58.30" personId="{101B69FA-759E-455D-B2B1-F0C8558F1626}" id="{9A29270E-FE29-42CB-950F-031EBCD00A5A}">
    <text>Optantes pelo Simples Nacional, aliquota única 3,89%</text>
  </threadedComment>
  <threadedComment ref="N1731" dT="2025-11-18T20:42:58.30" personId="{101B69FA-759E-455D-B2B1-F0C8558F1626}" id="{B14036A3-8369-4DCF-A7DC-94AD403AD1FB}">
    <text>Optantes pelo Simples Nacional, aliquota única 3,89%</text>
  </threadedComment>
  <threadedComment ref="C1741" dT="2025-09-25T12:52:08.31" personId="{4D1A8C34-1534-4A39-9BE3-FEAB83D03A6A}" id="{BEC9FFAD-3105-4311-BA42-F88F0E4DABE2}">
    <text xml:space="preserve">O modelo U6 Lite não se fabrica mais. Substituto: U6+
</text>
  </threadedComment>
  <threadedComment ref="D1741" dT="2025-09-25T12:52:08.31" personId="{4D1A8C34-1534-4A39-9BE3-FEAB83D03A6A}" id="{7C118FA4-3CD5-417F-B64D-8CFDE1C1330A}">
    <text xml:space="preserve">O modelo U6 Lite não se fabrica mais. Substituto: U6+
</text>
  </threadedComment>
  <threadedComment ref="J1741" dT="2025-09-25T12:49:59.10" personId="{4D1A8C34-1534-4A39-9BE3-FEAB83D03A6A}" id="{B4EDE1C1-553E-433E-BCF4-AFC898BF7DA0}">
    <text>Roteador: R$ 840,00
Fonte: R$ 70,00</text>
  </threadedComment>
  <threadedComment ref="N1745" dT="2025-11-18T20:42:58.30" personId="{101B69FA-759E-455D-B2B1-F0C8558F1626}" id="{7E10B6D2-5112-4A53-85A7-AF2694DC7E53}">
    <text>Optantes pelo Simples Nacional, aliquota única 3,89%</text>
  </threadedComment>
  <threadedComment ref="H1746" dT="2026-01-12T16:42:33.32" personId="{A58EA7A7-944A-4CB6-8D26-071FC7E89F6F}" id="{C6EE3F23-0660-4DC3-8DC1-DC46F3DDD9CF}">
    <text>São dois Galpões ( Rack em Cada um )
24 portas para Armazém Frios
24 portas para Armazém Seco, Futuras Espanções</text>
  </threadedComment>
  <threadedComment ref="J1747" dT="2025-11-11T16:24:19.05" personId="{4D1A8C34-1534-4A39-9BE3-FEAB83D03A6A}" id="{8C262852-FEB2-485A-BDA1-A2E9962579F9}">
    <text>Vendido em bobina de 3km: R$ 4.209,07</text>
  </threadedComment>
  <threadedComment ref="J1748" dT="2025-11-11T16:26:55.07" personId="{4D1A8C34-1534-4A39-9BE3-FEAB83D03A6A}" id="{426A04CE-821A-4B15-A2A0-C34A86BAD60C}">
    <text>Valor da caixa com 305m: R$ 582,24</text>
  </threadedComment>
  <threadedComment ref="C1753" dT="2025-10-30T12:23:44.00" personId="{A58EA7A7-944A-4CB6-8D26-071FC7E89F6F}" id="{0D32AF69-F72C-45C2-B6D0-9B4732C1F02B}">
    <text xml:space="preserve">CABO ÓPTICO CFOA SM DDR S GREEN 06 FO NR PRYSMIAN - REDES Ó... </text>
    <extLst>
      <x:ext xmlns:xltc2="http://schemas.microsoft.com/office/spreadsheetml/2020/threadedcomments2" uri="{F7C98A9C-CBB3-438F-8F68-D28B6AF4A901}">
        <xltc2:checksum>2849372278</xltc2:checksum>
        <xltc2:hyperlink startIndex="0" length="62" url="https://loja.dicomp.com.br/cabo-optico-cfoa-sm-ddr-s-green-06-fo-nr-prysmian/33487/p"/>
      </x:ext>
    </extLst>
  </threadedComment>
  <threadedComment ref="D1753" dT="2025-10-30T12:23:44.00" personId="{A58EA7A7-944A-4CB6-8D26-071FC7E89F6F}" id="{DB0E5224-C8E1-493C-8612-F9516F8AB882}">
    <text xml:space="preserve">CABO ÓPTICO CFOA SM DDR S GREEN 06 FO NR PRYSMIAN - REDES Ó... </text>
    <extLst>
      <x:ext xmlns:xltc2="http://schemas.microsoft.com/office/spreadsheetml/2020/threadedcomments2" uri="{F7C98A9C-CBB3-438F-8F68-D28B6AF4A901}">
        <xltc2:checksum>2849372278</xltc2:checksum>
        <xltc2:hyperlink startIndex="0" length="62" url="https://loja.dicomp.com.br/cabo-optico-cfoa-sm-ddr-s-green-06-fo-nr-prysmian/33487/p"/>
      </x:ext>
    </extLst>
  </threadedComment>
  <threadedComment ref="E1755" dT="2025-11-06T19:02:57.40" personId="{AD19B70F-4FAD-402C-8B0F-F1C95E20997A}" id="{0A7C9B7D-319E-442C-BBC6-9829E7BD72EA}">
    <text>Cliente está direcionando para fft</text>
  </threadedComment>
  <threadedComment ref="J1755" dT="2025-11-06T19:06:19.53" personId="{AD19B70F-4FAD-402C-8B0F-F1C95E20997A}" id="{3DCA5257-51A9-4017-83F4-5C876D0BA72F}">
    <text>PREÇO ATUALIZADO</text>
  </threadedComment>
  <threadedComment ref="J1768" dT="2026-01-27T18:16:12.87" personId="{4D1A8C34-1534-4A39-9BE3-FEAB83D03A6A}" id="{9DF93FCF-57BA-441F-95F5-F54C4378DF33}">
    <text>Conforme informado pelo distribuidor, "Alterei processador, por que este solicitado está em falta. Menos CORE + clock."</text>
  </threadedComment>
  <threadedComment ref="R1788" dT="2026-01-22T11:29:05.50" personId="{4D1A8C34-1534-4A39-9BE3-FEAB83D03A6A}" id="{099BD776-D920-4C10-81D0-DBD5ABF366F1}">
    <text>Servidor: 84715010
Trilhos: 84733090</text>
  </threadedComment>
  <threadedComment ref="C1790" dT="2026-01-22T13:22:34.10" personId="{4D1A8C34-1534-4A39-9BE3-FEAB83D03A6A}" id="{2970AC06-A4F7-489F-84C5-08E141C111DC}">
    <text>WIN 10 não é mais fornecido ou suportado, somente 11.</text>
  </threadedComment>
  <threadedComment ref="D1790" dT="2026-01-22T13:22:34.10" personId="{4D1A8C34-1534-4A39-9BE3-FEAB83D03A6A}" id="{35A0D2D8-ECD4-4822-BFC3-C8CA7C0B5033}">
    <text>WIN 10 não é mais fornecido ou suportado, somente 11.</text>
  </threadedComment>
  <threadedComment ref="H1790" dT="2026-01-22T13:22:28.80" personId="{4D1A8C34-1534-4A39-9BE3-FEAB83D03A6A}" id="{D2BAEF2A-B6BF-4A31-AD09-ECF90023F6FC}">
    <text>WIN 10 não é mais fornecido ou suportado, somente 11.</text>
  </threadedComment>
  <threadedComment ref="R1790" dT="2026-01-22T13:29:29.89" personId="{4D1A8C34-1534-4A39-9BE3-FEAB83D03A6A}" id="{720769B9-DD0C-433D-931B-9C578DD50624}">
    <text>Servidor: 84715010
Trilhos Cabos: 84733090
Trilhos Rack: 84733090
Teclado e Mouse: 84716052</text>
  </threadedComment>
  <threadedComment ref="R1791" dT="2026-01-22T13:29:29.89" personId="{4D1A8C34-1534-4A39-9BE3-FEAB83D03A6A}" id="{020A9617-75D3-4A3A-9637-3C3C2C5FA353}">
    <text>Servidor: 84715010
Trilhos Cabos: 84733090
Trilhos Rack: 84733090
Teclado e Mouse: 84716052</text>
  </threadedComment>
  <threadedComment ref="H1810" dT="2026-03-13T17:26:49.22" personId="{4D1A8C34-1534-4A39-9BE3-FEAB83D03A6A}" id="{37664399-9E47-4F66-B349-9A4B8F4894C5}">
    <text>Essa extensão é SC-UPC</text>
  </threadedComment>
  <threadedComment ref="J1810" dT="2026-03-13T17:26:58.93" personId="{4D1A8C34-1534-4A39-9BE3-FEAB83D03A6A}" id="{CDF94B0B-ED50-47CA-977A-7AB8C32ED4DC}">
    <text>Vendido com 2 peças</text>
  </threadedComment>
  <threadedComment ref="H1813" dT="2026-03-13T17:29:55.07" personId="{4D1A8C34-1534-4A39-9BE3-FEAB83D03A6A}" id="{986900A7-4183-4EBB-AA25-5CBA2BE8DB6E}">
    <text xml:space="preserve">Modelo é CFOA-SM-ARD-S </text>
  </threadedComment>
  <threadedComment ref="J1814" dT="2026-03-13T11:58:37.67" personId="{4D1A8C34-1534-4A39-9BE3-FEAB83D03A6A}" id="{4F5999C0-C1BA-4316-82EC-B2C86970C263}">
    <text>Vendido caixa com 305m: R$ 1.036,57</text>
  </threadedComment>
  <threadedComment ref="H1817" dT="2026-03-13T12:09:56.72" personId="{4D1A8C34-1534-4A39-9BE3-FEAB83D03A6A}" id="{3D194791-CDAF-4956-9DA6-90BEFE527831}">
    <text>Modelo: Conversores de Midia Giga WDM Monomodo 20 Km - KGSD 1120 B</text>
  </threadedComment>
  <threadedComment ref="J1817" dT="2026-03-13T12:10:10.53" personId="{4D1A8C34-1534-4A39-9BE3-FEAB83D03A6A}" id="{C176B6B8-FB01-4F8F-BE4A-10DDDF8982B6}">
    <text>Modelo: Conversores de Midia Giga WDM Monomodo 20 Km - KGSD 1120 B</text>
  </threadedComment>
  <threadedComment ref="H1823" dT="2026-02-24T19:09:17.65" personId="{A58EA7A7-944A-4CB6-8D26-071FC7E89F6F}" id="{92BE8D5C-37FC-4DF0-B065-E4F324F60096}">
    <text xml:space="preserve">18 QUADROS 
1 NO RACK CCO
</text>
  </threadedComment>
  <threadedComment ref="H1824" dT="2026-02-27T16:21:59.57" personId="{A58EA7A7-944A-4CB6-8D26-071FC7E89F6F}" id="{E0EA6467-545D-4143-927B-3FB8FE65092D}">
    <text>SUAR NO SWICHE POE GIGA 24 RJ45 + 2 SFP - 370W</text>
  </threadedComment>
  <threadedComment ref="H1825" dT="2026-02-27T17:51:13.50" personId="{A58EA7A7-944A-4CB6-8D26-071FC7E89F6F}" id="{D8511B99-D48C-4428-BEC9-E8459B28F4EF}">
    <text xml:space="preserve">=500+600+510+500+200+100
Medição do mapa
</text>
  </threadedComment>
  <threadedComment ref="J1825" dT="2026-03-05T13:08:55.65" personId="{4D1A8C34-1534-4A39-9BE3-FEAB83D03A6A}" id="{C954B78F-DBEC-474E-B442-D0CABD32F6B9}">
    <text>Vendido rolo com 2km: R$ 2.658,18</text>
  </threadedComment>
  <threadedComment ref="J1826" dT="2026-03-18T19:24:12.89" personId="{4D1A8C34-1534-4A39-9BE3-FEAB83D03A6A}" id="{3647DE3F-514F-4ACD-A40C-CDB2A596DEBE}">
    <text>Vendida caixa com 305m: R$ 1.833,04</text>
  </threadedComment>
  <threadedComment ref="J1827" dT="2026-03-18T19:24:23.13" personId="{4D1A8C34-1534-4A39-9BE3-FEAB83D03A6A}" id="{8623ED4B-CF37-413B-9D71-50A9EC9C7ED0}">
    <text>Vendida caixa com 305m: R$ 3.040,12</text>
  </threadedComment>
  <threadedComment ref="J1828" dT="2025-03-14T19:08:54.22" personId="{4D1A8C34-1534-4A39-9BE3-FEAB83D03A6A}" id="{92A1D019-773F-4429-B69A-B46C4E6D126B}">
    <text xml:space="preserve">Conforme conversa com Emerson, utilizado valor de registro, pois informado pelo Facella que podemos considerar para qualquer valor, pois a EMIVE tem volume de compra na Hikvision Manaus e consegue manter esse preço mesmo que não tenha registro ou volume de compra.
</text>
  </threadedComment>
  <threadedComment ref="J1841" dT="2025-08-12T13:11:52.63" personId="{4D1A8C34-1534-4A39-9BE3-FEAB83D03A6A}" id="{2362BEA9-04E2-46EB-87DB-83E8EBF478D1}">
    <text>Item na aba de encerramentos da tabela. Mas conforme conversado com suporte e com vendedor da Intelbras (Jefferson) item ainda está em mercado.</text>
  </threadedComment>
  <threadedComment ref="C1848" dT="2025-06-30T19:16:52.57" personId="{101B69FA-759E-455D-B2B1-F0C8558F1626}" id="{98FE8241-EF6C-41C5-A36B-5542219B4730}">
    <text xml:space="preserve">Esse switch WGS-4215-8P2S não tem mercado no Brasil. Desta forma, podemos trazer apenas sob encomenda, a caixa fechada com 20 unidades, cotado modelo sugerido pelo Fabricante IGS-20160HPT
</text>
  </threadedComment>
  <threadedComment ref="D1848" dT="2025-06-30T19:16:52.57" personId="{101B69FA-759E-455D-B2B1-F0C8558F1626}" id="{AE2F38C8-0A27-474D-954B-8F019291FE7A}">
    <text xml:space="preserve">Esse switch WGS-4215-8P2S não tem mercado no Brasil. Desta forma, podemos trazer apenas sob encomenda, a caixa fechada com 20 unidades, cotado modelo sugerido pelo Fabricante IGS-20160HPT
</text>
  </threadedComment>
  <threadedComment ref="N1862" dT="2025-11-18T20:42:58.30" personId="{101B69FA-759E-455D-B2B1-F0C8558F1626}" id="{9957EF13-122B-4076-A977-2A8DB50F694B}">
    <text>Optantes pelo Simples Nacional, aliquota única 3,89%</text>
  </threadedComment>
  <threadedComment ref="N1863" dT="2025-11-18T20:42:58.30" personId="{101B69FA-759E-455D-B2B1-F0C8558F1626}" id="{5EC74700-9A16-4717-870B-B4B8F8D0CFF5}">
    <text>Optantes pelo Simples Nacional, aliquota única 3,89%</text>
  </threadedComment>
  <threadedComment ref="N1864" dT="2025-11-18T20:42:58.30" personId="{101B69FA-759E-455D-B2B1-F0C8558F1626}" id="{A8825A69-CF46-44C4-B2D0-3105B7324503}">
    <text>Optantes pelo Simples Nacional, aliquota única 3,89%</text>
  </threadedComment>
  <threadedComment ref="N1866" dT="2025-11-18T20:42:58.30" personId="{101B69FA-759E-455D-B2B1-F0C8558F1626}" id="{CAFDEE12-9A25-4A4D-AFA2-D54E501A2936}">
    <text>Optantes pelo Simples Nacional, aliquota única 3,89%</text>
  </threadedComment>
  <threadedComment ref="N1867" dT="2025-11-18T20:42:58.30" personId="{101B69FA-759E-455D-B2B1-F0C8558F1626}" id="{BDF01432-B95C-487C-813F-A524BF82B4E9}">
    <text>Optantes pelo Simples Nacional, aliquota única 3,89%</text>
  </threadedComment>
  <threadedComment ref="N1885" dT="2025-11-18T20:42:58.30" personId="{101B69FA-759E-455D-B2B1-F0C8558F1626}" id="{9C26B64C-1DF2-4C41-BE67-CF428C1E8CCA}">
    <text>Optantes pelo Simples Nacional, aliquota única 3,89%</text>
  </threadedComment>
  <threadedComment ref="N1886" dT="2025-11-18T20:42:58.30" personId="{101B69FA-759E-455D-B2B1-F0C8558F1626}" id="{1A936A4C-DCA7-4830-8B2E-7BE870BABD01}">
    <text>Optantes pelo Simples Nacional, aliquota única 3,89%</text>
  </threadedComment>
  <threadedComment ref="N1887" dT="2025-11-18T20:42:58.30" personId="{101B69FA-759E-455D-B2B1-F0C8558F1626}" id="{A7AECE3A-DC46-4F2C-9AA2-8608772062CB}">
    <text>Optantes pelo Simples Nacional, aliquota única 3,89%</text>
  </threadedComment>
  <threadedComment ref="N1894" dT="2025-11-18T20:42:58.30" personId="{101B69FA-759E-455D-B2B1-F0C8558F1626}" id="{1F579598-9CCD-451A-911F-02BC7CDCD733}">
    <text>Optantes pelo Simples Nacional, aliquota única 3,89%</text>
  </threadedComment>
  <threadedComment ref="N1895" dT="2025-11-18T20:42:58.30" personId="{101B69FA-759E-455D-B2B1-F0C8558F1626}" id="{D1A05750-A0FC-4AEA-96F1-4CB731BF2679}">
    <text>Optantes pelo Simples Nacional, aliquota única 3,89%</text>
  </threadedComment>
  <threadedComment ref="N1912" dT="2025-11-18T20:42:58.30" personId="{101B69FA-759E-455D-B2B1-F0C8558F1626}" id="{02396AD0-E486-4ED7-AD24-D5A9E9675CC5}">
    <text>Optantes pelo Simples Nacional, aliquota única 3,89%</text>
  </threadedComment>
  <threadedComment ref="N1913" dT="2025-11-18T20:42:58.30" personId="{101B69FA-759E-455D-B2B1-F0C8558F1626}" id="{37AA6C93-969C-48BE-90BA-01A7A04A27DB}">
    <text>Optantes pelo Simples Nacional, aliquota única 3,89%</text>
  </threadedComment>
  <threadedComment ref="C1916" dT="2025-06-30T19:18:57.35" personId="{101B69FA-759E-455D-B2B1-F0C8558F1626}" id="{3B3C7E45-7ADB-4789-81CF-8782C7FB0AD2}">
    <text xml:space="preserve">Esse switch WGS-4215-8P2S não tem mercado no Brasil. Desta forma, podemos trazer apenas sob encomenda, a caixa fechada com 20 unidades, cotado modelo sugerido pelo Fabricante IGS-20160HPT
</text>
  </threadedComment>
  <threadedComment ref="D1916" dT="2025-06-30T19:18:57.35" personId="{101B69FA-759E-455D-B2B1-F0C8558F1626}" id="{3A5B0ABF-1EEC-417E-A450-CCCC28C3004A}">
    <text xml:space="preserve">Esse switch WGS-4215-8P2S não tem mercado no Brasil. Desta forma, podemos trazer apenas sob encomenda, a caixa fechada com 20 unidades, cotado modelo sugerido pelo Fabricante IGS-20160HPT
</text>
  </threadedComment>
  <threadedComment ref="N1931" dT="2025-11-18T20:42:58.30" personId="{101B69FA-759E-455D-B2B1-F0C8558F1626}" id="{7B74AB50-21B5-4712-9F09-401E38F2637F}">
    <text>Optantes pelo Simples Nacional, aliquota única 3,89%</text>
  </threadedComment>
  <threadedComment ref="H1932" dT="2025-10-22T12:27:06.16" personId="{A58EA7A7-944A-4CB6-8D26-071FC7E89F6F}" id="{B674E5A4-55BB-42FB-B33D-0CB2F25FCD78}">
    <text>Conexão da Câmera do Rack - IDVR e com os equipamentos existentes.</text>
  </threadedComment>
  <threadedComment ref="N1936" dT="2025-11-18T20:42:58.30" personId="{101B69FA-759E-455D-B2B1-F0C8558F1626}" id="{E36713F8-8EF7-429E-8698-0AAEC6ADE0D9}">
    <text>Optantes pelo Simples Nacional, aliquota única 3,89%</text>
  </threadedComment>
  <threadedComment ref="N1937" dT="2025-11-18T20:42:58.30" personId="{101B69FA-759E-455D-B2B1-F0C8558F1626}" id="{FC2B4BC3-49AE-424A-8029-5BBB4186234F}">
    <text>Optantes pelo Simples Nacional, aliquota única 3,89%</text>
  </threadedComment>
  <threadedComment ref="N1938" dT="2025-11-18T20:42:58.30" personId="{101B69FA-759E-455D-B2B1-F0C8558F1626}" id="{24B51F9A-BD43-4B4A-B834-0E925D28B824}">
    <text>Optantes pelo Simples Nacional, aliquota única 3,89%</text>
  </threadedComment>
  <threadedComment ref="N1939" dT="2025-11-18T20:42:58.30" personId="{101B69FA-759E-455D-B2B1-F0C8558F1626}" id="{CA2CFFAB-8CEA-4C0D-B249-7F3C8ACD34DD}">
    <text>Optantes pelo Simples Nacional, aliquota única 3,89%</text>
  </threadedComment>
  <threadedComment ref="C1954" dT="2025-12-22T17:27:16.06" personId="{2EBFB1EB-47A9-4C6F-A383-2A683FD25BF9}" id="{79D5F641-6218-4856-BC83-02EB129167B3}">
    <text>Sugestão: https://www.meanwellbrasil.com.br/fontes-acdc/fonte-para-montagem-em-trilho-din-48v-2-5a-120w</text>
    <extLst>
      <x:ext xmlns:xltc2="http://schemas.microsoft.com/office/spreadsheetml/2020/threadedcomments2" uri="{F7C98A9C-CBB3-438F-8F68-D28B6AF4A901}">
        <xltc2:checksum>2055951257</xltc2:checksum>
        <xltc2:hyperlink startIndex="10" length="93" url="https://www.meanwellbrasil.com.br/fontes-acdc/fonte-para-montagem-em-trilho-din-48v-2-5a-120w"/>
      </x:ext>
    </extLst>
  </threadedComment>
  <threadedComment ref="D1954" dT="2025-12-22T17:27:16.06" personId="{2EBFB1EB-47A9-4C6F-A383-2A683FD25BF9}" id="{F29A2C9B-EAED-4C7A-806D-314A95081B4D}">
    <text>Sugestão: https://www.meanwellbrasil.com.br/fontes-acdc/fonte-para-montagem-em-trilho-din-48v-2-5a-120w</text>
    <extLst>
      <x:ext xmlns:xltc2="http://schemas.microsoft.com/office/spreadsheetml/2020/threadedcomments2" uri="{F7C98A9C-CBB3-438F-8F68-D28B6AF4A901}">
        <xltc2:checksum>2055951257</xltc2:checksum>
        <xltc2:hyperlink startIndex="10" length="93" url="https://www.meanwellbrasil.com.br/fontes-acdc/fonte-para-montagem-em-trilho-din-48v-2-5a-120w"/>
      </x:ext>
    </extLst>
  </threadedComment>
  <threadedComment ref="C1958" dT="2025-12-22T15:20:47.43" personId="{2EBFB1EB-47A9-4C6F-A383-2A683FD25BF9}" id="{81E08891-3D8A-46AA-AC84-188E494882C3}">
    <text>Sugestão: https://loja.dicomp.com.br/switch-poe-industrial-ruijie-reyee-rg-nis2100-8gt2sfp-hp-l2-8-portas-ge-2-sfp-s-fonte/34035/p?</text>
    <extLst>
      <x:ext xmlns:xltc2="http://schemas.microsoft.com/office/spreadsheetml/2020/threadedcomments2" uri="{F7C98A9C-CBB3-438F-8F68-D28B6AF4A901}">
        <xltc2:checksum>4014626038</xltc2:checksum>
        <xltc2:hyperlink startIndex="10" length="120" url="https://loja.dicomp.com.br/switch-poe-industrial-ruijie-reyee-rg-nis2100-8gt2sfp-hp-l2-8-portas-ge-2-sfp-s-fonte/34035/p"/>
      </x:ext>
    </extLst>
  </threadedComment>
  <threadedComment ref="D1958" dT="2025-12-22T15:20:47.43" personId="{2EBFB1EB-47A9-4C6F-A383-2A683FD25BF9}" id="{E058C160-FA57-4391-9C67-CE8CA95EA02B}">
    <text>Sugestão: https://loja.dicomp.com.br/switch-poe-industrial-ruijie-reyee-rg-nis2100-8gt2sfp-hp-l2-8-portas-ge-2-sfp-s-fonte/34035/p?</text>
    <extLst>
      <x:ext xmlns:xltc2="http://schemas.microsoft.com/office/spreadsheetml/2020/threadedcomments2" uri="{F7C98A9C-CBB3-438F-8F68-D28B6AF4A901}">
        <xltc2:checksum>4014626038</xltc2:checksum>
        <xltc2:hyperlink startIndex="10" length="120" url="https://loja.dicomp.com.br/switch-poe-industrial-ruijie-reyee-rg-nis2100-8gt2sfp-hp-l2-8-portas-ge-2-sfp-s-fonte/34035/p"/>
      </x:ext>
    </extLst>
  </threadedComment>
  <threadedComment ref="N1967" dT="2025-11-18T20:42:58.30" personId="{101B69FA-759E-455D-B2B1-F0C8558F1626}" id="{293A7769-EFF0-404F-9CEA-D3D71B4E5F90}">
    <text>Optantes pelo Simples Nacional, aliquota única 3,89%</text>
  </threadedComment>
  <threadedComment ref="H1970" dT="2025-12-30T13:46:02.92" personId="{A58EA7A7-944A-4CB6-8D26-071FC7E89F6F}" id="{1BEE0602-760A-46D4-9D0F-52FB3CFCFA13}">
    <text>32 CAMERAS
6 FACIAIS
2 LPR
1 NVR
1 Monitor porteiro interno
TOTAL 42</text>
  </threadedComment>
  <threadedComment ref="J1971" dT="2026-01-21T14:17:49.66" personId="{4D1A8C34-1534-4A39-9BE3-FEAB83D03A6A}" id="{F25B5BAF-6C62-4463-8F4D-70F8FE89FA7D}">
    <text>Switch: R$ 1.702,12
08 cabos para os computadores: R$ 1.038,00 (R$ 129,75 cada)</text>
  </threadedComment>
  <threadedComment ref="H1983" dT="2026-02-24T18:48:54.87" personId="{A58EA7A7-944A-4CB6-8D26-071FC7E89F6F}" id="{05B5B150-5689-452B-9C6F-FF586FF6E917}">
    <text>1 PORTA NVR 1
1 PORTA NVR 2
1 PORTA NVR 3
6 FIBER WAN A (CFTV)
6 CAMERA &lt; 100 METROS
1 PC DO CCO
4 FIBER WAN A (Controle Acesso)
Total 20 portas
--------</text>
  </threadedComment>
  <threadedComment ref="H1984" dT="2026-02-26T19:07:14.10" personId="{A58EA7A7-944A-4CB6-8D26-071FC7E89F6F}" id="{A6A9485D-8481-47B1-87CB-6602C86CACB2}">
    <text>Conexão no Fiber Wan do CFTV Externo - Postes Externos com Speed Domes</text>
  </threadedComment>
  <threadedComment ref="H1985" dT="2026-02-27T14:28:14.90" personId="{A58EA7A7-944A-4CB6-8D26-071FC7E89F6F}" id="{A8EB25E3-F05E-4E14-A725-2054BE3606DA}">
    <text>3 PARA A PISTA PRINCIPAL
1 ATENTE 12 FACIAIS + 6 LPR
1 ATENTE 12 FACIAIS + 6 LPR
1 ATENTE 08  FACIAIS + 4 LPR</text>
  </threadedComment>
  <threadedComment ref="H2022" dT="2026-02-04T19:30:28.12" personId="{A58EA7A7-944A-4CB6-8D26-071FC7E89F6F}" id="{5AA9A7A1-97AE-43B3-B77E-A9E57E066C3B}">
    <text>1 ACADEMIA
1 SAUNA
1 SALA DE JOGOS
1 ADMISTRATIVO
1 TOTEM PRINCIPAL
1 TOTEM FRENTE MAR</text>
  </threadedComment>
  <threadedComment ref="J2040" dT="2026-01-19T11:10:23.75" personId="{4D1A8C34-1534-4A39-9BE3-FEAB83D03A6A}" id="{6D2595DC-0E5C-46BD-AFCF-88998A5D7BB9}">
    <text>Vendido pacote com 10und: R$ 20,85</text>
  </threadedComment>
  <threadedComment ref="C2078" dT="2025-01-29T14:02:39.76" personId="{4D1A8C34-1534-4A39-9BE3-FEAB83D03A6A}" id="{31CB02E8-E542-4CFE-9BEA-F43870B74BD2}">
    <text>Modelo: P03860
Conforme informado pelo fabricante, os modelos ás vezes mudam, mas são os mesmos itens (mensagem salva na pasta "Orçamentos".</text>
  </threadedComment>
  <threadedComment ref="D2078" dT="2025-01-29T14:02:39.76" personId="{4D1A8C34-1534-4A39-9BE3-FEAB83D03A6A}" id="{AE521BEC-ED1D-4035-BED3-076459A0D4BF}">
    <text>Modelo: P03860
Conforme informado pelo fabricante, os modelos ás vezes mudam, mas são os mesmos itens (mensagem salva na pasta "Orçamentos".</text>
  </threadedComment>
  <threadedComment ref="C2080" dT="2025-01-09T12:29:11.64" personId="{7EAD44BE-24B6-422F-8D53-B0879993B06A}" id="{92F14C85-0DA8-49EE-A59C-098A910C4360}">
    <text xml:space="preserve">50042711_portuguese_web.pdf </text>
    <extLst>
      <x:ext xmlns:xltc2="http://schemas.microsoft.com/office/spreadsheetml/2020/threadedcomments2" uri="{F7C98A9C-CBB3-438F-8F68-D28B6AF4A901}">
        <xltc2:checksum>1968527863</xltc2:checksum>
        <xltc2:hyperlink startIndex="0" length="27" url="https://static.weg.net/medias/downloadcenter/he6/h64/50042711_portuguese_web.pdf"/>
      </x:ext>
    </extLst>
  </threadedComment>
  <threadedComment ref="D2080" dT="2025-01-09T12:29:11.64" personId="{7EAD44BE-24B6-422F-8D53-B0879993B06A}" id="{9E052C29-7D66-4572-98A2-EA36B59C5E94}">
    <text xml:space="preserve">50042711_portuguese_web.pdf </text>
    <extLst>
      <x:ext xmlns:xltc2="http://schemas.microsoft.com/office/spreadsheetml/2020/threadedcomments2" uri="{F7C98A9C-CBB3-438F-8F68-D28B6AF4A901}">
        <xltc2:checksum>1968527863</xltc2:checksum>
        <xltc2:hyperlink startIndex="0" length="27" url="https://static.weg.net/medias/downloadcenter/he6/h64/50042711_portuguese_web.pdf"/>
      </x:ext>
    </extLst>
  </threadedComment>
  <threadedComment ref="J2085" dT="2025-01-27T20:18:39.68" personId="{4D1A8C34-1534-4A39-9BE3-FEAB83D03A6A}" id="{E2C5070E-4FAB-4D71-8FFD-C593FFD61683}">
    <text>Valor da catraca (R$ 2.870,76) + licença (R$ 5.331,41)</text>
  </threadedComment>
  <threadedComment ref="C2092" dT="2025-10-01T12:28:05.69" personId="{4D1A8C34-1534-4A39-9BE3-FEAB83D03A6A}" id="{FCDBBDBD-B3B1-4D41-9D2C-84EAEE623EB5}">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D2092" dT="2025-10-01T12:28:05.69" personId="{4D1A8C34-1534-4A39-9BE3-FEAB83D03A6A}" id="{F379FD94-7F4C-4F87-BFAC-711CB545E265}">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L2116" dT="2025-02-06T14:03:44.06" personId="{4D1A8C34-1534-4A39-9BE3-FEAB83D03A6A}" id="{3FA23F6A-8390-409B-87E8-510E619003A1}">
    <text>Valor total do frete para 02 Intercomunicadores e 02 Fontes: R$ 117,00</text>
  </threadedComment>
  <threadedComment ref="L2117" dT="2025-02-06T14:03:44.06" personId="{4D1A8C34-1534-4A39-9BE3-FEAB83D03A6A}" id="{FFC0781C-D1E6-47FA-9C6D-4BE9F663185F}">
    <text>Valor total do frete para 02 Intercomunicadores e 02 Fontes: R$ 117,00</text>
  </threadedComment>
  <threadedComment ref="L2122" dT="2025-02-17T13:37:51.72" personId="{4D1A8C34-1534-4A39-9BE3-FEAB83D03A6A}" id="{79904505-6C1B-43D9-9893-E6E4060C40D4}">
    <text>Frete FOB</text>
  </threadedComment>
  <threadedComment ref="L2125" dT="2025-02-17T13:37:51.72" personId="{4D1A8C34-1534-4A39-9BE3-FEAB83D03A6A}" id="{6AF8D1B2-4F99-4159-97D9-E373D858684F}">
    <text>Frete FOB</text>
  </threadedComment>
  <threadedComment ref="L2126" dT="2025-02-17T13:37:51.72" personId="{4D1A8C34-1534-4A39-9BE3-FEAB83D03A6A}" id="{E50DDD2C-C547-42D1-89CF-BD6B6FC9CD80}">
    <text>Frete FOB</text>
  </threadedComment>
  <threadedComment ref="L2130" dT="2025-02-17T13:37:51.72" personId="{4D1A8C34-1534-4A39-9BE3-FEAB83D03A6A}" id="{DC83C0F8-2FA8-452A-B19B-00A0ECE251D7}">
    <text>Frete FOB</text>
  </threadedComment>
  <threadedComment ref="L2131" dT="2025-02-17T13:37:51.72" personId="{4D1A8C34-1534-4A39-9BE3-FEAB83D03A6A}" id="{6E7E4088-9B40-4678-89E8-ACA40DE7056D}">
    <text>Frete FOB</text>
  </threadedComment>
  <threadedComment ref="L2141" dT="2025-02-17T13:37:51.72" personId="{4D1A8C34-1534-4A39-9BE3-FEAB83D03A6A}" id="{E630282C-A76A-4AE6-BBD4-585EE8FCDA60}">
    <text>Frete FOB</text>
  </threadedComment>
  <threadedComment ref="C2155" dT="2025-07-23T20:25:29.54" personId="{4D1A8C34-1534-4A39-9BE3-FEAB83D03A6A}" id="{097AE556-7C3D-4EBC-A094-181541411ECB}">
    <text>Ofertado o modelo DS-K1T673DX, pois o modelo solicitado não tem estoque e também não consta na tabela Hikvision.</text>
  </threadedComment>
  <threadedComment ref="D2155" dT="2025-07-23T20:25:29.54" personId="{4D1A8C34-1534-4A39-9BE3-FEAB83D03A6A}" id="{0CF88ADD-0D13-49E8-B750-A6401E51E6A3}">
    <text>Ofertado o modelo DS-K1T673DX, pois o modelo solicitado não tem estoque e também não consta na tabela Hikvision.</text>
  </threadedComment>
  <threadedComment ref="J2155" dT="2025-07-23T20:25:35.42" personId="{4D1A8C34-1534-4A39-9BE3-FEAB83D03A6A}" id="{30DAF3CF-22B7-439F-B5CB-E08E72C4D8EC}">
    <text>Ofertado o modelo DS-K1T673DX, pois o modelo solicitado não tem estoque e também não consta na tabela Hikvision.</text>
  </threadedComment>
  <threadedComment ref="J2238" dT="2025-06-23T22:50:31.73" personId="{56D18937-42D9-465F-BBF3-16108BC1BE8A}" id="{1C965E5D-80E4-478B-A090-38ECC2506D31}">
    <text>Orçamento na pasta do projeto</text>
  </threadedComment>
  <threadedComment ref="C2255" dT="2026-03-18T20:22:57.46" personId="{4D1A8C34-1534-4A39-9BE3-FEAB83D03A6A}" id="{88A5AA3B-F5C4-4D41-931E-128AFC3BA5B5}">
    <text>Como informado pelo fabricante, cancela GT8 com haste de 8 metros, é necessário o uso de apoio no final da haste.</text>
  </threadedComment>
  <threadedComment ref="D2255" dT="2026-03-18T20:22:57.46" personId="{4D1A8C34-1534-4A39-9BE3-FEAB83D03A6A}" id="{5628E290-9EF0-4ACB-8FFB-99062F6567D4}">
    <text>Como informado pelo fabricante, cancela GT8 com haste de 8 metros, é necessário o uso de apoio no final da haste.</text>
  </threadedComment>
  <threadedComment ref="J2262" dT="2025-08-26T18:20:17.10" personId="{4D1A8C34-1534-4A39-9BE3-FEAB83D03A6A}" id="{D1C46A6C-02FB-42AD-8B16-A5992A6B4CCE}">
    <text>Controladora: R$ 820,88
Licença: R$ 1.524,48</text>
  </threadedComment>
  <threadedComment ref="J2263" dT="2025-07-24T19:26:11.81" personId="{4D1A8C34-1534-4A39-9BE3-FEAB83D03A6A}" id="{ACEA6414-B449-4871-BC7D-34CB0409F6DD}">
    <text>Vendido mínimo de 15und</text>
  </threadedComment>
  <threadedComment ref="J2276" dT="2025-09-05T18:07:20.08" personId="{4D1A8C34-1534-4A39-9BE3-FEAB83D03A6A}" id="{4F4FB75F-2C53-4CA4-B130-8EDA13C3D131}">
    <text>Totem: R$ 1.310,00
Cofre: R$ 420,00</text>
  </threadedComment>
  <threadedComment ref="H2281" dT="2025-08-08T13:55:27.71" personId="{F639FD08-7551-4658-9A4B-07CC0FF8DA4D}" id="{52606699-E473-4FA9-8DBA-5DA1D21BDDEF}">
    <text>Entrei em Contato com o vendedor! Esse equipamento não tem modelo definido!</text>
  </threadedComment>
  <threadedComment ref="H2281" dT="2025-08-11T13:13:42.97" personId="{4D1A8C34-1534-4A39-9BE3-FEAB83D03A6A}" id="{E70090C4-09B9-4E39-A92F-EA5FBC492E54}" parentId="{52606699-E473-4FA9-8DBA-5DA1D21BDDEF}">
    <text>@Werikson de Oliveira Pessanha 
Werikson, por não ter modelo definido, não conseguimos cotar. Precisamos que você informe qual modelo você precisa para o projeto para que possamos orçar.</text>
    <mentions>
      <mention mentionpersonId="{D06083D5-0BFA-4690-BC1A-89E13FF87809}" mentionId="{CFDAAA34-FB8A-445F-9ADA-00A10660B493}" startIndex="0" length="30"/>
    </mentions>
  </threadedComment>
  <threadedComment ref="J2281" dT="2025-08-11T14:04:12.57" personId="{4D1A8C34-1534-4A39-9BE3-FEAB83D03A6A}" id="{5C482E74-A31B-4EC3-8F1B-386BF750270E}">
    <text>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text>
  </threadedComment>
  <threadedComment ref="L2281" dT="2025-08-11T14:04:20.70" personId="{4D1A8C34-1534-4A39-9BE3-FEAB83D03A6A}" id="{43DAF22D-9151-4D7C-8D18-F300FA6BEE9D}">
    <text xml:space="preserve">Informação do fabricante á respeito da entrega diretamente no cliente e instalação: "Por ser um local bem distante daqui da fábrica e o equipamento ser de vidro, vocês precisarão contratar uma transportadora para transportar esse equipamento e nós apenas irmos com uma equipe para instalar no local. Quanto ao valor do deslocamento da equipe para instalar, não consigo te passar uma cotação agora pois nesse custo colocamos passagem, alimentação, hospedagem, e esses custos são relativos e mudam conforme época, caso seja fechado um pedido, aí consigo te passar uma cotação exata."
</text>
  </threadedComment>
  <threadedComment ref="J2287" dT="2025-08-19T20:13:29.68" personId="{4D1A8C34-1534-4A39-9BE3-FEAB83D03A6A}" id="{724E9818-BFF7-42D4-8527-EEA227079373}">
    <text>Itens: R$ 65.352,45
Locação Total 36 meses: R$ 3.143,84 (já incluso sistema e equipamentos)</text>
  </threadedComment>
  <threadedComment ref="J2288" dT="2025-08-19T20:06:52.75" personId="{4D1A8C34-1534-4A39-9BE3-FEAB83D03A6A}" id="{37B1D2D4-4EFF-4E29-A2FD-E2D7ABC51D21}">
    <text>Taxa única R$ 1.500,00 + Mensalidade de R$ 300,00</text>
  </threadedComment>
  <threadedComment ref="J2289" dT="2025-08-19T20:06:34.18" personId="{4D1A8C34-1534-4A39-9BE3-FEAB83D03A6A}" id="{EBC59056-634F-4A3A-976A-57D315231FDD}">
    <text>Taxa única: R$ 6.000,00
ou Taxa mensal: R$ 250,00</text>
  </threadedComment>
  <threadedComment ref="J2303" dT="2025-10-01T13:36:45.56" personId="{4D1A8C34-1534-4A39-9BE3-FEAB83D03A6A}" id="{258A2AF3-73E0-4D0B-9FFD-3FB2BEC5A791}">
    <text>Com biometria</text>
  </threadedComment>
  <threadedComment ref="J2314" dT="2025-09-24T20:07:12.84" personId="{AD19B70F-4FAD-402C-8B0F-F1C95E20997A}" id="{49A111DC-8074-4BB0-99AC-722A93735117}">
    <text xml:space="preserve">PEGUEI O VALOR COM O SERGIO, TERÁ Q SER SOB MEDIDA MAS É SIMILAR AO MINI BALIZA 400 DELES 6491 CODIGO
</text>
  </threadedComment>
  <threadedComment ref="J2316" dT="2025-09-24T20:15:42.17" personId="{AD19B70F-4FAD-402C-8B0F-F1C95E20997A}" id="{008EAC93-DE86-4A97-BBBC-587FBE65C22B}">
    <text xml:space="preserve">PEGUEI COM O SERGIO
</text>
  </threadedComment>
  <threadedComment ref="C2320" dT="2025-10-01T12:28:05.69" personId="{4D1A8C34-1534-4A39-9BE3-FEAB83D03A6A}" id="{850C3F47-47B0-4650-AFAF-BE287C08C33A}">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D2320" dT="2025-10-01T12:28:05.69" personId="{4D1A8C34-1534-4A39-9BE3-FEAB83D03A6A}" id="{CC97DA46-B712-4FC6-BF15-8EDA9F362F0E}">
    <text>* Questionado ao fabricante: "A Haste 001GB04000 é a mesma que a 001GB4000? "
* Retorno do fabricante: "O código 001GB04000 corresponde a haste de 100mm (Utilizada da antiga cancela GARD 8), para a cancela GB3750 é utilizada a haste de 60mm com o seu código 001GB4000."</text>
  </threadedComment>
  <threadedComment ref="J2321" dT="2025-10-01T13:36:56.17" personId="{4D1A8C34-1534-4A39-9BE3-FEAB83D03A6A}" id="{640429A0-FDC4-430A-B2FA-44F17494B01F}">
    <text>Sem biometria</text>
  </threadedComment>
  <threadedComment ref="J2324" dT="2025-10-01T17:17:12.71" personId="{4D1A8C34-1534-4A39-9BE3-FEAB83D03A6A}" id="{32F7E5E2-91A5-463B-A188-99FF9AC9AF78}">
    <text>Valor de R$ 8,94 é unitário. Compra mínima é de 35 unidades.</text>
  </threadedComment>
  <threadedComment ref="J2336" dT="2026-01-27T13:05:48.65" personId="{4D1A8C34-1534-4A39-9BE3-FEAB83D03A6A}" id="{7C6F96DD-622D-436F-8966-5C54B16DAFF4}">
    <text>DS-K1T673TDX: R$ 1.962,86
DS-KAB673-P: R$1.127,79</text>
  </threadedComment>
  <threadedComment ref="H2337" dT="2026-02-04T19:16:43.70" personId="{A58EA7A7-944A-4CB6-8D26-071FC7E89F6F}" id="{0B250076-9BD7-4B6B-9AA7-F04939EFEAD2}">
    <text>APENAS PARA ENTREDA</text>
  </threadedComment>
  <threadedComment ref="C2338" dT="2025-11-13T19:06:05.29" personId="{4D1A8C34-1534-4A39-9BE3-FEAB83D03A6A}" id="{2E878041-FFEE-41C5-8CDF-C6C37950CDA4}">
    <text>Cancela: F06569-GCT
Haste: P03862</text>
  </threadedComment>
  <threadedComment ref="D2338" dT="2025-11-13T19:06:05.29" personId="{4D1A8C34-1534-4A39-9BE3-FEAB83D03A6A}" id="{123F9CD1-7510-427D-BE61-D0F535FC212C}">
    <text>Cancela: F06569-GCT
Haste: P03862</text>
  </threadedComment>
  <threadedComment ref="J2338" dT="2025-11-14T20:37:18.47" personId="{4D1A8C34-1534-4A39-9BE3-FEAB83D03A6A}" id="{A5671C86-A4C8-4BF1-A9A0-756D7581E890}">
    <text>Cancela: R$ 5.416,11
Haste: R$ 781,26</text>
  </threadedComment>
  <threadedComment ref="C2341" dT="2025-12-05T17:14:27.15" personId="{4D1A8C34-1534-4A39-9BE3-FEAB83D03A6A}" id="{D05CF0EA-B2F1-4231-9151-859C340E1B26}">
    <text xml:space="preserve">Modelo cotado pelo distribuidor: DS-K1T672MFWX </text>
  </threadedComment>
  <threadedComment ref="D2341" dT="2025-12-05T17:14:27.15" personId="{4D1A8C34-1534-4A39-9BE3-FEAB83D03A6A}" id="{6421E865-3380-45E3-89A1-D5C27CD1A707}">
    <text xml:space="preserve">Modelo cotado pelo distribuidor: DS-K1T672MFWX </text>
  </threadedComment>
  <threadedComment ref="J2350" dT="2025-12-19T12:18:54.21" personId="{101B69FA-759E-455D-B2B1-F0C8558F1626}" id="{EDBFADAD-6A46-4B4B-94A1-0D2673034822}">
    <text>Peça com 5 metros valor do metro R$ 171,86</text>
  </threadedComment>
  <threadedComment ref="J2358" dT="2026-01-26T18:10:50.70" personId="{4D1A8C34-1534-4A39-9BE3-FEAB83D03A6A}" id="{7AA67525-2A31-4718-BC64-6D0B977CB84D}">
    <text>RFID/CARD/MIF/CLA - Cartão de acionamento por aproximação Mifare Clamshell: R$ 4,49
RFID/CARD/MIF/ISO - Cartão de acionamento por aproximação Mifare ISO: R$ 4,95</text>
  </threadedComment>
  <threadedComment ref="H2359" dT="2026-02-04T19:30:28.12" personId="{A58EA7A7-944A-4CB6-8D26-071FC7E89F6F}" id="{47EE0EDC-E68E-45AE-83E7-9E4E55E71F4D}">
    <text>1 GUARITA FRENTE MAR
1 GUARITA FRENTE MAR
1 GUARITA PRINCIPAL
1 DEPOSITO
1 SALA DE TI</text>
  </threadedComment>
  <threadedComment ref="J2367" dT="2026-02-13T15:23:55.81" personId="{101B69FA-759E-455D-B2B1-F0C8558F1626}" id="{5728F550-677D-438B-B20D-EB93F8E5E0A3}">
    <text>Catraca - R$ 6.808,19 + Licença embarcado R$ 12643,79</text>
  </threadedComment>
  <threadedComment ref="C2373" dT="2026-02-19T17:38:02.76" personId="{4D1A8C34-1534-4A39-9BE3-FEAB83D03A6A}" id="{ADC53322-1797-4FDF-83E3-10A44FE99DED}">
    <text xml:space="preserve">Modelo correto conforme DataSheet Intelbras: BT 4000 </text>
  </threadedComment>
  <threadedComment ref="D2373" dT="2026-02-19T17:38:02.76" personId="{4D1A8C34-1534-4A39-9BE3-FEAB83D03A6A}" id="{4C4F9F43-0104-4D7C-8B20-81BB6D0E67BC}">
    <text xml:space="preserve">Modelo correto conforme DataSheet Intelbras: BT 4000 </text>
  </threadedComment>
  <threadedComment ref="J2375" dT="2026-02-19T18:20:53.43" personId="{4D1A8C34-1534-4A39-9BE3-FEAB83D03A6A}" id="{39875AED-2524-4CD8-8FF5-1B85F8D23760}">
    <text>Valor unitário: R$ 2,81</text>
  </threadedComment>
  <threadedComment ref="C2376" dT="2026-02-19T17:38:02.76" personId="{4D1A8C34-1534-4A39-9BE3-FEAB83D03A6A}" id="{6D9446FB-8D80-46AE-8EC2-5F82BD240ED8}">
    <text xml:space="preserve">Modelo correto conforme DataSheet Intelbras: BT 4000 </text>
  </threadedComment>
  <threadedComment ref="D2376" dT="2026-02-19T17:38:02.76" personId="{4D1A8C34-1534-4A39-9BE3-FEAB83D03A6A}" id="{DCCE40E5-1459-434F-93DC-76A50F930101}">
    <text xml:space="preserve">Modelo correto conforme DataSheet Intelbras: BT 4000 </text>
  </threadedComment>
  <threadedComment ref="C2381" dT="2026-02-19T17:38:02.76" personId="{4D1A8C34-1534-4A39-9BE3-FEAB83D03A6A}" id="{BA9E400E-3F2C-43B1-BAE0-93BF620B7C0E}">
    <text xml:space="preserve">Modelo correto conforme DataSheet Intelbras: BT 4000 </text>
  </threadedComment>
  <threadedComment ref="D2381" dT="2026-02-19T17:38:02.76" personId="{4D1A8C34-1534-4A39-9BE3-FEAB83D03A6A}" id="{3B6BAB8B-4B04-4E53-B385-76874FE49604}">
    <text xml:space="preserve">Modelo correto conforme DataSheet Intelbras: BT 4000 </text>
  </threadedComment>
  <threadedComment ref="J2385" dT="2026-03-12T18:17:07.85" personId="{4D1A8C34-1534-4A39-9BE3-FEAB83D03A6A}" id="{A59D83BB-5D01-4B33-BDC7-6561C1353387}">
    <text>Item: R$ 1.565,69
ICMS ST: R$ 432,28</text>
  </threadedComment>
  <threadedComment ref="H2386" dT="2026-02-27T13:13:20.40" personId="{A58EA7A7-944A-4CB6-8D26-071FC7E89F6F}" id="{5ADD201C-F017-4975-8745-08DFDAA3F083}">
    <text xml:space="preserve">25 Cancelas
26 Totens Duplos
52 faciais
26 LPR
</text>
  </threadedComment>
  <threadedComment ref="J2452" dT="2025-01-13T12:53:45.37" personId="{4D1A8C34-1534-4A39-9BE3-FEAB83D03A6A}" id="{3D4FE739-0D64-487D-822A-8DD33A71984E}">
    <text>Valor total do kit (Software, Controlador, Elemento Início e Elemento Fim. Conforme distribuidor, "a cotação não pode ser desmembrada, porque é um kit. Este valor também é recebido da fabricante como Kit.  Se for desmembrar, o valor da cotação deve aumentar em até 30% aproximadamente."</text>
  </threadedComment>
  <threadedComment ref="L2457" dT="2025-02-17T13:37:51.72" personId="{4D1A8C34-1534-4A39-9BE3-FEAB83D03A6A}" id="{AA38E90C-44C5-46E6-B125-8852D8921D75}">
    <text>Frete FOB</text>
  </threadedComment>
  <threadedComment ref="J2487" dT="2025-08-21T19:42:29.76" personId="{4D1A8C34-1534-4A39-9BE3-FEAB83D03A6A}" id="{8EF5DA9A-EF54-473C-93A0-07E75A800216}">
    <text>Botão: R$ 11,77
Caixa Plástica: R$ 35,30</text>
  </threadedComment>
  <threadedComment ref="J2489" dT="2025-09-25T12:21:11.89" personId="{4D1A8C34-1534-4A39-9BE3-FEAB83D03A6A}" id="{32C7A315-6660-42C3-9C0F-6E69E29BDF98}">
    <text>Valor válido somente até 30/09. Após esta data, será reajustado com aumento de 10%.</text>
  </threadedComment>
  <threadedComment ref="S2489" dT="2025-09-25T12:21:05.28" personId="{4D1A8C34-1534-4A39-9BE3-FEAB83D03A6A}" id="{2899D065-0C1A-4C0E-8EC9-3AEDC8EC0FB2}">
    <text>Valor válido somente até 30/09. Após esta data, será reajustado com aumento de 10%.</text>
  </threadedComment>
  <threadedComment ref="C2493" dT="2025-07-28T13:39:08.73" personId="{4D1A8C34-1534-4A39-9BE3-FEAB83D03A6A}" id="{635F0827-3279-49DB-B08B-CBBE05B89FB9}">
    <text>MÓDULO ETH ME-05 WB V2</text>
  </threadedComment>
  <threadedComment ref="D2493" dT="2025-07-28T13:39:08.73" personId="{4D1A8C34-1534-4A39-9BE3-FEAB83D03A6A}" id="{75C877E2-C6C9-4D90-84F0-C3775FF90504}">
    <text>MÓDULO ETH ME-05 WB V2</text>
  </threadedComment>
  <threadedComment ref="J2493" dT="2025-07-28T13:39:12.54" personId="{4D1A8C34-1534-4A39-9BE3-FEAB83D03A6A}" id="{46412D74-6A4E-491F-ABB1-F6C85AE828D9}">
    <text>MÓDULO ETH ME-05 WB V2</text>
  </threadedComment>
  <threadedComment ref="H2500" dT="2025-08-22T14:48:57.64" personId="{A58EA7A7-944A-4CB6-8D26-071FC7E89F6F}" id="{594770D0-46C1-4F90-8366-6498192631C5}">
    <text xml:space="preserve">Para acionamento da cancela via Faciais
6 faciais, penso 12 metros para cada
</text>
  </threadedComment>
  <threadedComment ref="J2512" dT="2025-10-14T14:27:05.02" personId="{101B69FA-759E-455D-B2B1-F0C8558F1626}" id="{62BE2414-32CA-49E0-A046-668E790C80B3}">
    <text>Valor unitario 5746,42 + ICMS Substituição 28%</text>
  </threadedComment>
  <threadedComment ref="J2513" dT="2025-10-14T14:27:26.81" personId="{101B69FA-759E-455D-B2B1-F0C8558F1626}" id="{5F4E1EB5-20D5-43E4-B269-DEC5365B958E}">
    <text xml:space="preserve">Valor unitario 474,08 + ICMS Substituição 28%
</text>
  </threadedComment>
  <threadedComment ref="J2514" dT="2025-10-14T14:27:43.77" personId="{101B69FA-759E-455D-B2B1-F0C8558F1626}" id="{E5D185A3-549B-45AF-BD4E-E5CED6B410A5}">
    <text xml:space="preserve">Valor unitario 1324,91 + ICMS Substituição 28%
</text>
  </threadedComment>
  <threadedComment ref="J2515" dT="2025-10-14T14:28:07.94" personId="{101B69FA-759E-455D-B2B1-F0C8558F1626}" id="{1464ED62-9C63-4838-9E23-36BE6592131F}">
    <text xml:space="preserve">Valor unitario 3232,36 + ICMS Substituição 28%
</text>
  </threadedComment>
  <threadedComment ref="H2519" dT="2025-11-12T17:05:20.23" personId="{123F31C0-B3B0-4C99-B822-BDF2B50124E2}" id="{05D77ADC-6608-4950-A8A0-4EA80953E22A}">
    <text>Orçamentista, este item encontra-se no seguinte link
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text>
    <extLst>
      <x:ext xmlns:xltc2="http://schemas.microsoft.com/office/spreadsheetml/2020/threadedcomments2" uri="{F7C98A9C-CBB3-438F-8F68-D28B6AF4A901}">
        <xltc2:checksum>274152255</xltc2:checksum>
        <xltc2:hyperlink startIndex="53" length="791" url="https://www.mercadolivre.com.br/suporte-p-sensor-barreira-iva-infra-vermelho-camera-60-cm/up/MLBU1989464923?pdp_filters=item_id:MLB754763454&amp;matt_tool=92013967&amp;matt_internal_campaign_id=&amp;matt_word=&amp;matt_source=google&amp;matt_campaign_id=22603531565&amp;matt_ad_group_id=184689824807&amp;matt_match_type=&amp;matt_network=g&amp;matt_device=c&amp;matt_creative=758138322203&amp;matt_keyword=&amp;matt_ad_position=&amp;matt_ad_type=pla&amp;matt_merchant_id=109769926&amp;matt_product_id=MLB754763454&amp;matt_product_partition_id=2425720730334&amp;matt_target_id=aud-1967669456294:pla-2425720730334&amp;cq_src=google_ads&amp;cq_cmp=22603531565&amp;cq_net=g&amp;cq_plt=gp&amp;cq_med=pla&amp;gad_source=1&amp;gad_campaignid=22603531565&amp;gbraid=0AAAAAD93qcDNKNS7gLeAKwgNY-onKz5r1&amp;gclid=CjwKCAiA_dDIBhB6EiwAvzc1cB9hq-2pFcmb_9np1iYzSJzrJalLBQilXxIt8_QbzmWOdfG1IVx3ihoCX2wQAvD_BwE"/>
      </x:ext>
    </extLst>
  </threadedComment>
  <threadedComment ref="C2536" dT="2026-01-23T18:38:42.46" personId="{55D28907-562C-47E8-8880-C72B33159CA2}" id="{F4785255-433D-4ED3-8DB2-A01AF40C5FD0}">
    <text>SUBSTITUIDO JFL IDX-3001 BUS</text>
  </threadedComment>
  <threadedComment ref="D2536" dT="2026-01-23T18:38:42.46" personId="{55D28907-562C-47E8-8880-C72B33159CA2}" id="{DDCF61BF-F7CF-4367-BE1D-CBD56196EAD4}">
    <text>SUBSTITUIDO JFL IDX-3001 BUS</text>
  </threadedComment>
  <threadedComment ref="J2536" dT="2026-01-26T14:12:24.08" personId="{4D1A8C34-1534-4A39-9BE3-FEAB83D03A6A}" id="{0E19DF2C-8649-4C31-89FE-ABF7B8777E33}">
    <text>Conforme informado por Luiza, SUBSTITUIDO por JFL IDX-3001 BUS</text>
  </threadedComment>
  <threadedComment ref="H2549" dT="2026-02-05T17:20:40.38" personId="{A58EA7A7-944A-4CB6-8D26-071FC7E89F6F}" id="{21654CB8-539A-437E-B99D-7096E63D6220}">
    <text>Cabo: par trançado balanceado e blindado. Bitola: 22 AWG a 24 AWG. 
SEGUINDO MANUAL DO EXPANSOR</text>
  </threadedComment>
  <threadedComment ref="J2598" dT="2026-01-06T18:27:34.68" personId="{101B69FA-759E-455D-B2B1-F0C8558F1626}" id="{C646F4D1-0A91-4968-AEDD-364D193FB1FB}">
    <text>Rolo com 50 metros</text>
  </threadedComment>
  <threadedComment ref="J2599" dT="2025-08-20T14:59:52.23" personId="{4D1A8C34-1534-4A39-9BE3-FEAB83D03A6A}" id="{5B2080E7-5D29-47E2-820A-186B1D01D4DD}">
    <text>Vendido rolo com 50m: R$ 270,36</text>
  </threadedComment>
  <threadedComment ref="J2609" dT="2026-01-21T13:49:01.98" personId="{101B69FA-759E-455D-B2B1-F0C8558F1626}" id="{79FB8888-1962-415A-B0C3-0E1DC75FE330}">
    <text>2 metros</text>
  </threadedComment>
  <threadedComment ref="J2668" dT="2025-11-14T11:16:43.49" personId="{4D1A8C34-1534-4A39-9BE3-FEAB83D03A6A}" id="{8D3D1F96-B942-420B-AE0C-CBF8B4A4DE74}">
    <text>Cor verde</text>
  </threadedComment>
  <threadedComment ref="J2679" dT="2026-03-11T12:08:45.38" personId="{4D1A8C34-1534-4A39-9BE3-FEAB83D03A6A}" id="{87054AE5-0C8F-4918-97A5-2B9E27A316EF}">
    <text>Vendido pacote com 30und: R$ 10,91</text>
  </threadedComment>
  <threadedComment ref="J2680" dT="2025-05-27T16:57:23.43" personId="{101B69FA-759E-455D-B2B1-F0C8558F1626}" id="{413AAB3B-D741-438D-A750-C59031444F0E}">
    <text>Pct com 100 peças</text>
  </threadedComment>
  <threadedComment ref="L2686" dT="2025-04-09T12:13:58.35" personId="{4D1A8C34-1534-4A39-9BE3-FEAB83D03A6A}" id="{CA993F33-E69C-4F99-9A27-F6A3A8952159}">
    <text>Frete total para 18und: R$ 46,97</text>
  </threadedComment>
  <threadedComment ref="J2693" dT="2025-01-22T20:27:15.58" personId="{4D1A8C34-1534-4A39-9BE3-FEAB83D03A6A}" id="{56D868E1-2014-476E-93BC-83936E145907}">
    <text>Velcro vem com 3M (cotados 6 und de 3m cada)</text>
  </threadedComment>
  <threadedComment ref="J2694" dT="2025-04-08T16:57:00.96" personId="{4D1A8C34-1534-4A39-9BE3-FEAB83D03A6A}" id="{39BFDA1F-6A0B-41FE-B593-EED6CA75CA24}">
    <text>Vendido pacote com 10und: R$ 9,91</text>
  </threadedComment>
  <threadedComment ref="J2704" dT="2025-07-03T19:54:33.48" personId="{4D1A8C34-1534-4A39-9BE3-FEAB83D03A6A}" id="{0153B3DA-20E9-4627-8785-C6B0F601647F}">
    <text>Vendida caixa com 305m: R$ 1.168,20</text>
  </threadedComment>
  <threadedComment ref="J2706" dT="2026-03-11T12:10:04.96" personId="{4D1A8C34-1534-4A39-9BE3-FEAB83D03A6A}" id="{7F2DC42E-F353-4B6E-98A8-4461232C5F1C}">
    <text>Vendido pacote com 2und: R$ 41,64</text>
  </threadedComment>
  <threadedComment ref="J2711" dT="2025-11-04T18:57:57.78" personId="{4D1A8C34-1534-4A39-9BE3-FEAB83D03A6A}" id="{B5DD41CA-5CDD-4BE8-A17D-FEB2B18F2CC8}">
    <text>Quadro: R$ 482,67
Chave: R$ 45,80</text>
  </threadedComment>
  <threadedComment ref="J2720" dT="2025-01-17T12:06:27.63" personId="{4D1A8C34-1534-4A39-9BE3-FEAB83D03A6A}" id="{D943FC85-126B-4231-8229-ACC1BF6A20AD}">
    <text>Item só é vendido em 2 metros.</text>
  </threadedComment>
  <threadedComment ref="J2731" dT="2026-01-09T18:39:15.42" personId="{4D1A8C34-1534-4A39-9BE3-FEAB83D03A6A}" id="{B0C21F89-467D-4AA3-A972-A22C138292AD}">
    <text>Vendido rolo com 30m: R$ 103,06</text>
  </threadedComment>
  <threadedComment ref="J2764" dT="2025-11-12T19:43:10.45" personId="{4D1A8C34-1534-4A39-9BE3-FEAB83D03A6A}" id="{ECA5D0F3-750C-4E76-8B2C-95269E177B84}">
    <text>Vendido somente caixa com 5und</text>
  </threadedComment>
  <threadedComment ref="J2772" dT="2026-03-05T18:28:49.22" personId="{4D1A8C34-1534-4A39-9BE3-FEAB83D03A6A}" id="{AEBE1075-39F5-439C-9B4F-0513B74B6C6C}">
    <text>19X0,5MM</text>
  </threadedComment>
  <threadedComment ref="J2777" dT="2025-08-20T20:28:18.11" personId="{4D1A8C34-1534-4A39-9BE3-FEAB83D03A6A}" id="{0CF98BF2-6942-4395-BBC0-D08A0155BBA3}">
    <text>Parafuso: R$ 0,24
Bucha: R$ 0,11</text>
  </threadedComment>
  <threadedComment ref="L2782" dT="2025-08-20T11:19:22.56" personId="{4D1A8C34-1534-4A39-9BE3-FEAB83D03A6A}" id="{6B0E4960-E536-4BE9-A536-2616180C56F9}">
    <text>Frete total para 4und: R$ 531,12</text>
  </threadedComment>
  <threadedComment ref="L2783" dT="2025-08-20T11:19:39.90" personId="{4D1A8C34-1534-4A39-9BE3-FEAB83D03A6A}" id="{101CCB06-9CAC-49B6-A484-F0CEE541E6C5}">
    <text>Frete total para 4und: R$ 68,88</text>
  </threadedComment>
  <threadedComment ref="J2791" dT="2026-03-05T18:28:06.45" personId="{4D1A8C34-1534-4A39-9BE3-FEAB83D03A6A}" id="{EFD0A737-A695-409E-AFDF-2181B567822D}">
    <text>23x23cm</text>
  </threadedComment>
  <threadedComment ref="J2793" dT="2025-08-26T11:57:44.04" personId="{4D1A8C34-1534-4A39-9BE3-FEAB83D03A6A}" id="{7F0E84A5-9B91-4AC1-9F5D-16B4E2775BE5}">
    <text>Condulete: R$ 19,44
Tampa: R$ 7,10
Tampão: R$ 0,39</text>
  </threadedComment>
  <threadedComment ref="H2801" dT="2025-01-13T14:16:52.53" personId="{4D1A8C34-1534-4A39-9BE3-FEAB83D03A6A}" id="{F78932ED-1B6A-4738-8CF6-5A9F43823C8C}">
    <text xml:space="preserve">Medidas: 390X7,6X1,8MM </text>
  </threadedComment>
  <threadedComment ref="J2801" dT="2025-01-13T14:17:13.63" personId="{4D1A8C34-1534-4A39-9BE3-FEAB83D03A6A}" id="{872AFFDB-60F8-4923-8779-887CBE49E389}">
    <text>Pacote com 100 und</text>
  </threadedComment>
  <threadedComment ref="C2802" dT="2024-12-11T18:33:13.76" personId="{7EAD44BE-24B6-422F-8D53-B0879993B06A}" id="{C7E1616C-F59F-4FEF-A95B-97228BBCF717}">
    <text xml:space="preserve">Ar Condicionado Dual Inverter 12000 Btus Split Hi Wall Compact Lg Só Frio 220V Branco - Ar Condicionado Split - Magazine Luiza </text>
    <extLst>
      <x:ext xmlns:xltc2="http://schemas.microsoft.com/office/spreadsheetml/2020/threadedcomments2" uri="{F7C98A9C-CBB3-438F-8F68-D28B6AF4A901}">
        <xltc2:checksum>2986321863</xltc2:checksum>
        <xltc2:hyperlink startIndex="0" length="126" url="https://www.magazineluiza.com.br/ar-condicionado-dual-inverter-12000-btus-split-hi-wall-compact-lg-so-frio-220v-branco/p/kfha2k44fb/ar/arsp/?utm_source=bing&amp;utm_medium=cpc&amp;utm_campaign=bing_eco_per_ven_sho_arp_sor_4p_ar-std&amp;partner_id=76178&amp;utm_term=76178&amp;gclid=ad62d8a2445f1cde3e3abffb9e920248&amp;gclsrc=3p.ds&amp;msclkid=ad62d8a2445f1cde3e3abffb9e920248"/>
      </x:ext>
    </extLst>
  </threadedComment>
  <threadedComment ref="D2802" dT="2024-12-11T18:33:13.76" personId="{7EAD44BE-24B6-422F-8D53-B0879993B06A}" id="{B67A0729-11C8-4B16-BEB2-110B9A190A1A}">
    <text xml:space="preserve">Ar Condicionado Dual Inverter 12000 Btus Split Hi Wall Compact Lg Só Frio 220V Branco - Ar Condicionado Split - Magazine Luiza </text>
    <extLst>
      <x:ext xmlns:xltc2="http://schemas.microsoft.com/office/spreadsheetml/2020/threadedcomments2" uri="{F7C98A9C-CBB3-438F-8F68-D28B6AF4A901}">
        <xltc2:checksum>2986321863</xltc2:checksum>
        <xltc2:hyperlink startIndex="0" length="126" url="https://www.magazineluiza.com.br/ar-condicionado-dual-inverter-12000-btus-split-hi-wall-compact-lg-so-frio-220v-branco/p/kfha2k44fb/ar/arsp/?utm_source=bing&amp;utm_medium=cpc&amp;utm_campaign=bing_eco_per_ven_sho_arp_sor_4p_ar-std&amp;partner_id=76178&amp;utm_term=76178&amp;gclid=ad62d8a2445f1cde3e3abffb9e920248&amp;gclsrc=3p.ds&amp;msclkid=ad62d8a2445f1cde3e3abffb9e920248"/>
      </x:ext>
    </extLst>
  </threadedComment>
  <threadedComment ref="J2802" dT="2024-12-18T13:29:50.52" personId="{4D1A8C34-1534-4A39-9BE3-FEAB83D03A6A}" id="{9AB5A61C-4ADC-4E2B-B78C-07A30D1BFDA2}">
    <text>Valor do Ar Condicionado + Condensadora (salvo orçamento na pasta)</text>
  </threadedComment>
  <threadedComment ref="C2806" dT="2024-12-05T20:56:08.75" personId="{7EAD44BE-24B6-422F-8D53-B0879993B06A}" id="{A60B2430-3441-43B6-86B3-9472D8330787}">
    <text xml:space="preserve">Equip Safe Outdoor 19" Armário Externo Montado na Parede, 12U, 600x600mm, com Porta Frontal de Aço, Montado, RAL7035 Cinza - LevelOne </text>
    <extLst>
      <x:ext xmlns:xltc2="http://schemas.microsoft.com/office/spreadsheetml/2020/threadedcomments2" uri="{F7C98A9C-CBB3-438F-8F68-D28B6AF4A901}">
        <xltc2:checksum>1315182643</xltc2:checksum>
        <xltc2:hyperlink startIndex="0" length="133" url="https://www.level1.com/level1_en/equip-safe-outdoor-19-cabinet-12u-600x600mm-ral7035-grey-280206"/>
      </x:ext>
    </extLst>
  </threadedComment>
  <threadedComment ref="D2806" dT="2024-12-05T20:56:08.75" personId="{7EAD44BE-24B6-422F-8D53-B0879993B06A}" id="{949606AB-3D9C-42FB-9E62-95591934277E}">
    <text xml:space="preserve">Equip Safe Outdoor 19" Armário Externo Montado na Parede, 12U, 600x600mm, com Porta Frontal de Aço, Montado, RAL7035 Cinza - LevelOne </text>
    <extLst>
      <x:ext xmlns:xltc2="http://schemas.microsoft.com/office/spreadsheetml/2020/threadedcomments2" uri="{F7C98A9C-CBB3-438F-8F68-D28B6AF4A901}">
        <xltc2:checksum>1315182643</xltc2:checksum>
        <xltc2:hyperlink startIndex="0" length="133" url="https://www.level1.com/level1_en/equip-safe-outdoor-19-cabinet-12u-600x600mm-ral7035-grey-280206"/>
      </x:ext>
    </extLst>
  </threadedComment>
  <threadedComment ref="J2808" dT="2026-01-09T12:47:56.43" personId="{4D1A8C34-1534-4A39-9BE3-FEAB83D03A6A}" id="{C914679E-2727-4120-94C9-F66AA0C604F8}">
    <text>Condulete: R$ 18,36
Tampa: R$ 6,21</text>
  </threadedComment>
  <threadedComment ref="H2818" dT="2025-01-23T12:19:06.02" personId="{4D1A8C34-1534-4A39-9BE3-FEAB83D03A6A}" id="{DF2EDA1C-6909-461C-AF47-BC5FBB2D6EE4}">
    <text>HATE COM CONECTOR</text>
  </threadedComment>
  <threadedComment ref="H2823" dT="2025-01-15T18:45:45.54" personId="{4CA04BFB-5C38-46F2-90B5-AF18DEDA9F8A}" id="{D843795B-C7CF-4FD5-B219-F31BA68FAA0D}">
    <text>Bobina com 100 metros ou maior</text>
  </threadedComment>
  <threadedComment ref="C2829" dT="2025-01-29T14:02:19.64" personId="{4D1A8C34-1534-4A39-9BE3-FEAB83D03A6A}" id="{5073E5BF-731E-4007-AAF9-4907D4A3BCA9}">
    <text>Modelo: F01597-SCT
Conforme informado pelo fabricante, os modelos ás vezes mudam, mas são os mesmos itens (mensagem salva na pasta "Orçamentos".</text>
  </threadedComment>
  <threadedComment ref="D2829" dT="2025-01-29T14:02:19.64" personId="{4D1A8C34-1534-4A39-9BE3-FEAB83D03A6A}" id="{49164E4D-9EB0-4B8A-88F0-9C61B266B992}">
    <text>Modelo: F01597-SCT
Conforme informado pelo fabricante, os modelos ás vezes mudam, mas são os mesmos itens (mensagem salva na pasta "Orçamentos".</text>
  </threadedComment>
  <threadedComment ref="J2833" dT="2025-03-25T13:34:00.58" personId="{4D1A8C34-1534-4A39-9BE3-FEAB83D03A6A}" id="{5E16D5C3-5A10-4AF7-8231-17172DC6E4A9}">
    <text>Condulete Multiplo: R$ 15,40
Tampa Cega: R$ 4,01</text>
  </threadedComment>
  <threadedComment ref="J2837" dT="2025-01-16T11:57:02.56" personId="{4D1A8C34-1534-4A39-9BE3-FEAB83D03A6A}" id="{14C703FC-CD2D-465D-A161-50E027327198}">
    <text>Item é vendido em par, e não unitário [valor informado é o valor unitário (R$ 9,95) - o par é R$ 19,90].</text>
  </threadedComment>
  <threadedComment ref="J2838" dT="2025-01-17T12:47:28.47" personId="{4D1A8C34-1534-4A39-9BE3-FEAB83D03A6A}" id="{69ECB74A-3B9F-425C-85D9-CC6E0D70BE32}">
    <text>Vem com 2 unidades (R$ 15,49 total)</text>
  </threadedComment>
  <threadedComment ref="L2838" dT="2025-01-17T12:08:04.60" personId="{4D1A8C34-1534-4A39-9BE3-FEAB83D03A6A}" id="{5FC2DD8A-42A7-4780-89C2-A0456B34EB38}">
    <text>Frete entregue em 3 dias ou fazer retirada gratuitamente na loja do Belvedere - BH</text>
  </threadedComment>
  <threadedComment ref="H2840" dT="2025-01-24T18:00:21.53" personId="{A58EA7A7-944A-4CB6-8D26-071FC7E89F6F}" id="{CAD93316-3BB8-4D5E-9233-DCF0981A2D88}">
    <text>https://produto.mercadolivre.com.br/MLB-3410843637-torre-telescopica-com-base-e-estrelinhas-para-antenas4mts-_JM#polycard_client=search-nordic&amp;position=25&amp;search_layout=grid&amp;type=item&amp;tracking_id=4cfe40a0-552c-4bb4-8eda-33d3d4042e7b</text>
    <extLst>
      <x:ext xmlns:xltc2="http://schemas.microsoft.com/office/spreadsheetml/2020/threadedcomments2" uri="{F7C98A9C-CBB3-438F-8F68-D28B6AF4A901}">
        <xltc2:checksum>1147123132</xltc2:checksum>
        <xltc2:hyperlink startIndex="0" length="232" url="https://produto.mercadolivre.com.br/MLB-3410843637-torre-telescopica-com-base-e-estrelinhas-para-antenas4mts-_JM#polycard_client=search-nordic&amp;position=25&amp;search_layout=grid&amp;type=item&amp;tracking_id=4cfe40a0-552c-4bb4-8eda-33d3d4042e7b"/>
      </x:ext>
    </extLst>
  </threadedComment>
  <threadedComment ref="J2840" dT="2025-11-14T17:10:33.65" personId="{4D1A8C34-1534-4A39-9BE3-FEAB83D03A6A}" id="{D68DECEB-EE56-4C32-9BCA-2938F160FA86}">
    <text>Pagamento no pix fica por R$ 200,00 cada.</text>
  </threadedComment>
  <threadedComment ref="O2840" dT="2025-11-14T17:11:23.35" personId="{4D1A8C34-1534-4A39-9BE3-FEAB83D03A6A}" id="{5E85BA7B-4CFF-464D-8A2E-5EAFB0472355}">
    <text>Conforme conversado com fabricante, a compra é feita pelo Mercado Livre e a entrega pela Rodonaves.</text>
  </threadedComment>
  <threadedComment ref="H2842" dT="2025-01-13T19:56:25.47" personId="{4CA04BFB-5C38-46F2-90B5-AF18DEDA9F8A}" id="{8323EBAC-8505-444D-A1B4-8DC9D370B455}">
    <text>https://www.jracessorios.com.br/tampa-tubo-reta-interna-preta-30-x-40?srsltid=AfmBOoqehtS9epQNh14Jr-cAFOa9Pnk4fZr5TSUYfML2t5t2_nFiw9Yf</text>
    <extLst>
      <x:ext xmlns:xltc2="http://schemas.microsoft.com/office/spreadsheetml/2020/threadedcomments2" uri="{F7C98A9C-CBB3-438F-8F68-D28B6AF4A901}">
        <xltc2:checksum>3617654433</xltc2:checksum>
        <xltc2:hyperlink startIndex="0" length="134" url="https://www.jracessorios.com.br/tampa-tubo-reta-interna-preta-30-x-40?srsltid=AfmBOoqehtS9epQNh14Jr-cAFOa9Pnk4fZr5TSUYfML2t5t2_nFiw9Yf"/>
      </x:ext>
    </extLst>
  </threadedComment>
  <threadedComment ref="H2842" dT="2025-01-14T14:17:47.21" personId="{4D1A8C34-1534-4A39-9BE3-FEAB83D03A6A}" id="{CB7535A4-740A-4B10-845E-C8B3DF24DC56}" parentId="{8323EBAC-8505-444D-A1B4-8DC9D370B455}">
    <text>Entrega indisponível para BH</text>
  </threadedComment>
  <threadedComment ref="H2843" dT="2025-01-13T19:49:07.03" personId="{4CA04BFB-5C38-46F2-90B5-AF18DEDA9F8A}" id="{E34833B6-28F0-4B32-A65A-084B2156F0FC}">
    <text>https://maissolucoes.usiminas.com/produto/tubo-de-aco-galvanizado-retangular-30mm-x-40mm-x-125mm-chapa-18-x-6000mm/5298756</text>
    <extLst>
      <x:ext xmlns:xltc2="http://schemas.microsoft.com/office/spreadsheetml/2020/threadedcomments2" uri="{F7C98A9C-CBB3-438F-8F68-D28B6AF4A901}">
        <xltc2:checksum>2977120753</xltc2:checksum>
        <xltc2:hyperlink startIndex="0" length="122" url="https://maissolucoes.usiminas.com/produto/tubo-de-aco-galvanizado-retangular-30mm-x-40mm-x-125mm-chapa-18-x-6000mm/5298756"/>
      </x:ext>
    </extLst>
  </threadedComment>
  <threadedComment ref="J2847" dT="2024-12-16T10:17:43.01" personId="{15BAA74A-1EAC-4FF2-9F37-63985489EA2C}" id="{D85F21CB-8C02-4B88-A81F-48A7C6DB92AE}">
    <text>https://www.induspar.com/postes-de-iluminacao/acessorios-postes/cruzeta-para-refletores/sc011-suporte-cruzeta-para-2refletores-em-poste?srsltid=AfmBOopXtboNsrj-YIkL7-R1DBEF1WCpJdi9PPpl7j7oK8IG1qRAYqBy</text>
    <extLst>
      <x:ext xmlns:xltc2="http://schemas.microsoft.com/office/spreadsheetml/2020/threadedcomments2" uri="{F7C98A9C-CBB3-438F-8F68-D28B6AF4A901}">
        <xltc2:checksum>400759893</xltc2:checksum>
        <xltc2:hyperlink startIndex="0" length="200" url="https://www.induspar.com/postes-de-iluminacao/acessorios-postes/cruzeta-para-refletores/sc011-suporte-cruzeta-para-2refletores-em-poste?srsltid=AfmBOopXtboNsrj-YIkL7-R1DBEF1WCpJdi9PPpl7j7oK8IG1qRAYqBy"/>
      </x:ext>
    </extLst>
  </threadedComment>
  <threadedComment ref="J2847" dT="2025-02-13T18:11:48.77" personId="{4D1A8C34-1534-4A39-9BE3-FEAB83D03A6A}" id="{D9529A82-93A9-4467-824D-A8B96163DB00}" parentId="{D85F21CB-8C02-4B88-A81F-48A7C6DB92AE}">
    <text>Fornecedor venda galvanizada a fogo e galvanizada a frio (mais em conta). Ambas cotações se encontram na pasta e datasheet do galvanizado a frio.</text>
  </threadedComment>
  <threadedComment ref="L2853" dT="2025-02-17T13:37:51.72" personId="{4D1A8C34-1534-4A39-9BE3-FEAB83D03A6A}" id="{0EE8F0A8-2642-4886-98A9-AA42CED13540}">
    <text>Frete FOB</text>
  </threadedComment>
  <threadedComment ref="L2913" dT="2025-04-01T18:57:51.49" personId="{4D1A8C34-1534-4A39-9BE3-FEAB83D03A6A}" id="{F0019904-CCAB-4A0F-80BD-1298F6509F0A}">
    <text>Distribuido em MG - fazer retirada</text>
  </threadedComment>
  <threadedComment ref="L2914" dT="2025-04-01T18:57:51.49" personId="{4D1A8C34-1534-4A39-9BE3-FEAB83D03A6A}" id="{0B83A242-D327-439A-82B3-5BA86A5458E4}">
    <text>Distribuido em MG - fazer retirada</text>
  </threadedComment>
  <threadedComment ref="L2915" dT="2025-04-01T18:57:51.49" personId="{4D1A8C34-1534-4A39-9BE3-FEAB83D03A6A}" id="{43C75DC4-B178-4022-9E01-436836601120}">
    <text>Distribuido em MG - fazer retirada</text>
  </threadedComment>
  <threadedComment ref="L2916" dT="2025-04-01T18:57:51.49" personId="{4D1A8C34-1534-4A39-9BE3-FEAB83D03A6A}" id="{58035201-7B9E-4C9B-A7F1-CB810DDECA8B}">
    <text>Distribuido em MG - fazer retirada</text>
  </threadedComment>
  <threadedComment ref="J2927" dT="2025-07-21T19:48:36.26" personId="{4D1A8C34-1534-4A39-9BE3-FEAB83D03A6A}" id="{4E9863C1-5EEF-4BD5-8C18-30226DC2F727}">
    <text>Conforme solicitado Pablo e Thiago, cotado condulete sem pintura.
Condulete: R$ 10,98
Tampa: R$ 3,41</text>
  </threadedComment>
  <threadedComment ref="C2956" dT="2025-04-01T16:52:51.03" personId="{3E466168-7920-4875-98BE-4DACCDBC7DF5}" id="{C9089907-47FB-42BE-A3FC-706C68B6E56C}">
    <text>Exemplo:
https://www.eletricaanchieta.com.br/none-15603655</text>
    <extLst>
      <x:ext xmlns:xltc2="http://schemas.microsoft.com/office/spreadsheetml/2020/threadedcomments2" uri="{F7C98A9C-CBB3-438F-8F68-D28B6AF4A901}">
        <xltc2:checksum>407267642</xltc2:checksum>
        <xltc2:hyperlink startIndex="9" length="49" url="https://www.eletricaanchieta.com.br/none-15603655"/>
      </x:ext>
    </extLst>
  </threadedComment>
  <threadedComment ref="D2956" dT="2025-04-01T16:52:51.03" personId="{3E466168-7920-4875-98BE-4DACCDBC7DF5}" id="{B2089106-4E70-4DB4-BF7D-CAACA56626A8}">
    <text>Exemplo:
https://www.eletricaanchieta.com.br/none-15603655</text>
    <extLst>
      <x:ext xmlns:xltc2="http://schemas.microsoft.com/office/spreadsheetml/2020/threadedcomments2" uri="{F7C98A9C-CBB3-438F-8F68-D28B6AF4A901}">
        <xltc2:checksum>407267642</xltc2:checksum>
        <xltc2:hyperlink startIndex="9" length="49" url="https://www.eletricaanchieta.com.br/none-15603655"/>
      </x:ext>
    </extLst>
  </threadedComment>
  <threadedComment ref="H2957" dT="2025-04-08T17:13:30.39" personId="{4D1A8C34-1534-4A39-9BE3-FEAB83D03A6A}" id="{6654E7DB-42CD-4D47-A006-2B3ACE298A3C}">
    <text>Ofertado espessura 4,7mmx300mm</text>
  </threadedComment>
  <threadedComment ref="J2957" dT="2025-04-08T17:13:01.01" personId="{4D1A8C34-1534-4A39-9BE3-FEAB83D03A6A}" id="{2F8C24FA-13B9-4E8A-8FAC-675E0368F834}">
    <text>Vendido pacote com 200 und: R$ 75,44</text>
  </threadedComment>
  <threadedComment ref="C2964" dT="2025-04-01T17:31:58.32" personId="{3E466168-7920-4875-98BE-4DACCDBC7DF5}" id="{0A10AE6A-10F4-4719-BFCD-FE78DBED5B4A}">
    <text>Exemplo:
https://loja.eletronor.com.br/cabo-blindado-malha-cobre-4x25mm-1kv-70%C2%BA-1x-vd-am---cabex/p?srsltid=AfmBOorALzRGr674IimQAJA2SbNpJtZht81nVKFNdNFA-bWa-HBJmnWD</text>
    <extLst>
      <x:ext xmlns:xltc2="http://schemas.microsoft.com/office/spreadsheetml/2020/threadedcomments2" uri="{F7C98A9C-CBB3-438F-8F68-D28B6AF4A901}">
        <xltc2:checksum>3795150146</xltc2:checksum>
        <xltc2:hyperlink startIndex="9" length="159" url="https://loja.eletronor.com.br/cabo-blindado-malha-cobre-4x25mm-1kv-70%C2%BA-1x-vd-am---cabex/p?srsltid=AfmBOorALzRGr674IimQAJA2SbNpJtZht81nVKFNdNFA-bWa-HBJmnWD"/>
      </x:ext>
    </extLst>
  </threadedComment>
  <threadedComment ref="D2964" dT="2025-04-01T17:31:58.32" personId="{3E466168-7920-4875-98BE-4DACCDBC7DF5}" id="{E38E4B6E-FBDB-4F01-98A1-513C13946C7C}">
    <text>Exemplo:
https://loja.eletronor.com.br/cabo-blindado-malha-cobre-4x25mm-1kv-70%C2%BA-1x-vd-am---cabex/p?srsltid=AfmBOorALzRGr674IimQAJA2SbNpJtZht81nVKFNdNFA-bWa-HBJmnWD</text>
    <extLst>
      <x:ext xmlns:xltc2="http://schemas.microsoft.com/office/spreadsheetml/2020/threadedcomments2" uri="{F7C98A9C-CBB3-438F-8F68-D28B6AF4A901}">
        <xltc2:checksum>3795150146</xltc2:checksum>
        <xltc2:hyperlink startIndex="9" length="159" url="https://loja.eletronor.com.br/cabo-blindado-malha-cobre-4x25mm-1kv-70%C2%BA-1x-vd-am---cabex/p?srsltid=AfmBOorALzRGr674IimQAJA2SbNpJtZht81nVKFNdNFA-bWa-HBJmnWD"/>
      </x:ext>
    </extLst>
  </threadedComment>
  <threadedComment ref="C2965" dT="2025-04-01T17:48:38.14" personId="{3E466168-7920-4875-98BE-4DACCDBC7DF5}" id="{CE98A598-0B62-4311-8118-07F8A9AE51D9}">
    <text>Exemplo:
https://www.quimatic.com.br/produtos/anticorrosivos/galvanizacao-a-frio/crz/</text>
    <extLst>
      <x:ext xmlns:xltc2="http://schemas.microsoft.com/office/spreadsheetml/2020/threadedcomments2" uri="{F7C98A9C-CBB3-438F-8F68-D28B6AF4A901}">
        <xltc2:checksum>235583523</xltc2:checksum>
        <xltc2:hyperlink startIndex="9" length="76" url="https://www.quimatic.com.br/produtos/anticorrosivos/galvanizacao-a-frio/crz/"/>
      </x:ext>
    </extLst>
  </threadedComment>
  <threadedComment ref="D2965" dT="2025-04-01T17:48:38.14" personId="{3E466168-7920-4875-98BE-4DACCDBC7DF5}" id="{47A351F9-B791-4AAD-AE89-54E790096A59}">
    <text>Exemplo:
https://www.quimatic.com.br/produtos/anticorrosivos/galvanizacao-a-frio/crz/</text>
    <extLst>
      <x:ext xmlns:xltc2="http://schemas.microsoft.com/office/spreadsheetml/2020/threadedcomments2" uri="{F7C98A9C-CBB3-438F-8F68-D28B6AF4A901}">
        <xltc2:checksum>235583523</xltc2:checksum>
        <xltc2:hyperlink startIndex="9" length="76" url="https://www.quimatic.com.br/produtos/anticorrosivos/galvanizacao-a-frio/crz/"/>
      </x:ext>
    </extLst>
  </threadedComment>
  <threadedComment ref="C2969" dT="2025-04-03T11:35:58.66" personId="{3E466168-7920-4875-98BE-4DACCDBC7DF5}" id="{ACEAAA19-DC8A-449B-AEC8-F88CF759D9BF}">
    <text>Exemplo:
https://www.lojaclamper.com.br/dps-clamper-ethernet-cat-5e/p</text>
    <extLst>
      <x:ext xmlns:xltc2="http://schemas.microsoft.com/office/spreadsheetml/2020/threadedcomments2" uri="{F7C98A9C-CBB3-438F-8F68-D28B6AF4A901}">
        <xltc2:checksum>1814188520</xltc2:checksum>
        <xltc2:hyperlink startIndex="9" length="60" url="https://www.lojaclamper.com.br/dps-clamper-ethernet-cat-5e/p"/>
      </x:ext>
    </extLst>
  </threadedComment>
  <threadedComment ref="D2969" dT="2025-04-03T11:35:58.66" personId="{3E466168-7920-4875-98BE-4DACCDBC7DF5}" id="{203E9002-F8F3-4626-B384-BF7B6EEB596E}">
    <text>Exemplo:
https://www.lojaclamper.com.br/dps-clamper-ethernet-cat-5e/p</text>
    <extLst>
      <x:ext xmlns:xltc2="http://schemas.microsoft.com/office/spreadsheetml/2020/threadedcomments2" uri="{F7C98A9C-CBB3-438F-8F68-D28B6AF4A901}">
        <xltc2:checksum>1814188520</xltc2:checksum>
        <xltc2:hyperlink startIndex="9" length="60" url="https://www.lojaclamper.com.br/dps-clamper-ethernet-cat-5e/p"/>
      </x:ext>
    </extLst>
  </threadedComment>
  <threadedComment ref="J2972" dT="2025-04-24T19:16:59.67" personId="{4D1A8C34-1534-4A39-9BE3-FEAB83D03A6A}" id="{43A36696-0947-4242-92EC-875C3C00CA5B}">
    <text>Vendido rolo com 2m: R$ 74,59</text>
  </threadedComment>
  <threadedComment ref="C2973" dT="2025-04-25T03:19:41.63" personId="{56D18937-42D9-465F-BBF3-16108BC1BE8A}" id="{56C2FBFC-8415-4049-B1B4-E300C274A63C}">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C2973" dT="2025-04-28T12:20:17.15" personId="{4D1A8C34-1534-4A39-9BE3-FEAB83D03A6A}" id="{006F7A88-9451-4FF3-8CEA-AD7FA15A654F}" parentId="{56C2FBFC-8415-4049-B1B4-E300C274A63C}">
    <text>Medidas mencionadas no link são "205XL214XP80MM". Considerando estas medidas.</text>
  </threadedComment>
  <threadedComment ref="D2973" dT="2025-04-25T03:19:41.63" personId="{56D18937-42D9-465F-BBF3-16108BC1BE8A}" id="{914BE225-B72D-4B14-A7E3-E1FB7AAE168D}">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D2973" dT="2025-04-28T12:20:17.15" personId="{4D1A8C34-1534-4A39-9BE3-FEAB83D03A6A}" id="{8E807F7F-16C2-4EED-95F0-AEED76F37059}" parentId="{914BE225-B72D-4B14-A7E3-E1FB7AAE168D}">
    <text>Medidas mencionadas no link são "205XL214XP80MM". Considerando estas medidas.</text>
  </threadedComment>
  <threadedComment ref="J2974" dT="2025-05-06T15:09:22.62" personId="{4D1A8C34-1534-4A39-9BE3-FEAB83D03A6A}" id="{45C0A72C-2576-4F14-BCDC-BA00E3D3AE2F}">
    <text>Condulete: R$ 10,98
Tampa: R$ 3,41</text>
  </threadedComment>
  <threadedComment ref="J2976" dT="2025-05-06T17:33:46.61" personId="{4D1A8C34-1534-4A39-9BE3-FEAB83D03A6A}" id="{A8F756E8-0190-48F3-8980-5212312A443D}">
    <text>Vendido ki com 2und: R$ 75,00</text>
  </threadedComment>
  <threadedComment ref="J2978" dT="2025-04-24T19:16:59.67" personId="{4D1A8C34-1534-4A39-9BE3-FEAB83D03A6A}" id="{6BABAD1C-0825-4267-882D-1C2DF0A8E237}">
    <text>Vendido rolo com 2m: R$ 74,59</text>
  </threadedComment>
  <threadedComment ref="C2979" dT="2025-04-25T03:19:41.63" personId="{56D18937-42D9-465F-BBF3-16108BC1BE8A}" id="{05171D74-5D95-4BD7-BE1C-7679613AE655}">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C2979" dT="2025-04-28T12:20:17.15" personId="{4D1A8C34-1534-4A39-9BE3-FEAB83D03A6A}" id="{69594B96-EF80-4D83-A63B-9CD1512AB73C}" parentId="{05171D74-5D95-4BD7-BE1C-7679613AE655}">
    <text>Medidas mencionadas no link são "205XL214XP80MM". Considerando estas medidas.</text>
  </threadedComment>
  <threadedComment ref="D2979" dT="2025-04-25T03:19:41.63" personId="{56D18937-42D9-465F-BBF3-16108BC1BE8A}" id="{63C01846-5462-4B0E-B7AD-7D8FCB424035}">
    <text xml:space="preserve">LINK DE REFERÊNCIA DO ITEM Caixa Central de Alarme A205XL214XP80MM </text>
    <extLst>
      <x:ext xmlns:xltc2="http://schemas.microsoft.com/office/spreadsheetml/2020/threadedcomments2" uri="{F7C98A9C-CBB3-438F-8F68-D28B6AF4A901}">
        <xltc2:checksum>2512545042</xltc2:checksum>
        <xltc2:hyperlink startIndex="27" length="39" url="https://www.servtectelecom.com.br/alarme/acessorios-e-modulos/caixas-e-transformadores/caixa-central-alarme-c200xl210xa80mm?srsltid=AfmBOopMBHd1PkqkEHKmo-_xiQfYnD5p0kOZVXU8dy7TujFVX_eJbOGJ"/>
      </x:ext>
    </extLst>
  </threadedComment>
  <threadedComment ref="D2979" dT="2025-04-28T12:20:17.15" personId="{4D1A8C34-1534-4A39-9BE3-FEAB83D03A6A}" id="{84D0B04F-86E7-4098-94E6-78C9B2BF82A5}" parentId="{63C01846-5462-4B0E-B7AD-7D8FCB424035}">
    <text>Medidas mencionadas no link são "205XL214XP80MM". Considerando estas medidas.</text>
  </threadedComment>
  <threadedComment ref="J2980" dT="2025-04-02T13:59:53.80" personId="{4D1A8C34-1534-4A39-9BE3-FEAB83D03A6A}" id="{B644A1DA-4A6A-4FA3-85C5-C645943CDD77}">
    <text>Vendido em rolo de 30m: R$ 103,06</text>
  </threadedComment>
  <threadedComment ref="H2981" dT="2026-02-27T14:59:45.65" personId="{A58EA7A7-944A-4CB6-8D26-071FC7E89F6F}" id="{F0269AFA-7B2E-496E-BCAC-B30419BA93FC}">
    <text>10 caixas para o CFTV
8 Caixas para Controle Acesso</text>
  </threadedComment>
  <threadedComment ref="J2981" dT="2026-03-05T12:49:02.50" personId="{4D1A8C34-1534-4A39-9BE3-FEAB83D03A6A}" id="{081368DA-4522-415E-A290-C5852053C643}">
    <text>Caixa: R$ 526,00
Fecho: R$ 49,91
Suporte: R$ 75,70
Teto: R$ 106,79</text>
  </threadedComment>
  <threadedComment ref="E2984" dT="2025-03-28T16:31:49.58" personId="{A58EA7A7-944A-4CB6-8D26-071FC7E89F6F}" id="{60EC3E85-2FC4-4B59-9BD3-3E8B04C0EF91}">
    <text>Pode ser diversas marca - Aceito kit para raio para poste de 9 metros.</text>
  </threadedComment>
  <threadedComment ref="L2984" dT="2025-04-01T18:57:51.49" personId="{4D1A8C34-1534-4A39-9BE3-FEAB83D03A6A}" id="{6A4F02CD-82EE-494E-9710-DAF55BDD7FAF}">
    <text>Distribuido em MG - fazer retirada</text>
  </threadedComment>
  <threadedComment ref="E2986" dT="2026-01-21T13:58:54.74" personId="{4D1A8C34-1534-4A39-9BE3-FEAB83D03A6A}" id="{541E646C-C193-4983-981B-C37B74E5E0F7}">
    <text>FURUKAWA</text>
  </threadedComment>
  <threadedComment ref="J2986" dT="2026-01-21T13:58:58.54" personId="{4D1A8C34-1534-4A39-9BE3-FEAB83D03A6A}" id="{31788510-8418-4A7D-BB0D-035F9C5C1B8F}">
    <text>FURUKAWA</text>
  </threadedComment>
  <threadedComment ref="J2995" dT="2026-01-09T12:53:54.67" personId="{4D1A8C34-1534-4A39-9BE3-FEAB83D03A6A}" id="{3516855E-3E55-40E8-8D09-52FEF1C3D126}">
    <text>Valor do rolo com 100m: R$ 1.073,02</text>
  </threadedComment>
  <threadedComment ref="J2996" dT="2026-01-09T12:53:54.67" personId="{4D1A8C34-1534-4A39-9BE3-FEAB83D03A6A}" id="{9D8CFF07-B828-46B3-87BB-72941510C1D3}">
    <text>Valor do rolo com 100m: R$ 1.073,02</text>
  </threadedComment>
  <threadedComment ref="J2997" dT="2026-01-09T12:53:54.67" personId="{4D1A8C34-1534-4A39-9BE3-FEAB83D03A6A}" id="{F3B8DEC5-85AB-4A45-9643-224CCE8DEDED}">
    <text>Valor do rolo com 100m: R$ 1.073,02</text>
  </threadedComment>
  <threadedComment ref="J2998" dT="2025-05-27T20:45:15.29" personId="{101B69FA-759E-455D-B2B1-F0C8558F1626}" id="{72FCDF55-862C-450F-932A-8407825565C4}">
    <text>Rolo com 100 metros R$ 5,46 o metro</text>
  </threadedComment>
  <threadedComment ref="J3012" dT="2026-01-09T12:57:29.48" personId="{4D1A8C34-1534-4A39-9BE3-FEAB83D03A6A}" id="{E0273B81-9C55-4E6A-BC1E-558C4075644F}">
    <text>Valor do parafuso já com porca</text>
  </threadedComment>
  <threadedComment ref="J3013" dT="2026-01-09T12:57:29.48" personId="{4D1A8C34-1534-4A39-9BE3-FEAB83D03A6A}" id="{BC2AA549-ABF9-4534-84A0-1DBF4BE0EF6D}">
    <text>Já com porca</text>
  </threadedComment>
  <threadedComment ref="J3025" dT="2025-06-30T18:27:51.56" personId="{101B69FA-759E-455D-B2B1-F0C8558F1626}" id="{B1B19EAB-2B92-4152-BCA0-B39FF01F47A9}">
    <text>Poste + Estrutura em chapa</text>
  </threadedComment>
  <threadedComment ref="N3080" dT="2025-06-26T19:07:21.65" personId="{101B69FA-759E-455D-B2B1-F0C8558F1626}" id="{3CDEEB8C-7ADC-4041-B7C8-0441020290E4}">
    <text>CST 060</text>
  </threadedComment>
  <threadedComment ref="J3091" dT="2025-07-03T00:12:32.32" personId="{56D18937-42D9-465F-BBF3-16108BC1BE8A}" id="{21E36E4A-898D-4FBF-9385-28A78FFA526C}">
    <text xml:space="preserve">Link de referencia: Luminária Led Para Painel 110/220v Led01m Metaltex | Parcelamento sem juros </text>
    <extLst>
      <x:ext xmlns:xltc2="http://schemas.microsoft.com/office/spreadsheetml/2020/threadedcomments2" uri="{F7C98A9C-CBB3-438F-8F68-D28B6AF4A901}">
        <xltc2:checksum>1247721254</xltc2:checksum>
        <xltc2:hyperlink startIndex="20" length="75" url="https://produto.mercadolivre.com.br/MLB-3247315642-luminaria-led-para-painel-110220v-led01m-metaltex-_JM?matt_tool=18956390&amp;utm_source=google_shopping&amp;utm_medium=organic"/>
      </x:ext>
    </extLst>
  </threadedComment>
  <threadedComment ref="C3104" dT="2025-07-18T12:17:25.18" personId="{B40273BB-37F5-47B8-BDFB-B6F4AC6AFF36}" id="{9AE129D9-27CF-4F8A-8EC1-3CD188DDBCA2}">
    <text xml:space="preserve">SUPORTE INFRA BARREIRA ARTICULAVEL ALUMINIO 100CM - PRISTALME </text>
    <extLst>
      <x:ext xmlns:xltc2="http://schemas.microsoft.com/office/spreadsheetml/2020/threadedcomments2" uri="{F7C98A9C-CBB3-438F-8F68-D28B6AF4A901}">
        <xltc2:checksum>1768019495</xltc2:checksum>
        <xltc2:hyperlink startIndex="0" length="61" url="https://www.plantec.com/produtos/detalhes/PRS-2101/suporte-infra-barreira-articulavel-aluminio-100cm-pristalme/"/>
      </x:ext>
    </extLst>
  </threadedComment>
  <threadedComment ref="D3104" dT="2025-07-18T12:17:25.18" personId="{B40273BB-37F5-47B8-BDFB-B6F4AC6AFF36}" id="{7ACD7272-C84C-4735-98A1-A695C5079BDF}">
    <text xml:space="preserve">SUPORTE INFRA BARREIRA ARTICULAVEL ALUMINIO 100CM - PRISTALME </text>
    <extLst>
      <x:ext xmlns:xltc2="http://schemas.microsoft.com/office/spreadsheetml/2020/threadedcomments2" uri="{F7C98A9C-CBB3-438F-8F68-D28B6AF4A901}">
        <xltc2:checksum>1768019495</xltc2:checksum>
        <xltc2:hyperlink startIndex="0" length="61" url="https://www.plantec.com/produtos/detalhes/PRS-2101/suporte-infra-barreira-articulavel-aluminio-100cm-pristalme/"/>
      </x:ext>
    </extLst>
  </threadedComment>
  <threadedComment ref="J3105" dT="2025-07-30T13:43:36.94" personId="{4D1A8C34-1534-4A39-9BE3-FEAB83D03A6A}" id="{76660A98-77ED-4E58-B292-0D483521482D}">
    <text>CAIXA: R$ 19,68
TAMPA: R$ 132,40</text>
  </threadedComment>
  <threadedComment ref="J3108" dT="2025-07-30T15:07:09.96" personId="{56D18937-42D9-465F-BBF3-16108BC1BE8A}" id="{077CFA79-C8AD-4BB2-A5B5-F93264B163EF}">
    <text xml:space="preserve">Link de referencia: Abraçadeira Para Fios e Cabos Aço Inox Aisi 316 50 mm 201X4,6mm Mbt8S 10112512 Hellermann - Dimensional 
</text>
    <extLst>
      <x:ext xmlns:xltc2="http://schemas.microsoft.com/office/spreadsheetml/2020/threadedcomments2" uri="{F7C98A9C-CBB3-438F-8F68-D28B6AF4A901}">
        <xltc2:checksum>4134877184</xltc2:checksum>
        <xltc2:hyperlink startIndex="20" length="103" url="https://www.dimensional.com.br/abracadeira-aco-inox-aisi-316-50-mm-201x46mm-mbt8s-10112512-hellermann/p"/>
      </x:ext>
    </extLst>
  </threadedComment>
  <threadedComment ref="J3108" dT="2025-08-04T18:02:10.95" personId="{4D1A8C34-1534-4A39-9BE3-FEAB83D03A6A}" id="{1B8E6477-747E-43A4-B490-F2460FCA4C24}" parentId="{077CFA79-C8AD-4BB2-A5B5-F93264B163EF}">
    <text>Cotado no site da Dimensional, pois vendedora que nos atende entrou de licença na data de hoje 04/09 e só volta no dia 30/01/2026, e ainda não foi definido quem irá nos atender neste período.</text>
  </threadedComment>
  <threadedComment ref="J3132" dT="2025-08-11T15:07:36.17" personId="{4D1A8C34-1534-4A39-9BE3-FEAB83D03A6A}" id="{C3B98920-0ECB-42BA-97F8-F57467027EF9}">
    <text>Caixa galvanizada</text>
  </threadedComment>
  <threadedComment ref="E3138" dT="2024-11-12T18:14:34.62" personId="{7EAD44BE-24B6-422F-8D53-B0879993B06A}" id="{DE98DF15-7097-4DDE-A8AB-51A13722144A}">
    <text xml:space="preserve">CABO OPTICO CFOA SM DDR S 06 FO NR PRYSMIAN - REDES ÓPTICAS </text>
    <extLst>
      <x:ext xmlns:xltc2="http://schemas.microsoft.com/office/spreadsheetml/2020/threadedcomments2" uri="{F7C98A9C-CBB3-438F-8F68-D28B6AF4A901}">
        <xltc2:checksum>728334394</xltc2:checksum>
        <xltc2:hyperlink startIndex="0" length="59" url="https://loja.dicomp.com.br/cabo-optico-cfoa-sm-ddr-s-06-fo-nr-prysmian/16310/p"/>
      </x:ext>
    </extLst>
  </threadedComment>
  <threadedComment ref="J3145" dT="2025-10-02T13:40:18.90" personId="{4D1A8C34-1534-4A39-9BE3-FEAB83D03A6A}" id="{FA8B485E-877F-4697-8BAF-ADEE2D94C08C}">
    <text>Quadro: R$ 482,67
Chave: R$ 45,80
Teto: R$ 97,99
Suporte: R$ 69,46</text>
  </threadedComment>
  <threadedComment ref="J3162" dT="2025-09-18T18:45:12.06" personId="{4D1A8C34-1534-4A39-9BE3-FEAB83D03A6A}" id="{CF5AAE6F-E95F-4EF1-AF91-02FE9D0CEB82}">
    <text>Quadro: R$ 376,38
Fecho: R$ 45,79</text>
  </threadedComment>
  <threadedComment ref="J3163" dT="2025-05-07T11:26:56.67" personId="{4D1A8C34-1534-4A39-9BE3-FEAB83D03A6A}" id="{1900071A-9EA0-45EF-B647-42F80A32EEEA}">
    <text>Quadro: R$ 482,67
Chave: R$ 45,80
Teto: R$ 97,99
Suportes: R$ 69,46</text>
  </threadedComment>
  <threadedComment ref="H3185" dT="2025-11-04T12:34:17.91" personId="{123F31C0-B3B0-4C99-B822-BDF2B50124E2}" id="{70E71F45-E907-4D66-8EF6-27E87F574513}">
    <text xml:space="preserve">Orçamentista, este item encontra-se no site https://www.helukabeldobrasil.com.br/ com Cod. Preto: 86021 </text>
    <extLst>
      <x:ext xmlns:xltc2="http://schemas.microsoft.com/office/spreadsheetml/2020/threadedcomments2" uri="{F7C98A9C-CBB3-438F-8F68-D28B6AF4A901}">
        <xltc2:checksum>815268958</xltc2:checksum>
        <xltc2:hyperlink startIndex="44" length="37" url="https://www.helukabeldobrasil.com.br/"/>
      </x:ext>
    </extLst>
  </threadedComment>
  <threadedComment ref="J3185" dT="2025-11-06T18:41:59.27" personId="{4D1A8C34-1534-4A39-9BE3-FEAB83D03A6A}" id="{C0F2EC08-2235-47A9-ACD9-A90B3446D81F}">
    <text>ITEM DISPONIVEL PARA IMPORTAÇÃO ESTOQUE ALEMANHA, PREVISÃO DE FATURAMENTO PARA 23/01/2026.
@Phellip Natan Nicoliche Ferreira 
Como conversado, item é de 5M (superior ao de 4M).</text>
    <mentions>
      <mention mentionpersonId="{28090DE6-5F86-450C-AD97-15033D538DDE}" mentionId="{12A13E12-3D51-44DF-B65A-1F631AFAAAB5}" startIndex="91" length="33"/>
    </mentions>
  </threadedComment>
  <threadedComment ref="H3188" dT="2025-11-04T13:03:57.72" personId="{123F31C0-B3B0-4C99-B822-BDF2B50124E2}" id="{58B348E9-22EE-4A45-A068-D9B4C122C6C9}">
    <text>Orçamentista, o código deste produto no site é 046.0966.15.46
Link do site: https://loja.conduscamp.com.br/cabo-manga-8x24-awg-blindado-malha-de-cobre-verdepalha-1/p</text>
    <extLst>
      <x:ext xmlns:xltc2="http://schemas.microsoft.com/office/spreadsheetml/2020/threadedcomments2" uri="{F7C98A9C-CBB3-438F-8F68-D28B6AF4A901}">
        <xltc2:checksum>1289607921</xltc2:checksum>
        <xltc2:hyperlink startIndex="76" length="89" url="https://loja.conduscamp.com.br/cabo-manga-8x24-awg-blindado-malha-de-cobre-verdepalha-1/p"/>
      </x:ext>
    </extLst>
  </threadedComment>
  <threadedComment ref="H3189" dT="2025-11-04T13:54:37.85" personId="{123F31C0-B3B0-4C99-B822-BDF2B50124E2}" id="{B506ECA7-FDA4-4701-8C05-DAC587895DEE}">
    <text>Orçamentista, este item encontra-se em 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text>
    <extLst>
      <x:ext xmlns:xltc2="http://schemas.microsoft.com/office/spreadsheetml/2020/threadedcomments2" uri="{F7C98A9C-CBB3-438F-8F68-D28B6AF4A901}">
        <xltc2:checksum>3268855737</xltc2:checksum>
        <xltc2:hyperlink startIndex="39" length="380" url="https://shop.isotron.com.br/produto/689-004-caixa-de-derivacao-100x100x50-ip55-gw-650c/?utm_source=Google%20Shopping%20feed%202&amp;utm_campaign=Feed%20Google%202%20teste&amp;utm_medium=cpc&amp;utm_term=adtribes&amp;gad_source=1&amp;gad_campaignid=23216895043&amp;gbraid=0AAAAACVDBDkuak0_ksT_KvXZhtR8AJUZ0&amp;gclid=Cj0KCQiA5abIBhCaARIsAM3-zFW3Ww8byixyyqtHsnusilm1-TBczxSB0kylMkv8lbBlOkTpHjXzPKcaAt7cEALw_wcB"/>
      </x:ext>
    </extLst>
  </threadedComment>
  <threadedComment ref="J3190" dT="2025-11-07T17:53:45.73" personId="{4D1A8C34-1534-4A39-9BE3-FEAB83D03A6A}" id="{BE7B5528-27FF-49ED-A2BB-DBA95DDE1559}">
    <text>Condulete: R$ 10,35
Tampa: R$ 2,99</text>
  </threadedComment>
  <threadedComment ref="J3194" dT="2025-11-07T18:40:33.72" personId="{4D1A8C34-1534-4A39-9BE3-FEAB83D03A6A}" id="{4FF3F9E3-AC03-4F5D-BD3A-34A4813AD008}">
    <text>Descritivo do fornecedor: PARAFUSO GALV CABECA LENTILHA 1/4 X 3/4</text>
  </threadedComment>
  <threadedComment ref="H3195" dT="2025-11-04T13:41:50.48" personId="{123F31C0-B3B0-4C99-B822-BDF2B50124E2}" id="{410EF5C4-FBE2-4CDB-B5B0-E6B6B8189444}">
    <text xml:space="preserve">Orçamentista, este item encontra-se no site https://www.protectm.com.br/proterores-leitores-facial
Seu código é Cod. 6300-P </text>
    <extLst>
      <x:ext xmlns:xltc2="http://schemas.microsoft.com/office/spreadsheetml/2020/threadedcomments2" uri="{F7C98A9C-CBB3-438F-8F68-D28B6AF4A901}">
        <xltc2:checksum>2390990796</xltc2:checksum>
        <xltc2:hyperlink startIndex="44" length="54" url="https://www.protectm.com.br/proterores-leitores-facial"/>
      </x:ext>
    </extLst>
  </threadedComment>
  <threadedComment ref="J3197" dT="2025-11-05T19:01:02.25" personId="{4D1A8C34-1534-4A39-9BE3-FEAB83D03A6A}" id="{890E77DF-1985-4CD3-95E9-CC599B2FC846}">
    <text>Vendido caixa com 50und: R$ 200,82</text>
  </threadedComment>
  <threadedComment ref="J3204" dT="2025-11-11T18:58:47.75" personId="{4D1A8C34-1534-4A39-9BE3-FEAB83D03A6A}" id="{3538A8AC-D0B9-49E0-BB6C-72BE0CF71A85}">
    <text>Gerador 25 / 22 kVA - 380 / 220 Vca em 60Hz: R$ 59.570,00
Chave de Transferência 40A: R$ 940,00</text>
  </threadedComment>
  <threadedComment ref="J3205" dT="2025-11-14T12:44:08.31" personId="{56D18937-42D9-465F-BBF3-16108BC1BE8A}" id="{E4FC6AA9-59A8-4855-8665-52828E82E3F3}">
    <text>R$ 260,00 - Informado pelo Castro por telefone.</text>
  </threadedComment>
  <threadedComment ref="J3205" dT="2025-11-17T21:27:09.18" personId="{101B69FA-759E-455D-B2B1-F0C8558F1626}" id="{93386FE5-C0B3-4218-89AC-963BF0312F46}" parentId="{E4FC6AA9-59A8-4855-8665-52828E82E3F3}">
    <text>Castro deu desconto R$ 188,00</text>
  </threadedComment>
  <threadedComment ref="J3206" dT="2025-11-14T12:43:26.13" personId="{56D18937-42D9-465F-BBF3-16108BC1BE8A}" id="{95F387ED-F23D-43A0-A3A5-0D5008A985E6}">
    <text xml:space="preserve">R$ 110,00 + 3,25% IPI - Informado pelo Castro por telefone. </text>
  </threadedComment>
  <threadedComment ref="H3238" dT="2026-02-04T17:45:01.01" personId="{123F31C0-B3B0-4C99-B822-BDF2B50124E2}" id="{B6A1328E-00AD-4029-910B-2E216465FB6D}">
    <text>Orçamentista, encontre este item em https://www.edcabos.com/cabos/cabo-de-rede/cat5e/cabo-de-rede-blindado-externo-cat5e-preto?srsltid=AfmBOop0ZlsOQ2CGu_XekVzjb8sydFUuOB0ng57ZBpAPdn6wpokoZq9j&amp;variant_id=165</text>
    <extLst>
      <x:ext xmlns:xltc2="http://schemas.microsoft.com/office/spreadsheetml/2020/threadedcomments2" uri="{F7C98A9C-CBB3-438F-8F68-D28B6AF4A901}">
        <xltc2:checksum>528968341</xltc2:checksum>
        <xltc2:hyperlink startIndex="36" length="170" url="https://www.edcabos.com/cabos/cabo-de-rede/cat5e/cabo-de-rede-blindado-externo-cat5e-preto?srsltid=AfmBOop0ZlsOQ2CGu_XekVzjb8sydFUuOB0ng57ZBpAPdn6wpokoZq9j&amp;variant_id=165"/>
      </x:ext>
    </extLst>
  </threadedComment>
  <threadedComment ref="J3238" dT="2026-02-05T13:54:12.75" personId="{4D1A8C34-1534-4A39-9BE3-FEAB83D03A6A}" id="{442A35E1-1B90-4BA2-9AF4-9146A6AA2090}">
    <text>Cabo: R$ 2,96
ICMS ST: R$ 0,8986</text>
  </threadedComment>
  <threadedComment ref="J3240" dT="2025-10-29T20:49:49.31" personId="{101B69FA-759E-455D-B2B1-F0C8558F1626}" id="{00A7AC25-2FFA-4C42-919F-EA3D9D5B05CB}">
    <text>Pacote com 100 unidades</text>
  </threadedComment>
  <threadedComment ref="H3244" dT="2025-11-18T14:25:12.22" personId="{123F31C0-B3B0-4C99-B822-BDF2B50124E2}" id="{26B3A838-448D-406B-8DDE-231EA7786190}">
    <text>Orçamentista, o item encontra-se em 
https://www.casadoeletricistasc.com.br/cabo-pp-3x6-00mm-1kv/p/1857?srsltid=AfmBOopukSLxz2PI3DO3CvNZHU9Nej9Lj2bYuvMonQsb0gR44lCZEbbL</text>
    <extLst>
      <x:ext xmlns:xltc2="http://schemas.microsoft.com/office/spreadsheetml/2020/threadedcomments2" uri="{F7C98A9C-CBB3-438F-8F68-D28B6AF4A901}">
        <xltc2:checksum>3949197105</xltc2:checksum>
        <xltc2:hyperlink startIndex="37" length="131" url="https://www.casadoeletricistasc.com.br/cabo-pp-3x6-00mm-1kv/p/1857?srsltid=AfmBOopukSLxz2PI3DO3CvNZHU9Nej9Lj2bYuvMonQsb0gR44lCZEbbL"/>
      </x:ext>
    </extLst>
  </threadedComment>
  <threadedComment ref="L3245" dT="2025-11-24T20:17:11.10" personId="{4D1A8C34-1534-4A39-9BE3-FEAB83D03A6A}" id="{520D889F-72F8-43B1-A0CB-4DAAB65A8610}">
    <text>Retirada em SP (cliente em SP)</text>
  </threadedComment>
  <threadedComment ref="J3246" dT="2025-11-24T20:06:03.65" personId="{4D1A8C34-1534-4A39-9BE3-FEAB83D03A6A}" id="{05B57D06-FE45-4FFD-889E-6756B6840B90}">
    <text>Caixa: R$ 73,00 (tamanho 25x25x30)
Tampa: R$ 39,00 (tamanho 30x30)</text>
  </threadedComment>
  <threadedComment ref="J3247" dT="2025-11-24T20:06:50.88" personId="{4D1A8C34-1534-4A39-9BE3-FEAB83D03A6A}" id="{5430DDB8-A7C0-4171-924C-3B128E90B8C6}">
    <text>Caixa: R$ 115,00 (tamanho 40x40x50)
Tampa: R$ 49,00 (tamanho 48x48)</text>
  </threadedComment>
  <threadedComment ref="J3261" dT="2025-12-16T18:08:08.61" personId="{4D1A8C34-1534-4A39-9BE3-FEAB83D03A6A}" id="{1E240A92-9E81-4259-B716-4FDCF2A2BC03}">
    <text>Vendido 100und: R$ 19,00</text>
  </threadedComment>
  <threadedComment ref="J3264" dT="2025-12-16T17:47:37.54" personId="{56D18937-42D9-465F-BBF3-16108BC1BE8A}" id="{034C8562-F3C1-4A6A-A303-6156AEF498DB}">
    <text>Link de referência: https://www.santil.com.br/cabo-flexivel-hepr-35mm-1kv-branco-vendido-por-metro-sil/p</text>
    <extLst>
      <x:ext xmlns:xltc2="http://schemas.microsoft.com/office/spreadsheetml/2020/threadedcomments2" uri="{F7C98A9C-CBB3-438F-8F68-D28B6AF4A901}">
        <xltc2:checksum>1962197140</xltc2:checksum>
        <xltc2:hyperlink startIndex="20" length="84" url="https://www.santil.com.br/cabo-flexivel-hepr-35mm-1kv-branco-vendido-por-metro-sil/p"/>
      </x:ext>
    </extLst>
  </threadedComment>
  <threadedComment ref="L3264" dT="2025-12-23T19:52:53.25" personId="{4D1A8C34-1534-4A39-9BE3-FEAB83D03A6A}" id="{FC9DB45A-E427-47B2-956D-2E5F0BC5BD0D}">
    <text>Retirada no RJ</text>
  </threadedComment>
  <threadedComment ref="J3266" dT="2025-12-15T12:42:56.96" personId="{4D1A8C34-1534-4A39-9BE3-FEAB83D03A6A}" id="{A3EF7685-639F-420A-AD63-5886E79249BB}">
    <text>Vendido em 2 metros
Item: R$ 35,482 (2 metros)
ICMS ST: R$ 6,68 (unitário 2 metros)</text>
  </threadedComment>
  <threadedComment ref="C3267" dT="2025-12-17T13:40:09.18" personId="{4D1A8C34-1534-4A39-9BE3-FEAB83D03A6A}" id="{433E36BF-D35B-42F4-8206-D5C4069068FF}">
    <text>Modelo cotado: G657A2</text>
  </threadedComment>
  <threadedComment ref="D3267" dT="2025-12-17T13:40:09.18" personId="{4D1A8C34-1534-4A39-9BE3-FEAB83D03A6A}" id="{8535608D-98FE-4688-9F54-143FFF524D88}">
    <text>Modelo cotado: G657A2</text>
  </threadedComment>
  <threadedComment ref="C3268" dT="2025-12-17T13:41:40.31" personId="{4D1A8C34-1534-4A39-9BE3-FEAB83D03A6A}" id="{2C88388C-216D-4909-9F1B-8584460B2A69}">
    <text>Como informado pelo distribuidor, o modelo BW13 não existe. Cotado modelo BW12.</text>
  </threadedComment>
  <threadedComment ref="D3268" dT="2025-12-17T13:41:40.31" personId="{4D1A8C34-1534-4A39-9BE3-FEAB83D03A6A}" id="{46B8951B-30FE-488E-94D7-826DA9DF6794}">
    <text>Como informado pelo distribuidor, o modelo BW13 não existe. Cotado modelo BW12.</text>
  </threadedComment>
  <threadedComment ref="J3268" dT="2025-12-17T13:41:51.30" personId="{4D1A8C34-1534-4A39-9BE3-FEAB83D03A6A}" id="{8DF7E6AA-5F43-4B37-9EC3-577F7CB02691}">
    <text>Como informado pelo distribuidor, o modelo BW13 não existe. Cotado modelo BW12.</text>
  </threadedComment>
  <threadedComment ref="J3283" dT="2025-12-17T20:45:31.52" personId="{4D1A8C34-1534-4A39-9BE3-FEAB83D03A6A}" id="{1A49CE1E-2EF0-479F-A4F7-1D71C0E661F0}">
    <text>Vendido pacote com 100und: R$ 85,00
Cor: Amarelo</text>
  </threadedComment>
  <threadedComment ref="J3285" dT="2025-12-16T18:16:40.70" personId="{4D1A8C34-1534-4A39-9BE3-FEAB83D03A6A}" id="{ED186B37-9205-49B8-B0B4-DC724FFDC6EE}">
    <text>Vendido pacote com 100und: R$ 12,23</text>
  </threadedComment>
  <threadedComment ref="L3301" dT="2026-02-02T13:02:31.75" personId="{4D1A8C34-1534-4A39-9BE3-FEAB83D03A6A}" id="{2D4E0F56-3AC4-46F0-90CF-ACF13F585C75}">
    <text>Frete FOB</text>
  </threadedComment>
  <threadedComment ref="J3302" dT="2025-11-21T21:16:31.80" personId="{56D18937-42D9-465F-BBF3-16108BC1BE8A}" id="{34D7DB28-F885-486F-A5DE-77614E281D16}">
    <text xml:space="preserve">Link de referência: Conector CDP 150-35 4 – 35mm INTELLI - Loja Agrometal </text>
    <extLst>
      <x:ext xmlns:xltc2="http://schemas.microsoft.com/office/spreadsheetml/2020/threadedcomments2" uri="{F7C98A9C-CBB3-438F-8F68-D28B6AF4A901}">
        <xltc2:checksum>227257912</xltc2:checksum>
        <xltc2:hyperlink startIndex="20" length="53" url="https://www.lojaagrometal.com.br/produto/conector-cdp-150-35-4-%E2%80%93-35mm-intelli-90826?srsltid=AfmBOoqd48IKfpVx0CpD3M7WFjrE5rNdkvEhf-IoYIkGNFXlseP0NxlC"/>
      </x:ext>
    </extLst>
  </threadedComment>
  <threadedComment ref="E3373" dT="2026-03-13T11:55:09.55" personId="{4D1A8C34-1534-4A39-9BE3-FEAB83D03A6A}" id="{308F4F1B-1D1B-4D68-BFAE-0EF360DDD257}">
    <text>Marca: SECCON (Commscope indisponível)</text>
  </threadedComment>
  <threadedComment ref="J3373" dT="2026-03-13T11:55:15.73" personId="{4D1A8C34-1534-4A39-9BE3-FEAB83D03A6A}" id="{962CBF5E-419B-47C4-9E6E-DF1C23B2D055}">
    <text>Marca: SECCON (Commscope indisponível)</text>
  </threadedComment>
  <threadedComment ref="J3375" dT="2026-03-17T13:02:07.50" personId="{4D1A8C34-1534-4A39-9BE3-FEAB83D03A6A}" id="{43498FAA-82E9-4779-B2AB-FCD07F70E247}">
    <text>Fibracem não vende valor abaixo de R$ 1.000,00. Por isso cotado em site.</text>
  </threadedComment>
  <threadedComment ref="E3379" dT="2026-03-17T12:58:25.70" personId="{4D1A8C34-1534-4A39-9BE3-FEAB83D03A6A}" id="{EE1BAFA7-4EB8-4511-BADE-59D70BFFDAA2}">
    <text>Fabricante fechado, não opera mais. Cotado marcas diversas. Validar proposta salva na pasta.</text>
  </threadedComment>
  <threadedComment ref="E3380" dT="2026-03-17T12:58:25.70" personId="{4D1A8C34-1534-4A39-9BE3-FEAB83D03A6A}" id="{73C29382-FBB0-4064-9674-3A670F9D61C0}">
    <text>Fabricante fechado, não opera mais. Cotado marcas diversas. Validar proposta salva na pasta.</text>
  </threadedComment>
  <threadedComment ref="E3381" dT="2026-03-17T12:58:25.70" personId="{4D1A8C34-1534-4A39-9BE3-FEAB83D03A6A}" id="{73EB3EDD-DC44-488D-A0B7-5C5E26D20465}">
    <text>Fabricante fechado, não opera mais. Cotado marcas diversas. Validar proposta salva na pasta.</text>
  </threadedComment>
  <threadedComment ref="J3383" dT="2026-03-13T14:57:06.81" personId="{4D1A8C34-1534-4A39-9BE3-FEAB83D03A6A}" id="{4EF20504-FD5B-40E7-8FB5-4ADF03FE5F85}">
    <text>Parafuso: R$ 0,35
Porca: R$ 0,21</text>
  </threadedComment>
  <threadedComment ref="J3386" dT="2026-03-13T20:32:24.96" personId="{4D1A8C34-1534-4A39-9BE3-FEAB83D03A6A}" id="{1CA188A3-EC21-4F81-815D-EDC952122A94}">
    <text>@Jordan Bezz Quintanilha Alfradique 
Como conversamos, a tampa só foi solicitada agora. Precisamos pedir nova cotação do item, mas provavelmente hoje não vão mais nos responder por causa do horário. Como você tem urgência e solicitou para hoje, vamos considerar valor de internet apenas para você ter uma base. Quando o fornecedor enviar o valor formalizado no e-mail, te informo pra que possa atualizar.</text>
    <mentions>
      <mention mentionpersonId="{F1C0BC01-C24D-4EB7-95D0-37D7BF2D85E2}" mentionId="{68D8DB1D-9ED1-444A-BC09-B10135E001C9}" startIndex="0" length="35"/>
    </mentions>
  </threadedComment>
  <threadedComment ref="H3390" dT="2026-03-02T13:46:48.08" personId="{A58EA7A7-944A-4CB6-8D26-071FC7E89F6F}" id="{D2446D60-5236-494A-ACC2-773A56EB64CF}">
    <text>POSTE PARA QUADRO DO CONTROLE DE ACESSO -SERRAR NO MEIO , FIXAR O QUADRO NO POSTE APROXIMADAMENTE   A 1,20 METROS DO CHÃO
TAMBEM PARA LPR - 13</text>
  </threadedComment>
  <threadedComment ref="E3391" dT="2026-03-18T11:05:02.95" personId="{A58EA7A7-944A-4CB6-8D26-071FC7E89F6F}" id="{10C608E9-7D02-4A8C-BD03-F7392F25DAA5}">
    <text xml:space="preserve">Andaime Tubular </text>
    <extLst>
      <x:ext xmlns:xltc2="http://schemas.microsoft.com/office/spreadsheetml/2020/threadedcomments2" uri="{F7C98A9C-CBB3-438F-8F68-D28B6AF4A901}">
        <xltc2:checksum>162444319</xltc2:checksum>
        <xltc2:hyperlink startIndex="0" length="15" url="http://www.locdaime.com.br/detalhes/110"/>
      </x:ext>
    </extLst>
  </threadedComment>
  <threadedComment ref="H3391" dT="2026-03-18T11:05:37.90" personId="{A58EA7A7-944A-4CB6-8D26-071FC7E89F6F}" id="{E8FEEC21-7B72-4779-9592-FB75320EFAEF}">
    <text xml:space="preserve">Fortaleza de Santa Terezinha agricultura e pecuária s.a - Google Maps </text>
    <extLst>
      <x:ext xmlns:xltc2="http://schemas.microsoft.com/office/spreadsheetml/2020/threadedcomments2" uri="{F7C98A9C-CBB3-438F-8F68-D28B6AF4A901}">
        <xltc2:checksum>22868199</xltc2:checksum>
        <xltc2:hyperlink startIndex="0" length="69" url="https://www.google.com/maps/place/Fortaleza+de+Santa+Terezinha+agricultura+e+pecu%C3%A1ria+s.a/@-19.9546061,-44.0311841,1025m/data=!3m2!1e3!4b1!4m6!3m5!1s0xa695001de6a375:0xead974ae6875095!8m2!3d-19.9546061!4d-44.0286092!16s%2Fg%2F11wx8lxtlw!5m1!1e1?entry=ttu&amp;g_ep=EgoyMDI2MDMxNS4wIKXMDSoASAFQAw%3D%3D"/>
      </x:ext>
    </extLst>
  </threadedComment>
  <threadedComment ref="J3391" dT="2026-03-18T18:45:44.22" personId="{4D1A8C34-1534-4A39-9BE3-FEAB83D03A6A}" id="{D52F2EBA-FFB1-4B24-AFCC-84A3BEF1B93D}">
    <text>Locação apenas quinzenal: R$ 439,00</text>
  </threadedComment>
  <threadedComment ref="L3391" dT="2026-03-18T18:46:09.73" personId="{4D1A8C34-1534-4A39-9BE3-FEAB83D03A6A}" id="{B7FBEB0A-3260-4798-8BA5-1BC6129DAC8A}">
    <text>Ida e volta</text>
  </threadedComment>
  <threadedComment ref="J3395" dT="2025-08-11T19:48:49.85" personId="{4D1A8C34-1534-4A39-9BE3-FEAB83D03A6A}" id="{F3916944-DA45-4F90-99E0-B412A8322BB8}">
    <text>Diária: R$ 840,00</text>
  </threadedComment>
  <threadedComment ref="L3395" dT="2025-08-11T19:49:24.27" personId="{4D1A8C34-1534-4A39-9BE3-FEAB83D03A6A}" id="{944CD131-1B2A-4D0F-BBDB-16FBE9B4725C}">
    <text>Valor do frete ida e volta. Unitário: R$ 1.400,00</text>
  </threadedComment>
  <threadedComment ref="C3437" dT="2026-02-27T21:04:36.88" personId="{101B69FA-759E-455D-B2B1-F0C8558F1626}" id="{DEDFA03A-286D-4311-A0B8-0775E773D860}">
    <text>https://www.se.com/br/pt/product/A9C22712/contator-modular-ict-16a-2na-230-240va/</text>
    <extLst>
      <x:ext xmlns:xltc2="http://schemas.microsoft.com/office/spreadsheetml/2020/threadedcomments2" uri="{F7C98A9C-CBB3-438F-8F68-D28B6AF4A901}">
        <xltc2:checksum>3346092050</xltc2:checksum>
        <xltc2:hyperlink startIndex="0" length="81" url="https://www.se.com/br/pt/product/A9C22712/contator-modular-ict-16a-2na-230-240va/"/>
      </x:ext>
    </extLst>
  </threadedComment>
  <threadedComment ref="D3437" dT="2026-02-27T21:04:36.88" personId="{101B69FA-759E-455D-B2B1-F0C8558F1626}" id="{5143DAC4-72E0-4BA4-A3B2-20C9F2EE8222}">
    <text>https://www.se.com/br/pt/product/A9C22712/contator-modular-ict-16a-2na-230-240va/</text>
    <extLst>
      <x:ext xmlns:xltc2="http://schemas.microsoft.com/office/spreadsheetml/2020/threadedcomments2" uri="{F7C98A9C-CBB3-438F-8F68-D28B6AF4A901}">
        <xltc2:checksum>3346092050</xltc2:checksum>
        <xltc2:hyperlink startIndex="0" length="81" url="https://www.se.com/br/pt/product/A9C22712/contator-modular-ict-16a-2na-230-240va/"/>
      </x:ext>
    </extLst>
  </threadedComment>
  <threadedComment ref="J3439" dT="2024-12-16T10:55:58.70" personId="{15BAA74A-1EAC-4FF2-9F37-63985489EA2C}" id="{7C62DC24-5E52-44B9-AB0C-DF6C15D103A0}">
    <text>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text>
    <extLst>
      <x:ext xmlns:xltc2="http://schemas.microsoft.com/office/spreadsheetml/2020/threadedcomments2" uri="{F7C98A9C-CBB3-438F-8F68-D28B6AF4A901}">
        <xltc2:checksum>2290709119</xltc2:checksum>
        <xltc2:hyperlink startIndex="0" length="672" url="https://produto.mercadolivre.com.br/MLB-3848002143-chave-comutadora-22mm-2-posicoes-fixas-na-xa2ed21-schneider-_JM?matt_tool=14372353&amp;matt_word=&amp;matt_source=google&amp;matt_campaign_id=14302215552&amp;matt_ad_group_id=150145935327&amp;matt_match_type=&amp;matt_network=g&amp;matt_device=c&amp;matt_creative=649558500191&amp;matt_keyword=&amp;matt_ad_position=&amp;matt_ad_type=pla&amp;matt_merchant_id=5440620821&amp;matt_product_id=MLB3848002143&amp;matt_product_partition_id=2269030433945&amp;matt_target_id=aud-1966490908987:pla-2269030433945&amp;cq_src=google_ads&amp;cq_cmp=14302215552&amp;cq_net=g&amp;cq_plt=gp&amp;cq_med=pla&amp;gad_source=1&amp;gclid=Cj0KCQiAvP-6BhDyARIsAJ3uv7Z01q-kV9HLQzwAIgE0VNvCcOV1TZxR69NrXzXLOjtVJQWmTs4Xb_0aAgAUEALw_wcB"/>
      </x:ext>
    </extLst>
  </threadedComment>
  <threadedComment ref="J3440" dT="2024-12-16T10:58:01.85" personId="{15BAA74A-1EAC-4FF2-9F37-63985489EA2C}" id="{9F3BA7A5-CC20-482C-A196-D589F1AEDB83}">
    <text>https://www.dimensional.com.br/sinaleiro-red-plast-vd-22mm-220v-led-cewsm2d23/p?srsltid=AfmBOorbK5lN47iOIJ8Fe7dE1GOywmChuSPM9dn9BW08amehL54S1hiN</text>
    <extLst>
      <x:ext xmlns:xltc2="http://schemas.microsoft.com/office/spreadsheetml/2020/threadedcomments2" uri="{F7C98A9C-CBB3-438F-8F68-D28B6AF4A901}">
        <xltc2:checksum>2545744363</xltc2:checksum>
        <xltc2:hyperlink startIndex="0" length="144" url="https://www.dimensional.com.br/sinaleiro-red-plast-vd-22mm-220v-led-cewsm2d23/p?srsltid=AfmBOorbK5lN47iOIJ8Fe7dE1GOywmChuSPM9dn9BW08amehL54S1hiN"/>
      </x:ext>
    </extLst>
  </threadedComment>
  <threadedComment ref="J3441" dT="2024-12-16T10:58:01.85" personId="{15BAA74A-1EAC-4FF2-9F37-63985489EA2C}" id="{7A2CDDB4-A179-4544-9D2D-264B025C133D}">
    <text>https://www.dimensional.com.br/sinaleiro-red-plast-vd-22mm-220v-led-cewsm2d23/p?srsltid=AfmBOorbK5lN47iOIJ8Fe7dE1GOywmChuSPM9dn9BW08amehL54S1hiN</text>
    <extLst>
      <x:ext xmlns:xltc2="http://schemas.microsoft.com/office/spreadsheetml/2020/threadedcomments2" uri="{F7C98A9C-CBB3-438F-8F68-D28B6AF4A901}">
        <xltc2:checksum>2545744363</xltc2:checksum>
        <xltc2:hyperlink startIndex="0" length="144" url="https://www.dimensional.com.br/sinaleiro-red-plast-vd-22mm-220v-led-cewsm2d23/p?srsltid=AfmBOorbK5lN47iOIJ8Fe7dE1GOywmChuSPM9dn9BW08amehL54S1hiN"/>
      </x:ext>
    </extLst>
  </threadedComment>
  <threadedComment ref="L3444" dT="2025-02-13T12:31:05.23" personId="{4D1A8C34-1534-4A39-9BE3-FEAB83D03A6A}" id="{7D5465F5-D852-470C-9F83-E22EF82AD658}">
    <text>Valor total do frete para 2 kits com 4 unidades cada: R$ 46,50</text>
  </threadedComment>
  <threadedComment ref="J3445" dT="2024-12-16T10:23:13.67" personId="{15BAA74A-1EAC-4FF2-9F37-63985489EA2C}" id="{241A932B-BDA1-48DD-88B7-FC6B32199C11}">
    <text>https://www.dimensional.com.br/cabo-cobre-nu-classe-2a-7-fios-tmd-10mm2-nbr6524-726-santa-luiza/p?srsltid=AfmBOoo1EI5SgCHDecKFVNmXUQXaPTTGXwTpgdGE5P01pKe-zOtKsX3a</text>
    <extLst>
      <x:ext xmlns:xltc2="http://schemas.microsoft.com/office/spreadsheetml/2020/threadedcomments2" uri="{F7C98A9C-CBB3-438F-8F68-D28B6AF4A901}">
        <xltc2:checksum>2566346081</xltc2:checksum>
        <xltc2:hyperlink startIndex="0" length="162" url="https://www.dimensional.com.br/cabo-cobre-nu-classe-2a-7-fios-tmd-10mm2-nbr6524-726-santa-luiza/p?srsltid=AfmBOoo1EI5SgCHDecKFVNmXUQXaPTTGXwTpgdGE5P01pKe-zOtKsX3a"/>
      </x:ext>
    </extLst>
  </threadedComment>
  <threadedComment ref="N3447" dT="2025-11-18T20:42:58.30" personId="{101B69FA-759E-455D-B2B1-F0C8558F1626}" id="{9C8C4152-0927-4E65-9C15-0CB370DF586F}">
    <text>Optantes pelo Simples Nacional, aliquota única 3,89%</text>
  </threadedComment>
  <threadedComment ref="N3450" dT="2025-11-18T20:42:58.30" personId="{101B69FA-759E-455D-B2B1-F0C8558F1626}" id="{C06C9EB3-917C-4EDE-804D-850DFD8467DB}">
    <text>Optantes pelo Simples Nacional, aliquota única 3,89%</text>
  </threadedComment>
  <threadedComment ref="C3456" dT="2025-02-17T12:36:16.11" personId="{4D1A8C34-1534-4A39-9BE3-FEAB83D03A6A}" id="{D4FA7743-F00E-4A8B-8371-B2477EE036DD}">
    <text>Código pertence á 4,2A</text>
  </threadedComment>
  <threadedComment ref="D3456" dT="2025-02-17T12:36:16.11" personId="{4D1A8C34-1534-4A39-9BE3-FEAB83D03A6A}" id="{BBD3E31A-C277-4511-B33F-A6833BF52D3D}">
    <text>Código pertence á 4,2A</text>
  </threadedComment>
  <threadedComment ref="H3456" dT="2025-02-17T12:36:10.71" personId="{4D1A8C34-1534-4A39-9BE3-FEAB83D03A6A}" id="{7355AE24-81AC-44E3-90FA-A0C3FC5188DE}">
    <text>Código pertence á 4,2A</text>
  </threadedComment>
  <threadedComment ref="J3458" dT="2025-09-25T15:00:02.41" personId="{4D1A8C34-1534-4A39-9BE3-FEAB83D03A6A}" id="{6E20A86F-6A34-4FA4-A997-D3506352351E}">
    <text>Nobreak: R$ 1.151,97
ICMS ST total da NF: R$ 77,68</text>
  </threadedComment>
  <threadedComment ref="J3476" dT="2026-02-03T15:22:03.05" personId="{4D1A8C34-1534-4A39-9BE3-FEAB83D03A6A}" id="{32C2FCB3-F842-4FAF-81B4-795BD186A383}">
    <text>Item vem junto com o kit (item 3080). Colocado valor apenas se for comprado separadamente. Somente por site, não distribuem diretamente.</text>
  </threadedComment>
  <threadedComment ref="N3492" dT="2025-11-18T20:42:58.30" personId="{101B69FA-759E-455D-B2B1-F0C8558F1626}" id="{137793B8-8C01-414B-ADA8-299B6766AA9E}">
    <text>Optantes pelo Simples Nacional, aliquota única 3,89%</text>
  </threadedComment>
  <threadedComment ref="N3493" dT="2025-11-18T20:42:58.30" personId="{101B69FA-759E-455D-B2B1-F0C8558F1626}" id="{A9BA3D54-089E-445A-B533-96A0F3BB2390}">
    <text>Optantes pelo Simples Nacional, aliquota única 3,89%</text>
  </threadedComment>
  <threadedComment ref="H3499" dT="2025-07-31T11:52:09.33" personId="{A58EA7A7-944A-4CB6-8D26-071FC7E89F6F}" id="{2DE41A1E-EFD5-451A-9EB0-46F1DEB87DE2}">
    <text>Conforme manual da fotocelular Garen</text>
  </threadedComment>
  <threadedComment ref="H3500" dT="2025-08-06T14:29:42.78" personId="{123F31C0-B3B0-4C99-B822-BDF2B50124E2}" id="{C1B03CDE-3B65-464F-BD5F-1540708C8F2F}">
    <text>Orçamentista, há dois parâmetros por meio dos quais pode-se encontrar este item: REF NB806030; CÓDIGO 060.200.024</text>
  </threadedComment>
  <threadedComment ref="J3510" dT="2025-09-02T17:51:39.05" personId="{4D1A8C34-1534-4A39-9BE3-FEAB83D03A6A}" id="{2010AD82-0D27-4E02-8FAC-83F25EFB89B2}">
    <text>Valor do kit com 100und</text>
  </threadedComment>
  <threadedComment ref="C3520" dT="2025-09-23T18:16:53.55" personId="{4D1A8C34-1534-4A39-9BE3-FEAB83D03A6A}" id="{F6F18B70-3AA2-4B2B-9367-40E5503D1374}">
    <text>Especificações conforme distribuidor (Dell/F2it): UPS de 6.000VA/6.000W, online dupla conversão Rack 5U/Torre 230VAC</text>
  </threadedComment>
  <threadedComment ref="D3520" dT="2025-09-23T18:16:53.55" personId="{4D1A8C34-1534-4A39-9BE3-FEAB83D03A6A}" id="{5D370BA2-AF87-44BA-BEB3-21D98A558B3B}">
    <text>Especificações conforme distribuidor (Dell/F2it): UPS de 6.000VA/6.000W, online dupla conversão Rack 5U/Torre 230VAC</text>
  </threadedComment>
  <threadedComment ref="J3532" dT="2025-12-18T19:57:52.97" personId="{101B69FA-759E-455D-B2B1-F0C8558F1626}" id="{840EBF70-3530-45EB-8B72-4131C517EC0F}">
    <text>Vendido Kit com 10 peças R$ 191,24</text>
  </threadedComment>
  <threadedComment ref="N3538" dT="2025-12-24T12:48:37.13" personId="{4D1A8C34-1534-4A39-9BE3-FEAB83D03A6A}" id="{C37BC3EA-8EC6-4D64-90DE-63FEC94DF5D8}">
    <text>ICMS do gabinete montado. Itens inclusos: Nobreak, Baterias e Placa.</text>
  </threadedComment>
  <threadedComment ref="H3559" dT="2026-03-04T11:52:17.57" personId="{A58EA7A7-944A-4CB6-8D26-071FC7E89F6F}" id="{29AA35E8-6A4E-4154-A71C-E54D245E0FAF}">
    <text>SWITCH=  400 W 
GRAVADORES = 120 W
520 = 600 W
10 MINUTOS</text>
  </threadedComment>
  <threadedComment ref="J3559" dT="2026-03-05T13:10:39.22" personId="{4D1A8C34-1534-4A39-9BE3-FEAB83D03A6A}" id="{4E0B1CC9-A46B-4066-91A0-5359FD0EBB92}">
    <text>Modelo DNB 1.5KVA-120V-TW G2</text>
  </threadedComment>
  <threadedComment ref="J3564" dT="2025-01-21T19:51:23.49" personId="{15BAA74A-1EAC-4FF2-9F37-63985489EA2C}" id="{70870299-190A-4ED1-98A1-A4FCF0CABE8B}">
    <text>Atenção! Não alterar essa celular é uma fórmula que puxa da aba instalação!</text>
  </threadedComment>
  <threadedComment ref="J3570" dT="2025-09-18T19:50:10.42" personId="{4D1A8C34-1534-4A39-9BE3-FEAB83D03A6A}" id="{D0137144-A371-4A50-8C87-9E9C38D60F39}">
    <text>Fornecedor informou que a licença é limitada apenas para acionamento simples, e forneceu a mesma por e-mail sem custo. Salvo na pasta.</text>
  </threadedComment>
  <threadedComment ref="J3571" dT="2025-11-05T12:51:32.45" personId="{4D1A8C34-1534-4A39-9BE3-FEAB83D03A6A}" id="{7A364252-99FB-42AA-AA46-CCE03BA1CB4A}">
    <text>Não cotado. Conforme informado por Emerson, cotação feita diretamente pelo Facella.</text>
  </threadedComment>
  <threadedComment ref="J3576" dT="2026-02-27T18:01:44.07" personId="{4D1A8C34-1534-4A39-9BE3-FEAB83D03A6A}" id="{BD3C029E-E7EC-47D5-8EA7-3969EF801C56}">
    <text>Cotado com calculadora de cálculo feita pelo Pré-Vendas.</text>
  </threadedComment>
  <threadedComment ref="C3583" dT="2025-01-16T13:49:15.43" personId="{4D1A8C34-1534-4A39-9BE3-FEAB83D03A6A}" id="{7FE1AACA-E00C-4EDC-9E17-FFE5B85E5383}">
    <text>Modelo C920e acabou estoque - Cotado modelo superior C922</text>
  </threadedComment>
  <threadedComment ref="D3583" dT="2025-01-16T13:49:15.43" personId="{4D1A8C34-1534-4A39-9BE3-FEAB83D03A6A}" id="{59CE8D17-D821-407A-A0B8-4DCB47E49B44}">
    <text>Modelo C920e acabou estoque - Cotado modelo superior C922</text>
  </threadedComment>
  <threadedComment ref="J3598" dT="2026-01-27T19:11:20.12" personId="{4D1A8C34-1534-4A39-9BE3-FEAB83D03A6A}" id="{2FC83344-D1F5-4B66-8C2F-35EEAAEF392A}">
    <text>VALIDAR MODELO:
Microcomputador Dell Pro QCM1250 / (Core i5 14500T vPro, RAM 16GB, SSD 256GB, Wifi AX211 + BT, W11, W11 Pro) 
Computador: R$ 5.121,70
Teclado: R$ 49,22
Mouse: R$ 44,34</text>
  </threadedComment>
  <threadedComment ref="M3598" dT="2026-01-27T19:13:07.29" personId="{4D1A8C34-1534-4A39-9BE3-FEAB83D03A6A}" id="{98E432F3-FA6B-44B4-B1DA-C37C185F3E75}">
    <text>Computador: 15%
Teclado: 9,75%
Mouse: 9,75%</text>
  </threadedComment>
  <threadedComment ref="N3598" dT="2026-01-27T19:13:15.87" personId="{4D1A8C34-1534-4A39-9BE3-FEAB83D03A6A}" id="{EB770F0E-2532-4A69-937E-96FBF12497AD}">
    <text>Computador: 12%
Teclado: 4%
Mouse: 4%</text>
  </threadedComment>
  <threadedComment ref="J3600" dT="2025-08-19T18:43:37.47" personId="{4D1A8C34-1534-4A39-9BE3-FEAB83D03A6A}" id="{4ABB5FAF-63EF-4D45-8A88-590A3EAEE6A8}">
    <text>Vendido pacote com 50und: R$ 3.338,50</text>
  </threadedComment>
  <threadedComment ref="J3616" dT="2025-11-11T20:06:43.25" personId="{4D1A8C34-1534-4A39-9BE3-FEAB83D03A6A}" id="{5C7F56EA-AFD1-4A1F-8860-787D1F9A9706}">
    <text>Valor mínimo e compra: R$ 500,00</text>
  </threadedComment>
  <threadedComment ref="J3625" dT="2025-11-11T19:20:06.55" personId="{4D1A8C34-1534-4A39-9BE3-FEAB83D03A6A}" id="{4E9DA6C6-A71D-4CA7-87DC-01317EDA1D8F}">
    <text>Controlador: R$ 962,73
ICMS ST: Total: R$ 199,06 / Und.: R$ 39,812</text>
  </threadedComment>
  <threadedComment ref="C3633" dT="2025-01-15T12:04:41.71" personId="{7EAD44BE-24B6-422F-8D53-B0879993B06A}" id="{3997C23C-AF55-4ED8-9611-19E1AB91EEF3}">
    <text>WHATSAPP +55 38 9931-0937 
MkNet (38) 3016-8800</text>
  </threadedComment>
  <threadedComment ref="D3633" dT="2025-01-15T12:04:41.71" personId="{7EAD44BE-24B6-422F-8D53-B0879993B06A}" id="{EA7C9602-0949-4DF7-95D5-B4C1D26B3C4A}">
    <text>WHATSAPP +55 38 9931-0937 
MkNet (38) 3016-8800</text>
  </threadedComment>
  <threadedComment ref="E3633" dT="2025-01-15T12:04:41.71" personId="{7EAD44BE-24B6-422F-8D53-B0879993B06A}" id="{C0220AEF-B3DB-4834-A150-C51D16D86F5B}">
    <text>WHATSAPP +55 38 9931-0937 
MkNet (38) 3016-8800</text>
  </threadedComment>
  <threadedComment ref="E3634" dT="2025-01-15T12:04:41.71" personId="{7EAD44BE-24B6-422F-8D53-B0879993B06A}" id="{C30E3C0F-F176-4BB3-8236-1335C4EADB45}">
    <text>WHATSAPP +55 38 9931-0937 
MkNet (38) 3016-8800</text>
  </threadedComment>
  <threadedComment ref="J3634" dT="2025-01-21T20:39:25.83" personId="{4D1A8C34-1534-4A39-9BE3-FEAB83D03A6A}" id="{78806FCC-F531-413C-BB0A-6E3EAB7348AA}">
    <text>Valor mensal</text>
  </threadedComment>
  <threadedComment ref="C3635" dT="2025-01-20T20:00:32.84" personId="{4D1A8C34-1534-4A39-9BE3-FEAB83D03A6A}" id="{6FC9D949-D825-4C7E-85BE-2399FEF00AAC}">
    <text>Informado pelo fornecedor/distribuidor que o modelo 5820 saiu de linha, sendo substituído pelo modelo 5860.</text>
  </threadedComment>
  <threadedComment ref="D3635" dT="2025-01-20T20:00:32.84" personId="{4D1A8C34-1534-4A39-9BE3-FEAB83D03A6A}" id="{C3787B2C-37C1-4C8F-8BA4-DB91679BCB4F}">
    <text>Informado pelo fornecedor/distribuidor que o modelo 5820 saiu de linha, sendo substituído pelo modelo 5860.</text>
  </threadedComment>
  <threadedComment ref="H3636" dT="2025-01-29T13:55:52.83" personId="{4D1A8C34-1534-4A39-9BE3-FEAB83D03A6A}" id="{893B31B3-9448-44E7-A136-1C186906CAB0}">
    <text>Conforme informado pelo fabricante, controle é necessário cotar por distribuidor.</text>
  </threadedComment>
  <threadedComment ref="C3637" dT="2025-01-29T14:02:58.13" personId="{4D1A8C34-1534-4A39-9BE3-FEAB83D03A6A}" id="{DA007E59-FE78-4E02-85D3-B706A5D95307}">
    <text>Modelo: TF3009
Conforme informado pelo fabricante, os modelos ás vezes mudam, mas são os mesmos itens (mensagem salva na pasta "Orçamentos".</text>
  </threadedComment>
  <threadedComment ref="D3637" dT="2025-01-29T14:02:58.13" personId="{4D1A8C34-1534-4A39-9BE3-FEAB83D03A6A}" id="{F3B44396-B61A-41F2-993A-AFF3CB0C1A4E}">
    <text>Modelo: TF3009
Conforme informado pelo fabricante, os modelos ás vezes mudam, mas são os mesmos itens (mensagem salva na pasta "Orçamentos".</text>
  </threadedComment>
  <threadedComment ref="C3638" dT="2025-01-29T14:03:18.01" personId="{4D1A8C34-1534-4A39-9BE3-FEAB83D03A6A}" id="{E515FE03-26A8-4A7B-B0DD-FC55BCB3389C}">
    <text>Modelo: PE01A-S
Conforme informado pelo fabricante, os modelos ás vezes mudam, mas são os mesmos itens (mensagem salva na pasta "Orçamentos".</text>
  </threadedComment>
  <threadedComment ref="D3638" dT="2025-01-29T14:03:18.01" personId="{4D1A8C34-1534-4A39-9BE3-FEAB83D03A6A}" id="{4FAC2DCB-D396-40B8-BEAB-55ED08063AF2}">
    <text>Modelo: PE01A-S
Conforme informado pelo fabricante, os modelos ás vezes mudam, mas são os mesmos itens (mensagem salva na pasta "Orçamentos".</text>
  </threadedComment>
  <threadedComment ref="H3639" dT="2025-01-24T18:32:37.15" personId="{A58EA7A7-944A-4CB6-8D26-071FC7E89F6F}" id="{A0A2D018-D2CE-4E45-B786-A4993DB4871A}">
    <text>https://www.dell.com/pt-br/shop/computadores-all-in-ones-e-workstations/desktop-optiplex-micro/spd/optiplex-7020-micro/cto03o7020mffbcc_p21?redirectTo=SOC</text>
    <extLst>
      <x:ext xmlns:xltc2="http://schemas.microsoft.com/office/spreadsheetml/2020/threadedcomments2" uri="{F7C98A9C-CBB3-438F-8F68-D28B6AF4A901}">
        <xltc2:checksum>1688582664</xltc2:checksum>
        <xltc2:hyperlink startIndex="0" length="154" url="https://www.dell.com/pt-br/shop/computadores-all-in-ones-e-workstations/desktop-optiplex-micro/spd/optiplex-7020-micro/cto03o7020mffbcc_p21?redirectTo=SOC"/>
      </x:ext>
    </extLst>
  </threadedComment>
  <threadedComment ref="J3655" dT="2025-03-20T12:24:01.91" personId="{4D1A8C34-1534-4A39-9BE3-FEAB83D03A6A}" id="{361200FC-32EF-44FF-9017-CD7C2647AFAB}">
    <text>Item já é vendido juntamente com teclado e mouse.
Estação: R$ 7.665,87
Teclado: R$ 43,04
Mouse: R$ 33,78</text>
  </threadedComment>
  <threadedComment ref="M3655" dT="2025-03-20T12:26:22.28" personId="{4D1A8C34-1534-4A39-9BE3-FEAB83D03A6A}" id="{7391B81A-740E-4D64-B9A8-0B93FCBD3784}">
    <text>IPI e ICMS Inclusos (Cotação salva na pasta)</text>
  </threadedComment>
  <threadedComment ref="N3655" dT="2025-03-20T12:26:03.74" personId="{4D1A8C34-1534-4A39-9BE3-FEAB83D03A6A}" id="{3E3454AB-1897-463B-AA8F-B234466B124A}">
    <text>IPI e ICMS Inclusos (Cotação salva na pasta)</text>
  </threadedComment>
  <threadedComment ref="C3673" dT="2025-04-03T12:07:17.22" personId="{3E466168-7920-4875-98BE-4DACCDBC7DF5}" id="{1BD17A20-6FFE-40C0-810F-1AB51593110F}">
    <text>Modelo:
https://www.dell.com/pt-br/search/cto03o7020sffpbcc_p22</text>
    <extLst>
      <x:ext xmlns:xltc2="http://schemas.microsoft.com/office/spreadsheetml/2020/threadedcomments2" uri="{F7C98A9C-CBB3-438F-8F68-D28B6AF4A901}">
        <xltc2:checksum>1680410727</xltc2:checksum>
        <xltc2:hyperlink startIndex="8" length="55" url="https://www.dell.com/pt-br/search/cto03o7020sffpbcc_p22"/>
      </x:ext>
    </extLst>
  </threadedComment>
  <threadedComment ref="D3673" dT="2025-04-03T12:07:17.22" personId="{3E466168-7920-4875-98BE-4DACCDBC7DF5}" id="{E4B1859E-F087-4BD9-88B1-251D9D9C63AD}">
    <text>Modelo:
https://www.dell.com/pt-br/search/cto03o7020sffpbcc_p22</text>
    <extLst>
      <x:ext xmlns:xltc2="http://schemas.microsoft.com/office/spreadsheetml/2020/threadedcomments2" uri="{F7C98A9C-CBB3-438F-8F68-D28B6AF4A901}">
        <xltc2:checksum>1680410727</xltc2:checksum>
        <xltc2:hyperlink startIndex="8" length="55" url="https://www.dell.com/pt-br/search/cto03o7020sffpbcc_p22"/>
      </x:ext>
    </extLst>
  </threadedComment>
  <threadedComment ref="J3695" dT="2025-08-29T18:29:16.57" personId="{4D1A8C34-1534-4A39-9BE3-FEAB83D03A6A}" id="{825FC1A4-8486-4F80-9EB1-7CE6F1B807F7}">
    <text>Cotado exatamente modelo solicitado pelo Udson. Salvas imagens e projeto na pasta.</text>
  </threadedComment>
  <threadedComment ref="J3710" dT="2025-07-28T19:46:22.43" personId="{4D1A8C34-1534-4A39-9BE3-FEAB83D03A6A}" id="{9A734F06-CA06-416C-9267-50431B01CB51}">
    <text>Gentileza verificar o MM:
"Cabo Média Tensão EPR105 PVC 25MM 8,7/15KV 105G Preto 49218 Nexans"</text>
  </threadedComment>
  <threadedComment ref="J3712" dT="2025-09-29T15:13:26.13" personId="{4D1A8C34-1534-4A39-9BE3-FEAB83D03A6A}" id="{A5CCFBB1-13F4-4B95-AEE3-699923484488}">
    <text>Modelo R450 não está mais em linha.
Cotado R360 com mesma configuração (processador, o mais próximo possível).
Validar a configuração técnica como informado pelo fornecedor. Salvo na pasta.</text>
  </threadedComment>
  <threadedComment ref="H3713" dT="2025-07-31T14:53:24.36" personId="{A58EA7A7-944A-4CB6-8D26-071FC7E89F6F}" id="{F740DE8E-A2F6-45AF-8818-C31B3BEA0F46}">
    <text xml:space="preserve">Computador OptiPlex Small Desktop | Dell Brasil </text>
    <extLst>
      <x:ext xmlns:xltc2="http://schemas.microsoft.com/office/spreadsheetml/2020/threadedcomments2" uri="{F7C98A9C-CBB3-438F-8F68-D28B6AF4A901}">
        <xltc2:checksum>1517577793</xltc2:checksum>
        <xltc2:hyperlink startIndex="0" length="47" url="https://www.dell.com/pt-br/shop/computadores-all-in-ones-e-workstations/desktop-optiplex-small/spd/optiplex-7020-small-ff?msockid=39927700189e6d2b24c9627719b26ce9"/>
      </x:ext>
    </extLst>
  </threadedComment>
  <threadedComment ref="H3714" dT="2025-07-31T12:37:55.76" personId="{A58EA7A7-944A-4CB6-8D26-071FC7E89F6F}" id="{491FBDA5-73C2-4FEE-9CEE-0B383F64BFF5}">
    <text>Portaria - cancelas e catracas</text>
  </threadedComment>
  <threadedComment ref="H3715" dT="2025-07-25T15:03:42.83" personId="{A58EA7A7-944A-4CB6-8D26-071FC7E89F6F}" id="{2A444683-53BC-4BDE-8995-7A0ED70E3D36}">
    <text xml:space="preserve">Suporte Para Antena De Tv Iguatemi Pregar Duplo 1''- 002 - Suporte para Antena - Magazine Luiza </text>
    <extLst>
      <x:ext xmlns:xltc2="http://schemas.microsoft.com/office/spreadsheetml/2020/threadedcomments2" uri="{F7C98A9C-CBB3-438F-8F68-D28B6AF4A901}">
        <xltc2:checksum>3916386010</xltc2:checksum>
        <xltc2:hyperlink startIndex="0" length="95" url="https://www.magazineluiza.com.br/suporte-para-antena-de-tv-iguatemi-pregar-duplo-1-002/p/ja31hd80j2/et/spat/?utm_source=bing&amp;utm_medium=cpc&amp;utm_campaign=bing_eco_per_ven_sho_all_sor_3p_all-products-std&amp;partner_id=77025&amp;utm_term=77025&amp;gclid=e59738b64ea6170058f05035d2c9c462&amp;gclsrc=3p.ds&amp;msclkid=e59738b64ea6170058f05035d2c9c462"/>
      </x:ext>
    </extLst>
  </threadedComment>
  <threadedComment ref="J3724" dT="2025-09-18T17:18:09.65" personId="{4D1A8C34-1534-4A39-9BE3-FEAB83D03A6A}" id="{D171248D-02A0-41D4-B136-17B85FEAE36C}">
    <text>Cotação é feita pelo site, conforme informado pelo fornecedor.</text>
  </threadedComment>
  <threadedComment ref="O3724" dT="2025-09-18T17:18:46.77" personId="{4D1A8C34-1534-4A39-9BE3-FEAB83D03A6A}" id="{E9F025D8-2264-4B94-B9AD-7BE40F6748E2}">
    <text>Cotação é feita pelo site, conforme informado pelo fornecedor.</text>
  </threadedComment>
  <threadedComment ref="J3728" dT="2025-11-18T13:36:17.87" personId="{4D1A8C34-1534-4A39-9BE3-FEAB83D03A6A}" id="{68DFCC2E-2FB4-47C1-BDBE-190B013B4FBE}">
    <text>Computador: R$ 10.944,20
Monitor: R$ 804,25</text>
  </threadedComment>
  <threadedComment ref="C3730" dT="2025-09-29T12:59:43.78" personId="{4D1A8C34-1534-4A39-9BE3-FEAB83D03A6A}" id="{A0144A69-567A-42FE-9ED8-89CD800A2CD2}">
    <text>Sem controladora raid e sem Idrac Enterprise. 1 ano garantia básica.
Até o final do ano, este modelo devem entrar em final de linha.</text>
  </threadedComment>
  <threadedComment ref="D3730" dT="2025-09-29T12:59:43.78" personId="{4D1A8C34-1534-4A39-9BE3-FEAB83D03A6A}" id="{E9711596-9EE3-44AD-9ECD-A645F4F52386}">
    <text>Sem controladora raid e sem Idrac Enterprise. 1 ano garantia básica.
Até o final do ano, este modelo devem entrar em final de linha.</text>
  </threadedComment>
  <threadedComment ref="J3730" dT="2025-09-29T12:59:47.35" personId="{4D1A8C34-1534-4A39-9BE3-FEAB83D03A6A}" id="{553DCE54-A8C2-4D90-BACF-2ECFD67490BF}">
    <text>Sem controladora raid e sem Idrac Enterprise. 1 ano garantia básica.
Até o final do ano, este modelo devem entrar em final de linha.</text>
  </threadedComment>
  <threadedComment ref="J3736" dT="2025-09-15T19:56:09.18" personId="{4D1A8C34-1534-4A39-9BE3-FEAB83D03A6A}" id="{8B6A651A-8419-45DF-B852-9E0FB234414E}">
    <text>Flávio, conforme informado pela F2it/Dell, o modelo sugerido está em fim de linha, e será substituído pelo modelo orçado e enviado no seu e-mail.</text>
  </threadedComment>
  <threadedComment ref="J3738" dT="2025-11-11T17:54:18.09" personId="{4D1A8C34-1534-4A39-9BE3-FEAB83D03A6A}" id="{A03F0F44-D167-482B-8E25-382DF7947785}">
    <text>Informação do fabricante: "Nossa caixa de emenda de 24FO vai com 1 Bandeja de 24FO, mas vendemos bandejas extras e a caixa de emenda vai até 96FO, só colocar mais 3 Bandejas em cada caixa."</text>
  </threadedComment>
  <threadedComment ref="H3739" dT="2025-10-27T16:50:49.24" personId="{123F31C0-B3B0-4C99-B822-BDF2B50124E2}" id="{59A78894-988B-4C86-B7F5-D23E1F9CC1AA}">
    <text xml:space="preserve">Orçamentista, este item encontra-se em: Cobre puro enrolado cabo de alimentação, fio elástico alto telescópico, cabo da bainha TPU, 9 Core, 24AWG - AliExpress 13 </text>
    <extLst>
      <x:ext xmlns:xltc2="http://schemas.microsoft.com/office/spreadsheetml/2020/threadedcomments2" uri="{F7C98A9C-CBB3-438F-8F68-D28B6AF4A901}">
        <xltc2:checksum>4125244384</xltc2:checksum>
        <xltc2:hyperlink startIndex="40" length="121" url="https://pt.aliexpress.com/item/1005005046277986.html?spm=a2g0o.tesla.0.0.2564KdrsKdrszM&amp;pdp_npi=6%40dis%21BRL%21R%24160%2C55%21R%2477%2C87%21%21%21%21%21%402103274e17615658072235264ec480%2112000031440596653%21btfpre%21%21%21%211%210%21&amp;afTraceInfo=1005005046277986__pc__c_ppc_item_bridge_pc_jfy_wf__yYjcNfN__1761565807477&amp;gatewayAdapt=glo2bra"/>
      </x:ext>
    </extLst>
  </threadedComment>
  <threadedComment ref="J3739" dT="2025-11-06T18:44:48.10" personId="{4D1A8C34-1534-4A39-9BE3-FEAB83D03A6A}" id="{36691A06-4CC4-4E19-912E-40E6ABDBC635}">
    <text>Item + R$ 39,81 de impostos</text>
  </threadedComment>
  <threadedComment ref="J3740" dT="2025-11-06T18:48:43.54" personId="{4D1A8C34-1534-4A39-9BE3-FEAB83D03A6A}" id="{96711391-592B-4F76-88C4-63B0C1731573}">
    <text>R$ 45,90 cada</text>
  </threadedComment>
  <threadedComment ref="J3742" dT="2026-01-07T13:12:55.23" personId="{4D1A8C34-1534-4A39-9BE3-FEAB83D03A6A}" id="{265D2ADD-61FF-47FF-850A-E1322BE26F88}">
    <text>Favor validar modelo na pasta</text>
  </threadedComment>
  <threadedComment ref="J3743" dT="2025-03-20T12:24:01.91" personId="{4D1A8C34-1534-4A39-9BE3-FEAB83D03A6A}" id="{72EF4224-D046-4F65-AFBD-2C6A3C72429E}">
    <text>Item já é vendido juntamente com teclado e mouse.
Estação: R$ 7.665,87
Teclado: R$ 43,04
Mouse: R$ 33,78</text>
  </threadedComment>
  <threadedComment ref="H3746" dT="2025-10-31T19:25:32.43" personId="{101B69FA-759E-455D-B2B1-F0C8558F1626}" id="{52305FC2-45AF-4E32-ACAE-AA0426B7C4D8}">
    <text>As demais configurações são as mesmas</text>
  </threadedComment>
  <threadedComment ref="S3747" dT="2025-11-05T14:22:07.84" personId="{4D1A8C34-1534-4A39-9BE3-FEAB83D03A6A}" id="{4B07C5F7-7F70-47EC-A55D-6B32EC3F91BC}">
    <text>Utilizados mesmos valores recentes como solicitado pelo Emerson.</text>
  </threadedComment>
  <threadedComment ref="H3750" dT="2025-11-21T12:15:42.74" personId="{101B69FA-759E-455D-B2B1-F0C8558F1626}" id="{CC4035C2-F138-4797-8540-96CEA3DD1F7E}">
    <text>Esse item tem que ser cotado, todas as vezes que lançado em orçamento, pois valores mudam.</text>
  </threadedComment>
  <threadedComment ref="J3750" dT="2025-11-07T14:32:08.15" personId="{4D1A8C34-1534-4A39-9BE3-FEAB83D03A6A}" id="{11E5F6B5-935B-43E1-AEF9-9921496ABCE2}">
    <text>Gerador solar: R$ 72.000,00 (não tem IPI)
Demais itens: R$ 13.000,99 (IPI incluso)</text>
  </threadedComment>
  <threadedComment ref="R3750" dT="2025-11-07T14:32:00.91" personId="{4D1A8C34-1534-4A39-9BE3-FEAB83D03A6A}" id="{C8BDD81D-08B1-4AFB-9DDE-B85327DF9255}">
    <text>Gerador solar: 85017210
Demais itens: 85371090</text>
  </threadedComment>
  <threadedComment ref="J3751" dT="2025-11-11T17:25:36.71" personId="{4D1A8C34-1534-4A39-9BE3-FEAB83D03A6A}" id="{D1786C70-7A56-4BDF-8A6A-EA51D8E41C90}">
    <text>Recebido e-mail com informações técnicas para validação. Salvo na pasta. Gentileza verificar e validar.</text>
  </threadedComment>
  <threadedComment ref="C3752" dT="2025-11-19T17:49:26.94" personId="{4D1A8C34-1534-4A39-9BE3-FEAB83D03A6A}" id="{1E9227CA-8033-49D8-B625-290018BB748E}">
    <text>Modelo: ISD-SMG533LC-I(O-STD)/V2</text>
  </threadedComment>
  <threadedComment ref="D3752" dT="2025-11-19T17:49:26.94" personId="{4D1A8C34-1534-4A39-9BE3-FEAB83D03A6A}" id="{AD664E0E-24FF-4599-B83C-05AB365B64DF}">
    <text>Modelo: ISD-SMG533LC-I(O-STD)/V2</text>
  </threadedComment>
  <threadedComment ref="H3753" dT="2025-11-12T15:00:25.68" personId="{123F31C0-B3B0-4C99-B822-BDF2B50124E2}" id="{A0559067-8764-4815-8353-B217FA96EDD3}">
    <text>Orçamentista, este item encontra-se no seguinte link:
https://www.ferrolagos.com.br/ferrolagos_catalogo_produtos_2020/index.html#p=6</text>
    <extLst>
      <x:ext xmlns:xltc2="http://schemas.microsoft.com/office/spreadsheetml/2020/threadedcomments2" uri="{F7C98A9C-CBB3-438F-8F68-D28B6AF4A901}">
        <xltc2:checksum>1521784104</xltc2:checksum>
        <xltc2:hyperlink startIndex="55" length="78" url="https://www.ferrolagos.com.br/ferrolagos_catalogo_produtos_2020/index.html#p=6"/>
      </x:ext>
    </extLst>
  </threadedComment>
  <threadedComment ref="H3755" dT="2025-11-12T15:06:15.12" personId="{123F31C0-B3B0-4C99-B822-BDF2B50124E2}" id="{B9ACF9E9-1CA6-4A77-AB4D-913275CDC7DF}">
    <text>Orçamentista, este item encontra-se em https://www.ferrolagos.com.br/ferrolagos_catalogo_produtos_2020/index.html#p=6</text>
    <extLst>
      <x:ext xmlns:xltc2="http://schemas.microsoft.com/office/spreadsheetml/2020/threadedcomments2" uri="{F7C98A9C-CBB3-438F-8F68-D28B6AF4A901}">
        <xltc2:checksum>2927074031</xltc2:checksum>
        <xltc2:hyperlink startIndex="39" length="78" url="https://www.ferrolagos.com.br/ferrolagos_catalogo_produtos_2020/index.html#p=6"/>
      </x:ext>
    </extLst>
  </threadedComment>
  <threadedComment ref="H3772" dT="2025-10-02T19:16:39.98" personId="{123F31C0-B3B0-4C99-B822-BDF2B50124E2}" id="{9C9D3A6C-9A37-49A7-BB9E-FC0D4F65C89A}">
    <text>Orçamentista, este item se encontra no seguinte endereço: 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text>
    <extLst>
      <x:ext xmlns:xltc2="http://schemas.microsoft.com/office/spreadsheetml/2020/threadedcomments2" uri="{F7C98A9C-CBB3-438F-8F68-D28B6AF4A901}">
        <xltc2:checksum>302032318</xltc2:checksum>
        <xltc2:hyperlink startIndex="58" length="803" url="https://www.mercadolivre.com.br/cabo-displayport-x-hdmi-conectores-ouro-de-10-metros/p/MLB45831738?pdp_filters=item_id%3AMLB5661080258&amp;from=gshop&amp;matt_tool=44747869&amp;matt_internal_campaign_id=&amp;matt_word=&amp;matt_source=google&amp;matt_campaign_id=22603531439&amp;matt_ad_group_id=183641039649&amp;matt_match_type=&amp;matt_network=g&amp;matt_device=c&amp;matt_creative=758138322197&amp;matt_keyword=&amp;matt_ad_position=&amp;matt_ad_type=pla&amp;matt_merchant_id=735098660&amp;matt_product_id=MLB45831738-product&amp;matt_product_partition_id=2424646252522&amp;matt_target_id=aud-2009166904988:pla-2424646252522&amp;cq_src=google_ads&amp;cq_cmp=22603531439&amp;cq_net=g&amp;cq_plt=gp&amp;cq_med=pla&amp;gad_source=1&amp;gad_campaignid=22603531439&amp;gbraid=0AAAAAD93qcCqtNnCiK3SjEuPwcB6OMKDK&amp;gclid=CjwKCAjwxfjGBhAUEiwAKWPwDiKaltxoEuN2Ab-KuBbHKksZ2iU0cHmmxTEa7HUhaUANAG-p8QDJlxoCXOUQAvD_BwE"/>
      </x:ext>
    </extLst>
  </threadedComment>
  <threadedComment ref="J3858" dT="2026-01-26T19:13:44.45" personId="{4D1A8C34-1534-4A39-9BE3-FEAB83D03A6A}" id="{455B19A6-72F8-4103-A260-922777D9F368}">
    <text>Poste CFTV Octogonal Flangeado,        Modelo: UNIVERSAL 12.0F 270X100</text>
  </threadedComment>
  <threadedComment ref="J3866" dT="2025-12-17T19:35:55.36" personId="{4D1A8C34-1534-4A39-9BE3-FEAB83D03A6A}" id="{05204D08-8F83-4A3E-B028-E2592F87C66E}">
    <text>Vendida caixa com 10und: R$ 303,70</text>
  </threadedComment>
  <threadedComment ref="C3893" dT="2026-01-14T18:06:48.24" personId="{A58EA7A7-944A-4CB6-8D26-071FC7E89F6F}" id="{929F3632-DCBB-4F09-8F50-050A823008C0}">
    <text xml:space="preserve">Desktop Dell Slim com Intel Core | Dell Brasil </text>
    <extLst>
      <x:ext xmlns:xltc2="http://schemas.microsoft.com/office/spreadsheetml/2020/threadedcomments2" uri="{F7C98A9C-CBB3-438F-8F68-D28B6AF4A901}">
        <xltc2:checksum>2078415331</xltc2:checksum>
        <xltc2:hyperlink startIndex="0" length="46" url="https://www.dell.com/pt-br/shop/computadores-all-in-ones-e-workstations/desktop-dell-slim/spd/dell-ecs1250-slim-desktop/brpecs1250pbtohrwt_x#customization-anchor"/>
      </x:ext>
    </extLst>
  </threadedComment>
  <threadedComment ref="D3893" dT="2026-01-14T18:06:48.24" personId="{A58EA7A7-944A-4CB6-8D26-071FC7E89F6F}" id="{25150344-BB79-4C75-9877-81A966A1E1AE}">
    <text xml:space="preserve">Desktop Dell Slim com Intel Core | Dell Brasil </text>
    <extLst>
      <x:ext xmlns:xltc2="http://schemas.microsoft.com/office/spreadsheetml/2020/threadedcomments2" uri="{F7C98A9C-CBB3-438F-8F68-D28B6AF4A901}">
        <xltc2:checksum>2078415331</xltc2:checksum>
        <xltc2:hyperlink startIndex="0" length="46" url="https://www.dell.com/pt-br/shop/computadores-all-in-ones-e-workstations/desktop-dell-slim/spd/dell-ecs1250-slim-desktop/brpecs1250pbtohrwt_x#customization-anchor"/>
      </x:ext>
    </extLst>
  </threadedComment>
  <threadedComment ref="J3893" dT="2026-01-19T18:53:20.42" personId="{4D1A8C34-1534-4A39-9BE3-FEAB83D03A6A}" id="{DA48B633-634D-40C4-B640-992D9759739A}">
    <text>Computador: R$ 5.545,85
Teclado e Mouse: R$ 190,01</text>
  </threadedComment>
  <threadedComment ref="M3893" dT="2026-01-19T18:55:05.54" personId="{4D1A8C34-1534-4A39-9BE3-FEAB83D03A6A}" id="{C31E3E31-9599-4BA5-A9DC-B5899730CF17}">
    <text>Impostos já inclusos no valor:
IPI Computador: 15%
IPI Teclado/Mouse: 9,75%</text>
  </threadedComment>
  <threadedComment ref="N3893" dT="2026-01-19T18:55:47.48" personId="{4D1A8C34-1534-4A39-9BE3-FEAB83D03A6A}" id="{84299862-C1FE-494A-8892-1F08B758C90A}">
    <text xml:space="preserve">Impostos já inclusos no valor:
ICMS Computador: 12%
ICMS Teclado/Mouse: 4%
</text>
  </threadedComment>
  <threadedComment ref="C3894" dT="2026-01-19T19:41:26.26" personId="{4D1A8C34-1534-4A39-9BE3-FEAB83D03A6A}" id="{BDAAAEFA-478E-47AF-A9E3-24EFAFCB448F}">
    <text>Cotado modelo substituto pelo distribuidor: 55NANO80ASA</text>
  </threadedComment>
  <threadedComment ref="D3894" dT="2026-01-19T19:41:26.26" personId="{4D1A8C34-1534-4A39-9BE3-FEAB83D03A6A}" id="{29F95A88-B195-444E-A8F5-AA428149EC93}">
    <text>Cotado modelo substituto pelo distribuidor: 55NANO80ASA</text>
  </threadedComment>
  <threadedComment ref="J3894" dT="2026-01-19T19:43:34.58" personId="{4D1A8C34-1534-4A39-9BE3-FEAB83D03A6A}" id="{67632C59-BBA8-4EBE-96AA-7E688309C497}">
    <text>Cotado modelo substituto pelo distribuidor: 55NANO80ASA</text>
  </threadedComment>
  <threadedComment ref="J3898" dT="2026-01-21T14:08:58.07" personId="{4D1A8C34-1534-4A39-9BE3-FEAB83D03A6A}" id="{A62530F7-9EA0-4737-A2C4-D5EC6ED9136B}">
    <text>Pedido mínimo: R$ 500,00</text>
  </threadedComment>
  <threadedComment ref="J3898" dT="2026-01-21T14:10:59.83" personId="{4D1A8C34-1534-4A39-9BE3-FEAB83D03A6A}" id="{94EE6C46-5BE7-4553-BB2A-80C19E8FF7DE}" parentId="{A62530F7-9EA0-4737-A2C4-D5EC6ED9136B}">
    <text>Antena: R$ 42,54
ICMS ST: R$ 7,197</text>
  </threadedComment>
  <threadedComment ref="C3904" dT="2026-01-26T17:27:33.73" personId="{4D1A8C34-1534-4A39-9BE3-FEAB83D03A6A}" id="{BD03FD82-A13C-4C98-924C-B2578457675A}">
    <text>Suporte já vai junto com a câmera DS-2SE4C225MWG-E(12F0)</text>
  </threadedComment>
  <threadedComment ref="D3904" dT="2026-01-26T17:27:33.73" personId="{4D1A8C34-1534-4A39-9BE3-FEAB83D03A6A}" id="{A2D57766-4CAA-498D-8FDA-A8C3B3145461}">
    <text>Suporte já vai junto com a câmera DS-2SE4C225MWG-E(12F0)</text>
  </threadedComment>
  <threadedComment ref="J3904" dT="2026-01-26T17:27:48.11" personId="{4D1A8C34-1534-4A39-9BE3-FEAB83D03A6A}" id="{171634B9-95D8-44FF-B09D-AAF8B8630D68}">
    <text>Suporte já vai junto com a câmera DS-2SE4C225MWG-E(12F0)</text>
  </threadedComment>
  <threadedComment ref="C3918" dT="2026-03-10T19:20:41.91" personId="{4D1A8C34-1534-4A39-9BE3-FEAB83D03A6A}" id="{5709336E-B610-4700-99C4-6A9B87C448A9}">
    <text>Modelo antigo pega 100º e esse 120º</text>
  </threadedComment>
  <threadedComment ref="D3918" dT="2026-03-10T19:20:41.91" personId="{4D1A8C34-1534-4A39-9BE3-FEAB83D03A6A}" id="{21ED0657-FCA2-40BB-A6A3-0FABED56FD31}">
    <text>Modelo antigo pega 100º e esse 120º</text>
  </threadedComment>
  <threadedComment ref="H3922" dT="2026-02-25T12:51:39.65" personId="{A58EA7A7-944A-4CB6-8D26-071FC7E89F6F}" id="{378BA169-D42C-473B-B170-0422126631BB}">
    <text xml:space="preserve">FUTURAS EXPANSÕES </text>
  </threadedComment>
  <threadedComment ref="H3923" dT="2026-02-25T12:13:36.52" personId="{A58EA7A7-944A-4CB6-8D26-071FC7E89F6F}" id="{87B40B29-C65E-4019-BC0D-3A42975C1E48}">
    <text>1 Sala monitoramento
1 Portaria - Guarita</text>
  </threadedComment>
  <threadedComment ref="J3923" dT="2026-03-05T12:52:39.22" personId="{4D1A8C34-1534-4A39-9BE3-FEAB83D03A6A}" id="{44433F5C-B3AA-4C8D-929E-E2F9F2D11107}">
    <text>VALIDAR MODELO SALVO NA PASTA.
Computador: R$ 8.275,20
Teclado: R$ 50,53
Mouse: R$ 45,52
ICMS ST: R$ 18,02</text>
  </threadedComment>
  <threadedComment ref="M3923" dT="2026-03-05T12:54:52.54" personId="{4D1A8C34-1534-4A39-9BE3-FEAB83D03A6A}" id="{09957489-B733-4ED2-8810-FA22DD22FB8A}">
    <text>Computador: 15%
Teclado: 9,75%
Mouse: 9,75%</text>
  </threadedComment>
  <threadedComment ref="N3923" dT="2026-03-05T12:55:12.55" personId="{4D1A8C34-1534-4A39-9BE3-FEAB83D03A6A}" id="{84489924-ED91-41CE-8484-A0FA8E924F1E}">
    <text>Computador: 12%
Teclado: 4%
Mouse: 4%</text>
  </threadedComment>
  <threadedComment ref="R3923" dT="2026-03-05T12:52:59.42" personId="{4D1A8C34-1534-4A39-9BE3-FEAB83D03A6A}" id="{65CC3608-2AD5-4811-A5E8-E1FCDC74DCBA}">
    <text>Computador: 84715010
Teclado: 84716052
Mouse: 84716053</text>
  </threadedComment>
  <threadedComment ref="H3924" dT="2026-02-25T12:38:00.51" personId="{A58EA7A7-944A-4CB6-8D26-071FC7E89F6F}" id="{B17C9E55-A197-4C33-929D-5224AF08845F}">
    <text>Central de Monitoramento</text>
  </threadedComment>
  <threadedComment ref="C3925" dT="2026-02-25T12:37:32.03" personId="{A58EA7A7-944A-4CB6-8D26-071FC7E89F6F}" id="{8CB87E7E-3224-42D7-817A-ACEAC5950F69}">
    <text xml:space="preserve">Exbom: Splitter HDMI 1 Macho para 2 Fêmea Banhado Ouro </text>
    <extLst>
      <x:ext xmlns:xltc2="http://schemas.microsoft.com/office/spreadsheetml/2020/threadedcomments2" uri="{F7C98A9C-CBB3-438F-8F68-D28B6AF4A901}">
        <xltc2:checksum>3920506500</xltc2:checksum>
        <xltc2:hyperlink startIndex="0" length="54" url="https://www.mirao.com.br/splitter-adaptador-hdmi-duplicador-1-hdmi-macho-para-2-hdmi-femea-banhado-a-ouro-exbom-03126.html"/>
      </x:ext>
    </extLst>
  </threadedComment>
  <threadedComment ref="D3925" dT="2026-02-25T12:37:32.03" personId="{A58EA7A7-944A-4CB6-8D26-071FC7E89F6F}" id="{3F7B5FEE-1F1D-433C-B055-85453D95C2BA}">
    <text xml:space="preserve">Exbom: Splitter HDMI 1 Macho para 2 Fêmea Banhado Ouro </text>
    <extLst>
      <x:ext xmlns:xltc2="http://schemas.microsoft.com/office/spreadsheetml/2020/threadedcomments2" uri="{F7C98A9C-CBB3-438F-8F68-D28B6AF4A901}">
        <xltc2:checksum>3920506500</xltc2:checksum>
        <xltc2:hyperlink startIndex="0" length="54" url="https://www.mirao.com.br/splitter-adaptador-hdmi-duplicador-1-hdmi-macho-para-2-hdmi-femea-banhado-a-ouro-exbom-03126.html"/>
      </x:ext>
    </extLst>
  </threadedComment>
  <threadedComment ref="H3925" dT="2026-02-25T12:34:20.08" personId="{A58EA7A7-944A-4CB6-8D26-071FC7E89F6F}" id="{6548F31E-DE41-4C38-A256-1055CB9326DF}">
    <text>A placa de vídeo tem 1 saída HDMI ou seja
1 para o monitor e usando o adaptador 1 para tv.</text>
  </threadedComment>
  <threadedComment ref="J3926" dT="2026-03-10T19:20:51.61" personId="{4D1A8C34-1534-4A39-9BE3-FEAB83D03A6A}" id="{D12B6C73-E5C6-4BD1-8E6F-9C826D0988D1}">
    <text>Modelo antigo pega 100º e esse 120º</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4AF5-B781-4365-8C05-266A7109DD63}">
  <dimension ref="A1:AF3927"/>
  <sheetViews>
    <sheetView tabSelected="1" zoomScale="85" zoomScaleNormal="85" workbookViewId="0">
      <selection activeCell="C3922" sqref="C3922"/>
    </sheetView>
  </sheetViews>
  <sheetFormatPr defaultRowHeight="14.4" x14ac:dyDescent="0.3"/>
  <cols>
    <col min="1" max="1" width="8.88671875" style="78"/>
    <col min="2" max="2" width="25.33203125" style="78" customWidth="1"/>
    <col min="3" max="4" width="17.5546875" style="78" customWidth="1"/>
    <col min="5" max="5" width="10.44140625" style="78" customWidth="1"/>
    <col min="6" max="6" width="8.88671875" style="78"/>
    <col min="7" max="7" width="10.5546875" style="78" customWidth="1"/>
    <col min="8" max="8" width="48.6640625" style="78" customWidth="1"/>
    <col min="9" max="9" width="8.88671875" style="78"/>
    <col min="10" max="10" width="10.5546875" style="81" bestFit="1" customWidth="1"/>
    <col min="11" max="11" width="14.44140625" style="80" bestFit="1" customWidth="1"/>
    <col min="12" max="14" width="8.88671875" style="78"/>
    <col min="15" max="15" width="11.109375" style="78" customWidth="1"/>
    <col min="16" max="16384" width="8.88671875" style="78"/>
  </cols>
  <sheetData>
    <row r="1" spans="1:32" ht="43.8" thickBot="1" x14ac:dyDescent="0.35">
      <c r="A1" s="1" t="s">
        <v>7032</v>
      </c>
      <c r="B1" s="1" t="s">
        <v>7021</v>
      </c>
      <c r="C1" s="1" t="s">
        <v>1</v>
      </c>
      <c r="D1" s="1" t="s">
        <v>7030</v>
      </c>
      <c r="E1" s="1" t="s">
        <v>7033</v>
      </c>
      <c r="F1" s="1" t="s">
        <v>7034</v>
      </c>
      <c r="G1" s="1" t="s">
        <v>7035</v>
      </c>
      <c r="H1" s="1" t="s">
        <v>0</v>
      </c>
      <c r="I1" s="295" t="s">
        <v>7036</v>
      </c>
      <c r="J1" s="296" t="s">
        <v>7319</v>
      </c>
      <c r="K1" s="297" t="s">
        <v>7037</v>
      </c>
      <c r="L1" s="295" t="s">
        <v>7041</v>
      </c>
      <c r="M1" s="295" t="s">
        <v>7045</v>
      </c>
      <c r="N1" s="295" t="s">
        <v>7046</v>
      </c>
      <c r="O1" s="298" t="s">
        <v>7302</v>
      </c>
      <c r="P1" s="298" t="s">
        <v>7303</v>
      </c>
      <c r="Q1" s="298" t="s">
        <v>7304</v>
      </c>
      <c r="R1" s="299" t="s">
        <v>2</v>
      </c>
      <c r="S1" s="298" t="s">
        <v>7305</v>
      </c>
      <c r="T1" s="300" t="s">
        <v>7306</v>
      </c>
      <c r="U1" s="300" t="s">
        <v>7307</v>
      </c>
      <c r="V1" s="300" t="s">
        <v>7308</v>
      </c>
      <c r="W1" s="300" t="s">
        <v>7309</v>
      </c>
      <c r="X1" s="300" t="s">
        <v>7310</v>
      </c>
      <c r="Y1" s="300" t="s">
        <v>7311</v>
      </c>
      <c r="Z1" s="294" t="s">
        <v>7312</v>
      </c>
      <c r="AA1" s="294" t="s">
        <v>7313</v>
      </c>
      <c r="AB1" s="294" t="s">
        <v>7314</v>
      </c>
      <c r="AC1" s="294" t="s">
        <v>7315</v>
      </c>
      <c r="AD1" s="294" t="s">
        <v>7316</v>
      </c>
      <c r="AE1" s="294" t="s">
        <v>7317</v>
      </c>
      <c r="AF1" s="294" t="s">
        <v>7318</v>
      </c>
    </row>
    <row r="2" spans="1:32" x14ac:dyDescent="0.3">
      <c r="A2" s="2">
        <f>IF(G2="","",VLOOKUP(G2,{"CFTV","100000";"switch","750000";"VMS","200000";"Alarme","300000";"CA","400000";"Cabeamento","500000";"Infra","600000";"Redes","700000";"Energia","800000";"Outros","900000";"Serviço","1000000"},2,FALSE)
  + COUNTIF($G$2:G2,G2)
)</f>
        <v>100001</v>
      </c>
      <c r="B2" s="3" t="str">
        <f>IFERROR(LEFT(H2,FIND(" ",H2,FIND(" ",H2,FIND(" ",H2,FIND(" ",H2,FIND(" ",H2)+1)+1)+1)+1)-1),H2)</f>
        <v>CÂMERA VEICULAR</v>
      </c>
      <c r="C2" s="3" t="s">
        <v>5</v>
      </c>
      <c r="D2" s="3" t="s">
        <v>5</v>
      </c>
      <c r="E2" s="4" t="s">
        <v>6</v>
      </c>
      <c r="F2" s="5" t="s">
        <v>7</v>
      </c>
      <c r="G2" s="2" t="s">
        <v>3</v>
      </c>
      <c r="H2" s="3" t="s">
        <v>4</v>
      </c>
      <c r="I2" s="169" t="s">
        <v>7038</v>
      </c>
      <c r="J2" s="126">
        <v>302.67</v>
      </c>
      <c r="K2" s="162">
        <v>616.60343896471034</v>
      </c>
      <c r="L2" s="126"/>
      <c r="M2" s="203"/>
      <c r="N2" s="218">
        <v>0.12</v>
      </c>
      <c r="O2" s="3" t="s">
        <v>7047</v>
      </c>
      <c r="P2" s="31" t="s">
        <v>7287</v>
      </c>
      <c r="Q2" s="234">
        <v>1</v>
      </c>
      <c r="R2" s="5">
        <v>85258029</v>
      </c>
      <c r="S2" s="244">
        <v>46104</v>
      </c>
      <c r="T2" s="263">
        <v>0.15</v>
      </c>
      <c r="U2" s="263">
        <v>0</v>
      </c>
      <c r="V2" s="263">
        <v>3.2119999999999996E-2</v>
      </c>
      <c r="W2" s="263">
        <v>0</v>
      </c>
      <c r="X2" s="263">
        <v>0.33999999999999997</v>
      </c>
      <c r="Y2" s="265">
        <v>1.8334922359937862</v>
      </c>
      <c r="Z2" s="275">
        <v>302.67</v>
      </c>
      <c r="AA2" s="276">
        <v>6.7327269807892201</v>
      </c>
      <c r="AB2" s="277">
        <v>0.05</v>
      </c>
      <c r="AC2" s="277">
        <v>3.6499999999999998E-2</v>
      </c>
      <c r="AD2" s="277">
        <v>0</v>
      </c>
      <c r="AE2" s="277">
        <v>0.33999999999999997</v>
      </c>
      <c r="AF2" s="276">
        <v>1.6365881600285659</v>
      </c>
    </row>
    <row r="3" spans="1:32" x14ac:dyDescent="0.3">
      <c r="A3" s="2">
        <f>IF(G3="","",VLOOKUP(G3,{"CFTV","100000";"switch","750000";"VMS","200000";"Alarme","300000";"CA","400000";"Cabeamento","500000";"Infra","600000";"Redes","700000";"Energia","800000";"Outros","900000";"Serviço","1000000"},2,FALSE)
  + COUNTIF($G$2:G3,G3)
)</f>
        <v>100002</v>
      </c>
      <c r="B3" s="3" t="str">
        <f t="shared" ref="B3:B66" si="0">IFERROR(LEFT(H3,FIND(" ",H3,FIND(" ",H3,FIND(" ",H3,FIND(" ",H3,FIND(" ",H3)+1)+1)+1)+1)-1),H3)</f>
        <v xml:space="preserve">CAMERA VEICULAR DUO  </v>
      </c>
      <c r="C3" s="3" t="s">
        <v>9</v>
      </c>
      <c r="D3" s="3" t="s">
        <v>9</v>
      </c>
      <c r="E3" s="5" t="s">
        <v>6</v>
      </c>
      <c r="F3" s="5" t="s">
        <v>7</v>
      </c>
      <c r="G3" s="2" t="s">
        <v>3</v>
      </c>
      <c r="H3" s="3" t="s">
        <v>8</v>
      </c>
      <c r="I3" s="169" t="s">
        <v>7038</v>
      </c>
      <c r="J3" s="126">
        <v>580.59</v>
      </c>
      <c r="K3" s="162">
        <v>1243.5916908122254</v>
      </c>
      <c r="L3" s="126"/>
      <c r="M3" s="203">
        <v>0.2</v>
      </c>
      <c r="N3" s="218">
        <v>0.04</v>
      </c>
      <c r="O3" s="3" t="s">
        <v>7048</v>
      </c>
      <c r="P3" s="31" t="s">
        <v>7288</v>
      </c>
      <c r="Q3" s="234">
        <v>1</v>
      </c>
      <c r="R3" s="5">
        <v>85258029</v>
      </c>
      <c r="S3" s="238">
        <v>45695</v>
      </c>
      <c r="T3" s="263">
        <v>0.15</v>
      </c>
      <c r="U3" s="263">
        <v>0</v>
      </c>
      <c r="V3" s="263">
        <v>3.5039999999999995E-2</v>
      </c>
      <c r="W3" s="263">
        <v>0</v>
      </c>
      <c r="X3" s="263">
        <v>0.33999999999999997</v>
      </c>
      <c r="Y3" s="265">
        <v>1.6064585475278061</v>
      </c>
      <c r="Z3" s="275">
        <v>696.70800000000008</v>
      </c>
      <c r="AA3" s="276">
        <v>15.497884657652547</v>
      </c>
      <c r="AB3" s="277">
        <v>0.05</v>
      </c>
      <c r="AC3" s="277">
        <v>3.6499999999999998E-2</v>
      </c>
      <c r="AD3" s="277">
        <v>0</v>
      </c>
      <c r="AE3" s="277">
        <v>0.33999999999999997</v>
      </c>
      <c r="AF3" s="276">
        <v>1.6365881600285659</v>
      </c>
    </row>
    <row r="4" spans="1:32" ht="27.6" x14ac:dyDescent="0.3">
      <c r="A4" s="2">
        <f>IF(G4="","",VLOOKUP(G4,{"CFTV","100000";"switch","750000";"VMS","200000";"Alarme","300000";"CA","400000";"Cabeamento","500000";"Infra","600000";"Redes","700000";"Energia","800000";"Outros","900000";"Serviço","1000000"},2,FALSE)
  + COUNTIF($G$2:G4,G4)
)</f>
        <v>100003</v>
      </c>
      <c r="B4" s="3" t="str">
        <f t="shared" si="0"/>
        <v>CÂMERA VEICULAR FULL HD SMART</v>
      </c>
      <c r="C4" s="3" t="s">
        <v>11</v>
      </c>
      <c r="D4" s="3" t="s">
        <v>11</v>
      </c>
      <c r="E4" s="5" t="s">
        <v>6</v>
      </c>
      <c r="F4" s="5" t="s">
        <v>7</v>
      </c>
      <c r="G4" s="2" t="s">
        <v>3</v>
      </c>
      <c r="H4" s="3" t="s">
        <v>10</v>
      </c>
      <c r="I4" s="169" t="s">
        <v>7038</v>
      </c>
      <c r="J4" s="126">
        <v>332.95</v>
      </c>
      <c r="K4" s="162">
        <v>678.29026663792342</v>
      </c>
      <c r="L4" s="126"/>
      <c r="M4" s="203"/>
      <c r="N4" s="218">
        <v>0.12</v>
      </c>
      <c r="O4" s="3" t="s">
        <v>7048</v>
      </c>
      <c r="P4" s="31" t="s">
        <v>7287</v>
      </c>
      <c r="Q4" s="234">
        <v>1</v>
      </c>
      <c r="R4" s="5">
        <v>85258029</v>
      </c>
      <c r="S4" s="238">
        <v>45695</v>
      </c>
      <c r="T4" s="263">
        <v>0.15</v>
      </c>
      <c r="U4" s="263">
        <v>0</v>
      </c>
      <c r="V4" s="263">
        <v>3.2119999999999996E-2</v>
      </c>
      <c r="W4" s="263">
        <v>0</v>
      </c>
      <c r="X4" s="263">
        <v>0.33999999999999997</v>
      </c>
      <c r="Y4" s="265">
        <v>1.8334922359937862</v>
      </c>
      <c r="Z4" s="275">
        <v>332.95</v>
      </c>
      <c r="AA4" s="276">
        <v>7.4062888566880449</v>
      </c>
      <c r="AB4" s="277">
        <v>0.05</v>
      </c>
      <c r="AC4" s="277">
        <v>3.6499999999999998E-2</v>
      </c>
      <c r="AD4" s="277">
        <v>0</v>
      </c>
      <c r="AE4" s="277">
        <v>0.33999999999999997</v>
      </c>
      <c r="AF4" s="276">
        <v>1.6365881600285659</v>
      </c>
    </row>
    <row r="5" spans="1:32" x14ac:dyDescent="0.3">
      <c r="A5" s="2">
        <f>IF(G5="","",VLOOKUP(G5,{"CFTV","100000";"switch","750000";"VMS","200000";"Alarme","300000";"CA","400000";"Cabeamento","500000";"Infra","600000";"Redes","700000";"Energia","800000";"Outros","900000";"Serviço","1000000"},2,FALSE)
  + COUNTIF($G$2:G5,G5)
)</f>
        <v>100004</v>
      </c>
      <c r="B5" s="3" t="str">
        <f t="shared" si="0"/>
        <v>CÂMERA DE VÍDEO WI-FI FULL</v>
      </c>
      <c r="C5" s="3" t="s">
        <v>13</v>
      </c>
      <c r="D5" s="3" t="s">
        <v>13</v>
      </c>
      <c r="E5" s="5" t="s">
        <v>6</v>
      </c>
      <c r="F5" s="5" t="s">
        <v>7</v>
      </c>
      <c r="G5" s="2" t="s">
        <v>3</v>
      </c>
      <c r="H5" s="3" t="s">
        <v>12</v>
      </c>
      <c r="I5" s="169" t="s">
        <v>7038</v>
      </c>
      <c r="J5" s="126">
        <v>413.33</v>
      </c>
      <c r="K5" s="162">
        <v>842.04149544812412</v>
      </c>
      <c r="L5" s="126"/>
      <c r="M5" s="203"/>
      <c r="N5" s="218">
        <v>0.12</v>
      </c>
      <c r="O5" s="3" t="s">
        <v>7048</v>
      </c>
      <c r="P5" s="31" t="s">
        <v>7287</v>
      </c>
      <c r="Q5" s="234">
        <v>1</v>
      </c>
      <c r="R5" s="5">
        <v>85258029</v>
      </c>
      <c r="S5" s="238">
        <v>45695</v>
      </c>
      <c r="T5" s="263">
        <v>0.15</v>
      </c>
      <c r="U5" s="263">
        <v>0</v>
      </c>
      <c r="V5" s="263">
        <v>3.2119999999999996E-2</v>
      </c>
      <c r="W5" s="263">
        <v>0</v>
      </c>
      <c r="X5" s="263">
        <v>0.33999999999999997</v>
      </c>
      <c r="Y5" s="265">
        <v>1.8334922359937862</v>
      </c>
      <c r="Z5" s="275">
        <v>413.33</v>
      </c>
      <c r="AA5" s="276">
        <v>9.1942975616004485</v>
      </c>
      <c r="AB5" s="277">
        <v>0.05</v>
      </c>
      <c r="AC5" s="277">
        <v>3.6499999999999998E-2</v>
      </c>
      <c r="AD5" s="277">
        <v>0</v>
      </c>
      <c r="AE5" s="277">
        <v>0.33999999999999997</v>
      </c>
      <c r="AF5" s="276">
        <v>1.6365881600285659</v>
      </c>
    </row>
    <row r="6" spans="1:32" x14ac:dyDescent="0.3">
      <c r="A6" s="2">
        <f>IF(G6="","",VLOOKUP(G6,{"CFTV","100000";"switch","750000";"VMS","200000";"Alarme","300000";"CA","400000";"Cabeamento","500000";"Infra","600000";"Redes","700000";"Energia","800000";"Outros","900000";"Serviço","1000000"},2,FALSE)
  + COUNTIF($G$2:G6,G6)
)</f>
        <v>100005</v>
      </c>
      <c r="B6" s="3" t="str">
        <f t="shared" si="0"/>
        <v>CÂMERA DE VÍDEO WI-FI FULL</v>
      </c>
      <c r="C6" s="3" t="s">
        <v>15</v>
      </c>
      <c r="D6" s="3" t="s">
        <v>15</v>
      </c>
      <c r="E6" s="5" t="s">
        <v>6</v>
      </c>
      <c r="F6" s="5" t="s">
        <v>7</v>
      </c>
      <c r="G6" s="2" t="s">
        <v>3</v>
      </c>
      <c r="H6" s="3" t="s">
        <v>14</v>
      </c>
      <c r="I6" s="169" t="s">
        <v>7038</v>
      </c>
      <c r="J6" s="126">
        <v>346.11</v>
      </c>
      <c r="K6" s="162">
        <v>705.09999755534375</v>
      </c>
      <c r="L6" s="126"/>
      <c r="M6" s="203"/>
      <c r="N6" s="218">
        <v>0.12</v>
      </c>
      <c r="O6" s="3" t="s">
        <v>7048</v>
      </c>
      <c r="P6" s="31" t="s">
        <v>7287</v>
      </c>
      <c r="Q6" s="234">
        <v>1</v>
      </c>
      <c r="R6" s="5">
        <v>85258029</v>
      </c>
      <c r="S6" s="238">
        <v>45695</v>
      </c>
      <c r="T6" s="263">
        <v>0.15</v>
      </c>
      <c r="U6" s="263">
        <v>0</v>
      </c>
      <c r="V6" s="263">
        <v>3.2119999999999996E-2</v>
      </c>
      <c r="W6" s="263">
        <v>0</v>
      </c>
      <c r="X6" s="263">
        <v>0.33999999999999997</v>
      </c>
      <c r="Y6" s="265">
        <v>1.8334922359937862</v>
      </c>
      <c r="Z6" s="275">
        <v>346.11</v>
      </c>
      <c r="AA6" s="276">
        <v>7.6990257882213529</v>
      </c>
      <c r="AB6" s="277">
        <v>0.05</v>
      </c>
      <c r="AC6" s="277">
        <v>3.6499999999999998E-2</v>
      </c>
      <c r="AD6" s="277">
        <v>0</v>
      </c>
      <c r="AE6" s="277">
        <v>0.33999999999999997</v>
      </c>
      <c r="AF6" s="276">
        <v>1.6365881600285659</v>
      </c>
    </row>
    <row r="7" spans="1:32" x14ac:dyDescent="0.3">
      <c r="A7" s="2">
        <f>IF(G7="","",VLOOKUP(G7,{"CFTV","100000";"switch","750000";"VMS","200000";"Alarme","300000";"CA","400000";"Cabeamento","500000";"Infra","600000";"Redes","700000";"Energia","800000";"Outros","900000";"Serviço","1000000"},2,FALSE)
  + COUNTIF($G$2:G7,G7)
)</f>
        <v>100006</v>
      </c>
      <c r="B7" s="3" t="str">
        <f t="shared" si="0"/>
        <v>CÂMERA DE VÍDEO WI-FI FULL</v>
      </c>
      <c r="C7" s="3" t="s">
        <v>17</v>
      </c>
      <c r="D7" s="3" t="s">
        <v>17</v>
      </c>
      <c r="E7" s="5" t="s">
        <v>6</v>
      </c>
      <c r="F7" s="5" t="s">
        <v>7</v>
      </c>
      <c r="G7" s="2" t="s">
        <v>3</v>
      </c>
      <c r="H7" s="3" t="s">
        <v>16</v>
      </c>
      <c r="I7" s="169" t="s">
        <v>7038</v>
      </c>
      <c r="J7" s="126">
        <v>313.35000000000002</v>
      </c>
      <c r="K7" s="162">
        <v>638.36088016516999</v>
      </c>
      <c r="L7" s="126"/>
      <c r="M7" s="203"/>
      <c r="N7" s="218">
        <v>0.12</v>
      </c>
      <c r="O7" s="3" t="s">
        <v>7048</v>
      </c>
      <c r="P7" s="31" t="s">
        <v>7287</v>
      </c>
      <c r="Q7" s="234">
        <v>1</v>
      </c>
      <c r="R7" s="5">
        <v>85258029</v>
      </c>
      <c r="S7" s="238">
        <v>45695</v>
      </c>
      <c r="T7" s="263">
        <v>0.15</v>
      </c>
      <c r="U7" s="263">
        <v>0</v>
      </c>
      <c r="V7" s="263">
        <v>3.2119999999999996E-2</v>
      </c>
      <c r="W7" s="263">
        <v>0</v>
      </c>
      <c r="X7" s="263">
        <v>0.33999999999999997</v>
      </c>
      <c r="Y7" s="265">
        <v>1.8334922359937862</v>
      </c>
      <c r="Z7" s="275">
        <v>313.35000000000002</v>
      </c>
      <c r="AA7" s="276">
        <v>6.970297682063971</v>
      </c>
      <c r="AB7" s="277">
        <v>0.05</v>
      </c>
      <c r="AC7" s="277">
        <v>3.6499999999999998E-2</v>
      </c>
      <c r="AD7" s="277">
        <v>0</v>
      </c>
      <c r="AE7" s="277">
        <v>0.33999999999999997</v>
      </c>
      <c r="AF7" s="276">
        <v>1.6365881600285659</v>
      </c>
    </row>
    <row r="8" spans="1:32" ht="27.6" x14ac:dyDescent="0.3">
      <c r="A8" s="2">
        <f>IF(G8="","",VLOOKUP(G8,{"CFTV","100000";"switch","750000";"VMS","200000";"Alarme","300000";"CA","400000";"Cabeamento","500000";"Infra","600000";"Redes","700000";"Energia","800000";"Outros","900000";"Serviço","1000000"},2,FALSE)
  + COUNTIF($G$2:G8,G8)
)</f>
        <v>100007</v>
      </c>
      <c r="B8" s="3" t="str">
        <f t="shared" si="0"/>
        <v>CÂMERA DE VÍDEO WI-FI FULL</v>
      </c>
      <c r="C8" s="3" t="s">
        <v>18</v>
      </c>
      <c r="D8" s="3" t="s">
        <v>18</v>
      </c>
      <c r="E8" s="5" t="s">
        <v>6</v>
      </c>
      <c r="F8" s="5" t="s">
        <v>7</v>
      </c>
      <c r="G8" s="2" t="s">
        <v>3</v>
      </c>
      <c r="H8" s="3" t="s">
        <v>12</v>
      </c>
      <c r="I8" s="169" t="s">
        <v>7038</v>
      </c>
      <c r="J8" s="126">
        <v>340</v>
      </c>
      <c r="K8" s="162">
        <v>692.65262248654142</v>
      </c>
      <c r="L8" s="126"/>
      <c r="M8" s="203"/>
      <c r="N8" s="218">
        <v>0.12</v>
      </c>
      <c r="O8" s="3" t="s">
        <v>7048</v>
      </c>
      <c r="P8" s="31" t="s">
        <v>7287</v>
      </c>
      <c r="Q8" s="234">
        <v>1</v>
      </c>
      <c r="R8" s="5">
        <v>85258029</v>
      </c>
      <c r="S8" s="238">
        <v>45695</v>
      </c>
      <c r="T8" s="263">
        <v>0.15</v>
      </c>
      <c r="U8" s="263">
        <v>0</v>
      </c>
      <c r="V8" s="263">
        <v>3.2119999999999996E-2</v>
      </c>
      <c r="W8" s="263">
        <v>0</v>
      </c>
      <c r="X8" s="263">
        <v>0.33999999999999997</v>
      </c>
      <c r="Y8" s="265">
        <v>1.8334922359937862</v>
      </c>
      <c r="Z8" s="275">
        <v>340</v>
      </c>
      <c r="AA8" s="276">
        <v>7.5631122128666028</v>
      </c>
      <c r="AB8" s="277">
        <v>0.05</v>
      </c>
      <c r="AC8" s="277">
        <v>3.6499999999999998E-2</v>
      </c>
      <c r="AD8" s="277">
        <v>0</v>
      </c>
      <c r="AE8" s="277">
        <v>0.33999999999999997</v>
      </c>
      <c r="AF8" s="276">
        <v>1.6365881600285659</v>
      </c>
    </row>
    <row r="9" spans="1:32" x14ac:dyDescent="0.3">
      <c r="A9" s="2">
        <f>IF(G9="","",VLOOKUP(G9,{"CFTV","100000";"switch","750000";"VMS","200000";"Alarme","300000";"CA","400000";"Cabeamento","500000";"Infra","600000";"Redes","700000";"Energia","800000";"Outros","900000";"Serviço","1000000"},2,FALSE)
  + COUNTIF($G$2:G9,G9)
)</f>
        <v>100008</v>
      </c>
      <c r="B9" s="3" t="str">
        <f t="shared" si="0"/>
        <v>CAMERA DE VIDEO WI-FI FULL</v>
      </c>
      <c r="C9" s="3" t="s">
        <v>20</v>
      </c>
      <c r="D9" s="3" t="s">
        <v>20</v>
      </c>
      <c r="E9" s="5" t="s">
        <v>6</v>
      </c>
      <c r="F9" s="5" t="s">
        <v>7</v>
      </c>
      <c r="G9" s="2" t="s">
        <v>3</v>
      </c>
      <c r="H9" s="3" t="s">
        <v>19</v>
      </c>
      <c r="I9" s="169" t="s">
        <v>7038</v>
      </c>
      <c r="J9" s="126">
        <v>313.35000000000002</v>
      </c>
      <c r="K9" s="162">
        <v>638.36088016516999</v>
      </c>
      <c r="L9" s="126"/>
      <c r="M9" s="203"/>
      <c r="N9" s="218">
        <v>0.12</v>
      </c>
      <c r="O9" s="3" t="s">
        <v>7048</v>
      </c>
      <c r="P9" s="31" t="s">
        <v>7287</v>
      </c>
      <c r="Q9" s="234">
        <v>1</v>
      </c>
      <c r="R9" s="5">
        <v>85258029</v>
      </c>
      <c r="S9" s="238">
        <v>45695</v>
      </c>
      <c r="T9" s="263">
        <v>0.15</v>
      </c>
      <c r="U9" s="263">
        <v>0</v>
      </c>
      <c r="V9" s="263">
        <v>3.2119999999999996E-2</v>
      </c>
      <c r="W9" s="263">
        <v>0</v>
      </c>
      <c r="X9" s="263">
        <v>0.33999999999999997</v>
      </c>
      <c r="Y9" s="265">
        <v>1.8334922359937862</v>
      </c>
      <c r="Z9" s="275">
        <v>313.35000000000002</v>
      </c>
      <c r="AA9" s="276">
        <v>6.970297682063971</v>
      </c>
      <c r="AB9" s="277">
        <v>0.05</v>
      </c>
      <c r="AC9" s="277">
        <v>3.6499999999999998E-2</v>
      </c>
      <c r="AD9" s="277">
        <v>0</v>
      </c>
      <c r="AE9" s="277">
        <v>0.33999999999999997</v>
      </c>
      <c r="AF9" s="276">
        <v>1.6365881600285659</v>
      </c>
    </row>
    <row r="10" spans="1:32" x14ac:dyDescent="0.3">
      <c r="A10" s="2">
        <f>IF(G10="","",VLOOKUP(G10,{"CFTV","100000";"switch","750000";"VMS","200000";"Alarme","300000";"CA","400000";"Cabeamento","500000";"Infra","600000";"Redes","700000";"Energia","800000";"Outros","900000";"Serviço","1000000"},2,FALSE)
  + COUNTIF($G$2:G10,G10)
)</f>
        <v>100009</v>
      </c>
      <c r="B10" s="3" t="str">
        <f t="shared" si="0"/>
        <v xml:space="preserve">CÂMERA DE VÍDEO WI-FI </v>
      </c>
      <c r="C10" s="3" t="s">
        <v>22</v>
      </c>
      <c r="D10" s="3" t="s">
        <v>22</v>
      </c>
      <c r="E10" s="5" t="s">
        <v>6</v>
      </c>
      <c r="F10" s="5" t="s">
        <v>7</v>
      </c>
      <c r="G10" s="2" t="s">
        <v>3</v>
      </c>
      <c r="H10" s="3" t="s">
        <v>21</v>
      </c>
      <c r="I10" s="169" t="s">
        <v>7038</v>
      </c>
      <c r="J10" s="126">
        <v>366.66</v>
      </c>
      <c r="K10" s="162">
        <v>746.96473694386862</v>
      </c>
      <c r="L10" s="126"/>
      <c r="M10" s="203"/>
      <c r="N10" s="218">
        <v>0.12</v>
      </c>
      <c r="O10" s="3" t="s">
        <v>7048</v>
      </c>
      <c r="P10" s="31" t="s">
        <v>7287</v>
      </c>
      <c r="Q10" s="234">
        <v>1</v>
      </c>
      <c r="R10" s="5">
        <v>85258029</v>
      </c>
      <c r="S10" s="238">
        <v>45695</v>
      </c>
      <c r="T10" s="263">
        <v>0.15</v>
      </c>
      <c r="U10" s="263">
        <v>0</v>
      </c>
      <c r="V10" s="263">
        <v>3.2119999999999996E-2</v>
      </c>
      <c r="W10" s="263">
        <v>0</v>
      </c>
      <c r="X10" s="263">
        <v>0.33999999999999997</v>
      </c>
      <c r="Y10" s="265">
        <v>1.8334922359937862</v>
      </c>
      <c r="Z10" s="275">
        <v>366.66</v>
      </c>
      <c r="AA10" s="276">
        <v>8.1561491881460846</v>
      </c>
      <c r="AB10" s="277">
        <v>0.05</v>
      </c>
      <c r="AC10" s="277">
        <v>3.6499999999999998E-2</v>
      </c>
      <c r="AD10" s="277">
        <v>0</v>
      </c>
      <c r="AE10" s="277">
        <v>0.33999999999999997</v>
      </c>
      <c r="AF10" s="276">
        <v>1.6365881600285659</v>
      </c>
    </row>
    <row r="11" spans="1:32" x14ac:dyDescent="0.3">
      <c r="A11" s="2">
        <f>IF(G11="","",VLOOKUP(G11,{"CFTV","100000";"switch","750000";"VMS","200000";"Alarme","300000";"CA","400000";"Cabeamento","500000";"Infra","600000";"Redes","700000";"Energia","800000";"Outros","900000";"Serviço","1000000"},2,FALSE)
  + COUNTIF($G$2:G11,G11)
)</f>
        <v>100010</v>
      </c>
      <c r="B11" s="3" t="str">
        <f t="shared" si="0"/>
        <v>CAMERA DE VIDEO WI-FI HD</v>
      </c>
      <c r="C11" s="3" t="s">
        <v>24</v>
      </c>
      <c r="D11" s="3" t="s">
        <v>24</v>
      </c>
      <c r="E11" s="5" t="s">
        <v>6</v>
      </c>
      <c r="F11" s="5" t="s">
        <v>7</v>
      </c>
      <c r="G11" s="2" t="s">
        <v>3</v>
      </c>
      <c r="H11" s="3" t="s">
        <v>23</v>
      </c>
      <c r="I11" s="169" t="s">
        <v>7038</v>
      </c>
      <c r="J11" s="126">
        <v>179.72</v>
      </c>
      <c r="K11" s="162">
        <v>366.12802739200362</v>
      </c>
      <c r="L11" s="126"/>
      <c r="M11" s="203"/>
      <c r="N11" s="218">
        <v>0.12</v>
      </c>
      <c r="O11" s="3" t="s">
        <v>7048</v>
      </c>
      <c r="P11" s="31" t="s">
        <v>7287</v>
      </c>
      <c r="Q11" s="234">
        <v>1</v>
      </c>
      <c r="R11" s="5">
        <v>85258029</v>
      </c>
      <c r="S11" s="238">
        <v>45695</v>
      </c>
      <c r="T11" s="263">
        <v>0.15</v>
      </c>
      <c r="U11" s="263">
        <v>0</v>
      </c>
      <c r="V11" s="263">
        <v>3.2119999999999996E-2</v>
      </c>
      <c r="W11" s="263">
        <v>0</v>
      </c>
      <c r="X11" s="263">
        <v>0.33999999999999997</v>
      </c>
      <c r="Y11" s="265">
        <v>1.8334922359937862</v>
      </c>
      <c r="Z11" s="275">
        <v>179.72</v>
      </c>
      <c r="AA11" s="276">
        <v>3.9977721379305469</v>
      </c>
      <c r="AB11" s="277">
        <v>0.05</v>
      </c>
      <c r="AC11" s="277">
        <v>3.6499999999999998E-2</v>
      </c>
      <c r="AD11" s="277">
        <v>0</v>
      </c>
      <c r="AE11" s="277">
        <v>0.33999999999999997</v>
      </c>
      <c r="AF11" s="276">
        <v>1.6365881600285659</v>
      </c>
    </row>
    <row r="12" spans="1:32" ht="27.6" x14ac:dyDescent="0.3">
      <c r="A12" s="2">
        <f>IF(G12="","",VLOOKUP(G12,{"CFTV","100000";"switch","750000";"VMS","200000";"Alarme","300000";"CA","400000";"Cabeamento","500000";"Infra","600000";"Redes","700000";"Energia","800000";"Outros","900000";"Serviço","1000000"},2,FALSE)
  + COUNTIF($G$2:G12,G12)
)</f>
        <v>100011</v>
      </c>
      <c r="B12" s="3" t="str">
        <f t="shared" si="0"/>
        <v>CAMERA DE VIDEO WI-FI HD</v>
      </c>
      <c r="C12" s="3" t="s">
        <v>26</v>
      </c>
      <c r="D12" s="3" t="s">
        <v>26</v>
      </c>
      <c r="E12" s="5" t="s">
        <v>6</v>
      </c>
      <c r="F12" s="5" t="s">
        <v>7</v>
      </c>
      <c r="G12" s="2" t="s">
        <v>3</v>
      </c>
      <c r="H12" s="3" t="s">
        <v>25</v>
      </c>
      <c r="I12" s="169" t="s">
        <v>7038</v>
      </c>
      <c r="J12" s="126">
        <v>207.38</v>
      </c>
      <c r="K12" s="162">
        <v>422.47735544487932</v>
      </c>
      <c r="L12" s="126"/>
      <c r="M12" s="203"/>
      <c r="N12" s="218">
        <v>0.12</v>
      </c>
      <c r="O12" s="3" t="s">
        <v>7048</v>
      </c>
      <c r="P12" s="31" t="s">
        <v>7287</v>
      </c>
      <c r="Q12" s="234">
        <v>1</v>
      </c>
      <c r="R12" s="5">
        <v>85258029</v>
      </c>
      <c r="S12" s="238">
        <v>45695</v>
      </c>
      <c r="T12" s="263">
        <v>0.15</v>
      </c>
      <c r="U12" s="263">
        <v>0</v>
      </c>
      <c r="V12" s="263">
        <v>3.2119999999999996E-2</v>
      </c>
      <c r="W12" s="263">
        <v>0</v>
      </c>
      <c r="X12" s="263">
        <v>0.33999999999999997</v>
      </c>
      <c r="Y12" s="265">
        <v>1.8334922359937862</v>
      </c>
      <c r="Z12" s="275">
        <v>207.38</v>
      </c>
      <c r="AA12" s="276">
        <v>4.6130535608949295</v>
      </c>
      <c r="AB12" s="277">
        <v>0.05</v>
      </c>
      <c r="AC12" s="277">
        <v>3.6499999999999998E-2</v>
      </c>
      <c r="AD12" s="277">
        <v>0</v>
      </c>
      <c r="AE12" s="277">
        <v>0.33999999999999997</v>
      </c>
      <c r="AF12" s="276">
        <v>1.6365881600285659</v>
      </c>
    </row>
    <row r="13" spans="1:32" x14ac:dyDescent="0.3">
      <c r="A13" s="2">
        <f>IF(G13="","",VLOOKUP(G13,{"CFTV","100000";"switch","750000";"VMS","200000";"Alarme","300000";"CA","400000";"Cabeamento","500000";"Infra","600000";"Redes","700000";"Energia","800000";"Outros","900000";"Serviço","1000000"},2,FALSE)
  + COUNTIF($G$2:G13,G13)
)</f>
        <v>100012</v>
      </c>
      <c r="B13" s="3" t="str">
        <f t="shared" si="0"/>
        <v>CAMERA DE VIDEO WI-FI FULL</v>
      </c>
      <c r="C13" s="3" t="s">
        <v>28</v>
      </c>
      <c r="D13" s="3" t="s">
        <v>28</v>
      </c>
      <c r="E13" s="5" t="s">
        <v>6</v>
      </c>
      <c r="F13" s="5" t="s">
        <v>7</v>
      </c>
      <c r="G13" s="2" t="s">
        <v>3</v>
      </c>
      <c r="H13" s="3" t="s">
        <v>27</v>
      </c>
      <c r="I13" s="169" t="s">
        <v>7038</v>
      </c>
      <c r="J13" s="126">
        <v>256.11</v>
      </c>
      <c r="K13" s="162">
        <v>521.7507739559652</v>
      </c>
      <c r="L13" s="126"/>
      <c r="M13" s="203"/>
      <c r="N13" s="218">
        <v>0.12</v>
      </c>
      <c r="O13" s="3" t="s">
        <v>7048</v>
      </c>
      <c r="P13" s="31" t="s">
        <v>7287</v>
      </c>
      <c r="Q13" s="234">
        <v>1</v>
      </c>
      <c r="R13" s="5">
        <v>85258029</v>
      </c>
      <c r="S13" s="238">
        <v>45695</v>
      </c>
      <c r="T13" s="263">
        <v>0.15</v>
      </c>
      <c r="U13" s="263">
        <v>0</v>
      </c>
      <c r="V13" s="263">
        <v>3.2119999999999996E-2</v>
      </c>
      <c r="W13" s="263">
        <v>0</v>
      </c>
      <c r="X13" s="263">
        <v>0.33999999999999997</v>
      </c>
      <c r="Y13" s="265">
        <v>1.8334922359937862</v>
      </c>
      <c r="Z13" s="275">
        <v>256.11</v>
      </c>
      <c r="AA13" s="276">
        <v>5.697025496580193</v>
      </c>
      <c r="AB13" s="277">
        <v>0.05</v>
      </c>
      <c r="AC13" s="277">
        <v>3.6499999999999998E-2</v>
      </c>
      <c r="AD13" s="277">
        <v>0</v>
      </c>
      <c r="AE13" s="277">
        <v>0.33999999999999997</v>
      </c>
      <c r="AF13" s="276">
        <v>1.6365881600285659</v>
      </c>
    </row>
    <row r="14" spans="1:32" x14ac:dyDescent="0.3">
      <c r="A14" s="2">
        <f>IF(G14="","",VLOOKUP(G14,{"CFTV","100000";"switch","750000";"VMS","200000";"Alarme","300000";"CA","400000";"Cabeamento","500000";"Infra","600000";"Redes","700000";"Energia","800000";"Outros","900000";"Serviço","1000000"},2,FALSE)
  + COUNTIF($G$2:G14,G14)
)</f>
        <v>100013</v>
      </c>
      <c r="B14" s="3" t="str">
        <f t="shared" si="0"/>
        <v>CÂMERA DE VÍDEO WI-FI FULL</v>
      </c>
      <c r="C14" s="3" t="s">
        <v>30</v>
      </c>
      <c r="D14" s="3" t="s">
        <v>30</v>
      </c>
      <c r="E14" s="5" t="s">
        <v>6</v>
      </c>
      <c r="F14" s="5" t="s">
        <v>7</v>
      </c>
      <c r="G14" s="2" t="s">
        <v>3</v>
      </c>
      <c r="H14" s="3" t="s">
        <v>29</v>
      </c>
      <c r="I14" s="169" t="s">
        <v>7038</v>
      </c>
      <c r="J14" s="126">
        <v>221.49</v>
      </c>
      <c r="K14" s="162">
        <v>451.22243927807085</v>
      </c>
      <c r="L14" s="126"/>
      <c r="M14" s="203"/>
      <c r="N14" s="218">
        <v>0.12</v>
      </c>
      <c r="O14" s="3" t="s">
        <v>7048</v>
      </c>
      <c r="P14" s="31" t="s">
        <v>7287</v>
      </c>
      <c r="Q14" s="234">
        <v>1</v>
      </c>
      <c r="R14" s="5">
        <v>85258029</v>
      </c>
      <c r="S14" s="238">
        <v>45695</v>
      </c>
      <c r="T14" s="263">
        <v>0.15</v>
      </c>
      <c r="U14" s="263">
        <v>0</v>
      </c>
      <c r="V14" s="263">
        <v>3.2119999999999996E-2</v>
      </c>
      <c r="W14" s="263">
        <v>0</v>
      </c>
      <c r="X14" s="263">
        <v>0.33999999999999997</v>
      </c>
      <c r="Y14" s="265">
        <v>1.8334922359937862</v>
      </c>
      <c r="Z14" s="275">
        <v>221.49</v>
      </c>
      <c r="AA14" s="276">
        <v>4.9269227177288943</v>
      </c>
      <c r="AB14" s="277">
        <v>0.05</v>
      </c>
      <c r="AC14" s="277">
        <v>3.6499999999999998E-2</v>
      </c>
      <c r="AD14" s="277">
        <v>0</v>
      </c>
      <c r="AE14" s="277">
        <v>0.33999999999999997</v>
      </c>
      <c r="AF14" s="276">
        <v>1.6365881600285659</v>
      </c>
    </row>
    <row r="15" spans="1:32" x14ac:dyDescent="0.3">
      <c r="A15" s="2">
        <f>IF(G15="","",VLOOKUP(G15,{"CFTV","100000";"switch","750000";"VMS","200000";"Alarme","300000";"CA","400000";"Cabeamento","500000";"Infra","600000";"Redes","700000";"Energia","800000";"Outros","900000";"Serviço","1000000"},2,FALSE)
  + COUNTIF($G$2:G15,G15)
)</f>
        <v>100014</v>
      </c>
      <c r="B15" s="3" t="str">
        <f t="shared" si="0"/>
        <v>CÂMERA DE VÍDEO WI-FI FULL</v>
      </c>
      <c r="C15" s="3" t="s">
        <v>31</v>
      </c>
      <c r="D15" s="3" t="s">
        <v>31</v>
      </c>
      <c r="E15" s="5" t="s">
        <v>6</v>
      </c>
      <c r="F15" s="5" t="s">
        <v>7</v>
      </c>
      <c r="G15" s="2" t="s">
        <v>3</v>
      </c>
      <c r="H15" s="3" t="s">
        <v>16</v>
      </c>
      <c r="I15" s="169" t="s">
        <v>7038</v>
      </c>
      <c r="J15" s="126">
        <v>221.49</v>
      </c>
      <c r="K15" s="162">
        <v>451.22243927807085</v>
      </c>
      <c r="L15" s="126"/>
      <c r="M15" s="203"/>
      <c r="N15" s="218">
        <v>0.12</v>
      </c>
      <c r="O15" s="3" t="s">
        <v>7048</v>
      </c>
      <c r="P15" s="31" t="s">
        <v>7287</v>
      </c>
      <c r="Q15" s="234">
        <v>1</v>
      </c>
      <c r="R15" s="5">
        <v>85258029</v>
      </c>
      <c r="S15" s="238">
        <v>45695</v>
      </c>
      <c r="T15" s="263">
        <v>0.15</v>
      </c>
      <c r="U15" s="263">
        <v>0</v>
      </c>
      <c r="V15" s="263">
        <v>3.2119999999999996E-2</v>
      </c>
      <c r="W15" s="263">
        <v>0</v>
      </c>
      <c r="X15" s="263">
        <v>0.33999999999999997</v>
      </c>
      <c r="Y15" s="265">
        <v>1.8334922359937862</v>
      </c>
      <c r="Z15" s="275">
        <v>221.49</v>
      </c>
      <c r="AA15" s="276">
        <v>4.9269227177288943</v>
      </c>
      <c r="AB15" s="277">
        <v>0.05</v>
      </c>
      <c r="AC15" s="277">
        <v>3.6499999999999998E-2</v>
      </c>
      <c r="AD15" s="277">
        <v>0</v>
      </c>
      <c r="AE15" s="277">
        <v>0.33999999999999997</v>
      </c>
      <c r="AF15" s="276">
        <v>1.6365881600285659</v>
      </c>
    </row>
    <row r="16" spans="1:32" ht="27.6" x14ac:dyDescent="0.3">
      <c r="A16" s="2">
        <f>IF(G16="","",VLOOKUP(G16,{"CFTV","100000";"switch","750000";"VMS","200000";"Alarme","300000";"CA","400000";"Cabeamento","500000";"Infra","600000";"Redes","700000";"Energia","800000";"Outros","900000";"Serviço","1000000"},2,FALSE)
  + COUNTIF($G$2:G16,G16)
)</f>
        <v>100015</v>
      </c>
      <c r="B16" s="3" t="str">
        <f t="shared" si="0"/>
        <v>CAMERA DE VIDEO WI-FI FULL</v>
      </c>
      <c r="C16" s="6" t="s">
        <v>33</v>
      </c>
      <c r="D16" s="6" t="s">
        <v>33</v>
      </c>
      <c r="E16" s="5" t="s">
        <v>6</v>
      </c>
      <c r="F16" s="5" t="s">
        <v>7</v>
      </c>
      <c r="G16" s="2" t="s">
        <v>3</v>
      </c>
      <c r="H16" s="3" t="s">
        <v>32</v>
      </c>
      <c r="I16" s="169" t="s">
        <v>7038</v>
      </c>
      <c r="J16" s="126">
        <v>283.8</v>
      </c>
      <c r="K16" s="162">
        <v>578.16121841670736</v>
      </c>
      <c r="L16" s="126"/>
      <c r="M16" s="203"/>
      <c r="N16" s="218">
        <v>0.12</v>
      </c>
      <c r="O16" s="3" t="s">
        <v>7048</v>
      </c>
      <c r="P16" s="31" t="s">
        <v>7287</v>
      </c>
      <c r="Q16" s="234">
        <v>1</v>
      </c>
      <c r="R16" s="5">
        <v>85258029</v>
      </c>
      <c r="S16" s="238">
        <v>45695</v>
      </c>
      <c r="T16" s="263">
        <v>0.15</v>
      </c>
      <c r="U16" s="263">
        <v>0</v>
      </c>
      <c r="V16" s="263">
        <v>3.2119999999999996E-2</v>
      </c>
      <c r="W16" s="263">
        <v>0</v>
      </c>
      <c r="X16" s="263">
        <v>0.33999999999999997</v>
      </c>
      <c r="Y16" s="265">
        <v>1.8334922359937862</v>
      </c>
      <c r="Z16" s="275">
        <v>283.8</v>
      </c>
      <c r="AA16" s="276">
        <v>6.3129742529751232</v>
      </c>
      <c r="AB16" s="277">
        <v>0.05</v>
      </c>
      <c r="AC16" s="277">
        <v>3.6499999999999998E-2</v>
      </c>
      <c r="AD16" s="277">
        <v>0</v>
      </c>
      <c r="AE16" s="277">
        <v>0.33999999999999997</v>
      </c>
      <c r="AF16" s="276">
        <v>1.6365881600285659</v>
      </c>
    </row>
    <row r="17" spans="1:32" x14ac:dyDescent="0.3">
      <c r="A17" s="2">
        <f>IF(G17="","",VLOOKUP(G17,{"CFTV","100000";"switch","750000";"VMS","200000";"Alarme","300000";"CA","400000";"Cabeamento","500000";"Infra","600000";"Redes","700000";"Energia","800000";"Outros","900000";"Serviço","1000000"},2,FALSE)
  + COUNTIF($G$2:G17,G17)
)</f>
        <v>100016</v>
      </c>
      <c r="B17" s="3" t="str">
        <f t="shared" si="0"/>
        <v xml:space="preserve">CÂMERA  WI-FI  </v>
      </c>
      <c r="C17" s="92" t="s">
        <v>34</v>
      </c>
      <c r="D17" s="92" t="s">
        <v>34</v>
      </c>
      <c r="E17" s="5" t="s">
        <v>6</v>
      </c>
      <c r="F17" s="5" t="s">
        <v>7</v>
      </c>
      <c r="G17" s="2" t="s">
        <v>3</v>
      </c>
      <c r="H17" s="3" t="s">
        <v>34</v>
      </c>
      <c r="I17" s="169" t="s">
        <v>7038</v>
      </c>
      <c r="J17" s="126">
        <v>249.18</v>
      </c>
      <c r="K17" s="162">
        <v>507.63288373881301</v>
      </c>
      <c r="L17" s="126"/>
      <c r="M17" s="203"/>
      <c r="N17" s="218">
        <v>0.12</v>
      </c>
      <c r="O17" s="3" t="s">
        <v>7048</v>
      </c>
      <c r="P17" s="31" t="s">
        <v>7287</v>
      </c>
      <c r="Q17" s="234">
        <v>1</v>
      </c>
      <c r="R17" s="5">
        <v>85258029</v>
      </c>
      <c r="S17" s="238">
        <v>45695</v>
      </c>
      <c r="T17" s="263">
        <v>0.15</v>
      </c>
      <c r="U17" s="263">
        <v>0</v>
      </c>
      <c r="V17" s="263">
        <v>3.2119999999999996E-2</v>
      </c>
      <c r="W17" s="263">
        <v>0</v>
      </c>
      <c r="X17" s="263">
        <v>0.33999999999999997</v>
      </c>
      <c r="Y17" s="265">
        <v>1.8334922359937862</v>
      </c>
      <c r="Z17" s="275">
        <v>249.18</v>
      </c>
      <c r="AA17" s="276">
        <v>5.5428714741238245</v>
      </c>
      <c r="AB17" s="277">
        <v>0.05</v>
      </c>
      <c r="AC17" s="277">
        <v>3.6499999999999998E-2</v>
      </c>
      <c r="AD17" s="277">
        <v>0</v>
      </c>
      <c r="AE17" s="277">
        <v>0.33999999999999997</v>
      </c>
      <c r="AF17" s="276">
        <v>1.6365881600285659</v>
      </c>
    </row>
    <row r="18" spans="1:32" ht="82.8" x14ac:dyDescent="0.3">
      <c r="A18" s="2">
        <f>IF(G18="","",VLOOKUP(G18,{"CFTV","100000";"switch","750000";"VMS","200000";"Alarme","300000";"CA","400000";"Cabeamento","500000";"Infra","600000";"Redes","700000";"Energia","800000";"Outros","900000";"Serviço","1000000"},2,FALSE)
  + COUNTIF($G$2:G18,G18)
)</f>
        <v>100017</v>
      </c>
      <c r="B18" s="3" t="str">
        <f t="shared" si="0"/>
        <v>CÂMERA BULLET ,  2MP</v>
      </c>
      <c r="C18" s="89" t="s">
        <v>36</v>
      </c>
      <c r="D18" s="89" t="s">
        <v>36</v>
      </c>
      <c r="E18" s="5" t="s">
        <v>6</v>
      </c>
      <c r="F18" s="5" t="s">
        <v>7</v>
      </c>
      <c r="G18" s="2" t="s">
        <v>3</v>
      </c>
      <c r="H18" s="7" t="s">
        <v>35</v>
      </c>
      <c r="I18" s="169" t="s">
        <v>7038</v>
      </c>
      <c r="J18" s="126">
        <v>990.38</v>
      </c>
      <c r="K18" s="162">
        <v>2017.6156007594734</v>
      </c>
      <c r="L18" s="126"/>
      <c r="M18" s="203">
        <v>0</v>
      </c>
      <c r="N18" s="218">
        <v>0.12</v>
      </c>
      <c r="O18" s="3" t="s">
        <v>7048</v>
      </c>
      <c r="P18" s="31" t="s">
        <v>7287</v>
      </c>
      <c r="Q18" s="234">
        <v>1</v>
      </c>
      <c r="R18" s="5">
        <v>85258029</v>
      </c>
      <c r="S18" s="238">
        <v>45695</v>
      </c>
      <c r="T18" s="263">
        <v>0.15</v>
      </c>
      <c r="U18" s="263">
        <v>0</v>
      </c>
      <c r="V18" s="263">
        <v>3.2119999999999996E-2</v>
      </c>
      <c r="W18" s="263">
        <v>0</v>
      </c>
      <c r="X18" s="263">
        <v>0.33999999999999997</v>
      </c>
      <c r="Y18" s="265">
        <v>1.8334922359937862</v>
      </c>
      <c r="Z18" s="275">
        <v>990.38</v>
      </c>
      <c r="AA18" s="276">
        <v>22.030456098173019</v>
      </c>
      <c r="AB18" s="277">
        <v>0.05</v>
      </c>
      <c r="AC18" s="277">
        <v>3.6499999999999998E-2</v>
      </c>
      <c r="AD18" s="277">
        <v>0</v>
      </c>
      <c r="AE18" s="277">
        <v>0.33999999999999997</v>
      </c>
      <c r="AF18" s="276">
        <v>1.6365881600285659</v>
      </c>
    </row>
    <row r="19" spans="1:32" ht="69" x14ac:dyDescent="0.3">
      <c r="A19" s="2">
        <f>IF(G19="","",VLOOKUP(G19,{"CFTV","100000";"switch","750000";"VMS","200000";"Alarme","300000";"CA","400000";"Cabeamento","500000";"Infra","600000";"Redes","700000";"Energia","800000";"Outros","900000";"Serviço","1000000"},2,FALSE)
  + COUNTIF($G$2:G19,G19)
)</f>
        <v>100018</v>
      </c>
      <c r="B19" s="3" t="str">
        <f t="shared" si="0"/>
        <v>CÂMERA BULLET, 2MP (FULL HD),</v>
      </c>
      <c r="C19" s="89" t="s">
        <v>38</v>
      </c>
      <c r="D19" s="89" t="s">
        <v>38</v>
      </c>
      <c r="E19" s="5" t="s">
        <v>6</v>
      </c>
      <c r="F19" s="5" t="s">
        <v>7</v>
      </c>
      <c r="G19" s="2" t="s">
        <v>3</v>
      </c>
      <c r="H19" s="3" t="s">
        <v>37</v>
      </c>
      <c r="I19" s="169" t="s">
        <v>7038</v>
      </c>
      <c r="J19" s="126">
        <v>581.99</v>
      </c>
      <c r="K19" s="162">
        <v>1185.6379404733595</v>
      </c>
      <c r="L19" s="126"/>
      <c r="M19" s="203"/>
      <c r="N19" s="218">
        <v>0.12</v>
      </c>
      <c r="O19" s="3" t="s">
        <v>7048</v>
      </c>
      <c r="P19" s="31" t="s">
        <v>7287</v>
      </c>
      <c r="Q19" s="234">
        <v>1</v>
      </c>
      <c r="R19" s="5">
        <v>85258029</v>
      </c>
      <c r="S19" s="238">
        <v>45695</v>
      </c>
      <c r="T19" s="263">
        <v>0.15</v>
      </c>
      <c r="U19" s="263">
        <v>0</v>
      </c>
      <c r="V19" s="263">
        <v>3.2119999999999996E-2</v>
      </c>
      <c r="W19" s="263">
        <v>0</v>
      </c>
      <c r="X19" s="263">
        <v>0.33999999999999997</v>
      </c>
      <c r="Y19" s="265">
        <v>1.8334922359937862</v>
      </c>
      <c r="Z19" s="275">
        <v>581.99</v>
      </c>
      <c r="AA19" s="276">
        <v>12.946046108135985</v>
      </c>
      <c r="AB19" s="277">
        <v>0.05</v>
      </c>
      <c r="AC19" s="277">
        <v>3.6499999999999998E-2</v>
      </c>
      <c r="AD19" s="277">
        <v>0</v>
      </c>
      <c r="AE19" s="277">
        <v>0.33999999999999997</v>
      </c>
      <c r="AF19" s="276">
        <v>1.6365881600285659</v>
      </c>
    </row>
    <row r="20" spans="1:32" ht="27.6" x14ac:dyDescent="0.3">
      <c r="A20" s="2">
        <f>IF(G20="","",VLOOKUP(G20,{"CFTV","100000";"switch","750000";"VMS","200000";"Alarme","300000";"CA","400000";"Cabeamento","500000";"Infra","600000";"Redes","700000";"Energia","800000";"Outros","900000";"Serviço","1000000"},2,FALSE)
  + COUNTIF($G$2:G20,G20)
)</f>
        <v>100019</v>
      </c>
      <c r="B20" s="3" t="str">
        <f t="shared" si="0"/>
        <v>CÂMERA DOME , 2MP (FULL</v>
      </c>
      <c r="C20" s="89" t="s">
        <v>40</v>
      </c>
      <c r="D20" s="89" t="s">
        <v>40</v>
      </c>
      <c r="E20" s="5" t="s">
        <v>6</v>
      </c>
      <c r="F20" s="5" t="s">
        <v>7</v>
      </c>
      <c r="G20" s="2" t="s">
        <v>3</v>
      </c>
      <c r="H20" s="3" t="s">
        <v>39</v>
      </c>
      <c r="I20" s="169" t="s">
        <v>7038</v>
      </c>
      <c r="J20" s="126">
        <v>174.08</v>
      </c>
      <c r="K20" s="162">
        <v>354.63814271310923</v>
      </c>
      <c r="L20" s="126"/>
      <c r="M20" s="203"/>
      <c r="N20" s="218">
        <v>0.12</v>
      </c>
      <c r="O20" s="3" t="s">
        <v>7048</v>
      </c>
      <c r="P20" s="31" t="s">
        <v>7287</v>
      </c>
      <c r="Q20" s="234">
        <v>1</v>
      </c>
      <c r="R20" s="5">
        <v>85258029</v>
      </c>
      <c r="S20" s="238">
        <v>45695</v>
      </c>
      <c r="T20" s="263">
        <v>0.15</v>
      </c>
      <c r="U20" s="263">
        <v>0</v>
      </c>
      <c r="V20" s="263">
        <v>3.2119999999999996E-2</v>
      </c>
      <c r="W20" s="263">
        <v>0</v>
      </c>
      <c r="X20" s="263">
        <v>0.33999999999999997</v>
      </c>
      <c r="Y20" s="265">
        <v>1.8334922359937862</v>
      </c>
      <c r="Z20" s="275">
        <v>174.08</v>
      </c>
      <c r="AA20" s="276">
        <v>3.8723134529877008</v>
      </c>
      <c r="AB20" s="277">
        <v>0.05</v>
      </c>
      <c r="AC20" s="277">
        <v>3.6499999999999998E-2</v>
      </c>
      <c r="AD20" s="277">
        <v>0</v>
      </c>
      <c r="AE20" s="277">
        <v>0.33999999999999997</v>
      </c>
      <c r="AF20" s="276">
        <v>1.6365881600285659</v>
      </c>
    </row>
    <row r="21" spans="1:32" ht="27.6" x14ac:dyDescent="0.3">
      <c r="A21" s="2">
        <f>IF(G21="","",VLOOKUP(G21,{"CFTV","100000";"switch","750000";"VMS","200000";"Alarme","300000";"CA","400000";"Cabeamento","500000";"Infra","600000";"Redes","700000";"Energia","800000";"Outros","900000";"Serviço","1000000"},2,FALSE)
  + COUNTIF($G$2:G21,G21)
)</f>
        <v>100020</v>
      </c>
      <c r="B21" s="3" t="str">
        <f t="shared" si="0"/>
        <v>CÂMERA BULLET, 2MP (FULL HD),</v>
      </c>
      <c r="C21" s="89" t="s">
        <v>42</v>
      </c>
      <c r="D21" s="89" t="s">
        <v>42</v>
      </c>
      <c r="E21" s="5" t="s">
        <v>6</v>
      </c>
      <c r="F21" s="5" t="s">
        <v>7</v>
      </c>
      <c r="G21" s="2" t="s">
        <v>3</v>
      </c>
      <c r="H21" s="3" t="s">
        <v>41</v>
      </c>
      <c r="I21" s="169" t="s">
        <v>7038</v>
      </c>
      <c r="J21" s="126">
        <v>174.08</v>
      </c>
      <c r="K21" s="162">
        <v>354.63814271310923</v>
      </c>
      <c r="L21" s="126"/>
      <c r="M21" s="203"/>
      <c r="N21" s="218">
        <v>0.12</v>
      </c>
      <c r="O21" s="3" t="s">
        <v>7048</v>
      </c>
      <c r="P21" s="31" t="s">
        <v>7287</v>
      </c>
      <c r="Q21" s="234">
        <v>1</v>
      </c>
      <c r="R21" s="5">
        <v>85258029</v>
      </c>
      <c r="S21" s="238">
        <v>45695</v>
      </c>
      <c r="T21" s="263">
        <v>0.15</v>
      </c>
      <c r="U21" s="263">
        <v>0</v>
      </c>
      <c r="V21" s="263">
        <v>3.2119999999999996E-2</v>
      </c>
      <c r="W21" s="263">
        <v>0</v>
      </c>
      <c r="X21" s="263">
        <v>0.33999999999999997</v>
      </c>
      <c r="Y21" s="265">
        <v>1.8334922359937862</v>
      </c>
      <c r="Z21" s="275">
        <v>174.08</v>
      </c>
      <c r="AA21" s="276">
        <v>3.8723134529877008</v>
      </c>
      <c r="AB21" s="277">
        <v>0.05</v>
      </c>
      <c r="AC21" s="277">
        <v>3.6499999999999998E-2</v>
      </c>
      <c r="AD21" s="277">
        <v>0</v>
      </c>
      <c r="AE21" s="277">
        <v>0.33999999999999997</v>
      </c>
      <c r="AF21" s="276">
        <v>1.6365881600285659</v>
      </c>
    </row>
    <row r="22" spans="1:32" ht="110.4" x14ac:dyDescent="0.3">
      <c r="A22" s="2">
        <f>IF(G22="","",VLOOKUP(G22,{"CFTV","100000";"switch","750000";"VMS","200000";"Alarme","300000";"CA","400000";"Cabeamento","500000";"Infra","600000";"Redes","700000";"Energia","800000";"Outros","900000";"Serviço","1000000"},2,FALSE)
  + COUNTIF($G$2:G22,G22)
)</f>
        <v>100021</v>
      </c>
      <c r="B22" s="3" t="str">
        <f t="shared" si="0"/>
        <v>CÂMERA SPEED DOME, 2MP (FULL</v>
      </c>
      <c r="C22" s="86" t="s">
        <v>44</v>
      </c>
      <c r="D22" s="86" t="s">
        <v>44</v>
      </c>
      <c r="E22" s="5" t="s">
        <v>6</v>
      </c>
      <c r="F22" s="5" t="s">
        <v>7</v>
      </c>
      <c r="G22" s="2" t="s">
        <v>3</v>
      </c>
      <c r="H22" s="3" t="s">
        <v>43</v>
      </c>
      <c r="I22" s="169" t="s">
        <v>7038</v>
      </c>
      <c r="J22" s="126">
        <v>5287.33</v>
      </c>
      <c r="K22" s="162">
        <v>10771.420560152252</v>
      </c>
      <c r="L22" s="126"/>
      <c r="M22" s="203"/>
      <c r="N22" s="218">
        <v>0.12</v>
      </c>
      <c r="O22" s="3" t="s">
        <v>7048</v>
      </c>
      <c r="P22" s="31" t="s">
        <v>7287</v>
      </c>
      <c r="Q22" s="234">
        <v>1</v>
      </c>
      <c r="R22" s="5">
        <v>85258029</v>
      </c>
      <c r="S22" s="238">
        <v>45698</v>
      </c>
      <c r="T22" s="263">
        <v>0.15</v>
      </c>
      <c r="U22" s="263">
        <v>0</v>
      </c>
      <c r="V22" s="263">
        <v>3.2119999999999996E-2</v>
      </c>
      <c r="W22" s="263">
        <v>0</v>
      </c>
      <c r="X22" s="263">
        <v>0.33999999999999997</v>
      </c>
      <c r="Y22" s="265">
        <v>1.8334922359937862</v>
      </c>
      <c r="Z22" s="275">
        <v>5287.33</v>
      </c>
      <c r="AA22" s="276">
        <v>117.6137355778117</v>
      </c>
      <c r="AB22" s="277">
        <v>0.05</v>
      </c>
      <c r="AC22" s="277">
        <v>3.6499999999999998E-2</v>
      </c>
      <c r="AD22" s="277">
        <v>0</v>
      </c>
      <c r="AE22" s="277">
        <v>0.33999999999999997</v>
      </c>
      <c r="AF22" s="276">
        <v>1.6365881600285659</v>
      </c>
    </row>
    <row r="23" spans="1:32" ht="96.6" x14ac:dyDescent="0.3">
      <c r="A23" s="2">
        <f>IF(G23="","",VLOOKUP(G23,{"CFTV","100000";"switch","750000";"VMS","200000";"Alarme","300000";"CA","400000";"Cabeamento","500000";"Infra","600000";"Redes","700000";"Energia","800000";"Outros","900000";"Serviço","1000000"},2,FALSE)
  + COUNTIF($G$2:G23,G23)
)</f>
        <v>100022</v>
      </c>
      <c r="B23" s="3" t="str">
        <f t="shared" si="0"/>
        <v>CÂMERA FISHEYE, 5 MP, LENTE</v>
      </c>
      <c r="C23" s="3" t="s">
        <v>46</v>
      </c>
      <c r="D23" s="3" t="s">
        <v>46</v>
      </c>
      <c r="E23" s="5" t="s">
        <v>6</v>
      </c>
      <c r="F23" s="5" t="s">
        <v>7</v>
      </c>
      <c r="G23" s="2" t="s">
        <v>3</v>
      </c>
      <c r="H23" s="3" t="s">
        <v>45</v>
      </c>
      <c r="I23" s="169" t="s">
        <v>7038</v>
      </c>
      <c r="J23" s="127">
        <v>2119.69</v>
      </c>
      <c r="K23" s="162">
        <v>4318.261286348521</v>
      </c>
      <c r="L23" s="126"/>
      <c r="M23" s="203"/>
      <c r="N23" s="218">
        <v>0.12</v>
      </c>
      <c r="O23" s="3" t="s">
        <v>6</v>
      </c>
      <c r="P23" s="31" t="s">
        <v>7287</v>
      </c>
      <c r="Q23" s="234">
        <v>1</v>
      </c>
      <c r="R23" s="5">
        <v>85258029</v>
      </c>
      <c r="S23" s="238">
        <v>46082</v>
      </c>
      <c r="T23" s="263">
        <v>0.15</v>
      </c>
      <c r="U23" s="263">
        <v>0</v>
      </c>
      <c r="V23" s="263">
        <v>3.2119999999999996E-2</v>
      </c>
      <c r="W23" s="263">
        <v>0</v>
      </c>
      <c r="X23" s="263">
        <v>0.33999999999999997</v>
      </c>
      <c r="Y23" s="265">
        <v>1.8334922359937862</v>
      </c>
      <c r="Z23" s="275">
        <v>2119.69</v>
      </c>
      <c r="AA23" s="276">
        <v>47.151333313209442</v>
      </c>
      <c r="AB23" s="277">
        <v>0.05</v>
      </c>
      <c r="AC23" s="277">
        <v>3.6499999999999998E-2</v>
      </c>
      <c r="AD23" s="277">
        <v>0</v>
      </c>
      <c r="AE23" s="277">
        <v>0.33999999999999997</v>
      </c>
      <c r="AF23" s="276">
        <v>1.6365881600285659</v>
      </c>
    </row>
    <row r="24" spans="1:32" ht="41.4" x14ac:dyDescent="0.3">
      <c r="A24" s="2">
        <f>IF(G24="","",VLOOKUP(G24,{"CFTV","100000";"switch","750000";"VMS","200000";"Alarme","300000";"CA","400000";"Cabeamento","500000";"Infra","600000";"Redes","700000";"Energia","800000";"Outros","900000";"Serviço","1000000"},2,FALSE)
  + COUNTIF($G$2:G24,G24)
)</f>
        <v>100023</v>
      </c>
      <c r="B24" s="3" t="str">
        <f t="shared" si="0"/>
        <v>CÂMERA BULLET, 2MP (FULL HD),</v>
      </c>
      <c r="C24" s="93" t="s">
        <v>48</v>
      </c>
      <c r="D24" s="93" t="s">
        <v>48</v>
      </c>
      <c r="E24" s="5" t="s">
        <v>6</v>
      </c>
      <c r="F24" s="5" t="s">
        <v>7</v>
      </c>
      <c r="G24" s="2" t="s">
        <v>3</v>
      </c>
      <c r="H24" s="8" t="s">
        <v>47</v>
      </c>
      <c r="I24" s="169" t="s">
        <v>7038</v>
      </c>
      <c r="J24" s="126">
        <v>283.92</v>
      </c>
      <c r="K24" s="162">
        <v>578.40568404817316</v>
      </c>
      <c r="L24" s="126"/>
      <c r="M24" s="203"/>
      <c r="N24" s="218">
        <v>0.12</v>
      </c>
      <c r="O24" s="3" t="s">
        <v>7048</v>
      </c>
      <c r="P24" s="31" t="s">
        <v>7287</v>
      </c>
      <c r="Q24" s="234">
        <v>1</v>
      </c>
      <c r="R24" s="5">
        <v>85258029</v>
      </c>
      <c r="S24" s="238">
        <v>45695</v>
      </c>
      <c r="T24" s="263">
        <v>0.15</v>
      </c>
      <c r="U24" s="263">
        <v>0</v>
      </c>
      <c r="V24" s="263">
        <v>3.2119999999999996E-2</v>
      </c>
      <c r="W24" s="263">
        <v>0</v>
      </c>
      <c r="X24" s="263">
        <v>0.33999999999999997</v>
      </c>
      <c r="Y24" s="265">
        <v>1.8334922359937862</v>
      </c>
      <c r="Z24" s="275">
        <v>283.92</v>
      </c>
      <c r="AA24" s="276">
        <v>6.3156435866973117</v>
      </c>
      <c r="AB24" s="277">
        <v>0.05</v>
      </c>
      <c r="AC24" s="277">
        <v>3.6499999999999998E-2</v>
      </c>
      <c r="AD24" s="277">
        <v>0</v>
      </c>
      <c r="AE24" s="277">
        <v>0.33999999999999997</v>
      </c>
      <c r="AF24" s="276">
        <v>1.6365881600285659</v>
      </c>
    </row>
    <row r="25" spans="1:32" ht="41.4" x14ac:dyDescent="0.3">
      <c r="A25" s="2">
        <f>IF(G25="","",VLOOKUP(G25,{"CFTV","100000";"switch","750000";"VMS","200000";"Alarme","300000";"CA","400000";"Cabeamento","500000";"Infra","600000";"Redes","700000";"Energia","800000";"Outros","900000";"Serviço","1000000"},2,FALSE)
  + COUNTIF($G$2:G25,G25)
)</f>
        <v>100024</v>
      </c>
      <c r="B25" s="3" t="str">
        <f t="shared" si="0"/>
        <v>CÂMERA DOME, 2MP (FULL HD),</v>
      </c>
      <c r="C25" s="92" t="s">
        <v>50</v>
      </c>
      <c r="D25" s="92" t="s">
        <v>50</v>
      </c>
      <c r="E25" s="5" t="s">
        <v>6</v>
      </c>
      <c r="F25" s="5" t="s">
        <v>7</v>
      </c>
      <c r="G25" s="2" t="s">
        <v>3</v>
      </c>
      <c r="H25" s="3" t="s">
        <v>49</v>
      </c>
      <c r="I25" s="169" t="s">
        <v>7038</v>
      </c>
      <c r="J25" s="126">
        <v>283.92</v>
      </c>
      <c r="K25" s="162">
        <v>578.40568404817316</v>
      </c>
      <c r="L25" s="126"/>
      <c r="M25" s="203"/>
      <c r="N25" s="218">
        <v>0.12</v>
      </c>
      <c r="O25" s="3" t="s">
        <v>7048</v>
      </c>
      <c r="P25" s="31" t="s">
        <v>7287</v>
      </c>
      <c r="Q25" s="234">
        <v>1</v>
      </c>
      <c r="R25" s="5">
        <v>85258029</v>
      </c>
      <c r="S25" s="238">
        <v>45695</v>
      </c>
      <c r="T25" s="263">
        <v>0.15</v>
      </c>
      <c r="U25" s="263">
        <v>0</v>
      </c>
      <c r="V25" s="263">
        <v>3.2119999999999996E-2</v>
      </c>
      <c r="W25" s="263">
        <v>0</v>
      </c>
      <c r="X25" s="263">
        <v>0.33999999999999997</v>
      </c>
      <c r="Y25" s="265">
        <v>1.8334922359937862</v>
      </c>
      <c r="Z25" s="275">
        <v>283.92</v>
      </c>
      <c r="AA25" s="276">
        <v>6.3156435866973117</v>
      </c>
      <c r="AB25" s="277">
        <v>0.05</v>
      </c>
      <c r="AC25" s="277">
        <v>3.6499999999999998E-2</v>
      </c>
      <c r="AD25" s="277">
        <v>0</v>
      </c>
      <c r="AE25" s="277">
        <v>0.33999999999999997</v>
      </c>
      <c r="AF25" s="276">
        <v>1.6365881600285659</v>
      </c>
    </row>
    <row r="26" spans="1:32" ht="41.4" x14ac:dyDescent="0.3">
      <c r="A26" s="2">
        <f>IF(G26="","",VLOOKUP(G26,{"CFTV","100000";"switch","750000";"VMS","200000";"Alarme","300000";"CA","400000";"Cabeamento","500000";"Infra","600000";"Redes","700000";"Energia","800000";"Outros","900000";"Serviço","1000000"},2,FALSE)
  + COUNTIF($G$2:G26,G26)
)</f>
        <v>100025</v>
      </c>
      <c r="B26" s="3" t="str">
        <f t="shared" si="0"/>
        <v>CÂMERA BULLET, 2MP (FULL HD),</v>
      </c>
      <c r="C26" s="94" t="s">
        <v>52</v>
      </c>
      <c r="D26" s="94" t="s">
        <v>52</v>
      </c>
      <c r="E26" s="5" t="s">
        <v>6</v>
      </c>
      <c r="F26" s="5" t="s">
        <v>7</v>
      </c>
      <c r="G26" s="2" t="s">
        <v>3</v>
      </c>
      <c r="H26" s="3" t="s">
        <v>51</v>
      </c>
      <c r="I26" s="169" t="s">
        <v>7038</v>
      </c>
      <c r="J26" s="126">
        <v>237.61</v>
      </c>
      <c r="K26" s="162">
        <v>484.06232243831511</v>
      </c>
      <c r="L26" s="126"/>
      <c r="M26" s="203"/>
      <c r="N26" s="218">
        <v>0.12</v>
      </c>
      <c r="O26" s="3" t="s">
        <v>7048</v>
      </c>
      <c r="P26" s="31" t="s">
        <v>7287</v>
      </c>
      <c r="Q26" s="234">
        <v>1</v>
      </c>
      <c r="R26" s="5">
        <v>85258029</v>
      </c>
      <c r="S26" s="238">
        <v>45695</v>
      </c>
      <c r="T26" s="263">
        <v>0.15</v>
      </c>
      <c r="U26" s="263">
        <v>0</v>
      </c>
      <c r="V26" s="263">
        <v>3.2119999999999996E-2</v>
      </c>
      <c r="W26" s="263">
        <v>0</v>
      </c>
      <c r="X26" s="263">
        <v>0.33999999999999997</v>
      </c>
      <c r="Y26" s="265">
        <v>1.8334922359937862</v>
      </c>
      <c r="Z26" s="275">
        <v>237.61</v>
      </c>
      <c r="AA26" s="276">
        <v>5.2855032144095109</v>
      </c>
      <c r="AB26" s="277">
        <v>0.05</v>
      </c>
      <c r="AC26" s="277">
        <v>3.6499999999999998E-2</v>
      </c>
      <c r="AD26" s="277">
        <v>0</v>
      </c>
      <c r="AE26" s="277">
        <v>0.33999999999999997</v>
      </c>
      <c r="AF26" s="276">
        <v>1.6365881600285659</v>
      </c>
    </row>
    <row r="27" spans="1:32" ht="41.4" x14ac:dyDescent="0.3">
      <c r="A27" s="2">
        <f>IF(G27="","",VLOOKUP(G27,{"CFTV","100000";"switch","750000";"VMS","200000";"Alarme","300000";"CA","400000";"Cabeamento","500000";"Infra","600000";"Redes","700000";"Energia","800000";"Outros","900000";"Serviço","1000000"},2,FALSE)
  + COUNTIF($G$2:G27,G27)
)</f>
        <v>100026</v>
      </c>
      <c r="B27" s="3" t="str">
        <f t="shared" si="0"/>
        <v>CÂMERA DOME, 2MP (FULL HD),</v>
      </c>
      <c r="C27" s="9" t="s">
        <v>54</v>
      </c>
      <c r="D27" s="9" t="s">
        <v>54</v>
      </c>
      <c r="E27" s="5" t="s">
        <v>6</v>
      </c>
      <c r="F27" s="5" t="s">
        <v>7</v>
      </c>
      <c r="G27" s="2" t="s">
        <v>3</v>
      </c>
      <c r="H27" s="3" t="s">
        <v>53</v>
      </c>
      <c r="I27" s="169" t="s">
        <v>7038</v>
      </c>
      <c r="J27" s="126">
        <v>237.61</v>
      </c>
      <c r="K27" s="162">
        <v>484.06232243831511</v>
      </c>
      <c r="L27" s="126"/>
      <c r="M27" s="203"/>
      <c r="N27" s="218">
        <v>0.12</v>
      </c>
      <c r="O27" s="3" t="s">
        <v>7048</v>
      </c>
      <c r="P27" s="31" t="s">
        <v>7287</v>
      </c>
      <c r="Q27" s="234">
        <v>1</v>
      </c>
      <c r="R27" s="5">
        <v>85258029</v>
      </c>
      <c r="S27" s="238">
        <v>45695</v>
      </c>
      <c r="T27" s="263">
        <v>0.15</v>
      </c>
      <c r="U27" s="263">
        <v>0</v>
      </c>
      <c r="V27" s="263">
        <v>3.2119999999999996E-2</v>
      </c>
      <c r="W27" s="263">
        <v>0</v>
      </c>
      <c r="X27" s="263">
        <v>0.33999999999999997</v>
      </c>
      <c r="Y27" s="265">
        <v>1.8334922359937862</v>
      </c>
      <c r="Z27" s="275">
        <v>237.61</v>
      </c>
      <c r="AA27" s="276">
        <v>5.2855032144095109</v>
      </c>
      <c r="AB27" s="277">
        <v>0.05</v>
      </c>
      <c r="AC27" s="277">
        <v>3.6499999999999998E-2</v>
      </c>
      <c r="AD27" s="277">
        <v>0</v>
      </c>
      <c r="AE27" s="277">
        <v>0.33999999999999997</v>
      </c>
      <c r="AF27" s="276">
        <v>1.6365881600285659</v>
      </c>
    </row>
    <row r="28" spans="1:32" ht="69" x14ac:dyDescent="0.3">
      <c r="A28" s="2">
        <f>IF(G28="","",VLOOKUP(G28,{"CFTV","100000";"switch","750000";"VMS","200000";"Alarme","300000";"CA","400000";"Cabeamento","500000";"Infra","600000";"Redes","700000";"Energia","800000";"Outros","900000";"Serviço","1000000"},2,FALSE)
  + COUNTIF($G$2:G28,G28)
)</f>
        <v>100027</v>
      </c>
      <c r="B28" s="3" t="str">
        <f t="shared" si="0"/>
        <v>CÂMERA BULLET, 2MP (FULL HD),</v>
      </c>
      <c r="C28" s="3" t="s">
        <v>56</v>
      </c>
      <c r="D28" s="3" t="s">
        <v>56</v>
      </c>
      <c r="E28" s="5" t="s">
        <v>6</v>
      </c>
      <c r="F28" s="5" t="s">
        <v>7</v>
      </c>
      <c r="G28" s="2" t="s">
        <v>3</v>
      </c>
      <c r="H28" s="3" t="s">
        <v>55</v>
      </c>
      <c r="I28" s="169" t="s">
        <v>7038</v>
      </c>
      <c r="J28" s="126">
        <v>512.74</v>
      </c>
      <c r="K28" s="162">
        <v>1044.5608989816155</v>
      </c>
      <c r="L28" s="126"/>
      <c r="M28" s="203"/>
      <c r="N28" s="218">
        <v>0.12</v>
      </c>
      <c r="O28" s="3" t="s">
        <v>7048</v>
      </c>
      <c r="P28" s="31" t="s">
        <v>7287</v>
      </c>
      <c r="Q28" s="234">
        <v>1</v>
      </c>
      <c r="R28" s="5">
        <v>85258029</v>
      </c>
      <c r="S28" s="238">
        <v>45695</v>
      </c>
      <c r="T28" s="263">
        <v>0.15</v>
      </c>
      <c r="U28" s="263">
        <v>0</v>
      </c>
      <c r="V28" s="263">
        <v>3.2119999999999996E-2</v>
      </c>
      <c r="W28" s="263">
        <v>0</v>
      </c>
      <c r="X28" s="263">
        <v>0.33999999999999997</v>
      </c>
      <c r="Y28" s="265">
        <v>1.8334922359937862</v>
      </c>
      <c r="Z28" s="275">
        <v>512.74</v>
      </c>
      <c r="AA28" s="276">
        <v>11.405618105956535</v>
      </c>
      <c r="AB28" s="277">
        <v>0.05</v>
      </c>
      <c r="AC28" s="277">
        <v>3.6499999999999998E-2</v>
      </c>
      <c r="AD28" s="277">
        <v>0</v>
      </c>
      <c r="AE28" s="277">
        <v>0.33999999999999997</v>
      </c>
      <c r="AF28" s="276">
        <v>1.6365881600285659</v>
      </c>
    </row>
    <row r="29" spans="1:32" ht="82.8" x14ac:dyDescent="0.3">
      <c r="A29" s="2">
        <f>IF(G29="","",VLOOKUP(G29,{"CFTV","100000";"switch","750000";"VMS","200000";"Alarme","300000";"CA","400000";"Cabeamento","500000";"Infra","600000";"Redes","700000";"Energia","800000";"Outros","900000";"Serviço","1000000"},2,FALSE)
  + COUNTIF($G$2:G29,G29)
)</f>
        <v>100028</v>
      </c>
      <c r="B29" s="3" t="str">
        <f t="shared" si="0"/>
        <v>CÂMERA DOME, 2MP (FULL HD),</v>
      </c>
      <c r="C29" s="3" t="s">
        <v>6848</v>
      </c>
      <c r="D29" s="3" t="s">
        <v>6848</v>
      </c>
      <c r="E29" s="5" t="s">
        <v>6</v>
      </c>
      <c r="F29" s="5" t="s">
        <v>7</v>
      </c>
      <c r="G29" s="2" t="s">
        <v>3</v>
      </c>
      <c r="H29" s="3" t="s">
        <v>6847</v>
      </c>
      <c r="I29" s="169" t="s">
        <v>7038</v>
      </c>
      <c r="J29" s="127">
        <v>512.74</v>
      </c>
      <c r="K29" s="162">
        <v>1044.5608989816155</v>
      </c>
      <c r="L29" s="126"/>
      <c r="M29" s="203"/>
      <c r="N29" s="218">
        <v>0.12</v>
      </c>
      <c r="O29" s="3" t="s">
        <v>7048</v>
      </c>
      <c r="P29" s="31" t="s">
        <v>7287</v>
      </c>
      <c r="Q29" s="234">
        <v>1</v>
      </c>
      <c r="R29" s="5">
        <v>85258029</v>
      </c>
      <c r="S29" s="238">
        <v>45695</v>
      </c>
      <c r="T29" s="263">
        <v>0.15</v>
      </c>
      <c r="U29" s="263">
        <v>0</v>
      </c>
      <c r="V29" s="263">
        <v>3.2119999999999996E-2</v>
      </c>
      <c r="W29" s="263">
        <v>0</v>
      </c>
      <c r="X29" s="263">
        <v>0.33999999999999997</v>
      </c>
      <c r="Y29" s="265">
        <v>1.8334922359937862</v>
      </c>
      <c r="Z29" s="275">
        <v>512.74</v>
      </c>
      <c r="AA29" s="276">
        <v>11.405618105956535</v>
      </c>
      <c r="AB29" s="277">
        <v>0.05</v>
      </c>
      <c r="AC29" s="277">
        <v>3.6499999999999998E-2</v>
      </c>
      <c r="AD29" s="277">
        <v>0</v>
      </c>
      <c r="AE29" s="277">
        <v>0.33999999999999997</v>
      </c>
      <c r="AF29" s="276">
        <v>1.6365881600285659</v>
      </c>
    </row>
    <row r="30" spans="1:32" ht="69" x14ac:dyDescent="0.3">
      <c r="A30" s="2">
        <f>IF(G30="","",VLOOKUP(G30,{"CFTV","100000";"switch","750000";"VMS","200000";"Alarme","300000";"CA","400000";"Cabeamento","500000";"Infra","600000";"Redes","700000";"Energia","800000";"Outros","900000";"Serviço","1000000"},2,FALSE)
  + COUNTIF($G$2:G30,G30)
)</f>
        <v>100029</v>
      </c>
      <c r="B30" s="3" t="str">
        <f t="shared" si="0"/>
        <v>CÂMERA BULLET, 2MP (FULL HD),</v>
      </c>
      <c r="C30" s="3" t="s">
        <v>58</v>
      </c>
      <c r="D30" s="3" t="s">
        <v>58</v>
      </c>
      <c r="E30" s="5" t="s">
        <v>6</v>
      </c>
      <c r="F30" s="5" t="s">
        <v>7</v>
      </c>
      <c r="G30" s="2" t="s">
        <v>3</v>
      </c>
      <c r="H30" s="3" t="s">
        <v>57</v>
      </c>
      <c r="I30" s="170" t="s">
        <v>7038</v>
      </c>
      <c r="J30" s="127">
        <v>855.78</v>
      </c>
      <c r="K30" s="162">
        <v>1743.4066507986247</v>
      </c>
      <c r="L30" s="126"/>
      <c r="M30" s="203"/>
      <c r="N30" s="218">
        <v>0.12</v>
      </c>
      <c r="O30" s="3" t="s">
        <v>6</v>
      </c>
      <c r="P30" s="31" t="s">
        <v>7287</v>
      </c>
      <c r="Q30" s="234">
        <v>1</v>
      </c>
      <c r="R30" s="5">
        <v>85258029</v>
      </c>
      <c r="S30" s="238">
        <v>46031</v>
      </c>
      <c r="T30" s="263">
        <v>0.15</v>
      </c>
      <c r="U30" s="263">
        <v>0</v>
      </c>
      <c r="V30" s="263">
        <v>3.2119999999999996E-2</v>
      </c>
      <c r="W30" s="263">
        <v>0</v>
      </c>
      <c r="X30" s="263">
        <v>0.33999999999999997</v>
      </c>
      <c r="Y30" s="265">
        <v>1.8334922359937862</v>
      </c>
      <c r="Z30" s="275">
        <v>855.78</v>
      </c>
      <c r="AA30" s="276">
        <v>19.036353439785241</v>
      </c>
      <c r="AB30" s="277">
        <v>0.05</v>
      </c>
      <c r="AC30" s="277">
        <v>3.6499999999999998E-2</v>
      </c>
      <c r="AD30" s="277">
        <v>0</v>
      </c>
      <c r="AE30" s="277">
        <v>0.33999999999999997</v>
      </c>
      <c r="AF30" s="276">
        <v>1.6365881600285659</v>
      </c>
    </row>
    <row r="31" spans="1:32" ht="69" x14ac:dyDescent="0.3">
      <c r="A31" s="2">
        <f>IF(G31="","",VLOOKUP(G31,{"CFTV","100000";"switch","750000";"VMS","200000";"Alarme","300000";"CA","400000";"Cabeamento","500000";"Infra","600000";"Redes","700000";"Energia","800000";"Outros","900000";"Serviço","1000000"},2,FALSE)
  + COUNTIF($G$2:G31,G31)
)</f>
        <v>100030</v>
      </c>
      <c r="B31" s="3" t="str">
        <f t="shared" si="0"/>
        <v>CÂMERA DOME,  2MP (FULL</v>
      </c>
      <c r="C31" s="3" t="s">
        <v>60</v>
      </c>
      <c r="D31" s="3" t="s">
        <v>60</v>
      </c>
      <c r="E31" s="5" t="s">
        <v>6</v>
      </c>
      <c r="F31" s="5" t="s">
        <v>7</v>
      </c>
      <c r="G31" s="2" t="s">
        <v>3</v>
      </c>
      <c r="H31" s="3" t="s">
        <v>59</v>
      </c>
      <c r="I31" s="169" t="s">
        <v>7038</v>
      </c>
      <c r="J31" s="127">
        <v>855.78</v>
      </c>
      <c r="K31" s="162">
        <v>1743.4066507986247</v>
      </c>
      <c r="L31" s="126"/>
      <c r="M31" s="203"/>
      <c r="N31" s="218">
        <v>0.12</v>
      </c>
      <c r="O31" s="3" t="s">
        <v>6</v>
      </c>
      <c r="P31" s="31" t="s">
        <v>7287</v>
      </c>
      <c r="Q31" s="234">
        <v>1</v>
      </c>
      <c r="R31" s="5">
        <v>85258029</v>
      </c>
      <c r="S31" s="238">
        <v>45695</v>
      </c>
      <c r="T31" s="263">
        <v>0.15</v>
      </c>
      <c r="U31" s="263">
        <v>0</v>
      </c>
      <c r="V31" s="263">
        <v>3.2119999999999996E-2</v>
      </c>
      <c r="W31" s="263">
        <v>0</v>
      </c>
      <c r="X31" s="263">
        <v>0.33999999999999997</v>
      </c>
      <c r="Y31" s="265">
        <v>1.8334922359937862</v>
      </c>
      <c r="Z31" s="275">
        <v>855.78</v>
      </c>
      <c r="AA31" s="276">
        <v>19.036353439785241</v>
      </c>
      <c r="AB31" s="277">
        <v>0.05</v>
      </c>
      <c r="AC31" s="277">
        <v>3.6499999999999998E-2</v>
      </c>
      <c r="AD31" s="277">
        <v>0</v>
      </c>
      <c r="AE31" s="277">
        <v>0.33999999999999997</v>
      </c>
      <c r="AF31" s="276">
        <v>1.6365881600285659</v>
      </c>
    </row>
    <row r="32" spans="1:32" ht="41.4" x14ac:dyDescent="0.3">
      <c r="A32" s="2">
        <f>IF(G32="","",VLOOKUP(G32,{"CFTV","100000";"switch","750000";"VMS","200000";"Alarme","300000";"CA","400000";"Cabeamento","500000";"Infra","600000";"Redes","700000";"Energia","800000";"Outros","900000";"Serviço","1000000"},2,FALSE)
  + COUNTIF($G$2:G32,G32)
)</f>
        <v>100031</v>
      </c>
      <c r="B32" s="3" t="str">
        <f t="shared" si="0"/>
        <v>CÂMERA BULLET, 4K (8MP), LENTE</v>
      </c>
      <c r="C32" s="3" t="s">
        <v>62</v>
      </c>
      <c r="D32" s="3" t="s">
        <v>62</v>
      </c>
      <c r="E32" s="5" t="s">
        <v>6</v>
      </c>
      <c r="F32" s="5" t="s">
        <v>7</v>
      </c>
      <c r="G32" s="2" t="s">
        <v>3</v>
      </c>
      <c r="H32" s="3" t="s">
        <v>61</v>
      </c>
      <c r="I32" s="169" t="s">
        <v>7038</v>
      </c>
      <c r="J32" s="126">
        <v>1036.6600000000001</v>
      </c>
      <c r="K32" s="162">
        <v>2111.897845961465</v>
      </c>
      <c r="L32" s="126"/>
      <c r="M32" s="203"/>
      <c r="N32" s="218">
        <v>0.12</v>
      </c>
      <c r="O32" s="3" t="s">
        <v>7048</v>
      </c>
      <c r="P32" s="31" t="s">
        <v>7287</v>
      </c>
      <c r="Q32" s="234">
        <v>1</v>
      </c>
      <c r="R32" s="5">
        <v>85258029</v>
      </c>
      <c r="S32" s="238">
        <v>45695</v>
      </c>
      <c r="T32" s="263">
        <v>0.15</v>
      </c>
      <c r="U32" s="263">
        <v>0</v>
      </c>
      <c r="V32" s="263">
        <v>3.2119999999999996E-2</v>
      </c>
      <c r="W32" s="263">
        <v>0</v>
      </c>
      <c r="X32" s="263">
        <v>0.33999999999999997</v>
      </c>
      <c r="Y32" s="265">
        <v>1.8334922359937862</v>
      </c>
      <c r="Z32" s="275">
        <v>1036.6600000000001</v>
      </c>
      <c r="AA32" s="276">
        <v>23.059929137030274</v>
      </c>
      <c r="AB32" s="277">
        <v>0.05</v>
      </c>
      <c r="AC32" s="277">
        <v>3.6499999999999998E-2</v>
      </c>
      <c r="AD32" s="277">
        <v>0</v>
      </c>
      <c r="AE32" s="277">
        <v>0.33999999999999997</v>
      </c>
      <c r="AF32" s="276">
        <v>1.6365881600285659</v>
      </c>
    </row>
    <row r="33" spans="1:32" ht="82.8" x14ac:dyDescent="0.3">
      <c r="A33" s="2">
        <f>IF(G33="","",VLOOKUP(G33,{"CFTV","100000";"switch","750000";"VMS","200000";"Alarme","300000";"CA","400000";"Cabeamento","500000";"Infra","600000";"Redes","700000";"Energia","800000";"Outros","900000";"Serviço","1000000"},2,FALSE)
  + COUNTIF($G$2:G33,G33)
)</f>
        <v>100032</v>
      </c>
      <c r="B33" s="3" t="str">
        <f t="shared" si="0"/>
        <v>CÂMERA DOME, 2MP (FULL HD),</v>
      </c>
      <c r="C33" s="3" t="s">
        <v>6850</v>
      </c>
      <c r="D33" s="3" t="s">
        <v>6850</v>
      </c>
      <c r="E33" s="5" t="s">
        <v>6</v>
      </c>
      <c r="F33" s="5" t="s">
        <v>7</v>
      </c>
      <c r="G33" s="2" t="s">
        <v>3</v>
      </c>
      <c r="H33" s="3" t="s">
        <v>6849</v>
      </c>
      <c r="I33" s="169" t="s">
        <v>7038</v>
      </c>
      <c r="J33" s="126">
        <v>288.97000000000003</v>
      </c>
      <c r="K33" s="162">
        <v>588.69361270569379</v>
      </c>
      <c r="L33" s="126"/>
      <c r="M33" s="203"/>
      <c r="N33" s="218">
        <v>0.12</v>
      </c>
      <c r="O33" s="3" t="s">
        <v>7048</v>
      </c>
      <c r="P33" s="31" t="s">
        <v>7287</v>
      </c>
      <c r="Q33" s="234">
        <v>1</v>
      </c>
      <c r="R33" s="5">
        <v>85258029</v>
      </c>
      <c r="S33" s="238">
        <v>45695</v>
      </c>
      <c r="T33" s="263">
        <v>0.15</v>
      </c>
      <c r="U33" s="263">
        <v>0</v>
      </c>
      <c r="V33" s="263">
        <v>3.2119999999999996E-2</v>
      </c>
      <c r="W33" s="263">
        <v>0</v>
      </c>
      <c r="X33" s="263">
        <v>0.33999999999999997</v>
      </c>
      <c r="Y33" s="265">
        <v>1.8334922359937862</v>
      </c>
      <c r="Z33" s="275">
        <v>288.97000000000003</v>
      </c>
      <c r="AA33" s="276">
        <v>6.4279780475060662</v>
      </c>
      <c r="AB33" s="277">
        <v>0.05</v>
      </c>
      <c r="AC33" s="277">
        <v>3.6499999999999998E-2</v>
      </c>
      <c r="AD33" s="277">
        <v>0</v>
      </c>
      <c r="AE33" s="277">
        <v>0.33999999999999997</v>
      </c>
      <c r="AF33" s="276">
        <v>1.6365881600285659</v>
      </c>
    </row>
    <row r="34" spans="1:32" ht="55.2" x14ac:dyDescent="0.3">
      <c r="A34" s="2">
        <f>IF(G34="","",VLOOKUP(G34,{"CFTV","100000";"switch","750000";"VMS","200000";"Alarme","300000";"CA","400000";"Cabeamento","500000";"Infra","600000";"Redes","700000";"Energia","800000";"Outros","900000";"Serviço","1000000"},2,FALSE)
  + COUNTIF($G$2:G34,G34)
)</f>
        <v>100033</v>
      </c>
      <c r="B34" s="3" t="str">
        <f t="shared" si="0"/>
        <v>CÂMERA BULLET, 2MP (FULL HD),</v>
      </c>
      <c r="C34" s="3" t="s">
        <v>64</v>
      </c>
      <c r="D34" s="3" t="s">
        <v>64</v>
      </c>
      <c r="E34" s="5" t="s">
        <v>6</v>
      </c>
      <c r="F34" s="5" t="s">
        <v>7</v>
      </c>
      <c r="G34" s="2" t="s">
        <v>3</v>
      </c>
      <c r="H34" s="3" t="s">
        <v>63</v>
      </c>
      <c r="I34" s="169" t="s">
        <v>7038</v>
      </c>
      <c r="J34" s="127">
        <v>288.97000000000003</v>
      </c>
      <c r="K34" s="162">
        <v>588.69361270569379</v>
      </c>
      <c r="L34" s="126"/>
      <c r="M34" s="203"/>
      <c r="N34" s="218">
        <v>0.12</v>
      </c>
      <c r="O34" s="3" t="s">
        <v>7048</v>
      </c>
      <c r="P34" s="31" t="s">
        <v>7287</v>
      </c>
      <c r="Q34" s="234">
        <v>1</v>
      </c>
      <c r="R34" s="5">
        <v>85258029</v>
      </c>
      <c r="S34" s="238">
        <v>45695</v>
      </c>
      <c r="T34" s="263">
        <v>0.15</v>
      </c>
      <c r="U34" s="263">
        <v>0</v>
      </c>
      <c r="V34" s="263">
        <v>3.2119999999999996E-2</v>
      </c>
      <c r="W34" s="263">
        <v>0</v>
      </c>
      <c r="X34" s="263">
        <v>0.33999999999999997</v>
      </c>
      <c r="Y34" s="265">
        <v>1.8334922359937862</v>
      </c>
      <c r="Z34" s="275">
        <v>288.97000000000003</v>
      </c>
      <c r="AA34" s="276">
        <v>6.4279780475060662</v>
      </c>
      <c r="AB34" s="277">
        <v>0.05</v>
      </c>
      <c r="AC34" s="277">
        <v>3.6499999999999998E-2</v>
      </c>
      <c r="AD34" s="277">
        <v>0</v>
      </c>
      <c r="AE34" s="277">
        <v>0.33999999999999997</v>
      </c>
      <c r="AF34" s="276">
        <v>1.6365881600285659</v>
      </c>
    </row>
    <row r="35" spans="1:32" ht="69" x14ac:dyDescent="0.3">
      <c r="A35" s="2">
        <f>IF(G35="","",VLOOKUP(G35,{"CFTV","100000";"switch","750000";"VMS","200000";"Alarme","300000";"CA","400000";"Cabeamento","500000";"Infra","600000";"Redes","700000";"Energia","800000";"Outros","900000";"Serviço","1000000"},2,FALSE)
  + COUNTIF($G$2:G35,G35)
)</f>
        <v>100034</v>
      </c>
      <c r="B35" s="3" t="str">
        <f t="shared" si="0"/>
        <v>CÂMERA BULLET, 2MP (FULL HD),</v>
      </c>
      <c r="C35" s="3" t="s">
        <v>66</v>
      </c>
      <c r="D35" s="3" t="s">
        <v>66</v>
      </c>
      <c r="E35" s="5" t="s">
        <v>6</v>
      </c>
      <c r="F35" s="5" t="s">
        <v>7</v>
      </c>
      <c r="G35" s="2" t="s">
        <v>3</v>
      </c>
      <c r="H35" s="3" t="s">
        <v>65</v>
      </c>
      <c r="I35" s="169" t="s">
        <v>7038</v>
      </c>
      <c r="J35" s="126">
        <v>751.87</v>
      </c>
      <c r="K35" s="162">
        <v>1531.7197860851647</v>
      </c>
      <c r="L35" s="126"/>
      <c r="M35" s="203"/>
      <c r="N35" s="218">
        <v>0.12</v>
      </c>
      <c r="O35" s="3" t="s">
        <v>7048</v>
      </c>
      <c r="P35" s="31" t="s">
        <v>7287</v>
      </c>
      <c r="Q35" s="234">
        <v>1</v>
      </c>
      <c r="R35" s="5">
        <v>85258029</v>
      </c>
      <c r="S35" s="238">
        <v>45695</v>
      </c>
      <c r="T35" s="263">
        <v>0.15</v>
      </c>
      <c r="U35" s="263">
        <v>0</v>
      </c>
      <c r="V35" s="263">
        <v>3.2119999999999996E-2</v>
      </c>
      <c r="W35" s="263">
        <v>0</v>
      </c>
      <c r="X35" s="263">
        <v>0.33999999999999997</v>
      </c>
      <c r="Y35" s="265">
        <v>1.8334922359937862</v>
      </c>
      <c r="Z35" s="275">
        <v>751.87</v>
      </c>
      <c r="AA35" s="276">
        <v>16.724932880847096</v>
      </c>
      <c r="AB35" s="277">
        <v>0.05</v>
      </c>
      <c r="AC35" s="277">
        <v>3.6499999999999998E-2</v>
      </c>
      <c r="AD35" s="277">
        <v>0</v>
      </c>
      <c r="AE35" s="277">
        <v>0.33999999999999997</v>
      </c>
      <c r="AF35" s="276">
        <v>1.6365881600285659</v>
      </c>
    </row>
    <row r="36" spans="1:32" x14ac:dyDescent="0.3">
      <c r="A36" s="2">
        <f>IF(G36="","",VLOOKUP(G36,{"CFTV","100000";"switch","750000";"VMS","200000";"Alarme","300000";"CA","400000";"Cabeamento","500000";"Infra","600000";"Redes","700000";"Energia","800000";"Outros","900000";"Serviço","1000000"},2,FALSE)
  + COUNTIF($G$2:G36,G36)
)</f>
        <v>100035</v>
      </c>
      <c r="B36" s="3" t="str">
        <f t="shared" si="0"/>
        <v>CAMERA IP DE VIDEO BULLET</v>
      </c>
      <c r="C36" s="3" t="s">
        <v>68</v>
      </c>
      <c r="D36" s="3" t="s">
        <v>68</v>
      </c>
      <c r="E36" s="5" t="s">
        <v>6</v>
      </c>
      <c r="F36" s="5" t="s">
        <v>7</v>
      </c>
      <c r="G36" s="2" t="s">
        <v>3</v>
      </c>
      <c r="H36" s="3" t="s">
        <v>67</v>
      </c>
      <c r="I36" s="169" t="s">
        <v>7038</v>
      </c>
      <c r="J36" s="126">
        <v>1745.77</v>
      </c>
      <c r="K36" s="162">
        <v>3556.506378700969</v>
      </c>
      <c r="L36" s="126"/>
      <c r="M36" s="203"/>
      <c r="N36" s="218">
        <v>0.12</v>
      </c>
      <c r="O36" s="3" t="s">
        <v>7048</v>
      </c>
      <c r="P36" s="31" t="s">
        <v>7287</v>
      </c>
      <c r="Q36" s="234">
        <v>1</v>
      </c>
      <c r="R36" s="5">
        <v>85258029</v>
      </c>
      <c r="S36" s="238">
        <v>45695</v>
      </c>
      <c r="T36" s="263">
        <v>0.15</v>
      </c>
      <c r="U36" s="263">
        <v>0</v>
      </c>
      <c r="V36" s="263">
        <v>3.2119999999999996E-2</v>
      </c>
      <c r="W36" s="263">
        <v>0</v>
      </c>
      <c r="X36" s="263">
        <v>0.33999999999999997</v>
      </c>
      <c r="Y36" s="265">
        <v>1.8334922359937862</v>
      </c>
      <c r="Z36" s="275">
        <v>1745.77</v>
      </c>
      <c r="AA36" s="276">
        <v>38.833689434870969</v>
      </c>
      <c r="AB36" s="277">
        <v>0.05</v>
      </c>
      <c r="AC36" s="277">
        <v>3.6499999999999998E-2</v>
      </c>
      <c r="AD36" s="277">
        <v>0</v>
      </c>
      <c r="AE36" s="277">
        <v>0.33999999999999997</v>
      </c>
      <c r="AF36" s="276">
        <v>1.6365881600285659</v>
      </c>
    </row>
    <row r="37" spans="1:32" x14ac:dyDescent="0.3">
      <c r="A37" s="2">
        <f>IF(G37="","",VLOOKUP(G37,{"CFTV","100000";"switch","750000";"VMS","200000";"Alarme","300000";"CA","400000";"Cabeamento","500000";"Infra","600000";"Redes","700000";"Energia","800000";"Outros","900000";"Serviço","1000000"},2,FALSE)
  + COUNTIF($G$2:G37,G37)
)</f>
        <v>100036</v>
      </c>
      <c r="B37" s="3" t="str">
        <f t="shared" si="0"/>
        <v>CAMERA DE VIDEO IP DOME</v>
      </c>
      <c r="C37" s="3" t="s">
        <v>70</v>
      </c>
      <c r="D37" s="3" t="s">
        <v>70</v>
      </c>
      <c r="E37" s="5" t="s">
        <v>6</v>
      </c>
      <c r="F37" s="5" t="s">
        <v>7</v>
      </c>
      <c r="G37" s="2" t="s">
        <v>3</v>
      </c>
      <c r="H37" s="3" t="s">
        <v>69</v>
      </c>
      <c r="I37" s="169" t="s">
        <v>7038</v>
      </c>
      <c r="J37" s="127">
        <v>1745.77</v>
      </c>
      <c r="K37" s="162">
        <v>3556.506378700969</v>
      </c>
      <c r="L37" s="126"/>
      <c r="M37" s="203"/>
      <c r="N37" s="218">
        <v>0.12</v>
      </c>
      <c r="O37" s="3" t="s">
        <v>7048</v>
      </c>
      <c r="P37" s="31" t="s">
        <v>7287</v>
      </c>
      <c r="Q37" s="234">
        <v>1</v>
      </c>
      <c r="R37" s="5">
        <v>85258029</v>
      </c>
      <c r="S37" s="238">
        <v>45695</v>
      </c>
      <c r="T37" s="263">
        <v>0.15</v>
      </c>
      <c r="U37" s="263">
        <v>0</v>
      </c>
      <c r="V37" s="263">
        <v>3.2119999999999996E-2</v>
      </c>
      <c r="W37" s="263">
        <v>0</v>
      </c>
      <c r="X37" s="263">
        <v>0.33999999999999997</v>
      </c>
      <c r="Y37" s="265">
        <v>1.8334922359937862</v>
      </c>
      <c r="Z37" s="275">
        <v>1745.77</v>
      </c>
      <c r="AA37" s="276">
        <v>38.833689434870969</v>
      </c>
      <c r="AB37" s="277">
        <v>0.05</v>
      </c>
      <c r="AC37" s="277">
        <v>3.6499999999999998E-2</v>
      </c>
      <c r="AD37" s="277">
        <v>0</v>
      </c>
      <c r="AE37" s="277">
        <v>0.33999999999999997</v>
      </c>
      <c r="AF37" s="276">
        <v>1.6365881600285659</v>
      </c>
    </row>
    <row r="38" spans="1:32" ht="82.8" x14ac:dyDescent="0.3">
      <c r="A38" s="2">
        <f>IF(G38="","",VLOOKUP(G38,{"CFTV","100000";"switch","750000";"VMS","200000";"Alarme","300000";"CA","400000";"Cabeamento","500000";"Infra","600000";"Redes","700000";"Energia","800000";"Outros","900000";"Serviço","1000000"},2,FALSE)
  + COUNTIF($G$2:G38,G38)
)</f>
        <v>100037</v>
      </c>
      <c r="B38" s="3" t="str">
        <f t="shared" si="0"/>
        <v>CÂMERA SPEED DOME, 2 MP</v>
      </c>
      <c r="C38" s="3" t="s">
        <v>72</v>
      </c>
      <c r="D38" s="3" t="s">
        <v>72</v>
      </c>
      <c r="E38" s="5" t="s">
        <v>6</v>
      </c>
      <c r="F38" s="5" t="s">
        <v>7</v>
      </c>
      <c r="G38" s="2" t="s">
        <v>3</v>
      </c>
      <c r="H38" s="3" t="s">
        <v>71</v>
      </c>
      <c r="I38" s="169" t="s">
        <v>7038</v>
      </c>
      <c r="J38" s="126">
        <v>2565.9</v>
      </c>
      <c r="K38" s="162">
        <v>5227.2863648182847</v>
      </c>
      <c r="L38" s="126"/>
      <c r="M38" s="203"/>
      <c r="N38" s="218">
        <v>0.12</v>
      </c>
      <c r="O38" s="3" t="s">
        <v>7048</v>
      </c>
      <c r="P38" s="31" t="s">
        <v>7287</v>
      </c>
      <c r="Q38" s="234">
        <v>1</v>
      </c>
      <c r="R38" s="5">
        <v>85258029</v>
      </c>
      <c r="S38" s="238">
        <v>45695</v>
      </c>
      <c r="T38" s="263">
        <v>0.15</v>
      </c>
      <c r="U38" s="263">
        <v>0</v>
      </c>
      <c r="V38" s="263">
        <v>3.2119999999999996E-2</v>
      </c>
      <c r="W38" s="263">
        <v>0</v>
      </c>
      <c r="X38" s="263">
        <v>0.33999999999999997</v>
      </c>
      <c r="Y38" s="265">
        <v>1.8334922359937862</v>
      </c>
      <c r="Z38" s="275">
        <v>2565.9</v>
      </c>
      <c r="AA38" s="276">
        <v>57.077028314689464</v>
      </c>
      <c r="AB38" s="277">
        <v>0.05</v>
      </c>
      <c r="AC38" s="277">
        <v>3.6499999999999998E-2</v>
      </c>
      <c r="AD38" s="277">
        <v>0</v>
      </c>
      <c r="AE38" s="277">
        <v>0.33999999999999997</v>
      </c>
      <c r="AF38" s="276">
        <v>1.6365881600285659</v>
      </c>
    </row>
    <row r="39" spans="1:32" ht="41.4" x14ac:dyDescent="0.3">
      <c r="A39" s="2">
        <f>IF(G39="","",VLOOKUP(G39,{"CFTV","100000";"switch","750000";"VMS","200000";"Alarme","300000";"CA","400000";"Cabeamento","500000";"Infra","600000";"Redes","700000";"Energia","800000";"Outros","900000";"Serviço","1000000"},2,FALSE)
  + COUNTIF($G$2:G39,G39)
)</f>
        <v>100038</v>
      </c>
      <c r="B39" s="3" t="str">
        <f t="shared" si="0"/>
        <v>CÂMERA BULLET, 2MP (FULL HD),</v>
      </c>
      <c r="C39" s="3" t="s">
        <v>74</v>
      </c>
      <c r="D39" s="3" t="s">
        <v>74</v>
      </c>
      <c r="E39" s="5" t="s">
        <v>6</v>
      </c>
      <c r="F39" s="5" t="s">
        <v>7</v>
      </c>
      <c r="G39" s="2" t="s">
        <v>3</v>
      </c>
      <c r="H39" s="3" t="s">
        <v>73</v>
      </c>
      <c r="I39" s="169" t="s">
        <v>7038</v>
      </c>
      <c r="J39" s="126">
        <v>140.05000000000001</v>
      </c>
      <c r="K39" s="162">
        <v>285.31176405658863</v>
      </c>
      <c r="L39" s="126"/>
      <c r="M39" s="203"/>
      <c r="N39" s="218">
        <v>0.12</v>
      </c>
      <c r="O39" s="3" t="s">
        <v>7048</v>
      </c>
      <c r="P39" s="31" t="s">
        <v>7287</v>
      </c>
      <c r="Q39" s="234">
        <v>1</v>
      </c>
      <c r="R39" s="5">
        <v>85258029</v>
      </c>
      <c r="S39" s="238">
        <v>45695</v>
      </c>
      <c r="T39" s="263">
        <v>0.15</v>
      </c>
      <c r="U39" s="263">
        <v>0</v>
      </c>
      <c r="V39" s="263">
        <v>3.2119999999999996E-2</v>
      </c>
      <c r="W39" s="263">
        <v>0</v>
      </c>
      <c r="X39" s="263">
        <v>0.33999999999999997</v>
      </c>
      <c r="Y39" s="265">
        <v>1.8334922359937862</v>
      </c>
      <c r="Z39" s="275">
        <v>140.05000000000001</v>
      </c>
      <c r="AA39" s="276">
        <v>3.1153348982704934</v>
      </c>
      <c r="AB39" s="277">
        <v>0.05</v>
      </c>
      <c r="AC39" s="277">
        <v>3.6499999999999998E-2</v>
      </c>
      <c r="AD39" s="277">
        <v>0</v>
      </c>
      <c r="AE39" s="277">
        <v>0.33999999999999997</v>
      </c>
      <c r="AF39" s="276">
        <v>1.6365881600285659</v>
      </c>
    </row>
    <row r="40" spans="1:32" ht="41.4" x14ac:dyDescent="0.3">
      <c r="A40" s="2">
        <f>IF(G40="","",VLOOKUP(G40,{"CFTV","100000";"switch","750000";"VMS","200000";"Alarme","300000";"CA","400000";"Cabeamento","500000";"Infra","600000";"Redes","700000";"Energia","800000";"Outros","900000";"Serviço","1000000"},2,FALSE)
  + COUNTIF($G$2:G40,G40)
)</f>
        <v>100039</v>
      </c>
      <c r="B40" s="3" t="str">
        <f t="shared" si="0"/>
        <v>CÂMERA DOME, 2MP (FULL HD),</v>
      </c>
      <c r="C40" s="3" t="s">
        <v>76</v>
      </c>
      <c r="D40" s="3" t="s">
        <v>76</v>
      </c>
      <c r="E40" s="5" t="s">
        <v>6</v>
      </c>
      <c r="F40" s="5" t="s">
        <v>7</v>
      </c>
      <c r="G40" s="2" t="s">
        <v>3</v>
      </c>
      <c r="H40" s="3" t="s">
        <v>75</v>
      </c>
      <c r="I40" s="169" t="s">
        <v>7038</v>
      </c>
      <c r="J40" s="127">
        <v>140.05000000000001</v>
      </c>
      <c r="K40" s="162">
        <v>285.31176405658863</v>
      </c>
      <c r="L40" s="126"/>
      <c r="M40" s="203"/>
      <c r="N40" s="218">
        <v>0.12</v>
      </c>
      <c r="O40" s="3" t="s">
        <v>7048</v>
      </c>
      <c r="P40" s="31" t="s">
        <v>7287</v>
      </c>
      <c r="Q40" s="234">
        <v>1</v>
      </c>
      <c r="R40" s="5">
        <v>85258029</v>
      </c>
      <c r="S40" s="238">
        <v>45695</v>
      </c>
      <c r="T40" s="263">
        <v>0.15</v>
      </c>
      <c r="U40" s="263">
        <v>0</v>
      </c>
      <c r="V40" s="263">
        <v>3.2119999999999996E-2</v>
      </c>
      <c r="W40" s="263">
        <v>0</v>
      </c>
      <c r="X40" s="263">
        <v>0.33999999999999997</v>
      </c>
      <c r="Y40" s="265">
        <v>1.8334922359937862</v>
      </c>
      <c r="Z40" s="275">
        <v>140.05000000000001</v>
      </c>
      <c r="AA40" s="276">
        <v>3.1153348982704934</v>
      </c>
      <c r="AB40" s="277">
        <v>0.05</v>
      </c>
      <c r="AC40" s="277">
        <v>3.6499999999999998E-2</v>
      </c>
      <c r="AD40" s="277">
        <v>0</v>
      </c>
      <c r="AE40" s="277">
        <v>0.33999999999999997</v>
      </c>
      <c r="AF40" s="276">
        <v>1.6365881600285659</v>
      </c>
    </row>
    <row r="41" spans="1:32" x14ac:dyDescent="0.3">
      <c r="A41" s="2">
        <f>IF(G41="","",VLOOKUP(G41,{"CFTV","100000";"switch","750000";"VMS","200000";"Alarme","300000";"CA","400000";"Cabeamento","500000";"Infra","600000";"Redes","700000";"Energia","800000";"Outros","900000";"Serviço","1000000"},2,FALSE)
  + COUNTIF($G$2:G41,G41)
)</f>
        <v>100040</v>
      </c>
      <c r="B41" s="3" t="str">
        <f t="shared" si="0"/>
        <v>CAMERA DE VIDEO IP BULLET</v>
      </c>
      <c r="C41" s="3" t="s">
        <v>78</v>
      </c>
      <c r="D41" s="3" t="s">
        <v>78</v>
      </c>
      <c r="E41" s="5" t="s">
        <v>6</v>
      </c>
      <c r="F41" s="5" t="s">
        <v>7</v>
      </c>
      <c r="G41" s="2" t="s">
        <v>3</v>
      </c>
      <c r="H41" s="3" t="s">
        <v>77</v>
      </c>
      <c r="I41" s="169" t="s">
        <v>7038</v>
      </c>
      <c r="J41" s="126">
        <v>698.42</v>
      </c>
      <c r="K41" s="162">
        <v>1422.830719403089</v>
      </c>
      <c r="L41" s="126"/>
      <c r="M41" s="203"/>
      <c r="N41" s="218">
        <v>0.12</v>
      </c>
      <c r="O41" s="3" t="s">
        <v>7048</v>
      </c>
      <c r="P41" s="31" t="s">
        <v>7287</v>
      </c>
      <c r="Q41" s="234">
        <v>1</v>
      </c>
      <c r="R41" s="5">
        <v>85258029</v>
      </c>
      <c r="S41" s="238">
        <v>45695</v>
      </c>
      <c r="T41" s="263">
        <v>0.15</v>
      </c>
      <c r="U41" s="263">
        <v>0</v>
      </c>
      <c r="V41" s="263">
        <v>3.2119999999999996E-2</v>
      </c>
      <c r="W41" s="263">
        <v>0</v>
      </c>
      <c r="X41" s="263">
        <v>0.33999999999999997</v>
      </c>
      <c r="Y41" s="265">
        <v>1.8334922359937862</v>
      </c>
      <c r="Z41" s="275">
        <v>698.42</v>
      </c>
      <c r="AA41" s="276">
        <v>15.535967152089095</v>
      </c>
      <c r="AB41" s="277">
        <v>0.05</v>
      </c>
      <c r="AC41" s="277">
        <v>3.6499999999999998E-2</v>
      </c>
      <c r="AD41" s="277">
        <v>0</v>
      </c>
      <c r="AE41" s="277">
        <v>0.33999999999999997</v>
      </c>
      <c r="AF41" s="276">
        <v>1.6365881600285659</v>
      </c>
    </row>
    <row r="42" spans="1:32" x14ac:dyDescent="0.3">
      <c r="A42" s="2">
        <f>IF(G42="","",VLOOKUP(G42,{"CFTV","100000";"switch","750000";"VMS","200000";"Alarme","300000";"CA","400000";"Cabeamento","500000";"Infra","600000";"Redes","700000";"Energia","800000";"Outros","900000";"Serviço","1000000"},2,FALSE)
  + COUNTIF($G$2:G42,G42)
)</f>
        <v>100041</v>
      </c>
      <c r="B42" s="3" t="str">
        <f t="shared" si="0"/>
        <v>CAMERA DE VIDEO IP DOME</v>
      </c>
      <c r="C42" s="3" t="s">
        <v>80</v>
      </c>
      <c r="D42" s="3" t="s">
        <v>80</v>
      </c>
      <c r="E42" s="5" t="s">
        <v>6</v>
      </c>
      <c r="F42" s="5" t="s">
        <v>7</v>
      </c>
      <c r="G42" s="2" t="s">
        <v>3</v>
      </c>
      <c r="H42" s="3" t="s">
        <v>79</v>
      </c>
      <c r="I42" s="169" t="s">
        <v>7038</v>
      </c>
      <c r="J42" s="127">
        <v>698.42</v>
      </c>
      <c r="K42" s="162">
        <v>1422.830719403089</v>
      </c>
      <c r="L42" s="126"/>
      <c r="M42" s="203"/>
      <c r="N42" s="218">
        <v>0.12</v>
      </c>
      <c r="O42" s="3" t="s">
        <v>7048</v>
      </c>
      <c r="P42" s="31" t="s">
        <v>7287</v>
      </c>
      <c r="Q42" s="234">
        <v>1</v>
      </c>
      <c r="R42" s="5">
        <v>85258029</v>
      </c>
      <c r="S42" s="238">
        <v>45695</v>
      </c>
      <c r="T42" s="263">
        <v>0.15</v>
      </c>
      <c r="U42" s="263">
        <v>0</v>
      </c>
      <c r="V42" s="263">
        <v>3.2119999999999996E-2</v>
      </c>
      <c r="W42" s="263">
        <v>0</v>
      </c>
      <c r="X42" s="263">
        <v>0.33999999999999997</v>
      </c>
      <c r="Y42" s="265">
        <v>1.8334922359937862</v>
      </c>
      <c r="Z42" s="275">
        <v>698.42</v>
      </c>
      <c r="AA42" s="276">
        <v>15.535967152089095</v>
      </c>
      <c r="AB42" s="277">
        <v>0.05</v>
      </c>
      <c r="AC42" s="277">
        <v>3.6499999999999998E-2</v>
      </c>
      <c r="AD42" s="277">
        <v>0</v>
      </c>
      <c r="AE42" s="277">
        <v>0.33999999999999997</v>
      </c>
      <c r="AF42" s="276">
        <v>1.6365881600285659</v>
      </c>
    </row>
    <row r="43" spans="1:32" ht="55.2" x14ac:dyDescent="0.3">
      <c r="A43" s="2">
        <f>IF(G43="","",VLOOKUP(G43,{"CFTV","100000";"switch","750000";"VMS","200000";"Alarme","300000";"CA","400000";"Cabeamento","500000";"Infra","600000";"Redes","700000";"Energia","800000";"Outros","900000";"Serviço","1000000"},2,FALSE)
  + COUNTIF($G$2:G43,G43)
)</f>
        <v>100042</v>
      </c>
      <c r="B43" s="3" t="str">
        <f t="shared" si="0"/>
        <v>CÂMERA BULLET, 4MP, LENTE FIXA</v>
      </c>
      <c r="C43" s="3" t="s">
        <v>82</v>
      </c>
      <c r="D43" s="3" t="s">
        <v>82</v>
      </c>
      <c r="E43" s="5" t="s">
        <v>6</v>
      </c>
      <c r="F43" s="5" t="s">
        <v>7</v>
      </c>
      <c r="G43" s="2" t="s">
        <v>3</v>
      </c>
      <c r="H43" s="3" t="s">
        <v>81</v>
      </c>
      <c r="I43" s="169" t="s">
        <v>7038</v>
      </c>
      <c r="J43" s="126">
        <v>541.05999999999995</v>
      </c>
      <c r="K43" s="162">
        <v>1102.2547880075533</v>
      </c>
      <c r="L43" s="126"/>
      <c r="M43" s="203"/>
      <c r="N43" s="218">
        <v>0.12</v>
      </c>
      <c r="O43" s="3" t="s">
        <v>6</v>
      </c>
      <c r="P43" s="31" t="s">
        <v>7287</v>
      </c>
      <c r="Q43" s="234">
        <v>1</v>
      </c>
      <c r="R43" s="5">
        <v>85258029</v>
      </c>
      <c r="S43" s="238">
        <v>46082</v>
      </c>
      <c r="T43" s="263">
        <v>0.15</v>
      </c>
      <c r="U43" s="263">
        <v>0</v>
      </c>
      <c r="V43" s="263">
        <v>3.2119999999999996E-2</v>
      </c>
      <c r="W43" s="263">
        <v>0</v>
      </c>
      <c r="X43" s="263">
        <v>0.33999999999999997</v>
      </c>
      <c r="Y43" s="265">
        <v>1.8334922359937862</v>
      </c>
      <c r="Z43" s="275">
        <v>541.05999999999995</v>
      </c>
      <c r="AA43" s="276">
        <v>12.035580864392953</v>
      </c>
      <c r="AB43" s="277">
        <v>0.05</v>
      </c>
      <c r="AC43" s="277">
        <v>3.6499999999999998E-2</v>
      </c>
      <c r="AD43" s="277">
        <v>0</v>
      </c>
      <c r="AE43" s="277">
        <v>0.33999999999999997</v>
      </c>
      <c r="AF43" s="276">
        <v>1.6365881600285659</v>
      </c>
    </row>
    <row r="44" spans="1:32" ht="69" x14ac:dyDescent="0.3">
      <c r="A44" s="2">
        <f>IF(G44="","",VLOOKUP(G44,{"CFTV","100000";"switch","750000";"VMS","200000";"Alarme","300000";"CA","400000";"Cabeamento","500000";"Infra","600000";"Redes","700000";"Energia","800000";"Outros","900000";"Serviço","1000000"},2,FALSE)
  + COUNTIF($G$2:G44,G44)
)</f>
        <v>100043</v>
      </c>
      <c r="B44" s="3" t="str">
        <f t="shared" si="0"/>
        <v>CÂMERA DOME, 4MP, LENTE FIXA</v>
      </c>
      <c r="C44" s="3" t="s">
        <v>84</v>
      </c>
      <c r="D44" s="3" t="s">
        <v>84</v>
      </c>
      <c r="E44" s="5" t="s">
        <v>6</v>
      </c>
      <c r="F44" s="5" t="s">
        <v>7</v>
      </c>
      <c r="G44" s="2" t="s">
        <v>3</v>
      </c>
      <c r="H44" s="3" t="s">
        <v>83</v>
      </c>
      <c r="I44" s="169" t="s">
        <v>7038</v>
      </c>
      <c r="J44" s="127">
        <v>541.05999999999995</v>
      </c>
      <c r="K44" s="162">
        <v>1102.2547880075533</v>
      </c>
      <c r="L44" s="126"/>
      <c r="M44" s="203"/>
      <c r="N44" s="218">
        <v>0.12</v>
      </c>
      <c r="O44" s="3" t="s">
        <v>7048</v>
      </c>
      <c r="P44" s="31" t="s">
        <v>7287</v>
      </c>
      <c r="Q44" s="234">
        <v>1</v>
      </c>
      <c r="R44" s="5">
        <v>85258029</v>
      </c>
      <c r="S44" s="238">
        <v>45695</v>
      </c>
      <c r="T44" s="263">
        <v>0.15</v>
      </c>
      <c r="U44" s="263">
        <v>0</v>
      </c>
      <c r="V44" s="263">
        <v>3.2119999999999996E-2</v>
      </c>
      <c r="W44" s="263">
        <v>0</v>
      </c>
      <c r="X44" s="263">
        <v>0.33999999999999997</v>
      </c>
      <c r="Y44" s="265">
        <v>1.8334922359937862</v>
      </c>
      <c r="Z44" s="275">
        <v>541.05999999999995</v>
      </c>
      <c r="AA44" s="276">
        <v>12.035580864392953</v>
      </c>
      <c r="AB44" s="277">
        <v>0.05</v>
      </c>
      <c r="AC44" s="277">
        <v>3.6499999999999998E-2</v>
      </c>
      <c r="AD44" s="277">
        <v>0</v>
      </c>
      <c r="AE44" s="277">
        <v>0.33999999999999997</v>
      </c>
      <c r="AF44" s="276">
        <v>1.6365881600285659</v>
      </c>
    </row>
    <row r="45" spans="1:32" ht="55.2" x14ac:dyDescent="0.3">
      <c r="A45" s="2">
        <f>IF(G45="","",VLOOKUP(G45,{"CFTV","100000";"switch","750000";"VMS","200000";"Alarme","300000";"CA","400000";"Cabeamento","500000";"Infra","600000";"Redes","700000";"Energia","800000";"Outros","900000";"Serviço","1000000"},2,FALSE)
  + COUNTIF($G$2:G45,G45)
)</f>
        <v>100044</v>
      </c>
      <c r="B45" s="3" t="str">
        <f t="shared" si="0"/>
        <v>CÂMERA BULLET IP WI-FI, 2MP</v>
      </c>
      <c r="C45" s="3" t="s">
        <v>6852</v>
      </c>
      <c r="D45" s="3" t="s">
        <v>6852</v>
      </c>
      <c r="E45" s="5" t="s">
        <v>6</v>
      </c>
      <c r="F45" s="5" t="s">
        <v>7</v>
      </c>
      <c r="G45" s="2" t="s">
        <v>3</v>
      </c>
      <c r="H45" s="3" t="s">
        <v>6851</v>
      </c>
      <c r="I45" s="169" t="s">
        <v>7038</v>
      </c>
      <c r="J45" s="126">
        <v>0</v>
      </c>
      <c r="K45" s="162">
        <v>0</v>
      </c>
      <c r="L45" s="126"/>
      <c r="M45" s="203"/>
      <c r="N45" s="218"/>
      <c r="O45" s="3" t="s">
        <v>7048</v>
      </c>
      <c r="P45" s="31" t="s">
        <v>7287</v>
      </c>
      <c r="Q45" s="234">
        <v>1</v>
      </c>
      <c r="R45" s="5">
        <v>85258029</v>
      </c>
      <c r="S45" s="238"/>
      <c r="T45" s="263">
        <v>0.15</v>
      </c>
      <c r="U45" s="263">
        <v>0</v>
      </c>
      <c r="V45" s="263">
        <v>3.2119999999999996E-2</v>
      </c>
      <c r="W45" s="263">
        <v>0</v>
      </c>
      <c r="X45" s="263">
        <v>0.33999999999999997</v>
      </c>
      <c r="Y45" s="265">
        <v>1.8334922359937862</v>
      </c>
      <c r="Z45" s="275">
        <v>0</v>
      </c>
      <c r="AA45" s="276">
        <v>0</v>
      </c>
      <c r="AB45" s="277">
        <v>0.05</v>
      </c>
      <c r="AC45" s="277">
        <v>3.6499999999999998E-2</v>
      </c>
      <c r="AD45" s="277">
        <v>0</v>
      </c>
      <c r="AE45" s="277">
        <v>0.33999999999999997</v>
      </c>
      <c r="AF45" s="276">
        <v>1.6365881600285659</v>
      </c>
    </row>
    <row r="46" spans="1:32" ht="69" x14ac:dyDescent="0.3">
      <c r="A46" s="2">
        <f>IF(G46="","",VLOOKUP(G46,{"CFTV","100000";"switch","750000";"VMS","200000";"Alarme","300000";"CA","400000";"Cabeamento","500000";"Infra","600000";"Redes","700000";"Energia","800000";"Outros","900000";"Serviço","1000000"},2,FALSE)
  + COUNTIF($G$2:G46,G46)
)</f>
        <v>100045</v>
      </c>
      <c r="B46" s="3" t="str">
        <f t="shared" si="0"/>
        <v>CÂMERA DOME IP WI-FI, 2MP</v>
      </c>
      <c r="C46" s="3" t="s">
        <v>6854</v>
      </c>
      <c r="D46" s="3" t="s">
        <v>6854</v>
      </c>
      <c r="E46" s="5" t="s">
        <v>6</v>
      </c>
      <c r="F46" s="5" t="s">
        <v>7</v>
      </c>
      <c r="G46" s="2" t="s">
        <v>3</v>
      </c>
      <c r="H46" s="3" t="s">
        <v>6853</v>
      </c>
      <c r="I46" s="169" t="s">
        <v>7038</v>
      </c>
      <c r="J46" s="126"/>
      <c r="K46" s="162">
        <v>0</v>
      </c>
      <c r="L46" s="126"/>
      <c r="M46" s="203"/>
      <c r="N46" s="218"/>
      <c r="O46" s="3" t="s">
        <v>7048</v>
      </c>
      <c r="P46" s="31" t="s">
        <v>7287</v>
      </c>
      <c r="Q46" s="234">
        <v>1</v>
      </c>
      <c r="R46" s="5">
        <v>85258029</v>
      </c>
      <c r="S46" s="238"/>
      <c r="T46" s="263">
        <v>0.15</v>
      </c>
      <c r="U46" s="263">
        <v>0</v>
      </c>
      <c r="V46" s="263">
        <v>3.2119999999999996E-2</v>
      </c>
      <c r="W46" s="263">
        <v>0</v>
      </c>
      <c r="X46" s="263">
        <v>0.33999999999999997</v>
      </c>
      <c r="Y46" s="265">
        <v>1.8334922359937862</v>
      </c>
      <c r="Z46" s="275">
        <v>0</v>
      </c>
      <c r="AA46" s="276">
        <v>0</v>
      </c>
      <c r="AB46" s="277">
        <v>0.05</v>
      </c>
      <c r="AC46" s="277">
        <v>3.6499999999999998E-2</v>
      </c>
      <c r="AD46" s="277">
        <v>0</v>
      </c>
      <c r="AE46" s="277">
        <v>0.33999999999999997</v>
      </c>
      <c r="AF46" s="276">
        <v>1.6365881600285659</v>
      </c>
    </row>
    <row r="47" spans="1:32" ht="41.4" x14ac:dyDescent="0.3">
      <c r="A47" s="2">
        <f>IF(G47="","",VLOOKUP(G47,{"CFTV","100000";"switch","750000";"VMS","200000";"Alarme","300000";"CA","400000";"Cabeamento","500000";"Infra","600000";"Redes","700000";"Energia","800000";"Outros","900000";"Serviço","1000000"},2,FALSE)
  + COUNTIF($G$2:G47,G47)
)</f>
        <v>100046</v>
      </c>
      <c r="B47" s="3" t="str">
        <f t="shared" si="0"/>
        <v>CÂMERA BULLET, 4MP, LENTE FIXA</v>
      </c>
      <c r="C47" s="3" t="s">
        <v>86</v>
      </c>
      <c r="D47" s="3" t="s">
        <v>86</v>
      </c>
      <c r="E47" s="5" t="s">
        <v>6</v>
      </c>
      <c r="F47" s="5" t="s">
        <v>7</v>
      </c>
      <c r="G47" s="2" t="s">
        <v>3</v>
      </c>
      <c r="H47" s="3" t="s">
        <v>85</v>
      </c>
      <c r="I47" s="169" t="s">
        <v>7038</v>
      </c>
      <c r="J47" s="126">
        <v>430.52</v>
      </c>
      <c r="K47" s="162">
        <v>877.06119715560544</v>
      </c>
      <c r="L47" s="126"/>
      <c r="M47" s="203"/>
      <c r="N47" s="218">
        <v>0.12</v>
      </c>
      <c r="O47" s="3" t="s">
        <v>7048</v>
      </c>
      <c r="P47" s="31" t="s">
        <v>7287</v>
      </c>
      <c r="Q47" s="234">
        <v>1</v>
      </c>
      <c r="R47" s="5">
        <v>85258029</v>
      </c>
      <c r="S47" s="238">
        <v>45695</v>
      </c>
      <c r="T47" s="263">
        <v>0.15</v>
      </c>
      <c r="U47" s="263">
        <v>0</v>
      </c>
      <c r="V47" s="263">
        <v>3.2119999999999996E-2</v>
      </c>
      <c r="W47" s="263">
        <v>0</v>
      </c>
      <c r="X47" s="263">
        <v>0.33999999999999997</v>
      </c>
      <c r="Y47" s="265">
        <v>1.8334922359937862</v>
      </c>
      <c r="Z47" s="275">
        <v>430.52</v>
      </c>
      <c r="AA47" s="276">
        <v>9.5766796173039115</v>
      </c>
      <c r="AB47" s="277">
        <v>0.05</v>
      </c>
      <c r="AC47" s="277">
        <v>3.6499999999999998E-2</v>
      </c>
      <c r="AD47" s="277">
        <v>0</v>
      </c>
      <c r="AE47" s="277">
        <v>0.33999999999999997</v>
      </c>
      <c r="AF47" s="276">
        <v>1.6365881600285659</v>
      </c>
    </row>
    <row r="48" spans="1:32" ht="41.4" x14ac:dyDescent="0.3">
      <c r="A48" s="2">
        <f>IF(G48="","",VLOOKUP(G48,{"CFTV","100000";"switch","750000";"VMS","200000";"Alarme","300000";"CA","400000";"Cabeamento","500000";"Infra","600000";"Redes","700000";"Energia","800000";"Outros","900000";"Serviço","1000000"},2,FALSE)
  + COUNTIF($G$2:G48,G48)
)</f>
        <v>100047</v>
      </c>
      <c r="B48" s="3" t="str">
        <f t="shared" si="0"/>
        <v>CÂMERA DOME, 4MP, LENTE FIXA</v>
      </c>
      <c r="C48" s="3" t="s">
        <v>88</v>
      </c>
      <c r="D48" s="3" t="s">
        <v>88</v>
      </c>
      <c r="E48" s="5" t="s">
        <v>6</v>
      </c>
      <c r="F48" s="5" t="s">
        <v>7</v>
      </c>
      <c r="G48" s="2" t="s">
        <v>3</v>
      </c>
      <c r="H48" s="3" t="s">
        <v>87</v>
      </c>
      <c r="I48" s="169" t="s">
        <v>7038</v>
      </c>
      <c r="J48" s="127">
        <v>430.52</v>
      </c>
      <c r="K48" s="162">
        <v>877.06119715560544</v>
      </c>
      <c r="L48" s="126"/>
      <c r="M48" s="203"/>
      <c r="N48" s="218">
        <v>0.12</v>
      </c>
      <c r="O48" s="3" t="s">
        <v>7048</v>
      </c>
      <c r="P48" s="31" t="s">
        <v>7287</v>
      </c>
      <c r="Q48" s="234">
        <v>1</v>
      </c>
      <c r="R48" s="5">
        <v>85258029</v>
      </c>
      <c r="S48" s="238">
        <v>45695</v>
      </c>
      <c r="T48" s="263">
        <v>0.15</v>
      </c>
      <c r="U48" s="263">
        <v>0</v>
      </c>
      <c r="V48" s="263">
        <v>3.2119999999999996E-2</v>
      </c>
      <c r="W48" s="263">
        <v>0</v>
      </c>
      <c r="X48" s="263">
        <v>0.33999999999999997</v>
      </c>
      <c r="Y48" s="265">
        <v>1.8334922359937862</v>
      </c>
      <c r="Z48" s="275">
        <v>430.52</v>
      </c>
      <c r="AA48" s="276">
        <v>9.5766796173039115</v>
      </c>
      <c r="AB48" s="277">
        <v>0.05</v>
      </c>
      <c r="AC48" s="277">
        <v>3.6499999999999998E-2</v>
      </c>
      <c r="AD48" s="277">
        <v>0</v>
      </c>
      <c r="AE48" s="277">
        <v>0.33999999999999997</v>
      </c>
      <c r="AF48" s="276">
        <v>1.6365881600285659</v>
      </c>
    </row>
    <row r="49" spans="1:32" x14ac:dyDescent="0.3">
      <c r="A49" s="2">
        <f>IF(G49="","",VLOOKUP(G49,{"CFTV","100000";"switch","750000";"VMS","200000";"Alarme","300000";"CA","400000";"Cabeamento","500000";"Infra","600000";"Redes","700000";"Energia","800000";"Outros","900000";"Serviço","1000000"},2,FALSE)
  + COUNTIF($G$2:G49,G49)
)</f>
        <v>100048</v>
      </c>
      <c r="B49" s="3" t="str">
        <f t="shared" si="0"/>
        <v>CAMERA DE VIDEO PORTATIL</v>
      </c>
      <c r="C49" s="3" t="s">
        <v>90</v>
      </c>
      <c r="D49" s="3" t="s">
        <v>90</v>
      </c>
      <c r="E49" s="5" t="s">
        <v>6</v>
      </c>
      <c r="F49" s="5" t="s">
        <v>7</v>
      </c>
      <c r="G49" s="2" t="s">
        <v>3</v>
      </c>
      <c r="H49" s="3" t="s">
        <v>89</v>
      </c>
      <c r="I49" s="169" t="s">
        <v>7038</v>
      </c>
      <c r="J49" s="126">
        <v>1191.5999999999999</v>
      </c>
      <c r="K49" s="162">
        <v>2552.3413403121781</v>
      </c>
      <c r="L49" s="126"/>
      <c r="M49" s="203">
        <v>0.2</v>
      </c>
      <c r="N49" s="218">
        <v>0.04</v>
      </c>
      <c r="O49" s="3" t="s">
        <v>7048</v>
      </c>
      <c r="P49" s="31" t="s">
        <v>7288</v>
      </c>
      <c r="Q49" s="234">
        <v>1</v>
      </c>
      <c r="R49" s="5">
        <v>85258029</v>
      </c>
      <c r="S49" s="238">
        <v>45695</v>
      </c>
      <c r="T49" s="263">
        <v>0.15</v>
      </c>
      <c r="U49" s="263">
        <v>0</v>
      </c>
      <c r="V49" s="263">
        <v>3.5039999999999995E-2</v>
      </c>
      <c r="W49" s="263">
        <v>0</v>
      </c>
      <c r="X49" s="263">
        <v>0.33999999999999997</v>
      </c>
      <c r="Y49" s="265">
        <v>1.6064585475278061</v>
      </c>
      <c r="Z49" s="275">
        <v>1429.9199999999998</v>
      </c>
      <c r="AA49" s="276">
        <v>31.807780633594739</v>
      </c>
      <c r="AB49" s="277">
        <v>0.05</v>
      </c>
      <c r="AC49" s="277">
        <v>3.6499999999999998E-2</v>
      </c>
      <c r="AD49" s="277">
        <v>0</v>
      </c>
      <c r="AE49" s="277">
        <v>0.33999999999999997</v>
      </c>
      <c r="AF49" s="276">
        <v>1.6365881600285659</v>
      </c>
    </row>
    <row r="50" spans="1:32" x14ac:dyDescent="0.3">
      <c r="A50" s="2">
        <f>IF(G50="","",VLOOKUP(G50,{"CFTV","100000";"switch","750000";"VMS","200000";"Alarme","300000";"CA","400000";"Cabeamento","500000";"Infra","600000";"Redes","700000";"Energia","800000";"Outros","900000";"Serviço","1000000"},2,FALSE)
  + COUNTIF($G$2:G50,G50)
)</f>
        <v>100049</v>
      </c>
      <c r="B50" s="3" t="str">
        <f t="shared" si="0"/>
        <v xml:space="preserve">CAMERA VIDEO IP BULLET </v>
      </c>
      <c r="C50" s="3" t="s">
        <v>92</v>
      </c>
      <c r="D50" s="3" t="s">
        <v>92</v>
      </c>
      <c r="E50" s="5" t="s">
        <v>6</v>
      </c>
      <c r="F50" s="5" t="s">
        <v>7</v>
      </c>
      <c r="G50" s="2" t="s">
        <v>3</v>
      </c>
      <c r="H50" s="3" t="s">
        <v>91</v>
      </c>
      <c r="I50" s="169" t="s">
        <v>7038</v>
      </c>
      <c r="J50" s="126">
        <v>3960.62</v>
      </c>
      <c r="K50" s="162">
        <v>8068.6289108018991</v>
      </c>
      <c r="L50" s="126"/>
      <c r="M50" s="203"/>
      <c r="N50" s="218">
        <v>0.12</v>
      </c>
      <c r="O50" s="3" t="s">
        <v>7048</v>
      </c>
      <c r="P50" s="31" t="s">
        <v>7287</v>
      </c>
      <c r="Q50" s="234">
        <v>1</v>
      </c>
      <c r="R50" s="5">
        <v>85258029</v>
      </c>
      <c r="S50" s="238">
        <v>45695</v>
      </c>
      <c r="T50" s="263">
        <v>0.15</v>
      </c>
      <c r="U50" s="263">
        <v>0</v>
      </c>
      <c r="V50" s="263">
        <v>3.2119999999999996E-2</v>
      </c>
      <c r="W50" s="263">
        <v>0</v>
      </c>
      <c r="X50" s="263">
        <v>0.33999999999999997</v>
      </c>
      <c r="Y50" s="265">
        <v>1.8334922359937862</v>
      </c>
      <c r="Z50" s="275">
        <v>3960.62</v>
      </c>
      <c r="AA50" s="276">
        <v>88.101804389775666</v>
      </c>
      <c r="AB50" s="277">
        <v>0.05</v>
      </c>
      <c r="AC50" s="277">
        <v>3.6499999999999998E-2</v>
      </c>
      <c r="AD50" s="277">
        <v>0</v>
      </c>
      <c r="AE50" s="277">
        <v>0.33999999999999997</v>
      </c>
      <c r="AF50" s="276">
        <v>1.6365881600285659</v>
      </c>
    </row>
    <row r="51" spans="1:32" ht="96.6" x14ac:dyDescent="0.3">
      <c r="A51" s="2">
        <f>IF(G51="","",VLOOKUP(G51,{"CFTV","100000";"switch","750000";"VMS","200000";"Alarme","300000";"CA","400000";"Cabeamento","500000";"Infra","600000";"Redes","700000";"Energia","800000";"Outros","900000";"Serviço","1000000"},2,FALSE)
  + COUNTIF($G$2:G51,G51)
)</f>
        <v>100050</v>
      </c>
      <c r="B51" s="3" t="str">
        <f t="shared" si="0"/>
        <v>CÂMERA SPEED DOME, 2 MP</v>
      </c>
      <c r="C51" s="3" t="s">
        <v>94</v>
      </c>
      <c r="D51" s="3" t="s">
        <v>94</v>
      </c>
      <c r="E51" s="5" t="s">
        <v>6</v>
      </c>
      <c r="F51" s="5" t="s">
        <v>7</v>
      </c>
      <c r="G51" s="2" t="s">
        <v>3</v>
      </c>
      <c r="H51" s="3" t="s">
        <v>93</v>
      </c>
      <c r="I51" s="169" t="s">
        <v>7038</v>
      </c>
      <c r="J51" s="126">
        <v>3079.1</v>
      </c>
      <c r="K51" s="162">
        <v>6272.7843820538519</v>
      </c>
      <c r="L51" s="126"/>
      <c r="M51" s="203"/>
      <c r="N51" s="218">
        <v>0.12</v>
      </c>
      <c r="O51" s="3" t="s">
        <v>7048</v>
      </c>
      <c r="P51" s="31" t="s">
        <v>7287</v>
      </c>
      <c r="Q51" s="234">
        <v>1</v>
      </c>
      <c r="R51" s="5">
        <v>85258029</v>
      </c>
      <c r="S51" s="238">
        <v>45695</v>
      </c>
      <c r="T51" s="263">
        <v>0.15</v>
      </c>
      <c r="U51" s="263">
        <v>0</v>
      </c>
      <c r="V51" s="263">
        <v>3.2119999999999996E-2</v>
      </c>
      <c r="W51" s="263">
        <v>0</v>
      </c>
      <c r="X51" s="263">
        <v>0.33999999999999997</v>
      </c>
      <c r="Y51" s="265">
        <v>1.8334922359937862</v>
      </c>
      <c r="Z51" s="275">
        <v>3079.1</v>
      </c>
      <c r="AA51" s="276">
        <v>68.492878866581037</v>
      </c>
      <c r="AB51" s="277">
        <v>0.05</v>
      </c>
      <c r="AC51" s="277">
        <v>3.6499999999999998E-2</v>
      </c>
      <c r="AD51" s="277">
        <v>0</v>
      </c>
      <c r="AE51" s="277">
        <v>0.33999999999999997</v>
      </c>
      <c r="AF51" s="276">
        <v>1.6365881600285659</v>
      </c>
    </row>
    <row r="52" spans="1:32" ht="110.4" x14ac:dyDescent="0.3">
      <c r="A52" s="2">
        <f>IF(G52="","",VLOOKUP(G52,{"CFTV","100000";"switch","750000";"VMS","200000";"Alarme","300000";"CA","400000";"Cabeamento","500000";"Infra","600000";"Redes","700000";"Energia","800000";"Outros","900000";"Serviço","1000000"},2,FALSE)
  + COUNTIF($G$2:G52,G52)
)</f>
        <v>100051</v>
      </c>
      <c r="B52" s="3" t="str">
        <f t="shared" si="0"/>
        <v>CÂMERA SPEED DOME, 2 MP</v>
      </c>
      <c r="C52" s="3" t="s">
        <v>96</v>
      </c>
      <c r="D52" s="3" t="s">
        <v>96</v>
      </c>
      <c r="E52" s="5" t="s">
        <v>6</v>
      </c>
      <c r="F52" s="5" t="s">
        <v>7</v>
      </c>
      <c r="G52" s="2" t="s">
        <v>3</v>
      </c>
      <c r="H52" s="3" t="s">
        <v>95</v>
      </c>
      <c r="I52" s="169" t="s">
        <v>7038</v>
      </c>
      <c r="J52" s="126">
        <v>4001.15</v>
      </c>
      <c r="K52" s="162">
        <v>8151.1971778294865</v>
      </c>
      <c r="L52" s="126"/>
      <c r="M52" s="203"/>
      <c r="N52" s="218">
        <v>0.12</v>
      </c>
      <c r="O52" s="3" t="s">
        <v>7048</v>
      </c>
      <c r="P52" s="31" t="s">
        <v>7287</v>
      </c>
      <c r="Q52" s="234">
        <v>1</v>
      </c>
      <c r="R52" s="5">
        <v>85258029</v>
      </c>
      <c r="S52" s="238">
        <v>45695</v>
      </c>
      <c r="T52" s="263">
        <v>0.15</v>
      </c>
      <c r="U52" s="263">
        <v>0</v>
      </c>
      <c r="V52" s="263">
        <v>3.2119999999999996E-2</v>
      </c>
      <c r="W52" s="263">
        <v>0</v>
      </c>
      <c r="X52" s="263">
        <v>0.33999999999999997</v>
      </c>
      <c r="Y52" s="265">
        <v>1.8334922359937862</v>
      </c>
      <c r="Z52" s="275">
        <v>4001.15</v>
      </c>
      <c r="AA52" s="276">
        <v>89.003371854444723</v>
      </c>
      <c r="AB52" s="277">
        <v>0.05</v>
      </c>
      <c r="AC52" s="277">
        <v>3.6499999999999998E-2</v>
      </c>
      <c r="AD52" s="277">
        <v>0</v>
      </c>
      <c r="AE52" s="277">
        <v>0.33999999999999997</v>
      </c>
      <c r="AF52" s="276">
        <v>1.6365881600285659</v>
      </c>
    </row>
    <row r="53" spans="1:32" ht="69" x14ac:dyDescent="0.3">
      <c r="A53" s="2">
        <f>IF(G53="","",VLOOKUP(G53,{"CFTV","100000";"switch","750000";"VMS","200000";"Alarme","300000";"CA","400000";"Cabeamento","500000";"Infra","600000";"Redes","700000";"Energia","800000";"Outros","900000";"Serviço","1000000"},2,FALSE)
  + COUNTIF($G$2:G53,G53)
)</f>
        <v>100052</v>
      </c>
      <c r="B53" s="3" t="str">
        <f t="shared" si="0"/>
        <v>CÂMERA BULLET, 2MP (FULL HD),</v>
      </c>
      <c r="C53" s="3" t="s">
        <v>97</v>
      </c>
      <c r="D53" s="3" t="s">
        <v>97</v>
      </c>
      <c r="E53" s="5" t="s">
        <v>6</v>
      </c>
      <c r="F53" s="5" t="s">
        <v>7</v>
      </c>
      <c r="G53" s="2" t="s">
        <v>3</v>
      </c>
      <c r="H53" s="3" t="s">
        <v>65</v>
      </c>
      <c r="I53" s="169" t="s">
        <v>7038</v>
      </c>
      <c r="J53" s="126">
        <v>751.87</v>
      </c>
      <c r="K53" s="162">
        <v>1531.7197860851647</v>
      </c>
      <c r="L53" s="126"/>
      <c r="M53" s="203"/>
      <c r="N53" s="218">
        <v>0.12</v>
      </c>
      <c r="O53" s="3" t="s">
        <v>7048</v>
      </c>
      <c r="P53" s="31" t="s">
        <v>7287</v>
      </c>
      <c r="Q53" s="234">
        <v>1</v>
      </c>
      <c r="R53" s="5">
        <v>85258029</v>
      </c>
      <c r="S53" s="238">
        <v>45695</v>
      </c>
      <c r="T53" s="263">
        <v>0.15</v>
      </c>
      <c r="U53" s="263">
        <v>0</v>
      </c>
      <c r="V53" s="263">
        <v>3.2119999999999996E-2</v>
      </c>
      <c r="W53" s="263">
        <v>0</v>
      </c>
      <c r="X53" s="263">
        <v>0.33999999999999997</v>
      </c>
      <c r="Y53" s="265">
        <v>1.8334922359937862</v>
      </c>
      <c r="Z53" s="275">
        <v>751.87</v>
      </c>
      <c r="AA53" s="276">
        <v>16.724932880847096</v>
      </c>
      <c r="AB53" s="277">
        <v>0.05</v>
      </c>
      <c r="AC53" s="277">
        <v>3.6499999999999998E-2</v>
      </c>
      <c r="AD53" s="277">
        <v>0</v>
      </c>
      <c r="AE53" s="277">
        <v>0.33999999999999997</v>
      </c>
      <c r="AF53" s="276">
        <v>1.6365881600285659</v>
      </c>
    </row>
    <row r="54" spans="1:32" x14ac:dyDescent="0.3">
      <c r="A54" s="2">
        <f>IF(G54="","",VLOOKUP(G54,{"CFTV","100000";"switch","750000";"VMS","200000";"Alarme","300000";"CA","400000";"Cabeamento","500000";"Infra","600000";"Redes","700000";"Energia","800000";"Outros","900000";"Serviço","1000000"},2,FALSE)
  + COUNTIF($G$2:G54,G54)
)</f>
        <v>100053</v>
      </c>
      <c r="B54" s="3" t="str">
        <f t="shared" si="0"/>
        <v xml:space="preserve">GRAVADOR DIG.DE VIDEO  </v>
      </c>
      <c r="C54" s="3" t="s">
        <v>99</v>
      </c>
      <c r="D54" s="3" t="s">
        <v>99</v>
      </c>
      <c r="E54" s="5" t="s">
        <v>6</v>
      </c>
      <c r="F54" s="5" t="s">
        <v>7</v>
      </c>
      <c r="G54" s="2" t="s">
        <v>3</v>
      </c>
      <c r="H54" s="3" t="s">
        <v>98</v>
      </c>
      <c r="I54" s="169" t="s">
        <v>7038</v>
      </c>
      <c r="J54" s="126">
        <v>343.92</v>
      </c>
      <c r="K54" s="162">
        <v>700.63849978109226</v>
      </c>
      <c r="L54" s="126"/>
      <c r="M54" s="203"/>
      <c r="N54" s="218">
        <v>0.12</v>
      </c>
      <c r="O54" s="3" t="s">
        <v>7048</v>
      </c>
      <c r="P54" s="31" t="s">
        <v>7287</v>
      </c>
      <c r="Q54" s="234">
        <v>1</v>
      </c>
      <c r="R54" s="5">
        <v>85219010</v>
      </c>
      <c r="S54" s="238">
        <v>45695</v>
      </c>
      <c r="T54" s="263">
        <v>0.15</v>
      </c>
      <c r="U54" s="263">
        <v>0</v>
      </c>
      <c r="V54" s="263">
        <v>3.2119999999999996E-2</v>
      </c>
      <c r="W54" s="263">
        <v>0</v>
      </c>
      <c r="X54" s="263">
        <v>0.33999999999999997</v>
      </c>
      <c r="Y54" s="265">
        <v>1.8334922359937862</v>
      </c>
      <c r="Z54" s="275">
        <v>343.92</v>
      </c>
      <c r="AA54" s="276">
        <v>7.6503104477914183</v>
      </c>
      <c r="AB54" s="277">
        <v>0.05</v>
      </c>
      <c r="AC54" s="277">
        <v>3.6499999999999998E-2</v>
      </c>
      <c r="AD54" s="277">
        <v>0</v>
      </c>
      <c r="AE54" s="277">
        <v>0.33999999999999997</v>
      </c>
      <c r="AF54" s="276">
        <v>1.6365881600285659</v>
      </c>
    </row>
    <row r="55" spans="1:32" x14ac:dyDescent="0.3">
      <c r="A55" s="2">
        <f>IF(G55="","",VLOOKUP(G55,{"CFTV","100000";"switch","750000";"VMS","200000";"Alarme","300000";"CA","400000";"Cabeamento","500000";"Infra","600000";"Redes","700000";"Energia","800000";"Outros","900000";"Serviço","1000000"},2,FALSE)
  + COUNTIF($G$2:G55,G55)
)</f>
        <v>100054</v>
      </c>
      <c r="B55" s="3" t="str">
        <f t="shared" si="0"/>
        <v xml:space="preserve">GRAVADOR DIG.DE VIDEO  </v>
      </c>
      <c r="C55" s="3" t="s">
        <v>101</v>
      </c>
      <c r="D55" s="3" t="s">
        <v>101</v>
      </c>
      <c r="E55" s="5" t="s">
        <v>6</v>
      </c>
      <c r="F55" s="5" t="s">
        <v>7</v>
      </c>
      <c r="G55" s="2" t="s">
        <v>3</v>
      </c>
      <c r="H55" s="3" t="s">
        <v>100</v>
      </c>
      <c r="I55" s="169" t="s">
        <v>7038</v>
      </c>
      <c r="J55" s="126">
        <v>510.94</v>
      </c>
      <c r="K55" s="162">
        <v>1040.8939145096281</v>
      </c>
      <c r="L55" s="126"/>
      <c r="M55" s="203"/>
      <c r="N55" s="218">
        <v>0.12</v>
      </c>
      <c r="O55" s="3" t="s">
        <v>7048</v>
      </c>
      <c r="P55" s="31" t="s">
        <v>7287</v>
      </c>
      <c r="Q55" s="234">
        <v>1</v>
      </c>
      <c r="R55" s="5">
        <v>85219010</v>
      </c>
      <c r="S55" s="238">
        <v>45695</v>
      </c>
      <c r="T55" s="263">
        <v>0.15</v>
      </c>
      <c r="U55" s="263">
        <v>0</v>
      </c>
      <c r="V55" s="263">
        <v>3.2119999999999996E-2</v>
      </c>
      <c r="W55" s="263">
        <v>0</v>
      </c>
      <c r="X55" s="263">
        <v>0.33999999999999997</v>
      </c>
      <c r="Y55" s="265">
        <v>1.8334922359937862</v>
      </c>
      <c r="Z55" s="275">
        <v>510.94</v>
      </c>
      <c r="AA55" s="276">
        <v>11.365578100123711</v>
      </c>
      <c r="AB55" s="277">
        <v>0.05</v>
      </c>
      <c r="AC55" s="277">
        <v>3.6499999999999998E-2</v>
      </c>
      <c r="AD55" s="277">
        <v>0</v>
      </c>
      <c r="AE55" s="277">
        <v>0.33999999999999997</v>
      </c>
      <c r="AF55" s="276">
        <v>1.6365881600285659</v>
      </c>
    </row>
    <row r="56" spans="1:32" ht="41.4" x14ac:dyDescent="0.3">
      <c r="A56" s="2">
        <f>IF(G56="","",VLOOKUP(G56,{"CFTV","100000";"switch","750000";"VMS","200000";"Alarme","300000";"CA","400000";"Cabeamento","500000";"Infra","600000";"Redes","700000";"Energia","800000";"Outros","900000";"Serviço","1000000"},2,FALSE)
  + COUNTIF($G$2:G56,G56)
)</f>
        <v>100055</v>
      </c>
      <c r="B56" s="3" t="str">
        <f t="shared" si="0"/>
        <v>GRAVADOR DIG.DE VIDEO  -</v>
      </c>
      <c r="C56" s="3" t="s">
        <v>6856</v>
      </c>
      <c r="D56" s="3" t="s">
        <v>6856</v>
      </c>
      <c r="E56" s="5" t="s">
        <v>6</v>
      </c>
      <c r="F56" s="5" t="s">
        <v>7</v>
      </c>
      <c r="G56" s="2" t="s">
        <v>3</v>
      </c>
      <c r="H56" s="3" t="s">
        <v>6855</v>
      </c>
      <c r="I56" s="169" t="s">
        <v>7038</v>
      </c>
      <c r="J56" s="126">
        <v>812.57</v>
      </c>
      <c r="K56" s="162">
        <v>1655.3786513349678</v>
      </c>
      <c r="L56" s="126"/>
      <c r="M56" s="203"/>
      <c r="N56" s="218">
        <v>0.12</v>
      </c>
      <c r="O56" s="3" t="s">
        <v>7048</v>
      </c>
      <c r="P56" s="31" t="s">
        <v>7287</v>
      </c>
      <c r="Q56" s="234">
        <v>1</v>
      </c>
      <c r="R56" s="5">
        <v>85219010</v>
      </c>
      <c r="S56" s="238">
        <v>45695</v>
      </c>
      <c r="T56" s="263">
        <v>0.15</v>
      </c>
      <c r="U56" s="263">
        <v>0</v>
      </c>
      <c r="V56" s="263">
        <v>3.2119999999999996E-2</v>
      </c>
      <c r="W56" s="263">
        <v>0</v>
      </c>
      <c r="X56" s="263">
        <v>0.33999999999999997</v>
      </c>
      <c r="Y56" s="265">
        <v>1.8334922359937862</v>
      </c>
      <c r="Z56" s="275">
        <v>812.57</v>
      </c>
      <c r="AA56" s="276">
        <v>18.075170855320636</v>
      </c>
      <c r="AB56" s="277">
        <v>0.05</v>
      </c>
      <c r="AC56" s="277">
        <v>3.6499999999999998E-2</v>
      </c>
      <c r="AD56" s="277">
        <v>0</v>
      </c>
      <c r="AE56" s="277">
        <v>0.33999999999999997</v>
      </c>
      <c r="AF56" s="276">
        <v>1.6365881600285659</v>
      </c>
    </row>
    <row r="57" spans="1:32" x14ac:dyDescent="0.3">
      <c r="A57" s="2">
        <f>IF(G57="","",VLOOKUP(G57,{"CFTV","100000";"switch","750000";"VMS","200000";"Alarme","300000";"CA","400000";"Cabeamento","500000";"Infra","600000";"Redes","700000";"Energia","800000";"Outros","900000";"Serviço","1000000"},2,FALSE)
  + COUNTIF($G$2:G57,G57)
)</f>
        <v>100056</v>
      </c>
      <c r="B57" s="3" t="str">
        <f t="shared" si="0"/>
        <v xml:space="preserve">GRAVADOR DIG. DE VÍDEO </v>
      </c>
      <c r="C57" s="3" t="s">
        <v>103</v>
      </c>
      <c r="D57" s="3" t="s">
        <v>103</v>
      </c>
      <c r="E57" s="5" t="s">
        <v>6</v>
      </c>
      <c r="F57" s="5" t="s">
        <v>7</v>
      </c>
      <c r="G57" s="2" t="s">
        <v>3</v>
      </c>
      <c r="H57" s="3" t="s">
        <v>102</v>
      </c>
      <c r="I57" s="169" t="s">
        <v>7038</v>
      </c>
      <c r="J57" s="126">
        <v>901.92</v>
      </c>
      <c r="K57" s="162">
        <v>1837.4036860972396</v>
      </c>
      <c r="L57" s="126"/>
      <c r="M57" s="203"/>
      <c r="N57" s="218">
        <v>0.12</v>
      </c>
      <c r="O57" s="3" t="s">
        <v>7048</v>
      </c>
      <c r="P57" s="31" t="s">
        <v>7287</v>
      </c>
      <c r="Q57" s="234">
        <v>1</v>
      </c>
      <c r="R57" s="5">
        <v>85219010</v>
      </c>
      <c r="S57" s="238">
        <v>45812</v>
      </c>
      <c r="T57" s="263">
        <v>0.15</v>
      </c>
      <c r="U57" s="263">
        <v>0</v>
      </c>
      <c r="V57" s="263">
        <v>3.2119999999999996E-2</v>
      </c>
      <c r="W57" s="263">
        <v>0</v>
      </c>
      <c r="X57" s="263">
        <v>0.33999999999999997</v>
      </c>
      <c r="Y57" s="265">
        <v>1.8334922359937862</v>
      </c>
      <c r="Z57" s="275">
        <v>901.92</v>
      </c>
      <c r="AA57" s="276">
        <v>20.062712255966606</v>
      </c>
      <c r="AB57" s="277">
        <v>0.05</v>
      </c>
      <c r="AC57" s="277">
        <v>3.6499999999999998E-2</v>
      </c>
      <c r="AD57" s="277">
        <v>0</v>
      </c>
      <c r="AE57" s="277">
        <v>0.33999999999999997</v>
      </c>
      <c r="AF57" s="276">
        <v>1.6365881600285659</v>
      </c>
    </row>
    <row r="58" spans="1:32" x14ac:dyDescent="0.3">
      <c r="A58" s="2">
        <f>IF(G58="","",VLOOKUP(G58,{"CFTV","100000";"switch","750000";"VMS","200000";"Alarme","300000";"CA","400000";"Cabeamento","500000";"Infra","600000";"Redes","700000";"Energia","800000";"Outros","900000";"Serviço","1000000"},2,FALSE)
  + COUNTIF($G$2:G58,G58)
)</f>
        <v>100057</v>
      </c>
      <c r="B58" s="3" t="str">
        <f t="shared" si="0"/>
        <v xml:space="preserve">GRAVADOR DIG. DE VÍDEO </v>
      </c>
      <c r="C58" s="3" t="s">
        <v>104</v>
      </c>
      <c r="D58" s="3" t="s">
        <v>104</v>
      </c>
      <c r="E58" s="5" t="s">
        <v>6</v>
      </c>
      <c r="F58" s="5" t="s">
        <v>7</v>
      </c>
      <c r="G58" s="2" t="s">
        <v>3</v>
      </c>
      <c r="H58" s="3" t="s">
        <v>102</v>
      </c>
      <c r="I58" s="169" t="s">
        <v>7038</v>
      </c>
      <c r="J58" s="126">
        <v>2530.1</v>
      </c>
      <c r="K58" s="162">
        <v>5154.3541180976426</v>
      </c>
      <c r="L58" s="126"/>
      <c r="M58" s="203"/>
      <c r="N58" s="218">
        <v>0.12</v>
      </c>
      <c r="O58" s="3" t="s">
        <v>7048</v>
      </c>
      <c r="P58" s="31" t="s">
        <v>7287</v>
      </c>
      <c r="Q58" s="234">
        <v>1</v>
      </c>
      <c r="R58" s="5">
        <v>85219010</v>
      </c>
      <c r="S58" s="238">
        <v>45695</v>
      </c>
      <c r="T58" s="263">
        <v>0.15</v>
      </c>
      <c r="U58" s="263">
        <v>0</v>
      </c>
      <c r="V58" s="263">
        <v>3.2119999999999996E-2</v>
      </c>
      <c r="W58" s="263">
        <v>0</v>
      </c>
      <c r="X58" s="263">
        <v>0.33999999999999997</v>
      </c>
      <c r="Y58" s="265">
        <v>1.8334922359937862</v>
      </c>
      <c r="Z58" s="275">
        <v>2530.1</v>
      </c>
      <c r="AA58" s="276">
        <v>56.280677087569977</v>
      </c>
      <c r="AB58" s="277">
        <v>0.05</v>
      </c>
      <c r="AC58" s="277">
        <v>3.6499999999999998E-2</v>
      </c>
      <c r="AD58" s="277">
        <v>0</v>
      </c>
      <c r="AE58" s="277">
        <v>0.33999999999999997</v>
      </c>
      <c r="AF58" s="276">
        <v>1.6365881600285659</v>
      </c>
    </row>
    <row r="59" spans="1:32" x14ac:dyDescent="0.3">
      <c r="A59" s="2">
        <f>IF(G59="","",VLOOKUP(G59,{"CFTV","100000";"switch","750000";"VMS","200000";"Alarme","300000";"CA","400000";"Cabeamento","500000";"Infra","600000";"Redes","700000";"Energia","800000";"Outros","900000";"Serviço","1000000"},2,FALSE)
  + COUNTIF($G$2:G59,G59)
)</f>
        <v>100058</v>
      </c>
      <c r="B59" s="3" t="str">
        <f t="shared" si="0"/>
        <v xml:space="preserve">GRAVADOR DIG. DE VÍDEO </v>
      </c>
      <c r="C59" s="3" t="s">
        <v>105</v>
      </c>
      <c r="D59" s="3" t="s">
        <v>105</v>
      </c>
      <c r="E59" s="5" t="s">
        <v>6</v>
      </c>
      <c r="F59" s="5" t="s">
        <v>7</v>
      </c>
      <c r="G59" s="2" t="s">
        <v>3</v>
      </c>
      <c r="H59" s="3" t="s">
        <v>102</v>
      </c>
      <c r="I59" s="169" t="s">
        <v>7038</v>
      </c>
      <c r="J59" s="126">
        <v>601.52</v>
      </c>
      <c r="K59" s="162">
        <v>1225.4247219944248</v>
      </c>
      <c r="L59" s="126"/>
      <c r="M59" s="203"/>
      <c r="N59" s="218">
        <v>0.12</v>
      </c>
      <c r="O59" s="3" t="s">
        <v>7048</v>
      </c>
      <c r="P59" s="31" t="s">
        <v>7287</v>
      </c>
      <c r="Q59" s="234">
        <v>1</v>
      </c>
      <c r="R59" s="5">
        <v>85219010</v>
      </c>
      <c r="S59" s="238">
        <v>45695</v>
      </c>
      <c r="T59" s="263">
        <v>0.15</v>
      </c>
      <c r="U59" s="263">
        <v>0</v>
      </c>
      <c r="V59" s="263">
        <v>3.2119999999999996E-2</v>
      </c>
      <c r="W59" s="263">
        <v>0</v>
      </c>
      <c r="X59" s="263">
        <v>0.33999999999999997</v>
      </c>
      <c r="Y59" s="265">
        <v>1.8334922359937862</v>
      </c>
      <c r="Z59" s="275">
        <v>601.52</v>
      </c>
      <c r="AA59" s="276">
        <v>13.380480171422114</v>
      </c>
      <c r="AB59" s="277">
        <v>0.05</v>
      </c>
      <c r="AC59" s="277">
        <v>3.6499999999999998E-2</v>
      </c>
      <c r="AD59" s="277">
        <v>0</v>
      </c>
      <c r="AE59" s="277">
        <v>0.33999999999999997</v>
      </c>
      <c r="AF59" s="276">
        <v>1.6365881600285659</v>
      </c>
    </row>
    <row r="60" spans="1:32" x14ac:dyDescent="0.3">
      <c r="A60" s="2">
        <f>IF(G60="","",VLOOKUP(G60,{"CFTV","100000";"switch","750000";"VMS","200000";"Alarme","300000";"CA","400000";"Cabeamento","500000";"Infra","600000";"Redes","700000";"Energia","800000";"Outros","900000";"Serviço","1000000"},2,FALSE)
  + COUNTIF($G$2:G60,G60)
)</f>
        <v>100059</v>
      </c>
      <c r="B60" s="3" t="str">
        <f t="shared" si="0"/>
        <v xml:space="preserve">GRAVADOR DIG. DE VÍDEO </v>
      </c>
      <c r="C60" s="3" t="s">
        <v>106</v>
      </c>
      <c r="D60" s="3" t="s">
        <v>106</v>
      </c>
      <c r="E60" s="5" t="s">
        <v>6</v>
      </c>
      <c r="F60" s="5" t="s">
        <v>7</v>
      </c>
      <c r="G60" s="2" t="s">
        <v>3</v>
      </c>
      <c r="H60" s="3" t="s">
        <v>102</v>
      </c>
      <c r="I60" s="170" t="s">
        <v>7038</v>
      </c>
      <c r="J60" s="127">
        <v>2410.44</v>
      </c>
      <c r="K60" s="162">
        <v>4910.581139254291</v>
      </c>
      <c r="L60" s="126"/>
      <c r="M60" s="203"/>
      <c r="N60" s="218">
        <v>0.12</v>
      </c>
      <c r="O60" s="3" t="s">
        <v>6</v>
      </c>
      <c r="P60" s="31" t="s">
        <v>7288</v>
      </c>
      <c r="Q60" s="234">
        <v>1</v>
      </c>
      <c r="R60" s="5">
        <v>85219010</v>
      </c>
      <c r="S60" s="238">
        <v>45812</v>
      </c>
      <c r="T60" s="263">
        <v>0.15</v>
      </c>
      <c r="U60" s="263">
        <v>0</v>
      </c>
      <c r="V60" s="263">
        <v>3.2119999999999996E-2</v>
      </c>
      <c r="W60" s="263">
        <v>0</v>
      </c>
      <c r="X60" s="263">
        <v>0.33999999999999997</v>
      </c>
      <c r="Y60" s="265">
        <v>1.8334922359937862</v>
      </c>
      <c r="Z60" s="275">
        <v>2410.44</v>
      </c>
      <c r="AA60" s="276">
        <v>53.618906477594628</v>
      </c>
      <c r="AB60" s="277">
        <v>0.05</v>
      </c>
      <c r="AC60" s="277">
        <v>3.6499999999999998E-2</v>
      </c>
      <c r="AD60" s="277">
        <v>0</v>
      </c>
      <c r="AE60" s="277">
        <v>0.33999999999999997</v>
      </c>
      <c r="AF60" s="276">
        <v>1.6365881600285659</v>
      </c>
    </row>
    <row r="61" spans="1:32" ht="55.2" x14ac:dyDescent="0.3">
      <c r="A61" s="2">
        <f>IF(G61="","",VLOOKUP(G61,{"CFTV","100000";"switch","750000";"VMS","200000";"Alarme","300000";"CA","400000";"Cabeamento","500000";"Infra","600000";"Redes","700000";"Energia","800000";"Outros","900000";"Serviço","1000000"},2,FALSE)
  + COUNTIF($G$2:G61,G61)
)</f>
        <v>100060</v>
      </c>
      <c r="B61" s="3" t="str">
        <f t="shared" si="0"/>
        <v>GRAVADOR DIG. DE VÍDEO -</v>
      </c>
      <c r="C61" s="3" t="s">
        <v>6858</v>
      </c>
      <c r="D61" s="3" t="s">
        <v>6858</v>
      </c>
      <c r="E61" s="5" t="s">
        <v>6</v>
      </c>
      <c r="F61" s="5" t="s">
        <v>7</v>
      </c>
      <c r="G61" s="2" t="s">
        <v>3</v>
      </c>
      <c r="H61" s="3" t="s">
        <v>6857</v>
      </c>
      <c r="I61" s="169" t="s">
        <v>7038</v>
      </c>
      <c r="J61" s="126">
        <v>1945.98</v>
      </c>
      <c r="K61" s="162">
        <v>3964.3769126657648</v>
      </c>
      <c r="L61" s="126"/>
      <c r="M61" s="203"/>
      <c r="N61" s="218">
        <v>0.12</v>
      </c>
      <c r="O61" s="3" t="s">
        <v>7048</v>
      </c>
      <c r="P61" s="31" t="s">
        <v>7287</v>
      </c>
      <c r="Q61" s="234">
        <v>1</v>
      </c>
      <c r="R61" s="5">
        <v>85219010</v>
      </c>
      <c r="S61" s="238">
        <v>45695</v>
      </c>
      <c r="T61" s="263">
        <v>0.15</v>
      </c>
      <c r="U61" s="263">
        <v>0</v>
      </c>
      <c r="V61" s="263">
        <v>3.2119999999999996E-2</v>
      </c>
      <c r="W61" s="263">
        <v>0</v>
      </c>
      <c r="X61" s="263">
        <v>0.33999999999999997</v>
      </c>
      <c r="Y61" s="265">
        <v>1.8334922359937862</v>
      </c>
      <c r="Z61" s="275">
        <v>1945.98</v>
      </c>
      <c r="AA61" s="276">
        <v>43.287250305865157</v>
      </c>
      <c r="AB61" s="277">
        <v>0.05</v>
      </c>
      <c r="AC61" s="277">
        <v>3.6499999999999998E-2</v>
      </c>
      <c r="AD61" s="277">
        <v>0</v>
      </c>
      <c r="AE61" s="277">
        <v>0.33999999999999997</v>
      </c>
      <c r="AF61" s="276">
        <v>1.6365881600285659</v>
      </c>
    </row>
    <row r="62" spans="1:32" x14ac:dyDescent="0.3">
      <c r="A62" s="2">
        <f>IF(G62="","",VLOOKUP(G62,{"CFTV","100000";"switch","750000";"VMS","200000";"Alarme","300000";"CA","400000";"Cabeamento","500000";"Infra","600000";"Redes","700000";"Energia","800000";"Outros","900000";"Serviço","1000000"},2,FALSE)
  + COUNTIF($G$2:G62,G62)
)</f>
        <v>100061</v>
      </c>
      <c r="B62" s="3" t="str">
        <f t="shared" si="0"/>
        <v>GRAVADOR DIG. DE VÍDEO</v>
      </c>
      <c r="C62" s="3" t="s">
        <v>108</v>
      </c>
      <c r="D62" s="3" t="s">
        <v>108</v>
      </c>
      <c r="E62" s="5" t="s">
        <v>6</v>
      </c>
      <c r="F62" s="5" t="s">
        <v>7</v>
      </c>
      <c r="G62" s="2" t="s">
        <v>3</v>
      </c>
      <c r="H62" s="3" t="s">
        <v>107</v>
      </c>
      <c r="I62" s="169" t="s">
        <v>7038</v>
      </c>
      <c r="J62" s="126">
        <v>2756.42</v>
      </c>
      <c r="K62" s="162">
        <v>5615.4162990422137</v>
      </c>
      <c r="L62" s="126"/>
      <c r="M62" s="203"/>
      <c r="N62" s="218">
        <v>0.12</v>
      </c>
      <c r="O62" s="3" t="s">
        <v>7048</v>
      </c>
      <c r="P62" s="31" t="s">
        <v>7287</v>
      </c>
      <c r="Q62" s="234">
        <v>1</v>
      </c>
      <c r="R62" s="5">
        <v>85219010</v>
      </c>
      <c r="S62" s="238">
        <v>45695</v>
      </c>
      <c r="T62" s="263">
        <v>0.15</v>
      </c>
      <c r="U62" s="263">
        <v>0</v>
      </c>
      <c r="V62" s="263">
        <v>3.2119999999999996E-2</v>
      </c>
      <c r="W62" s="263">
        <v>0</v>
      </c>
      <c r="X62" s="263">
        <v>0.33999999999999997</v>
      </c>
      <c r="Y62" s="265">
        <v>1.8334922359937862</v>
      </c>
      <c r="Z62" s="275">
        <v>2756.42</v>
      </c>
      <c r="AA62" s="276">
        <v>61.315040487616947</v>
      </c>
      <c r="AB62" s="277">
        <v>0.05</v>
      </c>
      <c r="AC62" s="277">
        <v>3.6499999999999998E-2</v>
      </c>
      <c r="AD62" s="277">
        <v>0</v>
      </c>
      <c r="AE62" s="277">
        <v>0.33999999999999997</v>
      </c>
      <c r="AF62" s="276">
        <v>1.6365881600285659</v>
      </c>
    </row>
    <row r="63" spans="1:32" x14ac:dyDescent="0.3">
      <c r="A63" s="2">
        <f>IF(G63="","",VLOOKUP(G63,{"CFTV","100000";"switch","750000";"VMS","200000";"Alarme","300000";"CA","400000";"Cabeamento","500000";"Infra","600000";"Redes","700000";"Energia","800000";"Outros","900000";"Serviço","1000000"},2,FALSE)
  + COUNTIF($G$2:G63,G63)
)</f>
        <v>100062</v>
      </c>
      <c r="B63" s="3" t="str">
        <f t="shared" si="0"/>
        <v xml:space="preserve">GRAVADOR DIG. DE VÍDEO </v>
      </c>
      <c r="C63" s="3" t="s">
        <v>110</v>
      </c>
      <c r="D63" s="3" t="s">
        <v>110</v>
      </c>
      <c r="E63" s="5" t="s">
        <v>6</v>
      </c>
      <c r="F63" s="5" t="s">
        <v>7</v>
      </c>
      <c r="G63" s="2" t="s">
        <v>3</v>
      </c>
      <c r="H63" s="3" t="s">
        <v>109</v>
      </c>
      <c r="I63" s="169" t="s">
        <v>7038</v>
      </c>
      <c r="J63" s="127">
        <v>1387.62</v>
      </c>
      <c r="K63" s="162">
        <v>2826.8783294552195</v>
      </c>
      <c r="L63" s="126"/>
      <c r="M63" s="203"/>
      <c r="N63" s="218">
        <v>0.12</v>
      </c>
      <c r="O63" s="3" t="s">
        <v>6</v>
      </c>
      <c r="P63" s="31" t="s">
        <v>7287</v>
      </c>
      <c r="Q63" s="234">
        <v>1</v>
      </c>
      <c r="R63" s="5">
        <v>85219010</v>
      </c>
      <c r="S63" s="238">
        <v>45909</v>
      </c>
      <c r="T63" s="263">
        <v>0.15</v>
      </c>
      <c r="U63" s="263">
        <v>0</v>
      </c>
      <c r="V63" s="263">
        <v>3.2119999999999996E-2</v>
      </c>
      <c r="W63" s="263">
        <v>0</v>
      </c>
      <c r="X63" s="263">
        <v>0.33999999999999997</v>
      </c>
      <c r="Y63" s="265">
        <v>1.8334922359937862</v>
      </c>
      <c r="Z63" s="275">
        <v>1387.62</v>
      </c>
      <c r="AA63" s="276">
        <v>30.866840496523398</v>
      </c>
      <c r="AB63" s="277">
        <v>0.05</v>
      </c>
      <c r="AC63" s="277">
        <v>3.6499999999999998E-2</v>
      </c>
      <c r="AD63" s="277">
        <v>0</v>
      </c>
      <c r="AE63" s="277">
        <v>0.33999999999999997</v>
      </c>
      <c r="AF63" s="276">
        <v>1.6365881600285659</v>
      </c>
    </row>
    <row r="64" spans="1:32" ht="27.6" x14ac:dyDescent="0.3">
      <c r="A64" s="2">
        <f>IF(G64="","",VLOOKUP(G64,{"CFTV","100000";"switch","750000";"VMS","200000";"Alarme","300000";"CA","400000";"Cabeamento","500000";"Infra","600000";"Redes","700000";"Energia","800000";"Outros","900000";"Serviço","1000000"},2,FALSE)
  + COUNTIF($G$2:G64,G64)
)</f>
        <v>100063</v>
      </c>
      <c r="B64" s="3" t="str">
        <f t="shared" si="0"/>
        <v>GRAVADOR DIG.DE VIDEO - NÃO</v>
      </c>
      <c r="C64" s="11" t="s">
        <v>111</v>
      </c>
      <c r="D64" s="11" t="s">
        <v>111</v>
      </c>
      <c r="E64" s="5" t="s">
        <v>6</v>
      </c>
      <c r="F64" s="12" t="s">
        <v>7</v>
      </c>
      <c r="G64" s="10" t="s">
        <v>3</v>
      </c>
      <c r="H64" s="11" t="s">
        <v>6859</v>
      </c>
      <c r="I64" s="171" t="s">
        <v>7038</v>
      </c>
      <c r="J64" s="128">
        <v>3676.8235294117649</v>
      </c>
      <c r="K64" s="162">
        <v>7490.4748825508241</v>
      </c>
      <c r="L64" s="128"/>
      <c r="M64" s="204"/>
      <c r="N64" s="219">
        <v>0.12</v>
      </c>
      <c r="O64" s="11" t="s">
        <v>7048</v>
      </c>
      <c r="P64" s="252" t="s">
        <v>7287</v>
      </c>
      <c r="Q64" s="234">
        <v>1</v>
      </c>
      <c r="R64" s="12">
        <v>85219010</v>
      </c>
      <c r="S64" s="238">
        <v>45600</v>
      </c>
      <c r="T64" s="263">
        <v>0.15</v>
      </c>
      <c r="U64" s="263">
        <v>0</v>
      </c>
      <c r="V64" s="263">
        <v>3.2119999999999996E-2</v>
      </c>
      <c r="W64" s="263">
        <v>0</v>
      </c>
      <c r="X64" s="263">
        <v>0.33999999999999997</v>
      </c>
      <c r="Y64" s="265">
        <v>1.8334922359937862</v>
      </c>
      <c r="Z64" s="275">
        <v>3676.8235294117649</v>
      </c>
      <c r="AA64" s="276">
        <v>81.788908646615909</v>
      </c>
      <c r="AB64" s="277">
        <v>0.05</v>
      </c>
      <c r="AC64" s="277">
        <v>3.6499999999999998E-2</v>
      </c>
      <c r="AD64" s="277">
        <v>0</v>
      </c>
      <c r="AE64" s="277">
        <v>0.33999999999999997</v>
      </c>
      <c r="AF64" s="276">
        <v>1.6365881600285659</v>
      </c>
    </row>
    <row r="65" spans="1:32" x14ac:dyDescent="0.3">
      <c r="A65" s="2">
        <f>IF(G65="","",VLOOKUP(G65,{"CFTV","100000";"switch","750000";"VMS","200000";"Alarme","300000";"CA","400000";"Cabeamento","500000";"Infra","600000";"Redes","700000";"Energia","800000";"Outros","900000";"Serviço","1000000"},2,FALSE)
  + COUNTIF($G$2:G65,G65)
)</f>
        <v>100064</v>
      </c>
      <c r="B65" s="3" t="str">
        <f t="shared" si="0"/>
        <v>GRAVADOR DIG. DE VÍDEO</v>
      </c>
      <c r="C65" s="3" t="s">
        <v>112</v>
      </c>
      <c r="D65" s="3" t="s">
        <v>112</v>
      </c>
      <c r="E65" s="5" t="s">
        <v>6</v>
      </c>
      <c r="F65" s="5" t="s">
        <v>7</v>
      </c>
      <c r="G65" s="2" t="s">
        <v>3</v>
      </c>
      <c r="H65" s="3" t="s">
        <v>107</v>
      </c>
      <c r="I65" s="169" t="s">
        <v>7038</v>
      </c>
      <c r="J65" s="126">
        <v>762.18</v>
      </c>
      <c r="K65" s="162">
        <v>1552.7234582552712</v>
      </c>
      <c r="L65" s="126"/>
      <c r="M65" s="203"/>
      <c r="N65" s="218">
        <v>0.12</v>
      </c>
      <c r="O65" s="3" t="s">
        <v>7048</v>
      </c>
      <c r="P65" s="31" t="s">
        <v>7287</v>
      </c>
      <c r="Q65" s="234">
        <v>1</v>
      </c>
      <c r="R65" s="5">
        <v>85219010</v>
      </c>
      <c r="S65" s="238">
        <v>45600</v>
      </c>
      <c r="T65" s="263">
        <v>0.15</v>
      </c>
      <c r="U65" s="263">
        <v>0</v>
      </c>
      <c r="V65" s="263">
        <v>3.2119999999999996E-2</v>
      </c>
      <c r="W65" s="263">
        <v>0</v>
      </c>
      <c r="X65" s="263">
        <v>0.33999999999999997</v>
      </c>
      <c r="Y65" s="265">
        <v>1.8334922359937862</v>
      </c>
      <c r="Z65" s="275">
        <v>762.18</v>
      </c>
      <c r="AA65" s="276">
        <v>16.954273136478431</v>
      </c>
      <c r="AB65" s="277">
        <v>0.05</v>
      </c>
      <c r="AC65" s="277">
        <v>3.6499999999999998E-2</v>
      </c>
      <c r="AD65" s="277">
        <v>0</v>
      </c>
      <c r="AE65" s="277">
        <v>0.33999999999999997</v>
      </c>
      <c r="AF65" s="276">
        <v>1.6365881600285659</v>
      </c>
    </row>
    <row r="66" spans="1:32" x14ac:dyDescent="0.3">
      <c r="A66" s="2">
        <f>IF(G66="","",VLOOKUP(G66,{"CFTV","100000";"switch","750000";"VMS","200000";"Alarme","300000";"CA","400000";"Cabeamento","500000";"Infra","600000";"Redes","700000";"Energia","800000";"Outros","900000";"Serviço","1000000"},2,FALSE)
  + COUNTIF($G$2:G66,G66)
)</f>
        <v>100065</v>
      </c>
      <c r="B66" s="3" t="str">
        <f t="shared" si="0"/>
        <v>GRAVADOR DIG. DE VÍDEO</v>
      </c>
      <c r="C66" s="3" t="s">
        <v>113</v>
      </c>
      <c r="D66" s="3" t="s">
        <v>113</v>
      </c>
      <c r="E66" s="5" t="s">
        <v>6</v>
      </c>
      <c r="F66" s="5" t="s">
        <v>7</v>
      </c>
      <c r="G66" s="2" t="s">
        <v>3</v>
      </c>
      <c r="H66" s="3" t="s">
        <v>107</v>
      </c>
      <c r="I66" s="169" t="s">
        <v>7038</v>
      </c>
      <c r="J66" s="126">
        <v>886.62</v>
      </c>
      <c r="K66" s="162">
        <v>1806.2343180853454</v>
      </c>
      <c r="L66" s="126"/>
      <c r="M66" s="203"/>
      <c r="N66" s="218">
        <v>0.12</v>
      </c>
      <c r="O66" s="3" t="s">
        <v>7048</v>
      </c>
      <c r="P66" s="31" t="s">
        <v>7287</v>
      </c>
      <c r="Q66" s="234">
        <v>1</v>
      </c>
      <c r="R66" s="5">
        <v>85219010</v>
      </c>
      <c r="S66" s="238">
        <v>45600</v>
      </c>
      <c r="T66" s="263">
        <v>0.15</v>
      </c>
      <c r="U66" s="263">
        <v>0</v>
      </c>
      <c r="V66" s="263">
        <v>3.2119999999999996E-2</v>
      </c>
      <c r="W66" s="263">
        <v>0</v>
      </c>
      <c r="X66" s="263">
        <v>0.33999999999999997</v>
      </c>
      <c r="Y66" s="265">
        <v>1.8334922359937862</v>
      </c>
      <c r="Z66" s="275">
        <v>886.62</v>
      </c>
      <c r="AA66" s="276">
        <v>19.722372206387607</v>
      </c>
      <c r="AB66" s="277">
        <v>0.05</v>
      </c>
      <c r="AC66" s="277">
        <v>3.6499999999999998E-2</v>
      </c>
      <c r="AD66" s="277">
        <v>0</v>
      </c>
      <c r="AE66" s="277">
        <v>0.33999999999999997</v>
      </c>
      <c r="AF66" s="276">
        <v>1.6365881600285659</v>
      </c>
    </row>
    <row r="67" spans="1:32" x14ac:dyDescent="0.3">
      <c r="A67" s="2">
        <f>IF(G67="","",VLOOKUP(G67,{"CFTV","100000";"switch","750000";"VMS","200000";"Alarme","300000";"CA","400000";"Cabeamento","500000";"Infra","600000";"Redes","700000";"Energia","800000";"Outros","900000";"Serviço","1000000"},2,FALSE)
  + COUNTIF($G$2:G67,G67)
)</f>
        <v>100066</v>
      </c>
      <c r="B67" s="3" t="str">
        <f t="shared" ref="B67:B129" si="1">IFERROR(LEFT(H67,FIND(" ",H67,FIND(" ",H67,FIND(" ",H67,FIND(" ",H67,FIND(" ",H67)+1)+1)+1)+1)-1),H67)</f>
        <v xml:space="preserve">GRAVADOR DIG. DE VÍDEO </v>
      </c>
      <c r="C67" s="3" t="s">
        <v>114</v>
      </c>
      <c r="D67" s="3" t="s">
        <v>114</v>
      </c>
      <c r="E67" s="5" t="s">
        <v>6</v>
      </c>
      <c r="F67" s="5" t="s">
        <v>7</v>
      </c>
      <c r="G67" s="2" t="s">
        <v>3</v>
      </c>
      <c r="H67" s="3" t="s">
        <v>102</v>
      </c>
      <c r="I67" s="169" t="s">
        <v>7038</v>
      </c>
      <c r="J67" s="126">
        <v>1330.39</v>
      </c>
      <c r="K67" s="162">
        <v>2710.2885953819705</v>
      </c>
      <c r="L67" s="126"/>
      <c r="M67" s="203"/>
      <c r="N67" s="218">
        <v>0.12</v>
      </c>
      <c r="O67" s="3" t="s">
        <v>7048</v>
      </c>
      <c r="P67" s="31" t="s">
        <v>7287</v>
      </c>
      <c r="Q67" s="234">
        <v>1</v>
      </c>
      <c r="R67" s="5">
        <v>85219010</v>
      </c>
      <c r="S67" s="238">
        <v>45600</v>
      </c>
      <c r="T67" s="263">
        <v>0.15</v>
      </c>
      <c r="U67" s="263">
        <v>0</v>
      </c>
      <c r="V67" s="263">
        <v>3.2119999999999996E-2</v>
      </c>
      <c r="W67" s="263">
        <v>0</v>
      </c>
      <c r="X67" s="263">
        <v>0.33999999999999997</v>
      </c>
      <c r="Y67" s="265">
        <v>1.8334922359937862</v>
      </c>
      <c r="Z67" s="275">
        <v>1330.39</v>
      </c>
      <c r="AA67" s="276">
        <v>29.593790755516469</v>
      </c>
      <c r="AB67" s="277">
        <v>0.05</v>
      </c>
      <c r="AC67" s="277">
        <v>3.6499999999999998E-2</v>
      </c>
      <c r="AD67" s="277">
        <v>0</v>
      </c>
      <c r="AE67" s="277">
        <v>0.33999999999999997</v>
      </c>
      <c r="AF67" s="276">
        <v>1.6365881600285659</v>
      </c>
    </row>
    <row r="68" spans="1:32" x14ac:dyDescent="0.3">
      <c r="A68" s="2">
        <f>IF(G68="","",VLOOKUP(G68,{"CFTV","100000";"switch","750000";"VMS","200000";"Alarme","300000";"CA","400000";"Cabeamento","500000";"Infra","600000";"Redes","700000";"Energia","800000";"Outros","900000";"Serviço","1000000"},2,FALSE)
  + COUNTIF($G$2:G68,G68)
)</f>
        <v>100067</v>
      </c>
      <c r="B68" s="3" t="str">
        <f t="shared" si="1"/>
        <v>GRAVADOR DIG. DE VÍDEO</v>
      </c>
      <c r="C68" s="3" t="s">
        <v>115</v>
      </c>
      <c r="D68" s="3" t="s">
        <v>115</v>
      </c>
      <c r="E68" s="5" t="s">
        <v>6</v>
      </c>
      <c r="F68" s="5" t="s">
        <v>7</v>
      </c>
      <c r="G68" s="2" t="s">
        <v>3</v>
      </c>
      <c r="H68" s="3" t="s">
        <v>107</v>
      </c>
      <c r="I68" s="169" t="s">
        <v>7038</v>
      </c>
      <c r="J68" s="126">
        <v>715.13</v>
      </c>
      <c r="K68" s="162">
        <v>1456.8725585847071</v>
      </c>
      <c r="L68" s="126"/>
      <c r="M68" s="203"/>
      <c r="N68" s="218">
        <v>0.12</v>
      </c>
      <c r="O68" s="3" t="s">
        <v>7048</v>
      </c>
      <c r="P68" s="31" t="s">
        <v>7287</v>
      </c>
      <c r="Q68" s="234">
        <v>1</v>
      </c>
      <c r="R68" s="5">
        <v>85219010</v>
      </c>
      <c r="S68" s="238">
        <v>45600</v>
      </c>
      <c r="T68" s="263">
        <v>0.15</v>
      </c>
      <c r="U68" s="263">
        <v>0</v>
      </c>
      <c r="V68" s="263">
        <v>3.2119999999999996E-2</v>
      </c>
      <c r="W68" s="263">
        <v>0</v>
      </c>
      <c r="X68" s="263">
        <v>0.33999999999999997</v>
      </c>
      <c r="Y68" s="265">
        <v>1.8334922359937862</v>
      </c>
      <c r="Z68" s="275">
        <v>715.13</v>
      </c>
      <c r="AA68" s="276">
        <v>15.907671872903805</v>
      </c>
      <c r="AB68" s="277">
        <v>0.05</v>
      </c>
      <c r="AC68" s="277">
        <v>3.6499999999999998E-2</v>
      </c>
      <c r="AD68" s="277">
        <v>0</v>
      </c>
      <c r="AE68" s="277">
        <v>0.33999999999999997</v>
      </c>
      <c r="AF68" s="276">
        <v>1.6365881600285659</v>
      </c>
    </row>
    <row r="69" spans="1:32" x14ac:dyDescent="0.3">
      <c r="A69" s="2">
        <f>IF(G69="","",VLOOKUP(G69,{"CFTV","100000";"switch","750000";"VMS","200000";"Alarme","300000";"CA","400000";"Cabeamento","500000";"Infra","600000";"Redes","700000";"Energia","800000";"Outros","900000";"Serviço","1000000"},2,FALSE)
  + COUNTIF($G$2:G69,G69)
)</f>
        <v>100068</v>
      </c>
      <c r="B69" s="3" t="str">
        <f t="shared" si="1"/>
        <v xml:space="preserve">GRAVADOR DIG. DE VÍDEO </v>
      </c>
      <c r="C69" s="3" t="s">
        <v>117</v>
      </c>
      <c r="D69" s="3" t="s">
        <v>117</v>
      </c>
      <c r="E69" s="5" t="s">
        <v>6</v>
      </c>
      <c r="F69" s="5" t="s">
        <v>7</v>
      </c>
      <c r="G69" s="2" t="s">
        <v>3</v>
      </c>
      <c r="H69" s="3" t="s">
        <v>116</v>
      </c>
      <c r="I69" s="169" t="s">
        <v>7038</v>
      </c>
      <c r="J69" s="126">
        <v>2123.75</v>
      </c>
      <c r="K69" s="162">
        <v>4326.5323735464481</v>
      </c>
      <c r="L69" s="126"/>
      <c r="M69" s="203"/>
      <c r="N69" s="218">
        <v>0.12</v>
      </c>
      <c r="O69" s="3" t="s">
        <v>7048</v>
      </c>
      <c r="P69" s="31" t="s">
        <v>7287</v>
      </c>
      <c r="Q69" s="234">
        <v>1</v>
      </c>
      <c r="R69" s="5">
        <v>85219010</v>
      </c>
      <c r="S69" s="238">
        <v>45600</v>
      </c>
      <c r="T69" s="263">
        <v>0.15</v>
      </c>
      <c r="U69" s="263">
        <v>0</v>
      </c>
      <c r="V69" s="263">
        <v>3.2119999999999996E-2</v>
      </c>
      <c r="W69" s="263">
        <v>0</v>
      </c>
      <c r="X69" s="263">
        <v>0.33999999999999997</v>
      </c>
      <c r="Y69" s="265">
        <v>1.8334922359937862</v>
      </c>
      <c r="Z69" s="275">
        <v>2123.75</v>
      </c>
      <c r="AA69" s="276">
        <v>47.241645770810138</v>
      </c>
      <c r="AB69" s="277">
        <v>0.05</v>
      </c>
      <c r="AC69" s="277">
        <v>3.6499999999999998E-2</v>
      </c>
      <c r="AD69" s="277">
        <v>0</v>
      </c>
      <c r="AE69" s="277">
        <v>0.33999999999999997</v>
      </c>
      <c r="AF69" s="276">
        <v>1.6365881600285659</v>
      </c>
    </row>
    <row r="70" spans="1:32" x14ac:dyDescent="0.3">
      <c r="A70" s="2">
        <f>IF(G70="","",VLOOKUP(G70,{"CFTV","100000";"switch","750000";"VMS","200000";"Alarme","300000";"CA","400000";"Cabeamento","500000";"Infra","600000";"Redes","700000";"Energia","800000";"Outros","900000";"Serviço","1000000"},2,FALSE)
  + COUNTIF($G$2:G70,G70)
)</f>
        <v>100069</v>
      </c>
      <c r="B70" s="3" t="str">
        <f t="shared" si="1"/>
        <v xml:space="preserve">GRAVADOR DIG. DE VÍDEO </v>
      </c>
      <c r="C70" s="3" t="s">
        <v>119</v>
      </c>
      <c r="D70" s="3" t="s">
        <v>119</v>
      </c>
      <c r="E70" s="5" t="s">
        <v>6</v>
      </c>
      <c r="F70" s="5" t="s">
        <v>7</v>
      </c>
      <c r="G70" s="2" t="s">
        <v>3</v>
      </c>
      <c r="H70" s="3" t="s">
        <v>118</v>
      </c>
      <c r="I70" s="169" t="s">
        <v>7038</v>
      </c>
      <c r="J70" s="126">
        <v>1372.96</v>
      </c>
      <c r="K70" s="162">
        <v>2797.0127781444762</v>
      </c>
      <c r="L70" s="126"/>
      <c r="M70" s="203"/>
      <c r="N70" s="218">
        <v>0.12</v>
      </c>
      <c r="O70" s="3" t="s">
        <v>7048</v>
      </c>
      <c r="P70" s="31" t="s">
        <v>7287</v>
      </c>
      <c r="Q70" s="234">
        <v>1</v>
      </c>
      <c r="R70" s="5">
        <v>85219010</v>
      </c>
      <c r="S70" s="238">
        <v>45600</v>
      </c>
      <c r="T70" s="263">
        <v>0.15</v>
      </c>
      <c r="U70" s="263">
        <v>0</v>
      </c>
      <c r="V70" s="263">
        <v>3.2119999999999996E-2</v>
      </c>
      <c r="W70" s="263">
        <v>0</v>
      </c>
      <c r="X70" s="263">
        <v>0.33999999999999997</v>
      </c>
      <c r="Y70" s="265">
        <v>1.8334922359937862</v>
      </c>
      <c r="Z70" s="275">
        <v>1372.96</v>
      </c>
      <c r="AA70" s="276">
        <v>30.540736893462739</v>
      </c>
      <c r="AB70" s="277">
        <v>0.05</v>
      </c>
      <c r="AC70" s="277">
        <v>3.6499999999999998E-2</v>
      </c>
      <c r="AD70" s="277">
        <v>0</v>
      </c>
      <c r="AE70" s="277">
        <v>0.33999999999999997</v>
      </c>
      <c r="AF70" s="276">
        <v>1.6365881600285659</v>
      </c>
    </row>
    <row r="71" spans="1:32" x14ac:dyDescent="0.3">
      <c r="A71" s="2">
        <f>IF(G71="","",VLOOKUP(G71,{"CFTV","100000";"switch","750000";"VMS","200000";"Alarme","300000";"CA","400000";"Cabeamento","500000";"Infra","600000";"Redes","700000";"Energia","800000";"Outros","900000";"Serviço","1000000"},2,FALSE)
  + COUNTIF($G$2:G71,G71)
)</f>
        <v>100070</v>
      </c>
      <c r="B71" s="3" t="str">
        <f t="shared" si="1"/>
        <v>GRAVADOR DIG. DE VÍDEO</v>
      </c>
      <c r="C71" s="3" t="s">
        <v>120</v>
      </c>
      <c r="D71" s="3" t="s">
        <v>120</v>
      </c>
      <c r="E71" s="5" t="s">
        <v>6</v>
      </c>
      <c r="F71" s="5" t="s">
        <v>7</v>
      </c>
      <c r="G71" s="2" t="s">
        <v>3</v>
      </c>
      <c r="H71" s="3" t="s">
        <v>107</v>
      </c>
      <c r="I71" s="169" t="s">
        <v>7038</v>
      </c>
      <c r="J71" s="127">
        <v>399.97</v>
      </c>
      <c r="K71" s="162">
        <v>814.82432181159413</v>
      </c>
      <c r="L71" s="126"/>
      <c r="M71" s="203"/>
      <c r="N71" s="218">
        <v>0.12</v>
      </c>
      <c r="O71" s="3" t="s">
        <v>6</v>
      </c>
      <c r="P71" s="31" t="s">
        <v>7287</v>
      </c>
      <c r="Q71" s="234">
        <v>1</v>
      </c>
      <c r="R71" s="5">
        <v>85219010</v>
      </c>
      <c r="S71" s="238">
        <v>45909</v>
      </c>
      <c r="T71" s="263">
        <v>0.15</v>
      </c>
      <c r="U71" s="263">
        <v>0</v>
      </c>
      <c r="V71" s="263">
        <v>3.2119999999999996E-2</v>
      </c>
      <c r="W71" s="263">
        <v>0</v>
      </c>
      <c r="X71" s="263">
        <v>0.33999999999999997</v>
      </c>
      <c r="Y71" s="265">
        <v>1.8334922359937862</v>
      </c>
      <c r="Z71" s="275">
        <v>399.97</v>
      </c>
      <c r="AA71" s="276">
        <v>8.8971117405301623</v>
      </c>
      <c r="AB71" s="277">
        <v>0.05</v>
      </c>
      <c r="AC71" s="277">
        <v>3.6499999999999998E-2</v>
      </c>
      <c r="AD71" s="277">
        <v>0</v>
      </c>
      <c r="AE71" s="277">
        <v>0.33999999999999997</v>
      </c>
      <c r="AF71" s="276">
        <v>1.6365881600285659</v>
      </c>
    </row>
    <row r="72" spans="1:32" ht="27.6" x14ac:dyDescent="0.3">
      <c r="A72" s="2">
        <f>IF(G72="","",VLOOKUP(G72,{"CFTV","100000";"switch","750000";"VMS","200000";"Alarme","300000";"CA","400000";"Cabeamento","500000";"Infra","600000";"Redes","700000";"Energia","800000";"Outros","900000";"Serviço","1000000"},2,FALSE)
  + COUNTIF($G$2:G72,G72)
)</f>
        <v>100071</v>
      </c>
      <c r="B72" s="3" t="str">
        <f t="shared" si="1"/>
        <v xml:space="preserve">GRAVADOR DIG. DE VÍDEO </v>
      </c>
      <c r="C72" s="3" t="s">
        <v>121</v>
      </c>
      <c r="D72" s="3" t="s">
        <v>121</v>
      </c>
      <c r="E72" s="5" t="s">
        <v>6</v>
      </c>
      <c r="F72" s="5" t="s">
        <v>7</v>
      </c>
      <c r="G72" s="2" t="s">
        <v>3</v>
      </c>
      <c r="H72" s="3" t="s">
        <v>102</v>
      </c>
      <c r="I72" s="169" t="s">
        <v>7038</v>
      </c>
      <c r="J72" s="126">
        <v>650.82000000000005</v>
      </c>
      <c r="K72" s="162">
        <v>1325.8593522549734</v>
      </c>
      <c r="L72" s="126"/>
      <c r="M72" s="203"/>
      <c r="N72" s="218">
        <v>0.12</v>
      </c>
      <c r="O72" s="3" t="s">
        <v>7048</v>
      </c>
      <c r="P72" s="31" t="s">
        <v>7287</v>
      </c>
      <c r="Q72" s="234">
        <v>1</v>
      </c>
      <c r="R72" s="5">
        <v>85219010</v>
      </c>
      <c r="S72" s="238">
        <v>45600</v>
      </c>
      <c r="T72" s="263">
        <v>0.15</v>
      </c>
      <c r="U72" s="263">
        <v>0</v>
      </c>
      <c r="V72" s="263">
        <v>3.2119999999999996E-2</v>
      </c>
      <c r="W72" s="263">
        <v>0</v>
      </c>
      <c r="X72" s="263">
        <v>0.33999999999999997</v>
      </c>
      <c r="Y72" s="265">
        <v>1.8334922359937862</v>
      </c>
      <c r="Z72" s="275">
        <v>650.82000000000005</v>
      </c>
      <c r="AA72" s="276">
        <v>14.477131442287773</v>
      </c>
      <c r="AB72" s="277">
        <v>0.05</v>
      </c>
      <c r="AC72" s="277">
        <v>3.6499999999999998E-2</v>
      </c>
      <c r="AD72" s="277">
        <v>0</v>
      </c>
      <c r="AE72" s="277">
        <v>0.33999999999999997</v>
      </c>
      <c r="AF72" s="276">
        <v>1.6365881600285659</v>
      </c>
    </row>
    <row r="73" spans="1:32" x14ac:dyDescent="0.3">
      <c r="A73" s="2">
        <f>IF(G73="","",VLOOKUP(G73,{"CFTV","100000";"switch","750000";"VMS","200000";"Alarme","300000";"CA","400000";"Cabeamento","500000";"Infra","600000";"Redes","700000";"Energia","800000";"Outros","900000";"Serviço","1000000"},2,FALSE)
  + COUNTIF($G$2:G73,G73)
)</f>
        <v>100072</v>
      </c>
      <c r="B73" s="3" t="str">
        <f t="shared" si="1"/>
        <v xml:space="preserve">GRAVADOR DIG. DE VÍDEO </v>
      </c>
      <c r="C73" s="3" t="s">
        <v>122</v>
      </c>
      <c r="D73" s="3" t="s">
        <v>122</v>
      </c>
      <c r="E73" s="5" t="s">
        <v>6</v>
      </c>
      <c r="F73" s="5" t="s">
        <v>7</v>
      </c>
      <c r="G73" s="2" t="s">
        <v>3</v>
      </c>
      <c r="H73" s="3" t="s">
        <v>102</v>
      </c>
      <c r="I73" s="169" t="s">
        <v>7038</v>
      </c>
      <c r="J73" s="126">
        <v>330.22</v>
      </c>
      <c r="K73" s="162">
        <v>672.72867352207572</v>
      </c>
      <c r="L73" s="126"/>
      <c r="M73" s="203"/>
      <c r="N73" s="218">
        <v>0.12</v>
      </c>
      <c r="O73" s="3" t="s">
        <v>7048</v>
      </c>
      <c r="P73" s="31" t="s">
        <v>7287</v>
      </c>
      <c r="Q73" s="234">
        <v>1</v>
      </c>
      <c r="R73" s="5">
        <v>85219010</v>
      </c>
      <c r="S73" s="238">
        <v>45600</v>
      </c>
      <c r="T73" s="263">
        <v>0.15</v>
      </c>
      <c r="U73" s="263">
        <v>0</v>
      </c>
      <c r="V73" s="263">
        <v>3.2119999999999996E-2</v>
      </c>
      <c r="W73" s="263">
        <v>0</v>
      </c>
      <c r="X73" s="263">
        <v>0.33999999999999997</v>
      </c>
      <c r="Y73" s="265">
        <v>1.8334922359937862</v>
      </c>
      <c r="Z73" s="275">
        <v>330.22</v>
      </c>
      <c r="AA73" s="276">
        <v>7.3455615145082644</v>
      </c>
      <c r="AB73" s="277">
        <v>0.05</v>
      </c>
      <c r="AC73" s="277">
        <v>3.6499999999999998E-2</v>
      </c>
      <c r="AD73" s="277">
        <v>0</v>
      </c>
      <c r="AE73" s="277">
        <v>0.33999999999999997</v>
      </c>
      <c r="AF73" s="276">
        <v>1.6365881600285659</v>
      </c>
    </row>
    <row r="74" spans="1:32" x14ac:dyDescent="0.3">
      <c r="A74" s="2">
        <f>IF(G74="","",VLOOKUP(G74,{"CFTV","100000";"switch","750000";"VMS","200000";"Alarme","300000";"CA","400000";"Cabeamento","500000";"Infra","600000";"Redes","700000";"Energia","800000";"Outros","900000";"Serviço","1000000"},2,FALSE)
  + COUNTIF($G$2:G74,G74)
)</f>
        <v>100073</v>
      </c>
      <c r="B74" s="3" t="str">
        <f t="shared" si="1"/>
        <v xml:space="preserve">GRAVADOR DIG. DE VÍDEO </v>
      </c>
      <c r="C74" s="3" t="s">
        <v>123</v>
      </c>
      <c r="D74" s="3" t="s">
        <v>123</v>
      </c>
      <c r="E74" s="5" t="s">
        <v>6</v>
      </c>
      <c r="F74" s="5" t="s">
        <v>7</v>
      </c>
      <c r="G74" s="2" t="s">
        <v>3</v>
      </c>
      <c r="H74" s="3" t="s">
        <v>102</v>
      </c>
      <c r="I74" s="169" t="s">
        <v>7038</v>
      </c>
      <c r="J74" s="126">
        <v>453.87</v>
      </c>
      <c r="K74" s="162">
        <v>924.63013461166645</v>
      </c>
      <c r="L74" s="126"/>
      <c r="M74" s="203"/>
      <c r="N74" s="218">
        <v>0.12</v>
      </c>
      <c r="O74" s="3" t="s">
        <v>7048</v>
      </c>
      <c r="P74" s="31" t="s">
        <v>7287</v>
      </c>
      <c r="Q74" s="234">
        <v>1</v>
      </c>
      <c r="R74" s="5">
        <v>85219010</v>
      </c>
      <c r="S74" s="238">
        <v>45600</v>
      </c>
      <c r="T74" s="263">
        <v>0.15</v>
      </c>
      <c r="U74" s="263">
        <v>0</v>
      </c>
      <c r="V74" s="263">
        <v>3.2119999999999996E-2</v>
      </c>
      <c r="W74" s="263">
        <v>0</v>
      </c>
      <c r="X74" s="263">
        <v>0.33999999999999997</v>
      </c>
      <c r="Y74" s="265">
        <v>1.8334922359937862</v>
      </c>
      <c r="Z74" s="275">
        <v>453.87</v>
      </c>
      <c r="AA74" s="276">
        <v>10.096087470746367</v>
      </c>
      <c r="AB74" s="277">
        <v>0.05</v>
      </c>
      <c r="AC74" s="277">
        <v>3.6499999999999998E-2</v>
      </c>
      <c r="AD74" s="277">
        <v>0</v>
      </c>
      <c r="AE74" s="277">
        <v>0.33999999999999997</v>
      </c>
      <c r="AF74" s="276">
        <v>1.6365881600285659</v>
      </c>
    </row>
    <row r="75" spans="1:32" ht="27.6" x14ac:dyDescent="0.3">
      <c r="A75" s="2">
        <f>IF(G75="","",VLOOKUP(G75,{"CFTV","100000";"switch","750000";"VMS","200000";"Alarme","300000";"CA","400000";"Cabeamento","500000";"Infra","600000";"Redes","700000";"Energia","800000";"Outros","900000";"Serviço","1000000"},2,FALSE)
  + COUNTIF($G$2:G75,G75)
)</f>
        <v>100074</v>
      </c>
      <c r="B75" s="3" t="str">
        <f t="shared" si="1"/>
        <v>CONVERSOR ESTÁTICO DC/DC, REDUTOR DE</v>
      </c>
      <c r="C75" s="3" t="s">
        <v>125</v>
      </c>
      <c r="D75" s="3" t="s">
        <v>125</v>
      </c>
      <c r="E75" s="5" t="s">
        <v>6</v>
      </c>
      <c r="F75" s="5" t="s">
        <v>7</v>
      </c>
      <c r="G75" s="2" t="s">
        <v>3</v>
      </c>
      <c r="H75" s="3" t="s">
        <v>124</v>
      </c>
      <c r="I75" s="169" t="s">
        <v>7038</v>
      </c>
      <c r="J75" s="126">
        <v>31.28</v>
      </c>
      <c r="K75" s="162">
        <v>64.20836319074472</v>
      </c>
      <c r="L75" s="126"/>
      <c r="M75" s="203">
        <v>0.15</v>
      </c>
      <c r="N75" s="218">
        <v>0.04</v>
      </c>
      <c r="O75" s="3" t="s">
        <v>7048</v>
      </c>
      <c r="P75" s="31" t="s">
        <v>7288</v>
      </c>
      <c r="Q75" s="234">
        <v>1</v>
      </c>
      <c r="R75" s="5">
        <v>85044030</v>
      </c>
      <c r="S75" s="238">
        <v>45600</v>
      </c>
      <c r="T75" s="263">
        <v>0.15</v>
      </c>
      <c r="U75" s="263">
        <v>0</v>
      </c>
      <c r="V75" s="263">
        <v>3.5039999999999995E-2</v>
      </c>
      <c r="W75" s="263">
        <v>0</v>
      </c>
      <c r="X75" s="263">
        <v>0.33999999999999997</v>
      </c>
      <c r="Y75" s="265">
        <v>1.6064585475278061</v>
      </c>
      <c r="Z75" s="275">
        <v>35.972000000000001</v>
      </c>
      <c r="AA75" s="276">
        <v>0.80017727212128664</v>
      </c>
      <c r="AB75" s="277">
        <v>0.05</v>
      </c>
      <c r="AC75" s="277">
        <v>3.6499999999999998E-2</v>
      </c>
      <c r="AD75" s="277">
        <v>0</v>
      </c>
      <c r="AE75" s="277">
        <v>0.33999999999999997</v>
      </c>
      <c r="AF75" s="276">
        <v>1.6365881600285659</v>
      </c>
    </row>
    <row r="76" spans="1:32" ht="41.4" x14ac:dyDescent="0.3">
      <c r="A76" s="2">
        <f>IF(G76="","",VLOOKUP(G76,{"CFTV","100000";"switch","750000";"VMS","200000";"Alarme","300000";"CA","400000";"Cabeamento","500000";"Infra","600000";"Redes","700000";"Energia","800000";"Outros","900000";"Serviço","1000000"},2,FALSE)
  + COUNTIF($G$2:G76,G76)
)</f>
        <v>100075</v>
      </c>
      <c r="B76" s="3" t="str">
        <f t="shared" si="1"/>
        <v>CAIXA DE PASSAGEM P/ CÂMERAS</v>
      </c>
      <c r="C76" s="3" t="s">
        <v>127</v>
      </c>
      <c r="D76" s="3" t="s">
        <v>127</v>
      </c>
      <c r="E76" s="5" t="s">
        <v>6</v>
      </c>
      <c r="F76" s="5" t="s">
        <v>7</v>
      </c>
      <c r="G76" s="2" t="s">
        <v>3</v>
      </c>
      <c r="H76" s="3" t="s">
        <v>126</v>
      </c>
      <c r="I76" s="169" t="s">
        <v>7038</v>
      </c>
      <c r="J76" s="126">
        <v>6.13</v>
      </c>
      <c r="K76" s="162">
        <v>12.893983219286413</v>
      </c>
      <c r="L76" s="126"/>
      <c r="M76" s="203">
        <v>3.2500000000000001E-2</v>
      </c>
      <c r="N76" s="218">
        <v>7.0000000000000007E-2</v>
      </c>
      <c r="O76" s="3" t="s">
        <v>7048</v>
      </c>
      <c r="P76" s="31" t="s">
        <v>7288</v>
      </c>
      <c r="Q76" s="234">
        <v>1</v>
      </c>
      <c r="R76" s="5">
        <v>76169900</v>
      </c>
      <c r="S76" s="238">
        <v>45600</v>
      </c>
      <c r="T76" s="263">
        <v>0.15</v>
      </c>
      <c r="U76" s="263">
        <v>0</v>
      </c>
      <c r="V76" s="263">
        <v>3.2119999999999996E-2</v>
      </c>
      <c r="W76" s="263">
        <v>0</v>
      </c>
      <c r="X76" s="263">
        <v>0.33999999999999997</v>
      </c>
      <c r="Y76" s="265">
        <v>1.8334922359937862</v>
      </c>
      <c r="Z76" s="275">
        <v>6.3292250000000001</v>
      </c>
      <c r="AA76" s="276">
        <v>0.14079011439847242</v>
      </c>
      <c r="AB76" s="277">
        <v>0.05</v>
      </c>
      <c r="AC76" s="277">
        <v>3.6499999999999998E-2</v>
      </c>
      <c r="AD76" s="277">
        <v>0</v>
      </c>
      <c r="AE76" s="277">
        <v>0.33999999999999997</v>
      </c>
      <c r="AF76" s="276">
        <v>1.6365881600285659</v>
      </c>
    </row>
    <row r="77" spans="1:32" ht="41.4" x14ac:dyDescent="0.3">
      <c r="A77" s="2">
        <f>IF(G77="","",VLOOKUP(G77,{"CFTV","100000";"switch","750000";"VMS","200000";"Alarme","300000";"CA","400000";"Cabeamento","500000";"Infra","600000";"Redes","700000";"Energia","800000";"Outros","900000";"Serviço","1000000"},2,FALSE)
  + COUNTIF($G$2:G77,G77)
)</f>
        <v>100076</v>
      </c>
      <c r="B77" s="3" t="str">
        <f t="shared" si="1"/>
        <v>CAIXA DE PASSAGEM P/ CÂMERAS</v>
      </c>
      <c r="C77" s="3" t="s">
        <v>129</v>
      </c>
      <c r="D77" s="3" t="s">
        <v>129</v>
      </c>
      <c r="E77" s="5" t="s">
        <v>6</v>
      </c>
      <c r="F77" s="5" t="s">
        <v>7</v>
      </c>
      <c r="G77" s="2" t="s">
        <v>3</v>
      </c>
      <c r="H77" s="3" t="s">
        <v>128</v>
      </c>
      <c r="I77" s="169" t="s">
        <v>7038</v>
      </c>
      <c r="J77" s="127">
        <v>13.45</v>
      </c>
      <c r="K77" s="162">
        <v>28.291039853083564</v>
      </c>
      <c r="L77" s="126"/>
      <c r="M77" s="203">
        <v>3.2500000000000001E-2</v>
      </c>
      <c r="N77" s="198">
        <v>0.12</v>
      </c>
      <c r="O77" s="3" t="s">
        <v>6</v>
      </c>
      <c r="P77" s="31" t="s">
        <v>7288</v>
      </c>
      <c r="Q77" s="234">
        <v>1</v>
      </c>
      <c r="R77" s="5">
        <v>76169900</v>
      </c>
      <c r="S77" s="238">
        <v>45870</v>
      </c>
      <c r="T77" s="263">
        <v>0.15</v>
      </c>
      <c r="U77" s="263">
        <v>0</v>
      </c>
      <c r="V77" s="263">
        <v>3.2119999999999996E-2</v>
      </c>
      <c r="W77" s="263">
        <v>0</v>
      </c>
      <c r="X77" s="263">
        <v>0.33999999999999997</v>
      </c>
      <c r="Y77" s="265">
        <v>1.8334922359937862</v>
      </c>
      <c r="Z77" s="275">
        <v>13.887124999999999</v>
      </c>
      <c r="AA77" s="276">
        <v>0.3089114255561915</v>
      </c>
      <c r="AB77" s="277">
        <v>0.05</v>
      </c>
      <c r="AC77" s="277">
        <v>3.6499999999999998E-2</v>
      </c>
      <c r="AD77" s="277">
        <v>0</v>
      </c>
      <c r="AE77" s="277">
        <v>0.33999999999999997</v>
      </c>
      <c r="AF77" s="276">
        <v>1.6365881600285659</v>
      </c>
    </row>
    <row r="78" spans="1:32" ht="41.4" x14ac:dyDescent="0.3">
      <c r="A78" s="2">
        <f>IF(G78="","",VLOOKUP(G78,{"CFTV","100000";"switch","750000";"VMS","200000";"Alarme","300000";"CA","400000";"Cabeamento","500000";"Infra","600000";"Redes","700000";"Energia","800000";"Outros","900000";"Serviço","1000000"},2,FALSE)
  + COUNTIF($G$2:G78,G78)
)</f>
        <v>100077</v>
      </c>
      <c r="B78" s="3" t="str">
        <f t="shared" si="1"/>
        <v>CAIXA DE PASSAGEM P/ CÂMERAS</v>
      </c>
      <c r="C78" s="3" t="s">
        <v>131</v>
      </c>
      <c r="D78" s="3" t="s">
        <v>131</v>
      </c>
      <c r="E78" s="5" t="s">
        <v>6</v>
      </c>
      <c r="F78" s="5" t="s">
        <v>7</v>
      </c>
      <c r="G78" s="2" t="s">
        <v>3</v>
      </c>
      <c r="H78" s="3" t="s">
        <v>130</v>
      </c>
      <c r="I78" s="169" t="s">
        <v>7038</v>
      </c>
      <c r="J78" s="126">
        <v>6.88</v>
      </c>
      <c r="K78" s="162">
        <v>14.4715504973394</v>
      </c>
      <c r="L78" s="126"/>
      <c r="M78" s="203">
        <v>3.2500000000000001E-2</v>
      </c>
      <c r="N78" s="218">
        <v>7.0000000000000007E-2</v>
      </c>
      <c r="O78" s="3" t="s">
        <v>7048</v>
      </c>
      <c r="P78" s="31" t="s">
        <v>7288</v>
      </c>
      <c r="Q78" s="234">
        <v>1</v>
      </c>
      <c r="R78" s="5">
        <v>76169900</v>
      </c>
      <c r="S78" s="238">
        <v>45600</v>
      </c>
      <c r="T78" s="263">
        <v>0.15</v>
      </c>
      <c r="U78" s="263">
        <v>0</v>
      </c>
      <c r="V78" s="263">
        <v>3.2119999999999996E-2</v>
      </c>
      <c r="W78" s="263">
        <v>0</v>
      </c>
      <c r="X78" s="263">
        <v>0.33999999999999997</v>
      </c>
      <c r="Y78" s="265">
        <v>1.8334922359937862</v>
      </c>
      <c r="Z78" s="275">
        <v>7.1036000000000001</v>
      </c>
      <c r="AA78" s="276">
        <v>0.15801565857446823</v>
      </c>
      <c r="AB78" s="277">
        <v>0.05</v>
      </c>
      <c r="AC78" s="277">
        <v>3.6499999999999998E-2</v>
      </c>
      <c r="AD78" s="277">
        <v>0</v>
      </c>
      <c r="AE78" s="277">
        <v>0.33999999999999997</v>
      </c>
      <c r="AF78" s="276">
        <v>1.6365881600285659</v>
      </c>
    </row>
    <row r="79" spans="1:32" ht="69" x14ac:dyDescent="0.3">
      <c r="A79" s="2">
        <f>IF(G79="","",VLOOKUP(G79,{"CFTV","100000";"switch","750000";"VMS","200000";"Alarme","300000";"CA","400000";"Cabeamento","500000";"Infra","600000";"Redes","700000";"Energia","800000";"Outros","900000";"Serviço","1000000"},2,FALSE)
  + COUNTIF($G$2:G79,G79)
)</f>
        <v>100078</v>
      </c>
      <c r="B79" s="3" t="str">
        <f t="shared" si="1"/>
        <v>CAIXA DE PASSAGEM P/ CÂMERAS</v>
      </c>
      <c r="C79" s="3" t="s">
        <v>6861</v>
      </c>
      <c r="D79" s="3" t="s">
        <v>6861</v>
      </c>
      <c r="E79" s="5" t="s">
        <v>6</v>
      </c>
      <c r="F79" s="5" t="s">
        <v>7</v>
      </c>
      <c r="G79" s="2" t="s">
        <v>3</v>
      </c>
      <c r="H79" s="3" t="s">
        <v>6860</v>
      </c>
      <c r="I79" s="169" t="s">
        <v>7038</v>
      </c>
      <c r="J79" s="126">
        <v>13.76</v>
      </c>
      <c r="K79" s="162">
        <v>28.943100994678801</v>
      </c>
      <c r="L79" s="126"/>
      <c r="M79" s="203">
        <v>3.2500000000000001E-2</v>
      </c>
      <c r="N79" s="218">
        <v>7.0000000000000007E-2</v>
      </c>
      <c r="O79" s="3" t="s">
        <v>7048</v>
      </c>
      <c r="P79" s="31" t="s">
        <v>7288</v>
      </c>
      <c r="Q79" s="234">
        <v>1</v>
      </c>
      <c r="R79" s="5">
        <v>76169900</v>
      </c>
      <c r="S79" s="238">
        <v>45600</v>
      </c>
      <c r="T79" s="263">
        <v>0.15</v>
      </c>
      <c r="U79" s="263">
        <v>0</v>
      </c>
      <c r="V79" s="263">
        <v>3.2119999999999996E-2</v>
      </c>
      <c r="W79" s="263">
        <v>0</v>
      </c>
      <c r="X79" s="263">
        <v>0.33999999999999997</v>
      </c>
      <c r="Y79" s="265">
        <v>1.8334922359937862</v>
      </c>
      <c r="Z79" s="275">
        <v>14.2072</v>
      </c>
      <c r="AA79" s="276">
        <v>0.31603131714893645</v>
      </c>
      <c r="AB79" s="277">
        <v>0.05</v>
      </c>
      <c r="AC79" s="277">
        <v>3.6499999999999998E-2</v>
      </c>
      <c r="AD79" s="277">
        <v>0</v>
      </c>
      <c r="AE79" s="277">
        <v>0.33999999999999997</v>
      </c>
      <c r="AF79" s="276">
        <v>1.6365881600285659</v>
      </c>
    </row>
    <row r="80" spans="1:32" ht="41.4" x14ac:dyDescent="0.3">
      <c r="A80" s="2">
        <f>IF(G80="","",VLOOKUP(G80,{"CFTV","100000";"switch","750000";"VMS","200000";"Alarme","300000";"CA","400000";"Cabeamento","500000";"Infra","600000";"Redes","700000";"Energia","800000";"Outros","900000";"Serviço","1000000"},2,FALSE)
  + COUNTIF($G$2:G80,G80)
)</f>
        <v>100079</v>
      </c>
      <c r="B80" s="3" t="str">
        <f t="shared" si="1"/>
        <v>CAIXA DE PASSAGEM P/ CÂMERAS</v>
      </c>
      <c r="C80" s="3" t="s">
        <v>132</v>
      </c>
      <c r="D80" s="3" t="s">
        <v>132</v>
      </c>
      <c r="E80" s="5" t="s">
        <v>6</v>
      </c>
      <c r="F80" s="5" t="s">
        <v>7</v>
      </c>
      <c r="G80" s="2" t="s">
        <v>3</v>
      </c>
      <c r="H80" s="3" t="s">
        <v>126</v>
      </c>
      <c r="I80" s="169" t="s">
        <v>7038</v>
      </c>
      <c r="J80" s="126">
        <v>4.18</v>
      </c>
      <c r="K80" s="162">
        <v>8.7923082963486454</v>
      </c>
      <c r="L80" s="126"/>
      <c r="M80" s="203">
        <v>3.2500000000000001E-2</v>
      </c>
      <c r="N80" s="218">
        <v>7.0000000000000007E-2</v>
      </c>
      <c r="O80" s="3" t="s">
        <v>7048</v>
      </c>
      <c r="P80" s="31" t="s">
        <v>7288</v>
      </c>
      <c r="Q80" s="234">
        <v>1</v>
      </c>
      <c r="R80" s="5">
        <v>76169900</v>
      </c>
      <c r="S80" s="238">
        <v>45600</v>
      </c>
      <c r="T80" s="263">
        <v>0.15</v>
      </c>
      <c r="U80" s="263">
        <v>0</v>
      </c>
      <c r="V80" s="263">
        <v>3.2119999999999996E-2</v>
      </c>
      <c r="W80" s="263">
        <v>0</v>
      </c>
      <c r="X80" s="263">
        <v>0.33999999999999997</v>
      </c>
      <c r="Y80" s="265">
        <v>1.8334922359937862</v>
      </c>
      <c r="Z80" s="275">
        <v>4.3158499999999993</v>
      </c>
      <c r="AA80" s="276">
        <v>9.6003699540883308E-2</v>
      </c>
      <c r="AB80" s="277">
        <v>0.05</v>
      </c>
      <c r="AC80" s="277">
        <v>3.6499999999999998E-2</v>
      </c>
      <c r="AD80" s="277">
        <v>0</v>
      </c>
      <c r="AE80" s="277">
        <v>0.33999999999999997</v>
      </c>
      <c r="AF80" s="276">
        <v>1.6365881600285659</v>
      </c>
    </row>
    <row r="81" spans="1:32" ht="41.4" x14ac:dyDescent="0.3">
      <c r="A81" s="2">
        <f>IF(G81="","",VLOOKUP(G81,{"CFTV","100000";"switch","750000";"VMS","200000";"Alarme","300000";"CA","400000";"Cabeamento","500000";"Infra","600000";"Redes","700000";"Energia","800000";"Outros","900000";"Serviço","1000000"},2,FALSE)
  + COUNTIF($G$2:G81,G81)
)</f>
        <v>100080</v>
      </c>
      <c r="B81" s="3" t="str">
        <f t="shared" si="1"/>
        <v>CAIXA DE PASSAGEM P/ CÂMERAS</v>
      </c>
      <c r="C81" s="3" t="s">
        <v>6863</v>
      </c>
      <c r="D81" s="3" t="s">
        <v>6863</v>
      </c>
      <c r="E81" s="5" t="s">
        <v>6</v>
      </c>
      <c r="F81" s="5" t="s">
        <v>7</v>
      </c>
      <c r="G81" s="2" t="s">
        <v>3</v>
      </c>
      <c r="H81" s="3" t="s">
        <v>6862</v>
      </c>
      <c r="I81" s="169" t="s">
        <v>7038</v>
      </c>
      <c r="J81" s="126">
        <v>126.25</v>
      </c>
      <c r="K81" s="162">
        <v>232.67432428134509</v>
      </c>
      <c r="L81" s="126"/>
      <c r="M81" s="203">
        <v>3.2500000000000001E-2</v>
      </c>
      <c r="N81" s="218">
        <v>0.04</v>
      </c>
      <c r="O81" s="3" t="s">
        <v>7048</v>
      </c>
      <c r="P81" s="31" t="s">
        <v>7288</v>
      </c>
      <c r="Q81" s="234">
        <v>1</v>
      </c>
      <c r="R81" s="5">
        <v>76169900</v>
      </c>
      <c r="S81" s="238">
        <v>45600</v>
      </c>
      <c r="T81" s="263">
        <v>0.15</v>
      </c>
      <c r="U81" s="263">
        <v>0</v>
      </c>
      <c r="V81" s="263">
        <v>3.5039999999999995E-2</v>
      </c>
      <c r="W81" s="263">
        <v>0</v>
      </c>
      <c r="X81" s="263">
        <v>0.33999999999999997</v>
      </c>
      <c r="Y81" s="265">
        <v>1.6064585475278061</v>
      </c>
      <c r="Z81" s="275">
        <v>130.35312500000001</v>
      </c>
      <c r="AA81" s="276">
        <v>2.8996332696259617</v>
      </c>
      <c r="AB81" s="277">
        <v>0.05</v>
      </c>
      <c r="AC81" s="277">
        <v>3.6499999999999998E-2</v>
      </c>
      <c r="AD81" s="277">
        <v>0</v>
      </c>
      <c r="AE81" s="277">
        <v>0.33999999999999997</v>
      </c>
      <c r="AF81" s="276">
        <v>1.6365881600285659</v>
      </c>
    </row>
    <row r="82" spans="1:32" ht="55.2" x14ac:dyDescent="0.3">
      <c r="A82" s="2">
        <f>IF(G82="","",VLOOKUP(G82,{"CFTV","100000";"switch","750000";"VMS","200000";"Alarme","300000";"CA","400000";"Cabeamento","500000";"Infra","600000";"Redes","700000";"Energia","800000";"Outros","900000";"Serviço","1000000"},2,FALSE)
  + COUNTIF($G$2:G82,G82)
)</f>
        <v>100081</v>
      </c>
      <c r="B82" s="3" t="str">
        <f t="shared" si="1"/>
        <v>SUPORTE PARA APLICAÇÕES DE CÂMERAS</v>
      </c>
      <c r="C82" s="3" t="s">
        <v>134</v>
      </c>
      <c r="D82" s="3" t="s">
        <v>134</v>
      </c>
      <c r="E82" s="5" t="s">
        <v>6</v>
      </c>
      <c r="F82" s="5" t="s">
        <v>7</v>
      </c>
      <c r="G82" s="2" t="s">
        <v>3</v>
      </c>
      <c r="H82" s="3" t="s">
        <v>133</v>
      </c>
      <c r="I82" s="169" t="s">
        <v>7038</v>
      </c>
      <c r="J82" s="126">
        <v>78.55</v>
      </c>
      <c r="K82" s="162">
        <v>149.32166070816584</v>
      </c>
      <c r="L82" s="126"/>
      <c r="M82" s="203">
        <v>6.5000000000000002E-2</v>
      </c>
      <c r="N82" s="218">
        <v>0.04</v>
      </c>
      <c r="O82" s="3" t="s">
        <v>6</v>
      </c>
      <c r="P82" s="31" t="s">
        <v>7288</v>
      </c>
      <c r="Q82" s="234">
        <v>1</v>
      </c>
      <c r="R82" s="5">
        <v>76169900</v>
      </c>
      <c r="S82" s="238">
        <v>45723</v>
      </c>
      <c r="T82" s="263">
        <v>0.15</v>
      </c>
      <c r="U82" s="263">
        <v>0</v>
      </c>
      <c r="V82" s="263">
        <v>3.5039999999999995E-2</v>
      </c>
      <c r="W82" s="263">
        <v>0</v>
      </c>
      <c r="X82" s="263">
        <v>0.33999999999999997</v>
      </c>
      <c r="Y82" s="265">
        <v>1.6064585475278061</v>
      </c>
      <c r="Z82" s="275">
        <v>83.655749999999998</v>
      </c>
      <c r="AA82" s="276">
        <v>1.8608759544162214</v>
      </c>
      <c r="AB82" s="277">
        <v>0.05</v>
      </c>
      <c r="AC82" s="277">
        <v>3.6499999999999998E-2</v>
      </c>
      <c r="AD82" s="277">
        <v>0</v>
      </c>
      <c r="AE82" s="277">
        <v>0.33999999999999997</v>
      </c>
      <c r="AF82" s="276">
        <v>1.6365881600285659</v>
      </c>
    </row>
    <row r="83" spans="1:32" ht="41.4" x14ac:dyDescent="0.3">
      <c r="A83" s="2">
        <f>IF(G83="","",VLOOKUP(G83,{"CFTV","100000";"switch","750000";"VMS","200000";"Alarme","300000";"CA","400000";"Cabeamento","500000";"Infra","600000";"Redes","700000";"Energia","800000";"Outros","900000";"Serviço","1000000"},2,FALSE)
  + COUNTIF($G$2:G83,G83)
)</f>
        <v>100082</v>
      </c>
      <c r="B83" s="3" t="str">
        <f t="shared" si="1"/>
        <v>CAIXA DE PASSAGEM P/ CÂMERAS</v>
      </c>
      <c r="C83" s="3" t="s">
        <v>136</v>
      </c>
      <c r="D83" s="3" t="s">
        <v>136</v>
      </c>
      <c r="E83" s="5" t="s">
        <v>6</v>
      </c>
      <c r="F83" s="5" t="s">
        <v>7</v>
      </c>
      <c r="G83" s="2" t="s">
        <v>3</v>
      </c>
      <c r="H83" s="3" t="s">
        <v>135</v>
      </c>
      <c r="I83" s="169" t="s">
        <v>7038</v>
      </c>
      <c r="J83" s="127">
        <v>105.92</v>
      </c>
      <c r="K83" s="162">
        <v>195.2068469535055</v>
      </c>
      <c r="L83" s="126"/>
      <c r="M83" s="205">
        <v>3.2500000000000001E-2</v>
      </c>
      <c r="N83" s="218">
        <v>0.04</v>
      </c>
      <c r="O83" s="3" t="s">
        <v>6</v>
      </c>
      <c r="P83" s="31" t="s">
        <v>7288</v>
      </c>
      <c r="Q83" s="234">
        <v>1</v>
      </c>
      <c r="R83" s="5">
        <v>76169900</v>
      </c>
      <c r="S83" s="238">
        <v>46082</v>
      </c>
      <c r="T83" s="263">
        <v>0.15</v>
      </c>
      <c r="U83" s="263">
        <v>0</v>
      </c>
      <c r="V83" s="263">
        <v>3.5039999999999995E-2</v>
      </c>
      <c r="W83" s="263">
        <v>0</v>
      </c>
      <c r="X83" s="263">
        <v>0.33999999999999997</v>
      </c>
      <c r="Y83" s="265">
        <v>1.6064585475278061</v>
      </c>
      <c r="Z83" s="275">
        <v>109.36240000000001</v>
      </c>
      <c r="AA83" s="276">
        <v>2.4327061854953018</v>
      </c>
      <c r="AB83" s="277">
        <v>0.05</v>
      </c>
      <c r="AC83" s="277">
        <v>3.6499999999999998E-2</v>
      </c>
      <c r="AD83" s="277">
        <v>0</v>
      </c>
      <c r="AE83" s="277">
        <v>0.33999999999999997</v>
      </c>
      <c r="AF83" s="276">
        <v>1.6365881600285659</v>
      </c>
    </row>
    <row r="84" spans="1:32" ht="27.6" x14ac:dyDescent="0.3">
      <c r="A84" s="2">
        <f>IF(G84="","",VLOOKUP(G84,{"CFTV","100000";"switch","750000";"VMS","200000";"Alarme","300000";"CA","400000";"Cabeamento","500000";"Infra","600000";"Redes","700000";"Energia","800000";"Outros","900000";"Serviço","1000000"},2,FALSE)
  + COUNTIF($G$2:G84,G84)
)</f>
        <v>100083</v>
      </c>
      <c r="B84" s="3" t="str">
        <f t="shared" si="1"/>
        <v>CAIXA DE PASSAGEM P/ CÂMERAS</v>
      </c>
      <c r="C84" s="3" t="s">
        <v>138</v>
      </c>
      <c r="D84" s="3" t="s">
        <v>138</v>
      </c>
      <c r="E84" s="5" t="s">
        <v>6</v>
      </c>
      <c r="F84" s="5" t="s">
        <v>7</v>
      </c>
      <c r="G84" s="2" t="s">
        <v>3</v>
      </c>
      <c r="H84" s="3" t="s">
        <v>137</v>
      </c>
      <c r="I84" s="169" t="s">
        <v>7038</v>
      </c>
      <c r="J84" s="126">
        <v>67.62</v>
      </c>
      <c r="K84" s="162">
        <v>124.62128956756082</v>
      </c>
      <c r="L84" s="126"/>
      <c r="M84" s="203">
        <v>3.2500000000000001E-2</v>
      </c>
      <c r="N84" s="218">
        <v>0.04</v>
      </c>
      <c r="O84" s="3" t="s">
        <v>7048</v>
      </c>
      <c r="P84" s="31" t="s">
        <v>7288</v>
      </c>
      <c r="Q84" s="234">
        <v>1</v>
      </c>
      <c r="R84" s="5">
        <v>76169900</v>
      </c>
      <c r="S84" s="238">
        <v>45600</v>
      </c>
      <c r="T84" s="263">
        <v>0.15</v>
      </c>
      <c r="U84" s="263">
        <v>0</v>
      </c>
      <c r="V84" s="263">
        <v>3.5039999999999995E-2</v>
      </c>
      <c r="W84" s="263">
        <v>0</v>
      </c>
      <c r="X84" s="263">
        <v>0.33999999999999997</v>
      </c>
      <c r="Y84" s="265">
        <v>1.6064585475278061</v>
      </c>
      <c r="Z84" s="275">
        <v>69.81765</v>
      </c>
      <c r="AA84" s="276">
        <v>1.5530550629077824</v>
      </c>
      <c r="AB84" s="277">
        <v>0.05</v>
      </c>
      <c r="AC84" s="277">
        <v>3.6499999999999998E-2</v>
      </c>
      <c r="AD84" s="277">
        <v>0</v>
      </c>
      <c r="AE84" s="277">
        <v>0.33999999999999997</v>
      </c>
      <c r="AF84" s="276">
        <v>1.6365881600285659</v>
      </c>
    </row>
    <row r="85" spans="1:32" ht="27.6" x14ac:dyDescent="0.3">
      <c r="A85" s="2">
        <f>IF(G85="","",VLOOKUP(G85,{"CFTV","100000";"switch","750000";"VMS","200000";"Alarme","300000";"CA","400000";"Cabeamento","500000";"Infra","600000";"Redes","700000";"Energia","800000";"Outros","900000";"Serviço","1000000"},2,FALSE)
  + COUNTIF($G$2:G85,G85)
)</f>
        <v>100084</v>
      </c>
      <c r="B85" s="3" t="str">
        <f t="shared" si="1"/>
        <v>CAIXA DE PASSAGEM P/ CÂMERAS</v>
      </c>
      <c r="C85" s="3" t="s">
        <v>140</v>
      </c>
      <c r="D85" s="3" t="s">
        <v>140</v>
      </c>
      <c r="E85" s="5" t="s">
        <v>6</v>
      </c>
      <c r="F85" s="5" t="s">
        <v>7</v>
      </c>
      <c r="G85" s="2" t="s">
        <v>3</v>
      </c>
      <c r="H85" s="3" t="s">
        <v>139</v>
      </c>
      <c r="I85" s="169" t="s">
        <v>7038</v>
      </c>
      <c r="J85" s="126">
        <v>58.71</v>
      </c>
      <c r="K85" s="162">
        <v>108.20047190936847</v>
      </c>
      <c r="L85" s="126"/>
      <c r="M85" s="203">
        <v>3.2500000000000001E-2</v>
      </c>
      <c r="N85" s="218">
        <v>0.04</v>
      </c>
      <c r="O85" s="3" t="s">
        <v>7048</v>
      </c>
      <c r="P85" s="31" t="s">
        <v>7288</v>
      </c>
      <c r="Q85" s="234">
        <v>1</v>
      </c>
      <c r="R85" s="5">
        <v>76169900</v>
      </c>
      <c r="S85" s="238">
        <v>45600</v>
      </c>
      <c r="T85" s="263">
        <v>0.15</v>
      </c>
      <c r="U85" s="263">
        <v>0</v>
      </c>
      <c r="V85" s="263">
        <v>3.5039999999999995E-2</v>
      </c>
      <c r="W85" s="263">
        <v>0</v>
      </c>
      <c r="X85" s="263">
        <v>0.33999999999999997</v>
      </c>
      <c r="Y85" s="265">
        <v>1.6064585475278061</v>
      </c>
      <c r="Z85" s="275">
        <v>60.618075000000005</v>
      </c>
      <c r="AA85" s="276">
        <v>1.3484155980969521</v>
      </c>
      <c r="AB85" s="277">
        <v>0.05</v>
      </c>
      <c r="AC85" s="277">
        <v>3.6499999999999998E-2</v>
      </c>
      <c r="AD85" s="277">
        <v>0</v>
      </c>
      <c r="AE85" s="277">
        <v>0.33999999999999997</v>
      </c>
      <c r="AF85" s="276">
        <v>1.6365881600285659</v>
      </c>
    </row>
    <row r="86" spans="1:32" ht="27.6" x14ac:dyDescent="0.3">
      <c r="A86" s="2">
        <f>IF(G86="","",VLOOKUP(G86,{"CFTV","100000";"switch","750000";"VMS","200000";"Alarme","300000";"CA","400000";"Cabeamento","500000";"Infra","600000";"Redes","700000";"Energia","800000";"Outros","900000";"Serviço","1000000"},2,FALSE)
  + COUNTIF($G$2:G86,G86)
)</f>
        <v>100085</v>
      </c>
      <c r="B86" s="3" t="str">
        <f t="shared" si="1"/>
        <v>SUPORTE DE PAREDE PARA SPEED</v>
      </c>
      <c r="C86" s="3" t="s">
        <v>142</v>
      </c>
      <c r="D86" s="3" t="s">
        <v>142</v>
      </c>
      <c r="E86" s="5" t="s">
        <v>6</v>
      </c>
      <c r="F86" s="5" t="s">
        <v>7</v>
      </c>
      <c r="G86" s="2" t="s">
        <v>3</v>
      </c>
      <c r="H86" s="3" t="s">
        <v>141</v>
      </c>
      <c r="I86" s="169" t="s">
        <v>7038</v>
      </c>
      <c r="J86" s="126">
        <v>125.66</v>
      </c>
      <c r="K86" s="162">
        <v>238.87663761410721</v>
      </c>
      <c r="L86" s="126"/>
      <c r="M86" s="203">
        <v>6.5000000000000002E-2</v>
      </c>
      <c r="N86" s="218">
        <v>0.04</v>
      </c>
      <c r="O86" s="3" t="s">
        <v>7048</v>
      </c>
      <c r="P86" s="31" t="s">
        <v>7288</v>
      </c>
      <c r="Q86" s="234">
        <v>1</v>
      </c>
      <c r="R86" s="5">
        <v>76169900</v>
      </c>
      <c r="S86" s="238">
        <v>45600</v>
      </c>
      <c r="T86" s="263">
        <v>0.15</v>
      </c>
      <c r="U86" s="263">
        <v>0</v>
      </c>
      <c r="V86" s="263">
        <v>3.5039999999999995E-2</v>
      </c>
      <c r="W86" s="263">
        <v>0</v>
      </c>
      <c r="X86" s="263">
        <v>0.33999999999999997</v>
      </c>
      <c r="Y86" s="265">
        <v>1.6064585475278061</v>
      </c>
      <c r="Z86" s="275">
        <v>133.8279</v>
      </c>
      <c r="AA86" s="276">
        <v>2.976927720330266</v>
      </c>
      <c r="AB86" s="277">
        <v>0.05</v>
      </c>
      <c r="AC86" s="277">
        <v>3.6499999999999998E-2</v>
      </c>
      <c r="AD86" s="277">
        <v>0</v>
      </c>
      <c r="AE86" s="277">
        <v>0.33999999999999997</v>
      </c>
      <c r="AF86" s="276">
        <v>1.6365881600285659</v>
      </c>
    </row>
    <row r="87" spans="1:32" ht="27.6" x14ac:dyDescent="0.3">
      <c r="A87" s="2">
        <f>IF(G87="","",VLOOKUP(G87,{"CFTV","100000";"switch","750000";"VMS","200000";"Alarme","300000";"CA","400000";"Cabeamento","500000";"Infra","600000";"Redes","700000";"Energia","800000";"Outros","900000";"Serviço","1000000"},2,FALSE)
  + COUNTIF($G$2:G87,G87)
)</f>
        <v>100086</v>
      </c>
      <c r="B87" s="3" t="str">
        <f t="shared" si="1"/>
        <v>SUPORTE DE POSTE PARA SPEED</v>
      </c>
      <c r="C87" s="3" t="s">
        <v>144</v>
      </c>
      <c r="D87" s="3" t="s">
        <v>144</v>
      </c>
      <c r="E87" s="5" t="s">
        <v>6</v>
      </c>
      <c r="F87" s="5" t="s">
        <v>7</v>
      </c>
      <c r="G87" s="2" t="s">
        <v>3</v>
      </c>
      <c r="H87" s="3" t="s">
        <v>143</v>
      </c>
      <c r="I87" s="169" t="s">
        <v>7038</v>
      </c>
      <c r="J87" s="126">
        <v>128.44999999999999</v>
      </c>
      <c r="K87" s="162">
        <v>244.18036050877029</v>
      </c>
      <c r="L87" s="126"/>
      <c r="M87" s="203">
        <v>6.5000000000000002E-2</v>
      </c>
      <c r="N87" s="218">
        <v>0.04</v>
      </c>
      <c r="O87" s="3" t="s">
        <v>6</v>
      </c>
      <c r="P87" s="31" t="s">
        <v>7288</v>
      </c>
      <c r="Q87" s="234">
        <v>1</v>
      </c>
      <c r="R87" s="5">
        <v>76169900</v>
      </c>
      <c r="S87" s="238">
        <v>45671</v>
      </c>
      <c r="T87" s="263">
        <v>0.15</v>
      </c>
      <c r="U87" s="263">
        <v>0</v>
      </c>
      <c r="V87" s="263">
        <v>3.5039999999999995E-2</v>
      </c>
      <c r="W87" s="263">
        <v>0</v>
      </c>
      <c r="X87" s="263">
        <v>0.33999999999999997</v>
      </c>
      <c r="Y87" s="265">
        <v>1.6064585475278061</v>
      </c>
      <c r="Z87" s="275">
        <v>136.79925</v>
      </c>
      <c r="AA87" s="276">
        <v>3.0430237599587988</v>
      </c>
      <c r="AB87" s="277">
        <v>0.05</v>
      </c>
      <c r="AC87" s="277">
        <v>3.6499999999999998E-2</v>
      </c>
      <c r="AD87" s="277">
        <v>0</v>
      </c>
      <c r="AE87" s="277">
        <v>0.33999999999999997</v>
      </c>
      <c r="AF87" s="276">
        <v>1.6365881600285659</v>
      </c>
    </row>
    <row r="88" spans="1:32" x14ac:dyDescent="0.3">
      <c r="A88" s="2">
        <f>IF(G88="","",VLOOKUP(G88,{"CFTV","100000";"switch","750000";"VMS","200000";"Alarme","300000";"CA","400000";"Cabeamento","500000";"Infra","600000";"Redes","700000";"Energia","800000";"Outros","900000";"Serviço","1000000"},2,FALSE)
  + COUNTIF($G$2:G88,G88)
)</f>
        <v>100087</v>
      </c>
      <c r="B88" s="3" t="str">
        <f t="shared" si="1"/>
        <v>SUPORTE DE TETO PARA SPEED</v>
      </c>
      <c r="C88" s="3" t="s">
        <v>146</v>
      </c>
      <c r="D88" s="3" t="s">
        <v>146</v>
      </c>
      <c r="E88" s="5" t="s">
        <v>6</v>
      </c>
      <c r="F88" s="5" t="s">
        <v>7</v>
      </c>
      <c r="G88" s="2" t="s">
        <v>3</v>
      </c>
      <c r="H88" s="3" t="s">
        <v>145</v>
      </c>
      <c r="I88" s="169" t="s">
        <v>7038</v>
      </c>
      <c r="J88" s="126">
        <v>125.82</v>
      </c>
      <c r="K88" s="162">
        <v>239.18079376577248</v>
      </c>
      <c r="L88" s="126"/>
      <c r="M88" s="203">
        <v>6.5000000000000002E-2</v>
      </c>
      <c r="N88" s="218">
        <v>0.04</v>
      </c>
      <c r="O88" s="3" t="s">
        <v>7048</v>
      </c>
      <c r="P88" s="31" t="s">
        <v>7288</v>
      </c>
      <c r="Q88" s="234">
        <v>1</v>
      </c>
      <c r="R88" s="5">
        <v>76169900</v>
      </c>
      <c r="S88" s="238">
        <v>45600</v>
      </c>
      <c r="T88" s="263">
        <v>0.15</v>
      </c>
      <c r="U88" s="263">
        <v>0</v>
      </c>
      <c r="V88" s="263">
        <v>3.5039999999999995E-2</v>
      </c>
      <c r="W88" s="263">
        <v>0</v>
      </c>
      <c r="X88" s="263">
        <v>0.33999999999999997</v>
      </c>
      <c r="Y88" s="265">
        <v>1.6064585475278061</v>
      </c>
      <c r="Z88" s="275">
        <v>133.9983</v>
      </c>
      <c r="AA88" s="276">
        <v>2.9807181742157729</v>
      </c>
      <c r="AB88" s="277">
        <v>0.05</v>
      </c>
      <c r="AC88" s="277">
        <v>3.6499999999999998E-2</v>
      </c>
      <c r="AD88" s="277">
        <v>0</v>
      </c>
      <c r="AE88" s="277">
        <v>0.33999999999999997</v>
      </c>
      <c r="AF88" s="276">
        <v>1.6365881600285659</v>
      </c>
    </row>
    <row r="89" spans="1:32" ht="27.6" x14ac:dyDescent="0.3">
      <c r="A89" s="2">
        <f>IF(G89="","",VLOOKUP(G89,{"CFTV","100000";"switch","750000";"VMS","200000";"Alarme","300000";"CA","400000";"Cabeamento","500000";"Infra","600000";"Redes","700000";"Energia","800000";"Outros","900000";"Serviço","1000000"},2,FALSE)
  + COUNTIF($G$2:G89,G89)
)</f>
        <v>100088</v>
      </c>
      <c r="B89" s="3" t="str">
        <f t="shared" si="1"/>
        <v>SUPORTE DE QUINA PARA SPEED</v>
      </c>
      <c r="C89" s="3" t="s">
        <v>148</v>
      </c>
      <c r="D89" s="3" t="s">
        <v>148</v>
      </c>
      <c r="E89" s="5" t="s">
        <v>6</v>
      </c>
      <c r="F89" s="5" t="s">
        <v>7</v>
      </c>
      <c r="G89" s="2" t="s">
        <v>3</v>
      </c>
      <c r="H89" s="3" t="s">
        <v>147</v>
      </c>
      <c r="I89" s="169" t="s">
        <v>7038</v>
      </c>
      <c r="J89" s="126">
        <v>121.06</v>
      </c>
      <c r="K89" s="162">
        <v>230.13214825373086</v>
      </c>
      <c r="L89" s="126"/>
      <c r="M89" s="203">
        <v>6.5000000000000002E-2</v>
      </c>
      <c r="N89" s="218">
        <v>0.04</v>
      </c>
      <c r="O89" s="3" t="s">
        <v>7048</v>
      </c>
      <c r="P89" s="31" t="s">
        <v>7288</v>
      </c>
      <c r="Q89" s="234">
        <v>1</v>
      </c>
      <c r="R89" s="5">
        <v>76169900</v>
      </c>
      <c r="S89" s="238">
        <v>45600</v>
      </c>
      <c r="T89" s="263">
        <v>0.15</v>
      </c>
      <c r="U89" s="263">
        <v>0</v>
      </c>
      <c r="V89" s="263">
        <v>3.5039999999999995E-2</v>
      </c>
      <c r="W89" s="263">
        <v>0</v>
      </c>
      <c r="X89" s="263">
        <v>0.33999999999999997</v>
      </c>
      <c r="Y89" s="265">
        <v>1.6064585475278061</v>
      </c>
      <c r="Z89" s="275">
        <v>128.9289</v>
      </c>
      <c r="AA89" s="276">
        <v>2.867952171121932</v>
      </c>
      <c r="AB89" s="277">
        <v>0.05</v>
      </c>
      <c r="AC89" s="277">
        <v>3.6499999999999998E-2</v>
      </c>
      <c r="AD89" s="277">
        <v>0</v>
      </c>
      <c r="AE89" s="277">
        <v>0.33999999999999997</v>
      </c>
      <c r="AF89" s="276">
        <v>1.6365881600285659</v>
      </c>
    </row>
    <row r="90" spans="1:32" ht="27.6" x14ac:dyDescent="0.3">
      <c r="A90" s="2">
        <f>IF(G90="","",VLOOKUP(G90,{"CFTV","100000";"switch","750000";"VMS","200000";"Alarme","300000";"CA","400000";"Cabeamento","500000";"Infra","600000";"Redes","700000";"Energia","800000";"Outros","900000";"Serviço","1000000"},2,FALSE)
  + COUNTIF($G$2:G90,G90)
)</f>
        <v>100089</v>
      </c>
      <c r="B90" s="3" t="str">
        <f t="shared" si="1"/>
        <v>ADAPTADOR PARA SUPORTE DE TETO</v>
      </c>
      <c r="C90" s="3" t="s">
        <v>150</v>
      </c>
      <c r="D90" s="3" t="s">
        <v>150</v>
      </c>
      <c r="E90" s="5" t="s">
        <v>6</v>
      </c>
      <c r="F90" s="5" t="s">
        <v>7</v>
      </c>
      <c r="G90" s="2" t="s">
        <v>3</v>
      </c>
      <c r="H90" s="3" t="s">
        <v>149</v>
      </c>
      <c r="I90" s="170" t="s">
        <v>7038</v>
      </c>
      <c r="J90" s="127">
        <v>50.21</v>
      </c>
      <c r="K90" s="162">
        <v>95.448002344455858</v>
      </c>
      <c r="L90" s="126"/>
      <c r="M90" s="203">
        <v>6.5000000000000002E-2</v>
      </c>
      <c r="N90" s="218">
        <v>0.04</v>
      </c>
      <c r="O90" s="3" t="s">
        <v>7048</v>
      </c>
      <c r="P90" s="31" t="s">
        <v>7288</v>
      </c>
      <c r="Q90" s="234">
        <v>1</v>
      </c>
      <c r="R90" s="5">
        <v>76169900</v>
      </c>
      <c r="S90" s="238">
        <v>45842</v>
      </c>
      <c r="T90" s="263">
        <v>0.15</v>
      </c>
      <c r="U90" s="263">
        <v>0</v>
      </c>
      <c r="V90" s="263">
        <v>3.5039999999999995E-2</v>
      </c>
      <c r="W90" s="263">
        <v>0</v>
      </c>
      <c r="X90" s="263">
        <v>0.33999999999999997</v>
      </c>
      <c r="Y90" s="265">
        <v>1.6064585475278061</v>
      </c>
      <c r="Z90" s="275">
        <v>53.473649999999999</v>
      </c>
      <c r="AA90" s="276">
        <v>1.1894918099457477</v>
      </c>
      <c r="AB90" s="277">
        <v>0.05</v>
      </c>
      <c r="AC90" s="277">
        <v>3.6499999999999998E-2</v>
      </c>
      <c r="AD90" s="277">
        <v>0</v>
      </c>
      <c r="AE90" s="277">
        <v>0.33999999999999997</v>
      </c>
      <c r="AF90" s="276">
        <v>1.6365881600285659</v>
      </c>
    </row>
    <row r="91" spans="1:32" x14ac:dyDescent="0.3">
      <c r="A91" s="2">
        <f>IF(G91="","",VLOOKUP(G91,{"CFTV","100000";"switch","750000";"VMS","200000";"Alarme","300000";"CA","400000";"Cabeamento","500000";"Infra","600000";"Redes","700000";"Energia","800000";"Outros","900000";"Serviço","1000000"},2,FALSE)
  + COUNTIF($G$2:G91,G91)
)</f>
        <v>100090</v>
      </c>
      <c r="B91" s="3" t="str">
        <f t="shared" si="1"/>
        <v xml:space="preserve">NOBREAK    </v>
      </c>
      <c r="C91" s="3" t="s">
        <v>152</v>
      </c>
      <c r="D91" s="3" t="s">
        <v>152</v>
      </c>
      <c r="E91" s="5" t="s">
        <v>6</v>
      </c>
      <c r="F91" s="5" t="s">
        <v>7</v>
      </c>
      <c r="G91" s="2" t="s">
        <v>3</v>
      </c>
      <c r="H91" s="3" t="s">
        <v>151</v>
      </c>
      <c r="I91" s="169" t="s">
        <v>7038</v>
      </c>
      <c r="J91" s="126">
        <v>393.92</v>
      </c>
      <c r="K91" s="162">
        <v>771.68413974307043</v>
      </c>
      <c r="L91" s="126"/>
      <c r="M91" s="203">
        <v>9.7500000000000003E-2</v>
      </c>
      <c r="N91" s="218">
        <v>0.04</v>
      </c>
      <c r="O91" s="3" t="s">
        <v>7048</v>
      </c>
      <c r="P91" s="31" t="s">
        <v>7288</v>
      </c>
      <c r="Q91" s="234">
        <v>1</v>
      </c>
      <c r="R91" s="5">
        <v>85044040</v>
      </c>
      <c r="S91" s="238">
        <v>45600</v>
      </c>
      <c r="T91" s="263">
        <v>0.15</v>
      </c>
      <c r="U91" s="263">
        <v>0</v>
      </c>
      <c r="V91" s="263">
        <v>3.5039999999999995E-2</v>
      </c>
      <c r="W91" s="263">
        <v>0</v>
      </c>
      <c r="X91" s="263">
        <v>0.33999999999999997</v>
      </c>
      <c r="Y91" s="265">
        <v>1.6064585475278061</v>
      </c>
      <c r="Z91" s="275">
        <v>432.3272</v>
      </c>
      <c r="AA91" s="276">
        <v>9.6168797831600656</v>
      </c>
      <c r="AB91" s="277">
        <v>0.05</v>
      </c>
      <c r="AC91" s="277">
        <v>3.6499999999999998E-2</v>
      </c>
      <c r="AD91" s="277">
        <v>0</v>
      </c>
      <c r="AE91" s="277">
        <v>0.33999999999999997</v>
      </c>
      <c r="AF91" s="276">
        <v>1.6365881600285659</v>
      </c>
    </row>
    <row r="92" spans="1:32" x14ac:dyDescent="0.3">
      <c r="A92" s="2">
        <f>IF(G92="","",VLOOKUP(G92,{"CFTV","100000";"switch","750000";"VMS","200000";"Alarme","300000";"CA","400000";"Cabeamento","500000";"Infra","600000";"Redes","700000";"Energia","800000";"Outros","900000";"Serviço","1000000"},2,FALSE)
  + COUNTIF($G$2:G92,G92)
)</f>
        <v>100091</v>
      </c>
      <c r="B92" s="3" t="str">
        <f t="shared" si="1"/>
        <v xml:space="preserve">NOBREAK    </v>
      </c>
      <c r="C92" s="3" t="s">
        <v>153</v>
      </c>
      <c r="D92" s="3" t="s">
        <v>153</v>
      </c>
      <c r="E92" s="5" t="s">
        <v>6</v>
      </c>
      <c r="F92" s="5" t="s">
        <v>7</v>
      </c>
      <c r="G92" s="2" t="s">
        <v>3</v>
      </c>
      <c r="H92" s="3" t="s">
        <v>151</v>
      </c>
      <c r="I92" s="169" t="s">
        <v>7038</v>
      </c>
      <c r="J92" s="126">
        <v>707.22</v>
      </c>
      <c r="K92" s="162">
        <v>1385.4347514954668</v>
      </c>
      <c r="L92" s="126"/>
      <c r="M92" s="203">
        <v>9.7500000000000003E-2</v>
      </c>
      <c r="N92" s="218">
        <v>0.04</v>
      </c>
      <c r="O92" s="3" t="s">
        <v>7048</v>
      </c>
      <c r="P92" s="31" t="s">
        <v>7288</v>
      </c>
      <c r="Q92" s="234">
        <v>1</v>
      </c>
      <c r="R92" s="5">
        <v>85044040</v>
      </c>
      <c r="S92" s="238">
        <v>45600</v>
      </c>
      <c r="T92" s="263">
        <v>0.15</v>
      </c>
      <c r="U92" s="263">
        <v>0</v>
      </c>
      <c r="V92" s="263">
        <v>3.5039999999999995E-2</v>
      </c>
      <c r="W92" s="263">
        <v>0</v>
      </c>
      <c r="X92" s="263">
        <v>0.33999999999999997</v>
      </c>
      <c r="Y92" s="265">
        <v>1.6064585475278061</v>
      </c>
      <c r="Z92" s="275">
        <v>776.17394999999999</v>
      </c>
      <c r="AA92" s="276">
        <v>17.265560825158563</v>
      </c>
      <c r="AB92" s="277">
        <v>0.05</v>
      </c>
      <c r="AC92" s="277">
        <v>3.6499999999999998E-2</v>
      </c>
      <c r="AD92" s="277">
        <v>0</v>
      </c>
      <c r="AE92" s="277">
        <v>0.33999999999999997</v>
      </c>
      <c r="AF92" s="276">
        <v>1.6365881600285659</v>
      </c>
    </row>
    <row r="93" spans="1:32" x14ac:dyDescent="0.3">
      <c r="A93" s="2">
        <f>IF(G93="","",VLOOKUP(G93,{"CFTV","100000";"switch","750000";"VMS","200000";"Alarme","300000";"CA","400000";"Cabeamento","500000";"Infra","600000";"Redes","700000";"Energia","800000";"Outros","900000";"Serviço","1000000"},2,FALSE)
  + COUNTIF($G$2:G93,G93)
)</f>
        <v>100092</v>
      </c>
      <c r="B93" s="3" t="str">
        <f t="shared" si="1"/>
        <v xml:space="preserve">NOBREAK SENOIDAL   </v>
      </c>
      <c r="C93" s="3" t="s">
        <v>155</v>
      </c>
      <c r="D93" s="3" t="s">
        <v>155</v>
      </c>
      <c r="E93" s="5" t="s">
        <v>6</v>
      </c>
      <c r="F93" s="5" t="s">
        <v>7</v>
      </c>
      <c r="G93" s="2" t="s">
        <v>3</v>
      </c>
      <c r="H93" s="3" t="s">
        <v>154</v>
      </c>
      <c r="I93" s="169" t="s">
        <v>7038</v>
      </c>
      <c r="J93" s="126">
        <v>1748.41</v>
      </c>
      <c r="K93" s="162">
        <v>3425.1123750207703</v>
      </c>
      <c r="L93" s="126"/>
      <c r="M93" s="203">
        <v>9.7500000000000003E-2</v>
      </c>
      <c r="N93" s="218">
        <v>0.04</v>
      </c>
      <c r="O93" s="3" t="s">
        <v>7048</v>
      </c>
      <c r="P93" s="31" t="s">
        <v>7288</v>
      </c>
      <c r="Q93" s="234">
        <v>1</v>
      </c>
      <c r="R93" s="5">
        <v>85044040</v>
      </c>
      <c r="S93" s="238">
        <v>45600</v>
      </c>
      <c r="T93" s="263">
        <v>0.15</v>
      </c>
      <c r="U93" s="263">
        <v>0</v>
      </c>
      <c r="V93" s="263">
        <v>3.5039999999999995E-2</v>
      </c>
      <c r="W93" s="263">
        <v>0</v>
      </c>
      <c r="X93" s="263">
        <v>0.33999999999999997</v>
      </c>
      <c r="Y93" s="265">
        <v>1.6064585475278061</v>
      </c>
      <c r="Z93" s="275">
        <v>1918.8799750000001</v>
      </c>
      <c r="AA93" s="276">
        <v>42.684425217493128</v>
      </c>
      <c r="AB93" s="277">
        <v>0.05</v>
      </c>
      <c r="AC93" s="277">
        <v>3.6499999999999998E-2</v>
      </c>
      <c r="AD93" s="277">
        <v>0</v>
      </c>
      <c r="AE93" s="277">
        <v>0.33999999999999997</v>
      </c>
      <c r="AF93" s="276">
        <v>1.6365881600285659</v>
      </c>
    </row>
    <row r="94" spans="1:32" x14ac:dyDescent="0.3">
      <c r="A94" s="2">
        <f>IF(G94="","",VLOOKUP(G94,{"CFTV","100000";"switch","750000";"VMS","200000";"Alarme","300000";"CA","400000";"Cabeamento","500000";"Infra","600000";"Redes","700000";"Energia","800000";"Outros","900000";"Serviço","1000000"},2,FALSE)
  + COUNTIF($G$2:G94,G94)
)</f>
        <v>100093</v>
      </c>
      <c r="B94" s="3" t="str">
        <f t="shared" si="1"/>
        <v xml:space="preserve">NOBREAK SENOIDAL   </v>
      </c>
      <c r="C94" s="3" t="s">
        <v>157</v>
      </c>
      <c r="D94" s="3" t="s">
        <v>157</v>
      </c>
      <c r="E94" s="5" t="s">
        <v>6</v>
      </c>
      <c r="F94" s="5" t="s">
        <v>7</v>
      </c>
      <c r="G94" s="2" t="s">
        <v>3</v>
      </c>
      <c r="H94" s="3" t="s">
        <v>156</v>
      </c>
      <c r="I94" s="169" t="s">
        <v>7038</v>
      </c>
      <c r="J94" s="126">
        <v>2395.59</v>
      </c>
      <c r="K94" s="162">
        <v>4692.9295499774125</v>
      </c>
      <c r="L94" s="126"/>
      <c r="M94" s="203">
        <v>9.7500000000000003E-2</v>
      </c>
      <c r="N94" s="218">
        <v>0.04</v>
      </c>
      <c r="O94" s="3" t="s">
        <v>7048</v>
      </c>
      <c r="P94" s="31" t="s">
        <v>7288</v>
      </c>
      <c r="Q94" s="234">
        <v>1</v>
      </c>
      <c r="R94" s="5">
        <v>85044040</v>
      </c>
      <c r="S94" s="238">
        <v>45600</v>
      </c>
      <c r="T94" s="263">
        <v>0.15</v>
      </c>
      <c r="U94" s="263">
        <v>0</v>
      </c>
      <c r="V94" s="263">
        <v>3.5039999999999995E-2</v>
      </c>
      <c r="W94" s="263">
        <v>0</v>
      </c>
      <c r="X94" s="263">
        <v>0.33999999999999997</v>
      </c>
      <c r="Y94" s="265">
        <v>1.6064585475278061</v>
      </c>
      <c r="Z94" s="275">
        <v>2629.1600250000001</v>
      </c>
      <c r="AA94" s="276">
        <v>58.484212631347539</v>
      </c>
      <c r="AB94" s="277">
        <v>0.05</v>
      </c>
      <c r="AC94" s="277">
        <v>3.6499999999999998E-2</v>
      </c>
      <c r="AD94" s="277">
        <v>0</v>
      </c>
      <c r="AE94" s="277">
        <v>0.33999999999999997</v>
      </c>
      <c r="AF94" s="276">
        <v>1.6365881600285659</v>
      </c>
    </row>
    <row r="95" spans="1:32" x14ac:dyDescent="0.3">
      <c r="A95" s="2">
        <f>IF(G95="","",VLOOKUP(G95,{"CFTV","100000";"switch","750000";"VMS","200000";"Alarme","300000";"CA","400000";"Cabeamento","500000";"Infra","600000";"Redes","700000";"Energia","800000";"Outros","900000";"Serviço","1000000"},2,FALSE)
  + COUNTIF($G$2:G95,G95)
)</f>
        <v>100094</v>
      </c>
      <c r="B95" s="3" t="str">
        <f t="shared" si="1"/>
        <v xml:space="preserve">NOBREAK    </v>
      </c>
      <c r="C95" s="3" t="s">
        <v>159</v>
      </c>
      <c r="D95" s="3" t="s">
        <v>159</v>
      </c>
      <c r="E95" s="5" t="s">
        <v>6</v>
      </c>
      <c r="F95" s="5" t="s">
        <v>7</v>
      </c>
      <c r="G95" s="2" t="s">
        <v>3</v>
      </c>
      <c r="H95" s="3" t="s">
        <v>158</v>
      </c>
      <c r="I95" s="169" t="s">
        <v>7038</v>
      </c>
      <c r="J95" s="126">
        <v>715.14</v>
      </c>
      <c r="K95" s="162">
        <v>1400.9499281474903</v>
      </c>
      <c r="L95" s="126"/>
      <c r="M95" s="203">
        <v>9.7500000000000003E-2</v>
      </c>
      <c r="N95" s="218">
        <v>0.04</v>
      </c>
      <c r="O95" s="3" t="s">
        <v>7048</v>
      </c>
      <c r="P95" s="31" t="s">
        <v>7288</v>
      </c>
      <c r="Q95" s="234">
        <v>1</v>
      </c>
      <c r="R95" s="5">
        <v>85044040</v>
      </c>
      <c r="S95" s="238">
        <v>45600</v>
      </c>
      <c r="T95" s="263">
        <v>0.15</v>
      </c>
      <c r="U95" s="263">
        <v>0</v>
      </c>
      <c r="V95" s="263">
        <v>3.5039999999999995E-2</v>
      </c>
      <c r="W95" s="263">
        <v>0</v>
      </c>
      <c r="X95" s="263">
        <v>0.33999999999999997</v>
      </c>
      <c r="Y95" s="265">
        <v>1.6064585475278061</v>
      </c>
      <c r="Z95" s="275">
        <v>784.86614999999995</v>
      </c>
      <c r="AA95" s="276">
        <v>17.458914013325266</v>
      </c>
      <c r="AB95" s="277">
        <v>0.05</v>
      </c>
      <c r="AC95" s="277">
        <v>3.6499999999999998E-2</v>
      </c>
      <c r="AD95" s="277">
        <v>0</v>
      </c>
      <c r="AE95" s="277">
        <v>0.33999999999999997</v>
      </c>
      <c r="AF95" s="276">
        <v>1.6365881600285659</v>
      </c>
    </row>
    <row r="96" spans="1:32" x14ac:dyDescent="0.3">
      <c r="A96" s="2">
        <f>IF(G96="","",VLOOKUP(G96,{"CFTV","100000";"switch","750000";"VMS","200000";"Alarme","300000";"CA","400000";"Cabeamento","500000";"Infra","600000";"Redes","700000";"Energia","800000";"Outros","900000";"Serviço","1000000"},2,FALSE)
  + COUNTIF($G$2:G96,G96)
)</f>
        <v>100095</v>
      </c>
      <c r="B96" s="3" t="str">
        <f t="shared" si="1"/>
        <v xml:space="preserve">NOBREAK    </v>
      </c>
      <c r="C96" s="3" t="s">
        <v>161</v>
      </c>
      <c r="D96" s="3" t="s">
        <v>161</v>
      </c>
      <c r="E96" s="5" t="s">
        <v>6</v>
      </c>
      <c r="F96" s="5" t="s">
        <v>7</v>
      </c>
      <c r="G96" s="2" t="s">
        <v>3</v>
      </c>
      <c r="H96" s="3" t="s">
        <v>160</v>
      </c>
      <c r="I96" s="169" t="s">
        <v>7038</v>
      </c>
      <c r="J96" s="126">
        <v>1023.69</v>
      </c>
      <c r="K96" s="162">
        <v>2005.3953518825745</v>
      </c>
      <c r="L96" s="126"/>
      <c r="M96" s="203">
        <v>9.7500000000000003E-2</v>
      </c>
      <c r="N96" s="218">
        <v>0.04</v>
      </c>
      <c r="O96" s="3" t="s">
        <v>7048</v>
      </c>
      <c r="P96" s="31" t="s">
        <v>7288</v>
      </c>
      <c r="Q96" s="234">
        <v>1</v>
      </c>
      <c r="R96" s="5">
        <v>85044040</v>
      </c>
      <c r="S96" s="238">
        <v>45600</v>
      </c>
      <c r="T96" s="263">
        <v>0.15</v>
      </c>
      <c r="U96" s="263">
        <v>0</v>
      </c>
      <c r="V96" s="263">
        <v>3.5039999999999995E-2</v>
      </c>
      <c r="W96" s="263">
        <v>0</v>
      </c>
      <c r="X96" s="263">
        <v>0.33999999999999997</v>
      </c>
      <c r="Y96" s="265">
        <v>1.6064585475278061</v>
      </c>
      <c r="Z96" s="275">
        <v>1123.499775</v>
      </c>
      <c r="AA96" s="276">
        <v>24.991631968986411</v>
      </c>
      <c r="AB96" s="277">
        <v>0.05</v>
      </c>
      <c r="AC96" s="277">
        <v>3.6499999999999998E-2</v>
      </c>
      <c r="AD96" s="277">
        <v>0</v>
      </c>
      <c r="AE96" s="277">
        <v>0.33999999999999997</v>
      </c>
      <c r="AF96" s="276">
        <v>1.6365881600285659</v>
      </c>
    </row>
    <row r="97" spans="1:32" x14ac:dyDescent="0.3">
      <c r="A97" s="2">
        <f>IF(G97="","",VLOOKUP(G97,{"CFTV","100000";"switch","750000";"VMS","200000";"Alarme","300000";"CA","400000";"Cabeamento","500000";"Infra","600000";"Redes","700000";"Energia","800000";"Outros","900000";"Serviço","1000000"},2,FALSE)
  + COUNTIF($G$2:G97,G97)
)</f>
        <v>100096</v>
      </c>
      <c r="B97" s="3" t="str">
        <f t="shared" si="1"/>
        <v xml:space="preserve">NOBREAK    </v>
      </c>
      <c r="C97" s="3" t="s">
        <v>162</v>
      </c>
      <c r="D97" s="3" t="s">
        <v>162</v>
      </c>
      <c r="E97" s="5" t="s">
        <v>6</v>
      </c>
      <c r="F97" s="5" t="s">
        <v>7</v>
      </c>
      <c r="G97" s="2" t="s">
        <v>3</v>
      </c>
      <c r="H97" s="3" t="s">
        <v>151</v>
      </c>
      <c r="I97" s="169" t="s">
        <v>7038</v>
      </c>
      <c r="J97" s="126">
        <v>541.08000000000004</v>
      </c>
      <c r="K97" s="162">
        <v>1059.9686594541547</v>
      </c>
      <c r="L97" s="126"/>
      <c r="M97" s="203">
        <v>9.7500000000000003E-2</v>
      </c>
      <c r="N97" s="218">
        <v>0.04</v>
      </c>
      <c r="O97" s="3" t="s">
        <v>7048</v>
      </c>
      <c r="P97" s="31" t="s">
        <v>7288</v>
      </c>
      <c r="Q97" s="234">
        <v>1</v>
      </c>
      <c r="R97" s="5">
        <v>85044040</v>
      </c>
      <c r="S97" s="238">
        <v>45600</v>
      </c>
      <c r="T97" s="263">
        <v>0.15</v>
      </c>
      <c r="U97" s="263">
        <v>0</v>
      </c>
      <c r="V97" s="263">
        <v>3.5039999999999995E-2</v>
      </c>
      <c r="W97" s="263">
        <v>0</v>
      </c>
      <c r="X97" s="263">
        <v>0.33999999999999997</v>
      </c>
      <c r="Y97" s="265">
        <v>1.6064585475278061</v>
      </c>
      <c r="Z97" s="275">
        <v>593.83530000000007</v>
      </c>
      <c r="AA97" s="276">
        <v>13.209538264297951</v>
      </c>
      <c r="AB97" s="277">
        <v>0.05</v>
      </c>
      <c r="AC97" s="277">
        <v>3.6499999999999998E-2</v>
      </c>
      <c r="AD97" s="277">
        <v>0</v>
      </c>
      <c r="AE97" s="277">
        <v>0.33999999999999997</v>
      </c>
      <c r="AF97" s="276">
        <v>1.6365881600285659</v>
      </c>
    </row>
    <row r="98" spans="1:32" x14ac:dyDescent="0.3">
      <c r="A98" s="2">
        <f>IF(G98="","",VLOOKUP(G98,{"CFTV","100000";"switch","750000";"VMS","200000";"Alarme","300000";"CA","400000";"Cabeamento","500000";"Infra","600000";"Redes","700000";"Energia","800000";"Outros","900000";"Serviço","1000000"},2,FALSE)
  + COUNTIF($G$2:G98,G98)
)</f>
        <v>100097</v>
      </c>
      <c r="B98" s="3" t="str">
        <f t="shared" si="1"/>
        <v xml:space="preserve">NOBREAK    </v>
      </c>
      <c r="C98" s="3" t="s">
        <v>163</v>
      </c>
      <c r="D98" s="3" t="s">
        <v>163</v>
      </c>
      <c r="E98" s="5" t="s">
        <v>6</v>
      </c>
      <c r="F98" s="5" t="s">
        <v>7</v>
      </c>
      <c r="G98" s="2" t="s">
        <v>3</v>
      </c>
      <c r="H98" s="3" t="s">
        <v>151</v>
      </c>
      <c r="I98" s="169" t="s">
        <v>7038</v>
      </c>
      <c r="J98" s="126">
        <v>541.08000000000004</v>
      </c>
      <c r="K98" s="162">
        <v>1059.9686594541547</v>
      </c>
      <c r="L98" s="126"/>
      <c r="M98" s="203">
        <v>9.7500000000000003E-2</v>
      </c>
      <c r="N98" s="218">
        <v>0.04</v>
      </c>
      <c r="O98" s="3" t="s">
        <v>7048</v>
      </c>
      <c r="P98" s="31" t="s">
        <v>7288</v>
      </c>
      <c r="Q98" s="234">
        <v>1</v>
      </c>
      <c r="R98" s="5">
        <v>85044040</v>
      </c>
      <c r="S98" s="238">
        <v>45600</v>
      </c>
      <c r="T98" s="263">
        <v>0.15</v>
      </c>
      <c r="U98" s="263">
        <v>0</v>
      </c>
      <c r="V98" s="263">
        <v>3.5039999999999995E-2</v>
      </c>
      <c r="W98" s="263">
        <v>0</v>
      </c>
      <c r="X98" s="263">
        <v>0.33999999999999997</v>
      </c>
      <c r="Y98" s="265">
        <v>1.6064585475278061</v>
      </c>
      <c r="Z98" s="275">
        <v>593.83530000000007</v>
      </c>
      <c r="AA98" s="276">
        <v>13.209538264297951</v>
      </c>
      <c r="AB98" s="277">
        <v>0.05</v>
      </c>
      <c r="AC98" s="277">
        <v>3.6499999999999998E-2</v>
      </c>
      <c r="AD98" s="277">
        <v>0</v>
      </c>
      <c r="AE98" s="277">
        <v>0.33999999999999997</v>
      </c>
      <c r="AF98" s="276">
        <v>1.6365881600285659</v>
      </c>
    </row>
    <row r="99" spans="1:32" x14ac:dyDescent="0.3">
      <c r="A99" s="2">
        <f>IF(G99="","",VLOOKUP(G99,{"CFTV","100000";"switch","750000";"VMS","200000";"Alarme","300000";"CA","400000";"Cabeamento","500000";"Infra","600000";"Redes","700000";"Energia","800000";"Outros","900000";"Serviço","1000000"},2,FALSE)
  + COUNTIF($G$2:G99,G99)
)</f>
        <v>100098</v>
      </c>
      <c r="B99" s="3" t="str">
        <f t="shared" si="1"/>
        <v xml:space="preserve">NOBREAK    </v>
      </c>
      <c r="C99" s="3" t="s">
        <v>165</v>
      </c>
      <c r="D99" s="3" t="s">
        <v>165</v>
      </c>
      <c r="E99" s="5" t="s">
        <v>6</v>
      </c>
      <c r="F99" s="5" t="s">
        <v>7</v>
      </c>
      <c r="G99" s="2" t="s">
        <v>3</v>
      </c>
      <c r="H99" s="3" t="s">
        <v>164</v>
      </c>
      <c r="I99" s="169" t="s">
        <v>7038</v>
      </c>
      <c r="J99" s="126">
        <v>632.86</v>
      </c>
      <c r="K99" s="162">
        <v>1239.7644818181345</v>
      </c>
      <c r="L99" s="126"/>
      <c r="M99" s="203">
        <v>9.7500000000000003E-2</v>
      </c>
      <c r="N99" s="218">
        <v>0.04</v>
      </c>
      <c r="O99" s="3" t="s">
        <v>7048</v>
      </c>
      <c r="P99" s="31" t="s">
        <v>7288</v>
      </c>
      <c r="Q99" s="234">
        <v>1</v>
      </c>
      <c r="R99" s="5">
        <v>85044040</v>
      </c>
      <c r="S99" s="238">
        <v>45600</v>
      </c>
      <c r="T99" s="263">
        <v>0.15</v>
      </c>
      <c r="U99" s="263">
        <v>0</v>
      </c>
      <c r="V99" s="263">
        <v>3.5039999999999995E-2</v>
      </c>
      <c r="W99" s="263">
        <v>0</v>
      </c>
      <c r="X99" s="263">
        <v>0.33999999999999997</v>
      </c>
      <c r="Y99" s="265">
        <v>1.6064585475278061</v>
      </c>
      <c r="Z99" s="275">
        <v>694.56385</v>
      </c>
      <c r="AA99" s="276">
        <v>15.450189225148963</v>
      </c>
      <c r="AB99" s="277">
        <v>0.05</v>
      </c>
      <c r="AC99" s="277">
        <v>3.6499999999999998E-2</v>
      </c>
      <c r="AD99" s="277">
        <v>0</v>
      </c>
      <c r="AE99" s="277">
        <v>0.33999999999999997</v>
      </c>
      <c r="AF99" s="276">
        <v>1.6365881600285659</v>
      </c>
    </row>
    <row r="100" spans="1:32" x14ac:dyDescent="0.3">
      <c r="A100" s="2">
        <f>IF(G100="","",VLOOKUP(G100,{"CFTV","100000";"switch","750000";"VMS","200000";"Alarme","300000";"CA","400000";"Cabeamento","500000";"Infra","600000";"Redes","700000";"Energia","800000";"Outros","900000";"Serviço","1000000"},2,FALSE)
  + COUNTIF($G$2:G100,G100)
)</f>
        <v>100099</v>
      </c>
      <c r="B100" s="3" t="str">
        <f t="shared" si="1"/>
        <v xml:space="preserve">NOBREAK    </v>
      </c>
      <c r="C100" s="3" t="s">
        <v>167</v>
      </c>
      <c r="D100" s="3" t="s">
        <v>167</v>
      </c>
      <c r="E100" s="5" t="s">
        <v>6</v>
      </c>
      <c r="F100" s="5" t="s">
        <v>7</v>
      </c>
      <c r="G100" s="2" t="s">
        <v>3</v>
      </c>
      <c r="H100" s="3" t="s">
        <v>166</v>
      </c>
      <c r="I100" s="169" t="s">
        <v>7038</v>
      </c>
      <c r="J100" s="126">
        <v>632.86</v>
      </c>
      <c r="K100" s="162">
        <v>1239.7644818181345</v>
      </c>
      <c r="L100" s="126"/>
      <c r="M100" s="203">
        <v>9.7500000000000003E-2</v>
      </c>
      <c r="N100" s="218">
        <v>0.04</v>
      </c>
      <c r="O100" s="3" t="s">
        <v>7048</v>
      </c>
      <c r="P100" s="31" t="s">
        <v>7288</v>
      </c>
      <c r="Q100" s="234">
        <v>1</v>
      </c>
      <c r="R100" s="5">
        <v>85044040</v>
      </c>
      <c r="S100" s="238">
        <v>45600</v>
      </c>
      <c r="T100" s="263">
        <v>0.15</v>
      </c>
      <c r="U100" s="263">
        <v>0</v>
      </c>
      <c r="V100" s="263">
        <v>3.5039999999999995E-2</v>
      </c>
      <c r="W100" s="263">
        <v>0</v>
      </c>
      <c r="X100" s="263">
        <v>0.33999999999999997</v>
      </c>
      <c r="Y100" s="265">
        <v>1.6064585475278061</v>
      </c>
      <c r="Z100" s="275">
        <v>694.56385</v>
      </c>
      <c r="AA100" s="276">
        <v>15.450189225148963</v>
      </c>
      <c r="AB100" s="277">
        <v>0.05</v>
      </c>
      <c r="AC100" s="277">
        <v>3.6499999999999998E-2</v>
      </c>
      <c r="AD100" s="277">
        <v>0</v>
      </c>
      <c r="AE100" s="277">
        <v>0.33999999999999997</v>
      </c>
      <c r="AF100" s="276">
        <v>1.6365881600285659</v>
      </c>
    </row>
    <row r="101" spans="1:32" x14ac:dyDescent="0.3">
      <c r="A101" s="2">
        <f>IF(G101="","",VLOOKUP(G101,{"CFTV","100000";"switch","750000";"VMS","200000";"Alarme","300000";"CA","400000";"Cabeamento","500000";"Infra","600000";"Redes","700000";"Energia","800000";"Outros","900000";"Serviço","1000000"},2,FALSE)
  + COUNTIF($G$2:G101,G101)
)</f>
        <v>100100</v>
      </c>
      <c r="B101" s="3" t="str">
        <f t="shared" si="1"/>
        <v xml:space="preserve">NOBREAK SENOIDAL   </v>
      </c>
      <c r="C101" s="3" t="s">
        <v>169</v>
      </c>
      <c r="D101" s="3" t="s">
        <v>169</v>
      </c>
      <c r="E101" s="5" t="s">
        <v>6</v>
      </c>
      <c r="F101" s="5" t="s">
        <v>7</v>
      </c>
      <c r="G101" s="2" t="s">
        <v>3</v>
      </c>
      <c r="H101" s="3" t="s">
        <v>168</v>
      </c>
      <c r="I101" s="169" t="s">
        <v>7038</v>
      </c>
      <c r="J101" s="129">
        <v>2991.55</v>
      </c>
      <c r="K101" s="162">
        <v>5860.4074133031636</v>
      </c>
      <c r="L101" s="126"/>
      <c r="M101" s="203">
        <v>9.7500000000000003E-2</v>
      </c>
      <c r="N101" s="218">
        <v>0.04</v>
      </c>
      <c r="O101" s="3" t="s">
        <v>7048</v>
      </c>
      <c r="P101" s="31" t="s">
        <v>7288</v>
      </c>
      <c r="Q101" s="234"/>
      <c r="R101" s="5">
        <v>85044040</v>
      </c>
      <c r="S101" s="238">
        <v>45716</v>
      </c>
      <c r="T101" s="263">
        <v>0.15</v>
      </c>
      <c r="U101" s="263">
        <v>0</v>
      </c>
      <c r="V101" s="263">
        <v>3.5039999999999995E-2</v>
      </c>
      <c r="W101" s="263">
        <v>0</v>
      </c>
      <c r="X101" s="263">
        <v>0.33999999999999997</v>
      </c>
      <c r="Y101" s="265">
        <v>1.6064585475278061</v>
      </c>
      <c r="Z101" s="275">
        <v>3283.2261250000001</v>
      </c>
      <c r="AA101" s="276">
        <v>73.033551775265266</v>
      </c>
      <c r="AB101" s="277">
        <v>0.05</v>
      </c>
      <c r="AC101" s="277">
        <v>3.6499999999999998E-2</v>
      </c>
      <c r="AD101" s="277">
        <v>0</v>
      </c>
      <c r="AE101" s="277">
        <v>0.33999999999999997</v>
      </c>
      <c r="AF101" s="276">
        <v>1.6365881600285659</v>
      </c>
    </row>
    <row r="102" spans="1:32" ht="27.6" x14ac:dyDescent="0.3">
      <c r="A102" s="2">
        <f>IF(G102="","",VLOOKUP(G102,{"CFTV","100000";"switch","750000";"VMS","200000";"Alarme","300000";"CA","400000";"Cabeamento","500000";"Infra","600000";"Redes","700000";"Energia","800000";"Outros","900000";"Serviço","1000000"},2,FALSE)
  + COUNTIF($G$2:G102,G102)
)</f>
        <v>100101</v>
      </c>
      <c r="B102" s="3" t="str">
        <f t="shared" si="1"/>
        <v>NOBREAK SENOIDAL RACK, 2100W, 3000VA,</v>
      </c>
      <c r="C102" s="3" t="s">
        <v>171</v>
      </c>
      <c r="D102" s="3" t="s">
        <v>171</v>
      </c>
      <c r="E102" s="5" t="s">
        <v>6</v>
      </c>
      <c r="F102" s="5" t="s">
        <v>7</v>
      </c>
      <c r="G102" s="2" t="s">
        <v>3</v>
      </c>
      <c r="H102" s="3" t="s">
        <v>170</v>
      </c>
      <c r="I102" s="169" t="s">
        <v>7038</v>
      </c>
      <c r="J102" s="126">
        <v>3647.22</v>
      </c>
      <c r="K102" s="162">
        <v>7144.8563874739066</v>
      </c>
      <c r="L102" s="126"/>
      <c r="M102" s="203">
        <v>9.7500000000000003E-2</v>
      </c>
      <c r="N102" s="218">
        <v>0.04</v>
      </c>
      <c r="O102" s="3" t="s">
        <v>7048</v>
      </c>
      <c r="P102" s="31" t="s">
        <v>7288</v>
      </c>
      <c r="Q102" s="234">
        <v>1</v>
      </c>
      <c r="R102" s="5">
        <v>85044040</v>
      </c>
      <c r="S102" s="238">
        <v>45600</v>
      </c>
      <c r="T102" s="263">
        <v>0.15</v>
      </c>
      <c r="U102" s="263">
        <v>0</v>
      </c>
      <c r="V102" s="263">
        <v>3.5039999999999995E-2</v>
      </c>
      <c r="W102" s="263">
        <v>0</v>
      </c>
      <c r="X102" s="263">
        <v>0.33999999999999997</v>
      </c>
      <c r="Y102" s="265">
        <v>1.6064585475278061</v>
      </c>
      <c r="Z102" s="275">
        <v>4002.82395</v>
      </c>
      <c r="AA102" s="276">
        <v>89.040607947646862</v>
      </c>
      <c r="AB102" s="277">
        <v>0.05</v>
      </c>
      <c r="AC102" s="277">
        <v>3.6499999999999998E-2</v>
      </c>
      <c r="AD102" s="277">
        <v>0</v>
      </c>
      <c r="AE102" s="277">
        <v>0.33999999999999997</v>
      </c>
      <c r="AF102" s="276">
        <v>1.6365881600285659</v>
      </c>
    </row>
    <row r="103" spans="1:32" x14ac:dyDescent="0.3">
      <c r="A103" s="2">
        <f>IF(G103="","",VLOOKUP(G103,{"CFTV","100000";"switch","750000";"VMS","200000";"Alarme","300000";"CA","400000";"Cabeamento","500000";"Infra","600000";"Redes","700000";"Energia","800000";"Outros","900000";"Serviço","1000000"},2,FALSE)
  + COUNTIF($G$2:G103,G103)
)</f>
        <v>100102</v>
      </c>
      <c r="B103" s="3" t="str">
        <f t="shared" si="1"/>
        <v xml:space="preserve">NOBREAK SENOIDAL   </v>
      </c>
      <c r="C103" s="3" t="s">
        <v>173</v>
      </c>
      <c r="D103" s="3" t="s">
        <v>173</v>
      </c>
      <c r="E103" s="5" t="s">
        <v>6</v>
      </c>
      <c r="F103" s="5" t="s">
        <v>7</v>
      </c>
      <c r="G103" s="2" t="s">
        <v>3</v>
      </c>
      <c r="H103" s="3" t="s">
        <v>172</v>
      </c>
      <c r="I103" s="169" t="s">
        <v>7038</v>
      </c>
      <c r="J103" s="126">
        <v>949.33</v>
      </c>
      <c r="K103" s="162">
        <v>1859.7250822052426</v>
      </c>
      <c r="L103" s="126"/>
      <c r="M103" s="203">
        <v>9.7500000000000003E-2</v>
      </c>
      <c r="N103" s="218">
        <v>0.04</v>
      </c>
      <c r="O103" s="3" t="s">
        <v>7048</v>
      </c>
      <c r="P103" s="31" t="s">
        <v>7288</v>
      </c>
      <c r="Q103" s="234">
        <v>1</v>
      </c>
      <c r="R103" s="5">
        <v>85044040</v>
      </c>
      <c r="S103" s="238">
        <v>45600</v>
      </c>
      <c r="T103" s="263">
        <v>0.15</v>
      </c>
      <c r="U103" s="263">
        <v>0</v>
      </c>
      <c r="V103" s="263">
        <v>3.5039999999999995E-2</v>
      </c>
      <c r="W103" s="263">
        <v>0</v>
      </c>
      <c r="X103" s="263">
        <v>0.33999999999999997</v>
      </c>
      <c r="Y103" s="265">
        <v>1.6064585475278061</v>
      </c>
      <c r="Z103" s="275">
        <v>1041.8896750000001</v>
      </c>
      <c r="AA103" s="276">
        <v>23.176260368976813</v>
      </c>
      <c r="AB103" s="277">
        <v>0.05</v>
      </c>
      <c r="AC103" s="277">
        <v>3.6499999999999998E-2</v>
      </c>
      <c r="AD103" s="277">
        <v>0</v>
      </c>
      <c r="AE103" s="277">
        <v>0.33999999999999997</v>
      </c>
      <c r="AF103" s="276">
        <v>1.6365881600285659</v>
      </c>
    </row>
    <row r="104" spans="1:32" x14ac:dyDescent="0.3">
      <c r="A104" s="2">
        <f>IF(G104="","",VLOOKUP(G104,{"CFTV","100000";"switch","750000";"VMS","200000";"Alarme","300000";"CA","400000";"Cabeamento","500000";"Infra","600000";"Redes","700000";"Energia","800000";"Outros","900000";"Serviço","1000000"},2,FALSE)
  + COUNTIF($G$2:G104,G104)
)</f>
        <v>100103</v>
      </c>
      <c r="B104" s="3" t="str">
        <f t="shared" si="1"/>
        <v xml:space="preserve">NOBREAK    </v>
      </c>
      <c r="C104" s="3" t="s">
        <v>175</v>
      </c>
      <c r="D104" s="3" t="s">
        <v>175</v>
      </c>
      <c r="E104" s="5" t="s">
        <v>6</v>
      </c>
      <c r="F104" s="5" t="s">
        <v>7</v>
      </c>
      <c r="G104" s="2" t="s">
        <v>3</v>
      </c>
      <c r="H104" s="3" t="s">
        <v>174</v>
      </c>
      <c r="I104" s="169" t="s">
        <v>7038</v>
      </c>
      <c r="J104" s="126">
        <v>364.71</v>
      </c>
      <c r="K104" s="162">
        <v>815.43390704972217</v>
      </c>
      <c r="L104" s="126"/>
      <c r="M104" s="203">
        <v>9.7500000000000003E-2</v>
      </c>
      <c r="N104" s="218">
        <v>7.0000000000000007E-2</v>
      </c>
      <c r="O104" s="3" t="s">
        <v>7048</v>
      </c>
      <c r="P104" s="31" t="s">
        <v>7288</v>
      </c>
      <c r="Q104" s="234">
        <v>1</v>
      </c>
      <c r="R104" s="5">
        <v>85044040</v>
      </c>
      <c r="S104" s="238">
        <v>45600</v>
      </c>
      <c r="T104" s="263">
        <v>0.15</v>
      </c>
      <c r="U104" s="263">
        <v>0</v>
      </c>
      <c r="V104" s="263">
        <v>3.2119999999999996E-2</v>
      </c>
      <c r="W104" s="263">
        <v>0</v>
      </c>
      <c r="X104" s="263">
        <v>0.33999999999999997</v>
      </c>
      <c r="Y104" s="265">
        <v>1.8334922359937862</v>
      </c>
      <c r="Z104" s="275">
        <v>400.26922500000001</v>
      </c>
      <c r="AA104" s="276">
        <v>8.9037678353886776</v>
      </c>
      <c r="AB104" s="277">
        <v>0.05</v>
      </c>
      <c r="AC104" s="277">
        <v>3.6499999999999998E-2</v>
      </c>
      <c r="AD104" s="277">
        <v>0</v>
      </c>
      <c r="AE104" s="277">
        <v>0.33999999999999997</v>
      </c>
      <c r="AF104" s="276">
        <v>1.6365881600285659</v>
      </c>
    </row>
    <row r="105" spans="1:32" x14ac:dyDescent="0.3">
      <c r="A105" s="2">
        <f>IF(G105="","",VLOOKUP(G105,{"CFTV","100000";"switch","750000";"VMS","200000";"Alarme","300000";"CA","400000";"Cabeamento","500000";"Infra","600000";"Redes","700000";"Energia","800000";"Outros","900000";"Serviço","1000000"},2,FALSE)
  + COUNTIF($G$2:G105,G105)
)</f>
        <v>100104</v>
      </c>
      <c r="B105" s="3" t="str">
        <f t="shared" si="1"/>
        <v xml:space="preserve">NOBREAK    </v>
      </c>
      <c r="C105" s="3" t="s">
        <v>177</v>
      </c>
      <c r="D105" s="3" t="s">
        <v>177</v>
      </c>
      <c r="E105" s="5" t="s">
        <v>6</v>
      </c>
      <c r="F105" s="5" t="s">
        <v>7</v>
      </c>
      <c r="G105" s="2" t="s">
        <v>3</v>
      </c>
      <c r="H105" s="3" t="s">
        <v>176</v>
      </c>
      <c r="I105" s="169" t="s">
        <v>7038</v>
      </c>
      <c r="J105" s="127">
        <v>459.36</v>
      </c>
      <c r="K105" s="162">
        <v>1027.0563448832233</v>
      </c>
      <c r="L105" s="126"/>
      <c r="M105" s="203">
        <v>9.7500000000000003E-2</v>
      </c>
      <c r="N105" s="218">
        <v>0.12</v>
      </c>
      <c r="O105" s="3" t="s">
        <v>6</v>
      </c>
      <c r="P105" s="31" t="s">
        <v>7288</v>
      </c>
      <c r="Q105" s="234">
        <v>1</v>
      </c>
      <c r="R105" s="5">
        <v>85044040</v>
      </c>
      <c r="S105" s="238">
        <v>45688</v>
      </c>
      <c r="T105" s="263">
        <v>0.15</v>
      </c>
      <c r="U105" s="263">
        <v>0</v>
      </c>
      <c r="V105" s="263">
        <v>3.2119999999999996E-2</v>
      </c>
      <c r="W105" s="263">
        <v>0</v>
      </c>
      <c r="X105" s="263">
        <v>0.33999999999999997</v>
      </c>
      <c r="Y105" s="265">
        <v>1.8334922359937862</v>
      </c>
      <c r="Z105" s="275">
        <v>504.14760000000001</v>
      </c>
      <c r="AA105" s="276">
        <v>11.214484913668784</v>
      </c>
      <c r="AB105" s="277">
        <v>0.05</v>
      </c>
      <c r="AC105" s="277">
        <v>3.6499999999999998E-2</v>
      </c>
      <c r="AD105" s="277">
        <v>0</v>
      </c>
      <c r="AE105" s="277">
        <v>0.33999999999999997</v>
      </c>
      <c r="AF105" s="276">
        <v>1.6365881600285659</v>
      </c>
    </row>
    <row r="106" spans="1:32" x14ac:dyDescent="0.3">
      <c r="A106" s="2">
        <f>IF(G106="","",VLOOKUP(G106,{"CFTV","100000";"switch","750000";"VMS","200000";"Alarme","300000";"CA","400000";"Cabeamento","500000";"Infra","600000";"Redes","700000";"Energia","800000";"Outros","900000";"Serviço","1000000"},2,FALSE)
  + COUNTIF($G$2:G106,G106)
)</f>
        <v>100105</v>
      </c>
      <c r="B106" s="3" t="str">
        <f t="shared" si="1"/>
        <v xml:space="preserve">NOBREAK    </v>
      </c>
      <c r="C106" s="3" t="s">
        <v>179</v>
      </c>
      <c r="D106" s="3" t="s">
        <v>179</v>
      </c>
      <c r="E106" s="5" t="s">
        <v>6</v>
      </c>
      <c r="F106" s="5" t="s">
        <v>7</v>
      </c>
      <c r="G106" s="2" t="s">
        <v>3</v>
      </c>
      <c r="H106" s="3" t="s">
        <v>178</v>
      </c>
      <c r="I106" s="169" t="s">
        <v>7038</v>
      </c>
      <c r="J106" s="126">
        <v>694.55</v>
      </c>
      <c r="K106" s="162">
        <v>1552.9040063101766</v>
      </c>
      <c r="L106" s="126"/>
      <c r="M106" s="203">
        <v>9.7500000000000003E-2</v>
      </c>
      <c r="N106" s="218">
        <v>0.12</v>
      </c>
      <c r="O106" s="25" t="s">
        <v>6</v>
      </c>
      <c r="P106" s="31" t="s">
        <v>7288</v>
      </c>
      <c r="Q106" s="234">
        <v>1</v>
      </c>
      <c r="R106" s="5">
        <v>85044040</v>
      </c>
      <c r="S106" s="238">
        <v>45688</v>
      </c>
      <c r="T106" s="263">
        <v>0.15</v>
      </c>
      <c r="U106" s="263">
        <v>0</v>
      </c>
      <c r="V106" s="263">
        <v>3.2119999999999996E-2</v>
      </c>
      <c r="W106" s="263">
        <v>0</v>
      </c>
      <c r="X106" s="263">
        <v>0.33999999999999997</v>
      </c>
      <c r="Y106" s="265">
        <v>1.8334922359937862</v>
      </c>
      <c r="Z106" s="275">
        <v>762.26862499999993</v>
      </c>
      <c r="AA106" s="276">
        <v>16.956244550654507</v>
      </c>
      <c r="AB106" s="277">
        <v>0.05</v>
      </c>
      <c r="AC106" s="277">
        <v>3.6499999999999998E-2</v>
      </c>
      <c r="AD106" s="277">
        <v>0</v>
      </c>
      <c r="AE106" s="277">
        <v>0.33999999999999997</v>
      </c>
      <c r="AF106" s="276">
        <v>1.6365881600285659</v>
      </c>
    </row>
    <row r="107" spans="1:32" x14ac:dyDescent="0.3">
      <c r="A107" s="2">
        <f>IF(G107="","",VLOOKUP(G107,{"CFTV","100000";"switch","750000";"VMS","200000";"Alarme","300000";"CA","400000";"Cabeamento","500000";"Infra","600000";"Redes","700000";"Energia","800000";"Outros","900000";"Serviço","1000000"},2,FALSE)
  + COUNTIF($G$2:G107,G107)
)</f>
        <v>100106</v>
      </c>
      <c r="B107" s="3" t="str">
        <f t="shared" si="1"/>
        <v xml:space="preserve">NOBREAK    </v>
      </c>
      <c r="C107" s="3" t="s">
        <v>180</v>
      </c>
      <c r="D107" s="3" t="s">
        <v>180</v>
      </c>
      <c r="E107" s="5" t="s">
        <v>6</v>
      </c>
      <c r="F107" s="5" t="s">
        <v>7</v>
      </c>
      <c r="G107" s="2" t="s">
        <v>3</v>
      </c>
      <c r="H107" s="3" t="s">
        <v>174</v>
      </c>
      <c r="I107" s="169" t="s">
        <v>7038</v>
      </c>
      <c r="J107" s="126">
        <v>706.71</v>
      </c>
      <c r="K107" s="162">
        <v>1580.0918440709308</v>
      </c>
      <c r="L107" s="126"/>
      <c r="M107" s="203">
        <v>9.7500000000000003E-2</v>
      </c>
      <c r="N107" s="218">
        <v>7.0000000000000007E-2</v>
      </c>
      <c r="O107" s="3" t="s">
        <v>7048</v>
      </c>
      <c r="P107" s="31" t="s">
        <v>7288</v>
      </c>
      <c r="Q107" s="234">
        <v>1</v>
      </c>
      <c r="R107" s="5">
        <v>85044040</v>
      </c>
      <c r="S107" s="238">
        <v>45600</v>
      </c>
      <c r="T107" s="263">
        <v>0.15</v>
      </c>
      <c r="U107" s="263">
        <v>0</v>
      </c>
      <c r="V107" s="263">
        <v>3.2119999999999996E-2</v>
      </c>
      <c r="W107" s="263">
        <v>0</v>
      </c>
      <c r="X107" s="263">
        <v>0.33999999999999997</v>
      </c>
      <c r="Y107" s="265">
        <v>1.8334922359937862</v>
      </c>
      <c r="Z107" s="275">
        <v>775.61422500000003</v>
      </c>
      <c r="AA107" s="276">
        <v>17.253110051678135</v>
      </c>
      <c r="AB107" s="277">
        <v>0.05</v>
      </c>
      <c r="AC107" s="277">
        <v>3.6499999999999998E-2</v>
      </c>
      <c r="AD107" s="277">
        <v>0</v>
      </c>
      <c r="AE107" s="277">
        <v>0.33999999999999997</v>
      </c>
      <c r="AF107" s="276">
        <v>1.6365881600285659</v>
      </c>
    </row>
    <row r="108" spans="1:32" ht="27.6" x14ac:dyDescent="0.3">
      <c r="A108" s="2">
        <f>IF(G108="","",VLOOKUP(G108,{"CFTV","100000";"switch","750000";"VMS","200000";"Alarme","300000";"CA","400000";"Cabeamento","500000";"Infra","600000";"Redes","700000";"Energia","800000";"Outros","900000";"Serviço","1000000"},2,FALSE)
  + COUNTIF($G$2:G108,G108)
)</f>
        <v>100107</v>
      </c>
      <c r="B108" s="3" t="str">
        <f t="shared" si="1"/>
        <v>INJETOR CONVERSOR POE ATIVO GIGABIT</v>
      </c>
      <c r="C108" s="3" t="s">
        <v>182</v>
      </c>
      <c r="D108" s="3" t="s">
        <v>182</v>
      </c>
      <c r="E108" s="5" t="s">
        <v>6</v>
      </c>
      <c r="F108" s="5" t="s">
        <v>7</v>
      </c>
      <c r="G108" s="2" t="s">
        <v>3</v>
      </c>
      <c r="H108" s="3" t="s">
        <v>181</v>
      </c>
      <c r="I108" s="169" t="s">
        <v>7038</v>
      </c>
      <c r="J108" s="127">
        <v>124.72</v>
      </c>
      <c r="K108" s="162">
        <v>230.96768519383946</v>
      </c>
      <c r="L108" s="126"/>
      <c r="M108" s="203">
        <v>3.7499999999999999E-2</v>
      </c>
      <c r="N108" s="218">
        <v>0.04</v>
      </c>
      <c r="O108" s="3" t="s">
        <v>6</v>
      </c>
      <c r="P108" s="31" t="s">
        <v>7288</v>
      </c>
      <c r="Q108" s="234">
        <v>1</v>
      </c>
      <c r="R108" s="5">
        <v>85044021</v>
      </c>
      <c r="S108" s="238">
        <v>46082</v>
      </c>
      <c r="T108" s="263">
        <v>0.15</v>
      </c>
      <c r="U108" s="263">
        <v>0</v>
      </c>
      <c r="V108" s="263">
        <v>3.5039999999999995E-2</v>
      </c>
      <c r="W108" s="263">
        <v>0</v>
      </c>
      <c r="X108" s="263">
        <v>0.33999999999999997</v>
      </c>
      <c r="Y108" s="265">
        <v>1.6064585475278061</v>
      </c>
      <c r="Z108" s="275">
        <v>129.39699999999999</v>
      </c>
      <c r="AA108" s="276">
        <v>2.8783647970832344</v>
      </c>
      <c r="AB108" s="277">
        <v>0.05</v>
      </c>
      <c r="AC108" s="277">
        <v>3.6499999999999998E-2</v>
      </c>
      <c r="AD108" s="277">
        <v>0</v>
      </c>
      <c r="AE108" s="277">
        <v>0.33999999999999997</v>
      </c>
      <c r="AF108" s="276">
        <v>1.6365881600285659</v>
      </c>
    </row>
    <row r="109" spans="1:32" x14ac:dyDescent="0.3">
      <c r="A109" s="2">
        <f>IF(G109="","",VLOOKUP(G109,{"CFTV","100000";"switch","750000";"VMS","200000";"Alarme","300000";"CA","400000";"Cabeamento","500000";"Infra","600000";"Redes","700000";"Energia","800000";"Outros","900000";"Serviço","1000000"},2,FALSE)
  + COUNTIF($G$2:G109,G109)
)</f>
        <v>100108</v>
      </c>
      <c r="B109" s="3" t="str">
        <f t="shared" si="1"/>
        <v>INJETOR GIGABITE COM POE 2P</v>
      </c>
      <c r="C109" s="3" t="s">
        <v>184</v>
      </c>
      <c r="D109" s="3" t="s">
        <v>184</v>
      </c>
      <c r="E109" s="5" t="s">
        <v>6</v>
      </c>
      <c r="F109" s="5" t="s">
        <v>7</v>
      </c>
      <c r="G109" s="2" t="s">
        <v>3</v>
      </c>
      <c r="H109" s="3" t="s">
        <v>183</v>
      </c>
      <c r="I109" s="169" t="s">
        <v>7038</v>
      </c>
      <c r="J109" s="126">
        <v>154.24705882352944</v>
      </c>
      <c r="K109" s="162">
        <v>285.64854172890142</v>
      </c>
      <c r="L109" s="126"/>
      <c r="M109" s="203">
        <v>3.7499999999999999E-2</v>
      </c>
      <c r="N109" s="218">
        <v>0.04</v>
      </c>
      <c r="O109" s="3" t="s">
        <v>7048</v>
      </c>
      <c r="P109" s="31" t="s">
        <v>7288</v>
      </c>
      <c r="Q109" s="234">
        <v>1</v>
      </c>
      <c r="R109" s="5">
        <v>85044021</v>
      </c>
      <c r="S109" s="238">
        <v>45600</v>
      </c>
      <c r="T109" s="263">
        <v>0.15</v>
      </c>
      <c r="U109" s="263">
        <v>0</v>
      </c>
      <c r="V109" s="263">
        <v>3.5039999999999995E-2</v>
      </c>
      <c r="W109" s="263">
        <v>0</v>
      </c>
      <c r="X109" s="263">
        <v>0.33999999999999997</v>
      </c>
      <c r="Y109" s="265">
        <v>1.6064585475278061</v>
      </c>
      <c r="Z109" s="275">
        <v>160.03132352941179</v>
      </c>
      <c r="AA109" s="276">
        <v>3.5598084041955906</v>
      </c>
      <c r="AB109" s="277">
        <v>0.05</v>
      </c>
      <c r="AC109" s="277">
        <v>3.6499999999999998E-2</v>
      </c>
      <c r="AD109" s="277">
        <v>0</v>
      </c>
      <c r="AE109" s="277">
        <v>0.33999999999999997</v>
      </c>
      <c r="AF109" s="276">
        <v>1.6365881600285659</v>
      </c>
    </row>
    <row r="110" spans="1:32" ht="27.6" x14ac:dyDescent="0.3">
      <c r="A110" s="2">
        <f>IF(G110="","",VLOOKUP(G110,{"CFTV","100000";"switch","750000";"VMS","200000";"Alarme","300000";"CA","400000";"Cabeamento","500000";"Infra","600000";"Redes","700000";"Energia","800000";"Outros","900000";"Serviço","1000000"},2,FALSE)
  + COUNTIF($G$2:G110,G110)
)</f>
        <v>100109</v>
      </c>
      <c r="B110" s="3" t="str">
        <f t="shared" si="1"/>
        <v>RACK METALICO ABERTO TORRE 44U</v>
      </c>
      <c r="C110" s="3" t="s">
        <v>186</v>
      </c>
      <c r="D110" s="3" t="s">
        <v>186</v>
      </c>
      <c r="E110" s="5" t="s">
        <v>6</v>
      </c>
      <c r="F110" s="5" t="s">
        <v>7</v>
      </c>
      <c r="G110" s="2" t="s">
        <v>3</v>
      </c>
      <c r="H110" s="3" t="s">
        <v>185</v>
      </c>
      <c r="I110" s="169" t="s">
        <v>7038</v>
      </c>
      <c r="J110" s="126">
        <v>456.21</v>
      </c>
      <c r="K110" s="162">
        <v>929.39721442525024</v>
      </c>
      <c r="L110" s="126"/>
      <c r="M110" s="203"/>
      <c r="N110" s="218">
        <v>7.0000000000000007E-2</v>
      </c>
      <c r="O110" s="3" t="s">
        <v>7048</v>
      </c>
      <c r="P110" s="31" t="s">
        <v>7288</v>
      </c>
      <c r="Q110" s="234">
        <v>1</v>
      </c>
      <c r="R110" s="5">
        <v>94032090</v>
      </c>
      <c r="S110" s="238">
        <v>45600</v>
      </c>
      <c r="T110" s="263">
        <v>0.15</v>
      </c>
      <c r="U110" s="263">
        <v>0</v>
      </c>
      <c r="V110" s="263">
        <v>3.2119999999999996E-2</v>
      </c>
      <c r="W110" s="263">
        <v>0</v>
      </c>
      <c r="X110" s="263">
        <v>0.33999999999999997</v>
      </c>
      <c r="Y110" s="265">
        <v>1.8334922359937862</v>
      </c>
      <c r="Z110" s="275">
        <v>456.21</v>
      </c>
      <c r="AA110" s="276">
        <v>10.148139478329037</v>
      </c>
      <c r="AB110" s="277">
        <v>0.05</v>
      </c>
      <c r="AC110" s="277">
        <v>3.6499999999999998E-2</v>
      </c>
      <c r="AD110" s="277">
        <v>0</v>
      </c>
      <c r="AE110" s="277">
        <v>0.33999999999999997</v>
      </c>
      <c r="AF110" s="276">
        <v>1.6365881600285659</v>
      </c>
    </row>
    <row r="111" spans="1:32" ht="27.6" x14ac:dyDescent="0.3">
      <c r="A111" s="2">
        <f>IF(G111="","",VLOOKUP(G111,{"CFTV","100000";"switch","750000";"VMS","200000";"Alarme","300000";"CA","400000";"Cabeamento","500000";"Infra","600000";"Redes","700000";"Energia","800000";"Outros","900000";"Serviço","1000000"},2,FALSE)
  + COUNTIF($G$2:G111,G111)
)</f>
        <v>100110</v>
      </c>
      <c r="B111" s="3" t="str">
        <f t="shared" si="1"/>
        <v>RACK METALICO ABERTO TORRE 36U</v>
      </c>
      <c r="C111" s="3" t="s">
        <v>188</v>
      </c>
      <c r="D111" s="3" t="s">
        <v>188</v>
      </c>
      <c r="E111" s="5" t="s">
        <v>6</v>
      </c>
      <c r="F111" s="5" t="s">
        <v>7</v>
      </c>
      <c r="G111" s="2" t="s">
        <v>3</v>
      </c>
      <c r="H111" s="3" t="s">
        <v>187</v>
      </c>
      <c r="I111" s="169" t="s">
        <v>7038</v>
      </c>
      <c r="J111" s="126">
        <v>381.68</v>
      </c>
      <c r="K111" s="162">
        <v>777.5636851490093</v>
      </c>
      <c r="L111" s="126"/>
      <c r="M111" s="203"/>
      <c r="N111" s="218">
        <v>7.0000000000000007E-2</v>
      </c>
      <c r="O111" s="3" t="s">
        <v>7048</v>
      </c>
      <c r="P111" s="31" t="s">
        <v>7288</v>
      </c>
      <c r="Q111" s="234">
        <v>1</v>
      </c>
      <c r="R111" s="5">
        <v>94032090</v>
      </c>
      <c r="S111" s="238">
        <v>45600</v>
      </c>
      <c r="T111" s="263">
        <v>0.15</v>
      </c>
      <c r="U111" s="263">
        <v>0</v>
      </c>
      <c r="V111" s="263">
        <v>3.2119999999999996E-2</v>
      </c>
      <c r="W111" s="263">
        <v>0</v>
      </c>
      <c r="X111" s="263">
        <v>0.33999999999999997</v>
      </c>
      <c r="Y111" s="265">
        <v>1.8334922359937862</v>
      </c>
      <c r="Z111" s="275">
        <v>381.68</v>
      </c>
      <c r="AA111" s="276">
        <v>8.4902607923733076</v>
      </c>
      <c r="AB111" s="277">
        <v>0.05</v>
      </c>
      <c r="AC111" s="277">
        <v>3.6499999999999998E-2</v>
      </c>
      <c r="AD111" s="277">
        <v>0</v>
      </c>
      <c r="AE111" s="277">
        <v>0.33999999999999997</v>
      </c>
      <c r="AF111" s="276">
        <v>1.6365881600285659</v>
      </c>
    </row>
    <row r="112" spans="1:32" ht="27.6" x14ac:dyDescent="0.3">
      <c r="A112" s="2">
        <f>IF(G112="","",VLOOKUP(G112,{"CFTV","100000";"switch","750000";"VMS","200000";"Alarme","300000";"CA","400000";"Cabeamento","500000";"Infra","600000";"Redes","700000";"Energia","800000";"Outros","900000";"Serviço","1000000"},2,FALSE)
  + COUNTIF($G$2:G112,G112)
)</f>
        <v>100111</v>
      </c>
      <c r="B112" s="3" t="str">
        <f t="shared" si="1"/>
        <v>RACK METALICO ABERTO TORRE 24U</v>
      </c>
      <c r="C112" s="3" t="s">
        <v>190</v>
      </c>
      <c r="D112" s="3" t="s">
        <v>190</v>
      </c>
      <c r="E112" s="5" t="s">
        <v>6</v>
      </c>
      <c r="F112" s="5" t="s">
        <v>7</v>
      </c>
      <c r="G112" s="2" t="s">
        <v>3</v>
      </c>
      <c r="H112" s="3" t="s">
        <v>189</v>
      </c>
      <c r="I112" s="169" t="s">
        <v>7038</v>
      </c>
      <c r="J112" s="126">
        <v>354.5</v>
      </c>
      <c r="K112" s="162">
        <v>722.19221962199697</v>
      </c>
      <c r="L112" s="126"/>
      <c r="M112" s="203"/>
      <c r="N112" s="218">
        <v>7.0000000000000007E-2</v>
      </c>
      <c r="O112" s="3" t="s">
        <v>7048</v>
      </c>
      <c r="P112" s="31" t="s">
        <v>7288</v>
      </c>
      <c r="Q112" s="234">
        <v>1</v>
      </c>
      <c r="R112" s="5">
        <v>94032090</v>
      </c>
      <c r="S112" s="238">
        <v>45600</v>
      </c>
      <c r="T112" s="263">
        <v>0.15</v>
      </c>
      <c r="U112" s="263">
        <v>0</v>
      </c>
      <c r="V112" s="263">
        <v>3.2119999999999996E-2</v>
      </c>
      <c r="W112" s="263">
        <v>0</v>
      </c>
      <c r="X112" s="263">
        <v>0.33999999999999997</v>
      </c>
      <c r="Y112" s="265">
        <v>1.8334922359937862</v>
      </c>
      <c r="Z112" s="275">
        <v>354.5</v>
      </c>
      <c r="AA112" s="276">
        <v>7.885656704297678</v>
      </c>
      <c r="AB112" s="277">
        <v>0.05</v>
      </c>
      <c r="AC112" s="277">
        <v>3.6499999999999998E-2</v>
      </c>
      <c r="AD112" s="277">
        <v>0</v>
      </c>
      <c r="AE112" s="277">
        <v>0.33999999999999997</v>
      </c>
      <c r="AF112" s="276">
        <v>1.6365881600285659</v>
      </c>
    </row>
    <row r="113" spans="1:32" ht="27.6" x14ac:dyDescent="0.3">
      <c r="A113" s="2">
        <f>IF(G113="","",VLOOKUP(G113,{"CFTV","100000";"switch","750000";"VMS","200000";"Alarme","300000";"CA","400000";"Cabeamento","500000";"Infra","600000";"Redes","700000";"Energia","800000";"Outros","900000";"Serviço","1000000"},2,FALSE)
  + COUNTIF($G$2:G113,G113)
)</f>
        <v>100112</v>
      </c>
      <c r="B113" s="3" t="str">
        <f t="shared" si="1"/>
        <v>RACK DE PISO DESMONTAVEL PORTA</v>
      </c>
      <c r="C113" s="3" t="s">
        <v>192</v>
      </c>
      <c r="D113" s="3" t="s">
        <v>192</v>
      </c>
      <c r="E113" s="5" t="s">
        <v>6</v>
      </c>
      <c r="F113" s="5" t="s">
        <v>7</v>
      </c>
      <c r="G113" s="2" t="s">
        <v>3</v>
      </c>
      <c r="H113" s="3" t="s">
        <v>191</v>
      </c>
      <c r="I113" s="169" t="s">
        <v>7038</v>
      </c>
      <c r="J113" s="126">
        <v>3555.5764705882357</v>
      </c>
      <c r="K113" s="162">
        <v>7243.4687258952436</v>
      </c>
      <c r="L113" s="126"/>
      <c r="M113" s="203"/>
      <c r="N113" s="218">
        <v>7.0000000000000007E-2</v>
      </c>
      <c r="O113" s="3" t="s">
        <v>7048</v>
      </c>
      <c r="P113" s="31" t="s">
        <v>7288</v>
      </c>
      <c r="Q113" s="234">
        <v>1</v>
      </c>
      <c r="R113" s="5">
        <v>94032090</v>
      </c>
      <c r="S113" s="238">
        <v>45600</v>
      </c>
      <c r="T113" s="263">
        <v>0.15</v>
      </c>
      <c r="U113" s="263">
        <v>0</v>
      </c>
      <c r="V113" s="263">
        <v>3.2119999999999996E-2</v>
      </c>
      <c r="W113" s="263">
        <v>0</v>
      </c>
      <c r="X113" s="263">
        <v>0.33999999999999997</v>
      </c>
      <c r="Y113" s="265">
        <v>1.8334922359937862</v>
      </c>
      <c r="Z113" s="275">
        <v>3555.5764705882357</v>
      </c>
      <c r="AA113" s="276">
        <v>79.091834789667686</v>
      </c>
      <c r="AB113" s="277">
        <v>0.05</v>
      </c>
      <c r="AC113" s="277">
        <v>3.6499999999999998E-2</v>
      </c>
      <c r="AD113" s="277">
        <v>0</v>
      </c>
      <c r="AE113" s="277">
        <v>0.33999999999999997</v>
      </c>
      <c r="AF113" s="276">
        <v>1.6365881600285659</v>
      </c>
    </row>
    <row r="114" spans="1:32" ht="27.6" x14ac:dyDescent="0.3">
      <c r="A114" s="2">
        <f>IF(G114="","",VLOOKUP(G114,{"CFTV","100000";"switch","750000";"VMS","200000";"Alarme","300000";"CA","400000";"Cabeamento","500000";"Infra","600000";"Redes","700000";"Energia","800000";"Outros","900000";"Serviço","1000000"},2,FALSE)
  + COUNTIF($G$2:G114,G114)
)</f>
        <v>100113</v>
      </c>
      <c r="B114" s="3" t="str">
        <f t="shared" si="1"/>
        <v>RACK DE PISO DESMONTAVEL PORTA</v>
      </c>
      <c r="C114" s="3" t="s">
        <v>194</v>
      </c>
      <c r="D114" s="3" t="s">
        <v>194</v>
      </c>
      <c r="E114" s="5" t="s">
        <v>6</v>
      </c>
      <c r="F114" s="5" t="s">
        <v>7</v>
      </c>
      <c r="G114" s="2" t="s">
        <v>3</v>
      </c>
      <c r="H114" s="3" t="s">
        <v>193</v>
      </c>
      <c r="I114" s="169" t="s">
        <v>7038</v>
      </c>
      <c r="J114" s="127">
        <v>3404.52</v>
      </c>
      <c r="K114" s="162">
        <v>6935.7344303172949</v>
      </c>
      <c r="L114" s="126"/>
      <c r="M114" s="203"/>
      <c r="N114" s="218">
        <v>0.12</v>
      </c>
      <c r="O114" s="3" t="s">
        <v>6</v>
      </c>
      <c r="P114" s="31" t="s">
        <v>7288</v>
      </c>
      <c r="Q114" s="234">
        <v>1</v>
      </c>
      <c r="R114" s="5">
        <v>94032090</v>
      </c>
      <c r="S114" s="238">
        <v>46082</v>
      </c>
      <c r="T114" s="263">
        <v>0.15</v>
      </c>
      <c r="U114" s="263">
        <v>0</v>
      </c>
      <c r="V114" s="263">
        <v>3.2119999999999996E-2</v>
      </c>
      <c r="W114" s="263">
        <v>0</v>
      </c>
      <c r="X114" s="263">
        <v>0.33999999999999997</v>
      </c>
      <c r="Y114" s="265">
        <v>1.8334922359937862</v>
      </c>
      <c r="Z114" s="275">
        <v>3404.52</v>
      </c>
      <c r="AA114" s="276">
        <v>75.731667032201784</v>
      </c>
      <c r="AB114" s="277">
        <v>0.05</v>
      </c>
      <c r="AC114" s="277">
        <v>3.6499999999999998E-2</v>
      </c>
      <c r="AD114" s="277">
        <v>0</v>
      </c>
      <c r="AE114" s="277">
        <v>0.33999999999999997</v>
      </c>
      <c r="AF114" s="276">
        <v>1.6365881600285659</v>
      </c>
    </row>
    <row r="115" spans="1:32" ht="27.6" x14ac:dyDescent="0.3">
      <c r="A115" s="2">
        <f>IF(G115="","",VLOOKUP(G115,{"CFTV","100000";"switch","750000";"VMS","200000";"Alarme","300000";"CA","400000";"Cabeamento","500000";"Infra","600000";"Redes","700000";"Energia","800000";"Outros","900000";"Serviço","1000000"},2,FALSE)
  + COUNTIF($G$2:G115,G115)
)</f>
        <v>100114</v>
      </c>
      <c r="B115" s="3" t="str">
        <f t="shared" si="1"/>
        <v>RACK DE PISO DESMONTAVEL PORTA</v>
      </c>
      <c r="C115" s="3" t="s">
        <v>196</v>
      </c>
      <c r="D115" s="3" t="s">
        <v>196</v>
      </c>
      <c r="E115" s="5" t="s">
        <v>6</v>
      </c>
      <c r="F115" s="5" t="s">
        <v>7</v>
      </c>
      <c r="G115" s="2" t="s">
        <v>3</v>
      </c>
      <c r="H115" s="3" t="s">
        <v>195</v>
      </c>
      <c r="I115" s="169" t="s">
        <v>7038</v>
      </c>
      <c r="J115" s="126">
        <v>2998.4056470588234</v>
      </c>
      <c r="K115" s="162">
        <v>6108.3927491580871</v>
      </c>
      <c r="L115" s="126"/>
      <c r="M115" s="203"/>
      <c r="N115" s="218">
        <v>7.0000000000000007E-2</v>
      </c>
      <c r="O115" s="3" t="s">
        <v>7048</v>
      </c>
      <c r="P115" s="31" t="s">
        <v>7288</v>
      </c>
      <c r="Q115" s="234">
        <v>1</v>
      </c>
      <c r="R115" s="5">
        <v>94032090</v>
      </c>
      <c r="S115" s="238">
        <v>45600</v>
      </c>
      <c r="T115" s="263">
        <v>0.15</v>
      </c>
      <c r="U115" s="263">
        <v>0</v>
      </c>
      <c r="V115" s="263">
        <v>3.2119999999999996E-2</v>
      </c>
      <c r="W115" s="263">
        <v>0</v>
      </c>
      <c r="X115" s="263">
        <v>0.33999999999999997</v>
      </c>
      <c r="Y115" s="265">
        <v>1.8334922359937862</v>
      </c>
      <c r="Z115" s="275">
        <v>2998.4056470588234</v>
      </c>
      <c r="AA115" s="276">
        <v>66.697877554114044</v>
      </c>
      <c r="AB115" s="277">
        <v>0.05</v>
      </c>
      <c r="AC115" s="277">
        <v>3.6499999999999998E-2</v>
      </c>
      <c r="AD115" s="277">
        <v>0</v>
      </c>
      <c r="AE115" s="277">
        <v>0.33999999999999997</v>
      </c>
      <c r="AF115" s="276">
        <v>1.6365881600285659</v>
      </c>
    </row>
    <row r="116" spans="1:32" ht="27.6" x14ac:dyDescent="0.3">
      <c r="A116" s="2">
        <f>IF(G116="","",VLOOKUP(G116,{"CFTV","100000";"switch","750000";"VMS","200000";"Alarme","300000";"CA","400000";"Cabeamento","500000";"Infra","600000";"Redes","700000";"Energia","800000";"Outros","900000";"Serviço","1000000"},2,FALSE)
  + COUNTIF($G$2:G116,G116)
)</f>
        <v>100115</v>
      </c>
      <c r="B116" s="3" t="str">
        <f t="shared" si="1"/>
        <v>MINI RACK MONTADO 3U 370MM</v>
      </c>
      <c r="C116" s="3" t="s">
        <v>198</v>
      </c>
      <c r="D116" s="3" t="s">
        <v>198</v>
      </c>
      <c r="E116" s="5" t="s">
        <v>6</v>
      </c>
      <c r="F116" s="5" t="s">
        <v>7</v>
      </c>
      <c r="G116" s="2" t="s">
        <v>3</v>
      </c>
      <c r="H116" s="3" t="s">
        <v>197</v>
      </c>
      <c r="I116" s="169" t="s">
        <v>7038</v>
      </c>
      <c r="J116" s="126">
        <v>195.85035294117648</v>
      </c>
      <c r="K116" s="162">
        <v>398.98900170476657</v>
      </c>
      <c r="L116" s="126"/>
      <c r="M116" s="203"/>
      <c r="N116" s="218">
        <v>7.0000000000000007E-2</v>
      </c>
      <c r="O116" s="3" t="s">
        <v>7048</v>
      </c>
      <c r="P116" s="31" t="s">
        <v>7288</v>
      </c>
      <c r="Q116" s="234">
        <v>1</v>
      </c>
      <c r="R116" s="5">
        <v>94032090</v>
      </c>
      <c r="S116" s="238">
        <v>45600</v>
      </c>
      <c r="T116" s="263">
        <v>0.15</v>
      </c>
      <c r="U116" s="263">
        <v>0</v>
      </c>
      <c r="V116" s="263">
        <v>3.2119999999999996E-2</v>
      </c>
      <c r="W116" s="263">
        <v>0</v>
      </c>
      <c r="X116" s="263">
        <v>0.33999999999999997</v>
      </c>
      <c r="Y116" s="265">
        <v>1.8334922359937862</v>
      </c>
      <c r="Z116" s="275">
        <v>195.85035294117648</v>
      </c>
      <c r="AA116" s="276">
        <v>4.356582930069548</v>
      </c>
      <c r="AB116" s="277">
        <v>0.05</v>
      </c>
      <c r="AC116" s="277">
        <v>3.6499999999999998E-2</v>
      </c>
      <c r="AD116" s="277">
        <v>0</v>
      </c>
      <c r="AE116" s="277">
        <v>0.33999999999999997</v>
      </c>
      <c r="AF116" s="276">
        <v>1.6365881600285659</v>
      </c>
    </row>
    <row r="117" spans="1:32" ht="27.6" x14ac:dyDescent="0.3">
      <c r="A117" s="2">
        <f>IF(G117="","",VLOOKUP(G117,{"CFTV","100000";"switch","750000";"VMS","200000";"Alarme","300000";"CA","400000";"Cabeamento","500000";"Infra","600000";"Redes","700000";"Energia","800000";"Outros","900000";"Serviço","1000000"},2,FALSE)
  + COUNTIF($G$2:G117,G117)
)</f>
        <v>100116</v>
      </c>
      <c r="B117" s="3" t="str">
        <f t="shared" si="1"/>
        <v>MINI RACK MONTADO 5U 370MM</v>
      </c>
      <c r="C117" s="3" t="s">
        <v>200</v>
      </c>
      <c r="D117" s="3" t="s">
        <v>200</v>
      </c>
      <c r="E117" s="5" t="s">
        <v>6</v>
      </c>
      <c r="F117" s="5" t="s">
        <v>7</v>
      </c>
      <c r="G117" s="2" t="s">
        <v>3</v>
      </c>
      <c r="H117" s="3" t="s">
        <v>199</v>
      </c>
      <c r="I117" s="169" t="s">
        <v>7038</v>
      </c>
      <c r="J117" s="126">
        <v>224.28517647058825</v>
      </c>
      <c r="K117" s="162">
        <v>456.91681078591091</v>
      </c>
      <c r="L117" s="126"/>
      <c r="M117" s="203"/>
      <c r="N117" s="218">
        <v>0.12</v>
      </c>
      <c r="O117" s="3" t="s">
        <v>7048</v>
      </c>
      <c r="P117" s="31" t="s">
        <v>7288</v>
      </c>
      <c r="Q117" s="234">
        <v>1</v>
      </c>
      <c r="R117" s="5">
        <v>94032090</v>
      </c>
      <c r="S117" s="238">
        <v>45600</v>
      </c>
      <c r="T117" s="263">
        <v>0.15</v>
      </c>
      <c r="U117" s="263">
        <v>0</v>
      </c>
      <c r="V117" s="263">
        <v>3.2119999999999996E-2</v>
      </c>
      <c r="W117" s="263">
        <v>0</v>
      </c>
      <c r="X117" s="263">
        <v>0.33999999999999997</v>
      </c>
      <c r="Y117" s="265">
        <v>1.8334922359937862</v>
      </c>
      <c r="Z117" s="275">
        <v>224.28517647058825</v>
      </c>
      <c r="AA117" s="276">
        <v>4.9890998744989625</v>
      </c>
      <c r="AB117" s="277">
        <v>0.05</v>
      </c>
      <c r="AC117" s="277">
        <v>3.6499999999999998E-2</v>
      </c>
      <c r="AD117" s="277">
        <v>0</v>
      </c>
      <c r="AE117" s="277">
        <v>0.33999999999999997</v>
      </c>
      <c r="AF117" s="276">
        <v>1.6365881600285659</v>
      </c>
    </row>
    <row r="118" spans="1:32" ht="27.6" x14ac:dyDescent="0.3">
      <c r="A118" s="2">
        <f>IF(G118="","",VLOOKUP(G118,{"CFTV","100000";"switch","750000";"VMS","200000";"Alarme","300000";"CA","400000";"Cabeamento","500000";"Infra","600000";"Redes","700000";"Energia","800000";"Outros","900000";"Serviço","1000000"},2,FALSE)
  + COUNTIF($G$2:G118,G118)
)</f>
        <v>100117</v>
      </c>
      <c r="B118" s="3" t="str">
        <f t="shared" si="1"/>
        <v>RACK DE PISO DESMONTAVEL 16U</v>
      </c>
      <c r="C118" s="3" t="s">
        <v>202</v>
      </c>
      <c r="D118" s="3" t="s">
        <v>202</v>
      </c>
      <c r="E118" s="5" t="s">
        <v>6</v>
      </c>
      <c r="F118" s="5" t="s">
        <v>7</v>
      </c>
      <c r="G118" s="2" t="s">
        <v>3</v>
      </c>
      <c r="H118" s="3" t="s">
        <v>201</v>
      </c>
      <c r="I118" s="169" t="s">
        <v>7038</v>
      </c>
      <c r="J118" s="126">
        <v>1266.8423529411766</v>
      </c>
      <c r="K118" s="162">
        <v>2580.828464828608</v>
      </c>
      <c r="L118" s="126"/>
      <c r="M118" s="203"/>
      <c r="N118" s="218">
        <v>7.0000000000000007E-2</v>
      </c>
      <c r="O118" s="3" t="s">
        <v>7048</v>
      </c>
      <c r="P118" s="31" t="s">
        <v>7288</v>
      </c>
      <c r="Q118" s="234">
        <v>1</v>
      </c>
      <c r="R118" s="5">
        <v>94032090</v>
      </c>
      <c r="S118" s="238">
        <v>45600</v>
      </c>
      <c r="T118" s="263">
        <v>0.15</v>
      </c>
      <c r="U118" s="263">
        <v>0</v>
      </c>
      <c r="V118" s="263">
        <v>3.2119999999999996E-2</v>
      </c>
      <c r="W118" s="263">
        <v>0</v>
      </c>
      <c r="X118" s="263">
        <v>0.33999999999999997</v>
      </c>
      <c r="Y118" s="265">
        <v>1.8334922359937862</v>
      </c>
      <c r="Z118" s="275">
        <v>1266.8423529411766</v>
      </c>
      <c r="AA118" s="276">
        <v>28.180208445017872</v>
      </c>
      <c r="AB118" s="277">
        <v>0.05</v>
      </c>
      <c r="AC118" s="277">
        <v>3.6499999999999998E-2</v>
      </c>
      <c r="AD118" s="277">
        <v>0</v>
      </c>
      <c r="AE118" s="277">
        <v>0.33999999999999997</v>
      </c>
      <c r="AF118" s="276">
        <v>1.6365881600285659</v>
      </c>
    </row>
    <row r="119" spans="1:32" ht="27.6" x14ac:dyDescent="0.3">
      <c r="A119" s="2">
        <f>IF(G119="","",VLOOKUP(G119,{"CFTV","100000";"switch","750000";"VMS","200000";"Alarme","300000";"CA","400000";"Cabeamento","500000";"Infra","600000";"Redes","700000";"Energia","800000";"Outros","900000";"Serviço","1000000"},2,FALSE)
  + COUNTIF($G$2:G119,G119)
)</f>
        <v>100118</v>
      </c>
      <c r="B119" s="3" t="str">
        <f t="shared" si="1"/>
        <v>RACK DE PISO DESMONTAVEL 20U</v>
      </c>
      <c r="C119" s="3" t="s">
        <v>204</v>
      </c>
      <c r="D119" s="3" t="s">
        <v>204</v>
      </c>
      <c r="E119" s="5" t="s">
        <v>6</v>
      </c>
      <c r="F119" s="5" t="s">
        <v>7</v>
      </c>
      <c r="G119" s="2" t="s">
        <v>3</v>
      </c>
      <c r="H119" s="3" t="s">
        <v>203</v>
      </c>
      <c r="I119" s="169" t="s">
        <v>7038</v>
      </c>
      <c r="J119" s="127">
        <v>1521.29</v>
      </c>
      <c r="K119" s="162">
        <v>3099.1926707722077</v>
      </c>
      <c r="L119" s="126"/>
      <c r="M119" s="203"/>
      <c r="N119" s="218">
        <v>0.12</v>
      </c>
      <c r="O119" s="3" t="s">
        <v>7048</v>
      </c>
      <c r="P119" s="31" t="s">
        <v>7288</v>
      </c>
      <c r="Q119" s="234">
        <v>1</v>
      </c>
      <c r="R119" s="5">
        <v>94032090</v>
      </c>
      <c r="S119" s="238">
        <v>45629</v>
      </c>
      <c r="T119" s="263">
        <v>0.15</v>
      </c>
      <c r="U119" s="263">
        <v>0</v>
      </c>
      <c r="V119" s="263">
        <v>3.2119999999999996E-2</v>
      </c>
      <c r="W119" s="263">
        <v>0</v>
      </c>
      <c r="X119" s="263">
        <v>0.33999999999999997</v>
      </c>
      <c r="Y119" s="265">
        <v>1.8334922359937862</v>
      </c>
      <c r="Z119" s="275">
        <v>1521.29</v>
      </c>
      <c r="AA119" s="276">
        <v>33.840255818564216</v>
      </c>
      <c r="AB119" s="277">
        <v>0.05</v>
      </c>
      <c r="AC119" s="277">
        <v>3.6499999999999998E-2</v>
      </c>
      <c r="AD119" s="277">
        <v>0</v>
      </c>
      <c r="AE119" s="277">
        <v>0.33999999999999997</v>
      </c>
      <c r="AF119" s="276">
        <v>1.6365881600285659</v>
      </c>
    </row>
    <row r="120" spans="1:32" ht="27.6" x14ac:dyDescent="0.3">
      <c r="A120" s="2">
        <f>IF(G120="","",VLOOKUP(G120,{"CFTV","100000";"switch","750000";"VMS","200000";"Alarme","300000";"CA","400000";"Cabeamento","500000";"Infra","600000";"Redes","700000";"Energia","800000";"Outros","900000";"Serviço","1000000"},2,FALSE)
  + COUNTIF($G$2:G120,G120)
)</f>
        <v>100119</v>
      </c>
      <c r="B120" s="3" t="str">
        <f t="shared" si="1"/>
        <v>RACK DE PISO DESMONTAVEL 24U</v>
      </c>
      <c r="C120" s="3" t="s">
        <v>206</v>
      </c>
      <c r="D120" s="3" t="s">
        <v>206</v>
      </c>
      <c r="E120" s="5" t="s">
        <v>6</v>
      </c>
      <c r="F120" s="5" t="s">
        <v>7</v>
      </c>
      <c r="G120" s="2" t="s">
        <v>3</v>
      </c>
      <c r="H120" s="3" t="s">
        <v>205</v>
      </c>
      <c r="I120" s="169" t="s">
        <v>7038</v>
      </c>
      <c r="J120" s="127">
        <v>1691.7</v>
      </c>
      <c r="K120" s="162">
        <v>3446.3542395896538</v>
      </c>
      <c r="L120" s="126"/>
      <c r="M120" s="203"/>
      <c r="N120" s="218">
        <v>0.12</v>
      </c>
      <c r="O120" s="3" t="s">
        <v>6</v>
      </c>
      <c r="P120" s="31" t="s">
        <v>7288</v>
      </c>
      <c r="Q120" s="234">
        <v>1</v>
      </c>
      <c r="R120" s="5">
        <v>94032090</v>
      </c>
      <c r="S120" s="238">
        <v>45909</v>
      </c>
      <c r="T120" s="263">
        <v>0.15</v>
      </c>
      <c r="U120" s="263">
        <v>0</v>
      </c>
      <c r="V120" s="263">
        <v>3.2119999999999996E-2</v>
      </c>
      <c r="W120" s="263">
        <v>0</v>
      </c>
      <c r="X120" s="263">
        <v>0.33999999999999997</v>
      </c>
      <c r="Y120" s="265">
        <v>1.8334922359937862</v>
      </c>
      <c r="Z120" s="275">
        <v>1691.7</v>
      </c>
      <c r="AA120" s="276">
        <v>37.630932148548332</v>
      </c>
      <c r="AB120" s="277">
        <v>0.05</v>
      </c>
      <c r="AC120" s="277">
        <v>3.6499999999999998E-2</v>
      </c>
      <c r="AD120" s="277">
        <v>0</v>
      </c>
      <c r="AE120" s="277">
        <v>0.33999999999999997</v>
      </c>
      <c r="AF120" s="276">
        <v>1.6365881600285659</v>
      </c>
    </row>
    <row r="121" spans="1:32" ht="27.6" x14ac:dyDescent="0.3">
      <c r="A121" s="2">
        <f>IF(G121="","",VLOOKUP(G121,{"CFTV","100000";"switch","750000";"VMS","200000";"Alarme","300000";"CA","400000";"Cabeamento","500000";"Infra","600000";"Redes","700000";"Energia","800000";"Outros","900000";"Serviço","1000000"},2,FALSE)
  + COUNTIF($G$2:G121,G121)
)</f>
        <v>100120</v>
      </c>
      <c r="B121" s="3" t="str">
        <f t="shared" si="1"/>
        <v>RACK DE PISO DESMONTAVEL 36U</v>
      </c>
      <c r="C121" s="3" t="s">
        <v>208</v>
      </c>
      <c r="D121" s="3" t="s">
        <v>208</v>
      </c>
      <c r="E121" s="5" t="s">
        <v>6</v>
      </c>
      <c r="F121" s="5" t="s">
        <v>7</v>
      </c>
      <c r="G121" s="2" t="s">
        <v>3</v>
      </c>
      <c r="H121" s="3" t="s">
        <v>207</v>
      </c>
      <c r="I121" s="169" t="s">
        <v>7038</v>
      </c>
      <c r="J121" s="127">
        <v>2916.29</v>
      </c>
      <c r="K121" s="162">
        <v>5941.1056365625764</v>
      </c>
      <c r="L121" s="126"/>
      <c r="M121" s="203"/>
      <c r="N121" s="198">
        <v>0.12</v>
      </c>
      <c r="O121" s="3" t="s">
        <v>7048</v>
      </c>
      <c r="P121" s="31" t="s">
        <v>7288</v>
      </c>
      <c r="Q121" s="234">
        <v>1</v>
      </c>
      <c r="R121" s="5">
        <v>94032090</v>
      </c>
      <c r="S121" s="238">
        <v>45693</v>
      </c>
      <c r="T121" s="263">
        <v>0.15</v>
      </c>
      <c r="U121" s="263">
        <v>0</v>
      </c>
      <c r="V121" s="263">
        <v>3.2119999999999996E-2</v>
      </c>
      <c r="W121" s="263">
        <v>0</v>
      </c>
      <c r="X121" s="263">
        <v>0.33999999999999997</v>
      </c>
      <c r="Y121" s="265">
        <v>1.8334922359937862</v>
      </c>
      <c r="Z121" s="275">
        <v>2916.29</v>
      </c>
      <c r="AA121" s="276">
        <v>64.871260339002191</v>
      </c>
      <c r="AB121" s="277">
        <v>0.05</v>
      </c>
      <c r="AC121" s="277">
        <v>3.6499999999999998E-2</v>
      </c>
      <c r="AD121" s="277">
        <v>0</v>
      </c>
      <c r="AE121" s="277">
        <v>0.33999999999999997</v>
      </c>
      <c r="AF121" s="276">
        <v>1.6365881600285659</v>
      </c>
    </row>
    <row r="122" spans="1:32" ht="55.2" x14ac:dyDescent="0.3">
      <c r="A122" s="2">
        <f>IF(G122="","",VLOOKUP(G122,{"CFTV","100000";"switch","750000";"VMS","200000";"Alarme","300000";"CA","400000";"Cabeamento","500000";"Infra","600000";"Redes","700000";"Energia","800000";"Outros","900000";"Serviço","1000000"},2,FALSE)
  + COUNTIF($G$2:G122,G122)
)</f>
        <v>100121</v>
      </c>
      <c r="B122" s="3" t="str">
        <f t="shared" si="1"/>
        <v>CAMERA IP DE VIDEO VIPW</v>
      </c>
      <c r="C122" s="14" t="s">
        <v>210</v>
      </c>
      <c r="D122" s="14" t="s">
        <v>210</v>
      </c>
      <c r="E122" s="15" t="s">
        <v>6</v>
      </c>
      <c r="F122" s="15" t="s">
        <v>7</v>
      </c>
      <c r="G122" s="13" t="s">
        <v>3</v>
      </c>
      <c r="H122" s="14" t="s">
        <v>209</v>
      </c>
      <c r="I122" s="172" t="s">
        <v>7038</v>
      </c>
      <c r="J122" s="130">
        <v>304.56</v>
      </c>
      <c r="K122" s="163">
        <v>620.4537726602972</v>
      </c>
      <c r="L122" s="130"/>
      <c r="M122" s="206"/>
      <c r="N122" s="220">
        <v>0.12</v>
      </c>
      <c r="O122" s="3" t="s">
        <v>7048</v>
      </c>
      <c r="P122" s="253" t="s">
        <v>7287</v>
      </c>
      <c r="Q122" s="236">
        <v>1</v>
      </c>
      <c r="R122" s="15">
        <v>85258929</v>
      </c>
      <c r="S122" s="245">
        <v>45693</v>
      </c>
      <c r="T122" s="266">
        <v>0.15</v>
      </c>
      <c r="U122" s="266">
        <v>0</v>
      </c>
      <c r="V122" s="266">
        <v>3.2119999999999996E-2</v>
      </c>
      <c r="W122" s="266">
        <v>0</v>
      </c>
      <c r="X122" s="266">
        <v>0.33999999999999997</v>
      </c>
      <c r="Y122" s="267">
        <v>1.8334922359937862</v>
      </c>
      <c r="Z122" s="278">
        <v>304.56</v>
      </c>
      <c r="AA122" s="279">
        <v>6.7747689869136849</v>
      </c>
      <c r="AB122" s="280">
        <v>0.05</v>
      </c>
      <c r="AC122" s="280">
        <v>3.6499999999999998E-2</v>
      </c>
      <c r="AD122" s="280">
        <v>0</v>
      </c>
      <c r="AE122" s="280">
        <v>0.33999999999999997</v>
      </c>
      <c r="AF122" s="279">
        <v>1.6365881600285659</v>
      </c>
    </row>
    <row r="123" spans="1:32" ht="27.6" x14ac:dyDescent="0.3">
      <c r="A123" s="2">
        <f>IF(G123="","",VLOOKUP(G123,{"CFTV","100000";"switch","750000";"VMS","200000";"Alarme","300000";"CA","400000";"Cabeamento","500000";"Infra","600000";"Redes","700000";"Energia","800000";"Outros","900000";"Serviço","1000000"},2,FALSE)
  + COUNTIF($G$2:G123,G123)
)</f>
        <v>100122</v>
      </c>
      <c r="B123" s="3" t="str">
        <f t="shared" si="1"/>
        <v xml:space="preserve">MINI RACK DESMONTÁVEL 470MM </v>
      </c>
      <c r="C123" s="3" t="s">
        <v>212</v>
      </c>
      <c r="D123" s="3" t="s">
        <v>212</v>
      </c>
      <c r="E123" s="5" t="s">
        <v>6</v>
      </c>
      <c r="F123" s="5" t="s">
        <v>7</v>
      </c>
      <c r="G123" s="2" t="s">
        <v>3</v>
      </c>
      <c r="H123" s="3" t="s">
        <v>211</v>
      </c>
      <c r="I123" s="169" t="s">
        <v>7038</v>
      </c>
      <c r="J123" s="126">
        <v>359.89411764705886</v>
      </c>
      <c r="K123" s="162">
        <v>733.18118942857416</v>
      </c>
      <c r="L123" s="126"/>
      <c r="M123" s="203"/>
      <c r="N123" s="218">
        <v>7.0000000000000007E-2</v>
      </c>
      <c r="O123" s="3" t="s">
        <v>7048</v>
      </c>
      <c r="P123" s="31" t="s">
        <v>7288</v>
      </c>
      <c r="Q123" s="234">
        <v>1</v>
      </c>
      <c r="R123" s="5">
        <v>94032090</v>
      </c>
      <c r="S123" s="238">
        <v>45600</v>
      </c>
      <c r="T123" s="263">
        <v>0.15</v>
      </c>
      <c r="U123" s="263">
        <v>0</v>
      </c>
      <c r="V123" s="263">
        <v>3.2119999999999996E-2</v>
      </c>
      <c r="W123" s="263">
        <v>0</v>
      </c>
      <c r="X123" s="263">
        <v>0.33999999999999997</v>
      </c>
      <c r="Y123" s="265">
        <v>1.8334922359937862</v>
      </c>
      <c r="Z123" s="275">
        <v>359.89411764705886</v>
      </c>
      <c r="AA123" s="276">
        <v>8.0056458721038855</v>
      </c>
      <c r="AB123" s="277">
        <v>0.05</v>
      </c>
      <c r="AC123" s="277">
        <v>3.6499999999999998E-2</v>
      </c>
      <c r="AD123" s="277">
        <v>0</v>
      </c>
      <c r="AE123" s="277">
        <v>0.33999999999999997</v>
      </c>
      <c r="AF123" s="276">
        <v>1.6365881600285659</v>
      </c>
    </row>
    <row r="124" spans="1:32" ht="27.6" x14ac:dyDescent="0.3">
      <c r="A124" s="2">
        <f>IF(G124="","",VLOOKUP(G124,{"CFTV","100000";"switch","750000";"VMS","200000";"Alarme","300000";"CA","400000";"Cabeamento","500000";"Infra","600000";"Redes","700000";"Energia","800000";"Outros","900000";"Serviço","1000000"},2,FALSE)
  + COUNTIF($G$2:G124,G124)
)</f>
        <v>100123</v>
      </c>
      <c r="B124" s="3" t="str">
        <f t="shared" si="1"/>
        <v xml:space="preserve">MINI RACK DESMONTÁVEL 470MM </v>
      </c>
      <c r="C124" s="3" t="s">
        <v>213</v>
      </c>
      <c r="D124" s="3" t="s">
        <v>213</v>
      </c>
      <c r="E124" s="5" t="s">
        <v>6</v>
      </c>
      <c r="F124" s="5" t="s">
        <v>7</v>
      </c>
      <c r="G124" s="2" t="s">
        <v>3</v>
      </c>
      <c r="H124" s="3" t="s">
        <v>211</v>
      </c>
      <c r="I124" s="169" t="s">
        <v>7038</v>
      </c>
      <c r="J124" s="127">
        <v>520.54</v>
      </c>
      <c r="K124" s="162">
        <v>1060.4511650268948</v>
      </c>
      <c r="L124" s="126"/>
      <c r="M124" s="203"/>
      <c r="N124" s="218">
        <v>0.12</v>
      </c>
      <c r="O124" s="3" t="s">
        <v>6</v>
      </c>
      <c r="P124" s="31" t="s">
        <v>7288</v>
      </c>
      <c r="Q124" s="234">
        <v>1</v>
      </c>
      <c r="R124" s="5">
        <v>94032090</v>
      </c>
      <c r="S124" s="238">
        <v>45688</v>
      </c>
      <c r="T124" s="263">
        <v>0.15</v>
      </c>
      <c r="U124" s="263">
        <v>0</v>
      </c>
      <c r="V124" s="263">
        <v>3.2119999999999996E-2</v>
      </c>
      <c r="W124" s="263">
        <v>0</v>
      </c>
      <c r="X124" s="263">
        <v>0.33999999999999997</v>
      </c>
      <c r="Y124" s="265">
        <v>1.8334922359937862</v>
      </c>
      <c r="Z124" s="275">
        <v>520.54</v>
      </c>
      <c r="AA124" s="276">
        <v>11.579124797898768</v>
      </c>
      <c r="AB124" s="277">
        <v>0.05</v>
      </c>
      <c r="AC124" s="277">
        <v>3.6499999999999998E-2</v>
      </c>
      <c r="AD124" s="277">
        <v>0</v>
      </c>
      <c r="AE124" s="277">
        <v>0.33999999999999997</v>
      </c>
      <c r="AF124" s="276">
        <v>1.6365881600285659</v>
      </c>
    </row>
    <row r="125" spans="1:32" ht="27.6" x14ac:dyDescent="0.3">
      <c r="A125" s="2">
        <f>IF(G125="","",VLOOKUP(G125,{"CFTV","100000";"switch","750000";"VMS","200000";"Alarme","300000";"CA","400000";"Cabeamento","500000";"Infra","600000";"Redes","700000";"Energia","800000";"Outros","900000";"Serviço","1000000"},2,FALSE)
  + COUNTIF($G$2:G125,G125)
)</f>
        <v>100124</v>
      </c>
      <c r="B125" s="3" t="str">
        <f t="shared" si="1"/>
        <v>MINI RACK DESMONTÁVEL  470MM</v>
      </c>
      <c r="C125" s="3" t="s">
        <v>215</v>
      </c>
      <c r="D125" s="3" t="s">
        <v>215</v>
      </c>
      <c r="E125" s="5" t="s">
        <v>6</v>
      </c>
      <c r="F125" s="5" t="s">
        <v>7</v>
      </c>
      <c r="G125" s="2" t="s">
        <v>3</v>
      </c>
      <c r="H125" s="3" t="s">
        <v>214</v>
      </c>
      <c r="I125" s="169" t="s">
        <v>7038</v>
      </c>
      <c r="J125" s="126">
        <v>403.29411764705884</v>
      </c>
      <c r="K125" s="162">
        <v>821.59625947538564</v>
      </c>
      <c r="L125" s="126"/>
      <c r="M125" s="203"/>
      <c r="N125" s="218">
        <v>7.0000000000000007E-2</v>
      </c>
      <c r="O125" s="3" t="s">
        <v>7048</v>
      </c>
      <c r="P125" s="31" t="s">
        <v>7288</v>
      </c>
      <c r="Q125" s="234">
        <v>1</v>
      </c>
      <c r="R125" s="5">
        <v>94032090</v>
      </c>
      <c r="S125" s="238">
        <v>45600</v>
      </c>
      <c r="T125" s="263">
        <v>0.15</v>
      </c>
      <c r="U125" s="263">
        <v>0</v>
      </c>
      <c r="V125" s="263">
        <v>3.2119999999999996E-2</v>
      </c>
      <c r="W125" s="263">
        <v>0</v>
      </c>
      <c r="X125" s="263">
        <v>0.33999999999999997</v>
      </c>
      <c r="Y125" s="265">
        <v>1.8334922359937862</v>
      </c>
      <c r="Z125" s="275">
        <v>403.29411764705884</v>
      </c>
      <c r="AA125" s="276">
        <v>8.9710549016286212</v>
      </c>
      <c r="AB125" s="277">
        <v>0.05</v>
      </c>
      <c r="AC125" s="277">
        <v>3.6499999999999998E-2</v>
      </c>
      <c r="AD125" s="277">
        <v>0</v>
      </c>
      <c r="AE125" s="277">
        <v>0.33999999999999997</v>
      </c>
      <c r="AF125" s="276">
        <v>1.6365881600285659</v>
      </c>
    </row>
    <row r="126" spans="1:32" ht="27.6" x14ac:dyDescent="0.3">
      <c r="A126" s="2">
        <f>IF(G126="","",VLOOKUP(G126,{"CFTV","100000";"switch","750000";"VMS","200000";"Alarme","300000";"CA","400000";"Cabeamento","500000";"Infra","600000";"Redes","700000";"Energia","800000";"Outros","900000";"Serviço","1000000"},2,FALSE)
  + COUNTIF($G$2:G126,G126)
)</f>
        <v>100125</v>
      </c>
      <c r="B126" s="3" t="str">
        <f t="shared" si="1"/>
        <v>MINI RACK DESMONTÁVEL  470MM</v>
      </c>
      <c r="C126" s="17" t="s">
        <v>217</v>
      </c>
      <c r="D126" s="17" t="s">
        <v>217</v>
      </c>
      <c r="E126" s="5" t="s">
        <v>6</v>
      </c>
      <c r="F126" s="18" t="s">
        <v>7</v>
      </c>
      <c r="G126" s="16" t="s">
        <v>3</v>
      </c>
      <c r="H126" s="17" t="s">
        <v>216</v>
      </c>
      <c r="I126" s="173" t="s">
        <v>7038</v>
      </c>
      <c r="J126" s="127">
        <v>569.49</v>
      </c>
      <c r="K126" s="164">
        <v>1160.1727705290016</v>
      </c>
      <c r="L126" s="190"/>
      <c r="M126" s="207"/>
      <c r="N126" s="221">
        <v>0.12</v>
      </c>
      <c r="O126" s="3" t="s">
        <v>6</v>
      </c>
      <c r="P126" s="31" t="s">
        <v>7288</v>
      </c>
      <c r="Q126" s="234">
        <v>1</v>
      </c>
      <c r="R126" s="18">
        <v>94032090</v>
      </c>
      <c r="S126" s="238">
        <v>45688</v>
      </c>
      <c r="T126" s="268">
        <v>0.15</v>
      </c>
      <c r="U126" s="268">
        <v>0</v>
      </c>
      <c r="V126" s="268">
        <v>3.2119999999999996E-2</v>
      </c>
      <c r="W126" s="268">
        <v>0</v>
      </c>
      <c r="X126" s="268">
        <v>0.33999999999999997</v>
      </c>
      <c r="Y126" s="269">
        <v>1.8334922359937862</v>
      </c>
      <c r="Z126" s="281">
        <v>569.49</v>
      </c>
      <c r="AA126" s="282">
        <v>12.667990512074711</v>
      </c>
      <c r="AB126" s="283">
        <v>0.05</v>
      </c>
      <c r="AC126" s="283">
        <v>3.6499999999999998E-2</v>
      </c>
      <c r="AD126" s="283">
        <v>0</v>
      </c>
      <c r="AE126" s="283">
        <v>0.33999999999999997</v>
      </c>
      <c r="AF126" s="282">
        <v>1.6365881600285659</v>
      </c>
    </row>
    <row r="127" spans="1:32" ht="27.6" x14ac:dyDescent="0.3">
      <c r="A127" s="2">
        <f>IF(G127="","",VLOOKUP(G127,{"CFTV","100000";"switch","750000";"VMS","200000";"Alarme","300000";"CA","400000";"Cabeamento","500000";"Infra","600000";"Redes","700000";"Energia","800000";"Outros","900000";"Serviço","1000000"},2,FALSE)
  + COUNTIF($G$2:G127,G127)
)</f>
        <v>100126</v>
      </c>
      <c r="B127" s="3" t="str">
        <f t="shared" si="1"/>
        <v>MINI RACK DESMONTAVEL 3U 570MM</v>
      </c>
      <c r="C127" s="3" t="s">
        <v>219</v>
      </c>
      <c r="D127" s="3" t="s">
        <v>219</v>
      </c>
      <c r="E127" s="5" t="s">
        <v>6</v>
      </c>
      <c r="F127" s="5" t="s">
        <v>7</v>
      </c>
      <c r="G127" s="2" t="s">
        <v>3</v>
      </c>
      <c r="H127" s="3" t="s">
        <v>218</v>
      </c>
      <c r="I127" s="169" t="s">
        <v>7038</v>
      </c>
      <c r="J127" s="126">
        <v>378.84705882352938</v>
      </c>
      <c r="K127" s="162">
        <v>771.79237886891372</v>
      </c>
      <c r="L127" s="126"/>
      <c r="M127" s="203"/>
      <c r="N127" s="218">
        <v>7.0000000000000007E-2</v>
      </c>
      <c r="O127" s="3" t="s">
        <v>7048</v>
      </c>
      <c r="P127" s="31" t="s">
        <v>7288</v>
      </c>
      <c r="Q127" s="234">
        <v>1</v>
      </c>
      <c r="R127" s="5">
        <v>94032090</v>
      </c>
      <c r="S127" s="238">
        <v>45600</v>
      </c>
      <c r="T127" s="263">
        <v>0.15</v>
      </c>
      <c r="U127" s="263">
        <v>0</v>
      </c>
      <c r="V127" s="263">
        <v>3.2119999999999996E-2</v>
      </c>
      <c r="W127" s="263">
        <v>0</v>
      </c>
      <c r="X127" s="263">
        <v>0.33999999999999997</v>
      </c>
      <c r="Y127" s="265">
        <v>1.8334922359937862</v>
      </c>
      <c r="Z127" s="275">
        <v>378.84705882352938</v>
      </c>
      <c r="AA127" s="276">
        <v>8.4272435805789048</v>
      </c>
      <c r="AB127" s="277">
        <v>0.05</v>
      </c>
      <c r="AC127" s="277">
        <v>3.6499999999999998E-2</v>
      </c>
      <c r="AD127" s="277">
        <v>0</v>
      </c>
      <c r="AE127" s="277">
        <v>0.33999999999999997</v>
      </c>
      <c r="AF127" s="276">
        <v>1.6365881600285659</v>
      </c>
    </row>
    <row r="128" spans="1:32" ht="27.6" x14ac:dyDescent="0.3">
      <c r="A128" s="2">
        <f>IF(G128="","",VLOOKUP(G128,{"CFTV","100000";"switch","750000";"VMS","200000";"Alarme","300000";"CA","400000";"Cabeamento","500000";"Infra","600000";"Redes","700000";"Energia","800000";"Outros","900000";"Serviço","1000000"},2,FALSE)
  + COUNTIF($G$2:G128,G128)
)</f>
        <v>100127</v>
      </c>
      <c r="B128" s="3" t="str">
        <f t="shared" si="1"/>
        <v>MINI RACK DESMONTAVEL 5U 570MM</v>
      </c>
      <c r="C128" s="3" t="s">
        <v>221</v>
      </c>
      <c r="D128" s="3" t="s">
        <v>221</v>
      </c>
      <c r="E128" s="5" t="s">
        <v>6</v>
      </c>
      <c r="F128" s="5" t="s">
        <v>7</v>
      </c>
      <c r="G128" s="2" t="s">
        <v>3</v>
      </c>
      <c r="H128" s="3" t="s">
        <v>220</v>
      </c>
      <c r="I128" s="169" t="s">
        <v>7038</v>
      </c>
      <c r="J128" s="126">
        <v>428.6</v>
      </c>
      <c r="K128" s="162">
        <v>873.14974705215207</v>
      </c>
      <c r="L128" s="126"/>
      <c r="M128" s="203"/>
      <c r="N128" s="218">
        <v>7.0000000000000007E-2</v>
      </c>
      <c r="O128" s="3" t="s">
        <v>7048</v>
      </c>
      <c r="P128" s="31" t="s">
        <v>7288</v>
      </c>
      <c r="Q128" s="234">
        <v>1</v>
      </c>
      <c r="R128" s="5">
        <v>94032090</v>
      </c>
      <c r="S128" s="238">
        <v>45600</v>
      </c>
      <c r="T128" s="263">
        <v>0.15</v>
      </c>
      <c r="U128" s="263">
        <v>0</v>
      </c>
      <c r="V128" s="263">
        <v>3.2119999999999996E-2</v>
      </c>
      <c r="W128" s="263">
        <v>0</v>
      </c>
      <c r="X128" s="263">
        <v>0.33999999999999997</v>
      </c>
      <c r="Y128" s="265">
        <v>1.8334922359937862</v>
      </c>
      <c r="Z128" s="275">
        <v>428.6</v>
      </c>
      <c r="AA128" s="276">
        <v>9.5339702777489013</v>
      </c>
      <c r="AB128" s="277">
        <v>0.05</v>
      </c>
      <c r="AC128" s="277">
        <v>3.6499999999999998E-2</v>
      </c>
      <c r="AD128" s="277">
        <v>0</v>
      </c>
      <c r="AE128" s="277">
        <v>0.33999999999999997</v>
      </c>
      <c r="AF128" s="276">
        <v>1.6365881600285659</v>
      </c>
    </row>
    <row r="129" spans="1:32" ht="27.6" x14ac:dyDescent="0.3">
      <c r="A129" s="2">
        <f>IF(G129="","",VLOOKUP(G129,{"CFTV","100000";"switch","750000";"VMS","200000";"Alarme","300000";"CA","400000";"Cabeamento","500000";"Infra","600000";"Redes","700000";"Energia","800000";"Outros","900000";"Serviço","1000000"},2,FALSE)
  + COUNTIF($G$2:G129,G129)
)</f>
        <v>100128</v>
      </c>
      <c r="B129" s="3" t="str">
        <f t="shared" si="1"/>
        <v>MINI RACK DESMONTAVEL 8U 570MM</v>
      </c>
      <c r="C129" s="3" t="s">
        <v>223</v>
      </c>
      <c r="D129" s="3" t="s">
        <v>223</v>
      </c>
      <c r="E129" s="5" t="s">
        <v>6</v>
      </c>
      <c r="F129" s="5" t="s">
        <v>7</v>
      </c>
      <c r="G129" s="2" t="s">
        <v>3</v>
      </c>
      <c r="H129" s="3" t="s">
        <v>222</v>
      </c>
      <c r="I129" s="169" t="s">
        <v>7038</v>
      </c>
      <c r="J129" s="126">
        <v>516.43529411764712</v>
      </c>
      <c r="K129" s="162">
        <v>1052.0890023976372</v>
      </c>
      <c r="L129" s="126"/>
      <c r="M129" s="203"/>
      <c r="N129" s="218">
        <v>7.0000000000000007E-2</v>
      </c>
      <c r="O129" s="3" t="s">
        <v>7048</v>
      </c>
      <c r="P129" s="31" t="s">
        <v>7288</v>
      </c>
      <c r="Q129" s="234">
        <v>1</v>
      </c>
      <c r="R129" s="5">
        <v>94032090</v>
      </c>
      <c r="S129" s="238">
        <v>45600</v>
      </c>
      <c r="T129" s="263">
        <v>0.15</v>
      </c>
      <c r="U129" s="263">
        <v>0</v>
      </c>
      <c r="V129" s="263">
        <v>3.2119999999999996E-2</v>
      </c>
      <c r="W129" s="263">
        <v>0</v>
      </c>
      <c r="X129" s="263">
        <v>0.33999999999999997</v>
      </c>
      <c r="Y129" s="265">
        <v>1.8334922359937862</v>
      </c>
      <c r="Z129" s="275">
        <v>516.43529411764712</v>
      </c>
      <c r="AA129" s="276">
        <v>11.487817882636861</v>
      </c>
      <c r="AB129" s="277">
        <v>0.05</v>
      </c>
      <c r="AC129" s="277">
        <v>3.6499999999999998E-2</v>
      </c>
      <c r="AD129" s="277">
        <v>0</v>
      </c>
      <c r="AE129" s="277">
        <v>0.33999999999999997</v>
      </c>
      <c r="AF129" s="276">
        <v>1.6365881600285659</v>
      </c>
    </row>
    <row r="130" spans="1:32" ht="27.6" x14ac:dyDescent="0.3">
      <c r="A130" s="2">
        <f>IF(G130="","",VLOOKUP(G130,{"CFTV","100000";"switch","750000";"VMS","200000";"Alarme","300000";"CA","400000";"Cabeamento","500000";"Infra","600000";"Redes","700000";"Energia","800000";"Outros","900000";"Serviço","1000000"},2,FALSE)
  + COUNTIF($G$2:G130,G130)
)</f>
        <v>100129</v>
      </c>
      <c r="B130" s="3" t="str">
        <f t="shared" ref="B130:B192" si="2">IFERROR(LEFT(H130,FIND(" ",H130,FIND(" ",H130,FIND(" ",H130,FIND(" ",H130,FIND(" ",H130)+1)+1)+1)+1)-1),H130)</f>
        <v>MINI RACK DESMONTAVEL 12U 570MM</v>
      </c>
      <c r="C130" s="3" t="s">
        <v>225</v>
      </c>
      <c r="D130" s="3" t="s">
        <v>225</v>
      </c>
      <c r="E130" s="5" t="s">
        <v>6</v>
      </c>
      <c r="F130" s="5" t="s">
        <v>7</v>
      </c>
      <c r="G130" s="2" t="s">
        <v>3</v>
      </c>
      <c r="H130" s="3" t="s">
        <v>224</v>
      </c>
      <c r="I130" s="169" t="s">
        <v>7038</v>
      </c>
      <c r="J130" s="126">
        <v>565</v>
      </c>
      <c r="K130" s="162">
        <v>1151.0256814849881</v>
      </c>
      <c r="L130" s="126"/>
      <c r="M130" s="203"/>
      <c r="N130" s="218">
        <v>7.0000000000000007E-2</v>
      </c>
      <c r="O130" s="3" t="s">
        <v>7048</v>
      </c>
      <c r="P130" s="31" t="s">
        <v>7288</v>
      </c>
      <c r="Q130" s="234">
        <v>1</v>
      </c>
      <c r="R130" s="5">
        <v>94032090</v>
      </c>
      <c r="S130" s="238">
        <v>45600</v>
      </c>
      <c r="T130" s="263">
        <v>0.15</v>
      </c>
      <c r="U130" s="263">
        <v>0</v>
      </c>
      <c r="V130" s="263">
        <v>3.2119999999999996E-2</v>
      </c>
      <c r="W130" s="263">
        <v>0</v>
      </c>
      <c r="X130" s="263">
        <v>0.33999999999999997</v>
      </c>
      <c r="Y130" s="265">
        <v>1.8334922359937862</v>
      </c>
      <c r="Z130" s="275">
        <v>565</v>
      </c>
      <c r="AA130" s="276">
        <v>12.568112941969501</v>
      </c>
      <c r="AB130" s="277">
        <v>0.05</v>
      </c>
      <c r="AC130" s="277">
        <v>3.6499999999999998E-2</v>
      </c>
      <c r="AD130" s="277">
        <v>0</v>
      </c>
      <c r="AE130" s="277">
        <v>0.33999999999999997</v>
      </c>
      <c r="AF130" s="276">
        <v>1.6365881600285659</v>
      </c>
    </row>
    <row r="131" spans="1:32" x14ac:dyDescent="0.3">
      <c r="A131" s="2">
        <f>IF(G131="","",VLOOKUP(G131,{"CFTV","100000";"switch","750000";"VMS","200000";"Alarme","300000";"CA","400000";"Cabeamento","500000";"Infra","600000";"Redes","700000";"Energia","800000";"Outros","900000";"Serviço","1000000"},2,FALSE)
  + COUNTIF($G$2:G131,G131)
)</f>
        <v>100130</v>
      </c>
      <c r="B131" s="3" t="str">
        <f t="shared" si="2"/>
        <v xml:space="preserve">RACK METALICO ESTRUTURA </v>
      </c>
      <c r="C131" s="3" t="s">
        <v>227</v>
      </c>
      <c r="D131" s="3" t="s">
        <v>227</v>
      </c>
      <c r="E131" s="5" t="s">
        <v>6</v>
      </c>
      <c r="F131" s="5" t="s">
        <v>7</v>
      </c>
      <c r="G131" s="2" t="s">
        <v>3</v>
      </c>
      <c r="H131" s="3" t="s">
        <v>226</v>
      </c>
      <c r="I131" s="169" t="s">
        <v>7038</v>
      </c>
      <c r="J131" s="126">
        <v>1074.5764705882352</v>
      </c>
      <c r="K131" s="162">
        <v>2189.1417953390383</v>
      </c>
      <c r="L131" s="126"/>
      <c r="M131" s="203"/>
      <c r="N131" s="218">
        <v>7.0000000000000007E-2</v>
      </c>
      <c r="O131" s="3" t="s">
        <v>7048</v>
      </c>
      <c r="P131" s="31" t="s">
        <v>7288</v>
      </c>
      <c r="Q131" s="234">
        <v>1</v>
      </c>
      <c r="R131" s="5">
        <v>94032090</v>
      </c>
      <c r="S131" s="238">
        <v>45600</v>
      </c>
      <c r="T131" s="263">
        <v>0.15</v>
      </c>
      <c r="U131" s="263">
        <v>0</v>
      </c>
      <c r="V131" s="263">
        <v>3.2119999999999996E-2</v>
      </c>
      <c r="W131" s="263">
        <v>0</v>
      </c>
      <c r="X131" s="263">
        <v>0.33999999999999997</v>
      </c>
      <c r="Y131" s="265">
        <v>1.8334922359937862</v>
      </c>
      <c r="Z131" s="275">
        <v>1074.5764705882352</v>
      </c>
      <c r="AA131" s="276">
        <v>23.903360083426389</v>
      </c>
      <c r="AB131" s="277">
        <v>0.05</v>
      </c>
      <c r="AC131" s="277">
        <v>3.6499999999999998E-2</v>
      </c>
      <c r="AD131" s="277">
        <v>0</v>
      </c>
      <c r="AE131" s="277">
        <v>0.33999999999999997</v>
      </c>
      <c r="AF131" s="276">
        <v>1.6365881600285659</v>
      </c>
    </row>
    <row r="132" spans="1:32" ht="55.2" x14ac:dyDescent="0.3">
      <c r="A132" s="2">
        <f>IF(G132="","",VLOOKUP(G132,{"CFTV","100000";"switch","750000";"VMS","200000";"Alarme","300000";"CA","400000";"Cabeamento","500000";"Infra","600000";"Redes","700000";"Energia","800000";"Outros","900000";"Serviço","1000000"},2,FALSE)
  + COUNTIF($G$2:G132,G132)
)</f>
        <v>100131</v>
      </c>
      <c r="B132" s="3" t="str">
        <f t="shared" si="2"/>
        <v>CAMERA IP DE VIDEO VIPW</v>
      </c>
      <c r="C132" s="14" t="s">
        <v>229</v>
      </c>
      <c r="D132" s="14" t="s">
        <v>229</v>
      </c>
      <c r="E132" s="5" t="s">
        <v>6</v>
      </c>
      <c r="F132" s="15" t="s">
        <v>7</v>
      </c>
      <c r="G132" s="13" t="s">
        <v>3</v>
      </c>
      <c r="H132" s="14" t="s">
        <v>228</v>
      </c>
      <c r="I132" s="172" t="s">
        <v>7038</v>
      </c>
      <c r="J132" s="131">
        <v>255.59</v>
      </c>
      <c r="K132" s="163">
        <v>520.69142288627984</v>
      </c>
      <c r="L132" s="130"/>
      <c r="M132" s="206"/>
      <c r="N132" s="220">
        <v>0.12</v>
      </c>
      <c r="O132" s="3" t="s">
        <v>6</v>
      </c>
      <c r="P132" s="253" t="s">
        <v>7287</v>
      </c>
      <c r="Q132" s="234">
        <v>1</v>
      </c>
      <c r="R132" s="15">
        <v>85258929</v>
      </c>
      <c r="S132" s="238">
        <v>46082</v>
      </c>
      <c r="T132" s="266">
        <v>0.15</v>
      </c>
      <c r="U132" s="266">
        <v>0</v>
      </c>
      <c r="V132" s="266">
        <v>3.2119999999999996E-2</v>
      </c>
      <c r="W132" s="266">
        <v>0</v>
      </c>
      <c r="X132" s="266">
        <v>0.33999999999999997</v>
      </c>
      <c r="Y132" s="267">
        <v>1.8334922359937862</v>
      </c>
      <c r="Z132" s="278">
        <v>255.59</v>
      </c>
      <c r="AA132" s="279">
        <v>5.6854583837840442</v>
      </c>
      <c r="AB132" s="280">
        <v>0.05</v>
      </c>
      <c r="AC132" s="280">
        <v>3.6499999999999998E-2</v>
      </c>
      <c r="AD132" s="280">
        <v>0</v>
      </c>
      <c r="AE132" s="280">
        <v>0.33999999999999997</v>
      </c>
      <c r="AF132" s="279">
        <v>1.6365881600285659</v>
      </c>
    </row>
    <row r="133" spans="1:32" x14ac:dyDescent="0.3">
      <c r="A133" s="2">
        <f>IF(G133="","",VLOOKUP(G133,{"CFTV","100000";"switch","750000";"VMS","200000";"Alarme","300000";"CA","400000";"Cabeamento","500000";"Infra","600000";"Redes","700000";"Energia","800000";"Outros","900000";"Serviço","1000000"},2,FALSE)
  + COUNTIF($G$2:G133,G133)
)</f>
        <v>100132</v>
      </c>
      <c r="B133" s="3" t="str">
        <f t="shared" si="2"/>
        <v>RACK OUTDOOR 5U 470MM</v>
      </c>
      <c r="C133" s="3" t="s">
        <v>231</v>
      </c>
      <c r="D133" s="3" t="s">
        <v>231</v>
      </c>
      <c r="E133" s="5" t="s">
        <v>6</v>
      </c>
      <c r="F133" s="5" t="s">
        <v>7</v>
      </c>
      <c r="G133" s="2" t="s">
        <v>3</v>
      </c>
      <c r="H133" s="3" t="s">
        <v>230</v>
      </c>
      <c r="I133" s="169" t="s">
        <v>7038</v>
      </c>
      <c r="J133" s="126">
        <v>851.28235294117655</v>
      </c>
      <c r="K133" s="162">
        <v>1734.2439830624103</v>
      </c>
      <c r="L133" s="126"/>
      <c r="M133" s="203"/>
      <c r="N133" s="218">
        <v>7.0000000000000007E-2</v>
      </c>
      <c r="O133" s="3" t="s">
        <v>7048</v>
      </c>
      <c r="P133" s="31" t="s">
        <v>7288</v>
      </c>
      <c r="Q133" s="234">
        <v>1</v>
      </c>
      <c r="R133" s="5">
        <v>94032090</v>
      </c>
      <c r="S133" s="238">
        <v>45600</v>
      </c>
      <c r="T133" s="263">
        <v>0.15</v>
      </c>
      <c r="U133" s="263">
        <v>0</v>
      </c>
      <c r="V133" s="263">
        <v>3.2119999999999996E-2</v>
      </c>
      <c r="W133" s="263">
        <v>0</v>
      </c>
      <c r="X133" s="263">
        <v>0.33999999999999997</v>
      </c>
      <c r="Y133" s="265">
        <v>1.8334922359937862</v>
      </c>
      <c r="Z133" s="275">
        <v>851.28235294117655</v>
      </c>
      <c r="AA133" s="276">
        <v>18.936305765080089</v>
      </c>
      <c r="AB133" s="277">
        <v>0.05</v>
      </c>
      <c r="AC133" s="277">
        <v>3.6499999999999998E-2</v>
      </c>
      <c r="AD133" s="277">
        <v>0</v>
      </c>
      <c r="AE133" s="277">
        <v>0.33999999999999997</v>
      </c>
      <c r="AF133" s="276">
        <v>1.6365881600285659</v>
      </c>
    </row>
    <row r="134" spans="1:32" x14ac:dyDescent="0.3">
      <c r="A134" s="2">
        <f>IF(G134="","",VLOOKUP(G134,{"CFTV","100000";"switch","750000";"VMS","200000";"Alarme","300000";"CA","400000";"Cabeamento","500000";"Infra","600000";"Redes","700000";"Energia","800000";"Outros","900000";"Serviço","1000000"},2,FALSE)
  + COUNTIF($G$2:G134,G134)
)</f>
        <v>100133</v>
      </c>
      <c r="B134" s="3" t="str">
        <f t="shared" si="2"/>
        <v>RACK OUTDOOR 12U 470MM</v>
      </c>
      <c r="C134" s="3" t="s">
        <v>233</v>
      </c>
      <c r="D134" s="3" t="s">
        <v>233</v>
      </c>
      <c r="E134" s="5" t="s">
        <v>6</v>
      </c>
      <c r="F134" s="5" t="s">
        <v>7</v>
      </c>
      <c r="G134" s="2" t="s">
        <v>3</v>
      </c>
      <c r="H134" s="3" t="s">
        <v>232</v>
      </c>
      <c r="I134" s="169" t="s">
        <v>7038</v>
      </c>
      <c r="J134" s="126">
        <v>1271.8117647058823</v>
      </c>
      <c r="K134" s="162">
        <v>2590.9522180375457</v>
      </c>
      <c r="L134" s="126"/>
      <c r="M134" s="203"/>
      <c r="N134" s="218">
        <v>7.0000000000000007E-2</v>
      </c>
      <c r="O134" s="3" t="s">
        <v>7048</v>
      </c>
      <c r="P134" s="31" t="s">
        <v>7288</v>
      </c>
      <c r="Q134" s="234">
        <v>1</v>
      </c>
      <c r="R134" s="5">
        <v>94032090</v>
      </c>
      <c r="S134" s="238">
        <v>45600</v>
      </c>
      <c r="T134" s="263">
        <v>0.15</v>
      </c>
      <c r="U134" s="263">
        <v>0</v>
      </c>
      <c r="V134" s="263">
        <v>3.2119999999999996E-2</v>
      </c>
      <c r="W134" s="263">
        <v>0</v>
      </c>
      <c r="X134" s="263">
        <v>0.33999999999999997</v>
      </c>
      <c r="Y134" s="265">
        <v>1.8334922359937862</v>
      </c>
      <c r="Z134" s="275">
        <v>1271.8117647058823</v>
      </c>
      <c r="AA134" s="276">
        <v>28.290750265042604</v>
      </c>
      <c r="AB134" s="277">
        <v>0.05</v>
      </c>
      <c r="AC134" s="277">
        <v>3.6499999999999998E-2</v>
      </c>
      <c r="AD134" s="277">
        <v>0</v>
      </c>
      <c r="AE134" s="277">
        <v>0.33999999999999997</v>
      </c>
      <c r="AF134" s="276">
        <v>1.6365881600285659</v>
      </c>
    </row>
    <row r="135" spans="1:32" ht="27.6" x14ac:dyDescent="0.3">
      <c r="A135" s="2">
        <f>IF(G135="","",VLOOKUP(G135,{"CFTV","100000";"switch","750000";"VMS","200000";"Alarme","300000";"CA","400000";"Cabeamento","500000";"Infra","600000";"Redes","700000";"Energia","800000";"Outros","900000";"Serviço","1000000"},2,FALSE)
  + COUNTIF($G$2:G135,G135)
)</f>
        <v>100134</v>
      </c>
      <c r="B135" s="3" t="str">
        <f t="shared" si="2"/>
        <v>MIDSPAN DISPOSITIVO DE TRANSMISSAO DE</v>
      </c>
      <c r="C135" s="3" t="s">
        <v>235</v>
      </c>
      <c r="D135" s="3" t="s">
        <v>235</v>
      </c>
      <c r="E135" s="5" t="s">
        <v>236</v>
      </c>
      <c r="F135" s="5" t="s">
        <v>7</v>
      </c>
      <c r="G135" s="2" t="s">
        <v>3</v>
      </c>
      <c r="H135" s="3" t="s">
        <v>234</v>
      </c>
      <c r="I135" s="169" t="s">
        <v>7039</v>
      </c>
      <c r="J135" s="126">
        <v>122.07253705918203</v>
      </c>
      <c r="K135" s="162">
        <v>1650.1681101655154</v>
      </c>
      <c r="L135" s="126"/>
      <c r="M135" s="203">
        <v>0.15</v>
      </c>
      <c r="N135" s="218">
        <v>0.04</v>
      </c>
      <c r="O135" s="3" t="s">
        <v>7049</v>
      </c>
      <c r="P135" s="31" t="s">
        <v>7289</v>
      </c>
      <c r="Q135" s="234"/>
      <c r="R135" s="5">
        <v>85176259</v>
      </c>
      <c r="S135" s="238"/>
      <c r="T135" s="263">
        <v>0.15</v>
      </c>
      <c r="U135" s="263">
        <v>0</v>
      </c>
      <c r="V135" s="263">
        <v>3.2119999999999996E-2</v>
      </c>
      <c r="W135" s="263">
        <v>0</v>
      </c>
      <c r="X135" s="263">
        <v>0.33999999999999997</v>
      </c>
      <c r="Y135" s="265">
        <v>1.8334922359937862</v>
      </c>
      <c r="Z135" s="275">
        <v>810.01231965620229</v>
      </c>
      <c r="AA135" s="276">
        <v>18.018276668718325</v>
      </c>
      <c r="AB135" s="277">
        <v>0.05</v>
      </c>
      <c r="AC135" s="277">
        <v>3.6499999999999998E-2</v>
      </c>
      <c r="AD135" s="277">
        <v>0</v>
      </c>
      <c r="AE135" s="277">
        <v>0.33999999999999997</v>
      </c>
      <c r="AF135" s="276">
        <v>1.6365881600285659</v>
      </c>
    </row>
    <row r="136" spans="1:32" ht="41.4" x14ac:dyDescent="0.3">
      <c r="A136" s="2">
        <f>IF(G136="","",VLOOKUP(G136,{"CFTV","100000";"switch","750000";"VMS","200000";"Alarme","300000";"CA","400000";"Cabeamento","500000";"Infra","600000";"Redes","700000";"Energia","800000";"Outros","900000";"Serviço","1000000"},2,FALSE)
  + COUNTIF($G$2:G136,G136)
)</f>
        <v>100135</v>
      </c>
      <c r="B136" s="3" t="str">
        <f t="shared" si="2"/>
        <v>SUPORTE DE ALUMINIO PARA MONTAGEM</v>
      </c>
      <c r="C136" s="3" t="s">
        <v>238</v>
      </c>
      <c r="D136" s="3" t="s">
        <v>238</v>
      </c>
      <c r="E136" s="5" t="s">
        <v>236</v>
      </c>
      <c r="F136" s="5" t="s">
        <v>7</v>
      </c>
      <c r="G136" s="2" t="s">
        <v>3</v>
      </c>
      <c r="H136" s="3" t="s">
        <v>237</v>
      </c>
      <c r="I136" s="170" t="s">
        <v>7039</v>
      </c>
      <c r="J136" s="127">
        <v>209.1</v>
      </c>
      <c r="K136" s="162">
        <v>2153.5594253357008</v>
      </c>
      <c r="L136" s="126"/>
      <c r="M136" s="203"/>
      <c r="N136" s="218">
        <v>7.0000000000000007E-2</v>
      </c>
      <c r="O136" s="3" t="s">
        <v>7050</v>
      </c>
      <c r="P136" s="31" t="s">
        <v>7290</v>
      </c>
      <c r="Q136" s="234">
        <v>1</v>
      </c>
      <c r="R136" s="5">
        <v>76169900</v>
      </c>
      <c r="S136" s="238">
        <v>46030</v>
      </c>
      <c r="T136" s="263">
        <v>0.15</v>
      </c>
      <c r="U136" s="263">
        <v>0</v>
      </c>
      <c r="V136" s="263">
        <v>3.5039999999999995E-2</v>
      </c>
      <c r="W136" s="263">
        <v>0</v>
      </c>
      <c r="X136" s="263">
        <v>0.33999999999999997</v>
      </c>
      <c r="Y136" s="265">
        <v>1.6064585475278061</v>
      </c>
      <c r="Z136" s="275">
        <v>1206.5069999999998</v>
      </c>
      <c r="AA136" s="276">
        <v>26.838081842967782</v>
      </c>
      <c r="AB136" s="277">
        <v>0.05</v>
      </c>
      <c r="AC136" s="277">
        <v>3.6499999999999998E-2</v>
      </c>
      <c r="AD136" s="277">
        <v>0</v>
      </c>
      <c r="AE136" s="277">
        <v>0.33999999999999997</v>
      </c>
      <c r="AF136" s="276">
        <v>1.6365881600285659</v>
      </c>
    </row>
    <row r="137" spans="1:32" ht="41.4" x14ac:dyDescent="0.3">
      <c r="A137" s="2">
        <f>IF(G137="","",VLOOKUP(G137,{"CFTV","100000";"switch","750000";"VMS","200000";"Alarme","300000";"CA","400000";"Cabeamento","500000";"Infra","600000";"Redes","700000";"Energia","800000";"Outros","900000";"Serviço","1000000"},2,FALSE)
  + COUNTIF($G$2:G137,G137)
)</f>
        <v>100136</v>
      </c>
      <c r="B137" s="3" t="str">
        <f t="shared" si="2"/>
        <v>CONVERSOR ELETRICO ESTATICO</v>
      </c>
      <c r="C137" s="3" t="s">
        <v>240</v>
      </c>
      <c r="D137" s="3" t="s">
        <v>240</v>
      </c>
      <c r="E137" s="5" t="s">
        <v>236</v>
      </c>
      <c r="F137" s="5" t="s">
        <v>7</v>
      </c>
      <c r="G137" s="2" t="s">
        <v>3</v>
      </c>
      <c r="H137" s="3" t="s">
        <v>239</v>
      </c>
      <c r="I137" s="169" t="s">
        <v>7039</v>
      </c>
      <c r="J137" s="126">
        <v>211.31145829619666</v>
      </c>
      <c r="K137" s="162">
        <v>2577.0540748229359</v>
      </c>
      <c r="L137" s="126"/>
      <c r="M137" s="203">
        <v>3.7499999999999999E-2</v>
      </c>
      <c r="N137" s="218">
        <v>0.04</v>
      </c>
      <c r="O137" s="3" t="s">
        <v>7049</v>
      </c>
      <c r="P137" s="31" t="s">
        <v>7289</v>
      </c>
      <c r="Q137" s="234"/>
      <c r="R137" s="5">
        <v>85044021</v>
      </c>
      <c r="S137" s="238"/>
      <c r="T137" s="263">
        <v>0.15</v>
      </c>
      <c r="U137" s="263">
        <v>0</v>
      </c>
      <c r="V137" s="263">
        <v>3.2119999999999996E-2</v>
      </c>
      <c r="W137" s="263">
        <v>0</v>
      </c>
      <c r="X137" s="263">
        <v>0.33999999999999997</v>
      </c>
      <c r="Y137" s="265">
        <v>1.8334922359937862</v>
      </c>
      <c r="Z137" s="275">
        <v>1264.9896311578943</v>
      </c>
      <c r="AA137" s="276">
        <v>28.138995672234969</v>
      </c>
      <c r="AB137" s="277">
        <v>0.05</v>
      </c>
      <c r="AC137" s="277">
        <v>3.6499999999999998E-2</v>
      </c>
      <c r="AD137" s="277">
        <v>0</v>
      </c>
      <c r="AE137" s="277">
        <v>0.33999999999999997</v>
      </c>
      <c r="AF137" s="276">
        <v>1.6365881600285659</v>
      </c>
    </row>
    <row r="138" spans="1:32" ht="27.6" x14ac:dyDescent="0.3">
      <c r="A138" s="2">
        <f>IF(G138="","",VLOOKUP(G138,{"CFTV","100000";"switch","750000";"VMS","200000";"Alarme","300000";"CA","400000";"Cabeamento","500000";"Infra","600000";"Redes","700000";"Energia","800000";"Outros","900000";"Serviço","1000000"},2,FALSE)
  + COUNTIF($G$2:G138,G138)
)</f>
        <v>100137</v>
      </c>
      <c r="B138" s="3" t="str">
        <f t="shared" si="2"/>
        <v>SUPORTE DE ALUMINIO PARA INSTALACAO</v>
      </c>
      <c r="C138" s="3" t="s">
        <v>242</v>
      </c>
      <c r="D138" s="3" t="s">
        <v>242</v>
      </c>
      <c r="E138" s="5" t="s">
        <v>236</v>
      </c>
      <c r="F138" s="5" t="s">
        <v>7</v>
      </c>
      <c r="G138" s="2" t="s">
        <v>3</v>
      </c>
      <c r="H138" s="3" t="s">
        <v>241</v>
      </c>
      <c r="I138" s="169" t="s">
        <v>7039</v>
      </c>
      <c r="J138" s="126">
        <v>114.41860466173642</v>
      </c>
      <c r="K138" s="162">
        <v>1388.6701060594739</v>
      </c>
      <c r="L138" s="126"/>
      <c r="M138" s="203">
        <v>3.2500000000000001E-2</v>
      </c>
      <c r="N138" s="218">
        <v>0.04</v>
      </c>
      <c r="O138" s="3" t="s">
        <v>7049</v>
      </c>
      <c r="P138" s="31" t="s">
        <v>7289</v>
      </c>
      <c r="Q138" s="234"/>
      <c r="R138" s="5">
        <v>76169900</v>
      </c>
      <c r="S138" s="238"/>
      <c r="T138" s="263">
        <v>0.15</v>
      </c>
      <c r="U138" s="263">
        <v>0</v>
      </c>
      <c r="V138" s="263">
        <v>3.2119999999999996E-2</v>
      </c>
      <c r="W138" s="263">
        <v>0</v>
      </c>
      <c r="X138" s="263">
        <v>0.33999999999999997</v>
      </c>
      <c r="Y138" s="265">
        <v>1.8334922359937862</v>
      </c>
      <c r="Z138" s="275">
        <v>681.65169773741127</v>
      </c>
      <c r="AA138" s="276">
        <v>15.162965529644321</v>
      </c>
      <c r="AB138" s="277">
        <v>0.05</v>
      </c>
      <c r="AC138" s="277">
        <v>3.6499999999999998E-2</v>
      </c>
      <c r="AD138" s="277">
        <v>0</v>
      </c>
      <c r="AE138" s="277">
        <v>0.33999999999999997</v>
      </c>
      <c r="AF138" s="276">
        <v>1.6365881600285659</v>
      </c>
    </row>
    <row r="139" spans="1:32" ht="41.4" x14ac:dyDescent="0.3">
      <c r="A139" s="2">
        <f>IF(G139="","",VLOOKUP(G139,{"CFTV","100000";"switch","750000";"VMS","200000";"Alarme","300000";"CA","400000";"Cabeamento","500000";"Infra","600000";"Redes","700000";"Energia","800000";"Outros","900000";"Serviço","1000000"},2,FALSE)
  + COUNTIF($G$2:G139,G139)
)</f>
        <v>100138</v>
      </c>
      <c r="B139" s="3" t="str">
        <f t="shared" si="2"/>
        <v>DISPOSITIVO PARA ARMAZENAMENTO DE DADOS</v>
      </c>
      <c r="C139" s="3" t="s">
        <v>244</v>
      </c>
      <c r="D139" s="3" t="s">
        <v>244</v>
      </c>
      <c r="E139" s="5" t="s">
        <v>236</v>
      </c>
      <c r="F139" s="5" t="s">
        <v>7</v>
      </c>
      <c r="G139" s="2" t="s">
        <v>3</v>
      </c>
      <c r="H139" s="3" t="s">
        <v>243</v>
      </c>
      <c r="I139" s="169" t="s">
        <v>7039</v>
      </c>
      <c r="J139" s="126">
        <v>594.67915240174034</v>
      </c>
      <c r="K139" s="162">
        <v>7671.841498249285</v>
      </c>
      <c r="L139" s="126"/>
      <c r="M139" s="203">
        <v>9.7500000000000003E-2</v>
      </c>
      <c r="N139" s="218">
        <v>0.04</v>
      </c>
      <c r="O139" s="3" t="s">
        <v>7049</v>
      </c>
      <c r="P139" s="31" t="s">
        <v>7289</v>
      </c>
      <c r="Q139" s="234"/>
      <c r="R139" s="5">
        <v>85235110</v>
      </c>
      <c r="S139" s="238"/>
      <c r="T139" s="263">
        <v>0.15</v>
      </c>
      <c r="U139" s="263">
        <v>0</v>
      </c>
      <c r="V139" s="263">
        <v>3.2119999999999996E-2</v>
      </c>
      <c r="W139" s="263">
        <v>0</v>
      </c>
      <c r="X139" s="263">
        <v>0.33999999999999997</v>
      </c>
      <c r="Y139" s="265">
        <v>1.8334922359937862</v>
      </c>
      <c r="Z139" s="275">
        <v>3765.8503335204505</v>
      </c>
      <c r="AA139" s="276">
        <v>83.769260733165552</v>
      </c>
      <c r="AB139" s="277">
        <v>0.05</v>
      </c>
      <c r="AC139" s="277">
        <v>3.6499999999999998E-2</v>
      </c>
      <c r="AD139" s="277">
        <v>0</v>
      </c>
      <c r="AE139" s="277">
        <v>0.33999999999999997</v>
      </c>
      <c r="AF139" s="276">
        <v>1.6365881600285659</v>
      </c>
    </row>
    <row r="140" spans="1:32" ht="27.6" x14ac:dyDescent="0.3">
      <c r="A140" s="2">
        <f>IF(G140="","",VLOOKUP(G140,{"CFTV","100000";"switch","750000";"VMS","200000";"Alarme","300000";"CA","400000";"Cabeamento","500000";"Infra","600000";"Redes","700000";"Energia","800000";"Outros","900000";"Serviço","1000000"},2,FALSE)
  + COUNTIF($G$2:G140,G140)
)</f>
        <v>100139</v>
      </c>
      <c r="B140" s="3" t="str">
        <f t="shared" si="2"/>
        <v>APARELHO EXTENSOR DE CONEXAO DE</v>
      </c>
      <c r="C140" s="3" t="s">
        <v>246</v>
      </c>
      <c r="D140" s="3" t="s">
        <v>246</v>
      </c>
      <c r="E140" s="5" t="s">
        <v>236</v>
      </c>
      <c r="F140" s="5" t="s">
        <v>7</v>
      </c>
      <c r="G140" s="2" t="s">
        <v>3</v>
      </c>
      <c r="H140" s="3" t="s">
        <v>245</v>
      </c>
      <c r="I140" s="169" t="s">
        <v>7039</v>
      </c>
      <c r="J140" s="126">
        <v>168.42919670190938</v>
      </c>
      <c r="K140" s="162">
        <v>2276.8142279498884</v>
      </c>
      <c r="L140" s="126"/>
      <c r="M140" s="203">
        <v>0.15</v>
      </c>
      <c r="N140" s="218">
        <v>0.04</v>
      </c>
      <c r="O140" s="3" t="s">
        <v>7049</v>
      </c>
      <c r="P140" s="31" t="s">
        <v>7289</v>
      </c>
      <c r="Q140" s="234"/>
      <c r="R140" s="5">
        <v>85176259</v>
      </c>
      <c r="S140" s="238"/>
      <c r="T140" s="263">
        <v>0.15</v>
      </c>
      <c r="U140" s="263">
        <v>0</v>
      </c>
      <c r="V140" s="263">
        <v>3.2119999999999996E-2</v>
      </c>
      <c r="W140" s="263">
        <v>0</v>
      </c>
      <c r="X140" s="263">
        <v>0.33999999999999997</v>
      </c>
      <c r="Y140" s="265">
        <v>1.8334922359937862</v>
      </c>
      <c r="Z140" s="275">
        <v>1117.6119347155195</v>
      </c>
      <c r="AA140" s="276">
        <v>24.860660213801228</v>
      </c>
      <c r="AB140" s="277">
        <v>0.05</v>
      </c>
      <c r="AC140" s="277">
        <v>3.6499999999999998E-2</v>
      </c>
      <c r="AD140" s="277">
        <v>0</v>
      </c>
      <c r="AE140" s="277">
        <v>0.33999999999999997</v>
      </c>
      <c r="AF140" s="276">
        <v>1.6365881600285659</v>
      </c>
    </row>
    <row r="141" spans="1:32" ht="27.6" x14ac:dyDescent="0.3">
      <c r="A141" s="2">
        <f>IF(G141="","",VLOOKUP(G141,{"CFTV","100000";"switch","750000";"VMS","200000";"Alarme","300000";"CA","400000";"Cabeamento","500000";"Infra","600000";"Redes","700000";"Energia","800000";"Outros","900000";"Serviço","1000000"},2,FALSE)
  + COUNTIF($G$2:G141,G141)
)</f>
        <v>100140</v>
      </c>
      <c r="B141" s="3" t="str">
        <f t="shared" si="2"/>
        <v>CAMERA DE REDE PARA VIGILANCIA</v>
      </c>
      <c r="C141" s="3" t="s">
        <v>248</v>
      </c>
      <c r="D141" s="3" t="s">
        <v>248</v>
      </c>
      <c r="E141" s="5" t="s">
        <v>236</v>
      </c>
      <c r="F141" s="5" t="s">
        <v>7</v>
      </c>
      <c r="G141" s="2" t="s">
        <v>3</v>
      </c>
      <c r="H141" s="3" t="s">
        <v>247</v>
      </c>
      <c r="I141" s="169" t="s">
        <v>7039</v>
      </c>
      <c r="J141" s="126">
        <v>1466.4156666982751</v>
      </c>
      <c r="K141" s="162">
        <v>19822.905525912327</v>
      </c>
      <c r="L141" s="126"/>
      <c r="M141" s="203">
        <v>0.15</v>
      </c>
      <c r="N141" s="218">
        <v>0.04</v>
      </c>
      <c r="O141" s="3" t="s">
        <v>7049</v>
      </c>
      <c r="P141" s="31" t="s">
        <v>7289</v>
      </c>
      <c r="Q141" s="234"/>
      <c r="R141" s="5">
        <v>85258929</v>
      </c>
      <c r="S141" s="238"/>
      <c r="T141" s="263">
        <v>0.15</v>
      </c>
      <c r="U141" s="263">
        <v>0</v>
      </c>
      <c r="V141" s="263">
        <v>3.2119999999999996E-2</v>
      </c>
      <c r="W141" s="263">
        <v>0</v>
      </c>
      <c r="X141" s="263">
        <v>0.33999999999999997</v>
      </c>
      <c r="Y141" s="265">
        <v>1.8334922359937862</v>
      </c>
      <c r="Z141" s="275">
        <v>9730.4011563764034</v>
      </c>
      <c r="AA141" s="276">
        <v>216.44739947612263</v>
      </c>
      <c r="AB141" s="277">
        <v>0.05</v>
      </c>
      <c r="AC141" s="277">
        <v>3.6499999999999998E-2</v>
      </c>
      <c r="AD141" s="277">
        <v>0</v>
      </c>
      <c r="AE141" s="277">
        <v>0.33999999999999997</v>
      </c>
      <c r="AF141" s="276">
        <v>1.6365881600285659</v>
      </c>
    </row>
    <row r="142" spans="1:32" ht="27.6" x14ac:dyDescent="0.3">
      <c r="A142" s="2">
        <f>IF(G142="","",VLOOKUP(G142,{"CFTV","100000";"switch","750000";"VMS","200000";"Alarme","300000";"CA","400000";"Cabeamento","500000";"Infra","600000";"Redes","700000";"Energia","800000";"Outros","900000";"Serviço","1000000"},2,FALSE)
  + COUNTIF($G$2:G142,G142)
)</f>
        <v>100141</v>
      </c>
      <c r="B142" s="3" t="str">
        <f t="shared" si="2"/>
        <v>CAMERA COMPACT OUTDOOR. RESOLUCAO NEMA</v>
      </c>
      <c r="C142" s="3" t="s">
        <v>250</v>
      </c>
      <c r="D142" s="3" t="s">
        <v>250</v>
      </c>
      <c r="E142" s="5" t="s">
        <v>236</v>
      </c>
      <c r="F142" s="5" t="s">
        <v>7</v>
      </c>
      <c r="G142" s="2" t="s">
        <v>3</v>
      </c>
      <c r="H142" s="3" t="s">
        <v>249</v>
      </c>
      <c r="I142" s="170" t="s">
        <v>7039</v>
      </c>
      <c r="J142" s="127">
        <v>1421.04</v>
      </c>
      <c r="K142" s="162">
        <v>14635.552777518145</v>
      </c>
      <c r="L142" s="126"/>
      <c r="M142" s="203"/>
      <c r="N142" s="218">
        <v>7.0000000000000007E-2</v>
      </c>
      <c r="O142" s="3" t="s">
        <v>7050</v>
      </c>
      <c r="P142" s="31" t="s">
        <v>7290</v>
      </c>
      <c r="Q142" s="234">
        <v>1</v>
      </c>
      <c r="R142" s="5">
        <v>85258929</v>
      </c>
      <c r="S142" s="238">
        <v>46030</v>
      </c>
      <c r="T142" s="263">
        <v>0.15</v>
      </c>
      <c r="U142" s="263">
        <v>0</v>
      </c>
      <c r="V142" s="263">
        <v>3.5039999999999995E-2</v>
      </c>
      <c r="W142" s="263">
        <v>0</v>
      </c>
      <c r="X142" s="263">
        <v>0.33999999999999997</v>
      </c>
      <c r="Y142" s="265">
        <v>1.6064585475278061</v>
      </c>
      <c r="Z142" s="275">
        <v>8199.4007999999994</v>
      </c>
      <c r="AA142" s="276">
        <v>182.39114214314174</v>
      </c>
      <c r="AB142" s="277">
        <v>0.05</v>
      </c>
      <c r="AC142" s="277">
        <v>3.6499999999999998E-2</v>
      </c>
      <c r="AD142" s="277">
        <v>0</v>
      </c>
      <c r="AE142" s="277">
        <v>0.33999999999999997</v>
      </c>
      <c r="AF142" s="276">
        <v>1.6365881600285659</v>
      </c>
    </row>
    <row r="143" spans="1:32" ht="27.6" x14ac:dyDescent="0.3">
      <c r="A143" s="2">
        <f>IF(G143="","",VLOOKUP(G143,{"CFTV","100000";"switch","750000";"VMS","200000";"Alarme","300000";"CA","400000";"Cabeamento","500000";"Infra","600000";"Redes","700000";"Energia","800000";"Outros","900000";"Serviço","1000000"},2,FALSE)
  + COUNTIF($G$2:G143,G143)
)</f>
        <v>100142</v>
      </c>
      <c r="B143" s="3" t="str">
        <f t="shared" si="2"/>
        <v>CAMERA DE REDE PARA VIGILANCIA</v>
      </c>
      <c r="C143" s="3" t="s">
        <v>252</v>
      </c>
      <c r="D143" s="3" t="s">
        <v>252</v>
      </c>
      <c r="E143" s="5" t="s">
        <v>236</v>
      </c>
      <c r="F143" s="5" t="s">
        <v>7</v>
      </c>
      <c r="G143" s="2" t="s">
        <v>3</v>
      </c>
      <c r="H143" s="3" t="s">
        <v>251</v>
      </c>
      <c r="I143" s="169" t="s">
        <v>7039</v>
      </c>
      <c r="J143" s="126">
        <v>2934.3765553846424</v>
      </c>
      <c r="K143" s="162">
        <v>39666.69925575082</v>
      </c>
      <c r="L143" s="126"/>
      <c r="M143" s="203">
        <v>0.15</v>
      </c>
      <c r="N143" s="218">
        <v>0.04</v>
      </c>
      <c r="O143" s="3" t="s">
        <v>7049</v>
      </c>
      <c r="P143" s="31" t="s">
        <v>7289</v>
      </c>
      <c r="Q143" s="234"/>
      <c r="R143" s="5">
        <v>85258929</v>
      </c>
      <c r="S143" s="238"/>
      <c r="T143" s="263">
        <v>0.15</v>
      </c>
      <c r="U143" s="263">
        <v>0</v>
      </c>
      <c r="V143" s="263">
        <v>3.2119999999999996E-2</v>
      </c>
      <c r="W143" s="263">
        <v>0</v>
      </c>
      <c r="X143" s="263">
        <v>0.33999999999999997</v>
      </c>
      <c r="Y143" s="265">
        <v>1.8334922359937862</v>
      </c>
      <c r="Z143" s="275">
        <v>19471.055633254793</v>
      </c>
      <c r="AA143" s="276">
        <v>433.12287840374819</v>
      </c>
      <c r="AB143" s="277">
        <v>0.05</v>
      </c>
      <c r="AC143" s="277">
        <v>3.6499999999999998E-2</v>
      </c>
      <c r="AD143" s="277">
        <v>0</v>
      </c>
      <c r="AE143" s="277">
        <v>0.33999999999999997</v>
      </c>
      <c r="AF143" s="276">
        <v>1.6365881600285659</v>
      </c>
    </row>
    <row r="144" spans="1:32" ht="27.6" x14ac:dyDescent="0.3">
      <c r="A144" s="2">
        <f>IF(G144="","",VLOOKUP(G144,{"CFTV","100000";"switch","750000";"VMS","200000";"Alarme","300000";"CA","400000";"Cabeamento","500000";"Infra","600000";"Redes","700000";"Energia","800000";"Outros","900000";"Serviço","1000000"},2,FALSE)
  + COUNTIF($G$2:G144,G144)
)</f>
        <v>100143</v>
      </c>
      <c r="B144" s="3" t="str">
        <f t="shared" si="2"/>
        <v>INJETOR DE ENERGIA COMPATIVEL COM</v>
      </c>
      <c r="C144" s="3" t="s">
        <v>254</v>
      </c>
      <c r="D144" s="3" t="s">
        <v>254</v>
      </c>
      <c r="E144" s="5" t="s">
        <v>236</v>
      </c>
      <c r="F144" s="5" t="s">
        <v>7</v>
      </c>
      <c r="G144" s="2" t="s">
        <v>3</v>
      </c>
      <c r="H144" s="3" t="s">
        <v>253</v>
      </c>
      <c r="I144" s="169" t="s">
        <v>7039</v>
      </c>
      <c r="J144" s="126">
        <v>1002.8490702710019</v>
      </c>
      <c r="K144" s="162">
        <v>13556.444348068604</v>
      </c>
      <c r="L144" s="126"/>
      <c r="M144" s="203">
        <v>0.15</v>
      </c>
      <c r="N144" s="218">
        <v>0.04</v>
      </c>
      <c r="O144" s="3" t="s">
        <v>7049</v>
      </c>
      <c r="P144" s="31" t="s">
        <v>7289</v>
      </c>
      <c r="Q144" s="234"/>
      <c r="R144" s="5">
        <v>85176259</v>
      </c>
      <c r="S144" s="238"/>
      <c r="T144" s="263">
        <v>0.15</v>
      </c>
      <c r="U144" s="263">
        <v>0</v>
      </c>
      <c r="V144" s="263">
        <v>3.2119999999999996E-2</v>
      </c>
      <c r="W144" s="263">
        <v>0</v>
      </c>
      <c r="X144" s="263">
        <v>0.33999999999999997</v>
      </c>
      <c r="Y144" s="265">
        <v>1.8334922359937862</v>
      </c>
      <c r="Z144" s="275">
        <v>6654.4050057832328</v>
      </c>
      <c r="AA144" s="276">
        <v>148.02356402529361</v>
      </c>
      <c r="AB144" s="277">
        <v>0.05</v>
      </c>
      <c r="AC144" s="277">
        <v>3.6499999999999998E-2</v>
      </c>
      <c r="AD144" s="277">
        <v>0</v>
      </c>
      <c r="AE144" s="277">
        <v>0.33999999999999997</v>
      </c>
      <c r="AF144" s="276">
        <v>1.6365881600285659</v>
      </c>
    </row>
    <row r="145" spans="1:32" ht="41.4" x14ac:dyDescent="0.3">
      <c r="A145" s="2">
        <f>IF(G145="","",VLOOKUP(G145,{"CFTV","100000";"switch","750000";"VMS","200000";"Alarme","300000";"CA","400000";"Cabeamento","500000";"Infra","600000";"Redes","700000";"Energia","800000";"Outros","900000";"Serviço","1000000"},2,FALSE)
  + COUNTIF($G$2:G145,G145)
)</f>
        <v>100144</v>
      </c>
      <c r="B145" s="3" t="str">
        <f t="shared" si="2"/>
        <v>DISPOSITIVO PARA ARMAZENAMENTO DE DADO</v>
      </c>
      <c r="C145" s="3" t="s">
        <v>256</v>
      </c>
      <c r="D145" s="3" t="s">
        <v>256</v>
      </c>
      <c r="E145" s="5" t="s">
        <v>236</v>
      </c>
      <c r="F145" s="5" t="s">
        <v>7</v>
      </c>
      <c r="G145" s="2" t="s">
        <v>3</v>
      </c>
      <c r="H145" s="3" t="s">
        <v>255</v>
      </c>
      <c r="I145" s="169" t="s">
        <v>7039</v>
      </c>
      <c r="J145" s="126">
        <v>1060.4418451919148</v>
      </c>
      <c r="K145" s="162">
        <v>13680.55651785712</v>
      </c>
      <c r="L145" s="126"/>
      <c r="M145" s="203">
        <v>9.7500000000000003E-2</v>
      </c>
      <c r="N145" s="218">
        <v>0.04</v>
      </c>
      <c r="O145" s="3" t="s">
        <v>7049</v>
      </c>
      <c r="P145" s="31" t="s">
        <v>7289</v>
      </c>
      <c r="Q145" s="234"/>
      <c r="R145" s="5">
        <v>85235110</v>
      </c>
      <c r="S145" s="238"/>
      <c r="T145" s="263">
        <v>0.15</v>
      </c>
      <c r="U145" s="263">
        <v>0</v>
      </c>
      <c r="V145" s="263">
        <v>3.2119999999999996E-2</v>
      </c>
      <c r="W145" s="263">
        <v>0</v>
      </c>
      <c r="X145" s="263">
        <v>0.33999999999999997</v>
      </c>
      <c r="Y145" s="265">
        <v>1.8334922359937862</v>
      </c>
      <c r="Z145" s="275">
        <v>6715.3275178161894</v>
      </c>
      <c r="AA145" s="276">
        <v>149.37875165704349</v>
      </c>
      <c r="AB145" s="277">
        <v>0.05</v>
      </c>
      <c r="AC145" s="277">
        <v>3.6499999999999998E-2</v>
      </c>
      <c r="AD145" s="277">
        <v>0</v>
      </c>
      <c r="AE145" s="277">
        <v>0.33999999999999997</v>
      </c>
      <c r="AF145" s="276">
        <v>1.6365881600285659</v>
      </c>
    </row>
    <row r="146" spans="1:32" ht="27.6" x14ac:dyDescent="0.3">
      <c r="A146" s="2">
        <f>IF(G146="","",VLOOKUP(G146,{"CFTV","100000";"switch","750000";"VMS","200000";"Alarme","300000";"CA","400000";"Cabeamento","500000";"Infra","600000";"Redes","700000";"Energia","800000";"Outros","900000";"Serviço","1000000"},2,FALSE)
  + COUNTIF($G$2:G146,G146)
)</f>
        <v>100145</v>
      </c>
      <c r="B146" s="3" t="str">
        <f t="shared" si="2"/>
        <v>IDISPOSITIVO DE TRANSMISSAO DE DADOS</v>
      </c>
      <c r="C146" s="3" t="s">
        <v>258</v>
      </c>
      <c r="D146" s="3" t="s">
        <v>258</v>
      </c>
      <c r="E146" s="5" t="s">
        <v>236</v>
      </c>
      <c r="F146" s="5" t="s">
        <v>7</v>
      </c>
      <c r="G146" s="2" t="s">
        <v>3</v>
      </c>
      <c r="H146" s="3" t="s">
        <v>257</v>
      </c>
      <c r="I146" s="169" t="s">
        <v>7039</v>
      </c>
      <c r="J146" s="126">
        <v>322.95139551100056</v>
      </c>
      <c r="K146" s="162">
        <v>4365.634620564465</v>
      </c>
      <c r="L146" s="126"/>
      <c r="M146" s="203">
        <v>0.15</v>
      </c>
      <c r="N146" s="218">
        <v>0.04</v>
      </c>
      <c r="O146" s="3" t="s">
        <v>7049</v>
      </c>
      <c r="P146" s="31" t="s">
        <v>7289</v>
      </c>
      <c r="Q146" s="234"/>
      <c r="R146" s="5">
        <v>85176259</v>
      </c>
      <c r="S146" s="238"/>
      <c r="T146" s="263">
        <v>0.15</v>
      </c>
      <c r="U146" s="263">
        <v>0</v>
      </c>
      <c r="V146" s="263">
        <v>3.2119999999999996E-2</v>
      </c>
      <c r="W146" s="263">
        <v>0</v>
      </c>
      <c r="X146" s="263">
        <v>0.33999999999999997</v>
      </c>
      <c r="Y146" s="265">
        <v>1.8334922359937862</v>
      </c>
      <c r="Z146" s="275">
        <v>2142.9439849132441</v>
      </c>
      <c r="AA146" s="276">
        <v>47.668605364077592</v>
      </c>
      <c r="AB146" s="277">
        <v>0.05</v>
      </c>
      <c r="AC146" s="277">
        <v>3.6499999999999998E-2</v>
      </c>
      <c r="AD146" s="277">
        <v>0</v>
      </c>
      <c r="AE146" s="277">
        <v>0.33999999999999997</v>
      </c>
      <c r="AF146" s="276">
        <v>1.6365881600285659</v>
      </c>
    </row>
    <row r="147" spans="1:32" ht="41.4" x14ac:dyDescent="0.3">
      <c r="A147" s="2">
        <f>IF(G147="","",VLOOKUP(G147,{"CFTV","100000";"switch","750000";"VMS","200000";"Alarme","300000";"CA","400000";"Cabeamento","500000";"Infra","600000";"Redes","700000";"Energia","800000";"Outros","900000";"Serviço","1000000"},2,FALSE)
  + COUNTIF($G$2:G147,G147)
)</f>
        <v>100146</v>
      </c>
      <c r="B147" s="3" t="str">
        <f t="shared" si="2"/>
        <v>DISPOSITIVO PARA ARMAZENAMENTO DE DADOS</v>
      </c>
      <c r="C147" s="3" t="s">
        <v>259</v>
      </c>
      <c r="D147" s="3" t="s">
        <v>259</v>
      </c>
      <c r="E147" s="5" t="s">
        <v>236</v>
      </c>
      <c r="F147" s="5" t="s">
        <v>7</v>
      </c>
      <c r="G147" s="2" t="s">
        <v>3</v>
      </c>
      <c r="H147" s="3" t="s">
        <v>243</v>
      </c>
      <c r="I147" s="169" t="s">
        <v>7039</v>
      </c>
      <c r="J147" s="126">
        <v>275.85349959894251</v>
      </c>
      <c r="K147" s="162">
        <v>3558.7330026844006</v>
      </c>
      <c r="L147" s="126"/>
      <c r="M147" s="203">
        <v>9.7500000000000003E-2</v>
      </c>
      <c r="N147" s="218">
        <v>0.04</v>
      </c>
      <c r="O147" s="3" t="s">
        <v>7049</v>
      </c>
      <c r="P147" s="31" t="s">
        <v>7289</v>
      </c>
      <c r="Q147" s="234"/>
      <c r="R147" s="5">
        <v>85235110</v>
      </c>
      <c r="S147" s="238"/>
      <c r="T147" s="263">
        <v>0.15</v>
      </c>
      <c r="U147" s="263">
        <v>0</v>
      </c>
      <c r="V147" s="263">
        <v>3.2119999999999996E-2</v>
      </c>
      <c r="W147" s="263">
        <v>0</v>
      </c>
      <c r="X147" s="263">
        <v>0.33999999999999997</v>
      </c>
      <c r="Y147" s="265">
        <v>1.8334922359937862</v>
      </c>
      <c r="Z147" s="275">
        <v>1746.8629752227732</v>
      </c>
      <c r="AA147" s="276">
        <v>38.858002065034839</v>
      </c>
      <c r="AB147" s="277">
        <v>0.05</v>
      </c>
      <c r="AC147" s="277">
        <v>3.6499999999999998E-2</v>
      </c>
      <c r="AD147" s="277">
        <v>0</v>
      </c>
      <c r="AE147" s="277">
        <v>0.33999999999999997</v>
      </c>
      <c r="AF147" s="276">
        <v>1.6365881600285659</v>
      </c>
    </row>
    <row r="148" spans="1:32" ht="27.6" x14ac:dyDescent="0.3">
      <c r="A148" s="2">
        <f>IF(G148="","",VLOOKUP(G148,{"CFTV","100000";"switch","750000";"VMS","200000";"Alarme","300000";"CA","400000";"Cabeamento","500000";"Infra","600000";"Redes","700000";"Energia","800000";"Outros","900000";"Serviço","1000000"},2,FALSE)
  + COUNTIF($G$2:G148,G148)
)</f>
        <v>100147</v>
      </c>
      <c r="B148" s="3" t="str">
        <f t="shared" si="2"/>
        <v>CAMERA DE REDE PARA VIGILANCIA</v>
      </c>
      <c r="C148" s="3" t="s">
        <v>261</v>
      </c>
      <c r="D148" s="3" t="s">
        <v>261</v>
      </c>
      <c r="E148" s="5" t="s">
        <v>236</v>
      </c>
      <c r="F148" s="5" t="s">
        <v>7</v>
      </c>
      <c r="G148" s="2" t="s">
        <v>3</v>
      </c>
      <c r="H148" s="3" t="s">
        <v>260</v>
      </c>
      <c r="I148" s="169" t="s">
        <v>7039</v>
      </c>
      <c r="J148" s="126">
        <v>2161.7655613391853</v>
      </c>
      <c r="K148" s="162">
        <v>29222.597292677925</v>
      </c>
      <c r="L148" s="126"/>
      <c r="M148" s="203">
        <v>0.15</v>
      </c>
      <c r="N148" s="218">
        <v>0.04</v>
      </c>
      <c r="O148" s="3" t="s">
        <v>7049</v>
      </c>
      <c r="P148" s="31" t="s">
        <v>7289</v>
      </c>
      <c r="Q148" s="234"/>
      <c r="R148" s="5">
        <v>85258929</v>
      </c>
      <c r="S148" s="238"/>
      <c r="T148" s="263">
        <v>0.15</v>
      </c>
      <c r="U148" s="263">
        <v>0</v>
      </c>
      <c r="V148" s="263">
        <v>3.2119999999999996E-2</v>
      </c>
      <c r="W148" s="263">
        <v>0</v>
      </c>
      <c r="X148" s="263">
        <v>0.33999999999999997</v>
      </c>
      <c r="Y148" s="265">
        <v>1.8334922359937862</v>
      </c>
      <c r="Z148" s="275">
        <v>14344.395382266164</v>
      </c>
      <c r="AA148" s="276">
        <v>319.08315265236627</v>
      </c>
      <c r="AB148" s="277">
        <v>0.05</v>
      </c>
      <c r="AC148" s="277">
        <v>3.6499999999999998E-2</v>
      </c>
      <c r="AD148" s="277">
        <v>0</v>
      </c>
      <c r="AE148" s="277">
        <v>0.33999999999999997</v>
      </c>
      <c r="AF148" s="276">
        <v>1.6365881600285659</v>
      </c>
    </row>
    <row r="149" spans="1:32" ht="27.6" x14ac:dyDescent="0.3">
      <c r="A149" s="2">
        <f>IF(G149="","",VLOOKUP(G149,{"CFTV","100000";"switch","750000";"VMS","200000";"Alarme","300000";"CA","400000";"Cabeamento","500000";"Infra","600000";"Redes","700000";"Energia","800000";"Outros","900000";"Serviço","1000000"},2,FALSE)
  + COUNTIF($G$2:G149,G149)
)</f>
        <v>100148</v>
      </c>
      <c r="B149" s="3" t="str">
        <f t="shared" si="2"/>
        <v>CAMERA DE REDE PARA VIGILANCIA</v>
      </c>
      <c r="C149" s="3" t="s">
        <v>263</v>
      </c>
      <c r="D149" s="3" t="s">
        <v>263</v>
      </c>
      <c r="E149" s="5" t="s">
        <v>236</v>
      </c>
      <c r="F149" s="5" t="s">
        <v>7</v>
      </c>
      <c r="G149" s="2" t="s">
        <v>3</v>
      </c>
      <c r="H149" s="3" t="s">
        <v>262</v>
      </c>
      <c r="I149" s="169" t="s">
        <v>7039</v>
      </c>
      <c r="J149" s="126">
        <v>1543.6767661028207</v>
      </c>
      <c r="K149" s="162">
        <v>20867.315722219617</v>
      </c>
      <c r="L149" s="126"/>
      <c r="M149" s="203">
        <v>0.15</v>
      </c>
      <c r="N149" s="218">
        <v>0.04</v>
      </c>
      <c r="O149" s="3" t="s">
        <v>7049</v>
      </c>
      <c r="P149" s="31" t="s">
        <v>7289</v>
      </c>
      <c r="Q149" s="234"/>
      <c r="R149" s="5">
        <v>85258929</v>
      </c>
      <c r="S149" s="238"/>
      <c r="T149" s="263">
        <v>0.15</v>
      </c>
      <c r="U149" s="263">
        <v>0</v>
      </c>
      <c r="V149" s="263">
        <v>3.2119999999999996E-2</v>
      </c>
      <c r="W149" s="263">
        <v>0</v>
      </c>
      <c r="X149" s="263">
        <v>0.33999999999999997</v>
      </c>
      <c r="Y149" s="265">
        <v>1.8334922359937862</v>
      </c>
      <c r="Z149" s="275">
        <v>10243.067181475266</v>
      </c>
      <c r="AA149" s="276">
        <v>227.8513720512608</v>
      </c>
      <c r="AB149" s="277">
        <v>0.05</v>
      </c>
      <c r="AC149" s="277">
        <v>3.6499999999999998E-2</v>
      </c>
      <c r="AD149" s="277">
        <v>0</v>
      </c>
      <c r="AE149" s="277">
        <v>0.33999999999999997</v>
      </c>
      <c r="AF149" s="276">
        <v>1.6365881600285659</v>
      </c>
    </row>
    <row r="150" spans="1:32" ht="27.6" x14ac:dyDescent="0.3">
      <c r="A150" s="2">
        <f>IF(G150="","",VLOOKUP(G150,{"CFTV","100000";"switch","750000";"VMS","200000";"Alarme","300000";"CA","400000";"Cabeamento","500000";"Infra","600000";"Redes","700000";"Energia","800000";"Outros","900000";"Serviço","1000000"},2,FALSE)
  + COUNTIF($G$2:G150,G150)
)</f>
        <v>100149</v>
      </c>
      <c r="B150" s="3" t="str">
        <f t="shared" si="2"/>
        <v>CAMERA DOME FIXA RESISTENTE A</v>
      </c>
      <c r="C150" s="3" t="s">
        <v>265</v>
      </c>
      <c r="D150" s="3" t="s">
        <v>265</v>
      </c>
      <c r="E150" s="5" t="s">
        <v>236</v>
      </c>
      <c r="F150" s="5" t="s">
        <v>7</v>
      </c>
      <c r="G150" s="2" t="s">
        <v>3</v>
      </c>
      <c r="H150" s="3" t="s">
        <v>264</v>
      </c>
      <c r="I150" s="169" t="s">
        <v>7039</v>
      </c>
      <c r="J150" s="126">
        <v>863.7790913428197</v>
      </c>
      <c r="K150" s="162">
        <v>11676.505994715482</v>
      </c>
      <c r="L150" s="126"/>
      <c r="M150" s="203">
        <v>0.15</v>
      </c>
      <c r="N150" s="218">
        <v>0.04</v>
      </c>
      <c r="O150" s="3" t="s">
        <v>7049</v>
      </c>
      <c r="P150" s="31" t="s">
        <v>7289</v>
      </c>
      <c r="Q150" s="234"/>
      <c r="R150" s="5">
        <v>85258929</v>
      </c>
      <c r="S150" s="238"/>
      <c r="T150" s="263">
        <v>0.15</v>
      </c>
      <c r="U150" s="263">
        <v>0</v>
      </c>
      <c r="V150" s="263">
        <v>3.2119999999999996E-2</v>
      </c>
      <c r="W150" s="263">
        <v>0</v>
      </c>
      <c r="X150" s="263">
        <v>0.33999999999999997</v>
      </c>
      <c r="Y150" s="265">
        <v>1.8334922359937862</v>
      </c>
      <c r="Z150" s="275">
        <v>5731.6061606052799</v>
      </c>
      <c r="AA150" s="276">
        <v>127.49641339004485</v>
      </c>
      <c r="AB150" s="277">
        <v>0.05</v>
      </c>
      <c r="AC150" s="277">
        <v>3.6499999999999998E-2</v>
      </c>
      <c r="AD150" s="277">
        <v>0</v>
      </c>
      <c r="AE150" s="277">
        <v>0.33999999999999997</v>
      </c>
      <c r="AF150" s="276">
        <v>1.6365881600285659</v>
      </c>
    </row>
    <row r="151" spans="1:32" ht="27.6" x14ac:dyDescent="0.3">
      <c r="A151" s="2">
        <f>IF(G151="","",VLOOKUP(G151,{"CFTV","100000";"switch","750000";"VMS","200000";"Alarme","300000";"CA","400000";"Cabeamento","500000";"Infra","600000";"Redes","700000";"Energia","800000";"Outros","900000";"Serviço","1000000"},2,FALSE)
  + COUNTIF($G$2:G151,G151)
)</f>
        <v>100150</v>
      </c>
      <c r="B151" s="3" t="str">
        <f t="shared" si="2"/>
        <v>CAMERA DE REDE PARA VIGILANCIA</v>
      </c>
      <c r="C151" s="3" t="s">
        <v>267</v>
      </c>
      <c r="D151" s="3" t="s">
        <v>267</v>
      </c>
      <c r="E151" s="5" t="s">
        <v>236</v>
      </c>
      <c r="F151" s="5" t="s">
        <v>7</v>
      </c>
      <c r="G151" s="2" t="s">
        <v>3</v>
      </c>
      <c r="H151" s="3" t="s">
        <v>266</v>
      </c>
      <c r="I151" s="169" t="s">
        <v>7039</v>
      </c>
      <c r="J151" s="126">
        <v>1080.11016967555</v>
      </c>
      <c r="K151" s="162">
        <v>14600.854544375925</v>
      </c>
      <c r="L151" s="126"/>
      <c r="M151" s="203">
        <v>0.15</v>
      </c>
      <c r="N151" s="218">
        <v>0.04</v>
      </c>
      <c r="O151" s="3" t="s">
        <v>7049</v>
      </c>
      <c r="P151" s="31" t="s">
        <v>7289</v>
      </c>
      <c r="Q151" s="234"/>
      <c r="R151" s="5">
        <v>85258929</v>
      </c>
      <c r="S151" s="238"/>
      <c r="T151" s="263">
        <v>0.15</v>
      </c>
      <c r="U151" s="263">
        <v>0</v>
      </c>
      <c r="V151" s="263">
        <v>3.2119999999999996E-2</v>
      </c>
      <c r="W151" s="263">
        <v>0</v>
      </c>
      <c r="X151" s="263">
        <v>0.33999999999999997</v>
      </c>
      <c r="Y151" s="265">
        <v>1.8334922359937862</v>
      </c>
      <c r="Z151" s="275">
        <v>7167.0710308821108</v>
      </c>
      <c r="AA151" s="276">
        <v>159.42753660043212</v>
      </c>
      <c r="AB151" s="277">
        <v>0.05</v>
      </c>
      <c r="AC151" s="277">
        <v>3.6499999999999998E-2</v>
      </c>
      <c r="AD151" s="277">
        <v>0</v>
      </c>
      <c r="AE151" s="277">
        <v>0.33999999999999997</v>
      </c>
      <c r="AF151" s="276">
        <v>1.6365881600285659</v>
      </c>
    </row>
    <row r="152" spans="1:32" ht="27.6" x14ac:dyDescent="0.3">
      <c r="A152" s="2">
        <f>IF(G152="","",VLOOKUP(G152,{"CFTV","100000";"switch","750000";"VMS","200000";"Alarme","300000";"CA","400000";"Cabeamento","500000";"Infra","600000";"Redes","700000";"Energia","800000";"Outros","900000";"Serviço","1000000"},2,FALSE)
  + COUNTIF($G$2:G152,G152)
)</f>
        <v>100151</v>
      </c>
      <c r="B152" s="3" t="str">
        <f t="shared" si="2"/>
        <v>CAMERA DE REDE PARA VIGILANCIA</v>
      </c>
      <c r="C152" s="3" t="s">
        <v>268</v>
      </c>
      <c r="D152" s="3" t="s">
        <v>268</v>
      </c>
      <c r="E152" s="5" t="s">
        <v>236</v>
      </c>
      <c r="F152" s="5" t="s">
        <v>7</v>
      </c>
      <c r="G152" s="2" t="s">
        <v>3</v>
      </c>
      <c r="H152" s="3" t="s">
        <v>266</v>
      </c>
      <c r="I152" s="169" t="s">
        <v>7039</v>
      </c>
      <c r="J152" s="126">
        <v>1002.8490702710019</v>
      </c>
      <c r="K152" s="162">
        <v>13556.444348068604</v>
      </c>
      <c r="L152" s="126"/>
      <c r="M152" s="203">
        <v>0.15</v>
      </c>
      <c r="N152" s="218">
        <v>0.04</v>
      </c>
      <c r="O152" s="3" t="s">
        <v>7049</v>
      </c>
      <c r="P152" s="31" t="s">
        <v>7289</v>
      </c>
      <c r="Q152" s="234"/>
      <c r="R152" s="5">
        <v>85258929</v>
      </c>
      <c r="S152" s="238"/>
      <c r="T152" s="263">
        <v>0.15</v>
      </c>
      <c r="U152" s="263">
        <v>0</v>
      </c>
      <c r="V152" s="263">
        <v>3.2119999999999996E-2</v>
      </c>
      <c r="W152" s="263">
        <v>0</v>
      </c>
      <c r="X152" s="263">
        <v>0.33999999999999997</v>
      </c>
      <c r="Y152" s="265">
        <v>1.8334922359937862</v>
      </c>
      <c r="Z152" s="275">
        <v>6654.4050057832328</v>
      </c>
      <c r="AA152" s="276">
        <v>148.02356402529361</v>
      </c>
      <c r="AB152" s="277">
        <v>0.05</v>
      </c>
      <c r="AC152" s="277">
        <v>3.6499999999999998E-2</v>
      </c>
      <c r="AD152" s="277">
        <v>0</v>
      </c>
      <c r="AE152" s="277">
        <v>0.33999999999999997</v>
      </c>
      <c r="AF152" s="276">
        <v>1.6365881600285659</v>
      </c>
    </row>
    <row r="153" spans="1:32" ht="27.6" x14ac:dyDescent="0.3">
      <c r="A153" s="2">
        <f>IF(G153="","",VLOOKUP(G153,{"CFTV","100000";"switch","750000";"VMS","200000";"Alarme","300000";"CA","400000";"Cabeamento","500000";"Infra","600000";"Redes","700000";"Energia","800000";"Outros","900000";"Serviço","1000000"},2,FALSE)
  + COUNTIF($G$2:G153,G153)
)</f>
        <v>100152</v>
      </c>
      <c r="B153" s="3" t="str">
        <f t="shared" si="2"/>
        <v>CAMERA DE REDE PARA VIGILANCIA</v>
      </c>
      <c r="C153" s="3" t="s">
        <v>269</v>
      </c>
      <c r="D153" s="3" t="s">
        <v>269</v>
      </c>
      <c r="E153" s="5" t="s">
        <v>236</v>
      </c>
      <c r="F153" s="5" t="s">
        <v>7</v>
      </c>
      <c r="G153" s="2" t="s">
        <v>3</v>
      </c>
      <c r="H153" s="3" t="s">
        <v>266</v>
      </c>
      <c r="I153" s="169" t="s">
        <v>7039</v>
      </c>
      <c r="J153" s="127">
        <v>1090.33</v>
      </c>
      <c r="K153" s="162">
        <v>12689.345798640315</v>
      </c>
      <c r="L153" s="126"/>
      <c r="M153" s="205">
        <v>0.13</v>
      </c>
      <c r="N153" s="218">
        <v>0.04</v>
      </c>
      <c r="O153" s="3" t="s">
        <v>7049</v>
      </c>
      <c r="P153" s="31" t="s">
        <v>7289</v>
      </c>
      <c r="Q153" s="234">
        <v>1</v>
      </c>
      <c r="R153" s="5">
        <v>85258929</v>
      </c>
      <c r="S153" s="238">
        <v>46034</v>
      </c>
      <c r="T153" s="263">
        <v>0.15</v>
      </c>
      <c r="U153" s="263">
        <v>0</v>
      </c>
      <c r="V153" s="263">
        <v>3.5039999999999995E-2</v>
      </c>
      <c r="W153" s="263">
        <v>0</v>
      </c>
      <c r="X153" s="263">
        <v>0.33999999999999997</v>
      </c>
      <c r="Y153" s="265">
        <v>1.6064585475278061</v>
      </c>
      <c r="Z153" s="275">
        <v>7109.0606329999991</v>
      </c>
      <c r="AA153" s="276">
        <v>158.13712733956316</v>
      </c>
      <c r="AB153" s="277">
        <v>0.05</v>
      </c>
      <c r="AC153" s="277">
        <v>3.6499999999999998E-2</v>
      </c>
      <c r="AD153" s="277">
        <v>0</v>
      </c>
      <c r="AE153" s="277">
        <v>0.33999999999999997</v>
      </c>
      <c r="AF153" s="276">
        <v>1.6365881600285659</v>
      </c>
    </row>
    <row r="154" spans="1:32" ht="41.4" x14ac:dyDescent="0.3">
      <c r="A154" s="2">
        <f>IF(G154="","",VLOOKUP(G154,{"CFTV","100000";"switch","750000";"VMS","200000";"Alarme","300000";"CA","400000";"Cabeamento","500000";"Infra","600000";"Redes","700000";"Energia","800000";"Outros","900000";"Serviço","1000000"},2,FALSE)
  + COUNTIF($G$2:G154,G154)
)</f>
        <v>100153</v>
      </c>
      <c r="B154" s="3" t="str">
        <f t="shared" si="2"/>
        <v>CONVERSOR ELETRICO ESTATICO</v>
      </c>
      <c r="C154" s="3" t="s">
        <v>270</v>
      </c>
      <c r="D154" s="3" t="s">
        <v>270</v>
      </c>
      <c r="E154" s="5" t="s">
        <v>236</v>
      </c>
      <c r="F154" s="5" t="s">
        <v>7</v>
      </c>
      <c r="G154" s="2" t="s">
        <v>3</v>
      </c>
      <c r="H154" s="3" t="s">
        <v>239</v>
      </c>
      <c r="I154" s="169" t="s">
        <v>7039</v>
      </c>
      <c r="J154" s="126">
        <v>340.26748902737086</v>
      </c>
      <c r="K154" s="162">
        <v>4389.7255053961226</v>
      </c>
      <c r="L154" s="126"/>
      <c r="M154" s="203">
        <v>9.7500000000000003E-2</v>
      </c>
      <c r="N154" s="218">
        <v>0.04</v>
      </c>
      <c r="O154" s="3" t="s">
        <v>7049</v>
      </c>
      <c r="P154" s="31" t="s">
        <v>7289</v>
      </c>
      <c r="Q154" s="234"/>
      <c r="R154" s="5">
        <v>85044021</v>
      </c>
      <c r="S154" s="238"/>
      <c r="T154" s="263">
        <v>0.15</v>
      </c>
      <c r="U154" s="263">
        <v>0</v>
      </c>
      <c r="V154" s="263">
        <v>3.2119999999999996E-2</v>
      </c>
      <c r="W154" s="263">
        <v>0</v>
      </c>
      <c r="X154" s="263">
        <v>0.33999999999999997</v>
      </c>
      <c r="Y154" s="265">
        <v>1.8334922359937862</v>
      </c>
      <c r="Z154" s="275">
        <v>2154.7693943275031</v>
      </c>
      <c r="AA154" s="276">
        <v>47.931655065145627</v>
      </c>
      <c r="AB154" s="277">
        <v>0.05</v>
      </c>
      <c r="AC154" s="277">
        <v>3.6499999999999998E-2</v>
      </c>
      <c r="AD154" s="277">
        <v>0</v>
      </c>
      <c r="AE154" s="277">
        <v>0.33999999999999997</v>
      </c>
      <c r="AF154" s="276">
        <v>1.6365881600285659</v>
      </c>
    </row>
    <row r="155" spans="1:32" ht="27.6" x14ac:dyDescent="0.3">
      <c r="A155" s="2">
        <f>IF(G155="","",VLOOKUP(G155,{"CFTV","100000";"switch","750000";"VMS","200000";"Alarme","300000";"CA","400000";"Cabeamento","500000";"Infra","600000";"Redes","700000";"Energia","800000";"Outros","900000";"Serviço","1000000"},2,FALSE)
  + COUNTIF($G$2:G155,G155)
)</f>
        <v>100154</v>
      </c>
      <c r="B155" s="3" t="str">
        <f t="shared" si="2"/>
        <v>CAMERA DE REDE PARA VIGILANCIA</v>
      </c>
      <c r="C155" s="3" t="s">
        <v>271</v>
      </c>
      <c r="D155" s="3" t="s">
        <v>271</v>
      </c>
      <c r="E155" s="5" t="s">
        <v>236</v>
      </c>
      <c r="F155" s="5" t="s">
        <v>7</v>
      </c>
      <c r="G155" s="2" t="s">
        <v>3</v>
      </c>
      <c r="H155" s="3" t="s">
        <v>262</v>
      </c>
      <c r="I155" s="169" t="s">
        <v>7039</v>
      </c>
      <c r="J155" s="126">
        <v>2625.3321577664592</v>
      </c>
      <c r="K155" s="162">
        <v>35489.058470521661</v>
      </c>
      <c r="L155" s="126"/>
      <c r="M155" s="203">
        <v>0.15</v>
      </c>
      <c r="N155" s="218">
        <v>0.04</v>
      </c>
      <c r="O155" s="3" t="s">
        <v>7049</v>
      </c>
      <c r="P155" s="31" t="s">
        <v>7289</v>
      </c>
      <c r="Q155" s="234"/>
      <c r="R155" s="5">
        <v>85258929</v>
      </c>
      <c r="S155" s="238"/>
      <c r="T155" s="263">
        <v>0.15</v>
      </c>
      <c r="U155" s="263">
        <v>0</v>
      </c>
      <c r="V155" s="263">
        <v>3.2119999999999996E-2</v>
      </c>
      <c r="W155" s="263">
        <v>0</v>
      </c>
      <c r="X155" s="263">
        <v>0.33999999999999997</v>
      </c>
      <c r="Y155" s="265">
        <v>1.8334922359937862</v>
      </c>
      <c r="Z155" s="275">
        <v>17420.391532859339</v>
      </c>
      <c r="AA155" s="276">
        <v>387.5069881031954</v>
      </c>
      <c r="AB155" s="277">
        <v>0.05</v>
      </c>
      <c r="AC155" s="277">
        <v>3.6499999999999998E-2</v>
      </c>
      <c r="AD155" s="277">
        <v>0</v>
      </c>
      <c r="AE155" s="277">
        <v>0.33999999999999997</v>
      </c>
      <c r="AF155" s="276">
        <v>1.6365881600285659</v>
      </c>
    </row>
    <row r="156" spans="1:32" ht="41.4" x14ac:dyDescent="0.3">
      <c r="A156" s="2">
        <f>IF(G156="","",VLOOKUP(G156,{"CFTV","100000";"switch","750000";"VMS","200000";"Alarme","300000";"CA","400000";"Cabeamento","500000";"Infra","600000";"Redes","700000";"Energia","800000";"Outros","900000";"Serviço","1000000"},2,FALSE)
  + COUNTIF($G$2:G156,G156)
)</f>
        <v>100155</v>
      </c>
      <c r="B156" s="3" t="str">
        <f t="shared" si="2"/>
        <v>SUPORTE DE ALUMINIO PARA MONTAGEM</v>
      </c>
      <c r="C156" s="3" t="s">
        <v>273</v>
      </c>
      <c r="D156" s="3" t="s">
        <v>273</v>
      </c>
      <c r="E156" s="5" t="s">
        <v>236</v>
      </c>
      <c r="F156" s="5" t="s">
        <v>7</v>
      </c>
      <c r="G156" s="2" t="s">
        <v>3</v>
      </c>
      <c r="H156" s="3" t="s">
        <v>272</v>
      </c>
      <c r="I156" s="170" t="s">
        <v>7039</v>
      </c>
      <c r="J156" s="127">
        <v>340.61</v>
      </c>
      <c r="K156" s="162">
        <v>3508.005145210871</v>
      </c>
      <c r="L156" s="126"/>
      <c r="M156" s="203"/>
      <c r="N156" s="218">
        <v>7.0000000000000007E-2</v>
      </c>
      <c r="O156" s="3" t="s">
        <v>7050</v>
      </c>
      <c r="P156" s="31" t="s">
        <v>7290</v>
      </c>
      <c r="Q156" s="234">
        <v>1</v>
      </c>
      <c r="R156" s="5">
        <v>76169900</v>
      </c>
      <c r="S156" s="238">
        <v>46030</v>
      </c>
      <c r="T156" s="263">
        <v>0.15</v>
      </c>
      <c r="U156" s="263">
        <v>0</v>
      </c>
      <c r="V156" s="263">
        <v>3.5039999999999995E-2</v>
      </c>
      <c r="W156" s="263">
        <v>0</v>
      </c>
      <c r="X156" s="263">
        <v>0.33999999999999997</v>
      </c>
      <c r="Y156" s="265">
        <v>1.6064585475278061</v>
      </c>
      <c r="Z156" s="275">
        <v>1965.3197</v>
      </c>
      <c r="AA156" s="276">
        <v>43.717451250756852</v>
      </c>
      <c r="AB156" s="277">
        <v>0.05</v>
      </c>
      <c r="AC156" s="277">
        <v>3.6499999999999998E-2</v>
      </c>
      <c r="AD156" s="277">
        <v>0</v>
      </c>
      <c r="AE156" s="277">
        <v>0.33999999999999997</v>
      </c>
      <c r="AF156" s="276">
        <v>1.6365881600285659</v>
      </c>
    </row>
    <row r="157" spans="1:32" ht="27.6" x14ac:dyDescent="0.3">
      <c r="A157" s="2">
        <f>IF(G157="","",VLOOKUP(G157,{"CFTV","100000";"switch","750000";"VMS","200000";"Alarme","300000";"CA","400000";"Cabeamento","500000";"Infra","600000";"Redes","700000";"Energia","800000";"Outros","900000";"Serviço","1000000"},2,FALSE)
  + COUNTIF($G$2:G157,G157)
)</f>
        <v>100156</v>
      </c>
      <c r="B157" s="3" t="str">
        <f t="shared" si="2"/>
        <v>SUPORTE DE ALUMINIO PARA INSTALACAO</v>
      </c>
      <c r="C157" s="3" t="s">
        <v>275</v>
      </c>
      <c r="D157" s="3" t="s">
        <v>275</v>
      </c>
      <c r="E157" s="5" t="s">
        <v>236</v>
      </c>
      <c r="F157" s="5" t="s">
        <v>7</v>
      </c>
      <c r="G157" s="2" t="s">
        <v>3</v>
      </c>
      <c r="H157" s="3" t="s">
        <v>274</v>
      </c>
      <c r="I157" s="170" t="s">
        <v>7039</v>
      </c>
      <c r="J157" s="129">
        <v>138.08000000000001</v>
      </c>
      <c r="K157" s="162">
        <v>1422.1113603555887</v>
      </c>
      <c r="L157" s="126"/>
      <c r="M157" s="203"/>
      <c r="N157" s="218"/>
      <c r="O157" s="3" t="s">
        <v>7050</v>
      </c>
      <c r="P157" s="31" t="s">
        <v>7290</v>
      </c>
      <c r="Q157" s="234">
        <v>1</v>
      </c>
      <c r="R157" s="5">
        <v>76169900</v>
      </c>
      <c r="S157" s="238">
        <v>46030</v>
      </c>
      <c r="T157" s="263">
        <v>0.15</v>
      </c>
      <c r="U157" s="263">
        <v>0</v>
      </c>
      <c r="V157" s="263">
        <v>3.5039999999999995E-2</v>
      </c>
      <c r="W157" s="263">
        <v>0</v>
      </c>
      <c r="X157" s="263">
        <v>0.33999999999999997</v>
      </c>
      <c r="Y157" s="265">
        <v>1.6064585475278061</v>
      </c>
      <c r="Z157" s="275">
        <v>796.72159999999997</v>
      </c>
      <c r="AA157" s="276">
        <v>17.722631950631236</v>
      </c>
      <c r="AB157" s="277">
        <v>0.05</v>
      </c>
      <c r="AC157" s="277">
        <v>3.6499999999999998E-2</v>
      </c>
      <c r="AD157" s="277">
        <v>0</v>
      </c>
      <c r="AE157" s="277">
        <v>0.33999999999999997</v>
      </c>
      <c r="AF157" s="276">
        <v>1.6365881600285659</v>
      </c>
    </row>
    <row r="158" spans="1:32" ht="27.6" x14ac:dyDescent="0.3">
      <c r="A158" s="2">
        <f>IF(G158="","",VLOOKUP(G158,{"CFTV","100000";"switch","750000";"VMS","200000";"Alarme","300000";"CA","400000";"Cabeamento","500000";"Infra","600000";"Redes","700000";"Energia","800000";"Outros","900000";"Serviço","1000000"},2,FALSE)
  + COUNTIF($G$2:G158,G158)
)</f>
        <v>100157</v>
      </c>
      <c r="B158" s="3" t="str">
        <f t="shared" si="2"/>
        <v>CAMERA DE REDE PARA VIGILANCIA</v>
      </c>
      <c r="C158" s="3" t="s">
        <v>276</v>
      </c>
      <c r="D158" s="3" t="s">
        <v>276</v>
      </c>
      <c r="E158" s="5" t="s">
        <v>236</v>
      </c>
      <c r="F158" s="5" t="s">
        <v>7</v>
      </c>
      <c r="G158" s="2" t="s">
        <v>3</v>
      </c>
      <c r="H158" s="3" t="s">
        <v>266</v>
      </c>
      <c r="I158" s="169" t="s">
        <v>7039</v>
      </c>
      <c r="J158" s="126">
        <v>1466.4156666982751</v>
      </c>
      <c r="K158" s="162">
        <v>19822.905525912327</v>
      </c>
      <c r="L158" s="126"/>
      <c r="M158" s="203">
        <v>0.15</v>
      </c>
      <c r="N158" s="218">
        <v>0.04</v>
      </c>
      <c r="O158" s="3" t="s">
        <v>7049</v>
      </c>
      <c r="P158" s="31" t="s">
        <v>7289</v>
      </c>
      <c r="Q158" s="234"/>
      <c r="R158" s="5">
        <v>85258929</v>
      </c>
      <c r="S158" s="238"/>
      <c r="T158" s="263">
        <v>0.15</v>
      </c>
      <c r="U158" s="263">
        <v>0</v>
      </c>
      <c r="V158" s="263">
        <v>3.2119999999999996E-2</v>
      </c>
      <c r="W158" s="263">
        <v>0</v>
      </c>
      <c r="X158" s="263">
        <v>0.33999999999999997</v>
      </c>
      <c r="Y158" s="265">
        <v>1.8334922359937862</v>
      </c>
      <c r="Z158" s="275">
        <v>9730.4011563764034</v>
      </c>
      <c r="AA158" s="276">
        <v>216.44739947612263</v>
      </c>
      <c r="AB158" s="277">
        <v>0.05</v>
      </c>
      <c r="AC158" s="277">
        <v>3.6499999999999998E-2</v>
      </c>
      <c r="AD158" s="277">
        <v>0</v>
      </c>
      <c r="AE158" s="277">
        <v>0.33999999999999997</v>
      </c>
      <c r="AF158" s="276">
        <v>1.6365881600285659</v>
      </c>
    </row>
    <row r="159" spans="1:32" ht="27.6" x14ac:dyDescent="0.3">
      <c r="A159" s="2">
        <f>IF(G159="","",VLOOKUP(G159,{"CFTV","100000";"switch","750000";"VMS","200000";"Alarme","300000";"CA","400000";"Cabeamento","500000";"Infra","600000";"Redes","700000";"Energia","800000";"Outros","900000";"Serviço","1000000"},2,FALSE)
  + COUNTIF($G$2:G159,G159)
)</f>
        <v>100158</v>
      </c>
      <c r="B159" s="3" t="str">
        <f t="shared" si="2"/>
        <v>HD 10TB NAS SATA -</v>
      </c>
      <c r="C159" s="3" t="s">
        <v>278</v>
      </c>
      <c r="D159" s="3" t="s">
        <v>278</v>
      </c>
      <c r="E159" s="20" t="s">
        <v>279</v>
      </c>
      <c r="F159" s="5" t="s">
        <v>7</v>
      </c>
      <c r="G159" s="2" t="s">
        <v>3</v>
      </c>
      <c r="H159" s="19" t="s">
        <v>277</v>
      </c>
      <c r="I159" s="170" t="s">
        <v>7038</v>
      </c>
      <c r="J159" s="127">
        <v>1504.55</v>
      </c>
      <c r="K159" s="162">
        <v>3065.0897151827235</v>
      </c>
      <c r="L159" s="126"/>
      <c r="M159" s="203"/>
      <c r="N159" s="218">
        <v>0.12</v>
      </c>
      <c r="O159" s="3" t="s">
        <v>7051</v>
      </c>
      <c r="P159" s="31" t="s">
        <v>7291</v>
      </c>
      <c r="Q159" s="234">
        <v>1</v>
      </c>
      <c r="R159" s="5">
        <v>84717012</v>
      </c>
      <c r="S159" s="238">
        <v>46030</v>
      </c>
      <c r="T159" s="263">
        <v>0.15</v>
      </c>
      <c r="U159" s="263">
        <v>0</v>
      </c>
      <c r="V159" s="263">
        <v>3.2119999999999996E-2</v>
      </c>
      <c r="W159" s="263">
        <v>0</v>
      </c>
      <c r="X159" s="263">
        <v>0.33999999999999997</v>
      </c>
      <c r="Y159" s="265">
        <v>1.8334922359937862</v>
      </c>
      <c r="Z159" s="275">
        <v>1504.55</v>
      </c>
      <c r="AA159" s="276">
        <v>33.467883764318962</v>
      </c>
      <c r="AB159" s="277">
        <v>0.05</v>
      </c>
      <c r="AC159" s="277">
        <v>3.6499999999999998E-2</v>
      </c>
      <c r="AD159" s="277">
        <v>0</v>
      </c>
      <c r="AE159" s="277">
        <v>0.33999999999999997</v>
      </c>
      <c r="AF159" s="276">
        <v>1.6365881600285659</v>
      </c>
    </row>
    <row r="160" spans="1:32" ht="27.6" x14ac:dyDescent="0.3">
      <c r="A160" s="2">
        <f>IF(G160="","",VLOOKUP(G160,{"CFTV","100000";"switch","750000";"VMS","200000";"Alarme","300000";"CA","400000";"Cabeamento","500000";"Infra","600000";"Redes","700000";"Energia","800000";"Outros","900000";"Serviço","1000000"},2,FALSE)
  + COUNTIF($G$2:G160,G160)
)</f>
        <v>100159</v>
      </c>
      <c r="B160" s="3" t="str">
        <f t="shared" si="2"/>
        <v>CAMERA DE REDE PARA VIGILANCIA</v>
      </c>
      <c r="C160" s="3" t="s">
        <v>280</v>
      </c>
      <c r="D160" s="3" t="s">
        <v>280</v>
      </c>
      <c r="E160" s="5" t="s">
        <v>236</v>
      </c>
      <c r="F160" s="5" t="s">
        <v>7</v>
      </c>
      <c r="G160" s="2" t="s">
        <v>3</v>
      </c>
      <c r="H160" s="3" t="s">
        <v>262</v>
      </c>
      <c r="I160" s="169" t="s">
        <v>7039</v>
      </c>
      <c r="J160" s="126">
        <v>2316.2877601482764</v>
      </c>
      <c r="K160" s="162">
        <v>31311.417685292494</v>
      </c>
      <c r="L160" s="126"/>
      <c r="M160" s="203">
        <v>0.15</v>
      </c>
      <c r="N160" s="218">
        <v>0.04</v>
      </c>
      <c r="O160" s="3" t="s">
        <v>7049</v>
      </c>
      <c r="P160" s="31" t="s">
        <v>7289</v>
      </c>
      <c r="Q160" s="234"/>
      <c r="R160" s="5">
        <v>85258929</v>
      </c>
      <c r="S160" s="238"/>
      <c r="T160" s="263">
        <v>0.15</v>
      </c>
      <c r="U160" s="263">
        <v>0</v>
      </c>
      <c r="V160" s="263">
        <v>3.2119999999999996E-2</v>
      </c>
      <c r="W160" s="263">
        <v>0</v>
      </c>
      <c r="X160" s="263">
        <v>0.33999999999999997</v>
      </c>
      <c r="Y160" s="265">
        <v>1.8334922359937862</v>
      </c>
      <c r="Z160" s="275">
        <v>15369.727432463886</v>
      </c>
      <c r="AA160" s="276">
        <v>341.89109780264255</v>
      </c>
      <c r="AB160" s="277">
        <v>0.05</v>
      </c>
      <c r="AC160" s="277">
        <v>3.6499999999999998E-2</v>
      </c>
      <c r="AD160" s="277">
        <v>0</v>
      </c>
      <c r="AE160" s="277">
        <v>0.33999999999999997</v>
      </c>
      <c r="AF160" s="276">
        <v>1.6365881600285659</v>
      </c>
    </row>
    <row r="161" spans="1:32" ht="41.4" x14ac:dyDescent="0.3">
      <c r="A161" s="2">
        <f>IF(G161="","",VLOOKUP(G161,{"CFTV","100000";"switch","750000";"VMS","200000";"Alarme","300000";"CA","400000";"Cabeamento","500000";"Infra","600000";"Redes","700000";"Energia","800000";"Outros","900000";"Serviço","1000000"},2,FALSE)
  + COUNTIF($G$2:G161,G161)
)</f>
        <v>100160</v>
      </c>
      <c r="B161" s="3" t="str">
        <f t="shared" si="2"/>
        <v>DISPOSITIVO PARA ARMAZENAMENTO DE DADOS</v>
      </c>
      <c r="C161" s="3" t="s">
        <v>281</v>
      </c>
      <c r="D161" s="3" t="s">
        <v>281</v>
      </c>
      <c r="E161" s="5" t="s">
        <v>236</v>
      </c>
      <c r="F161" s="5" t="s">
        <v>7</v>
      </c>
      <c r="G161" s="2" t="s">
        <v>3</v>
      </c>
      <c r="H161" s="3" t="s">
        <v>243</v>
      </c>
      <c r="I161" s="169" t="s">
        <v>7039</v>
      </c>
      <c r="J161" s="126">
        <v>1871.3679621033789</v>
      </c>
      <c r="K161" s="162">
        <v>24142.158560924327</v>
      </c>
      <c r="L161" s="126"/>
      <c r="M161" s="203">
        <v>9.7500000000000003E-2</v>
      </c>
      <c r="N161" s="218">
        <v>0.04</v>
      </c>
      <c r="O161" s="3" t="s">
        <v>7049</v>
      </c>
      <c r="P161" s="31" t="s">
        <v>7289</v>
      </c>
      <c r="Q161" s="234"/>
      <c r="R161" s="5">
        <v>85235110</v>
      </c>
      <c r="S161" s="238"/>
      <c r="T161" s="263">
        <v>0.15</v>
      </c>
      <c r="U161" s="263">
        <v>0</v>
      </c>
      <c r="V161" s="263">
        <v>3.2119999999999996E-2</v>
      </c>
      <c r="W161" s="263">
        <v>0</v>
      </c>
      <c r="X161" s="263">
        <v>0.33999999999999997</v>
      </c>
      <c r="Y161" s="265">
        <v>1.8334922359937862</v>
      </c>
      <c r="Z161" s="275">
        <v>11850.577972616804</v>
      </c>
      <c r="AA161" s="276">
        <v>263.60956174772383</v>
      </c>
      <c r="AB161" s="277">
        <v>0.05</v>
      </c>
      <c r="AC161" s="277">
        <v>3.6499999999999998E-2</v>
      </c>
      <c r="AD161" s="277">
        <v>0</v>
      </c>
      <c r="AE161" s="277">
        <v>0.33999999999999997</v>
      </c>
      <c r="AF161" s="276">
        <v>1.6365881600285659</v>
      </c>
    </row>
    <row r="162" spans="1:32" ht="27.6" x14ac:dyDescent="0.3">
      <c r="A162" s="2">
        <f>IF(G162="","",VLOOKUP(G162,{"CFTV","100000";"switch","750000";"VMS","200000";"Alarme","300000";"CA","400000";"Cabeamento","500000";"Infra","600000";"Redes","700000";"Energia","800000";"Outros","900000";"Serviço","1000000"},2,FALSE)
  + COUNTIF($G$2:G162,G162)
)</f>
        <v>100161</v>
      </c>
      <c r="B162" s="3" t="str">
        <f t="shared" si="2"/>
        <v>CAMERA DE REDE PARA VIGILANCIA</v>
      </c>
      <c r="C162" s="3" t="s">
        <v>282</v>
      </c>
      <c r="D162" s="3" t="s">
        <v>282</v>
      </c>
      <c r="E162" s="5" t="s">
        <v>236</v>
      </c>
      <c r="F162" s="5" t="s">
        <v>7</v>
      </c>
      <c r="G162" s="2" t="s">
        <v>3</v>
      </c>
      <c r="H162" s="3" t="s">
        <v>266</v>
      </c>
      <c r="I162" s="169" t="s">
        <v>7039</v>
      </c>
      <c r="J162" s="126">
        <v>5097.6873387119167</v>
      </c>
      <c r="K162" s="162">
        <v>68910.184752354864</v>
      </c>
      <c r="L162" s="126"/>
      <c r="M162" s="203">
        <v>0.15</v>
      </c>
      <c r="N162" s="218">
        <v>0.04</v>
      </c>
      <c r="O162" s="3" t="s">
        <v>7049</v>
      </c>
      <c r="P162" s="31" t="s">
        <v>7289</v>
      </c>
      <c r="Q162" s="234"/>
      <c r="R162" s="5">
        <v>85258929</v>
      </c>
      <c r="S162" s="238"/>
      <c r="T162" s="263">
        <v>0.15</v>
      </c>
      <c r="U162" s="263">
        <v>0</v>
      </c>
      <c r="V162" s="263">
        <v>3.2119999999999996E-2</v>
      </c>
      <c r="W162" s="263">
        <v>0</v>
      </c>
      <c r="X162" s="263">
        <v>0.33999999999999997</v>
      </c>
      <c r="Y162" s="265">
        <v>1.8334922359937862</v>
      </c>
      <c r="Z162" s="275">
        <v>33825.704336022922</v>
      </c>
      <c r="AA162" s="276">
        <v>752.43411050761688</v>
      </c>
      <c r="AB162" s="277">
        <v>0.05</v>
      </c>
      <c r="AC162" s="277">
        <v>3.6499999999999998E-2</v>
      </c>
      <c r="AD162" s="277">
        <v>0</v>
      </c>
      <c r="AE162" s="277">
        <v>0.33999999999999997</v>
      </c>
      <c r="AF162" s="276">
        <v>1.6365881600285659</v>
      </c>
    </row>
    <row r="163" spans="1:32" ht="27.6" x14ac:dyDescent="0.3">
      <c r="A163" s="2">
        <f>IF(G163="","",VLOOKUP(G163,{"CFTV","100000";"switch","750000";"VMS","200000";"Alarme","300000";"CA","400000";"Cabeamento","500000";"Infra","600000";"Redes","700000";"Energia","800000";"Outros","900000";"Serviço","1000000"},2,FALSE)
  + COUNTIF($G$2:G163,G163)
)</f>
        <v>100162</v>
      </c>
      <c r="B163" s="3" t="str">
        <f t="shared" si="2"/>
        <v>CAMERA DE REDE PARA VIGILANCIA</v>
      </c>
      <c r="C163" s="3" t="s">
        <v>283</v>
      </c>
      <c r="D163" s="3" t="s">
        <v>283</v>
      </c>
      <c r="E163" s="5" t="s">
        <v>236</v>
      </c>
      <c r="F163" s="5" t="s">
        <v>7</v>
      </c>
      <c r="G163" s="2" t="s">
        <v>3</v>
      </c>
      <c r="H163" s="3" t="s">
        <v>266</v>
      </c>
      <c r="I163" s="169" t="s">
        <v>7039</v>
      </c>
      <c r="J163" s="126">
        <v>539.28247384372821</v>
      </c>
      <c r="K163" s="162">
        <v>7289.9831702248721</v>
      </c>
      <c r="L163" s="126"/>
      <c r="M163" s="203">
        <v>0.15</v>
      </c>
      <c r="N163" s="218">
        <v>0.04</v>
      </c>
      <c r="O163" s="3" t="s">
        <v>7049</v>
      </c>
      <c r="P163" s="31" t="s">
        <v>7289</v>
      </c>
      <c r="Q163" s="234"/>
      <c r="R163" s="5">
        <v>85258929</v>
      </c>
      <c r="S163" s="238"/>
      <c r="T163" s="263">
        <v>0.15</v>
      </c>
      <c r="U163" s="263">
        <v>0</v>
      </c>
      <c r="V163" s="263">
        <v>3.2119999999999996E-2</v>
      </c>
      <c r="W163" s="263">
        <v>0</v>
      </c>
      <c r="X163" s="263">
        <v>0.33999999999999997</v>
      </c>
      <c r="Y163" s="265">
        <v>1.8334922359937862</v>
      </c>
      <c r="Z163" s="275">
        <v>3578.4088551900581</v>
      </c>
      <c r="AA163" s="276">
        <v>79.599728574464493</v>
      </c>
      <c r="AB163" s="277">
        <v>0.05</v>
      </c>
      <c r="AC163" s="277">
        <v>3.6499999999999998E-2</v>
      </c>
      <c r="AD163" s="277">
        <v>0</v>
      </c>
      <c r="AE163" s="277">
        <v>0.33999999999999997</v>
      </c>
      <c r="AF163" s="276">
        <v>1.6365881600285659</v>
      </c>
    </row>
    <row r="164" spans="1:32" x14ac:dyDescent="0.3">
      <c r="A164" s="2">
        <f>IF(G164="","",VLOOKUP(G164,{"CFTV","100000";"switch","750000";"VMS","200000";"Alarme","300000";"CA","400000";"Cabeamento","500000";"Infra","600000";"Redes","700000";"Energia","800000";"Outros","900000";"Serviço","1000000"},2,FALSE)
  + COUNTIF($G$2:G164,G164)
)</f>
        <v>100163</v>
      </c>
      <c r="B164" s="3" t="str">
        <f t="shared" si="2"/>
        <v>MINI RACK DE PAREDE 6U</v>
      </c>
      <c r="C164" s="3" t="s">
        <v>285</v>
      </c>
      <c r="D164" s="3" t="s">
        <v>285</v>
      </c>
      <c r="E164" s="5" t="s">
        <v>286</v>
      </c>
      <c r="F164" s="5" t="s">
        <v>7</v>
      </c>
      <c r="G164" s="2" t="s">
        <v>3</v>
      </c>
      <c r="H164" s="3" t="s">
        <v>284</v>
      </c>
      <c r="I164" s="170" t="s">
        <v>7038</v>
      </c>
      <c r="J164" s="127">
        <v>438.28</v>
      </c>
      <c r="K164" s="162">
        <v>924.82197222524712</v>
      </c>
      <c r="L164" s="127">
        <v>15.6841666666666</v>
      </c>
      <c r="M164" s="203"/>
      <c r="N164" s="218">
        <v>0.12</v>
      </c>
      <c r="O164" s="3" t="s">
        <v>286</v>
      </c>
      <c r="P164" s="31" t="s">
        <v>7292</v>
      </c>
      <c r="Q164" s="234">
        <v>1</v>
      </c>
      <c r="R164" s="5">
        <v>94032000</v>
      </c>
      <c r="S164" s="238">
        <v>46063</v>
      </c>
      <c r="T164" s="263">
        <v>0.15</v>
      </c>
      <c r="U164" s="263">
        <v>0</v>
      </c>
      <c r="V164" s="263">
        <v>3.2119999999999996E-2</v>
      </c>
      <c r="W164" s="263">
        <v>0</v>
      </c>
      <c r="X164" s="263">
        <v>0.33999999999999997</v>
      </c>
      <c r="Y164" s="265">
        <v>1.8334922359937862</v>
      </c>
      <c r="Z164" s="275">
        <v>453.96416666666659</v>
      </c>
      <c r="AA164" s="276">
        <v>10.098182156236694</v>
      </c>
      <c r="AB164" s="277">
        <v>0.05</v>
      </c>
      <c r="AC164" s="277">
        <v>3.6499999999999998E-2</v>
      </c>
      <c r="AD164" s="277">
        <v>0</v>
      </c>
      <c r="AE164" s="277">
        <v>0.33999999999999997</v>
      </c>
      <c r="AF164" s="276">
        <v>1.6365881600285659</v>
      </c>
    </row>
    <row r="165" spans="1:32" ht="27.6" x14ac:dyDescent="0.3">
      <c r="A165" s="2">
        <f>IF(G165="","",VLOOKUP(G165,{"CFTV","100000";"switch","750000";"VMS","200000";"Alarme","300000";"CA","400000";"Cabeamento","500000";"Infra","600000";"Redes","700000";"Energia","800000";"Outros","900000";"Serviço","1000000"},2,FALSE)
  + COUNTIF($G$2:G165,G165)
)</f>
        <v>100164</v>
      </c>
      <c r="B165" s="3" t="str">
        <f t="shared" si="2"/>
        <v>CAMERA COMPACT OUTDOOR. RESOLUCAO NEMA</v>
      </c>
      <c r="C165" s="3" t="s">
        <v>287</v>
      </c>
      <c r="D165" s="3" t="s">
        <v>287</v>
      </c>
      <c r="E165" s="5" t="s">
        <v>236</v>
      </c>
      <c r="F165" s="5" t="s">
        <v>7</v>
      </c>
      <c r="G165" s="2" t="s">
        <v>3</v>
      </c>
      <c r="H165" s="3" t="s">
        <v>249</v>
      </c>
      <c r="I165" s="170" t="s">
        <v>7039</v>
      </c>
      <c r="J165" s="127">
        <v>1752.95</v>
      </c>
      <c r="K165" s="162">
        <v>18053.955019809742</v>
      </c>
      <c r="L165" s="126"/>
      <c r="M165" s="203"/>
      <c r="N165" s="218">
        <v>7.0000000000000007E-2</v>
      </c>
      <c r="O165" s="3" t="s">
        <v>7050</v>
      </c>
      <c r="P165" s="31" t="s">
        <v>7290</v>
      </c>
      <c r="Q165" s="234">
        <v>1</v>
      </c>
      <c r="R165" s="5">
        <v>85258929</v>
      </c>
      <c r="S165" s="238">
        <v>46030</v>
      </c>
      <c r="T165" s="263">
        <v>0.15</v>
      </c>
      <c r="U165" s="263">
        <v>0</v>
      </c>
      <c r="V165" s="263">
        <v>3.5039999999999995E-2</v>
      </c>
      <c r="W165" s="263">
        <v>0</v>
      </c>
      <c r="X165" s="263">
        <v>0.33999999999999997</v>
      </c>
      <c r="Y165" s="265">
        <v>1.6064585475278061</v>
      </c>
      <c r="Z165" s="275">
        <v>10114.521499999999</v>
      </c>
      <c r="AA165" s="276">
        <v>224.9919443645642</v>
      </c>
      <c r="AB165" s="277">
        <v>0.05</v>
      </c>
      <c r="AC165" s="277">
        <v>3.6499999999999998E-2</v>
      </c>
      <c r="AD165" s="277">
        <v>0</v>
      </c>
      <c r="AE165" s="277">
        <v>0.33999999999999997</v>
      </c>
      <c r="AF165" s="276">
        <v>1.6365881600285659</v>
      </c>
    </row>
    <row r="166" spans="1:32" ht="27.6" x14ac:dyDescent="0.3">
      <c r="A166" s="2">
        <f>IF(G166="","",VLOOKUP(G166,{"CFTV","100000";"switch","750000";"VMS","200000";"Alarme","300000";"CA","400000";"Cabeamento","500000";"Infra","600000";"Redes","700000";"Energia","800000";"Outros","900000";"Serviço","1000000"},2,FALSE)
  + COUNTIF($G$2:G166,G166)
)</f>
        <v>100165</v>
      </c>
      <c r="B166" s="3" t="str">
        <f t="shared" si="2"/>
        <v>CAMERA DE REDE PARA VIGILANCIA</v>
      </c>
      <c r="C166" s="3" t="s">
        <v>289</v>
      </c>
      <c r="D166" s="3" t="s">
        <v>289</v>
      </c>
      <c r="E166" s="5" t="s">
        <v>236</v>
      </c>
      <c r="F166" s="5" t="s">
        <v>7</v>
      </c>
      <c r="G166" s="2" t="s">
        <v>3</v>
      </c>
      <c r="H166" s="3" t="s">
        <v>288</v>
      </c>
      <c r="I166" s="169" t="s">
        <v>7039</v>
      </c>
      <c r="J166" s="126">
        <v>1157.371269080093</v>
      </c>
      <c r="K166" s="162">
        <v>15645.26474068318</v>
      </c>
      <c r="L166" s="126"/>
      <c r="M166" s="203">
        <v>0.15</v>
      </c>
      <c r="N166" s="218">
        <v>0.04</v>
      </c>
      <c r="O166" s="3" t="s">
        <v>7049</v>
      </c>
      <c r="P166" s="31" t="s">
        <v>7289</v>
      </c>
      <c r="Q166" s="234"/>
      <c r="R166" s="5">
        <v>85258929</v>
      </c>
      <c r="S166" s="238"/>
      <c r="T166" s="263">
        <v>0.15</v>
      </c>
      <c r="U166" s="263">
        <v>0</v>
      </c>
      <c r="V166" s="263">
        <v>3.2119999999999996E-2</v>
      </c>
      <c r="W166" s="263">
        <v>0</v>
      </c>
      <c r="X166" s="263">
        <v>0.33999999999999997</v>
      </c>
      <c r="Y166" s="265">
        <v>1.8334922359937862</v>
      </c>
      <c r="Z166" s="275">
        <v>7679.7370559809569</v>
      </c>
      <c r="AA166" s="276">
        <v>170.83150917556995</v>
      </c>
      <c r="AB166" s="277">
        <v>0.05</v>
      </c>
      <c r="AC166" s="277">
        <v>3.6499999999999998E-2</v>
      </c>
      <c r="AD166" s="277">
        <v>0</v>
      </c>
      <c r="AE166" s="277">
        <v>0.33999999999999997</v>
      </c>
      <c r="AF166" s="276">
        <v>1.6365881600285659</v>
      </c>
    </row>
    <row r="167" spans="1:32" ht="41.4" x14ac:dyDescent="0.3">
      <c r="A167" s="2">
        <f>IF(G167="","",VLOOKUP(G167,{"CFTV","100000";"switch","750000";"VMS","200000";"Alarme","300000";"CA","400000";"Cabeamento","500000";"Infra","600000";"Redes","700000";"Energia","800000";"Outros","900000";"Serviço","1000000"},2,FALSE)
  + COUNTIF($G$2:G167,G167)
)</f>
        <v>100166</v>
      </c>
      <c r="B167" s="3" t="str">
        <f t="shared" si="2"/>
        <v>DISPOSITIVO PARA ARMAZENAMENTO DE DADOS</v>
      </c>
      <c r="C167" s="3" t="s">
        <v>290</v>
      </c>
      <c r="D167" s="3" t="s">
        <v>290</v>
      </c>
      <c r="E167" s="5" t="s">
        <v>236</v>
      </c>
      <c r="F167" s="5" t="s">
        <v>7</v>
      </c>
      <c r="G167" s="2" t="s">
        <v>3</v>
      </c>
      <c r="H167" s="3" t="s">
        <v>243</v>
      </c>
      <c r="I167" s="169" t="s">
        <v>7039</v>
      </c>
      <c r="J167" s="126">
        <v>192.68159017212562</v>
      </c>
      <c r="K167" s="162">
        <v>2485.7481777544299</v>
      </c>
      <c r="L167" s="126"/>
      <c r="M167" s="203">
        <v>9.7500000000000003E-2</v>
      </c>
      <c r="N167" s="218">
        <v>0.04</v>
      </c>
      <c r="O167" s="3" t="s">
        <v>7049</v>
      </c>
      <c r="P167" s="31" t="s">
        <v>7289</v>
      </c>
      <c r="Q167" s="234"/>
      <c r="R167" s="5">
        <v>85235110</v>
      </c>
      <c r="S167" s="238"/>
      <c r="T167" s="263">
        <v>0.15</v>
      </c>
      <c r="U167" s="263">
        <v>0</v>
      </c>
      <c r="V167" s="263">
        <v>3.2119999999999996E-2</v>
      </c>
      <c r="W167" s="263">
        <v>0</v>
      </c>
      <c r="X167" s="263">
        <v>0.33999999999999997</v>
      </c>
      <c r="Y167" s="265">
        <v>1.8334922359937862</v>
      </c>
      <c r="Z167" s="275">
        <v>1220.1706208842484</v>
      </c>
      <c r="AA167" s="276">
        <v>27.142021542913778</v>
      </c>
      <c r="AB167" s="277">
        <v>0.05</v>
      </c>
      <c r="AC167" s="277">
        <v>3.6499999999999998E-2</v>
      </c>
      <c r="AD167" s="277">
        <v>0</v>
      </c>
      <c r="AE167" s="277">
        <v>0.33999999999999997</v>
      </c>
      <c r="AF167" s="276">
        <v>1.6365881600285659</v>
      </c>
    </row>
    <row r="168" spans="1:32" ht="27.6" x14ac:dyDescent="0.3">
      <c r="A168" s="2">
        <f>IF(G168="","",VLOOKUP(G168,{"CFTV","100000";"switch","750000";"VMS","200000";"Alarme","300000";"CA","400000";"Cabeamento","500000";"Infra","600000";"Redes","700000";"Energia","800000";"Outros","900000";"Serviço","1000000"},2,FALSE)
  + COUNTIF($G$2:G168,G168)
)</f>
        <v>100167</v>
      </c>
      <c r="B168" s="3" t="str">
        <f t="shared" si="2"/>
        <v>CAMERA DE REDE PARA VIGILANCIA</v>
      </c>
      <c r="C168" s="3" t="s">
        <v>291</v>
      </c>
      <c r="D168" s="3" t="s">
        <v>291</v>
      </c>
      <c r="E168" s="5" t="s">
        <v>236</v>
      </c>
      <c r="F168" s="5" t="s">
        <v>7</v>
      </c>
      <c r="G168" s="2" t="s">
        <v>3</v>
      </c>
      <c r="H168" s="3" t="s">
        <v>266</v>
      </c>
      <c r="I168" s="169" t="s">
        <v>7039</v>
      </c>
      <c r="J168" s="126">
        <v>462.02137443918264</v>
      </c>
      <c r="K168" s="162">
        <v>6245.5729739175849</v>
      </c>
      <c r="L168" s="126"/>
      <c r="M168" s="203">
        <v>0.15</v>
      </c>
      <c r="N168" s="218">
        <v>0.04</v>
      </c>
      <c r="O168" s="3" t="s">
        <v>7049</v>
      </c>
      <c r="P168" s="31" t="s">
        <v>7289</v>
      </c>
      <c r="Q168" s="234"/>
      <c r="R168" s="5">
        <v>85258929</v>
      </c>
      <c r="S168" s="238"/>
      <c r="T168" s="263">
        <v>0.15</v>
      </c>
      <c r="U168" s="263">
        <v>0</v>
      </c>
      <c r="V168" s="263">
        <v>3.2119999999999996E-2</v>
      </c>
      <c r="W168" s="263">
        <v>0</v>
      </c>
      <c r="X168" s="263">
        <v>0.33999999999999997</v>
      </c>
      <c r="Y168" s="265">
        <v>1.8334922359937862</v>
      </c>
      <c r="Z168" s="275">
        <v>3065.7428300911965</v>
      </c>
      <c r="AA168" s="276">
        <v>68.195755999326323</v>
      </c>
      <c r="AB168" s="277">
        <v>0.05</v>
      </c>
      <c r="AC168" s="277">
        <v>3.6499999999999998E-2</v>
      </c>
      <c r="AD168" s="277">
        <v>0</v>
      </c>
      <c r="AE168" s="277">
        <v>0.33999999999999997</v>
      </c>
      <c r="AF168" s="276">
        <v>1.6365881600285659</v>
      </c>
    </row>
    <row r="169" spans="1:32" ht="27.6" x14ac:dyDescent="0.3">
      <c r="A169" s="2">
        <f>IF(G169="","",VLOOKUP(G169,{"CFTV","100000";"switch","750000";"VMS","200000";"Alarme","300000";"CA","400000";"Cabeamento","500000";"Infra","600000";"Redes","700000";"Energia","800000";"Outros","900000";"Serviço","1000000"},2,FALSE)
  + COUNTIF($G$2:G169,G169)
)</f>
        <v>100168</v>
      </c>
      <c r="B169" s="3" t="str">
        <f t="shared" si="2"/>
        <v>CAMERA DE REDE PARA VIGILANCIA</v>
      </c>
      <c r="C169" s="3" t="s">
        <v>292</v>
      </c>
      <c r="D169" s="3" t="s">
        <v>292</v>
      </c>
      <c r="E169" s="5" t="s">
        <v>236</v>
      </c>
      <c r="F169" s="5" t="s">
        <v>7</v>
      </c>
      <c r="G169" s="2" t="s">
        <v>3</v>
      </c>
      <c r="H169" s="3" t="s">
        <v>266</v>
      </c>
      <c r="I169" s="169" t="s">
        <v>7039</v>
      </c>
      <c r="J169" s="126">
        <v>7570.0425196573779</v>
      </c>
      <c r="K169" s="162">
        <v>102331.31103418813</v>
      </c>
      <c r="L169" s="126"/>
      <c r="M169" s="203">
        <v>0.15</v>
      </c>
      <c r="N169" s="218">
        <v>0.04</v>
      </c>
      <c r="O169" s="3" t="s">
        <v>7049</v>
      </c>
      <c r="P169" s="31" t="s">
        <v>7289</v>
      </c>
      <c r="Q169" s="234"/>
      <c r="R169" s="5">
        <v>85258929</v>
      </c>
      <c r="S169" s="238"/>
      <c r="T169" s="263">
        <v>0.15</v>
      </c>
      <c r="U169" s="263">
        <v>0</v>
      </c>
      <c r="V169" s="263">
        <v>3.2119999999999996E-2</v>
      </c>
      <c r="W169" s="263">
        <v>0</v>
      </c>
      <c r="X169" s="263">
        <v>0.33999999999999997</v>
      </c>
      <c r="Y169" s="265">
        <v>1.8334922359937862</v>
      </c>
      <c r="Z169" s="275">
        <v>50231.01713918653</v>
      </c>
      <c r="AA169" s="276">
        <v>1117.361232912039</v>
      </c>
      <c r="AB169" s="277">
        <v>0.05</v>
      </c>
      <c r="AC169" s="277">
        <v>3.6499999999999998E-2</v>
      </c>
      <c r="AD169" s="277">
        <v>0</v>
      </c>
      <c r="AE169" s="277">
        <v>0.33999999999999997</v>
      </c>
      <c r="AF169" s="276">
        <v>1.6365881600285659</v>
      </c>
    </row>
    <row r="170" spans="1:32" ht="27.6" x14ac:dyDescent="0.3">
      <c r="A170" s="2">
        <f>IF(G170="","",VLOOKUP(G170,{"CFTV","100000";"switch","750000";"VMS","200000";"Alarme","300000";"CA","400000";"Cabeamento","500000";"Infra","600000";"Redes","700000";"Energia","800000";"Outros","900000";"Serviço","1000000"},2,FALSE)
  + COUNTIF($G$2:G170,G170)
)</f>
        <v>100169</v>
      </c>
      <c r="B170" s="3" t="str">
        <f t="shared" si="2"/>
        <v>CAMERA DE REDE PARA VIGILANCIA</v>
      </c>
      <c r="C170" s="3" t="s">
        <v>293</v>
      </c>
      <c r="D170" s="3" t="s">
        <v>293</v>
      </c>
      <c r="E170" s="5" t="s">
        <v>236</v>
      </c>
      <c r="F170" s="5" t="s">
        <v>7</v>
      </c>
      <c r="G170" s="2" t="s">
        <v>3</v>
      </c>
      <c r="H170" s="3" t="s">
        <v>262</v>
      </c>
      <c r="I170" s="169" t="s">
        <v>7039</v>
      </c>
      <c r="J170" s="126">
        <v>987.39685039009248</v>
      </c>
      <c r="K170" s="162">
        <v>13347.562308807142</v>
      </c>
      <c r="L170" s="126"/>
      <c r="M170" s="203">
        <v>0.15</v>
      </c>
      <c r="N170" s="218">
        <v>0.04</v>
      </c>
      <c r="O170" s="3" t="s">
        <v>7049</v>
      </c>
      <c r="P170" s="31" t="s">
        <v>7289</v>
      </c>
      <c r="Q170" s="234"/>
      <c r="R170" s="5">
        <v>85258929</v>
      </c>
      <c r="S170" s="238"/>
      <c r="T170" s="263">
        <v>0.15</v>
      </c>
      <c r="U170" s="263">
        <v>0</v>
      </c>
      <c r="V170" s="263">
        <v>3.2119999999999996E-2</v>
      </c>
      <c r="W170" s="263">
        <v>0</v>
      </c>
      <c r="X170" s="263">
        <v>0.33999999999999997</v>
      </c>
      <c r="Y170" s="265">
        <v>1.8334922359937862</v>
      </c>
      <c r="Z170" s="275">
        <v>6551.8718007634579</v>
      </c>
      <c r="AA170" s="276">
        <v>145.74276951026593</v>
      </c>
      <c r="AB170" s="277">
        <v>0.05</v>
      </c>
      <c r="AC170" s="277">
        <v>3.6499999999999998E-2</v>
      </c>
      <c r="AD170" s="277">
        <v>0</v>
      </c>
      <c r="AE170" s="277">
        <v>0.33999999999999997</v>
      </c>
      <c r="AF170" s="276">
        <v>1.6365881600285659</v>
      </c>
    </row>
    <row r="171" spans="1:32" ht="27.6" x14ac:dyDescent="0.3">
      <c r="A171" s="2">
        <f>IF(G171="","",VLOOKUP(G171,{"CFTV","100000";"switch","750000";"VMS","200000";"Alarme","300000";"CA","400000";"Cabeamento","500000";"Infra","600000";"Redes","700000";"Energia","800000";"Outros","900000";"Serviço","1000000"},2,FALSE)
  + COUNTIF($G$2:G171,G171)
)</f>
        <v>100170</v>
      </c>
      <c r="B171" s="3" t="str">
        <f t="shared" si="2"/>
        <v>CAMERA DE REDE PARA VIGILANCIA</v>
      </c>
      <c r="C171" s="3" t="s">
        <v>294</v>
      </c>
      <c r="D171" s="3" t="s">
        <v>294</v>
      </c>
      <c r="E171" s="5" t="s">
        <v>236</v>
      </c>
      <c r="F171" s="5" t="s">
        <v>7</v>
      </c>
      <c r="G171" s="2" t="s">
        <v>3</v>
      </c>
      <c r="H171" s="3" t="s">
        <v>266</v>
      </c>
      <c r="I171" s="170" t="s">
        <v>7039</v>
      </c>
      <c r="J171" s="127">
        <v>3145.05</v>
      </c>
      <c r="K171" s="162">
        <v>32391.449405318253</v>
      </c>
      <c r="L171" s="126"/>
      <c r="M171" s="203"/>
      <c r="N171" s="218">
        <v>0.04</v>
      </c>
      <c r="O171" s="3" t="s">
        <v>7052</v>
      </c>
      <c r="P171" s="31" t="s">
        <v>7288</v>
      </c>
      <c r="Q171" s="234">
        <v>1</v>
      </c>
      <c r="R171" s="5">
        <v>85258929</v>
      </c>
      <c r="S171" s="238">
        <v>45904</v>
      </c>
      <c r="T171" s="263">
        <v>0.15</v>
      </c>
      <c r="U171" s="263">
        <v>0</v>
      </c>
      <c r="V171" s="263">
        <v>3.5039999999999995E-2</v>
      </c>
      <c r="W171" s="263">
        <v>0</v>
      </c>
      <c r="X171" s="263">
        <v>0.33999999999999997</v>
      </c>
      <c r="Y171" s="265">
        <v>1.6064585475278061</v>
      </c>
      <c r="Z171" s="275">
        <v>18146.9385</v>
      </c>
      <c r="AA171" s="276">
        <v>403.66862410437989</v>
      </c>
      <c r="AB171" s="277">
        <v>0.05</v>
      </c>
      <c r="AC171" s="277">
        <v>3.6499999999999998E-2</v>
      </c>
      <c r="AD171" s="277">
        <v>0</v>
      </c>
      <c r="AE171" s="277">
        <v>0.33999999999999997</v>
      </c>
      <c r="AF171" s="276">
        <v>1.6365881600285659</v>
      </c>
    </row>
    <row r="172" spans="1:32" ht="27.6" x14ac:dyDescent="0.3">
      <c r="A172" s="2">
        <f>IF(G172="","",VLOOKUP(G172,{"CFTV","100000";"switch","750000";"VMS","200000";"Alarme","300000";"CA","400000";"Cabeamento","500000";"Infra","600000";"Redes","700000";"Energia","800000";"Outros","900000";"Serviço","1000000"},2,FALSE)
  + COUNTIF($G$2:G172,G172)
)</f>
        <v>100171</v>
      </c>
      <c r="B172" s="3" t="str">
        <f t="shared" si="2"/>
        <v>CONSOLE DE COMUNICACAO PARA USO</v>
      </c>
      <c r="C172" s="3" t="s">
        <v>296</v>
      </c>
      <c r="D172" s="3" t="s">
        <v>296</v>
      </c>
      <c r="E172" s="5" t="s">
        <v>236</v>
      </c>
      <c r="F172" s="5" t="s">
        <v>7</v>
      </c>
      <c r="G172" s="2" t="s">
        <v>3</v>
      </c>
      <c r="H172" s="3" t="s">
        <v>295</v>
      </c>
      <c r="I172" s="169" t="s">
        <v>7039</v>
      </c>
      <c r="J172" s="126">
        <v>1750.7365125070035</v>
      </c>
      <c r="K172" s="162">
        <v>23666.335048323159</v>
      </c>
      <c r="L172" s="126"/>
      <c r="M172" s="203">
        <v>0.15</v>
      </c>
      <c r="N172" s="218">
        <v>0.04</v>
      </c>
      <c r="O172" s="3" t="s">
        <v>7049</v>
      </c>
      <c r="P172" s="31" t="s">
        <v>7289</v>
      </c>
      <c r="Q172" s="234"/>
      <c r="R172" s="5">
        <v>85176259</v>
      </c>
      <c r="S172" s="238"/>
      <c r="T172" s="263">
        <v>0.15</v>
      </c>
      <c r="U172" s="263">
        <v>0</v>
      </c>
      <c r="V172" s="263">
        <v>3.2119999999999996E-2</v>
      </c>
      <c r="W172" s="263">
        <v>0</v>
      </c>
      <c r="X172" s="263">
        <v>0.33999999999999997</v>
      </c>
      <c r="Y172" s="265">
        <v>1.8334922359937862</v>
      </c>
      <c r="Z172" s="275">
        <v>11617.012128740222</v>
      </c>
      <c r="AA172" s="276">
        <v>258.41401855263126</v>
      </c>
      <c r="AB172" s="277">
        <v>0.05</v>
      </c>
      <c r="AC172" s="277">
        <v>3.6499999999999998E-2</v>
      </c>
      <c r="AD172" s="277">
        <v>0</v>
      </c>
      <c r="AE172" s="277">
        <v>0.33999999999999997</v>
      </c>
      <c r="AF172" s="276">
        <v>1.6365881600285659</v>
      </c>
    </row>
    <row r="173" spans="1:32" ht="27.6" x14ac:dyDescent="0.3">
      <c r="A173" s="2">
        <f>IF(G173="","",VLOOKUP(G173,{"CFTV","100000";"switch","750000";"VMS","200000";"Alarme","300000";"CA","400000";"Cabeamento","500000";"Infra","600000";"Redes","700000";"Energia","800000";"Outros","900000";"Serviço","1000000"},2,FALSE)
  + COUNTIF($G$2:G173,G173)
)</f>
        <v>100172</v>
      </c>
      <c r="B173" s="3" t="str">
        <f t="shared" si="2"/>
        <v>CAMERA PTZ COM PANORAMICA CONTINUA</v>
      </c>
      <c r="C173" s="3" t="s">
        <v>298</v>
      </c>
      <c r="D173" s="3" t="s">
        <v>298</v>
      </c>
      <c r="E173" s="5" t="s">
        <v>236</v>
      </c>
      <c r="F173" s="5" t="s">
        <v>7</v>
      </c>
      <c r="G173" s="2" t="s">
        <v>3</v>
      </c>
      <c r="H173" s="3" t="s">
        <v>297</v>
      </c>
      <c r="I173" s="169" t="s">
        <v>7039</v>
      </c>
      <c r="J173" s="126">
        <v>3320.6820524073701</v>
      </c>
      <c r="K173" s="162">
        <v>44888.750237287248</v>
      </c>
      <c r="L173" s="126"/>
      <c r="M173" s="203">
        <v>0.15</v>
      </c>
      <c r="N173" s="218">
        <v>0.04</v>
      </c>
      <c r="O173" s="3" t="s">
        <v>7049</v>
      </c>
      <c r="P173" s="31" t="s">
        <v>7289</v>
      </c>
      <c r="Q173" s="234"/>
      <c r="R173" s="5">
        <v>85258929</v>
      </c>
      <c r="S173" s="238"/>
      <c r="T173" s="263">
        <v>0.15</v>
      </c>
      <c r="U173" s="263">
        <v>0</v>
      </c>
      <c r="V173" s="263">
        <v>3.2119999999999996E-2</v>
      </c>
      <c r="W173" s="263">
        <v>0</v>
      </c>
      <c r="X173" s="263">
        <v>0.33999999999999997</v>
      </c>
      <c r="Y173" s="265">
        <v>1.8334922359937862</v>
      </c>
      <c r="Z173" s="275">
        <v>22034.3857587491</v>
      </c>
      <c r="AA173" s="276">
        <v>490.14274127943901</v>
      </c>
      <c r="AB173" s="277">
        <v>0.05</v>
      </c>
      <c r="AC173" s="277">
        <v>3.6499999999999998E-2</v>
      </c>
      <c r="AD173" s="277">
        <v>0</v>
      </c>
      <c r="AE173" s="277">
        <v>0.33999999999999997</v>
      </c>
      <c r="AF173" s="276">
        <v>1.6365881600285659</v>
      </c>
    </row>
    <row r="174" spans="1:32" ht="27.6" x14ac:dyDescent="0.3">
      <c r="A174" s="2">
        <f>IF(G174="","",VLOOKUP(G174,{"CFTV","100000";"switch","750000";"VMS","200000";"Alarme","300000";"CA","400000";"Cabeamento","500000";"Infra","600000";"Redes","700000";"Energia","800000";"Outros","900000";"Serviço","1000000"},2,FALSE)
  + COUNTIF($G$2:G174,G174)
)</f>
        <v>100173</v>
      </c>
      <c r="B174" s="3" t="str">
        <f t="shared" si="2"/>
        <v>CAMERA DE REDE PARA VIGILANCIA</v>
      </c>
      <c r="C174" s="3" t="s">
        <v>299</v>
      </c>
      <c r="D174" s="3" t="s">
        <v>299</v>
      </c>
      <c r="E174" s="5" t="s">
        <v>236</v>
      </c>
      <c r="F174" s="5" t="s">
        <v>7</v>
      </c>
      <c r="G174" s="2" t="s">
        <v>3</v>
      </c>
      <c r="H174" s="3" t="s">
        <v>262</v>
      </c>
      <c r="I174" s="174" t="s">
        <v>7039</v>
      </c>
      <c r="J174" s="127">
        <v>6151.65</v>
      </c>
      <c r="K174" s="162">
        <v>71593.383729885187</v>
      </c>
      <c r="L174" s="126"/>
      <c r="M174" s="205">
        <v>0.13</v>
      </c>
      <c r="N174" s="218">
        <v>0.04</v>
      </c>
      <c r="O174" s="3" t="s">
        <v>7049</v>
      </c>
      <c r="P174" s="31" t="s">
        <v>7289</v>
      </c>
      <c r="Q174" s="234">
        <v>1</v>
      </c>
      <c r="R174" s="5">
        <v>85258929</v>
      </c>
      <c r="S174" s="238">
        <v>45974</v>
      </c>
      <c r="T174" s="263">
        <v>0.15</v>
      </c>
      <c r="U174" s="263">
        <v>0</v>
      </c>
      <c r="V174" s="263">
        <v>3.5039999999999995E-2</v>
      </c>
      <c r="W174" s="263">
        <v>0</v>
      </c>
      <c r="X174" s="263">
        <v>0.33999999999999997</v>
      </c>
      <c r="Y174" s="265">
        <v>1.6064585475278061</v>
      </c>
      <c r="Z174" s="275">
        <v>40109.373164999997</v>
      </c>
      <c r="AA174" s="276">
        <v>892.21085304304552</v>
      </c>
      <c r="AB174" s="277">
        <v>0.05</v>
      </c>
      <c r="AC174" s="277">
        <v>3.6499999999999998E-2</v>
      </c>
      <c r="AD174" s="277">
        <v>0</v>
      </c>
      <c r="AE174" s="277">
        <v>0.33999999999999997</v>
      </c>
      <c r="AF174" s="276">
        <v>1.6365881600285659</v>
      </c>
    </row>
    <row r="175" spans="1:32" ht="41.4" x14ac:dyDescent="0.3">
      <c r="A175" s="2">
        <f>IF(G175="","",VLOOKUP(G175,{"CFTV","100000";"switch","750000";"VMS","200000";"Alarme","300000";"CA","400000";"Cabeamento","500000";"Infra","600000";"Redes","700000";"Energia","800000";"Outros","900000";"Serviço","1000000"},2,FALSE)
  + COUNTIF($G$2:G175,G175)
)</f>
        <v>100174</v>
      </c>
      <c r="B175" s="3" t="str">
        <f t="shared" si="2"/>
        <v xml:space="preserve">SUPORTE DE POSTE </v>
      </c>
      <c r="C175" s="3" t="s">
        <v>301</v>
      </c>
      <c r="D175" s="3" t="s">
        <v>301</v>
      </c>
      <c r="E175" s="5" t="s">
        <v>236</v>
      </c>
      <c r="F175" s="5" t="s">
        <v>7</v>
      </c>
      <c r="G175" s="2" t="s">
        <v>3</v>
      </c>
      <c r="H175" s="3" t="s">
        <v>300</v>
      </c>
      <c r="I175" s="169" t="s">
        <v>7039</v>
      </c>
      <c r="J175" s="126">
        <v>76.131967627160918</v>
      </c>
      <c r="K175" s="162">
        <v>962.02840990535776</v>
      </c>
      <c r="L175" s="126"/>
      <c r="M175" s="203">
        <v>7.4999999999999997E-2</v>
      </c>
      <c r="N175" s="218">
        <v>0.04</v>
      </c>
      <c r="O175" s="3" t="s">
        <v>7049</v>
      </c>
      <c r="P175" s="31" t="s">
        <v>7289</v>
      </c>
      <c r="Q175" s="234"/>
      <c r="R175" s="5">
        <v>76169900</v>
      </c>
      <c r="S175" s="238"/>
      <c r="T175" s="263">
        <v>0.15</v>
      </c>
      <c r="U175" s="263">
        <v>0</v>
      </c>
      <c r="V175" s="263">
        <v>3.2119999999999996E-2</v>
      </c>
      <c r="W175" s="263">
        <v>0</v>
      </c>
      <c r="X175" s="263">
        <v>0.33999999999999997</v>
      </c>
      <c r="Y175" s="265">
        <v>1.8334922359937862</v>
      </c>
      <c r="Z175" s="275">
        <v>472.22756219937236</v>
      </c>
      <c r="AA175" s="276">
        <v>10.504441302712637</v>
      </c>
      <c r="AB175" s="277">
        <v>0.05</v>
      </c>
      <c r="AC175" s="277">
        <v>3.6499999999999998E-2</v>
      </c>
      <c r="AD175" s="277">
        <v>0</v>
      </c>
      <c r="AE175" s="277">
        <v>0.33999999999999997</v>
      </c>
      <c r="AF175" s="276">
        <v>1.6365881600285659</v>
      </c>
    </row>
    <row r="176" spans="1:32" ht="41.4" x14ac:dyDescent="0.3">
      <c r="A176" s="2">
        <f>IF(G176="","",VLOOKUP(G176,{"CFTV","100000";"switch","750000";"VMS","200000";"Alarme","300000";"CA","400000";"Cabeamento","500000";"Infra","600000";"Redes","700000";"Energia","800000";"Outros","900000";"Serviço","1000000"},2,FALSE)
  + COUNTIF($G$2:G176,G176)
)</f>
        <v>100175</v>
      </c>
      <c r="B176" s="3" t="str">
        <f t="shared" si="2"/>
        <v>DISPOSITIVO PARA ARMAZENAMENTO DE DADOS</v>
      </c>
      <c r="C176" s="3" t="s">
        <v>302</v>
      </c>
      <c r="D176" s="3" t="s">
        <v>302</v>
      </c>
      <c r="E176" s="5" t="s">
        <v>236</v>
      </c>
      <c r="F176" s="5" t="s">
        <v>7</v>
      </c>
      <c r="G176" s="2" t="s">
        <v>3</v>
      </c>
      <c r="H176" s="3" t="s">
        <v>243</v>
      </c>
      <c r="I176" s="170" t="s">
        <v>7039</v>
      </c>
      <c r="J176" s="127">
        <v>96.96</v>
      </c>
      <c r="K176" s="162">
        <v>998.6089042589648</v>
      </c>
      <c r="L176" s="126"/>
      <c r="M176" s="203"/>
      <c r="N176" s="218">
        <v>0.12</v>
      </c>
      <c r="O176" s="3" t="s">
        <v>7050</v>
      </c>
      <c r="P176" s="31" t="s">
        <v>7290</v>
      </c>
      <c r="Q176" s="234">
        <v>1</v>
      </c>
      <c r="R176" s="5">
        <v>85235110</v>
      </c>
      <c r="S176" s="238">
        <v>46031</v>
      </c>
      <c r="T176" s="263">
        <v>0.15</v>
      </c>
      <c r="U176" s="263">
        <v>0</v>
      </c>
      <c r="V176" s="263">
        <v>3.5039999999999995E-2</v>
      </c>
      <c r="W176" s="263">
        <v>0</v>
      </c>
      <c r="X176" s="263">
        <v>0.33999999999999997</v>
      </c>
      <c r="Y176" s="265">
        <v>1.6064585475278061</v>
      </c>
      <c r="Z176" s="275">
        <v>559.4591999999999</v>
      </c>
      <c r="AA176" s="276">
        <v>12.444860906236995</v>
      </c>
      <c r="AB176" s="277">
        <v>0.05</v>
      </c>
      <c r="AC176" s="277">
        <v>3.6499999999999998E-2</v>
      </c>
      <c r="AD176" s="277">
        <v>0</v>
      </c>
      <c r="AE176" s="277">
        <v>0.33999999999999997</v>
      </c>
      <c r="AF176" s="276">
        <v>1.6365881600285659</v>
      </c>
    </row>
    <row r="177" spans="1:32" ht="27.6" x14ac:dyDescent="0.3">
      <c r="A177" s="2">
        <f>IF(G177="","",VLOOKUP(G177,{"CFTV","100000";"switch","750000";"VMS","200000";"Alarme","300000";"CA","400000";"Cabeamento","500000";"Infra","600000";"Redes","700000";"Energia","800000";"Outros","900000";"Serviço","1000000"},2,FALSE)
  + COUNTIF($G$2:G177,G177)
)</f>
        <v>100176</v>
      </c>
      <c r="B177" s="3" t="str">
        <f t="shared" si="2"/>
        <v>ICAMERA DE REDE PARA VIGILANCIA</v>
      </c>
      <c r="C177" s="3" t="s">
        <v>304</v>
      </c>
      <c r="D177" s="3" t="s">
        <v>304</v>
      </c>
      <c r="E177" s="5" t="s">
        <v>236</v>
      </c>
      <c r="F177" s="5" t="s">
        <v>7</v>
      </c>
      <c r="G177" s="2" t="s">
        <v>3</v>
      </c>
      <c r="H177" s="3" t="s">
        <v>303</v>
      </c>
      <c r="I177" s="169" t="s">
        <v>7039</v>
      </c>
      <c r="J177" s="126">
        <v>1389.1545672937298</v>
      </c>
      <c r="K177" s="162">
        <v>18778.495329605044</v>
      </c>
      <c r="L177" s="126"/>
      <c r="M177" s="203">
        <v>0.15</v>
      </c>
      <c r="N177" s="218">
        <v>0.04</v>
      </c>
      <c r="O177" s="3" t="s">
        <v>7049</v>
      </c>
      <c r="P177" s="31" t="s">
        <v>7289</v>
      </c>
      <c r="Q177" s="234"/>
      <c r="R177" s="5">
        <v>85258929</v>
      </c>
      <c r="S177" s="238"/>
      <c r="T177" s="263">
        <v>0.15</v>
      </c>
      <c r="U177" s="263">
        <v>0</v>
      </c>
      <c r="V177" s="263">
        <v>3.2119999999999996E-2</v>
      </c>
      <c r="W177" s="263">
        <v>0</v>
      </c>
      <c r="X177" s="263">
        <v>0.33999999999999997</v>
      </c>
      <c r="Y177" s="265">
        <v>1.8334922359937862</v>
      </c>
      <c r="Z177" s="275">
        <v>9217.7351312775427</v>
      </c>
      <c r="AA177" s="276">
        <v>205.04342690098449</v>
      </c>
      <c r="AB177" s="277">
        <v>0.05</v>
      </c>
      <c r="AC177" s="277">
        <v>3.6499999999999998E-2</v>
      </c>
      <c r="AD177" s="277">
        <v>0</v>
      </c>
      <c r="AE177" s="277">
        <v>0.33999999999999997</v>
      </c>
      <c r="AF177" s="276">
        <v>1.6365881600285659</v>
      </c>
    </row>
    <row r="178" spans="1:32" ht="27.6" x14ac:dyDescent="0.3">
      <c r="A178" s="2">
        <f>IF(G178="","",VLOOKUP(G178,{"CFTV","100000";"switch","750000";"VMS","200000";"Alarme","300000";"CA","400000";"Cabeamento","500000";"Infra","600000";"Redes","700000";"Energia","800000";"Outros","900000";"Serviço","1000000"},2,FALSE)
  + COUNTIF($G$2:G178,G178)
)</f>
        <v>100177</v>
      </c>
      <c r="B178" s="3" t="str">
        <f t="shared" si="2"/>
        <v>CAMERA DE REDE PARA VIGILANCIA</v>
      </c>
      <c r="C178" s="3" t="s">
        <v>305</v>
      </c>
      <c r="D178" s="3" t="s">
        <v>305</v>
      </c>
      <c r="E178" s="5" t="s">
        <v>236</v>
      </c>
      <c r="F178" s="5" t="s">
        <v>7</v>
      </c>
      <c r="G178" s="2" t="s">
        <v>3</v>
      </c>
      <c r="H178" s="3" t="s">
        <v>262</v>
      </c>
      <c r="I178" s="169" t="s">
        <v>7039</v>
      </c>
      <c r="J178" s="126">
        <v>2316.2877601482764</v>
      </c>
      <c r="K178" s="162">
        <v>31311.417685292494</v>
      </c>
      <c r="L178" s="126"/>
      <c r="M178" s="203">
        <v>0.15</v>
      </c>
      <c r="N178" s="218">
        <v>0.04</v>
      </c>
      <c r="O178" s="3" t="s">
        <v>7049</v>
      </c>
      <c r="P178" s="31" t="s">
        <v>7289</v>
      </c>
      <c r="Q178" s="234"/>
      <c r="R178" s="5">
        <v>85258929</v>
      </c>
      <c r="S178" s="238"/>
      <c r="T178" s="263">
        <v>0.15</v>
      </c>
      <c r="U178" s="263">
        <v>0</v>
      </c>
      <c r="V178" s="263">
        <v>3.2119999999999996E-2</v>
      </c>
      <c r="W178" s="263">
        <v>0</v>
      </c>
      <c r="X178" s="263">
        <v>0.33999999999999997</v>
      </c>
      <c r="Y178" s="265">
        <v>1.8334922359937862</v>
      </c>
      <c r="Z178" s="275">
        <v>15369.727432463886</v>
      </c>
      <c r="AA178" s="276">
        <v>341.89109780264255</v>
      </c>
      <c r="AB178" s="277">
        <v>0.05</v>
      </c>
      <c r="AC178" s="277">
        <v>3.6499999999999998E-2</v>
      </c>
      <c r="AD178" s="277">
        <v>0</v>
      </c>
      <c r="AE178" s="277">
        <v>0.33999999999999997</v>
      </c>
      <c r="AF178" s="276">
        <v>1.6365881600285659</v>
      </c>
    </row>
    <row r="179" spans="1:32" ht="41.4" x14ac:dyDescent="0.3">
      <c r="A179" s="2">
        <f>IF(G179="","",VLOOKUP(G179,{"CFTV","100000";"switch","750000";"VMS","200000";"Alarme","300000";"CA","400000";"Cabeamento","500000";"Infra","600000";"Redes","700000";"Energia","800000";"Outros","900000";"Serviço","1000000"},2,FALSE)
  + COUNTIF($G$2:G179,G179)
)</f>
        <v>100178</v>
      </c>
      <c r="B179" s="3" t="str">
        <f t="shared" si="2"/>
        <v>CAMERA DE REDE PARA VIGILANCIA</v>
      </c>
      <c r="C179" s="3" t="s">
        <v>306</v>
      </c>
      <c r="D179" s="3" t="s">
        <v>306</v>
      </c>
      <c r="E179" s="5" t="s">
        <v>236</v>
      </c>
      <c r="F179" s="5" t="s">
        <v>7</v>
      </c>
      <c r="G179" s="2" t="s">
        <v>3</v>
      </c>
      <c r="H179" s="3" t="s">
        <v>266</v>
      </c>
      <c r="I179" s="169" t="s">
        <v>7039</v>
      </c>
      <c r="J179" s="126">
        <v>8667.1501312019227</v>
      </c>
      <c r="K179" s="162">
        <v>117161.93582175158</v>
      </c>
      <c r="L179" s="126"/>
      <c r="M179" s="203">
        <v>0.15</v>
      </c>
      <c r="N179" s="218">
        <v>0.04</v>
      </c>
      <c r="O179" s="3" t="s">
        <v>7049</v>
      </c>
      <c r="P179" s="31" t="s">
        <v>7289</v>
      </c>
      <c r="Q179" s="234"/>
      <c r="R179" s="5">
        <v>85258929</v>
      </c>
      <c r="S179" s="238"/>
      <c r="T179" s="263">
        <v>0.15</v>
      </c>
      <c r="U179" s="263">
        <v>0</v>
      </c>
      <c r="V179" s="263">
        <v>3.2119999999999996E-2</v>
      </c>
      <c r="W179" s="263">
        <v>0</v>
      </c>
      <c r="X179" s="263">
        <v>0.33999999999999997</v>
      </c>
      <c r="Y179" s="265">
        <v>1.8334922359937862</v>
      </c>
      <c r="Z179" s="275">
        <v>57510.874695590355</v>
      </c>
      <c r="AA179" s="276">
        <v>1279.297643479001</v>
      </c>
      <c r="AB179" s="277">
        <v>0.05</v>
      </c>
      <c r="AC179" s="277">
        <v>3.6499999999999998E-2</v>
      </c>
      <c r="AD179" s="277">
        <v>0</v>
      </c>
      <c r="AE179" s="277">
        <v>0.33999999999999997</v>
      </c>
      <c r="AF179" s="276">
        <v>1.6365881600285659</v>
      </c>
    </row>
    <row r="180" spans="1:32" ht="27.6" x14ac:dyDescent="0.3">
      <c r="A180" s="2">
        <f>IF(G180="","",VLOOKUP(G180,{"CFTV","100000";"switch","750000";"VMS","200000";"Alarme","300000";"CA","400000";"Cabeamento","500000";"Infra","600000";"Redes","700000";"Energia","800000";"Outros","900000";"Serviço","1000000"},2,FALSE)
  + COUNTIF($G$2:G180,G180)
)</f>
        <v>100179</v>
      </c>
      <c r="B180" s="3" t="str">
        <f t="shared" si="2"/>
        <v>INJETOR DE ENERGIA COMPATIVEL COM</v>
      </c>
      <c r="C180" s="3" t="s">
        <v>308</v>
      </c>
      <c r="D180" s="3" t="s">
        <v>308</v>
      </c>
      <c r="E180" s="5" t="s">
        <v>236</v>
      </c>
      <c r="F180" s="5" t="s">
        <v>7</v>
      </c>
      <c r="G180" s="2" t="s">
        <v>3</v>
      </c>
      <c r="H180" s="3" t="s">
        <v>253</v>
      </c>
      <c r="I180" s="169" t="s">
        <v>7039</v>
      </c>
      <c r="J180" s="126">
        <v>1327.3456877700933</v>
      </c>
      <c r="K180" s="162">
        <v>17942.967172559216</v>
      </c>
      <c r="L180" s="126"/>
      <c r="M180" s="203">
        <v>0.15</v>
      </c>
      <c r="N180" s="218">
        <v>0.04</v>
      </c>
      <c r="O180" s="3" t="s">
        <v>7049</v>
      </c>
      <c r="P180" s="31" t="s">
        <v>7289</v>
      </c>
      <c r="Q180" s="234"/>
      <c r="R180" s="5">
        <v>85176259</v>
      </c>
      <c r="S180" s="238"/>
      <c r="T180" s="263">
        <v>0.15</v>
      </c>
      <c r="U180" s="263">
        <v>0</v>
      </c>
      <c r="V180" s="263">
        <v>3.2119999999999996E-2</v>
      </c>
      <c r="W180" s="263">
        <v>0</v>
      </c>
      <c r="X180" s="263">
        <v>0.33999999999999997</v>
      </c>
      <c r="Y180" s="265">
        <v>1.8334922359937862</v>
      </c>
      <c r="Z180" s="275">
        <v>8807.6023111984541</v>
      </c>
      <c r="AA180" s="276">
        <v>195.92024884087394</v>
      </c>
      <c r="AB180" s="277">
        <v>0.05</v>
      </c>
      <c r="AC180" s="277">
        <v>3.6499999999999998E-2</v>
      </c>
      <c r="AD180" s="277">
        <v>0</v>
      </c>
      <c r="AE180" s="277">
        <v>0.33999999999999997</v>
      </c>
      <c r="AF180" s="276">
        <v>1.6365881600285659</v>
      </c>
    </row>
    <row r="181" spans="1:32" ht="69" x14ac:dyDescent="0.3">
      <c r="A181" s="2">
        <f>IF(G181="","",VLOOKUP(G181,{"CFTV","100000";"switch","750000";"VMS","200000";"Alarme","300000";"CA","400000";"Cabeamento","500000";"Infra","600000";"Redes","700000";"Energia","800000";"Outros","900000";"Serviço","1000000"},2,FALSE)
  + COUNTIF($G$2:G181,G181)
)</f>
        <v>100180</v>
      </c>
      <c r="B181" s="3" t="str">
        <f t="shared" si="2"/>
        <v>CAMERA DE REDE PARA VIGILANCIA</v>
      </c>
      <c r="C181" s="3" t="s">
        <v>6865</v>
      </c>
      <c r="D181" s="3" t="s">
        <v>6865</v>
      </c>
      <c r="E181" s="5" t="s">
        <v>236</v>
      </c>
      <c r="F181" s="5" t="s">
        <v>7</v>
      </c>
      <c r="G181" s="2" t="s">
        <v>3</v>
      </c>
      <c r="H181" s="3" t="s">
        <v>6864</v>
      </c>
      <c r="I181" s="169" t="s">
        <v>7038</v>
      </c>
      <c r="J181" s="126">
        <v>0</v>
      </c>
      <c r="K181" s="162">
        <v>0</v>
      </c>
      <c r="L181" s="126"/>
      <c r="M181" s="203"/>
      <c r="N181" s="218"/>
      <c r="O181" s="3"/>
      <c r="P181" s="31"/>
      <c r="Q181" s="234"/>
      <c r="R181" s="5">
        <v>85258929</v>
      </c>
      <c r="S181" s="238"/>
      <c r="T181" s="263">
        <v>0.15</v>
      </c>
      <c r="U181" s="263">
        <v>0</v>
      </c>
      <c r="V181" s="263">
        <v>3.2119999999999996E-2</v>
      </c>
      <c r="W181" s="263">
        <v>0</v>
      </c>
      <c r="X181" s="263">
        <v>0.33999999999999997</v>
      </c>
      <c r="Y181" s="265">
        <v>1.8334922359937862</v>
      </c>
      <c r="Z181" s="275">
        <v>0</v>
      </c>
      <c r="AA181" s="276">
        <v>0</v>
      </c>
      <c r="AB181" s="277">
        <v>0.05</v>
      </c>
      <c r="AC181" s="277">
        <v>3.6499999999999998E-2</v>
      </c>
      <c r="AD181" s="277">
        <v>0</v>
      </c>
      <c r="AE181" s="277">
        <v>0.33999999999999997</v>
      </c>
      <c r="AF181" s="276">
        <v>1.6365881600285659</v>
      </c>
    </row>
    <row r="182" spans="1:32" ht="27.6" x14ac:dyDescent="0.3">
      <c r="A182" s="2">
        <f>IF(G182="","",VLOOKUP(G182,{"CFTV","100000";"switch","750000";"VMS","200000";"Alarme","300000";"CA","400000";"Cabeamento","500000";"Infra","600000";"Redes","700000";"Energia","800000";"Outros","900000";"Serviço","1000000"},2,FALSE)
  + COUNTIF($G$2:G182,G182)
)</f>
        <v>100181</v>
      </c>
      <c r="B182" s="3" t="str">
        <f t="shared" si="2"/>
        <v>CAMERA DE REDE PARA VIGILANCIA</v>
      </c>
      <c r="C182" s="3" t="s">
        <v>309</v>
      </c>
      <c r="D182" s="3" t="s">
        <v>309</v>
      </c>
      <c r="E182" s="5" t="s">
        <v>236</v>
      </c>
      <c r="F182" s="5" t="s">
        <v>7</v>
      </c>
      <c r="G182" s="2" t="s">
        <v>3</v>
      </c>
      <c r="H182" s="3" t="s">
        <v>266</v>
      </c>
      <c r="I182" s="169" t="s">
        <v>7039</v>
      </c>
      <c r="J182" s="126">
        <v>1157.371269080093</v>
      </c>
      <c r="K182" s="162">
        <v>15645.26474068318</v>
      </c>
      <c r="L182" s="126"/>
      <c r="M182" s="203">
        <v>0.15</v>
      </c>
      <c r="N182" s="218">
        <v>0.04</v>
      </c>
      <c r="O182" s="3" t="s">
        <v>7049</v>
      </c>
      <c r="P182" s="31" t="s">
        <v>7289</v>
      </c>
      <c r="Q182" s="234"/>
      <c r="R182" s="5">
        <v>85258929</v>
      </c>
      <c r="S182" s="238"/>
      <c r="T182" s="263">
        <v>0.15</v>
      </c>
      <c r="U182" s="263">
        <v>0</v>
      </c>
      <c r="V182" s="263">
        <v>3.2119999999999996E-2</v>
      </c>
      <c r="W182" s="263">
        <v>0</v>
      </c>
      <c r="X182" s="263">
        <v>0.33999999999999997</v>
      </c>
      <c r="Y182" s="265">
        <v>1.8334922359937862</v>
      </c>
      <c r="Z182" s="275">
        <v>7679.7370559809569</v>
      </c>
      <c r="AA182" s="276">
        <v>170.83150917556995</v>
      </c>
      <c r="AB182" s="277">
        <v>0.05</v>
      </c>
      <c r="AC182" s="277">
        <v>3.6499999999999998E-2</v>
      </c>
      <c r="AD182" s="277">
        <v>0</v>
      </c>
      <c r="AE182" s="277">
        <v>0.33999999999999997</v>
      </c>
      <c r="AF182" s="276">
        <v>1.6365881600285659</v>
      </c>
    </row>
    <row r="183" spans="1:32" ht="27.6" x14ac:dyDescent="0.3">
      <c r="A183" s="2">
        <f>IF(G183="","",VLOOKUP(G183,{"CFTV","100000";"switch","750000";"VMS","200000";"Alarme","300000";"CA","400000";"Cabeamento","500000";"Infra","600000";"Redes","700000";"Energia","800000";"Outros","900000";"Serviço","1000000"},2,FALSE)
  + COUNTIF($G$2:G183,G183)
)</f>
        <v>100182</v>
      </c>
      <c r="B183" s="3" t="str">
        <f t="shared" si="2"/>
        <v>CAMERA DE REDE PARA VIGILANCIA</v>
      </c>
      <c r="C183" s="3" t="s">
        <v>310</v>
      </c>
      <c r="D183" s="3" t="s">
        <v>310</v>
      </c>
      <c r="E183" s="5" t="s">
        <v>236</v>
      </c>
      <c r="F183" s="5" t="s">
        <v>7</v>
      </c>
      <c r="G183" s="2" t="s">
        <v>3</v>
      </c>
      <c r="H183" s="3" t="s">
        <v>262</v>
      </c>
      <c r="I183" s="169" t="s">
        <v>7039</v>
      </c>
      <c r="J183" s="126">
        <v>1852.7211637210028</v>
      </c>
      <c r="K183" s="162">
        <v>25044.956507448765</v>
      </c>
      <c r="L183" s="126"/>
      <c r="M183" s="203">
        <v>0.15</v>
      </c>
      <c r="N183" s="218">
        <v>0.04</v>
      </c>
      <c r="O183" s="3" t="s">
        <v>7049</v>
      </c>
      <c r="P183" s="31" t="s">
        <v>7289</v>
      </c>
      <c r="Q183" s="234"/>
      <c r="R183" s="5">
        <v>85258929</v>
      </c>
      <c r="S183" s="238"/>
      <c r="T183" s="263">
        <v>0.15</v>
      </c>
      <c r="U183" s="263">
        <v>0</v>
      </c>
      <c r="V183" s="263">
        <v>3.2119999999999996E-2</v>
      </c>
      <c r="W183" s="263">
        <v>0</v>
      </c>
      <c r="X183" s="263">
        <v>0.33999999999999997</v>
      </c>
      <c r="Y183" s="265">
        <v>1.8334922359937862</v>
      </c>
      <c r="Z183" s="275">
        <v>12293.731281870712</v>
      </c>
      <c r="AA183" s="276">
        <v>273.46726235181347</v>
      </c>
      <c r="AB183" s="277">
        <v>0.05</v>
      </c>
      <c r="AC183" s="277">
        <v>3.6499999999999998E-2</v>
      </c>
      <c r="AD183" s="277">
        <v>0</v>
      </c>
      <c r="AE183" s="277">
        <v>0.33999999999999997</v>
      </c>
      <c r="AF183" s="276">
        <v>1.6365881600285659</v>
      </c>
    </row>
    <row r="184" spans="1:32" x14ac:dyDescent="0.3">
      <c r="A184" s="2">
        <f>IF(G184="","",VLOOKUP(G184,{"CFTV","100000";"switch","750000";"VMS","200000";"Alarme","300000";"CA","400000";"Cabeamento","500000";"Infra","600000";"Redes","700000";"Energia","800000";"Outros","900000";"Serviço","1000000"},2,FALSE)
  + COUNTIF($G$2:G184,G184)
)</f>
        <v>100183</v>
      </c>
      <c r="B184" s="3" t="str">
        <f t="shared" si="2"/>
        <v xml:space="preserve">CÂMERA </v>
      </c>
      <c r="C184" s="3" t="s">
        <v>312</v>
      </c>
      <c r="D184" s="3" t="s">
        <v>312</v>
      </c>
      <c r="E184" s="5" t="s">
        <v>313</v>
      </c>
      <c r="F184" s="5" t="s">
        <v>7</v>
      </c>
      <c r="G184" s="2" t="s">
        <v>3</v>
      </c>
      <c r="H184" s="3" t="s">
        <v>311</v>
      </c>
      <c r="I184" s="169" t="s">
        <v>7039</v>
      </c>
      <c r="J184" s="126">
        <v>68865</v>
      </c>
      <c r="K184" s="162">
        <v>809488.96126553195</v>
      </c>
      <c r="L184" s="126"/>
      <c r="M184" s="203"/>
      <c r="N184" s="218">
        <v>0.04</v>
      </c>
      <c r="O184" s="3" t="s">
        <v>7053</v>
      </c>
      <c r="P184" s="31" t="s">
        <v>7293</v>
      </c>
      <c r="Q184" s="234"/>
      <c r="R184" s="5">
        <v>85258913</v>
      </c>
      <c r="S184" s="238"/>
      <c r="T184" s="263">
        <v>0.15</v>
      </c>
      <c r="U184" s="263">
        <v>0</v>
      </c>
      <c r="V184" s="263">
        <v>3.2119999999999996E-2</v>
      </c>
      <c r="W184" s="263">
        <v>0</v>
      </c>
      <c r="X184" s="263">
        <v>0.33999999999999997</v>
      </c>
      <c r="Y184" s="265">
        <v>1.8334922359937862</v>
      </c>
      <c r="Z184" s="275">
        <v>397351.05</v>
      </c>
      <c r="AA184" s="276">
        <v>8838.854644265788</v>
      </c>
      <c r="AB184" s="277">
        <v>0.05</v>
      </c>
      <c r="AC184" s="277">
        <v>3.6499999999999998E-2</v>
      </c>
      <c r="AD184" s="277">
        <v>0</v>
      </c>
      <c r="AE184" s="277">
        <v>0.33999999999999997</v>
      </c>
      <c r="AF184" s="276">
        <v>1.6365881600285659</v>
      </c>
    </row>
    <row r="185" spans="1:32" ht="27.6" x14ac:dyDescent="0.3">
      <c r="A185" s="2">
        <f>IF(G185="","",VLOOKUP(G185,{"CFTV","100000";"switch","750000";"VMS","200000";"Alarme","300000";"CA","400000";"Cabeamento","500000";"Infra","600000";"Redes","700000";"Energia","800000";"Outros","900000";"Serviço","1000000"},2,FALSE)
  + COUNTIF($G$2:G185,G185)
)</f>
        <v>100184</v>
      </c>
      <c r="B185" s="3" t="str">
        <f t="shared" si="2"/>
        <v>PFA121 JUNCTION BOX</v>
      </c>
      <c r="C185" s="3" t="s">
        <v>314</v>
      </c>
      <c r="D185" s="3" t="s">
        <v>314</v>
      </c>
      <c r="E185" s="5" t="s">
        <v>313</v>
      </c>
      <c r="F185" s="5" t="s">
        <v>7</v>
      </c>
      <c r="G185" s="2" t="s">
        <v>3</v>
      </c>
      <c r="H185" s="3" t="s">
        <v>314</v>
      </c>
      <c r="I185" s="169" t="s">
        <v>7039</v>
      </c>
      <c r="J185" s="126">
        <v>25</v>
      </c>
      <c r="K185" s="162">
        <v>293.86806115789295</v>
      </c>
      <c r="L185" s="126"/>
      <c r="M185" s="203"/>
      <c r="N185" s="218">
        <v>0.04</v>
      </c>
      <c r="O185" s="3" t="s">
        <v>7053</v>
      </c>
      <c r="P185" s="31" t="s">
        <v>7293</v>
      </c>
      <c r="Q185" s="234"/>
      <c r="R185" s="5">
        <v>85299090</v>
      </c>
      <c r="S185" s="238"/>
      <c r="T185" s="263">
        <v>0.15</v>
      </c>
      <c r="U185" s="263">
        <v>0</v>
      </c>
      <c r="V185" s="263">
        <v>3.2119999999999996E-2</v>
      </c>
      <c r="W185" s="263">
        <v>0</v>
      </c>
      <c r="X185" s="263">
        <v>0.33999999999999997</v>
      </c>
      <c r="Y185" s="265">
        <v>1.8334922359937862</v>
      </c>
      <c r="Z185" s="275">
        <v>144.25</v>
      </c>
      <c r="AA185" s="276">
        <v>3.2087615785470809</v>
      </c>
      <c r="AB185" s="277">
        <v>0.05</v>
      </c>
      <c r="AC185" s="277">
        <v>3.6499999999999998E-2</v>
      </c>
      <c r="AD185" s="277">
        <v>0</v>
      </c>
      <c r="AE185" s="277">
        <v>0.33999999999999997</v>
      </c>
      <c r="AF185" s="276">
        <v>1.6365881600285659</v>
      </c>
    </row>
    <row r="186" spans="1:32" ht="27.6" x14ac:dyDescent="0.3">
      <c r="A186" s="2">
        <f>IF(G186="","",VLOOKUP(G186,{"CFTV","100000";"switch","750000";"VMS","200000";"Alarme","300000";"CA","400000";"Cabeamento","500000";"Infra","600000";"Redes","700000";"Energia","800000";"Outros","900000";"Serviço","1000000"},2,FALSE)
  + COUNTIF($G$2:G186,G186)
)</f>
        <v>100185</v>
      </c>
      <c r="B186" s="3" t="str">
        <f t="shared" si="2"/>
        <v>PFA150 JUNCTION BOX</v>
      </c>
      <c r="C186" s="3" t="s">
        <v>315</v>
      </c>
      <c r="D186" s="3" t="s">
        <v>315</v>
      </c>
      <c r="E186" s="5" t="s">
        <v>313</v>
      </c>
      <c r="F186" s="5" t="s">
        <v>7</v>
      </c>
      <c r="G186" s="2" t="s">
        <v>3</v>
      </c>
      <c r="H186" s="3" t="s">
        <v>315</v>
      </c>
      <c r="I186" s="169" t="s">
        <v>7039</v>
      </c>
      <c r="J186" s="126">
        <v>37</v>
      </c>
      <c r="K186" s="162">
        <v>434.92473051368154</v>
      </c>
      <c r="L186" s="126"/>
      <c r="M186" s="203"/>
      <c r="N186" s="218">
        <v>0.04</v>
      </c>
      <c r="O186" s="3" t="s">
        <v>7053</v>
      </c>
      <c r="P186" s="31" t="s">
        <v>7293</v>
      </c>
      <c r="Q186" s="234"/>
      <c r="R186" s="5">
        <v>85299090</v>
      </c>
      <c r="S186" s="238"/>
      <c r="T186" s="263">
        <v>0.15</v>
      </c>
      <c r="U186" s="263">
        <v>0</v>
      </c>
      <c r="V186" s="263">
        <v>3.2119999999999996E-2</v>
      </c>
      <c r="W186" s="263">
        <v>0</v>
      </c>
      <c r="X186" s="263">
        <v>0.33999999999999997</v>
      </c>
      <c r="Y186" s="265">
        <v>1.8334922359937862</v>
      </c>
      <c r="Z186" s="275">
        <v>213.48999999999998</v>
      </c>
      <c r="AA186" s="276">
        <v>4.7489671362496795</v>
      </c>
      <c r="AB186" s="277">
        <v>0.05</v>
      </c>
      <c r="AC186" s="277">
        <v>3.6499999999999998E-2</v>
      </c>
      <c r="AD186" s="277">
        <v>0</v>
      </c>
      <c r="AE186" s="277">
        <v>0.33999999999999997</v>
      </c>
      <c r="AF186" s="276">
        <v>1.6365881600285659</v>
      </c>
    </row>
    <row r="187" spans="1:32" ht="27.6" x14ac:dyDescent="0.3">
      <c r="A187" s="2">
        <f>IF(G187="","",VLOOKUP(G187,{"CFTV","100000";"switch","750000";"VMS","200000";"Alarme","300000";"CA","400000";"Cabeamento","500000";"Infra","600000";"Redes","700000";"Energia","800000";"Outros","900000";"Serviço","1000000"},2,FALSE)
  + COUNTIF($G$2:G187,G187)
)</f>
        <v>100186</v>
      </c>
      <c r="B187" s="3" t="str">
        <f t="shared" si="2"/>
        <v>WORKSTATION (ESTAÇÃO DE TRABALHO)</v>
      </c>
      <c r="C187" s="3" t="s">
        <v>317</v>
      </c>
      <c r="D187" s="3" t="s">
        <v>317</v>
      </c>
      <c r="E187" s="5" t="s">
        <v>318</v>
      </c>
      <c r="F187" s="5" t="s">
        <v>7</v>
      </c>
      <c r="G187" s="2" t="s">
        <v>3</v>
      </c>
      <c r="H187" s="3" t="s">
        <v>316</v>
      </c>
      <c r="I187" s="169" t="s">
        <v>7038</v>
      </c>
      <c r="J187" s="126">
        <v>9500</v>
      </c>
      <c r="K187" s="162">
        <v>19353.529157712186</v>
      </c>
      <c r="L187" s="126"/>
      <c r="M187" s="203"/>
      <c r="N187" s="218">
        <v>0.12</v>
      </c>
      <c r="O187" s="3" t="s">
        <v>7054</v>
      </c>
      <c r="P187" s="31" t="s">
        <v>7291</v>
      </c>
      <c r="Q187" s="234">
        <v>2</v>
      </c>
      <c r="R187" s="5">
        <v>84715010</v>
      </c>
      <c r="S187" s="238">
        <v>45692</v>
      </c>
      <c r="T187" s="263">
        <v>0.15</v>
      </c>
      <c r="U187" s="263">
        <v>0</v>
      </c>
      <c r="V187" s="263">
        <v>3.2119999999999996E-2</v>
      </c>
      <c r="W187" s="263">
        <v>0</v>
      </c>
      <c r="X187" s="263">
        <v>0.33999999999999997</v>
      </c>
      <c r="Y187" s="265">
        <v>1.8334922359937862</v>
      </c>
      <c r="Z187" s="275">
        <v>9500</v>
      </c>
      <c r="AA187" s="276">
        <v>211.32225300656683</v>
      </c>
      <c r="AB187" s="277">
        <v>0.05</v>
      </c>
      <c r="AC187" s="277">
        <v>3.6499999999999998E-2</v>
      </c>
      <c r="AD187" s="277">
        <v>0</v>
      </c>
      <c r="AE187" s="277">
        <v>0.33999999999999997</v>
      </c>
      <c r="AF187" s="276">
        <v>1.6365881600285659</v>
      </c>
    </row>
    <row r="188" spans="1:32" x14ac:dyDescent="0.3">
      <c r="A188" s="2">
        <f>IF(G188="","",VLOOKUP(G188,{"CFTV","100000";"switch","750000";"VMS","200000";"Alarme","300000";"CA","400000";"Cabeamento","500000";"Infra","600000";"Redes","700000";"Energia","800000";"Outros","900000";"Serviço","1000000"},2,FALSE)
  + COUNTIF($G$2:G188,G188)
)</f>
        <v>100187</v>
      </c>
      <c r="B188" s="3" t="str">
        <f t="shared" si="2"/>
        <v>MOUSE E TECLADO SEM FIO</v>
      </c>
      <c r="C188" s="3" t="s">
        <v>320</v>
      </c>
      <c r="D188" s="3" t="s">
        <v>320</v>
      </c>
      <c r="E188" s="5" t="s">
        <v>321</v>
      </c>
      <c r="F188" s="5" t="s">
        <v>7</v>
      </c>
      <c r="G188" s="2" t="s">
        <v>3</v>
      </c>
      <c r="H188" s="3" t="s">
        <v>319</v>
      </c>
      <c r="I188" s="170" t="s">
        <v>7038</v>
      </c>
      <c r="J188" s="132">
        <v>199</v>
      </c>
      <c r="K188" s="162">
        <v>405.40550551418164</v>
      </c>
      <c r="L188" s="127"/>
      <c r="M188" s="203"/>
      <c r="N188" s="218">
        <v>0.18</v>
      </c>
      <c r="O188" s="3" t="s">
        <v>7055</v>
      </c>
      <c r="P188" s="31" t="s">
        <v>7294</v>
      </c>
      <c r="Q188" s="234">
        <v>1</v>
      </c>
      <c r="R188" s="5">
        <v>84716052</v>
      </c>
      <c r="S188" s="238">
        <v>46050</v>
      </c>
      <c r="T188" s="263">
        <v>0.15</v>
      </c>
      <c r="U188" s="263">
        <v>0</v>
      </c>
      <c r="V188" s="263">
        <v>3.2119999999999996E-2</v>
      </c>
      <c r="W188" s="263">
        <v>0</v>
      </c>
      <c r="X188" s="263">
        <v>0.33999999999999997</v>
      </c>
      <c r="Y188" s="265">
        <v>1.8334922359937862</v>
      </c>
      <c r="Z188" s="275">
        <v>199</v>
      </c>
      <c r="AA188" s="276">
        <v>4.4266450892954525</v>
      </c>
      <c r="AB188" s="277">
        <v>0.05</v>
      </c>
      <c r="AC188" s="277">
        <v>3.6499999999999998E-2</v>
      </c>
      <c r="AD188" s="277">
        <v>0</v>
      </c>
      <c r="AE188" s="277">
        <v>0.33999999999999997</v>
      </c>
      <c r="AF188" s="276">
        <v>1.6365881600285659</v>
      </c>
    </row>
    <row r="189" spans="1:32" x14ac:dyDescent="0.3">
      <c r="A189" s="2">
        <f>IF(G189="","",VLOOKUP(G189,{"CFTV","100000";"switch","750000";"VMS","200000";"Alarme","300000";"CA","400000";"Cabeamento","500000";"Infra","600000";"Redes","700000";"Energia","800000";"Outros","900000";"Serviço","1000000"},2,FALSE)
  + COUNTIF($G$2:G189,G189)
)</f>
        <v>100188</v>
      </c>
      <c r="B189" s="3" t="str">
        <f t="shared" si="2"/>
        <v>MONITOR DELL 55" 4K</v>
      </c>
      <c r="C189" s="3" t="s">
        <v>323</v>
      </c>
      <c r="D189" s="3" t="s">
        <v>323</v>
      </c>
      <c r="E189" s="5" t="s">
        <v>318</v>
      </c>
      <c r="F189" s="5" t="s">
        <v>7</v>
      </c>
      <c r="G189" s="2" t="s">
        <v>3</v>
      </c>
      <c r="H189" s="3" t="s">
        <v>322</v>
      </c>
      <c r="I189" s="169" t="s">
        <v>7038</v>
      </c>
      <c r="J189" s="126">
        <v>7399.15</v>
      </c>
      <c r="K189" s="162">
        <v>15073.648975503802</v>
      </c>
      <c r="L189" s="126"/>
      <c r="M189" s="203"/>
      <c r="N189" s="218">
        <v>0.04</v>
      </c>
      <c r="O189" s="3" t="s">
        <v>7054</v>
      </c>
      <c r="P189" s="31" t="s">
        <v>7291</v>
      </c>
      <c r="Q189" s="234"/>
      <c r="R189" s="5">
        <v>85255200</v>
      </c>
      <c r="S189" s="238"/>
      <c r="T189" s="263">
        <v>0.15</v>
      </c>
      <c r="U189" s="263">
        <v>0</v>
      </c>
      <c r="V189" s="263">
        <v>3.2119999999999996E-2</v>
      </c>
      <c r="W189" s="263">
        <v>0</v>
      </c>
      <c r="X189" s="263">
        <v>0.33999999999999997</v>
      </c>
      <c r="Y189" s="265">
        <v>1.8334922359937862</v>
      </c>
      <c r="Z189" s="275">
        <v>7399.15</v>
      </c>
      <c r="AA189" s="276">
        <v>164.59000508774093</v>
      </c>
      <c r="AB189" s="277">
        <v>0.05</v>
      </c>
      <c r="AC189" s="277">
        <v>3.6499999999999998E-2</v>
      </c>
      <c r="AD189" s="277">
        <v>0</v>
      </c>
      <c r="AE189" s="277">
        <v>0.33999999999999997</v>
      </c>
      <c r="AF189" s="276">
        <v>1.6365881600285659</v>
      </c>
    </row>
    <row r="190" spans="1:32" ht="27.6" x14ac:dyDescent="0.3">
      <c r="A190" s="2">
        <f>IF(G190="","",VLOOKUP(G190,{"CFTV","100000";"switch","750000";"VMS","200000";"Alarme","300000";"CA","400000";"Cabeamento","500000";"Infra","600000";"Redes","700000";"Energia","800000";"Outros","900000";"Serviço","1000000"},2,FALSE)
  + COUNTIF($G$2:G190,G190)
)</f>
        <v>100189</v>
      </c>
      <c r="B190" s="3" t="str">
        <f t="shared" si="2"/>
        <v>CABO HDMI 5 METROS</v>
      </c>
      <c r="C190" s="3" t="s">
        <v>325</v>
      </c>
      <c r="D190" s="3" t="s">
        <v>325</v>
      </c>
      <c r="E190" s="5" t="s">
        <v>326</v>
      </c>
      <c r="F190" s="5" t="s">
        <v>7</v>
      </c>
      <c r="G190" s="2" t="s">
        <v>3</v>
      </c>
      <c r="H190" s="3" t="s">
        <v>324</v>
      </c>
      <c r="I190" s="170" t="s">
        <v>7038</v>
      </c>
      <c r="J190" s="127">
        <v>52</v>
      </c>
      <c r="K190" s="162">
        <v>105.93510696852987</v>
      </c>
      <c r="L190" s="126"/>
      <c r="M190" s="203"/>
      <c r="N190" s="218">
        <v>0.18</v>
      </c>
      <c r="O190" s="3" t="s">
        <v>7055</v>
      </c>
      <c r="P190" s="31" t="s">
        <v>7294</v>
      </c>
      <c r="Q190" s="234">
        <v>1</v>
      </c>
      <c r="R190" s="5">
        <v>85444200</v>
      </c>
      <c r="S190" s="238">
        <v>45883</v>
      </c>
      <c r="T190" s="263">
        <v>0.15</v>
      </c>
      <c r="U190" s="263">
        <v>0</v>
      </c>
      <c r="V190" s="263">
        <v>3.2119999999999996E-2</v>
      </c>
      <c r="W190" s="263">
        <v>0</v>
      </c>
      <c r="X190" s="263">
        <v>0.33999999999999997</v>
      </c>
      <c r="Y190" s="265">
        <v>1.8334922359937862</v>
      </c>
      <c r="Z190" s="275">
        <v>52</v>
      </c>
      <c r="AA190" s="276">
        <v>1.1567112796148922</v>
      </c>
      <c r="AB190" s="277">
        <v>0.05</v>
      </c>
      <c r="AC190" s="277">
        <v>3.6499999999999998E-2</v>
      </c>
      <c r="AD190" s="277">
        <v>0</v>
      </c>
      <c r="AE190" s="277">
        <v>0.33999999999999997</v>
      </c>
      <c r="AF190" s="276">
        <v>1.6365881600285659</v>
      </c>
    </row>
    <row r="191" spans="1:32" ht="27.6" x14ac:dyDescent="0.3">
      <c r="A191" s="2">
        <f>IF(G191="","",VLOOKUP(G191,{"CFTV","100000";"switch","750000";"VMS","200000";"Alarme","300000";"CA","400000";"Cabeamento","500000";"Infra","600000";"Redes","700000";"Energia","800000";"Outros","900000";"Serviço","1000000"},2,FALSE)
  + COUNTIF($G$2:G191,G191)
)</f>
        <v>100190</v>
      </c>
      <c r="B191" s="3" t="str">
        <f t="shared" si="2"/>
        <v>SUPORTE DE PAREDE PARA TV</v>
      </c>
      <c r="C191" s="3" t="s">
        <v>328</v>
      </c>
      <c r="D191" s="3" t="s">
        <v>328</v>
      </c>
      <c r="E191" s="5" t="s">
        <v>329</v>
      </c>
      <c r="F191" s="5" t="s">
        <v>7</v>
      </c>
      <c r="G191" s="2" t="s">
        <v>3</v>
      </c>
      <c r="H191" s="3" t="s">
        <v>327</v>
      </c>
      <c r="I191" s="169" t="s">
        <v>7038</v>
      </c>
      <c r="J191" s="126">
        <v>42.9</v>
      </c>
      <c r="K191" s="162">
        <v>87.39646324903714</v>
      </c>
      <c r="L191" s="126"/>
      <c r="M191" s="203"/>
      <c r="N191" s="218">
        <v>7.0000000000000007E-2</v>
      </c>
      <c r="O191" s="3" t="s">
        <v>7056</v>
      </c>
      <c r="P191" s="31" t="s">
        <v>7290</v>
      </c>
      <c r="Q191" s="234"/>
      <c r="R191" s="5">
        <v>85299020</v>
      </c>
      <c r="S191" s="238"/>
      <c r="T191" s="263">
        <v>0.15</v>
      </c>
      <c r="U191" s="263">
        <v>0</v>
      </c>
      <c r="V191" s="263">
        <v>3.2119999999999996E-2</v>
      </c>
      <c r="W191" s="263">
        <v>0</v>
      </c>
      <c r="X191" s="263">
        <v>0.33999999999999997</v>
      </c>
      <c r="Y191" s="265">
        <v>1.8334922359937862</v>
      </c>
      <c r="Z191" s="275">
        <v>42.9</v>
      </c>
      <c r="AA191" s="276">
        <v>0.95428680568228597</v>
      </c>
      <c r="AB191" s="277">
        <v>0.05</v>
      </c>
      <c r="AC191" s="277">
        <v>3.6499999999999998E-2</v>
      </c>
      <c r="AD191" s="277">
        <v>0</v>
      </c>
      <c r="AE191" s="277">
        <v>0.33999999999999997</v>
      </c>
      <c r="AF191" s="276">
        <v>1.6365881600285659</v>
      </c>
    </row>
    <row r="192" spans="1:32" ht="27.6" x14ac:dyDescent="0.3">
      <c r="A192" s="2">
        <f>IF(G192="","",VLOOKUP(G192,{"CFTV","100000";"switch","750000";"VMS","200000";"Alarme","300000";"CA","400000";"Cabeamento","500000";"Infra","600000";"Redes","700000";"Energia","800000";"Outros","900000";"Serviço","1000000"},2,FALSE)
  + COUNTIF($G$2:G192,G192)
)</f>
        <v>100191</v>
      </c>
      <c r="B192" s="3" t="str">
        <f t="shared" si="2"/>
        <v>ADAPTADOR DISPLAYPORT PARA HDMI</v>
      </c>
      <c r="C192" s="3" t="s">
        <v>331</v>
      </c>
      <c r="D192" s="3" t="s">
        <v>331</v>
      </c>
      <c r="E192" s="5" t="s">
        <v>332</v>
      </c>
      <c r="F192" s="5" t="s">
        <v>7</v>
      </c>
      <c r="G192" s="2" t="s">
        <v>3</v>
      </c>
      <c r="H192" s="3" t="s">
        <v>330</v>
      </c>
      <c r="I192" s="170" t="s">
        <v>7038</v>
      </c>
      <c r="J192" s="127">
        <v>24.05</v>
      </c>
      <c r="K192" s="162">
        <v>48.994986972945071</v>
      </c>
      <c r="L192" s="126"/>
      <c r="M192" s="203"/>
      <c r="N192" s="218">
        <v>0.12</v>
      </c>
      <c r="O192" s="3" t="s">
        <v>7057</v>
      </c>
      <c r="P192" s="31" t="s">
        <v>7291</v>
      </c>
      <c r="Q192" s="234">
        <v>1</v>
      </c>
      <c r="R192" s="5">
        <v>85444200</v>
      </c>
      <c r="S192" s="238">
        <v>45853</v>
      </c>
      <c r="T192" s="263">
        <v>0.15</v>
      </c>
      <c r="U192" s="263">
        <v>0</v>
      </c>
      <c r="V192" s="263">
        <v>3.2119999999999996E-2</v>
      </c>
      <c r="W192" s="263">
        <v>0</v>
      </c>
      <c r="X192" s="263">
        <v>0.33999999999999997</v>
      </c>
      <c r="Y192" s="265">
        <v>1.8334922359937862</v>
      </c>
      <c r="Z192" s="275">
        <v>24.05</v>
      </c>
      <c r="AA192" s="276">
        <v>0.53497896682188772</v>
      </c>
      <c r="AB192" s="277">
        <v>0.05</v>
      </c>
      <c r="AC192" s="277">
        <v>3.6499999999999998E-2</v>
      </c>
      <c r="AD192" s="277">
        <v>0</v>
      </c>
      <c r="AE192" s="277">
        <v>0.33999999999999997</v>
      </c>
      <c r="AF192" s="276">
        <v>1.6365881600285659</v>
      </c>
    </row>
    <row r="193" spans="1:32" ht="27.6" x14ac:dyDescent="0.3">
      <c r="A193" s="2">
        <f>IF(G193="","",VLOOKUP(G193,{"CFTV","100000";"switch","750000";"VMS","200000";"Alarme","300000";"CA","400000";"Cabeamento","500000";"Infra","600000";"Redes","700000";"Energia","800000";"Outros","900000";"Serviço","1000000"},2,FALSE)
  + COUNTIF($G$2:G193,G193)
)</f>
        <v>100192</v>
      </c>
      <c r="B193" s="3" t="str">
        <f t="shared" ref="B193:B256" si="3">IFERROR(LEFT(H193,FIND(" ",H193,FIND(" ",H193,FIND(" ",H193,FIND(" ",H193,FIND(" ",H193)+1)+1)+1)+1)-1),H193)</f>
        <v>TRANSCEPTOR MODULE 10KM 1310NM 40/7</v>
      </c>
      <c r="C193" s="3" t="s">
        <v>334</v>
      </c>
      <c r="D193" s="3" t="s">
        <v>334</v>
      </c>
      <c r="E193" s="5" t="s">
        <v>335</v>
      </c>
      <c r="F193" s="5" t="s">
        <v>7</v>
      </c>
      <c r="G193" s="2" t="s">
        <v>3</v>
      </c>
      <c r="H193" s="3" t="s">
        <v>333</v>
      </c>
      <c r="I193" s="169" t="s">
        <v>7038</v>
      </c>
      <c r="J193" s="126">
        <v>220</v>
      </c>
      <c r="K193" s="162">
        <v>448.18699102070332</v>
      </c>
      <c r="L193" s="126"/>
      <c r="M193" s="203"/>
      <c r="N193" s="218">
        <v>0.04</v>
      </c>
      <c r="O193" s="3" t="s">
        <v>7058</v>
      </c>
      <c r="P193" s="31" t="s">
        <v>7291</v>
      </c>
      <c r="Q193" s="234"/>
      <c r="R193" s="5">
        <v>85177900</v>
      </c>
      <c r="S193" s="238"/>
      <c r="T193" s="263">
        <v>0.15</v>
      </c>
      <c r="U193" s="263">
        <v>0</v>
      </c>
      <c r="V193" s="263">
        <v>3.2119999999999996E-2</v>
      </c>
      <c r="W193" s="263">
        <v>0</v>
      </c>
      <c r="X193" s="263">
        <v>0.33999999999999997</v>
      </c>
      <c r="Y193" s="265">
        <v>1.8334922359937862</v>
      </c>
      <c r="Z193" s="275">
        <v>220</v>
      </c>
      <c r="AA193" s="276">
        <v>4.8937784906783905</v>
      </c>
      <c r="AB193" s="277">
        <v>0.05</v>
      </c>
      <c r="AC193" s="277">
        <v>3.6499999999999998E-2</v>
      </c>
      <c r="AD193" s="277">
        <v>0</v>
      </c>
      <c r="AE193" s="277">
        <v>0.33999999999999997</v>
      </c>
      <c r="AF193" s="276">
        <v>1.6365881600285659</v>
      </c>
    </row>
    <row r="194" spans="1:32" ht="27.6" x14ac:dyDescent="0.3">
      <c r="A194" s="2">
        <f>IF(G194="","",VLOOKUP(G194,{"CFTV","100000";"switch","750000";"VMS","200000";"Alarme","300000";"CA","400000";"Cabeamento","500000";"Infra","600000";"Redes","700000";"Energia","800000";"Outros","900000";"Serviço","1000000"},2,FALSE)
  + COUNTIF($G$2:G194,G194)
)</f>
        <v>100193</v>
      </c>
      <c r="B194" s="3" t="str">
        <f t="shared" si="3"/>
        <v>MINI GBIC MODULE 20KM (-40</v>
      </c>
      <c r="C194" s="3" t="s">
        <v>337</v>
      </c>
      <c r="D194" s="3" t="s">
        <v>337</v>
      </c>
      <c r="E194" s="5" t="s">
        <v>335</v>
      </c>
      <c r="F194" s="5" t="s">
        <v>7</v>
      </c>
      <c r="G194" s="2" t="s">
        <v>3</v>
      </c>
      <c r="H194" s="3" t="s">
        <v>336</v>
      </c>
      <c r="I194" s="169" t="s">
        <v>7038</v>
      </c>
      <c r="J194" s="126">
        <v>195</v>
      </c>
      <c r="K194" s="162">
        <v>397.25665113198704</v>
      </c>
      <c r="L194" s="126"/>
      <c r="M194" s="203"/>
      <c r="N194" s="218">
        <v>0.04</v>
      </c>
      <c r="O194" s="3" t="s">
        <v>7058</v>
      </c>
      <c r="P194" s="31" t="s">
        <v>7291</v>
      </c>
      <c r="Q194" s="234"/>
      <c r="R194" s="5">
        <v>85177900</v>
      </c>
      <c r="S194" s="238"/>
      <c r="T194" s="263">
        <v>0.15</v>
      </c>
      <c r="U194" s="263">
        <v>0</v>
      </c>
      <c r="V194" s="263">
        <v>3.2119999999999996E-2</v>
      </c>
      <c r="W194" s="263">
        <v>0</v>
      </c>
      <c r="X194" s="263">
        <v>0.33999999999999997</v>
      </c>
      <c r="Y194" s="265">
        <v>1.8334922359937862</v>
      </c>
      <c r="Z194" s="275">
        <v>195</v>
      </c>
      <c r="AA194" s="276">
        <v>4.3376672985558455</v>
      </c>
      <c r="AB194" s="277">
        <v>0.05</v>
      </c>
      <c r="AC194" s="277">
        <v>3.6499999999999998E-2</v>
      </c>
      <c r="AD194" s="277">
        <v>0</v>
      </c>
      <c r="AE194" s="277">
        <v>0.33999999999999997</v>
      </c>
      <c r="AF194" s="276">
        <v>1.6365881600285659</v>
      </c>
    </row>
    <row r="195" spans="1:32" ht="27.6" x14ac:dyDescent="0.3">
      <c r="A195" s="2">
        <f>IF(G195="","",VLOOKUP(G195,{"CFTV","100000";"switch","750000";"VMS","200000";"Alarme","300000";"CA","400000";"Cabeamento","500000";"Infra","600000";"Redes","700000";"Energia","800000";"Outros","900000";"Serviço","1000000"},2,FALSE)
  + COUNTIF($G$2:G195,G195)
)</f>
        <v>100194</v>
      </c>
      <c r="B195" s="3" t="str">
        <f t="shared" si="3"/>
        <v xml:space="preserve">CONVERSOR DE MÍDIA </v>
      </c>
      <c r="C195" s="3" t="s">
        <v>339</v>
      </c>
      <c r="D195" s="3" t="s">
        <v>339</v>
      </c>
      <c r="E195" s="5" t="s">
        <v>335</v>
      </c>
      <c r="F195" s="5" t="s">
        <v>7</v>
      </c>
      <c r="G195" s="2" t="s">
        <v>3</v>
      </c>
      <c r="H195" s="3" t="s">
        <v>338</v>
      </c>
      <c r="I195" s="169" t="s">
        <v>7038</v>
      </c>
      <c r="J195" s="126">
        <v>980</v>
      </c>
      <c r="K195" s="162">
        <v>1996.4693236376784</v>
      </c>
      <c r="L195" s="126"/>
      <c r="M195" s="203"/>
      <c r="N195" s="218">
        <v>0.04</v>
      </c>
      <c r="O195" s="3" t="s">
        <v>7058</v>
      </c>
      <c r="P195" s="31" t="s">
        <v>7291</v>
      </c>
      <c r="Q195" s="234"/>
      <c r="R195" s="5">
        <v>85176254</v>
      </c>
      <c r="S195" s="238"/>
      <c r="T195" s="263">
        <v>0.15</v>
      </c>
      <c r="U195" s="263">
        <v>0</v>
      </c>
      <c r="V195" s="263">
        <v>3.2119999999999996E-2</v>
      </c>
      <c r="W195" s="263">
        <v>0</v>
      </c>
      <c r="X195" s="263">
        <v>0.33999999999999997</v>
      </c>
      <c r="Y195" s="265">
        <v>1.8334922359937862</v>
      </c>
      <c r="Z195" s="275">
        <v>980</v>
      </c>
      <c r="AA195" s="276">
        <v>21.799558731203739</v>
      </c>
      <c r="AB195" s="277">
        <v>0.05</v>
      </c>
      <c r="AC195" s="277">
        <v>3.6499999999999998E-2</v>
      </c>
      <c r="AD195" s="277">
        <v>0</v>
      </c>
      <c r="AE195" s="277">
        <v>0.33999999999999997</v>
      </c>
      <c r="AF195" s="276">
        <v>1.6365881600285659</v>
      </c>
    </row>
    <row r="196" spans="1:32" ht="27.6" x14ac:dyDescent="0.3">
      <c r="A196" s="2">
        <f>IF(G196="","",VLOOKUP(G196,{"CFTV","100000";"switch","750000";"VMS","200000";"Alarme","300000";"CA","400000";"Cabeamento","500000";"Infra","600000";"Redes","700000";"Energia","800000";"Outros","900000";"Serviço","1000000"},2,FALSE)
  + COUNTIF($G$2:G196,G196)
)</f>
        <v>100195</v>
      </c>
      <c r="B196" s="3" t="str">
        <f t="shared" si="3"/>
        <v>NOBREAK BACKUPS BVX1200BI-BR - APC</v>
      </c>
      <c r="C196" s="3" t="s">
        <v>341</v>
      </c>
      <c r="D196" s="3" t="s">
        <v>341</v>
      </c>
      <c r="E196" s="5" t="s">
        <v>342</v>
      </c>
      <c r="F196" s="5" t="s">
        <v>7</v>
      </c>
      <c r="G196" s="2" t="s">
        <v>3</v>
      </c>
      <c r="H196" s="3" t="s">
        <v>340</v>
      </c>
      <c r="I196" s="169" t="s">
        <v>7038</v>
      </c>
      <c r="J196" s="126">
        <v>830.22</v>
      </c>
      <c r="K196" s="162">
        <v>1856.2406797478004</v>
      </c>
      <c r="L196" s="126"/>
      <c r="M196" s="203">
        <v>9.7500000000000003E-2</v>
      </c>
      <c r="N196" s="218">
        <v>7.0000000000000007E-2</v>
      </c>
      <c r="O196" s="3" t="s">
        <v>7059</v>
      </c>
      <c r="P196" s="31" t="s">
        <v>7290</v>
      </c>
      <c r="Q196" s="234"/>
      <c r="R196" s="5">
        <v>85044040</v>
      </c>
      <c r="S196" s="238"/>
      <c r="T196" s="263">
        <v>0.15</v>
      </c>
      <c r="U196" s="263">
        <v>0</v>
      </c>
      <c r="V196" s="263">
        <v>3.2119999999999996E-2</v>
      </c>
      <c r="W196" s="263">
        <v>0</v>
      </c>
      <c r="X196" s="263">
        <v>0.33999999999999997</v>
      </c>
      <c r="Y196" s="265">
        <v>1.8334922359937862</v>
      </c>
      <c r="Z196" s="275">
        <v>911.16645000000005</v>
      </c>
      <c r="AA196" s="276">
        <v>20.268394429262667</v>
      </c>
      <c r="AB196" s="277">
        <v>0.05</v>
      </c>
      <c r="AC196" s="277">
        <v>3.6499999999999998E-2</v>
      </c>
      <c r="AD196" s="277">
        <v>0</v>
      </c>
      <c r="AE196" s="277">
        <v>0.33999999999999997</v>
      </c>
      <c r="AF196" s="276">
        <v>1.6365881600285659</v>
      </c>
    </row>
    <row r="197" spans="1:32" ht="27.6" x14ac:dyDescent="0.3">
      <c r="A197" s="2">
        <f>IF(G197="","",VLOOKUP(G197,{"CFTV","100000";"switch","750000";"VMS","200000";"Alarme","300000";"CA","400000";"Cabeamento","500000";"Infra","600000";"Redes","700000";"Energia","800000";"Outros","900000";"Serviço","1000000"},2,FALSE)
  + COUNTIF($G$2:G197,G197)
)</f>
        <v>100196</v>
      </c>
      <c r="B197" s="3" t="str">
        <f t="shared" si="3"/>
        <v>NOBREAK (GII 1500VA/4BAT. SELADA 7AH/FP=0,9)</v>
      </c>
      <c r="C197" s="3" t="s">
        <v>344</v>
      </c>
      <c r="D197" s="3" t="s">
        <v>344</v>
      </c>
      <c r="E197" s="5" t="s">
        <v>345</v>
      </c>
      <c r="F197" s="5" t="s">
        <v>7</v>
      </c>
      <c r="G197" s="2" t="s">
        <v>3</v>
      </c>
      <c r="H197" s="3" t="s">
        <v>343</v>
      </c>
      <c r="I197" s="169" t="s">
        <v>7038</v>
      </c>
      <c r="J197" s="127">
        <v>1871.21</v>
      </c>
      <c r="K197" s="162">
        <v>4183.7297612089342</v>
      </c>
      <c r="L197" s="126"/>
      <c r="M197" s="205">
        <v>9.7500000000000003E-2</v>
      </c>
      <c r="N197" s="218">
        <v>0.12</v>
      </c>
      <c r="O197" s="3" t="s">
        <v>345</v>
      </c>
      <c r="P197" s="31" t="s">
        <v>7291</v>
      </c>
      <c r="Q197" s="234">
        <v>1</v>
      </c>
      <c r="R197" s="5">
        <v>85044040</v>
      </c>
      <c r="S197" s="238">
        <v>45965</v>
      </c>
      <c r="T197" s="263">
        <v>0.15</v>
      </c>
      <c r="U197" s="263">
        <v>0</v>
      </c>
      <c r="V197" s="263">
        <v>3.2119999999999996E-2</v>
      </c>
      <c r="W197" s="263">
        <v>0</v>
      </c>
      <c r="X197" s="263">
        <v>0.33999999999999997</v>
      </c>
      <c r="Y197" s="265">
        <v>1.8334922359937862</v>
      </c>
      <c r="Z197" s="275">
        <v>2053.652975</v>
      </c>
      <c r="AA197" s="276">
        <v>45.682376165330389</v>
      </c>
      <c r="AB197" s="277">
        <v>0.05</v>
      </c>
      <c r="AC197" s="277">
        <v>3.6499999999999998E-2</v>
      </c>
      <c r="AD197" s="277">
        <v>0</v>
      </c>
      <c r="AE197" s="277">
        <v>0.33999999999999997</v>
      </c>
      <c r="AF197" s="276">
        <v>1.6365881600285659</v>
      </c>
    </row>
    <row r="198" spans="1:32" ht="27.6" x14ac:dyDescent="0.3">
      <c r="A198" s="2">
        <f>IF(G198="","",VLOOKUP(G198,{"CFTV","100000";"switch","750000";"VMS","200000";"Alarme","300000";"CA","400000";"Cabeamento","500000";"Infra","600000";"Redes","700000";"Energia","800000";"Outros","900000";"Serviço","1000000"},2,FALSE)
  + COUNTIF($G$2:G198,G198)
)</f>
        <v>100197</v>
      </c>
      <c r="B198" s="3" t="str">
        <f t="shared" si="3"/>
        <v>NOBREAK (GII 3000VA C/3 BATERIAS</v>
      </c>
      <c r="C198" s="3" t="s">
        <v>347</v>
      </c>
      <c r="D198" s="3" t="s">
        <v>347</v>
      </c>
      <c r="E198" s="5" t="s">
        <v>345</v>
      </c>
      <c r="F198" s="5" t="s">
        <v>7</v>
      </c>
      <c r="G198" s="2" t="s">
        <v>3</v>
      </c>
      <c r="H198" s="3" t="s">
        <v>346</v>
      </c>
      <c r="I198" s="169" t="s">
        <v>7038</v>
      </c>
      <c r="J198" s="127">
        <v>3318.93</v>
      </c>
      <c r="K198" s="162">
        <v>6761.3693186742848</v>
      </c>
      <c r="L198" s="126"/>
      <c r="M198" s="203"/>
      <c r="N198" s="198">
        <v>0.12</v>
      </c>
      <c r="O198" s="3" t="s">
        <v>345</v>
      </c>
      <c r="P198" s="31" t="s">
        <v>7292</v>
      </c>
      <c r="Q198" s="234">
        <v>1</v>
      </c>
      <c r="R198" s="5">
        <v>85044040</v>
      </c>
      <c r="S198" s="238">
        <v>45897</v>
      </c>
      <c r="T198" s="263">
        <v>0.15</v>
      </c>
      <c r="U198" s="263">
        <v>0</v>
      </c>
      <c r="V198" s="263">
        <v>3.2119999999999996E-2</v>
      </c>
      <c r="W198" s="263">
        <v>0</v>
      </c>
      <c r="X198" s="263">
        <v>0.33999999999999997</v>
      </c>
      <c r="Y198" s="265">
        <v>1.8334922359937862</v>
      </c>
      <c r="Z198" s="275">
        <v>3318.93</v>
      </c>
      <c r="AA198" s="276">
        <v>73.827764754851032</v>
      </c>
      <c r="AB198" s="277">
        <v>0.05</v>
      </c>
      <c r="AC198" s="277">
        <v>3.6499999999999998E-2</v>
      </c>
      <c r="AD198" s="277">
        <v>0</v>
      </c>
      <c r="AE198" s="277">
        <v>0.33999999999999997</v>
      </c>
      <c r="AF198" s="276">
        <v>1.6365881600285659</v>
      </c>
    </row>
    <row r="199" spans="1:32" x14ac:dyDescent="0.3">
      <c r="A199" s="2">
        <f>IF(G199="","",VLOOKUP(G199,{"CFTV","100000";"switch","750000";"VMS","200000";"Alarme","300000";"CA","400000";"Cabeamento","500000";"Infra","600000";"Redes","700000";"Energia","800000";"Outros","900000";"Serviço","1000000"},2,FALSE)
  + COUNTIF($G$2:G199,G199)
)</f>
        <v>100198</v>
      </c>
      <c r="B199" s="3" t="str">
        <f t="shared" si="3"/>
        <v>NOBREAK (700VA C/ 1 BAT.</v>
      </c>
      <c r="C199" s="3" t="s">
        <v>349</v>
      </c>
      <c r="D199" s="3" t="s">
        <v>349</v>
      </c>
      <c r="E199" s="5" t="s">
        <v>345</v>
      </c>
      <c r="F199" s="5" t="s">
        <v>7</v>
      </c>
      <c r="G199" s="2" t="s">
        <v>3</v>
      </c>
      <c r="H199" s="3" t="s">
        <v>348</v>
      </c>
      <c r="I199" s="169" t="s">
        <v>7038</v>
      </c>
      <c r="J199" s="126">
        <v>356.9</v>
      </c>
      <c r="K199" s="162">
        <v>797.97198164581675</v>
      </c>
      <c r="L199" s="126"/>
      <c r="M199" s="203">
        <v>9.7500000000000003E-2</v>
      </c>
      <c r="N199" s="218">
        <v>7.0000000000000007E-2</v>
      </c>
      <c r="O199" s="3" t="s">
        <v>345</v>
      </c>
      <c r="P199" s="31" t="s">
        <v>7292</v>
      </c>
      <c r="Q199" s="234"/>
      <c r="R199" s="5">
        <v>85044040</v>
      </c>
      <c r="S199" s="238"/>
      <c r="T199" s="263">
        <v>0.15</v>
      </c>
      <c r="U199" s="263">
        <v>0</v>
      </c>
      <c r="V199" s="263">
        <v>3.2119999999999996E-2</v>
      </c>
      <c r="W199" s="263">
        <v>0</v>
      </c>
      <c r="X199" s="263">
        <v>0.33999999999999997</v>
      </c>
      <c r="Y199" s="265">
        <v>1.8334922359937862</v>
      </c>
      <c r="Z199" s="275">
        <v>391.69774999999998</v>
      </c>
      <c r="AA199" s="276">
        <v>8.7131001081687334</v>
      </c>
      <c r="AB199" s="277">
        <v>0.05</v>
      </c>
      <c r="AC199" s="277">
        <v>3.6499999999999998E-2</v>
      </c>
      <c r="AD199" s="277">
        <v>0</v>
      </c>
      <c r="AE199" s="277">
        <v>0.33999999999999997</v>
      </c>
      <c r="AF199" s="276">
        <v>1.6365881600285659</v>
      </c>
    </row>
    <row r="200" spans="1:32" x14ac:dyDescent="0.3">
      <c r="A200" s="2">
        <f>IF(G200="","",VLOOKUP(G200,{"CFTV","100000";"switch","750000";"VMS","200000";"Alarme","300000";"CA","400000";"Cabeamento","500000";"Infra","600000";"Redes","700000";"Energia","800000";"Outros","900000";"Serviço","1000000"},2,FALSE)
  + COUNTIF($G$2:G200,G200)
)</f>
        <v>100199</v>
      </c>
      <c r="B200" s="3" t="str">
        <f t="shared" si="3"/>
        <v>NOBREAK (S/1000VA/2B.7AH)</v>
      </c>
      <c r="C200" s="3" t="s">
        <v>351</v>
      </c>
      <c r="D200" s="3" t="s">
        <v>351</v>
      </c>
      <c r="E200" s="5" t="s">
        <v>345</v>
      </c>
      <c r="F200" s="5" t="s">
        <v>7</v>
      </c>
      <c r="G200" s="2" t="s">
        <v>3</v>
      </c>
      <c r="H200" s="3" t="s">
        <v>350</v>
      </c>
      <c r="I200" s="169" t="s">
        <v>7038</v>
      </c>
      <c r="J200" s="126">
        <v>556.76</v>
      </c>
      <c r="K200" s="162">
        <v>1244.8273479997895</v>
      </c>
      <c r="L200" s="126"/>
      <c r="M200" s="203">
        <v>9.7500000000000003E-2</v>
      </c>
      <c r="N200" s="218">
        <v>7.0000000000000007E-2</v>
      </c>
      <c r="O200" s="3" t="s">
        <v>345</v>
      </c>
      <c r="P200" s="31" t="s">
        <v>7292</v>
      </c>
      <c r="Q200" s="234"/>
      <c r="R200" s="5">
        <v>85044040</v>
      </c>
      <c r="S200" s="238"/>
      <c r="T200" s="263">
        <v>0.15</v>
      </c>
      <c r="U200" s="263">
        <v>0</v>
      </c>
      <c r="V200" s="263">
        <v>3.2119999999999996E-2</v>
      </c>
      <c r="W200" s="263">
        <v>0</v>
      </c>
      <c r="X200" s="263">
        <v>0.33999999999999997</v>
      </c>
      <c r="Y200" s="265">
        <v>1.8334922359937862</v>
      </c>
      <c r="Z200" s="275">
        <v>611.04409999999996</v>
      </c>
      <c r="AA200" s="276">
        <v>13.592338515617888</v>
      </c>
      <c r="AB200" s="277">
        <v>0.05</v>
      </c>
      <c r="AC200" s="277">
        <v>3.6499999999999998E-2</v>
      </c>
      <c r="AD200" s="277">
        <v>0</v>
      </c>
      <c r="AE200" s="277">
        <v>0.33999999999999997</v>
      </c>
      <c r="AF200" s="276">
        <v>1.6365881600285659</v>
      </c>
    </row>
    <row r="201" spans="1:32" x14ac:dyDescent="0.3">
      <c r="A201" s="2">
        <f>IF(G201="","",VLOOKUP(G201,{"CFTV","100000";"switch","750000";"VMS","200000";"Alarme","300000";"CA","400000";"Cabeamento","500000";"Infra","600000";"Redes","700000";"Energia","800000";"Outros","900000";"Serviço","1000000"},2,FALSE)
  + COUNTIF($G$2:G201,G201)
)</f>
        <v>100200</v>
      </c>
      <c r="B201" s="3" t="str">
        <f t="shared" si="3"/>
        <v>NOBREAK (1200VA/2B.7AH)</v>
      </c>
      <c r="C201" s="3" t="s">
        <v>353</v>
      </c>
      <c r="D201" s="3" t="s">
        <v>353</v>
      </c>
      <c r="E201" s="5" t="s">
        <v>345</v>
      </c>
      <c r="F201" s="5" t="s">
        <v>7</v>
      </c>
      <c r="G201" s="2" t="s">
        <v>3</v>
      </c>
      <c r="H201" s="3" t="s">
        <v>352</v>
      </c>
      <c r="I201" s="169" t="s">
        <v>7038</v>
      </c>
      <c r="J201" s="126">
        <v>632.83000000000004</v>
      </c>
      <c r="K201" s="162">
        <v>1414.9078429389808</v>
      </c>
      <c r="L201" s="126"/>
      <c r="M201" s="203">
        <v>9.7500000000000003E-2</v>
      </c>
      <c r="N201" s="218">
        <v>7.0000000000000007E-2</v>
      </c>
      <c r="O201" s="3" t="s">
        <v>345</v>
      </c>
      <c r="P201" s="31" t="s">
        <v>7292</v>
      </c>
      <c r="Q201" s="234"/>
      <c r="R201" s="5">
        <v>85044040</v>
      </c>
      <c r="S201" s="238"/>
      <c r="T201" s="263">
        <v>0.15</v>
      </c>
      <c r="U201" s="263">
        <v>0</v>
      </c>
      <c r="V201" s="263">
        <v>3.2119999999999996E-2</v>
      </c>
      <c r="W201" s="263">
        <v>0</v>
      </c>
      <c r="X201" s="263">
        <v>0.33999999999999997</v>
      </c>
      <c r="Y201" s="265">
        <v>1.8334922359937862</v>
      </c>
      <c r="Z201" s="275">
        <v>694.53092500000002</v>
      </c>
      <c r="AA201" s="276">
        <v>15.449456826708939</v>
      </c>
      <c r="AB201" s="277">
        <v>0.05</v>
      </c>
      <c r="AC201" s="277">
        <v>3.6499999999999998E-2</v>
      </c>
      <c r="AD201" s="277">
        <v>0</v>
      </c>
      <c r="AE201" s="277">
        <v>0.33999999999999997</v>
      </c>
      <c r="AF201" s="276">
        <v>1.6365881600285659</v>
      </c>
    </row>
    <row r="202" spans="1:32" ht="27.6" x14ac:dyDescent="0.3">
      <c r="A202" s="2">
        <f>IF(G202="","",VLOOKUP(G202,{"CFTV","100000";"switch","750000";"VMS","200000";"Alarme","300000";"CA","400000";"Cabeamento","500000";"Infra","600000";"Redes","700000";"Energia","800000";"Outros","900000";"Serviço","1000000"},2,FALSE)
  + COUNTIF($G$2:G202,G202)
)</f>
        <v>100201</v>
      </c>
      <c r="B202" s="3" t="str">
        <f t="shared" si="3"/>
        <v>PAINEL DE COMANDO IP 66</v>
      </c>
      <c r="C202" s="3" t="s">
        <v>355</v>
      </c>
      <c r="D202" s="3" t="s">
        <v>355</v>
      </c>
      <c r="E202" s="5" t="s">
        <v>356</v>
      </c>
      <c r="F202" s="5" t="s">
        <v>7</v>
      </c>
      <c r="G202" s="2" t="s">
        <v>3</v>
      </c>
      <c r="H202" s="3" t="s">
        <v>354</v>
      </c>
      <c r="I202" s="169" t="s">
        <v>7038</v>
      </c>
      <c r="J202" s="126">
        <v>4450.5</v>
      </c>
      <c r="K202" s="162">
        <v>9950.6144699207271</v>
      </c>
      <c r="L202" s="126"/>
      <c r="M202" s="203">
        <v>9.7500000000000003E-2</v>
      </c>
      <c r="N202" s="218">
        <v>7.0000000000000007E-2</v>
      </c>
      <c r="O202" s="3" t="s">
        <v>356</v>
      </c>
      <c r="P202" s="31" t="s">
        <v>7291</v>
      </c>
      <c r="Q202" s="234"/>
      <c r="R202" s="5">
        <v>85319090</v>
      </c>
      <c r="S202" s="238"/>
      <c r="T202" s="263">
        <v>0.15</v>
      </c>
      <c r="U202" s="263">
        <v>0</v>
      </c>
      <c r="V202" s="263">
        <v>3.2119999999999996E-2</v>
      </c>
      <c r="W202" s="263">
        <v>0</v>
      </c>
      <c r="X202" s="263">
        <v>0.33999999999999997</v>
      </c>
      <c r="Y202" s="265">
        <v>1.8334922359937862</v>
      </c>
      <c r="Z202" s="275">
        <v>4884.4237499999999</v>
      </c>
      <c r="AA202" s="276">
        <v>108.65130857776674</v>
      </c>
      <c r="AB202" s="277">
        <v>0.05</v>
      </c>
      <c r="AC202" s="277">
        <v>3.6499999999999998E-2</v>
      </c>
      <c r="AD202" s="277">
        <v>0</v>
      </c>
      <c r="AE202" s="277">
        <v>0.33999999999999997</v>
      </c>
      <c r="AF202" s="276">
        <v>1.6365881600285659</v>
      </c>
    </row>
    <row r="203" spans="1:32" ht="41.4" x14ac:dyDescent="0.3">
      <c r="A203" s="2">
        <f>IF(G203="","",VLOOKUP(G203,{"CFTV","100000";"switch","750000";"VMS","200000";"Alarme","300000";"CA","400000";"Cabeamento","500000";"Infra","600000";"Redes","700000";"Energia","800000";"Outros","900000";"Serviço","1000000"},2,FALSE)
  + COUNTIF($G$2:G203,G203)
)</f>
        <v>100202</v>
      </c>
      <c r="B203" s="3" t="str">
        <f t="shared" si="3"/>
        <v>RACK OUTDOOR POSTE/PISO, IP55 12U</v>
      </c>
      <c r="C203" s="3" t="s">
        <v>358</v>
      </c>
      <c r="D203" s="3" t="s">
        <v>358</v>
      </c>
      <c r="E203" s="5" t="s">
        <v>359</v>
      </c>
      <c r="F203" s="5" t="s">
        <v>7</v>
      </c>
      <c r="G203" s="2" t="s">
        <v>3</v>
      </c>
      <c r="H203" s="3" t="s">
        <v>357</v>
      </c>
      <c r="I203" s="170" t="s">
        <v>7038</v>
      </c>
      <c r="J203" s="127">
        <v>2056.7199999999998</v>
      </c>
      <c r="K203" s="162">
        <v>4189.9779462368224</v>
      </c>
      <c r="L203" s="126"/>
      <c r="M203" s="203"/>
      <c r="N203" s="218">
        <v>0.12</v>
      </c>
      <c r="O203" s="3" t="s">
        <v>359</v>
      </c>
      <c r="P203" s="31" t="s">
        <v>7291</v>
      </c>
      <c r="Q203" s="234">
        <v>1</v>
      </c>
      <c r="R203" s="5">
        <v>94039900</v>
      </c>
      <c r="S203" s="238">
        <v>45967</v>
      </c>
      <c r="T203" s="263">
        <v>0.15</v>
      </c>
      <c r="U203" s="263">
        <v>0</v>
      </c>
      <c r="V203" s="263">
        <v>3.2119999999999996E-2</v>
      </c>
      <c r="W203" s="263">
        <v>0</v>
      </c>
      <c r="X203" s="263">
        <v>0.33999999999999997</v>
      </c>
      <c r="Y203" s="265">
        <v>1.8334922359937862</v>
      </c>
      <c r="Z203" s="275">
        <v>2056.7199999999998</v>
      </c>
      <c r="AA203" s="276">
        <v>45.750600442491169</v>
      </c>
      <c r="AB203" s="277">
        <v>0.05</v>
      </c>
      <c r="AC203" s="277">
        <v>3.6499999999999998E-2</v>
      </c>
      <c r="AD203" s="277">
        <v>0</v>
      </c>
      <c r="AE203" s="277">
        <v>0.33999999999999997</v>
      </c>
      <c r="AF203" s="276">
        <v>1.6365881600285659</v>
      </c>
    </row>
    <row r="204" spans="1:32" ht="41.4" x14ac:dyDescent="0.3">
      <c r="A204" s="2">
        <f>IF(G204="","",VLOOKUP(G204,{"CFTV","100000";"switch","750000";"VMS","200000";"Alarme","300000";"CA","400000";"Cabeamento","500000";"Infra","600000";"Redes","700000";"Energia","800000";"Outros","900000";"Serviço","1000000"},2,FALSE)
  + COUNTIF($G$2:G204,G204)
)</f>
        <v>100203</v>
      </c>
      <c r="B204" s="3" t="str">
        <f t="shared" si="3"/>
        <v>RACK OUTDOOR POSTE/PISO, IP55 16U</v>
      </c>
      <c r="C204" s="3" t="s">
        <v>361</v>
      </c>
      <c r="D204" s="3" t="s">
        <v>361</v>
      </c>
      <c r="E204" s="5" t="s">
        <v>359</v>
      </c>
      <c r="F204" s="5" t="s">
        <v>7</v>
      </c>
      <c r="G204" s="2" t="s">
        <v>3</v>
      </c>
      <c r="H204" s="3" t="s">
        <v>360</v>
      </c>
      <c r="I204" s="169" t="s">
        <v>7038</v>
      </c>
      <c r="J204" s="126">
        <v>2867.9580000000001</v>
      </c>
      <c r="K204" s="162">
        <v>5842.6430290625194</v>
      </c>
      <c r="L204" s="126"/>
      <c r="M204" s="203"/>
      <c r="N204" s="218">
        <v>3.8899999999999997E-2</v>
      </c>
      <c r="O204" s="3" t="s">
        <v>359</v>
      </c>
      <c r="P204" s="31" t="s">
        <v>7291</v>
      </c>
      <c r="Q204" s="234"/>
      <c r="R204" s="5">
        <v>39174090</v>
      </c>
      <c r="S204" s="238"/>
      <c r="T204" s="263">
        <v>0.15</v>
      </c>
      <c r="U204" s="263">
        <v>0</v>
      </c>
      <c r="V204" s="263">
        <v>3.2119999999999996E-2</v>
      </c>
      <c r="W204" s="263">
        <v>0</v>
      </c>
      <c r="X204" s="263">
        <v>0.33999999999999997</v>
      </c>
      <c r="Y204" s="265">
        <v>1.8334922359937862</v>
      </c>
      <c r="Z204" s="275">
        <v>2867.9580000000001</v>
      </c>
      <c r="AA204" s="276">
        <v>63.796141693495521</v>
      </c>
      <c r="AB204" s="277">
        <v>0.05</v>
      </c>
      <c r="AC204" s="277">
        <v>3.6499999999999998E-2</v>
      </c>
      <c r="AD204" s="277">
        <v>0</v>
      </c>
      <c r="AE204" s="277">
        <v>0.33999999999999997</v>
      </c>
      <c r="AF204" s="276">
        <v>1.6365881600285659</v>
      </c>
    </row>
    <row r="205" spans="1:32" ht="41.4" x14ac:dyDescent="0.3">
      <c r="A205" s="2">
        <f>IF(G205="","",VLOOKUP(G205,{"CFTV","100000";"switch","750000";"VMS","200000";"Alarme","300000";"CA","400000";"Cabeamento","500000";"Infra","600000";"Redes","700000";"Energia","800000";"Outros","900000";"Serviço","1000000"},2,FALSE)
  + COUNTIF($G$2:G205,G205)
)</f>
        <v>100204</v>
      </c>
      <c r="B205" s="3" t="str">
        <f t="shared" si="3"/>
        <v>RACK OUTDOOR POSTE/PISO, IP55 18U</v>
      </c>
      <c r="C205" s="3" t="s">
        <v>363</v>
      </c>
      <c r="D205" s="3" t="s">
        <v>363</v>
      </c>
      <c r="E205" s="5" t="s">
        <v>359</v>
      </c>
      <c r="F205" s="5" t="s">
        <v>7</v>
      </c>
      <c r="G205" s="2" t="s">
        <v>3</v>
      </c>
      <c r="H205" s="3" t="s">
        <v>362</v>
      </c>
      <c r="I205" s="170" t="s">
        <v>7038</v>
      </c>
      <c r="J205" s="127">
        <v>2961.58</v>
      </c>
      <c r="K205" s="162">
        <v>6109.7665501380498</v>
      </c>
      <c r="L205" s="127">
        <v>37.5</v>
      </c>
      <c r="M205" s="203"/>
      <c r="N205" s="218">
        <v>3.8899999999999997E-2</v>
      </c>
      <c r="O205" s="3" t="s">
        <v>566</v>
      </c>
      <c r="P205" s="31" t="s">
        <v>7291</v>
      </c>
      <c r="Q205" s="234">
        <v>1</v>
      </c>
      <c r="R205" s="5">
        <v>39174090</v>
      </c>
      <c r="S205" s="238">
        <v>45919</v>
      </c>
      <c r="T205" s="263">
        <v>0.15</v>
      </c>
      <c r="U205" s="263">
        <v>0</v>
      </c>
      <c r="V205" s="263">
        <v>3.2119999999999996E-2</v>
      </c>
      <c r="W205" s="263">
        <v>0</v>
      </c>
      <c r="X205" s="263">
        <v>0.33999999999999997</v>
      </c>
      <c r="Y205" s="265">
        <v>1.8334922359937862</v>
      </c>
      <c r="Z205" s="275">
        <v>2999.08</v>
      </c>
      <c r="AA205" s="276">
        <v>66.71287816283521</v>
      </c>
      <c r="AB205" s="277">
        <v>0.05</v>
      </c>
      <c r="AC205" s="277">
        <v>3.6499999999999998E-2</v>
      </c>
      <c r="AD205" s="277">
        <v>0</v>
      </c>
      <c r="AE205" s="277">
        <v>0.33999999999999997</v>
      </c>
      <c r="AF205" s="276">
        <v>1.6365881600285659</v>
      </c>
    </row>
    <row r="206" spans="1:32" ht="41.4" x14ac:dyDescent="0.3">
      <c r="A206" s="2">
        <f>IF(G206="","",VLOOKUP(G206,{"CFTV","100000";"switch","750000";"VMS","200000";"Alarme","300000";"CA","400000";"Cabeamento","500000";"Infra","600000";"Redes","700000";"Energia","800000";"Outros","900000";"Serviço","1000000"},2,FALSE)
  + COUNTIF($G$2:G206,G206)
)</f>
        <v>100205</v>
      </c>
      <c r="B206" s="3" t="str">
        <f t="shared" si="3"/>
        <v>KIT 4 VENTILADORES BIVOLT AUTOMÁTICO</v>
      </c>
      <c r="C206" s="3" t="s">
        <v>365</v>
      </c>
      <c r="D206" s="3" t="s">
        <v>365</v>
      </c>
      <c r="E206" s="5" t="s">
        <v>359</v>
      </c>
      <c r="F206" s="5" t="s">
        <v>7</v>
      </c>
      <c r="G206" s="2" t="s">
        <v>3</v>
      </c>
      <c r="H206" s="3" t="s">
        <v>364</v>
      </c>
      <c r="I206" s="169" t="s">
        <v>7038</v>
      </c>
      <c r="J206" s="127">
        <v>440</v>
      </c>
      <c r="K206" s="162">
        <v>869.48276258016438</v>
      </c>
      <c r="L206" s="126"/>
      <c r="M206" s="203"/>
      <c r="N206" s="218">
        <v>0.12</v>
      </c>
      <c r="O206" s="3" t="s">
        <v>566</v>
      </c>
      <c r="P206" s="31" t="s">
        <v>7291</v>
      </c>
      <c r="Q206" s="234">
        <v>3</v>
      </c>
      <c r="R206" s="5">
        <v>84145990</v>
      </c>
      <c r="S206" s="238">
        <v>45972</v>
      </c>
      <c r="T206" s="263">
        <v>0.15</v>
      </c>
      <c r="U206" s="263">
        <v>0</v>
      </c>
      <c r="V206" s="263">
        <v>3.2119999999999996E-2</v>
      </c>
      <c r="W206" s="263">
        <v>0</v>
      </c>
      <c r="X206" s="263">
        <v>0.33999999999999997</v>
      </c>
      <c r="Y206" s="265">
        <v>1.8334922359937862</v>
      </c>
      <c r="Z206" s="275">
        <v>426.8</v>
      </c>
      <c r="AA206" s="276">
        <v>9.4939302719160761</v>
      </c>
      <c r="AB206" s="277">
        <v>0.05</v>
      </c>
      <c r="AC206" s="277">
        <v>3.6499999999999998E-2</v>
      </c>
      <c r="AD206" s="277">
        <v>0</v>
      </c>
      <c r="AE206" s="277">
        <v>0.33999999999999997</v>
      </c>
      <c r="AF206" s="276">
        <v>1.6365881600285659</v>
      </c>
    </row>
    <row r="207" spans="1:32" x14ac:dyDescent="0.3">
      <c r="A207" s="2">
        <f>IF(G207="","",VLOOKUP(G207,{"CFTV","100000";"switch","750000";"VMS","200000";"Alarme","300000";"CA","400000";"Cabeamento","500000";"Infra","600000";"Redes","700000";"Energia","800000";"Outros","900000";"Serviço","1000000"},2,FALSE)
  + COUNTIF($G$2:G207,G207)
)</f>
        <v>100206</v>
      </c>
      <c r="B207" s="3" t="str">
        <f t="shared" si="3"/>
        <v>PROTETOR DE SURTO RJ45</v>
      </c>
      <c r="C207" s="3" t="s">
        <v>367</v>
      </c>
      <c r="D207" s="3" t="s">
        <v>367</v>
      </c>
      <c r="E207" s="5" t="s">
        <v>368</v>
      </c>
      <c r="F207" s="5" t="s">
        <v>7</v>
      </c>
      <c r="G207" s="2" t="s">
        <v>3</v>
      </c>
      <c r="H207" s="3" t="s">
        <v>366</v>
      </c>
      <c r="I207" s="170" t="s">
        <v>7038</v>
      </c>
      <c r="J207" s="127">
        <v>73.137600000000006</v>
      </c>
      <c r="K207" s="162">
        <v>161.36133217015561</v>
      </c>
      <c r="L207" s="127">
        <v>3.6923076923076925</v>
      </c>
      <c r="M207" s="205">
        <v>3.2500000000000001E-2</v>
      </c>
      <c r="N207" s="218">
        <v>0.12</v>
      </c>
      <c r="O207" s="3" t="s">
        <v>368</v>
      </c>
      <c r="P207" s="31" t="s">
        <v>7291</v>
      </c>
      <c r="Q207" s="234">
        <v>1</v>
      </c>
      <c r="R207" s="5">
        <v>85363090</v>
      </c>
      <c r="S207" s="238">
        <v>45974</v>
      </c>
      <c r="T207" s="263">
        <v>0.15</v>
      </c>
      <c r="U207" s="263">
        <v>0</v>
      </c>
      <c r="V207" s="263">
        <v>3.2119999999999996E-2</v>
      </c>
      <c r="W207" s="263">
        <v>0</v>
      </c>
      <c r="X207" s="263">
        <v>0.33999999999999997</v>
      </c>
      <c r="Y207" s="265">
        <v>1.8334922359937862</v>
      </c>
      <c r="Z207" s="275">
        <v>79.206879692307695</v>
      </c>
      <c r="AA207" s="276">
        <v>1.7619132915998472</v>
      </c>
      <c r="AB207" s="277">
        <v>0.05</v>
      </c>
      <c r="AC207" s="277">
        <v>3.6499999999999998E-2</v>
      </c>
      <c r="AD207" s="277">
        <v>0</v>
      </c>
      <c r="AE207" s="277">
        <v>0.33999999999999997</v>
      </c>
      <c r="AF207" s="276">
        <v>1.6365881600285659</v>
      </c>
    </row>
    <row r="208" spans="1:32" ht="41.4" x14ac:dyDescent="0.3">
      <c r="A208" s="2">
        <f>IF(G208="","",VLOOKUP(G208,{"CFTV","100000";"switch","750000";"VMS","200000";"Alarme","300000";"CA","400000";"Cabeamento","500000";"Infra","600000";"Redes","700000";"Energia","800000";"Outros","900000";"Serviço","1000000"},2,FALSE)
  + COUNTIF($G$2:G208,G208)
)</f>
        <v>100207</v>
      </c>
      <c r="B208" s="3" t="str">
        <f t="shared" si="3"/>
        <v>KIT 4 VENTILADORES BIVOLT AUTOMÁTICO</v>
      </c>
      <c r="C208" s="3" t="s">
        <v>369</v>
      </c>
      <c r="D208" s="3" t="s">
        <v>369</v>
      </c>
      <c r="E208" s="5" t="s">
        <v>370</v>
      </c>
      <c r="F208" s="5" t="s">
        <v>7</v>
      </c>
      <c r="G208" s="2" t="s">
        <v>3</v>
      </c>
      <c r="H208" s="3" t="s">
        <v>364</v>
      </c>
      <c r="I208" s="169" t="s">
        <v>7038</v>
      </c>
      <c r="J208" s="126">
        <v>438.83</v>
      </c>
      <c r="K208" s="162">
        <v>893.99044213461468</v>
      </c>
      <c r="L208" s="126"/>
      <c r="M208" s="203"/>
      <c r="N208" s="218">
        <v>0.12</v>
      </c>
      <c r="O208" s="3" t="s">
        <v>370</v>
      </c>
      <c r="P208" s="31" t="s">
        <v>7287</v>
      </c>
      <c r="Q208" s="234"/>
      <c r="R208" s="5">
        <v>85258929</v>
      </c>
      <c r="S208" s="238">
        <v>45687</v>
      </c>
      <c r="T208" s="263">
        <v>0.15</v>
      </c>
      <c r="U208" s="263">
        <v>0</v>
      </c>
      <c r="V208" s="263">
        <v>3.2119999999999996E-2</v>
      </c>
      <c r="W208" s="263">
        <v>0</v>
      </c>
      <c r="X208" s="263">
        <v>0.33999999999999997</v>
      </c>
      <c r="Y208" s="265">
        <v>1.8334922359937862</v>
      </c>
      <c r="Z208" s="275">
        <v>438.83</v>
      </c>
      <c r="AA208" s="276">
        <v>9.7615309775654442</v>
      </c>
      <c r="AB208" s="277">
        <v>0.05</v>
      </c>
      <c r="AC208" s="277">
        <v>3.6499999999999998E-2</v>
      </c>
      <c r="AD208" s="277">
        <v>0</v>
      </c>
      <c r="AE208" s="277">
        <v>0.33999999999999997</v>
      </c>
      <c r="AF208" s="276">
        <v>1.6365881600285659</v>
      </c>
    </row>
    <row r="209" spans="1:32" ht="27.6" x14ac:dyDescent="0.3">
      <c r="A209" s="2">
        <f>IF(G209="","",VLOOKUP(G209,{"CFTV","100000";"switch","750000";"VMS","200000";"Alarme","300000";"CA","400000";"Cabeamento","500000";"Infra","600000";"Redes","700000";"Energia","800000";"Outros","900000";"Serviço","1000000"},2,FALSE)
  + COUNTIF($G$2:G209,G209)
)</f>
        <v>100208</v>
      </c>
      <c r="B209" s="3" t="str">
        <f t="shared" si="3"/>
        <v>CÂMERA DO TIPO BULLET 2MP,</v>
      </c>
      <c r="C209" s="82" t="s">
        <v>372</v>
      </c>
      <c r="D209" s="82" t="s">
        <v>372</v>
      </c>
      <c r="E209" s="5" t="s">
        <v>370</v>
      </c>
      <c r="F209" s="5" t="s">
        <v>7</v>
      </c>
      <c r="G209" s="2" t="s">
        <v>3</v>
      </c>
      <c r="H209" s="3" t="s">
        <v>371</v>
      </c>
      <c r="I209" s="169" t="s">
        <v>7038</v>
      </c>
      <c r="J209" s="129">
        <v>434.13</v>
      </c>
      <c r="K209" s="162">
        <v>884.41553823553602</v>
      </c>
      <c r="L209" s="126"/>
      <c r="M209" s="203"/>
      <c r="N209" s="218">
        <v>0.12</v>
      </c>
      <c r="O209" s="3" t="s">
        <v>370</v>
      </c>
      <c r="P209" s="31" t="s">
        <v>7287</v>
      </c>
      <c r="Q209" s="234">
        <v>1</v>
      </c>
      <c r="R209" s="5">
        <v>85258929</v>
      </c>
      <c r="S209" s="238">
        <v>45723</v>
      </c>
      <c r="T209" s="263">
        <v>0.15</v>
      </c>
      <c r="U209" s="263">
        <v>0</v>
      </c>
      <c r="V209" s="263">
        <v>3.2119999999999996E-2</v>
      </c>
      <c r="W209" s="263">
        <v>0</v>
      </c>
      <c r="X209" s="263">
        <v>0.33999999999999997</v>
      </c>
      <c r="Y209" s="265">
        <v>1.8334922359937862</v>
      </c>
      <c r="Z209" s="275">
        <v>434.13</v>
      </c>
      <c r="AA209" s="276">
        <v>9.6569820734464074</v>
      </c>
      <c r="AB209" s="277">
        <v>0.05</v>
      </c>
      <c r="AC209" s="277">
        <v>3.6499999999999998E-2</v>
      </c>
      <c r="AD209" s="277">
        <v>0</v>
      </c>
      <c r="AE209" s="277">
        <v>0.33999999999999997</v>
      </c>
      <c r="AF209" s="276">
        <v>1.6365881600285659</v>
      </c>
    </row>
    <row r="210" spans="1:32" ht="27.6" x14ac:dyDescent="0.3">
      <c r="A210" s="2">
        <f>IF(G210="","",VLOOKUP(G210,{"CFTV","100000";"switch","750000";"VMS","200000";"Alarme","300000";"CA","400000";"Cabeamento","500000";"Infra","600000";"Redes","700000";"Energia","800000";"Outros","900000";"Serviço","1000000"},2,FALSE)
  + COUNTIF($G$2:G210,G210)
)</f>
        <v>100209</v>
      </c>
      <c r="B210" s="3" t="str">
        <f t="shared" si="3"/>
        <v>CÂMERA DO TIPO DOME 2MP,</v>
      </c>
      <c r="C210" s="3" t="s">
        <v>374</v>
      </c>
      <c r="D210" s="3" t="s">
        <v>374</v>
      </c>
      <c r="E210" s="5" t="s">
        <v>370</v>
      </c>
      <c r="F210" s="5" t="s">
        <v>7</v>
      </c>
      <c r="G210" s="2" t="s">
        <v>3</v>
      </c>
      <c r="H210" s="3" t="s">
        <v>373</v>
      </c>
      <c r="I210" s="169" t="s">
        <v>7039</v>
      </c>
      <c r="J210" s="126">
        <v>184.92</v>
      </c>
      <c r="K210" s="162">
        <v>1904.5251503255754</v>
      </c>
      <c r="L210" s="126"/>
      <c r="M210" s="203"/>
      <c r="N210" s="218">
        <v>0.04</v>
      </c>
      <c r="O210" s="3" t="s">
        <v>370</v>
      </c>
      <c r="P210" s="31" t="s">
        <v>7287</v>
      </c>
      <c r="Q210" s="234"/>
      <c r="R210" s="5">
        <v>85258929</v>
      </c>
      <c r="S210" s="238">
        <v>45679</v>
      </c>
      <c r="T210" s="263">
        <v>0.15</v>
      </c>
      <c r="U210" s="263">
        <v>0</v>
      </c>
      <c r="V210" s="263">
        <v>3.5039999999999995E-2</v>
      </c>
      <c r="W210" s="263">
        <v>0</v>
      </c>
      <c r="X210" s="263">
        <v>0.33999999999999997</v>
      </c>
      <c r="Y210" s="265">
        <v>1.6064585475278061</v>
      </c>
      <c r="Z210" s="275">
        <v>1066.9884</v>
      </c>
      <c r="AA210" s="276">
        <v>23.734567644197046</v>
      </c>
      <c r="AB210" s="277">
        <v>0.05</v>
      </c>
      <c r="AC210" s="277">
        <v>3.6499999999999998E-2</v>
      </c>
      <c r="AD210" s="277">
        <v>0</v>
      </c>
      <c r="AE210" s="277">
        <v>0.33999999999999997</v>
      </c>
      <c r="AF210" s="276">
        <v>1.6365881600285659</v>
      </c>
    </row>
    <row r="211" spans="1:32" ht="27.6" x14ac:dyDescent="0.3">
      <c r="A211" s="2">
        <f>IF(G211="","",VLOOKUP(G211,{"CFTV","100000";"switch","750000";"VMS","200000";"Alarme","300000";"CA","400000";"Cabeamento","500000";"Infra","600000";"Redes","700000";"Energia","800000";"Outros","900000";"Serviço","1000000"},2,FALSE)
  + COUNTIF($G$2:G211,G211)
)</f>
        <v>100210</v>
      </c>
      <c r="B211" s="3" t="str">
        <f t="shared" si="3"/>
        <v>CÂMERA DO TIPO SPEED DOME</v>
      </c>
      <c r="C211" s="3" t="s">
        <v>376</v>
      </c>
      <c r="D211" s="3" t="s">
        <v>376</v>
      </c>
      <c r="E211" s="5" t="s">
        <v>370</v>
      </c>
      <c r="F211" s="5" t="s">
        <v>7</v>
      </c>
      <c r="G211" s="2" t="s">
        <v>3</v>
      </c>
      <c r="H211" s="3" t="s">
        <v>375</v>
      </c>
      <c r="I211" s="170" t="s">
        <v>7038</v>
      </c>
      <c r="J211" s="127">
        <v>3443.07</v>
      </c>
      <c r="K211" s="162">
        <v>7014.2690144256958</v>
      </c>
      <c r="L211" s="126"/>
      <c r="M211" s="203"/>
      <c r="N211" s="218">
        <v>0.12</v>
      </c>
      <c r="O211" s="3" t="s">
        <v>7060</v>
      </c>
      <c r="P211" s="31" t="s">
        <v>7290</v>
      </c>
      <c r="Q211" s="234">
        <v>3</v>
      </c>
      <c r="R211" s="5">
        <v>85258929</v>
      </c>
      <c r="S211" s="238">
        <v>46086</v>
      </c>
      <c r="T211" s="263">
        <v>0.15</v>
      </c>
      <c r="U211" s="263">
        <v>0</v>
      </c>
      <c r="V211" s="263">
        <v>3.2119999999999996E-2</v>
      </c>
      <c r="W211" s="263">
        <v>0</v>
      </c>
      <c r="X211" s="263">
        <v>0.33999999999999997</v>
      </c>
      <c r="Y211" s="265">
        <v>1.8334922359937862</v>
      </c>
      <c r="Z211" s="275">
        <v>3443.07</v>
      </c>
      <c r="AA211" s="276">
        <v>76.589190490454754</v>
      </c>
      <c r="AB211" s="277">
        <v>0.05</v>
      </c>
      <c r="AC211" s="277">
        <v>3.6499999999999998E-2</v>
      </c>
      <c r="AD211" s="277">
        <v>0</v>
      </c>
      <c r="AE211" s="277">
        <v>0.33999999999999997</v>
      </c>
      <c r="AF211" s="276">
        <v>1.6365881600285659</v>
      </c>
    </row>
    <row r="212" spans="1:32" ht="41.4" x14ac:dyDescent="0.3">
      <c r="A212" s="2">
        <f>IF(G212="","",VLOOKUP(G212,{"CFTV","100000";"switch","750000";"VMS","200000";"Alarme","300000";"CA","400000";"Cabeamento","500000";"Infra","600000";"Redes","700000";"Energia","800000";"Outros","900000";"Serviço","1000000"},2,FALSE)
  + COUNTIF($G$2:G212,G212)
)</f>
        <v>100211</v>
      </c>
      <c r="B212" s="3" t="str">
        <f t="shared" si="3"/>
        <v>CÂMERA DO TIPO BULLET, 4MP</v>
      </c>
      <c r="C212" s="3" t="s">
        <v>378</v>
      </c>
      <c r="D212" s="3" t="s">
        <v>378</v>
      </c>
      <c r="E212" s="5" t="s">
        <v>370</v>
      </c>
      <c r="F212" s="5" t="s">
        <v>7</v>
      </c>
      <c r="G212" s="2" t="s">
        <v>3</v>
      </c>
      <c r="H212" s="3" t="s">
        <v>377</v>
      </c>
      <c r="I212" s="170" t="s">
        <v>7038</v>
      </c>
      <c r="J212" s="127">
        <v>4084.1</v>
      </c>
      <c r="K212" s="162">
        <v>7289.9303932870143</v>
      </c>
      <c r="L212" s="126"/>
      <c r="M212" s="203"/>
      <c r="N212" s="218">
        <v>0.04</v>
      </c>
      <c r="O212" s="3" t="s">
        <v>7060</v>
      </c>
      <c r="P212" s="31" t="s">
        <v>7295</v>
      </c>
      <c r="Q212" s="234">
        <v>1</v>
      </c>
      <c r="R212" s="5">
        <v>85258929</v>
      </c>
      <c r="S212" s="238">
        <v>45938</v>
      </c>
      <c r="T212" s="263">
        <v>0.15</v>
      </c>
      <c r="U212" s="263">
        <v>0</v>
      </c>
      <c r="V212" s="263">
        <v>3.5039999999999995E-2</v>
      </c>
      <c r="W212" s="263">
        <v>0</v>
      </c>
      <c r="X212" s="263">
        <v>0.33999999999999997</v>
      </c>
      <c r="Y212" s="265">
        <v>1.6064585475278061</v>
      </c>
      <c r="Z212" s="275">
        <v>4084.1</v>
      </c>
      <c r="AA212" s="276">
        <v>90.848548789907326</v>
      </c>
      <c r="AB212" s="277">
        <v>0.05</v>
      </c>
      <c r="AC212" s="277">
        <v>3.6499999999999998E-2</v>
      </c>
      <c r="AD212" s="277">
        <v>0</v>
      </c>
      <c r="AE212" s="277">
        <v>0.33999999999999997</v>
      </c>
      <c r="AF212" s="276">
        <v>1.6365881600285659</v>
      </c>
    </row>
    <row r="213" spans="1:32" ht="27.6" x14ac:dyDescent="0.3">
      <c r="A213" s="2">
        <f>IF(G213="","",VLOOKUP(G213,{"CFTV","100000";"switch","750000";"VMS","200000";"Alarme","300000";"CA","400000";"Cabeamento","500000";"Infra","600000";"Redes","700000";"Energia","800000";"Outros","900000";"Serviço","1000000"},2,FALSE)
  + COUNTIF($G$2:G213,G213)
)</f>
        <v>100212</v>
      </c>
      <c r="B213" s="3" t="str">
        <f t="shared" si="3"/>
        <v>MESA CONTROLADORA PTZ, COM CONTROLE</v>
      </c>
      <c r="C213" s="3" t="s">
        <v>380</v>
      </c>
      <c r="D213" s="3" t="s">
        <v>380</v>
      </c>
      <c r="E213" s="5" t="s">
        <v>370</v>
      </c>
      <c r="F213" s="5" t="s">
        <v>7</v>
      </c>
      <c r="G213" s="2" t="s">
        <v>3</v>
      </c>
      <c r="H213" s="3" t="s">
        <v>379</v>
      </c>
      <c r="I213" s="175" t="s">
        <v>7039</v>
      </c>
      <c r="J213" s="132">
        <v>403.65</v>
      </c>
      <c r="K213" s="162">
        <v>4157.2657199270952</v>
      </c>
      <c r="L213" s="126"/>
      <c r="M213" s="203"/>
      <c r="N213" s="218">
        <v>0.04</v>
      </c>
      <c r="O213" s="3" t="s">
        <v>370</v>
      </c>
      <c r="P213" s="31" t="s">
        <v>7287</v>
      </c>
      <c r="Q213" s="234"/>
      <c r="R213" s="5">
        <v>85371090</v>
      </c>
      <c r="S213" s="238">
        <v>45687</v>
      </c>
      <c r="T213" s="263">
        <v>0.15</v>
      </c>
      <c r="U213" s="263">
        <v>0</v>
      </c>
      <c r="V213" s="263">
        <v>3.5039999999999995E-2</v>
      </c>
      <c r="W213" s="263">
        <v>0</v>
      </c>
      <c r="X213" s="263">
        <v>0.33999999999999997</v>
      </c>
      <c r="Y213" s="265">
        <v>1.6064585475278061</v>
      </c>
      <c r="Z213" s="275">
        <v>2329.0604999999996</v>
      </c>
      <c r="AA213" s="276">
        <v>51.808664447221155</v>
      </c>
      <c r="AB213" s="277">
        <v>0.05</v>
      </c>
      <c r="AC213" s="277">
        <v>3.6499999999999998E-2</v>
      </c>
      <c r="AD213" s="277">
        <v>0</v>
      </c>
      <c r="AE213" s="277">
        <v>0.33999999999999997</v>
      </c>
      <c r="AF213" s="276">
        <v>1.6365881600285659</v>
      </c>
    </row>
    <row r="214" spans="1:32" ht="27.6" x14ac:dyDescent="0.3">
      <c r="A214" s="2">
        <f>IF(G214="","",VLOOKUP(G214,{"CFTV","100000";"switch","750000";"VMS","200000";"Alarme","300000";"CA","400000";"Cabeamento","500000";"Infra","600000";"Redes","700000";"Energia","800000";"Outros","900000";"Serviço","1000000"},2,FALSE)
  + COUNTIF($G$2:G214,G214)
)</f>
        <v>100213</v>
      </c>
      <c r="B214" s="3" t="str">
        <f t="shared" si="3"/>
        <v>NVR  32 CANAIS H265+,</v>
      </c>
      <c r="C214" s="3" t="s">
        <v>382</v>
      </c>
      <c r="D214" s="3" t="s">
        <v>382</v>
      </c>
      <c r="E214" s="5" t="s">
        <v>370</v>
      </c>
      <c r="F214" s="5" t="s">
        <v>7</v>
      </c>
      <c r="G214" s="2" t="s">
        <v>3</v>
      </c>
      <c r="H214" s="3" t="s">
        <v>381</v>
      </c>
      <c r="I214" s="169" t="s">
        <v>7038</v>
      </c>
      <c r="J214" s="127">
        <v>2049.5033330000001</v>
      </c>
      <c r="K214" s="162">
        <v>3658.2690527606419</v>
      </c>
      <c r="L214" s="126"/>
      <c r="M214" s="203"/>
      <c r="N214" s="218">
        <v>0.04</v>
      </c>
      <c r="O214" s="3" t="s">
        <v>7060</v>
      </c>
      <c r="P214" s="31" t="s">
        <v>7290</v>
      </c>
      <c r="Q214" s="234">
        <v>1</v>
      </c>
      <c r="R214" s="5">
        <v>85219000</v>
      </c>
      <c r="S214" s="238">
        <v>45908</v>
      </c>
      <c r="T214" s="263">
        <v>0.15</v>
      </c>
      <c r="U214" s="263">
        <v>0</v>
      </c>
      <c r="V214" s="263">
        <v>3.5039999999999995E-2</v>
      </c>
      <c r="W214" s="263">
        <v>0</v>
      </c>
      <c r="X214" s="263">
        <v>0.33999999999999997</v>
      </c>
      <c r="Y214" s="265">
        <v>1.6064585475278061</v>
      </c>
      <c r="Z214" s="275">
        <v>2049.5033330000001</v>
      </c>
      <c r="AA214" s="276">
        <v>45.590069670950314</v>
      </c>
      <c r="AB214" s="277">
        <v>0.05</v>
      </c>
      <c r="AC214" s="277">
        <v>3.6499999999999998E-2</v>
      </c>
      <c r="AD214" s="277">
        <v>0</v>
      </c>
      <c r="AE214" s="277">
        <v>0.33999999999999997</v>
      </c>
      <c r="AF214" s="276">
        <v>1.6365881600285659</v>
      </c>
    </row>
    <row r="215" spans="1:32" ht="82.8" x14ac:dyDescent="0.3">
      <c r="A215" s="2">
        <f>IF(G215="","",VLOOKUP(G215,{"CFTV","100000";"switch","750000";"VMS","200000";"Alarme","300000";"CA","400000";"Cabeamento","500000";"Infra","600000";"Redes","700000";"Energia","800000";"Outros","900000";"Serviço","1000000"},2,FALSE)
  + COUNTIF($G$2:G215,G215)
)</f>
        <v>100214</v>
      </c>
      <c r="B215" s="3" t="str">
        <f t="shared" si="3"/>
        <v>CÂMERA DO TIPO DOME 4MP,</v>
      </c>
      <c r="C215" s="3" t="s">
        <v>6867</v>
      </c>
      <c r="D215" s="3" t="s">
        <v>6867</v>
      </c>
      <c r="E215" s="5" t="s">
        <v>370</v>
      </c>
      <c r="F215" s="5" t="s">
        <v>7</v>
      </c>
      <c r="G215" s="2" t="s">
        <v>3</v>
      </c>
      <c r="H215" s="3" t="s">
        <v>6866</v>
      </c>
      <c r="I215" s="170" t="s">
        <v>7039</v>
      </c>
      <c r="J215" s="126">
        <v>118.91</v>
      </c>
      <c r="K215" s="162">
        <v>1224.6759984058735</v>
      </c>
      <c r="L215" s="126"/>
      <c r="M215" s="203"/>
      <c r="N215" s="218">
        <v>0.04</v>
      </c>
      <c r="O215" s="3" t="s">
        <v>370</v>
      </c>
      <c r="P215" s="31" t="s">
        <v>7287</v>
      </c>
      <c r="Q215" s="234"/>
      <c r="R215" s="5">
        <v>85258929</v>
      </c>
      <c r="S215" s="238">
        <v>45679</v>
      </c>
      <c r="T215" s="263">
        <v>0.15</v>
      </c>
      <c r="U215" s="263">
        <v>0</v>
      </c>
      <c r="V215" s="263">
        <v>3.5039999999999995E-2</v>
      </c>
      <c r="W215" s="263">
        <v>0</v>
      </c>
      <c r="X215" s="263">
        <v>0.33999999999999997</v>
      </c>
      <c r="Y215" s="265">
        <v>1.6064585475278061</v>
      </c>
      <c r="Z215" s="275">
        <v>686.11069999999995</v>
      </c>
      <c r="AA215" s="276">
        <v>15.262153572201333</v>
      </c>
      <c r="AB215" s="277">
        <v>0.05</v>
      </c>
      <c r="AC215" s="277">
        <v>3.6499999999999998E-2</v>
      </c>
      <c r="AD215" s="277">
        <v>0</v>
      </c>
      <c r="AE215" s="277">
        <v>0.33999999999999997</v>
      </c>
      <c r="AF215" s="276">
        <v>1.6365881600285659</v>
      </c>
    </row>
    <row r="216" spans="1:32" ht="82.8" x14ac:dyDescent="0.3">
      <c r="A216" s="2">
        <f>IF(G216="","",VLOOKUP(G216,{"CFTV","100000";"switch","750000";"VMS","200000";"Alarme","300000";"CA","400000";"Cabeamento","500000";"Infra","600000";"Redes","700000";"Energia","800000";"Outros","900000";"Serviço","1000000"},2,FALSE)
  + COUNTIF($G$2:G216,G216)
)</f>
        <v>100215</v>
      </c>
      <c r="B216" s="3" t="str">
        <f t="shared" si="3"/>
        <v>CÂMERA DO TIPO BULLET 4MP,</v>
      </c>
      <c r="C216" s="3" t="s">
        <v>6868</v>
      </c>
      <c r="D216" s="3" t="s">
        <v>6868</v>
      </c>
      <c r="E216" s="5" t="s">
        <v>370</v>
      </c>
      <c r="F216" s="5" t="s">
        <v>7</v>
      </c>
      <c r="G216" s="2" t="s">
        <v>3</v>
      </c>
      <c r="H216" s="3" t="s">
        <v>383</v>
      </c>
      <c r="I216" s="169" t="s">
        <v>7039</v>
      </c>
      <c r="J216" s="126">
        <v>504.98</v>
      </c>
      <c r="K216" s="162">
        <v>5935.899740940511</v>
      </c>
      <c r="L216" s="126"/>
      <c r="M216" s="203"/>
      <c r="N216" s="218">
        <v>0.12</v>
      </c>
      <c r="O216" s="3" t="s">
        <v>370</v>
      </c>
      <c r="P216" s="31" t="s">
        <v>7287</v>
      </c>
      <c r="Q216" s="234">
        <v>1</v>
      </c>
      <c r="R216" s="5">
        <v>85258929</v>
      </c>
      <c r="S216" s="238">
        <v>45709</v>
      </c>
      <c r="T216" s="263">
        <v>0.15</v>
      </c>
      <c r="U216" s="263">
        <v>0</v>
      </c>
      <c r="V216" s="263">
        <v>3.2119999999999996E-2</v>
      </c>
      <c r="W216" s="263">
        <v>0</v>
      </c>
      <c r="X216" s="263">
        <v>0.33999999999999997</v>
      </c>
      <c r="Y216" s="265">
        <v>1.8334922359937862</v>
      </c>
      <c r="Z216" s="275">
        <v>2913.7345999999998</v>
      </c>
      <c r="AA216" s="276">
        <v>64.814416877388183</v>
      </c>
      <c r="AB216" s="277">
        <v>0.05</v>
      </c>
      <c r="AC216" s="277">
        <v>3.6499999999999998E-2</v>
      </c>
      <c r="AD216" s="277">
        <v>0</v>
      </c>
      <c r="AE216" s="277">
        <v>0.33999999999999997</v>
      </c>
      <c r="AF216" s="276">
        <v>1.6365881600285659</v>
      </c>
    </row>
    <row r="217" spans="1:32" x14ac:dyDescent="0.3">
      <c r="A217" s="2">
        <f>IF(G217="","",VLOOKUP(G217,{"CFTV","100000";"switch","750000";"VMS","200000";"Alarme","300000";"CA","400000";"Cabeamento","500000";"Infra","600000";"Redes","700000";"Energia","800000";"Outros","900000";"Serviço","1000000"},2,FALSE)
  + COUNTIF($G$2:G217,G217)
)</f>
        <v>100216</v>
      </c>
      <c r="B217" s="3" t="str">
        <f t="shared" si="3"/>
        <v xml:space="preserve">IP SPEAKER 120DP </v>
      </c>
      <c r="C217" s="3" t="s">
        <v>385</v>
      </c>
      <c r="D217" s="3" t="s">
        <v>385</v>
      </c>
      <c r="E217" s="5" t="s">
        <v>370</v>
      </c>
      <c r="F217" s="5" t="s">
        <v>7</v>
      </c>
      <c r="G217" s="2" t="s">
        <v>3</v>
      </c>
      <c r="H217" s="3" t="s">
        <v>384</v>
      </c>
      <c r="I217" s="169" t="s">
        <v>7038</v>
      </c>
      <c r="J217" s="126">
        <v>0</v>
      </c>
      <c r="K217" s="162">
        <v>0</v>
      </c>
      <c r="L217" s="126"/>
      <c r="M217" s="203"/>
      <c r="N217" s="218" t="s">
        <v>7044</v>
      </c>
      <c r="O217" s="3"/>
      <c r="P217" s="31"/>
      <c r="Q217" s="234"/>
      <c r="R217" s="5"/>
      <c r="S217" s="238"/>
      <c r="T217" s="263">
        <v>0.15</v>
      </c>
      <c r="U217" s="263">
        <v>0</v>
      </c>
      <c r="V217" s="263">
        <v>3.2119999999999996E-2</v>
      </c>
      <c r="W217" s="263">
        <v>0</v>
      </c>
      <c r="X217" s="263">
        <v>0.33999999999999997</v>
      </c>
      <c r="Y217" s="265">
        <v>1.8334922359937862</v>
      </c>
      <c r="Z217" s="275">
        <v>0</v>
      </c>
      <c r="AA217" s="276">
        <v>0</v>
      </c>
      <c r="AB217" s="277">
        <v>0.05</v>
      </c>
      <c r="AC217" s="277">
        <v>3.6499999999999998E-2</v>
      </c>
      <c r="AD217" s="277">
        <v>0</v>
      </c>
      <c r="AE217" s="277">
        <v>0.33999999999999997</v>
      </c>
      <c r="AF217" s="276">
        <v>1.6365881600285659</v>
      </c>
    </row>
    <row r="218" spans="1:32" ht="27.6" x14ac:dyDescent="0.3">
      <c r="A218" s="2">
        <f>IF(G218="","",VLOOKUP(G218,{"CFTV","100000";"switch","750000";"VMS","200000";"Alarme","300000";"CA","400000";"Cabeamento","500000";"Infra","600000";"Redes","700000";"Energia","800000";"Outros","900000";"Serviço","1000000"},2,FALSE)
  + COUNTIF($G$2:G218,G218)
)</f>
        <v>100217</v>
      </c>
      <c r="B218" s="3" t="str">
        <f t="shared" si="3"/>
        <v>CÂMERA IP DE 4 MP</v>
      </c>
      <c r="C218" s="3" t="s">
        <v>387</v>
      </c>
      <c r="D218" s="3" t="s">
        <v>387</v>
      </c>
      <c r="E218" s="5" t="s">
        <v>370</v>
      </c>
      <c r="F218" s="5" t="s">
        <v>7</v>
      </c>
      <c r="G218" s="2" t="s">
        <v>3</v>
      </c>
      <c r="H218" s="3" t="s">
        <v>386</v>
      </c>
      <c r="I218" s="169" t="s">
        <v>7038</v>
      </c>
      <c r="J218" s="127">
        <v>2523.11</v>
      </c>
      <c r="K218" s="162">
        <v>5140.1139950647575</v>
      </c>
      <c r="L218" s="126"/>
      <c r="M218" s="203"/>
      <c r="N218" s="218">
        <v>0.12</v>
      </c>
      <c r="O218" s="3" t="s">
        <v>370</v>
      </c>
      <c r="P218" s="31" t="s">
        <v>7287</v>
      </c>
      <c r="Q218" s="234">
        <v>2</v>
      </c>
      <c r="R218" s="5">
        <v>85258929</v>
      </c>
      <c r="S218" s="238">
        <v>45686</v>
      </c>
      <c r="T218" s="263">
        <v>0.15</v>
      </c>
      <c r="U218" s="263">
        <v>0</v>
      </c>
      <c r="V218" s="263">
        <v>3.2119999999999996E-2</v>
      </c>
      <c r="W218" s="263">
        <v>0</v>
      </c>
      <c r="X218" s="263">
        <v>0.33999999999999997</v>
      </c>
      <c r="Y218" s="265">
        <v>1.8334922359937862</v>
      </c>
      <c r="Z218" s="275">
        <v>2523.11</v>
      </c>
      <c r="AA218" s="276">
        <v>56.125188398252511</v>
      </c>
      <c r="AB218" s="277">
        <v>0.05</v>
      </c>
      <c r="AC218" s="277">
        <v>3.6499999999999998E-2</v>
      </c>
      <c r="AD218" s="277">
        <v>0</v>
      </c>
      <c r="AE218" s="277">
        <v>0.33999999999999997</v>
      </c>
      <c r="AF218" s="276">
        <v>1.6365881600285659</v>
      </c>
    </row>
    <row r="219" spans="1:32" ht="27.6" x14ac:dyDescent="0.3">
      <c r="A219" s="2">
        <f>IF(G219="","",VLOOKUP(G219,{"CFTV","100000";"switch","750000";"VMS","200000";"Alarme","300000";"CA","400000";"Cabeamento","500000";"Infra","600000";"Redes","700000";"Energia","800000";"Outros","900000";"Serviço","1000000"},2,FALSE)
  + COUNTIF($G$2:G219,G219)
)</f>
        <v>100218</v>
      </c>
      <c r="B219" s="3" t="str">
        <f t="shared" si="3"/>
        <v>SUPORTE PARA FIXAÇÃO DE CÃMERA</v>
      </c>
      <c r="C219" s="3" t="s">
        <v>389</v>
      </c>
      <c r="D219" s="3" t="s">
        <v>389</v>
      </c>
      <c r="E219" s="5" t="s">
        <v>370</v>
      </c>
      <c r="F219" s="5" t="s">
        <v>7</v>
      </c>
      <c r="G219" s="2" t="s">
        <v>3</v>
      </c>
      <c r="H219" s="3" t="s">
        <v>388</v>
      </c>
      <c r="I219" s="169" t="s">
        <v>7038</v>
      </c>
      <c r="J219" s="126">
        <v>0</v>
      </c>
      <c r="K219" s="162">
        <v>0</v>
      </c>
      <c r="L219" s="126"/>
      <c r="M219" s="203"/>
      <c r="N219" s="218">
        <v>0.04</v>
      </c>
      <c r="O219" s="3"/>
      <c r="P219" s="31"/>
      <c r="Q219" s="234"/>
      <c r="R219" s="5">
        <v>85299020</v>
      </c>
      <c r="S219" s="238"/>
      <c r="T219" s="263">
        <v>0.15</v>
      </c>
      <c r="U219" s="263">
        <v>0</v>
      </c>
      <c r="V219" s="263">
        <v>3.2119999999999996E-2</v>
      </c>
      <c r="W219" s="263">
        <v>0</v>
      </c>
      <c r="X219" s="263">
        <v>0.33999999999999997</v>
      </c>
      <c r="Y219" s="265">
        <v>1.8334922359937862</v>
      </c>
      <c r="Z219" s="275">
        <v>0</v>
      </c>
      <c r="AA219" s="276">
        <v>0</v>
      </c>
      <c r="AB219" s="277">
        <v>0.05</v>
      </c>
      <c r="AC219" s="277">
        <v>3.6499999999999998E-2</v>
      </c>
      <c r="AD219" s="277">
        <v>0</v>
      </c>
      <c r="AE219" s="277">
        <v>0.33999999999999997</v>
      </c>
      <c r="AF219" s="276">
        <v>1.6365881600285659</v>
      </c>
    </row>
    <row r="220" spans="1:32" ht="69" x14ac:dyDescent="0.3">
      <c r="A220" s="2">
        <f>IF(G220="","",VLOOKUP(G220,{"CFTV","100000";"switch","750000";"VMS","200000";"Alarme","300000";"CA","400000";"Cabeamento","500000";"Infra","600000";"Redes","700000";"Energia","800000";"Outros","900000";"Serviço","1000000"},2,FALSE)
  + COUNTIF($G$2:G220,G220)
)</f>
        <v>100219</v>
      </c>
      <c r="B220" s="3" t="str">
        <f t="shared" si="3"/>
        <v>CAMERA - BULLET VARIFOCAL -</v>
      </c>
      <c r="C220" s="3" t="s">
        <v>391</v>
      </c>
      <c r="D220" s="3" t="s">
        <v>391</v>
      </c>
      <c r="E220" s="5" t="s">
        <v>370</v>
      </c>
      <c r="F220" s="5" t="s">
        <v>7</v>
      </c>
      <c r="G220" s="2" t="s">
        <v>3</v>
      </c>
      <c r="H220" s="3" t="s">
        <v>390</v>
      </c>
      <c r="I220" s="169" t="s">
        <v>7038</v>
      </c>
      <c r="J220" s="127">
        <v>1974.91</v>
      </c>
      <c r="K220" s="162">
        <v>4023.3135019849874</v>
      </c>
      <c r="L220" s="126"/>
      <c r="M220" s="203"/>
      <c r="N220" s="218">
        <v>0.12</v>
      </c>
      <c r="O220" s="3" t="s">
        <v>370</v>
      </c>
      <c r="P220" s="31" t="s">
        <v>7287</v>
      </c>
      <c r="Q220" s="234">
        <v>2</v>
      </c>
      <c r="R220" s="5">
        <v>85258929</v>
      </c>
      <c r="S220" s="238">
        <v>45686</v>
      </c>
      <c r="T220" s="263">
        <v>0.15</v>
      </c>
      <c r="U220" s="263">
        <v>0</v>
      </c>
      <c r="V220" s="263">
        <v>3.2119999999999996E-2</v>
      </c>
      <c r="W220" s="263">
        <v>0</v>
      </c>
      <c r="X220" s="263">
        <v>0.33999999999999997</v>
      </c>
      <c r="Y220" s="265">
        <v>1.8334922359937862</v>
      </c>
      <c r="Z220" s="275">
        <v>1974.91</v>
      </c>
      <c r="AA220" s="276">
        <v>43.930782177389368</v>
      </c>
      <c r="AB220" s="277">
        <v>0.05</v>
      </c>
      <c r="AC220" s="277">
        <v>3.6499999999999998E-2</v>
      </c>
      <c r="AD220" s="277">
        <v>0</v>
      </c>
      <c r="AE220" s="277">
        <v>0.33999999999999997</v>
      </c>
      <c r="AF220" s="276">
        <v>1.6365881600285659</v>
      </c>
    </row>
    <row r="221" spans="1:32" ht="27.6" x14ac:dyDescent="0.3">
      <c r="A221" s="2">
        <f>IF(G221="","",VLOOKUP(G221,{"CFTV","100000";"switch","750000";"VMS","200000";"Alarme","300000";"CA","400000";"Cabeamento","500000";"Infra","600000";"Redes","700000";"Energia","800000";"Outros","900000";"Serviço","1000000"},2,FALSE)
  + COUNTIF($G$2:G221,G221)
)</f>
        <v>100220</v>
      </c>
      <c r="B221" s="3" t="str">
        <f t="shared" si="3"/>
        <v>GRAVADOR DE IMAGENS IP POE</v>
      </c>
      <c r="C221" s="3" t="s">
        <v>393</v>
      </c>
      <c r="D221" s="3" t="s">
        <v>393</v>
      </c>
      <c r="E221" s="5" t="s">
        <v>370</v>
      </c>
      <c r="F221" s="5" t="s">
        <v>7</v>
      </c>
      <c r="G221" s="2" t="s">
        <v>3</v>
      </c>
      <c r="H221" s="3" t="s">
        <v>392</v>
      </c>
      <c r="I221" s="169" t="s">
        <v>7038</v>
      </c>
      <c r="J221" s="127">
        <v>3697.71</v>
      </c>
      <c r="K221" s="162">
        <v>7533.025084396204</v>
      </c>
      <c r="L221" s="126"/>
      <c r="M221" s="203"/>
      <c r="N221" s="218">
        <v>0.12</v>
      </c>
      <c r="O221" s="3" t="s">
        <v>7060</v>
      </c>
      <c r="P221" s="31" t="s">
        <v>7290</v>
      </c>
      <c r="Q221" s="234">
        <v>3</v>
      </c>
      <c r="R221" s="5">
        <v>85219000</v>
      </c>
      <c r="S221" s="238">
        <v>46086</v>
      </c>
      <c r="T221" s="263">
        <v>0.15</v>
      </c>
      <c r="U221" s="263">
        <v>0</v>
      </c>
      <c r="V221" s="263">
        <v>3.2119999999999996E-2</v>
      </c>
      <c r="W221" s="263">
        <v>0</v>
      </c>
      <c r="X221" s="263">
        <v>0.33999999999999997</v>
      </c>
      <c r="Y221" s="265">
        <v>1.8334922359937862</v>
      </c>
      <c r="Z221" s="275">
        <v>3697.71</v>
      </c>
      <c r="AA221" s="276">
        <v>82.253516648938131</v>
      </c>
      <c r="AB221" s="277">
        <v>0.05</v>
      </c>
      <c r="AC221" s="277">
        <v>3.6499999999999998E-2</v>
      </c>
      <c r="AD221" s="277">
        <v>0</v>
      </c>
      <c r="AE221" s="277">
        <v>0.33999999999999997</v>
      </c>
      <c r="AF221" s="276">
        <v>1.6365881600285659</v>
      </c>
    </row>
    <row r="222" spans="1:32" ht="27.6" x14ac:dyDescent="0.3">
      <c r="A222" s="2">
        <f>IF(G222="","",VLOOKUP(G222,{"CFTV","100000";"switch","750000";"VMS","200000";"Alarme","300000";"CA","400000";"Cabeamento","500000";"Infra","600000";"Redes","700000";"Energia","800000";"Outros","900000";"Serviço","1000000"},2,FALSE)
  + COUNTIF($G$2:G222,G222)
)</f>
        <v>100221</v>
      </c>
      <c r="B222" s="3" t="str">
        <f t="shared" si="3"/>
        <v>GRAVADOR DE IMAGENS IP POE</v>
      </c>
      <c r="C222" s="3" t="s">
        <v>395</v>
      </c>
      <c r="D222" s="3" t="s">
        <v>395</v>
      </c>
      <c r="E222" s="5" t="s">
        <v>370</v>
      </c>
      <c r="F222" s="5" t="s">
        <v>7</v>
      </c>
      <c r="G222" s="2" t="s">
        <v>3</v>
      </c>
      <c r="H222" s="3" t="s">
        <v>394</v>
      </c>
      <c r="I222" s="170" t="s">
        <v>7038</v>
      </c>
      <c r="J222" s="127">
        <v>2453.09</v>
      </c>
      <c r="K222" s="162">
        <v>4997.468299104441</v>
      </c>
      <c r="L222" s="126"/>
      <c r="M222" s="203"/>
      <c r="N222" s="218">
        <v>7.0000000000000007E-2</v>
      </c>
      <c r="O222" s="3" t="s">
        <v>370</v>
      </c>
      <c r="P222" s="31" t="s">
        <v>7287</v>
      </c>
      <c r="Q222" s="234">
        <v>1</v>
      </c>
      <c r="R222" s="5">
        <v>85219000</v>
      </c>
      <c r="S222" s="238">
        <v>45679</v>
      </c>
      <c r="T222" s="263">
        <v>0.15</v>
      </c>
      <c r="U222" s="263">
        <v>0</v>
      </c>
      <c r="V222" s="263">
        <v>3.2119999999999996E-2</v>
      </c>
      <c r="W222" s="263">
        <v>0</v>
      </c>
      <c r="X222" s="263">
        <v>0.33999999999999997</v>
      </c>
      <c r="Y222" s="265">
        <v>1.8334922359937862</v>
      </c>
      <c r="Z222" s="275">
        <v>2453.09</v>
      </c>
      <c r="AA222" s="276">
        <v>54.56763217135569</v>
      </c>
      <c r="AB222" s="277">
        <v>0.05</v>
      </c>
      <c r="AC222" s="277">
        <v>3.6499999999999998E-2</v>
      </c>
      <c r="AD222" s="277">
        <v>0</v>
      </c>
      <c r="AE222" s="277">
        <v>0.33999999999999997</v>
      </c>
      <c r="AF222" s="276">
        <v>1.6365881600285659</v>
      </c>
    </row>
    <row r="223" spans="1:32" ht="27.6" x14ac:dyDescent="0.3">
      <c r="A223" s="2">
        <f>IF(G223="","",VLOOKUP(G223,{"CFTV","100000";"switch","750000";"VMS","200000";"Alarme","300000";"CA","400000";"Cabeamento","500000";"Infra","600000";"Redes","700000";"Energia","800000";"Outros","900000";"Serviço","1000000"},2,FALSE)
  + COUNTIF($G$2:G223,G223)
)</f>
        <v>100222</v>
      </c>
      <c r="B223" s="3" t="str">
        <f t="shared" si="3"/>
        <v>MONITOR PROFISSIONAL DE VIDEOWALL 55",</v>
      </c>
      <c r="C223" s="3" t="s">
        <v>397</v>
      </c>
      <c r="D223" s="3" t="s">
        <v>397</v>
      </c>
      <c r="E223" s="5" t="s">
        <v>398</v>
      </c>
      <c r="F223" s="5" t="s">
        <v>7</v>
      </c>
      <c r="G223" s="2" t="s">
        <v>3</v>
      </c>
      <c r="H223" s="3" t="s">
        <v>396</v>
      </c>
      <c r="I223" s="170" t="s">
        <v>7038</v>
      </c>
      <c r="J223" s="127">
        <v>6592.11</v>
      </c>
      <c r="K223" s="162">
        <v>13429.536115352219</v>
      </c>
      <c r="L223" s="126"/>
      <c r="M223" s="203"/>
      <c r="N223" s="218">
        <v>0.12</v>
      </c>
      <c r="O223" s="3" t="s">
        <v>7059</v>
      </c>
      <c r="P223" s="31" t="s">
        <v>7292</v>
      </c>
      <c r="Q223" s="234">
        <v>1</v>
      </c>
      <c r="R223" s="5">
        <v>85285200</v>
      </c>
      <c r="S223" s="238">
        <v>46030</v>
      </c>
      <c r="T223" s="263">
        <v>0.15</v>
      </c>
      <c r="U223" s="263">
        <v>0</v>
      </c>
      <c r="V223" s="263">
        <v>3.2119999999999996E-2</v>
      </c>
      <c r="W223" s="263">
        <v>0</v>
      </c>
      <c r="X223" s="263">
        <v>0.33999999999999997</v>
      </c>
      <c r="Y223" s="265">
        <v>1.8334922359937862</v>
      </c>
      <c r="Z223" s="275">
        <v>6592.11</v>
      </c>
      <c r="AA223" s="276">
        <v>146.63784602811782</v>
      </c>
      <c r="AB223" s="277">
        <v>0.05</v>
      </c>
      <c r="AC223" s="277">
        <v>3.6499999999999998E-2</v>
      </c>
      <c r="AD223" s="277">
        <v>0</v>
      </c>
      <c r="AE223" s="277">
        <v>0.33999999999999997</v>
      </c>
      <c r="AF223" s="276">
        <v>1.6365881600285659</v>
      </c>
    </row>
    <row r="224" spans="1:32" ht="69" x14ac:dyDescent="0.3">
      <c r="A224" s="2">
        <f>IF(G224="","",VLOOKUP(G224,{"CFTV","100000";"switch","750000";"VMS","200000";"Alarme","300000";"CA","400000";"Cabeamento","500000";"Infra","600000";"Redes","700000";"Energia","800000";"Outros","900000";"Serviço","1000000"},2,FALSE)
  + COUNTIF($G$2:G224,G224)
)</f>
        <v>100223</v>
      </c>
      <c r="B224" s="3" t="str">
        <f t="shared" si="3"/>
        <v>CÂMERA DE REDE DOME FIXA</v>
      </c>
      <c r="C224" s="3" t="s">
        <v>6869</v>
      </c>
      <c r="D224" s="3" t="s">
        <v>6869</v>
      </c>
      <c r="E224" s="5" t="s">
        <v>370</v>
      </c>
      <c r="F224" s="5" t="s">
        <v>7</v>
      </c>
      <c r="G224" s="2" t="s">
        <v>3</v>
      </c>
      <c r="H224" s="3" t="s">
        <v>399</v>
      </c>
      <c r="I224" s="169"/>
      <c r="J224" s="126"/>
      <c r="K224" s="162">
        <v>0</v>
      </c>
      <c r="L224" s="126"/>
      <c r="M224" s="203"/>
      <c r="N224" s="218"/>
      <c r="O224" s="3"/>
      <c r="P224" s="31"/>
      <c r="Q224" s="234"/>
      <c r="R224" s="5">
        <v>85258919</v>
      </c>
      <c r="S224" s="238"/>
      <c r="T224" s="263">
        <v>0.15</v>
      </c>
      <c r="U224" s="263">
        <v>0</v>
      </c>
      <c r="V224" s="263">
        <v>3.2119999999999996E-2</v>
      </c>
      <c r="W224" s="263">
        <v>0</v>
      </c>
      <c r="X224" s="263">
        <v>0.33999999999999997</v>
      </c>
      <c r="Y224" s="265">
        <v>1.8334922359937862</v>
      </c>
      <c r="Z224" s="275">
        <v>0</v>
      </c>
      <c r="AA224" s="276">
        <v>0</v>
      </c>
      <c r="AB224" s="277">
        <v>0.05</v>
      </c>
      <c r="AC224" s="277">
        <v>3.6499999999999998E-2</v>
      </c>
      <c r="AD224" s="277">
        <v>0</v>
      </c>
      <c r="AE224" s="277">
        <v>0.33999999999999997</v>
      </c>
      <c r="AF224" s="276">
        <v>1.6365881600285659</v>
      </c>
    </row>
    <row r="225" spans="1:32" ht="27.6" x14ac:dyDescent="0.3">
      <c r="A225" s="2">
        <f>IF(G225="","",VLOOKUP(G225,{"CFTV","100000";"switch","750000";"VMS","200000";"Alarme","300000";"CA","400000";"Cabeamento","500000";"Infra","600000";"Redes","700000";"Energia","800000";"Outros","900000";"Serviço","1000000"},2,FALSE)
  + COUNTIF($G$2:G225,G225)
)</f>
        <v>100224</v>
      </c>
      <c r="B225" s="3" t="str">
        <f t="shared" si="3"/>
        <v>CÂMERA SPEED DOME 2 MP</v>
      </c>
      <c r="C225" s="3" t="s">
        <v>401</v>
      </c>
      <c r="D225" s="3" t="s">
        <v>401</v>
      </c>
      <c r="E225" s="5" t="s">
        <v>370</v>
      </c>
      <c r="F225" s="5" t="s">
        <v>7</v>
      </c>
      <c r="G225" s="2" t="s">
        <v>3</v>
      </c>
      <c r="H225" s="3" t="s">
        <v>400</v>
      </c>
      <c r="I225" s="169" t="s">
        <v>7038</v>
      </c>
      <c r="J225" s="126">
        <v>3089.99</v>
      </c>
      <c r="K225" s="162">
        <v>6294.9696381093772</v>
      </c>
      <c r="L225" s="126"/>
      <c r="M225" s="203"/>
      <c r="N225" s="218">
        <v>0.12</v>
      </c>
      <c r="O225" s="3" t="s">
        <v>370</v>
      </c>
      <c r="P225" s="31" t="s">
        <v>7287</v>
      </c>
      <c r="Q225" s="234"/>
      <c r="R225" s="5">
        <v>85258919</v>
      </c>
      <c r="S225" s="238">
        <v>45602</v>
      </c>
      <c r="T225" s="263">
        <v>0.15</v>
      </c>
      <c r="U225" s="263">
        <v>0</v>
      </c>
      <c r="V225" s="263">
        <v>3.2119999999999996E-2</v>
      </c>
      <c r="W225" s="263">
        <v>0</v>
      </c>
      <c r="X225" s="263">
        <v>0.33999999999999997</v>
      </c>
      <c r="Y225" s="265">
        <v>1.8334922359937862</v>
      </c>
      <c r="Z225" s="275">
        <v>3089.99</v>
      </c>
      <c r="AA225" s="276">
        <v>68.735120901869621</v>
      </c>
      <c r="AB225" s="277">
        <v>0.05</v>
      </c>
      <c r="AC225" s="277">
        <v>3.6499999999999998E-2</v>
      </c>
      <c r="AD225" s="277">
        <v>0</v>
      </c>
      <c r="AE225" s="277">
        <v>0.33999999999999997</v>
      </c>
      <c r="AF225" s="276">
        <v>1.6365881600285659</v>
      </c>
    </row>
    <row r="226" spans="1:32" x14ac:dyDescent="0.3">
      <c r="A226" s="2">
        <f>IF(G226="","",VLOOKUP(G226,{"CFTV","100000";"switch","750000";"VMS","200000";"Alarme","300000";"CA","400000";"Cabeamento","500000";"Infra","600000";"Redes","700000";"Energia","800000";"Outros","900000";"Serviço","1000000"},2,FALSE)
  + COUNTIF($G$2:G226,G226)
)</f>
        <v>100225</v>
      </c>
      <c r="B226" s="3" t="str">
        <f t="shared" si="3"/>
        <v>CABO HDMI 2.0 15M</v>
      </c>
      <c r="C226" s="3" t="s">
        <v>403</v>
      </c>
      <c r="D226" s="3" t="s">
        <v>403</v>
      </c>
      <c r="E226" s="5" t="s">
        <v>6</v>
      </c>
      <c r="F226" s="5" t="s">
        <v>7</v>
      </c>
      <c r="G226" s="2" t="s">
        <v>3</v>
      </c>
      <c r="H226" s="3" t="s">
        <v>402</v>
      </c>
      <c r="I226" s="169" t="s">
        <v>7038</v>
      </c>
      <c r="J226" s="132">
        <v>101.03</v>
      </c>
      <c r="K226" s="162">
        <v>189.35059156618999</v>
      </c>
      <c r="L226" s="126"/>
      <c r="M226" s="203">
        <v>0.05</v>
      </c>
      <c r="N226" s="218">
        <v>0.04</v>
      </c>
      <c r="O226" s="3" t="s">
        <v>7048</v>
      </c>
      <c r="P226" s="31" t="s">
        <v>7288</v>
      </c>
      <c r="Q226" s="234">
        <v>1</v>
      </c>
      <c r="R226" s="5">
        <v>85444200</v>
      </c>
      <c r="S226" s="238">
        <v>45681</v>
      </c>
      <c r="T226" s="263">
        <v>0.15</v>
      </c>
      <c r="U226" s="263">
        <v>0</v>
      </c>
      <c r="V226" s="263">
        <v>3.5039999999999995E-2</v>
      </c>
      <c r="W226" s="263">
        <v>0</v>
      </c>
      <c r="X226" s="263">
        <v>0.33999999999999997</v>
      </c>
      <c r="Y226" s="265">
        <v>1.6064585475278061</v>
      </c>
      <c r="Z226" s="275">
        <v>106.08150000000001</v>
      </c>
      <c r="AA226" s="276">
        <v>2.3597243770859073</v>
      </c>
      <c r="AB226" s="277">
        <v>0.05</v>
      </c>
      <c r="AC226" s="277">
        <v>3.6499999999999998E-2</v>
      </c>
      <c r="AD226" s="277">
        <v>0</v>
      </c>
      <c r="AE226" s="277">
        <v>0.33999999999999997</v>
      </c>
      <c r="AF226" s="276">
        <v>1.6365881600285659</v>
      </c>
    </row>
    <row r="227" spans="1:32" ht="27.6" x14ac:dyDescent="0.3">
      <c r="A227" s="2">
        <f>IF(G227="","",VLOOKUP(G227,{"CFTV","100000";"switch","750000";"VMS","200000";"Alarme","300000";"CA","400000";"Cabeamento","500000";"Infra","600000";"Redes","700000";"Energia","800000";"Outros","900000";"Serviço","1000000"},2,FALSE)
  + COUNTIF($G$2:G227,G227)
)</f>
        <v>100226</v>
      </c>
      <c r="B227" s="3" t="str">
        <f t="shared" si="3"/>
        <v>BANDEJA ACOMODAÇÃO SOBRA DE CORDÕES</v>
      </c>
      <c r="C227" s="3" t="s">
        <v>405</v>
      </c>
      <c r="D227" s="3" t="s">
        <v>405</v>
      </c>
      <c r="E227" s="5" t="s">
        <v>406</v>
      </c>
      <c r="F227" s="5" t="s">
        <v>7</v>
      </c>
      <c r="G227" s="2" t="s">
        <v>3</v>
      </c>
      <c r="H227" s="3" t="s">
        <v>404</v>
      </c>
      <c r="I227" s="169" t="s">
        <v>7038</v>
      </c>
      <c r="J227" s="126">
        <v>470.03</v>
      </c>
      <c r="K227" s="162">
        <v>957.55150631573258</v>
      </c>
      <c r="L227" s="126"/>
      <c r="M227" s="203"/>
      <c r="N227" s="218">
        <v>0.12</v>
      </c>
      <c r="O227" s="62" t="s">
        <v>6374</v>
      </c>
      <c r="P227" s="254" t="s">
        <v>7290</v>
      </c>
      <c r="Q227" s="235">
        <v>3</v>
      </c>
      <c r="R227" s="5">
        <v>85176254</v>
      </c>
      <c r="S227" s="243">
        <v>45726</v>
      </c>
      <c r="T227" s="263">
        <v>0.15</v>
      </c>
      <c r="U227" s="263">
        <v>0</v>
      </c>
      <c r="V227" s="263">
        <v>3.2119999999999996E-2</v>
      </c>
      <c r="W227" s="263">
        <v>0</v>
      </c>
      <c r="X227" s="263">
        <v>0.33999999999999997</v>
      </c>
      <c r="Y227" s="265">
        <v>1.8334922359937862</v>
      </c>
      <c r="Z227" s="275">
        <v>470.03</v>
      </c>
      <c r="AA227" s="276">
        <v>10.45555774533438</v>
      </c>
      <c r="AB227" s="277">
        <v>0.05</v>
      </c>
      <c r="AC227" s="277">
        <v>3.6499999999999998E-2</v>
      </c>
      <c r="AD227" s="277">
        <v>0</v>
      </c>
      <c r="AE227" s="277">
        <v>0.33999999999999997</v>
      </c>
      <c r="AF227" s="276">
        <v>1.6365881600285659</v>
      </c>
    </row>
    <row r="228" spans="1:32" ht="27.6" x14ac:dyDescent="0.3">
      <c r="A228" s="2">
        <f>IF(G228="","",VLOOKUP(G228,{"CFTV","100000";"switch","750000";"VMS","200000";"Alarme","300000";"CA","400000";"Cabeamento","500000";"Infra","600000";"Redes","700000";"Energia","800000";"Outros","900000";"Serviço","1000000"},2,FALSE)
  + COUNTIF($G$2:G228,G228)
)</f>
        <v>100227</v>
      </c>
      <c r="B228" s="3" t="str">
        <f t="shared" si="3"/>
        <v>DISCO RÍGIDO (HD) DE 3,5POL,</v>
      </c>
      <c r="C228" s="3" t="s">
        <v>408</v>
      </c>
      <c r="D228" s="3" t="s">
        <v>408</v>
      </c>
      <c r="E228" s="5" t="s">
        <v>279</v>
      </c>
      <c r="F228" s="5" t="s">
        <v>7</v>
      </c>
      <c r="G228" s="2" t="s">
        <v>3</v>
      </c>
      <c r="H228" s="3" t="s">
        <v>407</v>
      </c>
      <c r="I228" s="169" t="s">
        <v>7038</v>
      </c>
      <c r="J228" s="126">
        <v>1971.72</v>
      </c>
      <c r="K228" s="162">
        <v>4418.4962696767052</v>
      </c>
      <c r="L228" s="126"/>
      <c r="M228" s="203">
        <v>0.1</v>
      </c>
      <c r="N228" s="218">
        <v>0.12</v>
      </c>
      <c r="O228" s="3" t="s">
        <v>6</v>
      </c>
      <c r="P228" s="31" t="s">
        <v>7288</v>
      </c>
      <c r="Q228" s="234">
        <v>1</v>
      </c>
      <c r="R228" s="5">
        <v>84717012</v>
      </c>
      <c r="S228" s="238">
        <v>45748</v>
      </c>
      <c r="T228" s="263">
        <v>0.15</v>
      </c>
      <c r="U228" s="263">
        <v>0</v>
      </c>
      <c r="V228" s="263">
        <v>3.2119999999999996E-2</v>
      </c>
      <c r="W228" s="263">
        <v>0</v>
      </c>
      <c r="X228" s="263">
        <v>0.33999999999999997</v>
      </c>
      <c r="Y228" s="265">
        <v>1.8334922359937862</v>
      </c>
      <c r="Z228" s="275">
        <v>2168.8919999999998</v>
      </c>
      <c r="AA228" s="276">
        <v>48.245804628201967</v>
      </c>
      <c r="AB228" s="277">
        <v>0.05</v>
      </c>
      <c r="AC228" s="277">
        <v>3.6499999999999998E-2</v>
      </c>
      <c r="AD228" s="277">
        <v>0</v>
      </c>
      <c r="AE228" s="277">
        <v>0.33999999999999997</v>
      </c>
      <c r="AF228" s="276">
        <v>1.6365881600285659</v>
      </c>
    </row>
    <row r="229" spans="1:32" x14ac:dyDescent="0.3">
      <c r="A229" s="2">
        <f>IF(G229="","",VLOOKUP(G229,{"CFTV","100000";"switch","750000";"VMS","200000";"Alarme","300000";"CA","400000";"Cabeamento","500000";"Infra","600000";"Redes","700000";"Energia","800000";"Outros","900000";"Serviço","1000000"},2,FALSE)
  + COUNTIF($G$2:G229,G229)
)</f>
        <v>100228</v>
      </c>
      <c r="B229" s="3" t="str">
        <f t="shared" si="3"/>
        <v>NVR 32-CH 1U 4K</v>
      </c>
      <c r="C229" s="3" t="s">
        <v>410</v>
      </c>
      <c r="D229" s="3" t="s">
        <v>410</v>
      </c>
      <c r="E229" s="5" t="s">
        <v>370</v>
      </c>
      <c r="F229" s="5" t="s">
        <v>7</v>
      </c>
      <c r="G229" s="2" t="s">
        <v>3</v>
      </c>
      <c r="H229" s="3" t="s">
        <v>409</v>
      </c>
      <c r="I229" s="170" t="s">
        <v>7038</v>
      </c>
      <c r="J229" s="127">
        <v>2388.5300000000002</v>
      </c>
      <c r="K229" s="162">
        <v>4902.9284441173113</v>
      </c>
      <c r="L229" s="126"/>
      <c r="M229" s="203">
        <v>0.15</v>
      </c>
      <c r="N229" s="218">
        <v>0.04</v>
      </c>
      <c r="O229" s="3" t="s">
        <v>7060</v>
      </c>
      <c r="P229" s="31" t="s">
        <v>7295</v>
      </c>
      <c r="Q229" s="234">
        <v>1</v>
      </c>
      <c r="R229" s="5">
        <v>85219010</v>
      </c>
      <c r="S229" s="238">
        <v>45861</v>
      </c>
      <c r="T229" s="263">
        <v>0.15</v>
      </c>
      <c r="U229" s="263">
        <v>0</v>
      </c>
      <c r="V229" s="263">
        <v>3.5039999999999995E-2</v>
      </c>
      <c r="W229" s="263">
        <v>0</v>
      </c>
      <c r="X229" s="263">
        <v>0.33999999999999997</v>
      </c>
      <c r="Y229" s="265">
        <v>1.6064585475278061</v>
      </c>
      <c r="Z229" s="275">
        <v>2746.8095000000003</v>
      </c>
      <c r="AA229" s="276">
        <v>61.101260223141196</v>
      </c>
      <c r="AB229" s="277">
        <v>0.05</v>
      </c>
      <c r="AC229" s="277">
        <v>3.6499999999999998E-2</v>
      </c>
      <c r="AD229" s="277">
        <v>0</v>
      </c>
      <c r="AE229" s="277">
        <v>0.33999999999999997</v>
      </c>
      <c r="AF229" s="276">
        <v>1.6365881600285659</v>
      </c>
    </row>
    <row r="230" spans="1:32" x14ac:dyDescent="0.3">
      <c r="A230" s="2">
        <f>IF(G230="","",VLOOKUP(G230,{"CFTV","100000";"switch","750000";"VMS","200000";"Alarme","300000";"CA","400000";"Cabeamento","500000";"Infra","600000";"Redes","700000";"Energia","800000";"Outros","900000";"Serviço","1000000"},2,FALSE)
  + COUNTIF($G$2:G230,G230)
)</f>
        <v>100229</v>
      </c>
      <c r="B230" s="3" t="str">
        <f t="shared" si="3"/>
        <v>NVR 16-CH 1U 4K</v>
      </c>
      <c r="C230" s="3" t="s">
        <v>412</v>
      </c>
      <c r="D230" s="3" t="s">
        <v>412</v>
      </c>
      <c r="E230" s="5" t="s">
        <v>370</v>
      </c>
      <c r="F230" s="5" t="s">
        <v>7</v>
      </c>
      <c r="G230" s="2" t="s">
        <v>3</v>
      </c>
      <c r="H230" s="3" t="s">
        <v>411</v>
      </c>
      <c r="I230" s="169" t="s">
        <v>7038</v>
      </c>
      <c r="J230" s="126">
        <v>821.92</v>
      </c>
      <c r="K230" s="162">
        <v>1674.4265984533477</v>
      </c>
      <c r="L230" s="126"/>
      <c r="M230" s="203"/>
      <c r="N230" s="218">
        <v>0.12</v>
      </c>
      <c r="O230" s="3" t="s">
        <v>810</v>
      </c>
      <c r="P230" s="31" t="s">
        <v>7287</v>
      </c>
      <c r="Q230" s="234"/>
      <c r="R230" s="5">
        <v>85219010</v>
      </c>
      <c r="S230" s="238">
        <v>45602</v>
      </c>
      <c r="T230" s="263">
        <v>0.15</v>
      </c>
      <c r="U230" s="263">
        <v>0</v>
      </c>
      <c r="V230" s="263">
        <v>3.2119999999999996E-2</v>
      </c>
      <c r="W230" s="263">
        <v>0</v>
      </c>
      <c r="X230" s="263">
        <v>0.33999999999999997</v>
      </c>
      <c r="Y230" s="265">
        <v>1.8334922359937862</v>
      </c>
      <c r="Z230" s="275">
        <v>821.92</v>
      </c>
      <c r="AA230" s="276">
        <v>18.283156441174466</v>
      </c>
      <c r="AB230" s="277">
        <v>0.05</v>
      </c>
      <c r="AC230" s="277">
        <v>3.6499999999999998E-2</v>
      </c>
      <c r="AD230" s="277">
        <v>0</v>
      </c>
      <c r="AE230" s="277">
        <v>0.33999999999999997</v>
      </c>
      <c r="AF230" s="276">
        <v>1.6365881600285659</v>
      </c>
    </row>
    <row r="231" spans="1:32" x14ac:dyDescent="0.3">
      <c r="A231" s="2">
        <f>IF(G231="","",VLOOKUP(G231,{"CFTV","100000";"switch","750000";"VMS","200000";"Alarme","300000";"CA","400000";"Cabeamento","500000";"Infra","600000";"Redes","700000";"Energia","800000";"Outros","900000";"Serviço","1000000"},2,FALSE)
  + COUNTIF($G$2:G231,G231)
)</f>
        <v>100230</v>
      </c>
      <c r="B231" s="3" t="str">
        <f t="shared" si="3"/>
        <v>NVR 08-CH 1U 4K</v>
      </c>
      <c r="C231" s="3" t="s">
        <v>414</v>
      </c>
      <c r="D231" s="3" t="s">
        <v>414</v>
      </c>
      <c r="E231" s="5" t="s">
        <v>370</v>
      </c>
      <c r="F231" s="5" t="s">
        <v>7</v>
      </c>
      <c r="G231" s="2" t="s">
        <v>3</v>
      </c>
      <c r="H231" s="3" t="s">
        <v>413</v>
      </c>
      <c r="I231" s="170" t="s">
        <v>7039</v>
      </c>
      <c r="J231" s="127">
        <v>259.44</v>
      </c>
      <c r="K231" s="162">
        <v>2672.0203601582698</v>
      </c>
      <c r="L231" s="126"/>
      <c r="M231" s="203"/>
      <c r="N231" s="218">
        <v>0.04</v>
      </c>
      <c r="O231" s="3" t="s">
        <v>810</v>
      </c>
      <c r="P231" s="31" t="s">
        <v>7287</v>
      </c>
      <c r="Q231" s="234"/>
      <c r="R231" s="5">
        <v>85219010</v>
      </c>
      <c r="S231" s="238">
        <v>45629</v>
      </c>
      <c r="T231" s="263">
        <v>0.15</v>
      </c>
      <c r="U231" s="263">
        <v>0</v>
      </c>
      <c r="V231" s="263">
        <v>3.5039999999999995E-2</v>
      </c>
      <c r="W231" s="263">
        <v>0</v>
      </c>
      <c r="X231" s="263">
        <v>0.33999999999999997</v>
      </c>
      <c r="Y231" s="265">
        <v>1.6064585475278061</v>
      </c>
      <c r="Z231" s="275">
        <v>1496.9687999999999</v>
      </c>
      <c r="AA231" s="276">
        <v>33.299244157530183</v>
      </c>
      <c r="AB231" s="277">
        <v>0.05</v>
      </c>
      <c r="AC231" s="277">
        <v>3.6499999999999998E-2</v>
      </c>
      <c r="AD231" s="277">
        <v>0</v>
      </c>
      <c r="AE231" s="277">
        <v>0.33999999999999997</v>
      </c>
      <c r="AF231" s="276">
        <v>1.6365881600285659</v>
      </c>
    </row>
    <row r="232" spans="1:32" ht="27.6" x14ac:dyDescent="0.3">
      <c r="A232" s="2">
        <f>IF(G232="","",VLOOKUP(G232,{"CFTV","100000";"switch","750000";"VMS","200000";"Alarme","300000";"CA","400000";"Cabeamento","500000";"Infra","600000";"Redes","700000";"Energia","800000";"Outros","900000";"Serviço","1000000"},2,FALSE)
  + COUNTIF($G$2:G232,G232)
)</f>
        <v>100231</v>
      </c>
      <c r="B232" s="3" t="str">
        <f t="shared" si="3"/>
        <v>MONITOR LG ULTRAWIDE 26'' IPS</v>
      </c>
      <c r="C232" s="3" t="s">
        <v>416</v>
      </c>
      <c r="D232" s="3" t="s">
        <v>416</v>
      </c>
      <c r="E232" s="5" t="s">
        <v>398</v>
      </c>
      <c r="F232" s="5" t="s">
        <v>7</v>
      </c>
      <c r="G232" s="2" t="s">
        <v>3</v>
      </c>
      <c r="H232" s="3" t="s">
        <v>415</v>
      </c>
      <c r="I232" s="170" t="s">
        <v>7038</v>
      </c>
      <c r="J232" s="127">
        <v>853</v>
      </c>
      <c r="K232" s="162">
        <v>1737.7431970029998</v>
      </c>
      <c r="L232" s="126"/>
      <c r="M232" s="203"/>
      <c r="N232" s="218">
        <v>0.12</v>
      </c>
      <c r="O232" s="3" t="s">
        <v>7059</v>
      </c>
      <c r="P232" s="31" t="s">
        <v>7290</v>
      </c>
      <c r="Q232" s="234">
        <v>1</v>
      </c>
      <c r="R232" s="5">
        <v>85285200</v>
      </c>
      <c r="S232" s="238">
        <v>46017</v>
      </c>
      <c r="T232" s="263">
        <v>0.15</v>
      </c>
      <c r="U232" s="263">
        <v>0</v>
      </c>
      <c r="V232" s="263">
        <v>3.2119999999999996E-2</v>
      </c>
      <c r="W232" s="263">
        <v>0</v>
      </c>
      <c r="X232" s="263">
        <v>0.33999999999999997</v>
      </c>
      <c r="Y232" s="265">
        <v>1.8334922359937862</v>
      </c>
      <c r="Z232" s="275">
        <v>853</v>
      </c>
      <c r="AA232" s="276">
        <v>18.974513875221213</v>
      </c>
      <c r="AB232" s="277">
        <v>0.05</v>
      </c>
      <c r="AC232" s="277">
        <v>3.6499999999999998E-2</v>
      </c>
      <c r="AD232" s="277">
        <v>0</v>
      </c>
      <c r="AE232" s="277">
        <v>0.33999999999999997</v>
      </c>
      <c r="AF232" s="276">
        <v>1.6365881600285659</v>
      </c>
    </row>
    <row r="233" spans="1:32" ht="27.6" x14ac:dyDescent="0.3">
      <c r="A233" s="2">
        <f>IF(G233="","",VLOOKUP(G233,{"CFTV","100000";"switch","750000";"VMS","200000";"Alarme","300000";"CA","400000";"Cabeamento","500000";"Infra","600000";"Redes","700000";"Energia","800000";"Outros","900000";"Serviço","1000000"},2,FALSE)
  + COUNTIF($G$2:G233,G233)
)</f>
        <v>100232</v>
      </c>
      <c r="B233" s="3" t="str">
        <f t="shared" si="3"/>
        <v>CÂMERA DO TIPO BULLET, ACUSENSE,</v>
      </c>
      <c r="C233" s="3" t="s">
        <v>418</v>
      </c>
      <c r="D233" s="3" t="s">
        <v>418</v>
      </c>
      <c r="E233" s="5" t="s">
        <v>370</v>
      </c>
      <c r="F233" s="5" t="s">
        <v>7</v>
      </c>
      <c r="G233" s="2" t="s">
        <v>3</v>
      </c>
      <c r="H233" s="3" t="s">
        <v>417</v>
      </c>
      <c r="I233" s="169" t="s">
        <v>7038</v>
      </c>
      <c r="J233" s="126">
        <v>1260.71</v>
      </c>
      <c r="K233" s="162">
        <v>2568.3355520441405</v>
      </c>
      <c r="L233" s="126"/>
      <c r="M233" s="203"/>
      <c r="N233" s="218">
        <v>0.12</v>
      </c>
      <c r="O233" s="3" t="s">
        <v>370</v>
      </c>
      <c r="P233" s="31" t="s">
        <v>7287</v>
      </c>
      <c r="Q233" s="234"/>
      <c r="R233" s="5">
        <v>85258929</v>
      </c>
      <c r="S233" s="238">
        <v>45597</v>
      </c>
      <c r="T233" s="263">
        <v>0.15</v>
      </c>
      <c r="U233" s="263">
        <v>0</v>
      </c>
      <c r="V233" s="263">
        <v>3.2119999999999996E-2</v>
      </c>
      <c r="W233" s="263">
        <v>0</v>
      </c>
      <c r="X233" s="263">
        <v>0.33999999999999997</v>
      </c>
      <c r="Y233" s="265">
        <v>1.8334922359937862</v>
      </c>
      <c r="Z233" s="275">
        <v>1260.71</v>
      </c>
      <c r="AA233" s="276">
        <v>28.043797640832512</v>
      </c>
      <c r="AB233" s="277">
        <v>0.05</v>
      </c>
      <c r="AC233" s="277">
        <v>3.6499999999999998E-2</v>
      </c>
      <c r="AD233" s="277">
        <v>0</v>
      </c>
      <c r="AE233" s="277">
        <v>0.33999999999999997</v>
      </c>
      <c r="AF233" s="276">
        <v>1.6365881600285659</v>
      </c>
    </row>
    <row r="234" spans="1:32" ht="27.6" x14ac:dyDescent="0.3">
      <c r="A234" s="2">
        <f>IF(G234="","",VLOOKUP(G234,{"CFTV","100000";"switch","750000";"VMS","200000";"Alarme","300000";"CA","400000";"Cabeamento","500000";"Infra","600000";"Redes","700000";"Energia","800000";"Outros","900000";"Serviço","1000000"},2,FALSE)
  + COUNTIF($G$2:G234,G234)
)</f>
        <v>100233</v>
      </c>
      <c r="B234" s="3" t="str">
        <f t="shared" si="3"/>
        <v>CÂMERA DO TIPO SPEED DOME</v>
      </c>
      <c r="C234" s="3" t="s">
        <v>420</v>
      </c>
      <c r="D234" s="3" t="s">
        <v>420</v>
      </c>
      <c r="E234" s="5" t="s">
        <v>370</v>
      </c>
      <c r="F234" s="5" t="s">
        <v>7</v>
      </c>
      <c r="G234" s="2" t="s">
        <v>3</v>
      </c>
      <c r="H234" s="3" t="s">
        <v>419</v>
      </c>
      <c r="I234" s="169" t="s">
        <v>7039</v>
      </c>
      <c r="J234" s="126">
        <v>684.25</v>
      </c>
      <c r="K234" s="162">
        <v>7047.2168186798335</v>
      </c>
      <c r="L234" s="126"/>
      <c r="M234" s="203"/>
      <c r="N234" s="218">
        <v>0.04</v>
      </c>
      <c r="O234" s="3" t="s">
        <v>370</v>
      </c>
      <c r="P234" s="31" t="s">
        <v>7287</v>
      </c>
      <c r="Q234" s="234"/>
      <c r="R234" s="5">
        <v>85258929</v>
      </c>
      <c r="S234" s="238">
        <v>45597</v>
      </c>
      <c r="T234" s="263">
        <v>0.15</v>
      </c>
      <c r="U234" s="263">
        <v>0</v>
      </c>
      <c r="V234" s="263">
        <v>3.5039999999999995E-2</v>
      </c>
      <c r="W234" s="263">
        <v>0</v>
      </c>
      <c r="X234" s="263">
        <v>0.33999999999999997</v>
      </c>
      <c r="Y234" s="265">
        <v>1.6064585475278061</v>
      </c>
      <c r="Z234" s="275">
        <v>3948.1224999999995</v>
      </c>
      <c r="AA234" s="276">
        <v>87.823804404833595</v>
      </c>
      <c r="AB234" s="277">
        <v>0.05</v>
      </c>
      <c r="AC234" s="277">
        <v>3.6499999999999998E-2</v>
      </c>
      <c r="AD234" s="277">
        <v>0</v>
      </c>
      <c r="AE234" s="277">
        <v>0.33999999999999997</v>
      </c>
      <c r="AF234" s="276">
        <v>1.6365881600285659</v>
      </c>
    </row>
    <row r="235" spans="1:32" ht="27.6" x14ac:dyDescent="0.3">
      <c r="A235" s="2">
        <f>IF(G235="","",VLOOKUP(G235,{"CFTV","100000";"switch","750000";"VMS","200000";"Alarme","300000";"CA","400000";"Cabeamento","500000";"Infra","600000";"Redes","700000";"Energia","800000";"Outros","900000";"Serviço","1000000"},2,FALSE)
  + COUNTIF($G$2:G235,G235)
)</f>
        <v>100234</v>
      </c>
      <c r="B235" s="3" t="str">
        <f t="shared" si="3"/>
        <v>CARTÃO DO TIPO SD CARD,</v>
      </c>
      <c r="C235" s="3" t="s">
        <v>422</v>
      </c>
      <c r="D235" s="3" t="s">
        <v>422</v>
      </c>
      <c r="E235" s="5" t="s">
        <v>6</v>
      </c>
      <c r="F235" s="5" t="s">
        <v>7</v>
      </c>
      <c r="G235" s="2" t="s">
        <v>3</v>
      </c>
      <c r="H235" s="3" t="s">
        <v>421</v>
      </c>
      <c r="I235" s="169" t="s">
        <v>7038</v>
      </c>
      <c r="J235" s="126">
        <v>95.26</v>
      </c>
      <c r="K235" s="162">
        <v>212.98630140538108</v>
      </c>
      <c r="L235" s="126"/>
      <c r="M235" s="203">
        <v>9.7500000000000003E-2</v>
      </c>
      <c r="N235" s="218">
        <v>0.12</v>
      </c>
      <c r="O235" s="3" t="s">
        <v>7048</v>
      </c>
      <c r="P235" s="31" t="s">
        <v>7288</v>
      </c>
      <c r="Q235" s="234">
        <v>1</v>
      </c>
      <c r="R235" s="5">
        <v>85235110</v>
      </c>
      <c r="S235" s="238">
        <v>45664</v>
      </c>
      <c r="T235" s="263">
        <v>0.15</v>
      </c>
      <c r="U235" s="263">
        <v>0</v>
      </c>
      <c r="V235" s="263">
        <v>3.2119999999999996E-2</v>
      </c>
      <c r="W235" s="263">
        <v>0</v>
      </c>
      <c r="X235" s="263">
        <v>0.33999999999999997</v>
      </c>
      <c r="Y235" s="265">
        <v>1.8334922359937862</v>
      </c>
      <c r="Z235" s="275">
        <v>104.54785000000001</v>
      </c>
      <c r="AA235" s="276">
        <v>2.325609179893958</v>
      </c>
      <c r="AB235" s="277">
        <v>0.05</v>
      </c>
      <c r="AC235" s="277">
        <v>3.6499999999999998E-2</v>
      </c>
      <c r="AD235" s="277">
        <v>0</v>
      </c>
      <c r="AE235" s="277">
        <v>0.33999999999999997</v>
      </c>
      <c r="AF235" s="276">
        <v>1.6365881600285659</v>
      </c>
    </row>
    <row r="236" spans="1:32" ht="165.6" x14ac:dyDescent="0.3">
      <c r="A236" s="2">
        <f>IF(G236="","",VLOOKUP(G236,{"CFTV","100000";"switch","750000";"VMS","200000";"Alarme","300000";"CA","400000";"Cabeamento","500000";"Infra","600000";"Redes","700000";"Energia","800000";"Outros","900000";"Serviço","1000000"},2,FALSE)
  + COUNTIF($G$2:G236,G236)
)</f>
        <v>100235</v>
      </c>
      <c r="B236" s="3" t="str">
        <f t="shared" si="3"/>
        <v>CÂMERA DO TIPO BULLET, 4MP</v>
      </c>
      <c r="C236" s="3" t="s">
        <v>6870</v>
      </c>
      <c r="D236" s="3" t="s">
        <v>6870</v>
      </c>
      <c r="E236" s="106" t="s">
        <v>370</v>
      </c>
      <c r="F236" s="106" t="s">
        <v>7</v>
      </c>
      <c r="G236" s="123" t="s">
        <v>3</v>
      </c>
      <c r="H236" s="82" t="s">
        <v>377</v>
      </c>
      <c r="I236" s="175" t="s">
        <v>7038</v>
      </c>
      <c r="J236" s="129">
        <v>3004.04</v>
      </c>
      <c r="K236" s="162">
        <v>5362.0730390171457</v>
      </c>
      <c r="L236" s="126"/>
      <c r="M236" s="203"/>
      <c r="N236" s="218">
        <v>0.12</v>
      </c>
      <c r="O236" s="3" t="s">
        <v>370</v>
      </c>
      <c r="P236" s="31" t="s">
        <v>7287</v>
      </c>
      <c r="Q236" s="234">
        <v>1</v>
      </c>
      <c r="R236" s="106">
        <v>85258929</v>
      </c>
      <c r="S236" s="238">
        <v>45812</v>
      </c>
      <c r="T236" s="263">
        <v>0.15</v>
      </c>
      <c r="U236" s="263">
        <v>0</v>
      </c>
      <c r="V236" s="263">
        <v>3.5039999999999995E-2</v>
      </c>
      <c r="W236" s="263">
        <v>0</v>
      </c>
      <c r="X236" s="263">
        <v>0.33999999999999997</v>
      </c>
      <c r="Y236" s="265">
        <v>1.6064585475278061</v>
      </c>
      <c r="Z236" s="275">
        <v>3004.04</v>
      </c>
      <c r="AA236" s="276">
        <v>66.82321062335231</v>
      </c>
      <c r="AB236" s="277">
        <v>0.05</v>
      </c>
      <c r="AC236" s="277">
        <v>3.6499999999999998E-2</v>
      </c>
      <c r="AD236" s="277">
        <v>0</v>
      </c>
      <c r="AE236" s="277">
        <v>0.33999999999999997</v>
      </c>
      <c r="AF236" s="276">
        <v>1.6365881600285659</v>
      </c>
    </row>
    <row r="237" spans="1:32" ht="27.6" x14ac:dyDescent="0.3">
      <c r="A237" s="2">
        <f>IF(G237="","",VLOOKUP(G237,{"CFTV","100000";"switch","750000";"VMS","200000";"Alarme","300000";"CA","400000";"Cabeamento","500000";"Infra","600000";"Redes","700000";"Energia","800000";"Outros","900000";"Serviço","1000000"},2,FALSE)
  + COUNTIF($G$2:G237,G237)
)</f>
        <v>100236</v>
      </c>
      <c r="B237" s="3" t="str">
        <f t="shared" si="3"/>
        <v>NOBREAK ONLINE TORRE DNB 3.0KVA-220V-TW</v>
      </c>
      <c r="C237" s="3" t="s">
        <v>424</v>
      </c>
      <c r="D237" s="3" t="s">
        <v>424</v>
      </c>
      <c r="E237" s="5" t="s">
        <v>370</v>
      </c>
      <c r="F237" s="5" t="s">
        <v>7</v>
      </c>
      <c r="G237" s="2" t="s">
        <v>3</v>
      </c>
      <c r="H237" s="3" t="s">
        <v>423</v>
      </c>
      <c r="I237" s="175" t="s">
        <v>7038</v>
      </c>
      <c r="J237" s="129">
        <v>9947.52</v>
      </c>
      <c r="K237" s="162">
        <v>17755.865034115337</v>
      </c>
      <c r="L237" s="126"/>
      <c r="M237" s="203"/>
      <c r="N237" s="218">
        <v>0.04</v>
      </c>
      <c r="O237" s="3" t="s">
        <v>7060</v>
      </c>
      <c r="P237" s="31" t="s">
        <v>7295</v>
      </c>
      <c r="Q237" s="234">
        <v>1</v>
      </c>
      <c r="R237" s="106">
        <v>85219000</v>
      </c>
      <c r="S237" s="238">
        <v>45723</v>
      </c>
      <c r="T237" s="263">
        <v>0.15</v>
      </c>
      <c r="U237" s="263">
        <v>0</v>
      </c>
      <c r="V237" s="263">
        <v>3.5039999999999995E-2</v>
      </c>
      <c r="W237" s="263">
        <v>0</v>
      </c>
      <c r="X237" s="263">
        <v>0.33999999999999997</v>
      </c>
      <c r="Y237" s="265">
        <v>1.6064585475278061</v>
      </c>
      <c r="Z237" s="275">
        <v>9947.52</v>
      </c>
      <c r="AA237" s="276">
        <v>221.27708823451408</v>
      </c>
      <c r="AB237" s="277">
        <v>0.05</v>
      </c>
      <c r="AC237" s="277">
        <v>3.6499999999999998E-2</v>
      </c>
      <c r="AD237" s="277">
        <v>0</v>
      </c>
      <c r="AE237" s="277">
        <v>0.33999999999999997</v>
      </c>
      <c r="AF237" s="276">
        <v>1.6365881600285659</v>
      </c>
    </row>
    <row r="238" spans="1:32" ht="27.6" x14ac:dyDescent="0.3">
      <c r="A238" s="2">
        <f>IF(G238="","",VLOOKUP(G238,{"CFTV","100000";"switch","750000";"VMS","200000";"Alarme","300000";"CA","400000";"Cabeamento","500000";"Infra","600000";"Redes","700000";"Energia","800000";"Outros","900000";"Serviço","1000000"},2,FALSE)
  + COUNTIF($G$2:G238,G238)
)</f>
        <v>100237</v>
      </c>
      <c r="B238" s="3" t="str">
        <f t="shared" si="3"/>
        <v>MÓDULO DE BATERIAS TORRE MB</v>
      </c>
      <c r="C238" s="3"/>
      <c r="D238" s="3"/>
      <c r="E238" s="5" t="s">
        <v>279</v>
      </c>
      <c r="F238" s="5" t="s">
        <v>7</v>
      </c>
      <c r="G238" s="2" t="s">
        <v>3</v>
      </c>
      <c r="H238" s="3" t="s">
        <v>425</v>
      </c>
      <c r="I238" s="169" t="s">
        <v>7038</v>
      </c>
      <c r="J238" s="127">
        <v>2692.67</v>
      </c>
      <c r="K238" s="162">
        <v>6034.0983255585861</v>
      </c>
      <c r="L238" s="126"/>
      <c r="M238" s="203">
        <v>0.1</v>
      </c>
      <c r="N238" s="218">
        <v>0.12</v>
      </c>
      <c r="O238" s="3" t="s">
        <v>6</v>
      </c>
      <c r="P238" s="31" t="s">
        <v>7288</v>
      </c>
      <c r="Q238" s="234">
        <v>1</v>
      </c>
      <c r="R238" s="5">
        <v>84717012</v>
      </c>
      <c r="S238" s="238">
        <v>45840</v>
      </c>
      <c r="T238" s="263">
        <v>0.15</v>
      </c>
      <c r="U238" s="263">
        <v>0</v>
      </c>
      <c r="V238" s="263">
        <v>3.2119999999999996E-2</v>
      </c>
      <c r="W238" s="263">
        <v>0</v>
      </c>
      <c r="X238" s="263">
        <v>0.33999999999999997</v>
      </c>
      <c r="Y238" s="265">
        <v>1.8334922359937862</v>
      </c>
      <c r="Z238" s="275">
        <v>2961.9369999999999</v>
      </c>
      <c r="AA238" s="276">
        <v>65.8866526424749</v>
      </c>
      <c r="AB238" s="277">
        <v>0.05</v>
      </c>
      <c r="AC238" s="277">
        <v>3.6499999999999998E-2</v>
      </c>
      <c r="AD238" s="277">
        <v>0</v>
      </c>
      <c r="AE238" s="277">
        <v>0.33999999999999997</v>
      </c>
      <c r="AF238" s="276">
        <v>1.6365881600285659</v>
      </c>
    </row>
    <row r="239" spans="1:32" ht="27.6" x14ac:dyDescent="0.3">
      <c r="A239" s="2">
        <f>IF(G239="","",VLOOKUP(G239,{"CFTV","100000";"switch","750000";"VMS","200000";"Alarme","300000";"CA","400000";"Cabeamento","500000";"Infra","600000";"Redes","700000";"Energia","800000";"Outros","900000";"Serviço","1000000"},2,FALSE)
  + COUNTIF($G$2:G239,G239)
)</f>
        <v>100238</v>
      </c>
      <c r="B239" s="3" t="str">
        <f t="shared" si="3"/>
        <v>RADIO PARA CONEXÕES PONTO A</v>
      </c>
      <c r="C239" s="3" t="s">
        <v>427</v>
      </c>
      <c r="D239" s="3" t="s">
        <v>427</v>
      </c>
      <c r="E239" s="5" t="s">
        <v>428</v>
      </c>
      <c r="F239" s="5" t="s">
        <v>7</v>
      </c>
      <c r="G239" s="2" t="s">
        <v>3</v>
      </c>
      <c r="H239" s="3" t="s">
        <v>426</v>
      </c>
      <c r="I239" s="169" t="s">
        <v>7038</v>
      </c>
      <c r="J239" s="127">
        <v>1668</v>
      </c>
      <c r="K239" s="162">
        <v>3398.0722773751509</v>
      </c>
      <c r="L239" s="126"/>
      <c r="M239" s="203"/>
      <c r="N239" s="218">
        <v>0.18</v>
      </c>
      <c r="O239" s="3" t="s">
        <v>428</v>
      </c>
      <c r="P239" s="31" t="s">
        <v>7294</v>
      </c>
      <c r="Q239" s="234"/>
      <c r="R239" s="5">
        <v>73082000</v>
      </c>
      <c r="S239" s="238">
        <v>45673</v>
      </c>
      <c r="T239" s="263">
        <v>0.15</v>
      </c>
      <c r="U239" s="263">
        <v>0</v>
      </c>
      <c r="V239" s="263">
        <v>3.2119999999999996E-2</v>
      </c>
      <c r="W239" s="263">
        <v>0</v>
      </c>
      <c r="X239" s="263">
        <v>0.33999999999999997</v>
      </c>
      <c r="Y239" s="265">
        <v>1.8334922359937862</v>
      </c>
      <c r="Z239" s="275">
        <v>1668</v>
      </c>
      <c r="AA239" s="276">
        <v>37.103738738416155</v>
      </c>
      <c r="AB239" s="277">
        <v>0.05</v>
      </c>
      <c r="AC239" s="277">
        <v>3.6499999999999998E-2</v>
      </c>
      <c r="AD239" s="277">
        <v>0</v>
      </c>
      <c r="AE239" s="277">
        <v>0.33999999999999997</v>
      </c>
      <c r="AF239" s="276">
        <v>1.6365881600285659</v>
      </c>
    </row>
    <row r="240" spans="1:32" ht="27.6" x14ac:dyDescent="0.3">
      <c r="A240" s="2">
        <f>IF(G240="","",VLOOKUP(G240,{"CFTV","100000";"switch","750000";"VMS","200000";"Alarme","300000";"CA","400000";"Cabeamento","500000";"Infra","600000";"Redes","700000";"Energia","800000";"Outros","900000";"Serviço","1000000"},2,FALSE)
  + COUNTIF($G$2:G240,G240)
)</f>
        <v>100239</v>
      </c>
      <c r="B240" s="3" t="str">
        <f t="shared" si="3"/>
        <v>CABO HDMI COM SUPORTE PARA</v>
      </c>
      <c r="C240" s="3"/>
      <c r="D240" s="3"/>
      <c r="E240" s="5" t="s">
        <v>428</v>
      </c>
      <c r="F240" s="5" t="s">
        <v>7</v>
      </c>
      <c r="G240" s="2" t="s">
        <v>3</v>
      </c>
      <c r="H240" s="3" t="s">
        <v>429</v>
      </c>
      <c r="I240" s="169" t="s">
        <v>7038</v>
      </c>
      <c r="J240" s="126">
        <v>138.5</v>
      </c>
      <c r="K240" s="162">
        <v>291.32409068045155</v>
      </c>
      <c r="L240" s="126"/>
      <c r="M240" s="203">
        <v>3.2500000000000001E-2</v>
      </c>
      <c r="N240" s="218">
        <v>0.18</v>
      </c>
      <c r="O240" s="3" t="s">
        <v>428</v>
      </c>
      <c r="P240" s="31" t="s">
        <v>7294</v>
      </c>
      <c r="Q240" s="234">
        <v>1</v>
      </c>
      <c r="R240" s="5">
        <v>73089090</v>
      </c>
      <c r="S240" s="238">
        <v>45670</v>
      </c>
      <c r="T240" s="263">
        <v>0.15</v>
      </c>
      <c r="U240" s="263">
        <v>0</v>
      </c>
      <c r="V240" s="263">
        <v>3.2119999999999996E-2</v>
      </c>
      <c r="W240" s="263">
        <v>0</v>
      </c>
      <c r="X240" s="263">
        <v>0.33999999999999997</v>
      </c>
      <c r="Y240" s="265">
        <v>1.8334922359937862</v>
      </c>
      <c r="Z240" s="275">
        <v>143.00125</v>
      </c>
      <c r="AA240" s="276">
        <v>3.1809838245005597</v>
      </c>
      <c r="AB240" s="277">
        <v>0.05</v>
      </c>
      <c r="AC240" s="277">
        <v>3.6499999999999998E-2</v>
      </c>
      <c r="AD240" s="277">
        <v>0</v>
      </c>
      <c r="AE240" s="277">
        <v>0.33999999999999997</v>
      </c>
      <c r="AF240" s="276">
        <v>1.6365881600285659</v>
      </c>
    </row>
    <row r="241" spans="1:32" ht="27.6" x14ac:dyDescent="0.3">
      <c r="A241" s="2">
        <f>IF(G241="","",VLOOKUP(G241,{"CFTV","100000";"switch","750000";"VMS","200000";"Alarme","300000";"CA","400000";"Cabeamento","500000";"Infra","600000";"Redes","700000";"Energia","800000";"Outros","900000";"Serviço","1000000"},2,FALSE)
  + COUNTIF($G$2:G241,G241)
)</f>
        <v>100240</v>
      </c>
      <c r="B241" s="3" t="str">
        <f t="shared" si="3"/>
        <v>PLACA SNMP PARA GERENCIAMENTO REMOTO</v>
      </c>
      <c r="C241" s="3"/>
      <c r="D241" s="3"/>
      <c r="E241" s="5" t="s">
        <v>428</v>
      </c>
      <c r="F241" s="5" t="s">
        <v>7</v>
      </c>
      <c r="G241" s="2" t="s">
        <v>3</v>
      </c>
      <c r="H241" s="3" t="s">
        <v>430</v>
      </c>
      <c r="I241" s="169" t="s">
        <v>7038</v>
      </c>
      <c r="J241" s="126">
        <v>38.799999999999997</v>
      </c>
      <c r="K241" s="162">
        <v>79.043887507287664</v>
      </c>
      <c r="L241" s="126"/>
      <c r="M241" s="203"/>
      <c r="N241" s="218">
        <v>0.18</v>
      </c>
      <c r="O241" s="3" t="s">
        <v>428</v>
      </c>
      <c r="P241" s="31" t="s">
        <v>7294</v>
      </c>
      <c r="Q241" s="234"/>
      <c r="R241" s="5">
        <v>73082000</v>
      </c>
      <c r="S241" s="238">
        <v>45678</v>
      </c>
      <c r="T241" s="263">
        <v>0.15</v>
      </c>
      <c r="U241" s="263">
        <v>0</v>
      </c>
      <c r="V241" s="263">
        <v>3.2119999999999996E-2</v>
      </c>
      <c r="W241" s="263">
        <v>0</v>
      </c>
      <c r="X241" s="263">
        <v>0.33999999999999997</v>
      </c>
      <c r="Y241" s="265">
        <v>1.8334922359937862</v>
      </c>
      <c r="Z241" s="275">
        <v>38.799999999999997</v>
      </c>
      <c r="AA241" s="276">
        <v>0.86308457017418871</v>
      </c>
      <c r="AB241" s="277">
        <v>0.05</v>
      </c>
      <c r="AC241" s="277">
        <v>3.6499999999999998E-2</v>
      </c>
      <c r="AD241" s="277">
        <v>0</v>
      </c>
      <c r="AE241" s="277">
        <v>0.33999999999999997</v>
      </c>
      <c r="AF241" s="276">
        <v>1.6365881600285659</v>
      </c>
    </row>
    <row r="242" spans="1:32" ht="27.6" x14ac:dyDescent="0.3">
      <c r="A242" s="2">
        <f>IF(G242="","",VLOOKUP(G242,{"CFTV","100000";"switch","750000";"VMS","200000";"Alarme","300000";"CA","400000";"Cabeamento","500000";"Infra","600000";"Redes","700000";"Energia","800000";"Outros","900000";"Serviço","1000000"},2,FALSE)
  + COUNTIF($G$2:G242,G242)
)</f>
        <v>100241</v>
      </c>
      <c r="B242" s="3" t="str">
        <f t="shared" si="3"/>
        <v>MÓDULOS DE BATERIAS RACK/TORRE 36V</v>
      </c>
      <c r="C242" s="3"/>
      <c r="D242" s="3"/>
      <c r="E242" s="5" t="s">
        <v>428</v>
      </c>
      <c r="F242" s="5" t="s">
        <v>7</v>
      </c>
      <c r="G242" s="2" t="s">
        <v>3</v>
      </c>
      <c r="H242" s="3" t="s">
        <v>431</v>
      </c>
      <c r="I242" s="169" t="s">
        <v>7038</v>
      </c>
      <c r="J242" s="126">
        <v>540</v>
      </c>
      <c r="K242" s="162">
        <v>1100.0953415962717</v>
      </c>
      <c r="L242" s="126"/>
      <c r="M242" s="203"/>
      <c r="N242" s="218">
        <v>0.18</v>
      </c>
      <c r="O242" s="3" t="s">
        <v>7061</v>
      </c>
      <c r="P242" s="31" t="s">
        <v>7296</v>
      </c>
      <c r="Q242" s="234"/>
      <c r="R242" s="5">
        <v>85371019</v>
      </c>
      <c r="S242" s="238">
        <v>45672</v>
      </c>
      <c r="T242" s="263">
        <v>0.15</v>
      </c>
      <c r="U242" s="263">
        <v>0</v>
      </c>
      <c r="V242" s="263">
        <v>3.2119999999999996E-2</v>
      </c>
      <c r="W242" s="263">
        <v>0</v>
      </c>
      <c r="X242" s="263">
        <v>0.33999999999999997</v>
      </c>
      <c r="Y242" s="265">
        <v>1.8334922359937862</v>
      </c>
      <c r="Z242" s="275">
        <v>540</v>
      </c>
      <c r="AA242" s="276">
        <v>12.012001749846958</v>
      </c>
      <c r="AB242" s="277">
        <v>0.05</v>
      </c>
      <c r="AC242" s="277">
        <v>3.6499999999999998E-2</v>
      </c>
      <c r="AD242" s="277">
        <v>0</v>
      </c>
      <c r="AE242" s="277">
        <v>0.33999999999999997</v>
      </c>
      <c r="AF242" s="276">
        <v>1.6365881600285659</v>
      </c>
    </row>
    <row r="243" spans="1:32" x14ac:dyDescent="0.3">
      <c r="A243" s="2">
        <f>IF(G243="","",VLOOKUP(G243,{"CFTV","100000";"switch","750000";"VMS","200000";"Alarme","300000";"CA","400000";"Cabeamento","500000";"Infra","600000";"Redes","700000";"Energia","800000";"Outros","900000";"Serviço","1000000"},2,FALSE)
  + COUNTIF($G$2:G243,G243)
)</f>
        <v>100242</v>
      </c>
      <c r="B243" s="3" t="str">
        <f t="shared" si="3"/>
        <v>RACK DE PISO 19” -</v>
      </c>
      <c r="C243" s="3" t="s">
        <v>433</v>
      </c>
      <c r="D243" s="3" t="s">
        <v>433</v>
      </c>
      <c r="E243" s="5" t="s">
        <v>286</v>
      </c>
      <c r="F243" s="5" t="s">
        <v>7</v>
      </c>
      <c r="G243" s="2" t="s">
        <v>3</v>
      </c>
      <c r="H243" s="3" t="s">
        <v>432</v>
      </c>
      <c r="I243" s="170" t="s">
        <v>7038</v>
      </c>
      <c r="J243" s="132">
        <v>2615.56</v>
      </c>
      <c r="K243" s="162">
        <v>5399.4156345401789</v>
      </c>
      <c r="L243" s="132">
        <v>34.832500000000003</v>
      </c>
      <c r="M243" s="203"/>
      <c r="N243" s="218">
        <v>0.12</v>
      </c>
      <c r="O243" s="3" t="s">
        <v>286</v>
      </c>
      <c r="P243" s="31" t="s">
        <v>7292</v>
      </c>
      <c r="Q243" s="234">
        <v>1</v>
      </c>
      <c r="R243" s="5">
        <v>94032000</v>
      </c>
      <c r="S243" s="238">
        <v>46063</v>
      </c>
      <c r="T243" s="263">
        <v>0.15</v>
      </c>
      <c r="U243" s="263">
        <v>0</v>
      </c>
      <c r="V243" s="263">
        <v>3.2119999999999996E-2</v>
      </c>
      <c r="W243" s="263">
        <v>0</v>
      </c>
      <c r="X243" s="263">
        <v>0.33999999999999997</v>
      </c>
      <c r="Y243" s="265">
        <v>1.8334922359937862</v>
      </c>
      <c r="Z243" s="275">
        <v>2650.3924999999999</v>
      </c>
      <c r="AA243" s="276">
        <v>58.956517310706026</v>
      </c>
      <c r="AB243" s="277">
        <v>0.05</v>
      </c>
      <c r="AC243" s="277">
        <v>3.6499999999999998E-2</v>
      </c>
      <c r="AD243" s="277">
        <v>0</v>
      </c>
      <c r="AE243" s="277">
        <v>0.33999999999999997</v>
      </c>
      <c r="AF243" s="276">
        <v>1.6365881600285659</v>
      </c>
    </row>
    <row r="244" spans="1:32" ht="27.6" x14ac:dyDescent="0.3">
      <c r="A244" s="2">
        <f>IF(G244="","",VLOOKUP(G244,{"CFTV","100000";"switch","750000";"VMS","200000";"Alarme","300000";"CA","400000";"Cabeamento","500000";"Infra","600000";"Redes","700000";"Energia","800000";"Outros","900000";"Serviço","1000000"},2,FALSE)
  + COUNTIF($G$2:G244,G244)
)</f>
        <v>100243</v>
      </c>
      <c r="B244" s="3" t="str">
        <f t="shared" si="3"/>
        <v>KIT PORCA GAIOLA 100 UNIDADES</v>
      </c>
      <c r="C244" s="3" t="s">
        <v>435</v>
      </c>
      <c r="D244" s="3" t="s">
        <v>435</v>
      </c>
      <c r="E244" s="5" t="s">
        <v>286</v>
      </c>
      <c r="F244" s="5" t="s">
        <v>7</v>
      </c>
      <c r="G244" s="2" t="s">
        <v>3</v>
      </c>
      <c r="H244" s="3" t="s">
        <v>434</v>
      </c>
      <c r="I244" s="169" t="s">
        <v>7038</v>
      </c>
      <c r="J244" s="127">
        <v>110</v>
      </c>
      <c r="K244" s="162">
        <v>268.57096133516762</v>
      </c>
      <c r="L244" s="127">
        <v>21.8325</v>
      </c>
      <c r="M244" s="203"/>
      <c r="N244" s="218">
        <v>0.12</v>
      </c>
      <c r="O244" s="3" t="s">
        <v>286</v>
      </c>
      <c r="P244" s="31" t="s">
        <v>7292</v>
      </c>
      <c r="Q244" s="234">
        <v>1</v>
      </c>
      <c r="R244" s="5">
        <v>73181600</v>
      </c>
      <c r="S244" s="238">
        <v>46035</v>
      </c>
      <c r="T244" s="263">
        <v>0.15</v>
      </c>
      <c r="U244" s="263">
        <v>0</v>
      </c>
      <c r="V244" s="263">
        <v>3.2119999999999996E-2</v>
      </c>
      <c r="W244" s="263">
        <v>0</v>
      </c>
      <c r="X244" s="263">
        <v>0.33999999999999997</v>
      </c>
      <c r="Y244" s="265">
        <v>1.8334922359937862</v>
      </c>
      <c r="Z244" s="275">
        <v>131.83250000000001</v>
      </c>
      <c r="AA244" s="276">
        <v>2.932541149419813</v>
      </c>
      <c r="AB244" s="277">
        <v>0.05</v>
      </c>
      <c r="AC244" s="277">
        <v>3.6499999999999998E-2</v>
      </c>
      <c r="AD244" s="277">
        <v>0</v>
      </c>
      <c r="AE244" s="277">
        <v>0.33999999999999997</v>
      </c>
      <c r="AF244" s="276">
        <v>1.6365881600285659</v>
      </c>
    </row>
    <row r="245" spans="1:32" ht="27.6" x14ac:dyDescent="0.3">
      <c r="A245" s="2">
        <f>IF(G245="","",VLOOKUP(G245,{"CFTV","100000";"switch","750000";"VMS","200000";"Alarme","300000";"CA","400000";"Cabeamento","500000";"Infra","600000";"Redes","700000";"Energia","800000";"Outros","900000";"Serviço","1000000"},2,FALSE)
  + COUNTIF($G$2:G245,G245)
)</f>
        <v>100244</v>
      </c>
      <c r="B245" s="3" t="str">
        <f t="shared" si="3"/>
        <v>BANDEJA MÓVEL VENTILADA RACK 19"</v>
      </c>
      <c r="C245" s="3" t="s">
        <v>437</v>
      </c>
      <c r="D245" s="3" t="s">
        <v>437</v>
      </c>
      <c r="E245" s="5" t="s">
        <v>286</v>
      </c>
      <c r="F245" s="5" t="s">
        <v>7</v>
      </c>
      <c r="G245" s="2" t="s">
        <v>3</v>
      </c>
      <c r="H245" s="3" t="s">
        <v>436</v>
      </c>
      <c r="I245" s="170" t="s">
        <v>7038</v>
      </c>
      <c r="J245" s="127">
        <v>153.05000000000001</v>
      </c>
      <c r="K245" s="162">
        <v>434.37468284288349</v>
      </c>
      <c r="L245" s="127">
        <v>60.17</v>
      </c>
      <c r="M245" s="203"/>
      <c r="N245" s="218">
        <v>0.12</v>
      </c>
      <c r="O245" s="3" t="s">
        <v>286</v>
      </c>
      <c r="P245" s="31" t="s">
        <v>7292</v>
      </c>
      <c r="Q245" s="234">
        <v>1</v>
      </c>
      <c r="R245" s="5">
        <v>94032000</v>
      </c>
      <c r="S245" s="238">
        <v>45973</v>
      </c>
      <c r="T245" s="263">
        <v>0.15</v>
      </c>
      <c r="U245" s="263">
        <v>0</v>
      </c>
      <c r="V245" s="263">
        <v>3.2119999999999996E-2</v>
      </c>
      <c r="W245" s="263">
        <v>0</v>
      </c>
      <c r="X245" s="263">
        <v>0.33999999999999997</v>
      </c>
      <c r="Y245" s="265">
        <v>1.8334922359937862</v>
      </c>
      <c r="Z245" s="275">
        <v>213.22000000000003</v>
      </c>
      <c r="AA245" s="276">
        <v>4.7429611353747569</v>
      </c>
      <c r="AB245" s="277">
        <v>0.05</v>
      </c>
      <c r="AC245" s="277">
        <v>3.6499999999999998E-2</v>
      </c>
      <c r="AD245" s="277">
        <v>0</v>
      </c>
      <c r="AE245" s="277">
        <v>0.33999999999999997</v>
      </c>
      <c r="AF245" s="276">
        <v>1.6365881600285659</v>
      </c>
    </row>
    <row r="246" spans="1:32" ht="27.6" x14ac:dyDescent="0.3">
      <c r="A246" s="2">
        <f>IF(G246="","",VLOOKUP(G246,{"CFTV","100000";"switch","750000";"VMS","200000";"Alarme","300000";"CA","400000";"Cabeamento","500000";"Infra","600000";"Redes","700000";"Energia","800000";"Outros","900000";"Serviço","1000000"},2,FALSE)
  + COUNTIF($G$2:G246,G246)
)</f>
        <v>100245</v>
      </c>
      <c r="B246" s="3" t="str">
        <f t="shared" si="3"/>
        <v>BANDEJA FRONTAL PARA RACK PADRÃO</v>
      </c>
      <c r="C246" s="3" t="s">
        <v>439</v>
      </c>
      <c r="D246" s="3" t="s">
        <v>439</v>
      </c>
      <c r="E246" s="5" t="s">
        <v>286</v>
      </c>
      <c r="F246" s="5" t="s">
        <v>7</v>
      </c>
      <c r="G246" s="2" t="s">
        <v>3</v>
      </c>
      <c r="H246" s="3" t="s">
        <v>438</v>
      </c>
      <c r="I246" s="170" t="s">
        <v>7038</v>
      </c>
      <c r="J246" s="127">
        <v>69.760000000000005</v>
      </c>
      <c r="K246" s="162">
        <v>188.21137338075476</v>
      </c>
      <c r="L246" s="127">
        <v>22.626666666666665</v>
      </c>
      <c r="M246" s="203"/>
      <c r="N246" s="218">
        <v>0.12</v>
      </c>
      <c r="O246" s="3" t="s">
        <v>286</v>
      </c>
      <c r="P246" s="31" t="s">
        <v>7292</v>
      </c>
      <c r="Q246" s="234">
        <v>1</v>
      </c>
      <c r="R246" s="5">
        <v>94032000</v>
      </c>
      <c r="S246" s="238">
        <v>45972</v>
      </c>
      <c r="T246" s="263">
        <v>0.15</v>
      </c>
      <c r="U246" s="263">
        <v>0</v>
      </c>
      <c r="V246" s="263">
        <v>3.2119999999999996E-2</v>
      </c>
      <c r="W246" s="263">
        <v>0</v>
      </c>
      <c r="X246" s="263">
        <v>0.33999999999999997</v>
      </c>
      <c r="Y246" s="265">
        <v>1.8334922359937862</v>
      </c>
      <c r="Z246" s="275">
        <v>92.38666666666667</v>
      </c>
      <c r="AA246" s="276">
        <v>2.0550903734491253</v>
      </c>
      <c r="AB246" s="277">
        <v>0.05</v>
      </c>
      <c r="AC246" s="277">
        <v>3.6499999999999998E-2</v>
      </c>
      <c r="AD246" s="277">
        <v>0</v>
      </c>
      <c r="AE246" s="277">
        <v>0.33999999999999997</v>
      </c>
      <c r="AF246" s="276">
        <v>1.6365881600285659</v>
      </c>
    </row>
    <row r="247" spans="1:32" ht="27.6" x14ac:dyDescent="0.3">
      <c r="A247" s="2">
        <f>IF(G247="","",VLOOKUP(G247,{"CFTV","100000";"switch","750000";"VMS","200000";"Alarme","300000";"CA","400000";"Cabeamento","500000";"Infra","600000";"Redes","700000";"Energia","800000";"Outros","900000";"Serviço","1000000"},2,FALSE)
  + COUNTIF($G$2:G247,G247)
)</f>
        <v>100246</v>
      </c>
      <c r="B247" s="3" t="str">
        <f t="shared" si="3"/>
        <v>GUIA CABO HORIZONTAL RACK 19"</v>
      </c>
      <c r="C247" s="3" t="s">
        <v>441</v>
      </c>
      <c r="D247" s="3" t="s">
        <v>441</v>
      </c>
      <c r="E247" s="5" t="s">
        <v>286</v>
      </c>
      <c r="F247" s="5" t="s">
        <v>7</v>
      </c>
      <c r="G247" s="2" t="s">
        <v>3</v>
      </c>
      <c r="H247" s="3" t="s">
        <v>440</v>
      </c>
      <c r="I247" s="169" t="s">
        <v>7038</v>
      </c>
      <c r="J247" s="133">
        <v>38.18</v>
      </c>
      <c r="K247" s="162">
        <v>109.73281264623168</v>
      </c>
      <c r="L247" s="127">
        <v>15.6841666666666</v>
      </c>
      <c r="M247" s="203"/>
      <c r="N247" s="218">
        <v>0.12</v>
      </c>
      <c r="O247" s="3" t="s">
        <v>286</v>
      </c>
      <c r="P247" s="31" t="s">
        <v>7292</v>
      </c>
      <c r="Q247" s="234">
        <v>2</v>
      </c>
      <c r="R247" s="5">
        <v>94032000</v>
      </c>
      <c r="S247" s="238">
        <v>46063</v>
      </c>
      <c r="T247" s="263">
        <v>0.15</v>
      </c>
      <c r="U247" s="263">
        <v>0</v>
      </c>
      <c r="V247" s="263">
        <v>3.2119999999999996E-2</v>
      </c>
      <c r="W247" s="263">
        <v>0</v>
      </c>
      <c r="X247" s="263">
        <v>0.33999999999999997</v>
      </c>
      <c r="Y247" s="265">
        <v>1.8334922359937862</v>
      </c>
      <c r="Z247" s="275">
        <v>53.864166666666598</v>
      </c>
      <c r="AA247" s="276">
        <v>1.1981786375074952</v>
      </c>
      <c r="AB247" s="277">
        <v>0.05</v>
      </c>
      <c r="AC247" s="277">
        <v>3.6499999999999998E-2</v>
      </c>
      <c r="AD247" s="277">
        <v>0</v>
      </c>
      <c r="AE247" s="277">
        <v>0.33999999999999997</v>
      </c>
      <c r="AF247" s="276">
        <v>1.6365881600285659</v>
      </c>
    </row>
    <row r="248" spans="1:32" x14ac:dyDescent="0.3">
      <c r="A248" s="2">
        <f>IF(G248="","",VLOOKUP(G248,{"CFTV","100000";"switch","750000";"VMS","200000";"Alarme","300000";"CA","400000";"Cabeamento","500000";"Infra","600000";"Redes","700000";"Energia","800000";"Outros","900000";"Serviço","1000000"},2,FALSE)
  + COUNTIF($G$2:G248,G248)
)</f>
        <v>100247</v>
      </c>
      <c r="B248" s="3" t="str">
        <f t="shared" si="3"/>
        <v>KIT VENTILAÇÃO QUADRUPLO</v>
      </c>
      <c r="C248" s="3" t="s">
        <v>443</v>
      </c>
      <c r="D248" s="3" t="s">
        <v>443</v>
      </c>
      <c r="E248" s="5" t="s">
        <v>286</v>
      </c>
      <c r="F248" s="5" t="s">
        <v>7</v>
      </c>
      <c r="G248" s="2" t="s">
        <v>3</v>
      </c>
      <c r="H248" s="3" t="s">
        <v>442</v>
      </c>
      <c r="I248" s="170" t="s">
        <v>7038</v>
      </c>
      <c r="J248" s="127">
        <v>480</v>
      </c>
      <c r="K248" s="162">
        <v>1048.823768430301</v>
      </c>
      <c r="L248" s="132">
        <v>34.832500000000003</v>
      </c>
      <c r="M248" s="203"/>
      <c r="N248" s="218">
        <v>0.12</v>
      </c>
      <c r="O248" s="3" t="s">
        <v>286</v>
      </c>
      <c r="P248" s="31" t="s">
        <v>7292</v>
      </c>
      <c r="Q248" s="234">
        <v>2</v>
      </c>
      <c r="R248" s="5">
        <v>94032000</v>
      </c>
      <c r="S248" s="238">
        <v>46063</v>
      </c>
      <c r="T248" s="263">
        <v>0.15</v>
      </c>
      <c r="U248" s="263">
        <v>0</v>
      </c>
      <c r="V248" s="263">
        <v>3.2119999999999996E-2</v>
      </c>
      <c r="W248" s="263">
        <v>0</v>
      </c>
      <c r="X248" s="263">
        <v>0.33999999999999997</v>
      </c>
      <c r="Y248" s="265">
        <v>1.8334922359937862</v>
      </c>
      <c r="Z248" s="275">
        <v>514.83249999999998</v>
      </c>
      <c r="AA248" s="276">
        <v>11.452164612737192</v>
      </c>
      <c r="AB248" s="277">
        <v>0.05</v>
      </c>
      <c r="AC248" s="277">
        <v>3.6499999999999998E-2</v>
      </c>
      <c r="AD248" s="277">
        <v>0</v>
      </c>
      <c r="AE248" s="277">
        <v>0.33999999999999997</v>
      </c>
      <c r="AF248" s="276">
        <v>1.6365881600285659</v>
      </c>
    </row>
    <row r="249" spans="1:32" ht="27.6" x14ac:dyDescent="0.3">
      <c r="A249" s="2">
        <f>IF(G249="","",VLOOKUP(G249,{"CFTV","100000";"switch","750000";"VMS","200000";"Alarme","300000";"CA","400000";"Cabeamento","500000";"Infra","600000";"Redes","700000";"Energia","800000";"Outros","900000";"Serviço","1000000"},2,FALSE)
  + COUNTIF($G$2:G249,G249)
)</f>
        <v>100248</v>
      </c>
      <c r="B249" s="3" t="str">
        <f t="shared" si="3"/>
        <v>FRENTE FALSA 1U PADRÃO RACK</v>
      </c>
      <c r="C249" s="3" t="s">
        <v>445</v>
      </c>
      <c r="D249" s="3" t="s">
        <v>445</v>
      </c>
      <c r="E249" s="5" t="s">
        <v>286</v>
      </c>
      <c r="F249" s="5" t="s">
        <v>7</v>
      </c>
      <c r="G249" s="2" t="s">
        <v>3</v>
      </c>
      <c r="H249" s="3" t="s">
        <v>444</v>
      </c>
      <c r="I249" s="169" t="s">
        <v>7038</v>
      </c>
      <c r="J249" s="127">
        <v>8.92</v>
      </c>
      <c r="K249" s="162">
        <v>58.401820750390954</v>
      </c>
      <c r="L249" s="127">
        <v>19.747499999999999</v>
      </c>
      <c r="M249" s="203"/>
      <c r="N249" s="218">
        <v>0.12</v>
      </c>
      <c r="O249" s="3" t="s">
        <v>286</v>
      </c>
      <c r="P249" s="31" t="s">
        <v>7292</v>
      </c>
      <c r="Q249" s="234">
        <v>1</v>
      </c>
      <c r="R249" s="5">
        <v>85177900</v>
      </c>
      <c r="S249" s="238">
        <v>46092</v>
      </c>
      <c r="T249" s="263">
        <v>0.15</v>
      </c>
      <c r="U249" s="263">
        <v>0</v>
      </c>
      <c r="V249" s="263">
        <v>3.2119999999999996E-2</v>
      </c>
      <c r="W249" s="263">
        <v>0</v>
      </c>
      <c r="X249" s="263">
        <v>0.33999999999999997</v>
      </c>
      <c r="Y249" s="265">
        <v>1.8334922359937862</v>
      </c>
      <c r="Z249" s="275">
        <v>28.667499999999997</v>
      </c>
      <c r="AA249" s="276">
        <v>0.63769270400692146</v>
      </c>
      <c r="AB249" s="277">
        <v>0.05</v>
      </c>
      <c r="AC249" s="277">
        <v>3.6499999999999998E-2</v>
      </c>
      <c r="AD249" s="277">
        <v>0</v>
      </c>
      <c r="AE249" s="277">
        <v>0.33999999999999997</v>
      </c>
      <c r="AF249" s="276">
        <v>1.6365881600285659</v>
      </c>
    </row>
    <row r="250" spans="1:32" ht="27.6" x14ac:dyDescent="0.3">
      <c r="A250" s="2">
        <f>IF(G250="","",VLOOKUP(G250,{"CFTV","100000";"switch","750000";"VMS","200000";"Alarme","300000";"CA","400000";"Cabeamento","500000";"Infra","600000";"Redes","700000";"Energia","800000";"Outros","900000";"Serviço","1000000"},2,FALSE)
  + COUNTIF($G$2:G250,G250)
)</f>
        <v>100249</v>
      </c>
      <c r="B250" s="3" t="str">
        <f t="shared" si="3"/>
        <v>FRENTE FALSA 2U PADRÃO RACK</v>
      </c>
      <c r="C250" s="3" t="s">
        <v>447</v>
      </c>
      <c r="D250" s="3" t="s">
        <v>447</v>
      </c>
      <c r="E250" s="5" t="s">
        <v>286</v>
      </c>
      <c r="F250" s="5" t="s">
        <v>7</v>
      </c>
      <c r="G250" s="2" t="s">
        <v>3</v>
      </c>
      <c r="H250" s="3" t="s">
        <v>446</v>
      </c>
      <c r="I250" s="169" t="s">
        <v>7038</v>
      </c>
      <c r="J250" s="127">
        <v>12.82</v>
      </c>
      <c r="K250" s="162">
        <v>62.650429703907683</v>
      </c>
      <c r="L250" s="127">
        <v>17.933</v>
      </c>
      <c r="M250" s="203"/>
      <c r="N250" s="218">
        <v>0.12</v>
      </c>
      <c r="O250" s="3" t="s">
        <v>286</v>
      </c>
      <c r="P250" s="31" t="s">
        <v>7292</v>
      </c>
      <c r="Q250" s="234">
        <v>1</v>
      </c>
      <c r="R250" s="5">
        <v>85177900</v>
      </c>
      <c r="S250" s="238">
        <v>46036</v>
      </c>
      <c r="T250" s="263">
        <v>0.15</v>
      </c>
      <c r="U250" s="263">
        <v>0</v>
      </c>
      <c r="V250" s="263">
        <v>3.2119999999999996E-2</v>
      </c>
      <c r="W250" s="263">
        <v>0</v>
      </c>
      <c r="X250" s="263">
        <v>0.33999999999999997</v>
      </c>
      <c r="Y250" s="265">
        <v>1.8334922359937862</v>
      </c>
      <c r="Z250" s="275">
        <v>30.753</v>
      </c>
      <c r="AA250" s="276">
        <v>0.68408349965378423</v>
      </c>
      <c r="AB250" s="277">
        <v>0.05</v>
      </c>
      <c r="AC250" s="277">
        <v>3.6499999999999998E-2</v>
      </c>
      <c r="AD250" s="277">
        <v>0</v>
      </c>
      <c r="AE250" s="277">
        <v>0.33999999999999997</v>
      </c>
      <c r="AF250" s="276">
        <v>1.6365881600285659</v>
      </c>
    </row>
    <row r="251" spans="1:32" ht="27.6" x14ac:dyDescent="0.3">
      <c r="A251" s="2">
        <f>IF(G251="","",VLOOKUP(G251,{"CFTV","100000";"switch","750000";"VMS","200000";"Alarme","300000";"CA","400000";"Cabeamento","500000";"Infra","600000";"Redes","700000";"Energia","800000";"Outros","900000";"Serviço","1000000"},2,FALSE)
  + COUNTIF($G$2:G251,G251)
)</f>
        <v>100250</v>
      </c>
      <c r="B251" s="3" t="str">
        <f t="shared" si="3"/>
        <v>RÉGUA DE TOMADA 08 POSIÇÕES</v>
      </c>
      <c r="C251" s="3" t="s">
        <v>449</v>
      </c>
      <c r="D251" s="3" t="s">
        <v>449</v>
      </c>
      <c r="E251" s="5" t="s">
        <v>286</v>
      </c>
      <c r="F251" s="5" t="s">
        <v>7</v>
      </c>
      <c r="G251" s="2" t="s">
        <v>3</v>
      </c>
      <c r="H251" s="3" t="s">
        <v>448</v>
      </c>
      <c r="I251" s="170" t="s">
        <v>7038</v>
      </c>
      <c r="J251" s="127">
        <v>151</v>
      </c>
      <c r="K251" s="162">
        <v>378.58049549479483</v>
      </c>
      <c r="L251" s="132">
        <v>34.832500000000003</v>
      </c>
      <c r="M251" s="203"/>
      <c r="N251" s="218">
        <v>0.12</v>
      </c>
      <c r="O251" s="3" t="s">
        <v>286</v>
      </c>
      <c r="P251" s="31" t="s">
        <v>7292</v>
      </c>
      <c r="Q251" s="234">
        <v>2</v>
      </c>
      <c r="R251" s="5">
        <v>85366990</v>
      </c>
      <c r="S251" s="238">
        <v>46063</v>
      </c>
      <c r="T251" s="263">
        <v>0.15</v>
      </c>
      <c r="U251" s="263">
        <v>0</v>
      </c>
      <c r="V251" s="263">
        <v>3.2119999999999996E-2</v>
      </c>
      <c r="W251" s="263">
        <v>0</v>
      </c>
      <c r="X251" s="263">
        <v>0.33999999999999997</v>
      </c>
      <c r="Y251" s="265">
        <v>1.8334922359937862</v>
      </c>
      <c r="Z251" s="275">
        <v>185.83250000000001</v>
      </c>
      <c r="AA251" s="276">
        <v>4.1337413244045091</v>
      </c>
      <c r="AB251" s="277">
        <v>0.05</v>
      </c>
      <c r="AC251" s="277">
        <v>3.6499999999999998E-2</v>
      </c>
      <c r="AD251" s="277">
        <v>0</v>
      </c>
      <c r="AE251" s="277">
        <v>0.33999999999999997</v>
      </c>
      <c r="AF251" s="276">
        <v>1.6365881600285659</v>
      </c>
    </row>
    <row r="252" spans="1:32" ht="27.6" x14ac:dyDescent="0.3">
      <c r="A252" s="2">
        <f>IF(G252="","",VLOOKUP(G252,{"CFTV","100000";"switch","750000";"VMS","200000";"Alarme","300000";"CA","400000";"Cabeamento","500000";"Infra","600000";"Redes","700000";"Energia","800000";"Outros","900000";"Serviço","1000000"},2,FALSE)
  + COUNTIF($G$2:G252,G252)
)</f>
        <v>100251</v>
      </c>
      <c r="B252" s="3" t="str">
        <f t="shared" si="3"/>
        <v>MONITOR LG 27" GAMER LED/IPS</v>
      </c>
      <c r="C252" s="3" t="s">
        <v>451</v>
      </c>
      <c r="D252" s="3" t="s">
        <v>451</v>
      </c>
      <c r="E252" s="5" t="s">
        <v>398</v>
      </c>
      <c r="F252" s="5" t="s">
        <v>7</v>
      </c>
      <c r="G252" s="2" t="s">
        <v>3</v>
      </c>
      <c r="H252" s="3" t="s">
        <v>450</v>
      </c>
      <c r="I252" s="170" t="s">
        <v>7038</v>
      </c>
      <c r="J252" s="127">
        <v>684.9</v>
      </c>
      <c r="K252" s="162">
        <v>1395.2875915912714</v>
      </c>
      <c r="L252" s="126"/>
      <c r="M252" s="203"/>
      <c r="N252" s="218">
        <v>0.12</v>
      </c>
      <c r="O252" s="3" t="s">
        <v>7062</v>
      </c>
      <c r="P252" s="31" t="s">
        <v>7290</v>
      </c>
      <c r="Q252" s="234">
        <v>1</v>
      </c>
      <c r="R252" s="5">
        <v>85285200</v>
      </c>
      <c r="S252" s="238">
        <v>45917</v>
      </c>
      <c r="T252" s="263">
        <v>0.15</v>
      </c>
      <c r="U252" s="263">
        <v>0</v>
      </c>
      <c r="V252" s="263">
        <v>3.2119999999999996E-2</v>
      </c>
      <c r="W252" s="263">
        <v>0</v>
      </c>
      <c r="X252" s="263">
        <v>0.33999999999999997</v>
      </c>
      <c r="Y252" s="265">
        <v>1.8334922359937862</v>
      </c>
      <c r="Z252" s="275">
        <v>684.9</v>
      </c>
      <c r="AA252" s="276">
        <v>15.235222219389223</v>
      </c>
      <c r="AB252" s="277">
        <v>0.05</v>
      </c>
      <c r="AC252" s="277">
        <v>3.6499999999999998E-2</v>
      </c>
      <c r="AD252" s="277">
        <v>0</v>
      </c>
      <c r="AE252" s="277">
        <v>0.33999999999999997</v>
      </c>
      <c r="AF252" s="276">
        <v>1.6365881600285659</v>
      </c>
    </row>
    <row r="253" spans="1:32" ht="82.8" x14ac:dyDescent="0.3">
      <c r="A253" s="2">
        <f>IF(G253="","",VLOOKUP(G253,{"CFTV","100000";"switch","750000";"VMS","200000";"Alarme","300000";"CA","400000";"Cabeamento","500000";"Infra","600000";"Redes","700000";"Energia","800000";"Outros","900000";"Serviço","1000000"},2,FALSE)
  + COUNTIF($G$2:G253,G253)
)</f>
        <v>100252</v>
      </c>
      <c r="B253" s="3" t="str">
        <f t="shared" si="3"/>
        <v>CPU INTEL® CORE™ I5-9400/F, RAM</v>
      </c>
      <c r="C253" s="3" t="s">
        <v>6872</v>
      </c>
      <c r="D253" s="3" t="s">
        <v>6872</v>
      </c>
      <c r="E253" s="5" t="s">
        <v>318</v>
      </c>
      <c r="F253" s="5" t="s">
        <v>7</v>
      </c>
      <c r="G253" s="2" t="s">
        <v>3</v>
      </c>
      <c r="H253" s="3" t="s">
        <v>6871</v>
      </c>
      <c r="I253" s="169"/>
      <c r="J253" s="126"/>
      <c r="K253" s="162">
        <v>0</v>
      </c>
      <c r="L253" s="126"/>
      <c r="M253" s="203"/>
      <c r="N253" s="218">
        <v>0.12</v>
      </c>
      <c r="O253" s="3" t="s">
        <v>7054</v>
      </c>
      <c r="P253" s="31" t="s">
        <v>7291</v>
      </c>
      <c r="Q253" s="234"/>
      <c r="R253" s="5">
        <v>84715010</v>
      </c>
      <c r="S253" s="238">
        <v>45610</v>
      </c>
      <c r="T253" s="263">
        <v>0.15</v>
      </c>
      <c r="U253" s="263">
        <v>0</v>
      </c>
      <c r="V253" s="263">
        <v>3.2119999999999996E-2</v>
      </c>
      <c r="W253" s="263">
        <v>0</v>
      </c>
      <c r="X253" s="263">
        <v>0.33999999999999997</v>
      </c>
      <c r="Y253" s="265">
        <v>1.8334922359937862</v>
      </c>
      <c r="Z253" s="275">
        <v>0</v>
      </c>
      <c r="AA253" s="276">
        <v>0</v>
      </c>
      <c r="AB253" s="277">
        <v>0.05</v>
      </c>
      <c r="AC253" s="277">
        <v>3.6499999999999998E-2</v>
      </c>
      <c r="AD253" s="277">
        <v>0</v>
      </c>
      <c r="AE253" s="277">
        <v>0.33999999999999997</v>
      </c>
      <c r="AF253" s="276">
        <v>1.6365881600285659</v>
      </c>
    </row>
    <row r="254" spans="1:32" ht="27.6" x14ac:dyDescent="0.3">
      <c r="A254" s="2">
        <f>IF(G254="","",VLOOKUP(G254,{"CFTV","100000";"switch","750000";"VMS","200000";"Alarme","300000";"CA","400000";"Cabeamento","500000";"Infra","600000";"Redes","700000";"Energia","800000";"Outros","900000";"Serviço","1000000"},2,FALSE)
  + COUNTIF($G$2:G254,G254)
)</f>
        <v>100253</v>
      </c>
      <c r="B254" s="3" t="str">
        <f t="shared" si="3"/>
        <v>NOBREAK ONLINE TORRE DNB 3.0KVA-220V-TW</v>
      </c>
      <c r="C254" s="3" t="s">
        <v>452</v>
      </c>
      <c r="D254" s="3" t="s">
        <v>452</v>
      </c>
      <c r="E254" s="5" t="s">
        <v>6</v>
      </c>
      <c r="F254" s="5" t="s">
        <v>7</v>
      </c>
      <c r="G254" s="2" t="s">
        <v>3</v>
      </c>
      <c r="H254" s="3" t="s">
        <v>423</v>
      </c>
      <c r="I254" s="170" t="s">
        <v>7038</v>
      </c>
      <c r="J254" s="129">
        <v>2796.51</v>
      </c>
      <c r="K254" s="162">
        <v>5478.3265983775746</v>
      </c>
      <c r="L254" s="126"/>
      <c r="M254" s="203">
        <v>9.7500000000000003E-2</v>
      </c>
      <c r="N254" s="218">
        <v>0.04</v>
      </c>
      <c r="O254" s="3" t="s">
        <v>6</v>
      </c>
      <c r="P254" s="31" t="s">
        <v>7288</v>
      </c>
      <c r="Q254" s="234">
        <v>1</v>
      </c>
      <c r="R254" s="106">
        <v>84715010</v>
      </c>
      <c r="S254" s="238">
        <v>45723</v>
      </c>
      <c r="T254" s="263">
        <v>0.15</v>
      </c>
      <c r="U254" s="263">
        <v>0</v>
      </c>
      <c r="V254" s="263">
        <v>3.5039999999999995E-2</v>
      </c>
      <c r="W254" s="263">
        <v>0</v>
      </c>
      <c r="X254" s="263">
        <v>0.33999999999999997</v>
      </c>
      <c r="Y254" s="265">
        <v>1.6064585475278061</v>
      </c>
      <c r="Z254" s="275">
        <v>3069.1697250000002</v>
      </c>
      <c r="AA254" s="276">
        <v>68.271985383846868</v>
      </c>
      <c r="AB254" s="277">
        <v>0.05</v>
      </c>
      <c r="AC254" s="277">
        <v>3.6499999999999998E-2</v>
      </c>
      <c r="AD254" s="277">
        <v>0</v>
      </c>
      <c r="AE254" s="277">
        <v>0.33999999999999997</v>
      </c>
      <c r="AF254" s="276">
        <v>1.6365881600285659</v>
      </c>
    </row>
    <row r="255" spans="1:32" ht="27.6" x14ac:dyDescent="0.3">
      <c r="A255" s="2">
        <f>IF(G255="","",VLOOKUP(G255,{"CFTV","100000";"switch","750000";"VMS","200000";"Alarme","300000";"CA","400000";"Cabeamento","500000";"Infra","600000";"Redes","700000";"Energia","800000";"Outros","900000";"Serviço","1000000"},2,FALSE)
  + COUNTIF($G$2:G255,G255)
)</f>
        <v>100254</v>
      </c>
      <c r="B255" s="3" t="str">
        <f t="shared" si="3"/>
        <v>MÓDULO DE BATERIAS TORRE MB</v>
      </c>
      <c r="C255" s="3" t="s">
        <v>453</v>
      </c>
      <c r="D255" s="3" t="s">
        <v>453</v>
      </c>
      <c r="E255" s="5" t="s">
        <v>6</v>
      </c>
      <c r="F255" s="5" t="s">
        <v>7</v>
      </c>
      <c r="G255" s="2" t="s">
        <v>3</v>
      </c>
      <c r="H255" s="3" t="s">
        <v>425</v>
      </c>
      <c r="I255" s="169" t="s">
        <v>7038</v>
      </c>
      <c r="J255" s="129">
        <v>1778.38</v>
      </c>
      <c r="K255" s="162">
        <v>3483.8232139426318</v>
      </c>
      <c r="L255" s="126"/>
      <c r="M255" s="203">
        <v>9.7500000000000003E-2</v>
      </c>
      <c r="N255" s="218">
        <v>0.04</v>
      </c>
      <c r="O255" s="3" t="s">
        <v>6</v>
      </c>
      <c r="P255" s="31" t="s">
        <v>7288</v>
      </c>
      <c r="Q255" s="234">
        <v>1</v>
      </c>
      <c r="R255" s="5">
        <v>85044040</v>
      </c>
      <c r="S255" s="238">
        <v>45723</v>
      </c>
      <c r="T255" s="263">
        <v>0.15</v>
      </c>
      <c r="U255" s="263">
        <v>0</v>
      </c>
      <c r="V255" s="263">
        <v>3.5039999999999995E-2</v>
      </c>
      <c r="W255" s="263">
        <v>0</v>
      </c>
      <c r="X255" s="263">
        <v>0.33999999999999997</v>
      </c>
      <c r="Y255" s="265">
        <v>1.6064585475278061</v>
      </c>
      <c r="Z255" s="275">
        <v>1951.77205</v>
      </c>
      <c r="AA255" s="276">
        <v>43.416091259078485</v>
      </c>
      <c r="AB255" s="277">
        <v>0.05</v>
      </c>
      <c r="AC255" s="277">
        <v>3.6499999999999998E-2</v>
      </c>
      <c r="AD255" s="277">
        <v>0</v>
      </c>
      <c r="AE255" s="277">
        <v>0.33999999999999997</v>
      </c>
      <c r="AF255" s="276">
        <v>1.6365881600285659</v>
      </c>
    </row>
    <row r="256" spans="1:32" ht="27.6" x14ac:dyDescent="0.3">
      <c r="A256" s="2">
        <f>IF(G256="","",VLOOKUP(G256,{"CFTV","100000";"switch","750000";"VMS","200000";"Alarme","300000";"CA","400000";"Cabeamento","500000";"Infra","600000";"Redes","700000";"Energia","800000";"Outros","900000";"Serviço","1000000"},2,FALSE)
  + COUNTIF($G$2:G256,G256)
)</f>
        <v>100255</v>
      </c>
      <c r="B256" s="3" t="str">
        <f t="shared" si="3"/>
        <v>RADIO PARA CONEXÕES PONTO A</v>
      </c>
      <c r="C256" s="3" t="s">
        <v>454</v>
      </c>
      <c r="D256" s="3" t="s">
        <v>454</v>
      </c>
      <c r="E256" s="5" t="s">
        <v>6</v>
      </c>
      <c r="F256" s="5" t="s">
        <v>7</v>
      </c>
      <c r="G256" s="2" t="s">
        <v>3</v>
      </c>
      <c r="H256" s="3" t="s">
        <v>426</v>
      </c>
      <c r="I256" s="169" t="s">
        <v>7038</v>
      </c>
      <c r="J256" s="127">
        <v>560.95000000000005</v>
      </c>
      <c r="K256" s="162">
        <v>1314.1912113864687</v>
      </c>
      <c r="L256" s="126"/>
      <c r="M256" s="203">
        <v>0.15</v>
      </c>
      <c r="N256" s="218">
        <v>0.12</v>
      </c>
      <c r="O256" s="19" t="s">
        <v>6</v>
      </c>
      <c r="P256" s="255" t="s">
        <v>7288</v>
      </c>
      <c r="Q256" s="234">
        <v>1</v>
      </c>
      <c r="R256" s="5">
        <v>85176241</v>
      </c>
      <c r="S256" s="246">
        <v>45670</v>
      </c>
      <c r="T256" s="263">
        <v>0.15</v>
      </c>
      <c r="U256" s="263">
        <v>0</v>
      </c>
      <c r="V256" s="263">
        <v>3.2119999999999996E-2</v>
      </c>
      <c r="W256" s="263">
        <v>0</v>
      </c>
      <c r="X256" s="263">
        <v>0.33999999999999997</v>
      </c>
      <c r="Y256" s="265">
        <v>1.8334922359937862</v>
      </c>
      <c r="Z256" s="275">
        <v>645.09250000000009</v>
      </c>
      <c r="AA256" s="276">
        <v>14.349726368172499</v>
      </c>
      <c r="AB256" s="277">
        <v>0.05</v>
      </c>
      <c r="AC256" s="277">
        <v>3.6499999999999998E-2</v>
      </c>
      <c r="AD256" s="277">
        <v>0</v>
      </c>
      <c r="AE256" s="277">
        <v>0.33999999999999997</v>
      </c>
      <c r="AF256" s="276">
        <v>1.6365881600285659</v>
      </c>
    </row>
    <row r="257" spans="1:32" ht="27.6" x14ac:dyDescent="0.3">
      <c r="A257" s="2">
        <f>IF(G257="","",VLOOKUP(G257,{"CFTV","100000";"switch","750000";"VMS","200000";"Alarme","300000";"CA","400000";"Cabeamento","500000";"Infra","600000";"Redes","700000";"Energia","800000";"Outros","900000";"Serviço","1000000"},2,FALSE)
  + COUNTIF($G$2:G257,G257)
)</f>
        <v>100256</v>
      </c>
      <c r="B257" s="3" t="str">
        <f t="shared" ref="B257:B319" si="4">IFERROR(LEFT(H257,FIND(" ",H257,FIND(" ",H257,FIND(" ",H257,FIND(" ",H257,FIND(" ",H257)+1)+1)+1)+1)-1),H257)</f>
        <v>DISCO RÍGIDO DE 3,5POL, 1TB</v>
      </c>
      <c r="C257" s="3" t="s">
        <v>456</v>
      </c>
      <c r="D257" s="3" t="s">
        <v>456</v>
      </c>
      <c r="E257" s="5" t="s">
        <v>457</v>
      </c>
      <c r="F257" s="5" t="s">
        <v>7</v>
      </c>
      <c r="G257" s="2" t="s">
        <v>3</v>
      </c>
      <c r="H257" s="3" t="s">
        <v>455</v>
      </c>
      <c r="I257" s="170" t="s">
        <v>7038</v>
      </c>
      <c r="J257" s="127">
        <v>347.42</v>
      </c>
      <c r="K257" s="162">
        <v>739.75300081562625</v>
      </c>
      <c r="L257" s="127">
        <v>15.7</v>
      </c>
      <c r="M257" s="203"/>
      <c r="N257" s="218">
        <v>0.12</v>
      </c>
      <c r="O257" s="3" t="s">
        <v>7063</v>
      </c>
      <c r="P257" s="31" t="s">
        <v>7291</v>
      </c>
      <c r="Q257" s="234">
        <v>1</v>
      </c>
      <c r="R257" s="5">
        <v>84717012</v>
      </c>
      <c r="S257" s="238">
        <v>45911</v>
      </c>
      <c r="T257" s="263">
        <v>0.15</v>
      </c>
      <c r="U257" s="263">
        <v>0</v>
      </c>
      <c r="V257" s="263">
        <v>3.2119999999999996E-2</v>
      </c>
      <c r="W257" s="263">
        <v>0</v>
      </c>
      <c r="X257" s="263">
        <v>0.33999999999999997</v>
      </c>
      <c r="Y257" s="265">
        <v>1.8334922359937862</v>
      </c>
      <c r="Z257" s="275">
        <v>363.12</v>
      </c>
      <c r="AA257" s="276">
        <v>8.0774038433415321</v>
      </c>
      <c r="AB257" s="277">
        <v>0.05</v>
      </c>
      <c r="AC257" s="277">
        <v>3.6499999999999998E-2</v>
      </c>
      <c r="AD257" s="277">
        <v>0</v>
      </c>
      <c r="AE257" s="277">
        <v>0.33999999999999997</v>
      </c>
      <c r="AF257" s="276">
        <v>1.6365881600285659</v>
      </c>
    </row>
    <row r="258" spans="1:32" ht="27.6" x14ac:dyDescent="0.3">
      <c r="A258" s="2">
        <f>IF(G258="","",VLOOKUP(G258,{"CFTV","100000";"switch","750000";"VMS","200000";"Alarme","300000";"CA","400000";"Cabeamento","500000";"Infra","600000";"Redes","700000";"Energia","800000";"Outros","900000";"Serviço","1000000"},2,FALSE)
  + COUNTIF($G$2:G258,G258)
)</f>
        <v>100257</v>
      </c>
      <c r="B258" s="3" t="str">
        <f t="shared" si="4"/>
        <v>CARTÃO MICRO SD 128GB 64TBW</v>
      </c>
      <c r="C258" s="3" t="s">
        <v>459</v>
      </c>
      <c r="D258" s="3" t="s">
        <v>459</v>
      </c>
      <c r="E258" s="5" t="s">
        <v>460</v>
      </c>
      <c r="F258" s="5" t="s">
        <v>7</v>
      </c>
      <c r="G258" s="2" t="s">
        <v>3</v>
      </c>
      <c r="H258" s="3" t="s">
        <v>458</v>
      </c>
      <c r="I258" s="170" t="s">
        <v>7038</v>
      </c>
      <c r="J258" s="127">
        <v>196.45</v>
      </c>
      <c r="K258" s="162">
        <v>439.23114540297195</v>
      </c>
      <c r="L258" s="126"/>
      <c r="M258" s="203">
        <v>9.7500000000000003E-2</v>
      </c>
      <c r="N258" s="218">
        <v>0.12</v>
      </c>
      <c r="O258" s="3" t="s">
        <v>6</v>
      </c>
      <c r="P258" s="31" t="s">
        <v>7288</v>
      </c>
      <c r="Q258" s="234">
        <v>1</v>
      </c>
      <c r="R258" s="5">
        <v>85235110</v>
      </c>
      <c r="S258" s="238">
        <v>46054</v>
      </c>
      <c r="T258" s="263">
        <v>0.15</v>
      </c>
      <c r="U258" s="263">
        <v>0</v>
      </c>
      <c r="V258" s="263">
        <v>3.2119999999999996E-2</v>
      </c>
      <c r="W258" s="263">
        <v>0</v>
      </c>
      <c r="X258" s="263">
        <v>0.33999999999999997</v>
      </c>
      <c r="Y258" s="265">
        <v>1.8334922359937862</v>
      </c>
      <c r="Z258" s="275">
        <v>215.60387499999999</v>
      </c>
      <c r="AA258" s="276">
        <v>4.7959891180996008</v>
      </c>
      <c r="AB258" s="277">
        <v>0.05</v>
      </c>
      <c r="AC258" s="277">
        <v>3.6499999999999998E-2</v>
      </c>
      <c r="AD258" s="277">
        <v>0</v>
      </c>
      <c r="AE258" s="277">
        <v>0.33999999999999997</v>
      </c>
      <c r="AF258" s="276">
        <v>1.6365881600285659</v>
      </c>
    </row>
    <row r="259" spans="1:32" ht="55.2" x14ac:dyDescent="0.3">
      <c r="A259" s="2">
        <f>IF(G259="","",VLOOKUP(G259,{"CFTV","100000";"switch","750000";"VMS","200000";"Alarme","300000";"CA","400000";"Cabeamento","500000";"Infra","600000";"Redes","700000";"Energia","800000";"Outros","900000";"Serviço","1000000"},2,FALSE)
  + COUNTIF($G$2:G259,G259)
)</f>
        <v>100258</v>
      </c>
      <c r="B259" s="3" t="str">
        <f t="shared" si="4"/>
        <v>SERVIDOR RACK  PROCESSADOR PENTIUM</v>
      </c>
      <c r="C259" s="3" t="s">
        <v>462</v>
      </c>
      <c r="D259" s="3" t="s">
        <v>462</v>
      </c>
      <c r="E259" s="5" t="s">
        <v>318</v>
      </c>
      <c r="F259" s="5" t="s">
        <v>7</v>
      </c>
      <c r="G259" s="2" t="s">
        <v>3</v>
      </c>
      <c r="H259" s="3" t="s">
        <v>461</v>
      </c>
      <c r="I259" s="169" t="s">
        <v>7038</v>
      </c>
      <c r="J259" s="134">
        <v>14153.59</v>
      </c>
      <c r="K259" s="162">
        <v>28833.885973821438</v>
      </c>
      <c r="L259" s="126"/>
      <c r="M259" s="203"/>
      <c r="N259" s="218">
        <v>0.12</v>
      </c>
      <c r="O259" s="3" t="s">
        <v>7054</v>
      </c>
      <c r="P259" s="31" t="s">
        <v>7291</v>
      </c>
      <c r="Q259" s="234">
        <v>2</v>
      </c>
      <c r="R259" s="5">
        <v>84715010</v>
      </c>
      <c r="S259" s="238">
        <v>45861</v>
      </c>
      <c r="T259" s="263">
        <v>0.15</v>
      </c>
      <c r="U259" s="263">
        <v>0</v>
      </c>
      <c r="V259" s="263">
        <v>3.2119999999999996E-2</v>
      </c>
      <c r="W259" s="263">
        <v>0</v>
      </c>
      <c r="X259" s="263">
        <v>0.33999999999999997</v>
      </c>
      <c r="Y259" s="265">
        <v>1.8334922359937862</v>
      </c>
      <c r="Z259" s="275">
        <v>14153.59</v>
      </c>
      <c r="AA259" s="276">
        <v>314.83879230854888</v>
      </c>
      <c r="AB259" s="277">
        <v>0.05</v>
      </c>
      <c r="AC259" s="277">
        <v>3.6499999999999998E-2</v>
      </c>
      <c r="AD259" s="277">
        <v>0</v>
      </c>
      <c r="AE259" s="277">
        <v>0.33999999999999997</v>
      </c>
      <c r="AF259" s="276">
        <v>1.6365881600285659</v>
      </c>
    </row>
    <row r="260" spans="1:32" x14ac:dyDescent="0.3">
      <c r="A260" s="2">
        <f>IF(G260="","",VLOOKUP(G260,{"CFTV","100000";"switch","750000";"VMS","200000";"Alarme","300000";"CA","400000";"Cabeamento","500000";"Infra","600000";"Redes","700000";"Energia","800000";"Outros","900000";"Serviço","1000000"},2,FALSE)
  + COUNTIF($G$2:G260,G260)
)</f>
        <v>100259</v>
      </c>
      <c r="B260" s="3" t="str">
        <f t="shared" si="4"/>
        <v>NVR ENTRADAS DE CÂMERA IP</v>
      </c>
      <c r="C260" s="3" t="s">
        <v>464</v>
      </c>
      <c r="D260" s="3" t="s">
        <v>464</v>
      </c>
      <c r="E260" s="5" t="s">
        <v>370</v>
      </c>
      <c r="F260" s="5" t="s">
        <v>7</v>
      </c>
      <c r="G260" s="2" t="s">
        <v>3</v>
      </c>
      <c r="H260" s="3" t="s">
        <v>463</v>
      </c>
      <c r="I260" s="170" t="s">
        <v>7038</v>
      </c>
      <c r="J260" s="127">
        <v>1959.12</v>
      </c>
      <c r="K260" s="162">
        <v>3991.1458993112738</v>
      </c>
      <c r="L260" s="126"/>
      <c r="M260" s="203"/>
      <c r="N260" s="218">
        <v>0.12</v>
      </c>
      <c r="O260" s="3" t="s">
        <v>7060</v>
      </c>
      <c r="P260" s="31" t="s">
        <v>7290</v>
      </c>
      <c r="Q260" s="234">
        <v>1</v>
      </c>
      <c r="R260" s="5">
        <v>85219010</v>
      </c>
      <c r="S260" s="238">
        <v>46037</v>
      </c>
      <c r="T260" s="263">
        <v>0.15</v>
      </c>
      <c r="U260" s="263">
        <v>0</v>
      </c>
      <c r="V260" s="263">
        <v>3.2119999999999996E-2</v>
      </c>
      <c r="W260" s="263">
        <v>0</v>
      </c>
      <c r="X260" s="263">
        <v>0.33999999999999997</v>
      </c>
      <c r="Y260" s="265">
        <v>1.8334922359937862</v>
      </c>
      <c r="Z260" s="275">
        <v>1959.12</v>
      </c>
      <c r="AA260" s="276">
        <v>43.579542348444754</v>
      </c>
      <c r="AB260" s="277">
        <v>0.05</v>
      </c>
      <c r="AC260" s="277">
        <v>3.6499999999999998E-2</v>
      </c>
      <c r="AD260" s="277">
        <v>0</v>
      </c>
      <c r="AE260" s="277">
        <v>0.33999999999999997</v>
      </c>
      <c r="AF260" s="276">
        <v>1.6365881600285659</v>
      </c>
    </row>
    <row r="261" spans="1:32" x14ac:dyDescent="0.3">
      <c r="A261" s="2">
        <f>IF(G261="","",VLOOKUP(G261,{"CFTV","100000";"switch","750000";"VMS","200000";"Alarme","300000";"CA","400000";"Cabeamento","500000";"Infra","600000";"Redes","700000";"Energia","800000";"Outros","900000";"Serviço","1000000"},2,FALSE)
  + COUNTIF($G$2:G261,G261)
)</f>
        <v>100260</v>
      </c>
      <c r="B261" s="3" t="str">
        <f t="shared" si="4"/>
        <v>CAIXA DE JUNÇÃO LIGA DE</v>
      </c>
      <c r="C261" s="3" t="s">
        <v>466</v>
      </c>
      <c r="D261" s="3" t="s">
        <v>466</v>
      </c>
      <c r="E261" s="5" t="s">
        <v>370</v>
      </c>
      <c r="F261" s="5" t="s">
        <v>7</v>
      </c>
      <c r="G261" s="2" t="s">
        <v>3</v>
      </c>
      <c r="H261" s="3" t="s">
        <v>465</v>
      </c>
      <c r="I261" s="170" t="s">
        <v>7038</v>
      </c>
      <c r="J261" s="127">
        <v>94.2</v>
      </c>
      <c r="K261" s="162">
        <v>168.1426613079104</v>
      </c>
      <c r="L261" s="126"/>
      <c r="M261" s="205"/>
      <c r="N261" s="218">
        <v>0.04</v>
      </c>
      <c r="O261" s="3" t="s">
        <v>7060</v>
      </c>
      <c r="P261" s="31" t="s">
        <v>7290</v>
      </c>
      <c r="Q261" s="234">
        <v>3</v>
      </c>
      <c r="R261" s="5">
        <v>85299090</v>
      </c>
      <c r="S261" s="238">
        <v>46086</v>
      </c>
      <c r="T261" s="263">
        <v>0.15</v>
      </c>
      <c r="U261" s="263">
        <v>0</v>
      </c>
      <c r="V261" s="263">
        <v>3.5039999999999995E-2</v>
      </c>
      <c r="W261" s="263">
        <v>0</v>
      </c>
      <c r="X261" s="263">
        <v>0.33999999999999997</v>
      </c>
      <c r="Y261" s="265">
        <v>1.6064585475278061</v>
      </c>
      <c r="Z261" s="275">
        <v>94.2</v>
      </c>
      <c r="AA261" s="276">
        <v>2.095426971917747</v>
      </c>
      <c r="AB261" s="277">
        <v>0.05</v>
      </c>
      <c r="AC261" s="277">
        <v>3.6499999999999998E-2</v>
      </c>
      <c r="AD261" s="277">
        <v>0</v>
      </c>
      <c r="AE261" s="277">
        <v>0.33999999999999997</v>
      </c>
      <c r="AF261" s="276">
        <v>1.6365881600285659</v>
      </c>
    </row>
    <row r="262" spans="1:32" ht="27.6" x14ac:dyDescent="0.3">
      <c r="A262" s="2">
        <f>IF(G262="","",VLOOKUP(G262,{"CFTV","100000";"switch","750000";"VMS","200000";"Alarme","300000";"CA","400000";"Cabeamento","500000";"Infra","600000";"Redes","700000";"Energia","800000";"Outros","900000";"Serviço","1000000"},2,FALSE)
  + COUNTIF($G$2:G262,G262)
)</f>
        <v>100261</v>
      </c>
      <c r="B262" s="3" t="str">
        <f t="shared" si="4"/>
        <v>TECLADO DE REDE JOYSTICK SUPORTA</v>
      </c>
      <c r="C262" s="3" t="s">
        <v>468</v>
      </c>
      <c r="D262" s="3" t="s">
        <v>468</v>
      </c>
      <c r="E262" s="5" t="s">
        <v>370</v>
      </c>
      <c r="F262" s="5" t="s">
        <v>7</v>
      </c>
      <c r="G262" s="2" t="s">
        <v>3</v>
      </c>
      <c r="H262" s="3" t="s">
        <v>467</v>
      </c>
      <c r="I262" s="170" t="s">
        <v>7038</v>
      </c>
      <c r="J262" s="127">
        <v>5578.38</v>
      </c>
      <c r="K262" s="162">
        <v>10927.973627792317</v>
      </c>
      <c r="L262" s="126"/>
      <c r="M262" s="205">
        <v>9.7500000000000003E-2</v>
      </c>
      <c r="N262" s="218">
        <v>0.04</v>
      </c>
      <c r="O262" s="3" t="s">
        <v>7060</v>
      </c>
      <c r="P262" s="31" t="s">
        <v>7290</v>
      </c>
      <c r="Q262" s="234">
        <v>1</v>
      </c>
      <c r="R262" s="5">
        <v>84716053</v>
      </c>
      <c r="S262" s="238">
        <v>45908</v>
      </c>
      <c r="T262" s="263">
        <v>0.15</v>
      </c>
      <c r="U262" s="263">
        <v>0</v>
      </c>
      <c r="V262" s="263">
        <v>3.5039999999999995E-2</v>
      </c>
      <c r="W262" s="263">
        <v>0</v>
      </c>
      <c r="X262" s="263">
        <v>0.33999999999999997</v>
      </c>
      <c r="Y262" s="265">
        <v>1.6064585475278061</v>
      </c>
      <c r="Z262" s="275">
        <v>6122.2720500000005</v>
      </c>
      <c r="AA262" s="276">
        <v>136.18656032896132</v>
      </c>
      <c r="AB262" s="277">
        <v>0.05</v>
      </c>
      <c r="AC262" s="277">
        <v>3.6499999999999998E-2</v>
      </c>
      <c r="AD262" s="277">
        <v>0</v>
      </c>
      <c r="AE262" s="277">
        <v>0.33999999999999997</v>
      </c>
      <c r="AF262" s="276">
        <v>1.6365881600285659</v>
      </c>
    </row>
    <row r="263" spans="1:32" x14ac:dyDescent="0.3">
      <c r="A263" s="2">
        <f>IF(G263="","",VLOOKUP(G263,{"CFTV","100000";"switch","750000";"VMS","200000";"Alarme","300000";"CA","400000";"Cabeamento","500000";"Infra","600000";"Redes","700000";"Energia","800000";"Outros","900000";"Serviço","1000000"},2,FALSE)
  + COUNTIF($G$2:G263,G263)
)</f>
        <v>100262</v>
      </c>
      <c r="B263" s="3" t="str">
        <f t="shared" si="4"/>
        <v>CARTÃO MICRO SD (TF) SERIE</v>
      </c>
      <c r="C263" s="3" t="s">
        <v>470</v>
      </c>
      <c r="D263" s="3" t="s">
        <v>470</v>
      </c>
      <c r="E263" s="5" t="s">
        <v>370</v>
      </c>
      <c r="F263" s="5" t="s">
        <v>7</v>
      </c>
      <c r="G263" s="2" t="s">
        <v>3</v>
      </c>
      <c r="H263" s="3" t="s">
        <v>469</v>
      </c>
      <c r="I263" s="169" t="s">
        <v>7039</v>
      </c>
      <c r="J263" s="127">
        <v>23.92</v>
      </c>
      <c r="K263" s="162">
        <v>246.35648710679081</v>
      </c>
      <c r="L263" s="126"/>
      <c r="M263" s="203"/>
      <c r="N263" s="218">
        <v>0.04</v>
      </c>
      <c r="O263" s="3" t="s">
        <v>7064</v>
      </c>
      <c r="P263" s="31" t="s">
        <v>7287</v>
      </c>
      <c r="Q263" s="234"/>
      <c r="R263" s="5">
        <v>85235110</v>
      </c>
      <c r="S263" s="238">
        <v>45677</v>
      </c>
      <c r="T263" s="263">
        <v>0.15</v>
      </c>
      <c r="U263" s="263">
        <v>0</v>
      </c>
      <c r="V263" s="263">
        <v>3.5039999999999995E-2</v>
      </c>
      <c r="W263" s="263">
        <v>0</v>
      </c>
      <c r="X263" s="263">
        <v>0.33999999999999997</v>
      </c>
      <c r="Y263" s="265">
        <v>1.6064585475278061</v>
      </c>
      <c r="Z263" s="275">
        <v>138.01839999999999</v>
      </c>
      <c r="AA263" s="276">
        <v>3.0701430783538468</v>
      </c>
      <c r="AB263" s="277">
        <v>0.05</v>
      </c>
      <c r="AC263" s="277">
        <v>3.6499999999999998E-2</v>
      </c>
      <c r="AD263" s="277">
        <v>0</v>
      </c>
      <c r="AE263" s="277">
        <v>0.33999999999999997</v>
      </c>
      <c r="AF263" s="276">
        <v>1.6365881600285659</v>
      </c>
    </row>
    <row r="264" spans="1:32" ht="27.6" x14ac:dyDescent="0.3">
      <c r="A264" s="2">
        <f>IF(G264="","",VLOOKUP(G264,{"CFTV","100000";"switch","750000";"VMS","200000";"Alarme","300000";"CA","400000";"Cabeamento","500000";"Infra","600000";"Redes","700000";"Energia","800000";"Outros","900000";"Serviço","1000000"},2,FALSE)
  + COUNTIF($G$2:G264,G264)
)</f>
        <v>100263</v>
      </c>
      <c r="B264" s="3" t="str">
        <f t="shared" si="4"/>
        <v>CÂMERA TANDEMVU 4 POLEGADAS 2</v>
      </c>
      <c r="C264" s="3" t="s">
        <v>472</v>
      </c>
      <c r="D264" s="3" t="s">
        <v>472</v>
      </c>
      <c r="E264" s="5" t="s">
        <v>370</v>
      </c>
      <c r="F264" s="5" t="s">
        <v>7</v>
      </c>
      <c r="G264" s="2" t="s">
        <v>3</v>
      </c>
      <c r="H264" s="3" t="s">
        <v>471</v>
      </c>
      <c r="I264" s="169" t="s">
        <v>7038</v>
      </c>
      <c r="J264" s="126">
        <v>2141.11</v>
      </c>
      <c r="K264" s="162">
        <v>4361.8984015651731</v>
      </c>
      <c r="L264" s="126"/>
      <c r="M264" s="203"/>
      <c r="N264" s="218">
        <v>0.12</v>
      </c>
      <c r="O264" s="3" t="s">
        <v>370</v>
      </c>
      <c r="P264" s="31" t="s">
        <v>7287</v>
      </c>
      <c r="Q264" s="234"/>
      <c r="R264" s="5">
        <v>85258929</v>
      </c>
      <c r="S264" s="238">
        <v>45687</v>
      </c>
      <c r="T264" s="263">
        <v>0.15</v>
      </c>
      <c r="U264" s="263">
        <v>0</v>
      </c>
      <c r="V264" s="263">
        <v>3.2119999999999996E-2</v>
      </c>
      <c r="W264" s="263">
        <v>0</v>
      </c>
      <c r="X264" s="263">
        <v>0.33999999999999997</v>
      </c>
      <c r="Y264" s="265">
        <v>1.8334922359937862</v>
      </c>
      <c r="Z264" s="275">
        <v>2141.11</v>
      </c>
      <c r="AA264" s="276">
        <v>47.627809382620036</v>
      </c>
      <c r="AB264" s="277">
        <v>0.05</v>
      </c>
      <c r="AC264" s="277">
        <v>3.6499999999999998E-2</v>
      </c>
      <c r="AD264" s="277">
        <v>0</v>
      </c>
      <c r="AE264" s="277">
        <v>0.33999999999999997</v>
      </c>
      <c r="AF264" s="276">
        <v>1.6365881600285659</v>
      </c>
    </row>
    <row r="265" spans="1:32" ht="27.6" x14ac:dyDescent="0.3">
      <c r="A265" s="2">
        <f>IF(G265="","",VLOOKUP(G265,{"CFTV","100000";"switch","750000";"VMS","200000";"Alarme","300000";"CA","400000";"Cabeamento","500000";"Infra","600000";"Redes","700000";"Energia","800000";"Outros","900000";"Serviço","1000000"},2,FALSE)
  + COUNTIF($G$2:G265,G265)
)</f>
        <v>100264</v>
      </c>
      <c r="B265" s="3" t="str">
        <f t="shared" si="4"/>
        <v>CÂMERAS PTZ TANDENVU</v>
      </c>
      <c r="C265" s="3" t="s">
        <v>474</v>
      </c>
      <c r="D265" s="3" t="s">
        <v>474</v>
      </c>
      <c r="E265" s="5" t="s">
        <v>370</v>
      </c>
      <c r="F265" s="5" t="s">
        <v>7</v>
      </c>
      <c r="G265" s="2" t="s">
        <v>3</v>
      </c>
      <c r="H265" s="3" t="s">
        <v>473</v>
      </c>
      <c r="I265" s="169" t="s">
        <v>7038</v>
      </c>
      <c r="J265" s="126">
        <v>3917.08</v>
      </c>
      <c r="K265" s="162">
        <v>7979.9286308517121</v>
      </c>
      <c r="L265" s="126"/>
      <c r="M265" s="203"/>
      <c r="N265" s="218">
        <v>0.12</v>
      </c>
      <c r="O265" s="3" t="s">
        <v>370</v>
      </c>
      <c r="P265" s="31" t="s">
        <v>7287</v>
      </c>
      <c r="Q265" s="234"/>
      <c r="R265" s="5">
        <v>85258929</v>
      </c>
      <c r="S265" s="238">
        <v>45597</v>
      </c>
      <c r="T265" s="263">
        <v>0.15</v>
      </c>
      <c r="U265" s="263">
        <v>0</v>
      </c>
      <c r="V265" s="263">
        <v>3.2119999999999996E-2</v>
      </c>
      <c r="W265" s="263">
        <v>0</v>
      </c>
      <c r="X265" s="263">
        <v>0.33999999999999997</v>
      </c>
      <c r="Y265" s="265">
        <v>1.8334922359937862</v>
      </c>
      <c r="Z265" s="275">
        <v>3917.08</v>
      </c>
      <c r="AA265" s="276">
        <v>87.13328113757504</v>
      </c>
      <c r="AB265" s="277">
        <v>0.05</v>
      </c>
      <c r="AC265" s="277">
        <v>3.6499999999999998E-2</v>
      </c>
      <c r="AD265" s="277">
        <v>0</v>
      </c>
      <c r="AE265" s="277">
        <v>0.33999999999999997</v>
      </c>
      <c r="AF265" s="276">
        <v>1.6365881600285659</v>
      </c>
    </row>
    <row r="266" spans="1:32" ht="82.8" x14ac:dyDescent="0.3">
      <c r="A266" s="2">
        <f>IF(G266="","",VLOOKUP(G266,{"CFTV","100000";"switch","750000";"VMS","200000";"Alarme","300000";"CA","400000";"Cabeamento","500000";"Infra","600000";"Redes","700000";"Energia","800000";"Outros","900000";"Serviço","1000000"},2,FALSE)
  + COUNTIF($G$2:G266,G266)
)</f>
        <v>100265</v>
      </c>
      <c r="B266" s="3" t="str">
        <f t="shared" si="4"/>
        <v>CÂMERA PTZ 300 METROS -</v>
      </c>
      <c r="C266" s="21" t="s">
        <v>475</v>
      </c>
      <c r="D266" s="21" t="s">
        <v>475</v>
      </c>
      <c r="E266" s="5" t="s">
        <v>370</v>
      </c>
      <c r="F266" s="5" t="s">
        <v>7</v>
      </c>
      <c r="G266" s="2" t="s">
        <v>3</v>
      </c>
      <c r="H266" s="3" t="s">
        <v>6873</v>
      </c>
      <c r="I266" s="169" t="s">
        <v>7039</v>
      </c>
      <c r="J266" s="126">
        <v>0</v>
      </c>
      <c r="K266" s="162">
        <v>0</v>
      </c>
      <c r="L266" s="126"/>
      <c r="M266" s="203"/>
      <c r="N266" s="218"/>
      <c r="O266" s="3"/>
      <c r="P266" s="31"/>
      <c r="Q266" s="234"/>
      <c r="R266" s="5">
        <v>85258929</v>
      </c>
      <c r="S266" s="238"/>
      <c r="T266" s="263">
        <v>0.15</v>
      </c>
      <c r="U266" s="263">
        <v>0</v>
      </c>
      <c r="V266" s="263">
        <v>3.2119999999999996E-2</v>
      </c>
      <c r="W266" s="263">
        <v>0</v>
      </c>
      <c r="X266" s="263">
        <v>0.33999999999999997</v>
      </c>
      <c r="Y266" s="265">
        <v>1.8334922359937862</v>
      </c>
      <c r="Z266" s="275">
        <v>0</v>
      </c>
      <c r="AA266" s="276">
        <v>0</v>
      </c>
      <c r="AB266" s="277">
        <v>0.05</v>
      </c>
      <c r="AC266" s="277">
        <v>3.6499999999999998E-2</v>
      </c>
      <c r="AD266" s="277">
        <v>0</v>
      </c>
      <c r="AE266" s="277">
        <v>0.33999999999999997</v>
      </c>
      <c r="AF266" s="276">
        <v>1.6365881600285659</v>
      </c>
    </row>
    <row r="267" spans="1:32" ht="27.6" x14ac:dyDescent="0.3">
      <c r="A267" s="2">
        <f>IF(G267="","",VLOOKUP(G267,{"CFTV","100000";"switch","750000";"VMS","200000";"Alarme","300000";"CA","400000";"Cabeamento","500000";"Infra","600000";"Redes","700000";"Energia","800000";"Outros","900000";"Serviço","1000000"},2,FALSE)
  + COUNTIF($G$2:G267,G267)
)</f>
        <v>100266</v>
      </c>
      <c r="B267" s="3" t="str">
        <f t="shared" si="4"/>
        <v>CÂMERA DE REDE ACUSENSE VERIFOCAL</v>
      </c>
      <c r="C267" s="3" t="s">
        <v>477</v>
      </c>
      <c r="D267" s="3" t="s">
        <v>477</v>
      </c>
      <c r="E267" s="5" t="s">
        <v>370</v>
      </c>
      <c r="F267" s="5" t="s">
        <v>7</v>
      </c>
      <c r="G267" s="2" t="s">
        <v>3</v>
      </c>
      <c r="H267" s="3" t="s">
        <v>476</v>
      </c>
      <c r="I267" s="169" t="s">
        <v>7038</v>
      </c>
      <c r="J267" s="127">
        <v>1515.16</v>
      </c>
      <c r="K267" s="162">
        <v>3086.7045514314946</v>
      </c>
      <c r="L267" s="126"/>
      <c r="M267" s="203"/>
      <c r="N267" s="218">
        <v>0.12</v>
      </c>
      <c r="O267" s="3" t="s">
        <v>370</v>
      </c>
      <c r="P267" s="31" t="s">
        <v>7287</v>
      </c>
      <c r="Q267" s="234">
        <v>1</v>
      </c>
      <c r="R267" s="5">
        <v>85258929</v>
      </c>
      <c r="S267" s="238">
        <v>45730</v>
      </c>
      <c r="T267" s="263">
        <v>0.15</v>
      </c>
      <c r="U267" s="263">
        <v>0</v>
      </c>
      <c r="V267" s="263">
        <v>3.2119999999999996E-2</v>
      </c>
      <c r="W267" s="263">
        <v>0</v>
      </c>
      <c r="X267" s="263">
        <v>0.33999999999999997</v>
      </c>
      <c r="Y267" s="265">
        <v>1.8334922359937862</v>
      </c>
      <c r="Z267" s="275">
        <v>1515.16</v>
      </c>
      <c r="AA267" s="276">
        <v>33.703897354255773</v>
      </c>
      <c r="AB267" s="277">
        <v>0.05</v>
      </c>
      <c r="AC267" s="277">
        <v>3.6499999999999998E-2</v>
      </c>
      <c r="AD267" s="277">
        <v>0</v>
      </c>
      <c r="AE267" s="277">
        <v>0.33999999999999997</v>
      </c>
      <c r="AF267" s="276">
        <v>1.6365881600285659</v>
      </c>
    </row>
    <row r="268" spans="1:32" ht="27.6" x14ac:dyDescent="0.3">
      <c r="A268" s="2">
        <f>IF(G268="","",VLOOKUP(G268,{"CFTV","100000";"switch","750000";"VMS","200000";"Alarme","300000";"CA","400000";"Cabeamento","500000";"Infra","600000";"Redes","700000";"Energia","800000";"Outros","900000";"Serviço","1000000"},2,FALSE)
  + COUNTIF($G$2:G268,G268)
)</f>
        <v>100267</v>
      </c>
      <c r="B268" s="3" t="str">
        <f t="shared" si="4"/>
        <v>CÂMERA PARA LPR ESTACIONAMENTO</v>
      </c>
      <c r="C268" s="3" t="s">
        <v>479</v>
      </c>
      <c r="D268" s="3" t="s">
        <v>479</v>
      </c>
      <c r="E268" s="5" t="s">
        <v>370</v>
      </c>
      <c r="F268" s="5" t="s">
        <v>7</v>
      </c>
      <c r="G268" s="2" t="s">
        <v>3</v>
      </c>
      <c r="H268" s="3" t="s">
        <v>478</v>
      </c>
      <c r="I268" s="169" t="s">
        <v>7038</v>
      </c>
      <c r="J268" s="126">
        <v>4096.3100000000004</v>
      </c>
      <c r="K268" s="162">
        <v>8345.0584235818969</v>
      </c>
      <c r="L268" s="126"/>
      <c r="M268" s="203"/>
      <c r="N268" s="218">
        <v>0.12</v>
      </c>
      <c r="O268" s="3" t="s">
        <v>370</v>
      </c>
      <c r="P268" s="31" t="s">
        <v>7287</v>
      </c>
      <c r="Q268" s="234"/>
      <c r="R268" s="5">
        <v>85258929</v>
      </c>
      <c r="S268" s="238">
        <v>45597</v>
      </c>
      <c r="T268" s="263">
        <v>0.15</v>
      </c>
      <c r="U268" s="263">
        <v>0</v>
      </c>
      <c r="V268" s="263">
        <v>3.2119999999999996E-2</v>
      </c>
      <c r="W268" s="263">
        <v>0</v>
      </c>
      <c r="X268" s="263">
        <v>0.33999999999999997</v>
      </c>
      <c r="Y268" s="265">
        <v>1.8334922359937862</v>
      </c>
      <c r="Z268" s="275">
        <v>4096.3100000000004</v>
      </c>
      <c r="AA268" s="276">
        <v>91.120153496139991</v>
      </c>
      <c r="AB268" s="277">
        <v>0.05</v>
      </c>
      <c r="AC268" s="277">
        <v>3.6499999999999998E-2</v>
      </c>
      <c r="AD268" s="277">
        <v>0</v>
      </c>
      <c r="AE268" s="277">
        <v>0.33999999999999997</v>
      </c>
      <c r="AF268" s="276">
        <v>1.6365881600285659</v>
      </c>
    </row>
    <row r="269" spans="1:32" ht="82.8" x14ac:dyDescent="0.3">
      <c r="A269" s="2">
        <f>IF(G269="","",VLOOKUP(G269,{"CFTV","100000";"switch","750000";"VMS","200000";"Alarme","300000";"CA","400000";"Cabeamento","500000";"Infra","600000";"Redes","700000";"Energia","800000";"Outros","900000";"Serviço","1000000"},2,FALSE)
  + COUNTIF($G$2:G269,G269)
)</f>
        <v>100268</v>
      </c>
      <c r="B269" s="3" t="str">
        <f t="shared" si="4"/>
        <v>CÂMERA BULLET PERÍMETRO - NÃO</v>
      </c>
      <c r="C269" s="21" t="s">
        <v>480</v>
      </c>
      <c r="D269" s="21" t="s">
        <v>480</v>
      </c>
      <c r="E269" s="5" t="s">
        <v>370</v>
      </c>
      <c r="F269" s="5" t="s">
        <v>7</v>
      </c>
      <c r="G269" s="2" t="s">
        <v>3</v>
      </c>
      <c r="H269" s="3" t="s">
        <v>6874</v>
      </c>
      <c r="I269" s="169" t="s">
        <v>7038</v>
      </c>
      <c r="J269" s="126">
        <v>0</v>
      </c>
      <c r="K269" s="162">
        <v>0</v>
      </c>
      <c r="L269" s="126"/>
      <c r="M269" s="203"/>
      <c r="N269" s="218">
        <v>0</v>
      </c>
      <c r="O269" s="3"/>
      <c r="P269" s="31"/>
      <c r="Q269" s="234"/>
      <c r="R269" s="5">
        <v>85258929</v>
      </c>
      <c r="S269" s="238">
        <v>0</v>
      </c>
      <c r="T269" s="263">
        <v>0.15</v>
      </c>
      <c r="U269" s="263">
        <v>0</v>
      </c>
      <c r="V269" s="263">
        <v>3.2119999999999996E-2</v>
      </c>
      <c r="W269" s="263">
        <v>0</v>
      </c>
      <c r="X269" s="263">
        <v>0.33999999999999997</v>
      </c>
      <c r="Y269" s="265">
        <v>1.8334922359937862</v>
      </c>
      <c r="Z269" s="275">
        <v>0</v>
      </c>
      <c r="AA269" s="276">
        <v>0</v>
      </c>
      <c r="AB269" s="277">
        <v>0.05</v>
      </c>
      <c r="AC269" s="277">
        <v>3.6499999999999998E-2</v>
      </c>
      <c r="AD269" s="277">
        <v>0</v>
      </c>
      <c r="AE269" s="277">
        <v>0.33999999999999997</v>
      </c>
      <c r="AF269" s="276">
        <v>1.6365881600285659</v>
      </c>
    </row>
    <row r="270" spans="1:32" ht="27.6" x14ac:dyDescent="0.3">
      <c r="A270" s="2">
        <f>IF(G270="","",VLOOKUP(G270,{"CFTV","100000";"switch","750000";"VMS","200000";"Alarme","300000";"CA","400000";"Cabeamento","500000";"Infra","600000";"Redes","700000";"Energia","800000";"Outros","900000";"Serviço","1000000"},2,FALSE)
  + COUNTIF($G$2:G270,G270)
)</f>
        <v>100269</v>
      </c>
      <c r="B270" s="3" t="str">
        <f t="shared" si="4"/>
        <v>DOME CORREDORES E INTERNAS</v>
      </c>
      <c r="C270" s="3" t="s">
        <v>482</v>
      </c>
      <c r="D270" s="3" t="s">
        <v>482</v>
      </c>
      <c r="E270" s="5" t="s">
        <v>370</v>
      </c>
      <c r="F270" s="5" t="s">
        <v>7</v>
      </c>
      <c r="G270" s="2" t="s">
        <v>3</v>
      </c>
      <c r="H270" s="3" t="s">
        <v>481</v>
      </c>
      <c r="I270" s="169" t="s">
        <v>7038</v>
      </c>
      <c r="J270" s="126">
        <v>1482.05</v>
      </c>
      <c r="K270" s="162">
        <v>3019.2524092828789</v>
      </c>
      <c r="L270" s="126"/>
      <c r="M270" s="203"/>
      <c r="N270" s="218">
        <v>0.12</v>
      </c>
      <c r="O270" s="3" t="s">
        <v>370</v>
      </c>
      <c r="P270" s="31" t="s">
        <v>7287</v>
      </c>
      <c r="Q270" s="234"/>
      <c r="R270" s="5">
        <v>85258929</v>
      </c>
      <c r="S270" s="238">
        <v>45597</v>
      </c>
      <c r="T270" s="263">
        <v>0.15</v>
      </c>
      <c r="U270" s="263">
        <v>0</v>
      </c>
      <c r="V270" s="263">
        <v>3.2119999999999996E-2</v>
      </c>
      <c r="W270" s="263">
        <v>0</v>
      </c>
      <c r="X270" s="263">
        <v>0.33999999999999997</v>
      </c>
      <c r="Y270" s="265">
        <v>1.8334922359937862</v>
      </c>
      <c r="Z270" s="275">
        <v>1482.05</v>
      </c>
      <c r="AA270" s="276">
        <v>32.967383691408671</v>
      </c>
      <c r="AB270" s="277">
        <v>0.05</v>
      </c>
      <c r="AC270" s="277">
        <v>3.6499999999999998E-2</v>
      </c>
      <c r="AD270" s="277">
        <v>0</v>
      </c>
      <c r="AE270" s="277">
        <v>0.33999999999999997</v>
      </c>
      <c r="AF270" s="276">
        <v>1.6365881600285659</v>
      </c>
    </row>
    <row r="271" spans="1:32" ht="27.6" x14ac:dyDescent="0.3">
      <c r="A271" s="2">
        <f>IF(G271="","",VLOOKUP(G271,{"CFTV","100000";"switch","750000";"VMS","200000";"Alarme","300000";"CA","400000";"Cabeamento","500000";"Infra","600000";"Redes","700000";"Energia","800000";"Outros","900000";"Serviço","1000000"},2,FALSE)
  + COUNTIF($G$2:G271,G271)
)</f>
        <v>100270</v>
      </c>
      <c r="B271" s="3" t="str">
        <f t="shared" si="4"/>
        <v>CAIXA CANTO PTZ</v>
      </c>
      <c r="C271" s="3" t="s">
        <v>484</v>
      </c>
      <c r="D271" s="3" t="s">
        <v>484</v>
      </c>
      <c r="E271" s="5" t="s">
        <v>370</v>
      </c>
      <c r="F271" s="5" t="s">
        <v>7</v>
      </c>
      <c r="G271" s="2" t="s">
        <v>3</v>
      </c>
      <c r="H271" s="3" t="s">
        <v>483</v>
      </c>
      <c r="I271" s="170" t="s">
        <v>7039</v>
      </c>
      <c r="J271" s="127">
        <v>92.84</v>
      </c>
      <c r="K271" s="162">
        <v>956.17626517535371</v>
      </c>
      <c r="L271" s="126"/>
      <c r="M271" s="203"/>
      <c r="N271" s="218">
        <v>0.04</v>
      </c>
      <c r="O271" s="3" t="s">
        <v>370</v>
      </c>
      <c r="P271" s="31" t="s">
        <v>7287</v>
      </c>
      <c r="Q271" s="234">
        <v>3</v>
      </c>
      <c r="R271" s="5">
        <v>85299090</v>
      </c>
      <c r="S271" s="238">
        <v>45820</v>
      </c>
      <c r="T271" s="263">
        <v>0.15</v>
      </c>
      <c r="U271" s="263">
        <v>0</v>
      </c>
      <c r="V271" s="263">
        <v>3.5039999999999995E-2</v>
      </c>
      <c r="W271" s="263">
        <v>0</v>
      </c>
      <c r="X271" s="263">
        <v>0.33999999999999997</v>
      </c>
      <c r="Y271" s="265">
        <v>1.6064585475278061</v>
      </c>
      <c r="Z271" s="275">
        <v>535.68679999999995</v>
      </c>
      <c r="AA271" s="276">
        <v>11.916056998092438</v>
      </c>
      <c r="AB271" s="277">
        <v>0.05</v>
      </c>
      <c r="AC271" s="277">
        <v>3.6499999999999998E-2</v>
      </c>
      <c r="AD271" s="277">
        <v>0</v>
      </c>
      <c r="AE271" s="277">
        <v>0.33999999999999997</v>
      </c>
      <c r="AF271" s="276">
        <v>1.6365881600285659</v>
      </c>
    </row>
    <row r="272" spans="1:32" x14ac:dyDescent="0.3">
      <c r="A272" s="2">
        <f>IF(G272="","",VLOOKUP(G272,{"CFTV","100000";"switch","750000";"VMS","200000";"Alarme","300000";"CA","400000";"Cabeamento","500000";"Infra","600000";"Redes","700000";"Energia","800000";"Outros","900000";"Serviço","1000000"},2,FALSE)
  + COUNTIF($G$2:G272,G272)
)</f>
        <v>100271</v>
      </c>
      <c r="B272" s="3" t="str">
        <f t="shared" si="4"/>
        <v>JUNCTION BOX ABERTA</v>
      </c>
      <c r="C272" s="3" t="s">
        <v>486</v>
      </c>
      <c r="D272" s="3" t="s">
        <v>486</v>
      </c>
      <c r="E272" s="5" t="s">
        <v>370</v>
      </c>
      <c r="F272" s="5" t="s">
        <v>7</v>
      </c>
      <c r="G272" s="2" t="s">
        <v>3</v>
      </c>
      <c r="H272" s="3" t="s">
        <v>485</v>
      </c>
      <c r="I272" s="170" t="s">
        <v>7038</v>
      </c>
      <c r="J272" s="127">
        <v>60.922499999999999</v>
      </c>
      <c r="K272" s="162">
        <v>112.27803184974452</v>
      </c>
      <c r="L272" s="126"/>
      <c r="M272" s="203">
        <v>3.2500000000000001E-2</v>
      </c>
      <c r="N272" s="218">
        <v>0.04</v>
      </c>
      <c r="O272" s="3" t="s">
        <v>7060</v>
      </c>
      <c r="P272" s="31" t="s">
        <v>7290</v>
      </c>
      <c r="Q272" s="234">
        <v>3</v>
      </c>
      <c r="R272" s="5">
        <v>85299090</v>
      </c>
      <c r="S272" s="238">
        <v>45986</v>
      </c>
      <c r="T272" s="263">
        <v>0.15</v>
      </c>
      <c r="U272" s="263">
        <v>0</v>
      </c>
      <c r="V272" s="263">
        <v>3.5039999999999995E-2</v>
      </c>
      <c r="W272" s="263">
        <v>0</v>
      </c>
      <c r="X272" s="263">
        <v>0.33999999999999997</v>
      </c>
      <c r="Y272" s="265">
        <v>1.6064585475278061</v>
      </c>
      <c r="Z272" s="275">
        <v>62.902481250000001</v>
      </c>
      <c r="AA272" s="276">
        <v>1.3992309534161396</v>
      </c>
      <c r="AB272" s="277">
        <v>0.05</v>
      </c>
      <c r="AC272" s="277">
        <v>3.6499999999999998E-2</v>
      </c>
      <c r="AD272" s="277">
        <v>0</v>
      </c>
      <c r="AE272" s="277">
        <v>0.33999999999999997</v>
      </c>
      <c r="AF272" s="276">
        <v>1.6365881600285659</v>
      </c>
    </row>
    <row r="273" spans="1:32" x14ac:dyDescent="0.3">
      <c r="A273" s="2">
        <f>IF(G273="","",VLOOKUP(G273,{"CFTV","100000";"switch","750000";"VMS","200000";"Alarme","300000";"CA","400000";"Cabeamento","500000";"Infra","600000";"Redes","700000";"Energia","800000";"Outros","900000";"Serviço","1000000"},2,FALSE)
  + COUNTIF($G$2:G273,G273)
)</f>
        <v>100272</v>
      </c>
      <c r="B273" s="3" t="str">
        <f t="shared" si="4"/>
        <v>BASE PARA DOME CANTO</v>
      </c>
      <c r="C273" s="3" t="s">
        <v>488</v>
      </c>
      <c r="D273" s="3" t="s">
        <v>488</v>
      </c>
      <c r="E273" s="5" t="s">
        <v>370</v>
      </c>
      <c r="F273" s="5" t="s">
        <v>7</v>
      </c>
      <c r="G273" s="2" t="s">
        <v>3</v>
      </c>
      <c r="H273" s="3" t="s">
        <v>487</v>
      </c>
      <c r="I273" s="169" t="s">
        <v>7039</v>
      </c>
      <c r="J273" s="126">
        <v>35.42</v>
      </c>
      <c r="K273" s="162">
        <v>364.79710590813261</v>
      </c>
      <c r="L273" s="126"/>
      <c r="M273" s="203"/>
      <c r="N273" s="218">
        <v>0.04</v>
      </c>
      <c r="O273" s="3" t="s">
        <v>370</v>
      </c>
      <c r="P273" s="31" t="s">
        <v>7287</v>
      </c>
      <c r="Q273" s="234"/>
      <c r="R273" s="5">
        <v>85299090</v>
      </c>
      <c r="S273" s="238">
        <v>45597</v>
      </c>
      <c r="T273" s="263">
        <v>0.15</v>
      </c>
      <c r="U273" s="263">
        <v>0</v>
      </c>
      <c r="V273" s="263">
        <v>3.5039999999999995E-2</v>
      </c>
      <c r="W273" s="263">
        <v>0</v>
      </c>
      <c r="X273" s="263">
        <v>0.33999999999999997</v>
      </c>
      <c r="Y273" s="265">
        <v>1.6064585475278061</v>
      </c>
      <c r="Z273" s="275">
        <v>204.3734</v>
      </c>
      <c r="AA273" s="276">
        <v>4.5461734044855042</v>
      </c>
      <c r="AB273" s="277">
        <v>0.05</v>
      </c>
      <c r="AC273" s="277">
        <v>3.6499999999999998E-2</v>
      </c>
      <c r="AD273" s="277">
        <v>0</v>
      </c>
      <c r="AE273" s="277">
        <v>0.33999999999999997</v>
      </c>
      <c r="AF273" s="276">
        <v>1.6365881600285659</v>
      </c>
    </row>
    <row r="274" spans="1:32" ht="27.6" x14ac:dyDescent="0.3">
      <c r="A274" s="2">
        <f>IF(G274="","",VLOOKUP(G274,{"CFTV","100000";"switch","750000";"VMS","200000";"Alarme","300000";"CA","400000";"Cabeamento","500000";"Infra","600000";"Redes","700000";"Energia","800000";"Outros","900000";"Serviço","1000000"},2,FALSE)
  + COUNTIF($G$2:G274,G274)
)</f>
        <v>100273</v>
      </c>
      <c r="B274" s="3" t="str">
        <f t="shared" si="4"/>
        <v>BASE PARA BULLET ESTACIONAMENTO</v>
      </c>
      <c r="C274" s="3" t="s">
        <v>490</v>
      </c>
      <c r="D274" s="3" t="s">
        <v>490</v>
      </c>
      <c r="E274" s="5" t="s">
        <v>370</v>
      </c>
      <c r="F274" s="5" t="s">
        <v>7</v>
      </c>
      <c r="G274" s="2" t="s">
        <v>3</v>
      </c>
      <c r="H274" s="3" t="s">
        <v>489</v>
      </c>
      <c r="I274" s="169" t="s">
        <v>7039</v>
      </c>
      <c r="J274" s="126">
        <v>11.5</v>
      </c>
      <c r="K274" s="162">
        <v>118.44061880134174</v>
      </c>
      <c r="L274" s="126"/>
      <c r="M274" s="203"/>
      <c r="N274" s="218">
        <v>0.04</v>
      </c>
      <c r="O274" s="3" t="s">
        <v>370</v>
      </c>
      <c r="P274" s="31" t="s">
        <v>7287</v>
      </c>
      <c r="Q274" s="234"/>
      <c r="R274" s="5">
        <v>85299090</v>
      </c>
      <c r="S274" s="238">
        <v>45597</v>
      </c>
      <c r="T274" s="263">
        <v>0.15</v>
      </c>
      <c r="U274" s="263">
        <v>0</v>
      </c>
      <c r="V274" s="263">
        <v>3.5039999999999995E-2</v>
      </c>
      <c r="W274" s="263">
        <v>0</v>
      </c>
      <c r="X274" s="263">
        <v>0.33999999999999997</v>
      </c>
      <c r="Y274" s="265">
        <v>1.6064585475278061</v>
      </c>
      <c r="Z274" s="275">
        <v>66.35499999999999</v>
      </c>
      <c r="AA274" s="276">
        <v>1.4760303261316567</v>
      </c>
      <c r="AB274" s="277">
        <v>0.05</v>
      </c>
      <c r="AC274" s="277">
        <v>3.6499999999999998E-2</v>
      </c>
      <c r="AD274" s="277">
        <v>0</v>
      </c>
      <c r="AE274" s="277">
        <v>0.33999999999999997</v>
      </c>
      <c r="AF274" s="276">
        <v>1.6365881600285659</v>
      </c>
    </row>
    <row r="275" spans="1:32" x14ac:dyDescent="0.3">
      <c r="A275" s="2">
        <f>IF(G275="","",VLOOKUP(G275,{"CFTV","100000";"switch","750000";"VMS","200000";"Alarme","300000";"CA","400000";"Cabeamento","500000";"Infra","600000";"Redes","700000";"Energia","800000";"Outros","900000";"Serviço","1000000"},2,FALSE)
  + COUNTIF($G$2:G275,G275)
)</f>
        <v>100274</v>
      </c>
      <c r="B275" s="3" t="str">
        <f t="shared" si="4"/>
        <v>MONITOR TV 49"  SEM</v>
      </c>
      <c r="C275" s="3" t="s">
        <v>492</v>
      </c>
      <c r="D275" s="3" t="s">
        <v>492</v>
      </c>
      <c r="E275" s="5" t="s">
        <v>398</v>
      </c>
      <c r="F275" s="5" t="s">
        <v>7</v>
      </c>
      <c r="G275" s="2" t="s">
        <v>3</v>
      </c>
      <c r="H275" s="3" t="s">
        <v>491</v>
      </c>
      <c r="I275" s="170" t="s">
        <v>7038</v>
      </c>
      <c r="J275" s="127">
        <v>4799.8999999999996</v>
      </c>
      <c r="K275" s="162">
        <v>9778.4215372739709</v>
      </c>
      <c r="L275" s="126"/>
      <c r="M275" s="203"/>
      <c r="N275" s="218">
        <v>0.12</v>
      </c>
      <c r="O275" s="3" t="s">
        <v>7065</v>
      </c>
      <c r="P275" s="31" t="s">
        <v>7291</v>
      </c>
      <c r="Q275" s="234">
        <v>1</v>
      </c>
      <c r="R275" s="5">
        <v>85287200</v>
      </c>
      <c r="S275" s="238">
        <v>46049</v>
      </c>
      <c r="T275" s="263">
        <v>0.15</v>
      </c>
      <c r="U275" s="263">
        <v>0</v>
      </c>
      <c r="V275" s="263">
        <v>3.2119999999999996E-2</v>
      </c>
      <c r="W275" s="263">
        <v>0</v>
      </c>
      <c r="X275" s="263">
        <v>0.33999999999999997</v>
      </c>
      <c r="Y275" s="265">
        <v>1.8334922359937862</v>
      </c>
      <c r="Z275" s="275">
        <v>4799.8999999999996</v>
      </c>
      <c r="AA275" s="276">
        <v>106.77112444276001</v>
      </c>
      <c r="AB275" s="277">
        <v>0.05</v>
      </c>
      <c r="AC275" s="277">
        <v>3.6499999999999998E-2</v>
      </c>
      <c r="AD275" s="277">
        <v>0</v>
      </c>
      <c r="AE275" s="277">
        <v>0.33999999999999997</v>
      </c>
      <c r="AF275" s="276">
        <v>1.6365881600285659</v>
      </c>
    </row>
    <row r="276" spans="1:32" ht="27.6" x14ac:dyDescent="0.3">
      <c r="A276" s="2">
        <f>IF(G276="","",VLOOKUP(G276,{"CFTV","100000";"switch","750000";"VMS","200000";"Alarme","300000";"CA","400000";"Cabeamento","500000";"Infra","600000";"Redes","700000";"Energia","800000";"Outros","900000";"Serviço","1000000"},2,FALSE)
  + COUNTIF($G$2:G276,G276)
)</f>
        <v>100275</v>
      </c>
      <c r="B276" s="3" t="str">
        <f t="shared" si="4"/>
        <v>GUIA DE CABO ALTA DENSIDADE</v>
      </c>
      <c r="C276" s="3" t="s">
        <v>494</v>
      </c>
      <c r="D276" s="3" t="s">
        <v>494</v>
      </c>
      <c r="E276" s="5" t="s">
        <v>359</v>
      </c>
      <c r="F276" s="5" t="s">
        <v>7</v>
      </c>
      <c r="G276" s="2" t="s">
        <v>3</v>
      </c>
      <c r="H276" s="3" t="s">
        <v>493</v>
      </c>
      <c r="I276" s="170" t="s">
        <v>7038</v>
      </c>
      <c r="J276" s="127">
        <v>39.79</v>
      </c>
      <c r="K276" s="162">
        <v>81.060728966880845</v>
      </c>
      <c r="L276" s="126"/>
      <c r="M276" s="203"/>
      <c r="N276" s="218">
        <v>0.12</v>
      </c>
      <c r="O276" s="3" t="s">
        <v>566</v>
      </c>
      <c r="P276" s="31" t="s">
        <v>7291</v>
      </c>
      <c r="Q276" s="234">
        <v>1</v>
      </c>
      <c r="R276" s="5">
        <v>85177900</v>
      </c>
      <c r="S276" s="238">
        <v>46079</v>
      </c>
      <c r="T276" s="263">
        <v>0.15</v>
      </c>
      <c r="U276" s="263">
        <v>0</v>
      </c>
      <c r="V276" s="263">
        <v>3.2119999999999996E-2</v>
      </c>
      <c r="W276" s="263">
        <v>0</v>
      </c>
      <c r="X276" s="263">
        <v>0.33999999999999997</v>
      </c>
      <c r="Y276" s="265">
        <v>1.8334922359937862</v>
      </c>
      <c r="Z276" s="275">
        <v>39.79</v>
      </c>
      <c r="AA276" s="276">
        <v>0.88510657338224152</v>
      </c>
      <c r="AB276" s="277">
        <v>0.05</v>
      </c>
      <c r="AC276" s="277">
        <v>3.6499999999999998E-2</v>
      </c>
      <c r="AD276" s="277">
        <v>0</v>
      </c>
      <c r="AE276" s="277">
        <v>0.33999999999999997</v>
      </c>
      <c r="AF276" s="276">
        <v>1.6365881600285659</v>
      </c>
    </row>
    <row r="277" spans="1:32" ht="27.6" x14ac:dyDescent="0.3">
      <c r="A277" s="2">
        <f>IF(G277="","",VLOOKUP(G277,{"CFTV","100000";"switch","750000";"VMS","200000";"Alarme","300000";"CA","400000";"Cabeamento","500000";"Infra","600000";"Redes","700000";"Energia","800000";"Outros","900000";"Serviço","1000000"},2,FALSE)
  + COUNTIF($G$2:G277,G277)
)</f>
        <v>100276</v>
      </c>
      <c r="B277" s="3" t="str">
        <f t="shared" si="4"/>
        <v>REGUA DE TOMADA PARA RACK</v>
      </c>
      <c r="C277" s="3" t="s">
        <v>496</v>
      </c>
      <c r="D277" s="3" t="s">
        <v>496</v>
      </c>
      <c r="E277" s="5" t="s">
        <v>326</v>
      </c>
      <c r="F277" s="5" t="s">
        <v>7</v>
      </c>
      <c r="G277" s="2" t="s">
        <v>3</v>
      </c>
      <c r="H277" s="3" t="s">
        <v>495</v>
      </c>
      <c r="I277" s="170" t="s">
        <v>7038</v>
      </c>
      <c r="J277" s="127">
        <v>151</v>
      </c>
      <c r="K277" s="162">
        <v>394.35362175833012</v>
      </c>
      <c r="L277" s="127">
        <v>42.575000000000003</v>
      </c>
      <c r="M277" s="203"/>
      <c r="N277" s="218">
        <v>0.12</v>
      </c>
      <c r="O277" s="3" t="s">
        <v>286</v>
      </c>
      <c r="P277" s="31" t="s">
        <v>7292</v>
      </c>
      <c r="Q277" s="234">
        <v>1</v>
      </c>
      <c r="R277" s="5">
        <v>85366990</v>
      </c>
      <c r="S277" s="238">
        <v>46059</v>
      </c>
      <c r="T277" s="263">
        <v>0.15</v>
      </c>
      <c r="U277" s="263">
        <v>0</v>
      </c>
      <c r="V277" s="263">
        <v>3.2119999999999996E-2</v>
      </c>
      <c r="W277" s="263">
        <v>0</v>
      </c>
      <c r="X277" s="263">
        <v>0.33999999999999997</v>
      </c>
      <c r="Y277" s="265">
        <v>1.8334922359937862</v>
      </c>
      <c r="Z277" s="275">
        <v>193.57499999999999</v>
      </c>
      <c r="AA277" s="276">
        <v>4.3059689606048606</v>
      </c>
      <c r="AB277" s="277">
        <v>0.05</v>
      </c>
      <c r="AC277" s="277">
        <v>3.6499999999999998E-2</v>
      </c>
      <c r="AD277" s="277">
        <v>0</v>
      </c>
      <c r="AE277" s="277">
        <v>0.33999999999999997</v>
      </c>
      <c r="AF277" s="276">
        <v>1.6365881600285659</v>
      </c>
    </row>
    <row r="278" spans="1:32" ht="27.6" x14ac:dyDescent="0.3">
      <c r="A278" s="2">
        <f>IF(G278="","",VLOOKUP(G278,{"CFTV","100000";"switch","750000";"VMS","200000";"Alarme","300000";"CA","400000";"Cabeamento","500000";"Infra","600000";"Redes","700000";"Energia","800000";"Outros","900000";"Serviço","1000000"},2,FALSE)
  + COUNTIF($G$2:G278,G278)
)</f>
        <v>100277</v>
      </c>
      <c r="B278" s="3" t="str">
        <f t="shared" si="4"/>
        <v>CÂMERA DOME VARIFOCAL - 8MP</v>
      </c>
      <c r="C278" s="3" t="s">
        <v>498</v>
      </c>
      <c r="D278" s="3" t="s">
        <v>498</v>
      </c>
      <c r="E278" s="5" t="s">
        <v>236</v>
      </c>
      <c r="F278" s="5" t="s">
        <v>7</v>
      </c>
      <c r="G278" s="2" t="s">
        <v>3</v>
      </c>
      <c r="H278" s="3" t="s">
        <v>497</v>
      </c>
      <c r="I278" s="169" t="s">
        <v>7039</v>
      </c>
      <c r="J278" s="126">
        <v>947.11</v>
      </c>
      <c r="K278" s="162">
        <v>9754.4603889512</v>
      </c>
      <c r="L278" s="126"/>
      <c r="M278" s="203"/>
      <c r="N278" s="218">
        <v>0.04</v>
      </c>
      <c r="O278" s="3" t="s">
        <v>7066</v>
      </c>
      <c r="P278" s="31" t="s">
        <v>7289</v>
      </c>
      <c r="Q278" s="234"/>
      <c r="R278" s="5">
        <v>85258929</v>
      </c>
      <c r="S278" s="238">
        <v>45622</v>
      </c>
      <c r="T278" s="263">
        <v>0.15</v>
      </c>
      <c r="U278" s="263">
        <v>0</v>
      </c>
      <c r="V278" s="263">
        <v>3.5039999999999995E-2</v>
      </c>
      <c r="W278" s="263">
        <v>0</v>
      </c>
      <c r="X278" s="263">
        <v>0.33999999999999997</v>
      </c>
      <c r="Y278" s="265">
        <v>1.6064585475278061</v>
      </c>
      <c r="Z278" s="275">
        <v>5464.8247000000001</v>
      </c>
      <c r="AA278" s="276">
        <v>121.56200714630903</v>
      </c>
      <c r="AB278" s="277">
        <v>0.05</v>
      </c>
      <c r="AC278" s="277">
        <v>3.6499999999999998E-2</v>
      </c>
      <c r="AD278" s="277">
        <v>0</v>
      </c>
      <c r="AE278" s="277">
        <v>0.33999999999999997</v>
      </c>
      <c r="AF278" s="276">
        <v>1.6365881600285659</v>
      </c>
    </row>
    <row r="279" spans="1:32" ht="27.6" x14ac:dyDescent="0.3">
      <c r="A279" s="2">
        <f>IF(G279="","",VLOOKUP(G279,{"CFTV","100000";"switch","750000";"VMS","200000";"Alarme","300000";"CA","400000";"Cabeamento","500000";"Infra","600000";"Redes","700000";"Energia","800000";"Outros","900000";"Serviço","1000000"},2,FALSE)
  + COUNTIF($G$2:G279,G279)
)</f>
        <v>100278</v>
      </c>
      <c r="B279" s="3" t="str">
        <f t="shared" si="4"/>
        <v>SUPORTE PARA CÂMERA UNIVERSAL MOUNT</v>
      </c>
      <c r="C279" s="3" t="s">
        <v>500</v>
      </c>
      <c r="D279" s="3" t="s">
        <v>500</v>
      </c>
      <c r="E279" s="5" t="s">
        <v>236</v>
      </c>
      <c r="F279" s="5" t="s">
        <v>7</v>
      </c>
      <c r="G279" s="2" t="s">
        <v>3</v>
      </c>
      <c r="H279" s="3" t="s">
        <v>499</v>
      </c>
      <c r="I279" s="169" t="s">
        <v>7039</v>
      </c>
      <c r="J279" s="126">
        <v>66.319999999999993</v>
      </c>
      <c r="K279" s="162">
        <v>683.04189903521603</v>
      </c>
      <c r="L279" s="126"/>
      <c r="M279" s="203"/>
      <c r="N279" s="218">
        <v>0.04</v>
      </c>
      <c r="O279" s="3" t="s">
        <v>7066</v>
      </c>
      <c r="P279" s="31" t="s">
        <v>7289</v>
      </c>
      <c r="Q279" s="234"/>
      <c r="R279" s="5">
        <v>39269090</v>
      </c>
      <c r="S279" s="238">
        <v>45622</v>
      </c>
      <c r="T279" s="263">
        <v>0.15</v>
      </c>
      <c r="U279" s="263">
        <v>0</v>
      </c>
      <c r="V279" s="263">
        <v>3.5039999999999995E-2</v>
      </c>
      <c r="W279" s="263">
        <v>0</v>
      </c>
      <c r="X279" s="263">
        <v>0.33999999999999997</v>
      </c>
      <c r="Y279" s="265">
        <v>1.6064585475278061</v>
      </c>
      <c r="Z279" s="275">
        <v>382.66639999999995</v>
      </c>
      <c r="AA279" s="276">
        <v>8.5122027155696944</v>
      </c>
      <c r="AB279" s="277">
        <v>0.05</v>
      </c>
      <c r="AC279" s="277">
        <v>3.6499999999999998E-2</v>
      </c>
      <c r="AD279" s="277">
        <v>0</v>
      </c>
      <c r="AE279" s="277">
        <v>0.33999999999999997</v>
      </c>
      <c r="AF279" s="276">
        <v>1.6365881600285659</v>
      </c>
    </row>
    <row r="280" spans="1:32" x14ac:dyDescent="0.3">
      <c r="A280" s="2">
        <f>IF(G280="","",VLOOKUP(G280,{"CFTV","100000";"switch","750000";"VMS","200000";"Alarme","300000";"CA","400000";"Cabeamento","500000";"Infra","600000";"Redes","700000";"Energia","800000";"Outros","900000";"Serviço","1000000"},2,FALSE)
  + COUNTIF($G$2:G280,G280)
)</f>
        <v>100279</v>
      </c>
      <c r="B280" s="3" t="str">
        <f t="shared" si="4"/>
        <v>MINI RACK DE PAREDE 12U</v>
      </c>
      <c r="C280" s="3" t="s">
        <v>502</v>
      </c>
      <c r="D280" s="3" t="s">
        <v>502</v>
      </c>
      <c r="E280" s="5" t="s">
        <v>286</v>
      </c>
      <c r="F280" s="5" t="s">
        <v>7</v>
      </c>
      <c r="G280" s="2" t="s">
        <v>3</v>
      </c>
      <c r="H280" s="3" t="s">
        <v>501</v>
      </c>
      <c r="I280" s="170" t="s">
        <v>7038</v>
      </c>
      <c r="J280" s="133">
        <v>640.6</v>
      </c>
      <c r="K280" s="162">
        <v>1336.9910268766503</v>
      </c>
      <c r="L280" s="127">
        <v>15.6841666666666</v>
      </c>
      <c r="M280" s="203"/>
      <c r="N280" s="218">
        <v>0.12</v>
      </c>
      <c r="O280" s="3" t="s">
        <v>286</v>
      </c>
      <c r="P280" s="31" t="s">
        <v>7292</v>
      </c>
      <c r="Q280" s="234">
        <v>1</v>
      </c>
      <c r="R280" s="5">
        <v>94032090</v>
      </c>
      <c r="S280" s="238">
        <v>46063</v>
      </c>
      <c r="T280" s="263">
        <v>0.15</v>
      </c>
      <c r="U280" s="263">
        <v>0</v>
      </c>
      <c r="V280" s="263">
        <v>3.2119999999999996E-2</v>
      </c>
      <c r="W280" s="263">
        <v>0</v>
      </c>
      <c r="X280" s="263">
        <v>0.33999999999999997</v>
      </c>
      <c r="Y280" s="265">
        <v>1.8334922359937862</v>
      </c>
      <c r="Z280" s="275">
        <v>656.28416666666658</v>
      </c>
      <c r="AA280" s="276">
        <v>14.598678811846021</v>
      </c>
      <c r="AB280" s="277">
        <v>0.05</v>
      </c>
      <c r="AC280" s="277">
        <v>3.6499999999999998E-2</v>
      </c>
      <c r="AD280" s="277">
        <v>0</v>
      </c>
      <c r="AE280" s="277">
        <v>0.33999999999999997</v>
      </c>
      <c r="AF280" s="276">
        <v>1.6365881600285659</v>
      </c>
    </row>
    <row r="281" spans="1:32" ht="27.6" x14ac:dyDescent="0.3">
      <c r="A281" s="2">
        <f>IF(G281="","",VLOOKUP(G281,{"CFTV","100000";"switch","750000";"VMS","200000";"Alarme","300000";"CA","400000";"Cabeamento","500000";"Infra","600000";"Redes","700000";"Energia","800000";"Outros","900000";"Serviço","1000000"},2,FALSE)
  + COUNTIF($G$2:G281,G281)
)</f>
        <v>100280</v>
      </c>
      <c r="B281" s="3" t="str">
        <f t="shared" si="4"/>
        <v>MONITOR 21,5'' VA FULL HD</v>
      </c>
      <c r="C281" s="3" t="s">
        <v>504</v>
      </c>
      <c r="D281" s="3" t="s">
        <v>504</v>
      </c>
      <c r="E281" s="5" t="s">
        <v>398</v>
      </c>
      <c r="F281" s="5" t="s">
        <v>7</v>
      </c>
      <c r="G281" s="2" t="s">
        <v>3</v>
      </c>
      <c r="H281" s="3" t="s">
        <v>503</v>
      </c>
      <c r="I281" s="170" t="s">
        <v>7038</v>
      </c>
      <c r="J281" s="127">
        <v>471.31</v>
      </c>
      <c r="K281" s="162">
        <v>960.15913971803491</v>
      </c>
      <c r="L281" s="126"/>
      <c r="M281" s="203"/>
      <c r="N281" s="218">
        <v>0.12</v>
      </c>
      <c r="O281" s="3" t="s">
        <v>7059</v>
      </c>
      <c r="P281" s="31" t="s">
        <v>7290</v>
      </c>
      <c r="Q281" s="234">
        <v>1</v>
      </c>
      <c r="R281" s="5">
        <v>85287200</v>
      </c>
      <c r="S281" s="238">
        <v>46051</v>
      </c>
      <c r="T281" s="263">
        <v>0.15</v>
      </c>
      <c r="U281" s="263">
        <v>0</v>
      </c>
      <c r="V281" s="263">
        <v>3.2119999999999996E-2</v>
      </c>
      <c r="W281" s="263">
        <v>0</v>
      </c>
      <c r="X281" s="263">
        <v>0.33999999999999997</v>
      </c>
      <c r="Y281" s="265">
        <v>1.8334922359937862</v>
      </c>
      <c r="Z281" s="275">
        <v>471.31</v>
      </c>
      <c r="AA281" s="276">
        <v>10.484030638371054</v>
      </c>
      <c r="AB281" s="277">
        <v>0.05</v>
      </c>
      <c r="AC281" s="277">
        <v>3.6499999999999998E-2</v>
      </c>
      <c r="AD281" s="277">
        <v>0</v>
      </c>
      <c r="AE281" s="277">
        <v>0.33999999999999997</v>
      </c>
      <c r="AF281" s="276">
        <v>1.6365881600285659</v>
      </c>
    </row>
    <row r="282" spans="1:32" ht="41.4" x14ac:dyDescent="0.3">
      <c r="A282" s="2">
        <f>IF(G282="","",VLOOKUP(G282,{"CFTV","100000";"switch","750000";"VMS","200000";"Alarme","300000";"CA","400000";"Cabeamento","500000";"Infra","600000";"Redes","700000";"Energia","800000";"Outros","900000";"Serviço","1000000"},2,FALSE)
  + COUNTIF($G$2:G282,G282)
)</f>
        <v>100281</v>
      </c>
      <c r="B282" s="3" t="str">
        <f t="shared" si="4"/>
        <v>UNIDADE DE ARMAZENAMENTO INTERNO HDD</v>
      </c>
      <c r="C282" s="3" t="s">
        <v>506</v>
      </c>
      <c r="D282" s="3" t="s">
        <v>506</v>
      </c>
      <c r="E282" s="5" t="s">
        <v>457</v>
      </c>
      <c r="F282" s="5" t="s">
        <v>7</v>
      </c>
      <c r="G282" s="2" t="s">
        <v>3</v>
      </c>
      <c r="H282" s="3" t="s">
        <v>505</v>
      </c>
      <c r="I282" s="170" t="s">
        <v>7038</v>
      </c>
      <c r="J282" s="127">
        <v>759.99</v>
      </c>
      <c r="K282" s="162">
        <v>1548.2619604810195</v>
      </c>
      <c r="L282" s="127"/>
      <c r="M282" s="203"/>
      <c r="N282" s="218">
        <v>0.18</v>
      </c>
      <c r="O282" s="3" t="s">
        <v>7067</v>
      </c>
      <c r="P282" s="31" t="s">
        <v>7294</v>
      </c>
      <c r="Q282" s="234">
        <v>1</v>
      </c>
      <c r="R282" s="5">
        <v>84717012</v>
      </c>
      <c r="S282" s="238">
        <v>46036</v>
      </c>
      <c r="T282" s="263">
        <v>0.15</v>
      </c>
      <c r="U282" s="263">
        <v>0</v>
      </c>
      <c r="V282" s="263">
        <v>3.2119999999999996E-2</v>
      </c>
      <c r="W282" s="263">
        <v>0</v>
      </c>
      <c r="X282" s="263">
        <v>0.33999999999999997</v>
      </c>
      <c r="Y282" s="265">
        <v>1.8334922359937862</v>
      </c>
      <c r="Z282" s="275">
        <v>759.99</v>
      </c>
      <c r="AA282" s="276">
        <v>16.905557796048498</v>
      </c>
      <c r="AB282" s="277">
        <v>0.05</v>
      </c>
      <c r="AC282" s="277">
        <v>3.6499999999999998E-2</v>
      </c>
      <c r="AD282" s="277">
        <v>0</v>
      </c>
      <c r="AE282" s="277">
        <v>0.33999999999999997</v>
      </c>
      <c r="AF282" s="276">
        <v>1.6365881600285659</v>
      </c>
    </row>
    <row r="283" spans="1:32" ht="27.6" x14ac:dyDescent="0.3">
      <c r="A283" s="2">
        <f>IF(G283="","",VLOOKUP(G283,{"CFTV","100000";"switch","750000";"VMS","200000";"Alarme","300000";"CA","400000";"Cabeamento","500000";"Infra","600000";"Redes","700000";"Energia","800000";"Outros","900000";"Serviço","1000000"},2,FALSE)
  + COUNTIF($G$2:G283,G283)
)</f>
        <v>100282</v>
      </c>
      <c r="B283" s="3" t="str">
        <f t="shared" si="4"/>
        <v>CABO HDMI COM SUPORTE PARA</v>
      </c>
      <c r="C283" s="3" t="s">
        <v>507</v>
      </c>
      <c r="D283" s="3" t="s">
        <v>507</v>
      </c>
      <c r="E283" s="5" t="s">
        <v>6</v>
      </c>
      <c r="F283" s="5" t="s">
        <v>7</v>
      </c>
      <c r="G283" s="2" t="s">
        <v>3</v>
      </c>
      <c r="H283" s="3" t="s">
        <v>429</v>
      </c>
      <c r="I283" s="169" t="s">
        <v>7038</v>
      </c>
      <c r="J283" s="127">
        <v>19.559999999999999</v>
      </c>
      <c r="K283" s="162">
        <v>36.659384054584535</v>
      </c>
      <c r="L283" s="126"/>
      <c r="M283" s="203">
        <v>0.05</v>
      </c>
      <c r="N283" s="218">
        <v>0.04</v>
      </c>
      <c r="O283" s="3" t="s">
        <v>7048</v>
      </c>
      <c r="P283" s="31" t="s">
        <v>7288</v>
      </c>
      <c r="Q283" s="234">
        <v>1</v>
      </c>
      <c r="R283" s="5">
        <v>85444200</v>
      </c>
      <c r="S283" s="238">
        <v>45716</v>
      </c>
      <c r="T283" s="263">
        <v>0.15</v>
      </c>
      <c r="U283" s="263">
        <v>0</v>
      </c>
      <c r="V283" s="263">
        <v>3.5039999999999995E-2</v>
      </c>
      <c r="W283" s="263">
        <v>0</v>
      </c>
      <c r="X283" s="263">
        <v>0.33999999999999997</v>
      </c>
      <c r="Y283" s="265">
        <v>1.6064585475278061</v>
      </c>
      <c r="Z283" s="275">
        <v>20.538</v>
      </c>
      <c r="AA283" s="276">
        <v>0.45685646655251261</v>
      </c>
      <c r="AB283" s="277">
        <v>0.05</v>
      </c>
      <c r="AC283" s="277">
        <v>3.6499999999999998E-2</v>
      </c>
      <c r="AD283" s="277">
        <v>0</v>
      </c>
      <c r="AE283" s="277">
        <v>0.33999999999999997</v>
      </c>
      <c r="AF283" s="276">
        <v>1.6365881600285659</v>
      </c>
    </row>
    <row r="284" spans="1:32" ht="27.6" x14ac:dyDescent="0.3">
      <c r="A284" s="2">
        <f>IF(G284="","",VLOOKUP(G284,{"CFTV","100000";"switch","750000";"VMS","200000";"Alarme","300000";"CA","400000";"Cabeamento","500000";"Infra","600000";"Redes","700000";"Energia","800000";"Outros","900000";"Serviço","1000000"},2,FALSE)
  + COUNTIF($G$2:G284,G284)
)</f>
        <v>100283</v>
      </c>
      <c r="B284" s="3" t="str">
        <f t="shared" si="4"/>
        <v>CÂMERA DO TIPO BULLET 4MP,</v>
      </c>
      <c r="C284" s="3" t="s">
        <v>509</v>
      </c>
      <c r="D284" s="3" t="s">
        <v>509</v>
      </c>
      <c r="E284" s="5" t="s">
        <v>370</v>
      </c>
      <c r="F284" s="5" t="s">
        <v>7</v>
      </c>
      <c r="G284" s="2" t="s">
        <v>3</v>
      </c>
      <c r="H284" s="3" t="s">
        <v>508</v>
      </c>
      <c r="I284" s="169" t="s">
        <v>7038</v>
      </c>
      <c r="J284" s="126">
        <v>861.89</v>
      </c>
      <c r="K284" s="162">
        <v>1755.854025867427</v>
      </c>
      <c r="L284" s="126"/>
      <c r="M284" s="203"/>
      <c r="N284" s="218">
        <v>0.12</v>
      </c>
      <c r="O284" s="3" t="s">
        <v>370</v>
      </c>
      <c r="P284" s="31" t="s">
        <v>7287</v>
      </c>
      <c r="Q284" s="234"/>
      <c r="R284" s="5">
        <v>85258929</v>
      </c>
      <c r="S284" s="238">
        <v>45692</v>
      </c>
      <c r="T284" s="263">
        <v>0.15</v>
      </c>
      <c r="U284" s="263">
        <v>0</v>
      </c>
      <c r="V284" s="263">
        <v>3.2119999999999996E-2</v>
      </c>
      <c r="W284" s="263">
        <v>0</v>
      </c>
      <c r="X284" s="263">
        <v>0.33999999999999997</v>
      </c>
      <c r="Y284" s="265">
        <v>1.8334922359937862</v>
      </c>
      <c r="Z284" s="275">
        <v>861.89</v>
      </c>
      <c r="AA284" s="276">
        <v>19.17226701513999</v>
      </c>
      <c r="AB284" s="277">
        <v>0.05</v>
      </c>
      <c r="AC284" s="277">
        <v>3.6499999999999998E-2</v>
      </c>
      <c r="AD284" s="277">
        <v>0</v>
      </c>
      <c r="AE284" s="277">
        <v>0.33999999999999997</v>
      </c>
      <c r="AF284" s="276">
        <v>1.6365881600285659</v>
      </c>
    </row>
    <row r="285" spans="1:32" ht="27.6" x14ac:dyDescent="0.3">
      <c r="A285" s="2">
        <f>IF(G285="","",VLOOKUP(G285,{"CFTV","100000";"switch","750000";"VMS","200000";"Alarme","300000";"CA","400000";"Cabeamento","500000";"Infra","600000";"Redes","700000";"Energia","800000";"Outros","900000";"Serviço","1000000"},2,FALSE)
  + COUNTIF($G$2:G285,G285)
)</f>
        <v>100284</v>
      </c>
      <c r="B285" s="3" t="str">
        <f t="shared" si="4"/>
        <v>DISCO RÍGIDO (HD) DE 3,5POL,</v>
      </c>
      <c r="C285" s="3" t="s">
        <v>511</v>
      </c>
      <c r="D285" s="3" t="s">
        <v>511</v>
      </c>
      <c r="E285" s="5" t="s">
        <v>512</v>
      </c>
      <c r="F285" s="5" t="s">
        <v>7</v>
      </c>
      <c r="G285" s="2" t="s">
        <v>3</v>
      </c>
      <c r="H285" s="3" t="s">
        <v>510</v>
      </c>
      <c r="I285" s="175" t="s">
        <v>7038</v>
      </c>
      <c r="J285" s="132">
        <v>2799.99</v>
      </c>
      <c r="K285" s="162">
        <v>5704.177695400268</v>
      </c>
      <c r="L285" s="127"/>
      <c r="M285" s="203"/>
      <c r="N285" s="218">
        <v>0.12</v>
      </c>
      <c r="O285" s="3" t="s">
        <v>7067</v>
      </c>
      <c r="P285" s="31" t="s">
        <v>7294</v>
      </c>
      <c r="Q285" s="234">
        <v>1</v>
      </c>
      <c r="R285" s="5">
        <v>84717012</v>
      </c>
      <c r="S285" s="238">
        <v>46085</v>
      </c>
      <c r="T285" s="263">
        <v>0.15</v>
      </c>
      <c r="U285" s="263">
        <v>0</v>
      </c>
      <c r="V285" s="263">
        <v>3.2119999999999996E-2</v>
      </c>
      <c r="W285" s="263">
        <v>0</v>
      </c>
      <c r="X285" s="263">
        <v>0.33999999999999997</v>
      </c>
      <c r="Y285" s="265">
        <v>1.8334922359937862</v>
      </c>
      <c r="Z285" s="275">
        <v>2799.99</v>
      </c>
      <c r="AA285" s="276">
        <v>62.284231073248115</v>
      </c>
      <c r="AB285" s="277">
        <v>0.05</v>
      </c>
      <c r="AC285" s="277">
        <v>3.6499999999999998E-2</v>
      </c>
      <c r="AD285" s="277">
        <v>0</v>
      </c>
      <c r="AE285" s="277">
        <v>0.33999999999999997</v>
      </c>
      <c r="AF285" s="276">
        <v>1.6365881600285659</v>
      </c>
    </row>
    <row r="286" spans="1:32" ht="69" x14ac:dyDescent="0.3">
      <c r="A286" s="2">
        <f>IF(G286="","",VLOOKUP(G286,{"CFTV","100000";"switch","750000";"VMS","200000";"Alarme","300000";"CA","400000";"Cabeamento","500000";"Infra","600000";"Redes","700000";"Energia","800000";"Outros","900000";"Serviço","1000000"},2,FALSE)
  + COUNTIF($G$2:G286,G286)
)</f>
        <v>100285</v>
      </c>
      <c r="B286" s="3" t="str">
        <f t="shared" si="4"/>
        <v>MICRO PC COM PROCESSADOR INTEL®</v>
      </c>
      <c r="C286" s="3" t="s">
        <v>514</v>
      </c>
      <c r="D286" s="3" t="s">
        <v>514</v>
      </c>
      <c r="E286" s="5" t="s">
        <v>318</v>
      </c>
      <c r="F286" s="5" t="s">
        <v>7</v>
      </c>
      <c r="G286" s="2" t="s">
        <v>3</v>
      </c>
      <c r="H286" s="3" t="s">
        <v>513</v>
      </c>
      <c r="I286" s="169" t="s">
        <v>7038</v>
      </c>
      <c r="J286" s="126">
        <v>5750</v>
      </c>
      <c r="K286" s="162">
        <v>11713.978174404745</v>
      </c>
      <c r="L286" s="126"/>
      <c r="M286" s="203"/>
      <c r="N286" s="218">
        <v>0.12</v>
      </c>
      <c r="O286" s="3" t="s">
        <v>7054</v>
      </c>
      <c r="P286" s="31" t="s">
        <v>7291</v>
      </c>
      <c r="Q286" s="234"/>
      <c r="R286" s="5">
        <v>84715010</v>
      </c>
      <c r="S286" s="238">
        <v>45630</v>
      </c>
      <c r="T286" s="263">
        <v>0.15</v>
      </c>
      <c r="U286" s="263">
        <v>0</v>
      </c>
      <c r="V286" s="263">
        <v>3.2119999999999996E-2</v>
      </c>
      <c r="W286" s="263">
        <v>0</v>
      </c>
      <c r="X286" s="263">
        <v>0.33999999999999997</v>
      </c>
      <c r="Y286" s="265">
        <v>1.8334922359937862</v>
      </c>
      <c r="Z286" s="275">
        <v>5750</v>
      </c>
      <c r="AA286" s="276">
        <v>127.90557418818518</v>
      </c>
      <c r="AB286" s="277">
        <v>0.05</v>
      </c>
      <c r="AC286" s="277">
        <v>3.6499999999999998E-2</v>
      </c>
      <c r="AD286" s="277">
        <v>0</v>
      </c>
      <c r="AE286" s="277">
        <v>0.33999999999999997</v>
      </c>
      <c r="AF286" s="276">
        <v>1.6365881600285659</v>
      </c>
    </row>
    <row r="287" spans="1:32" ht="27.6" x14ac:dyDescent="0.3">
      <c r="A287" s="2">
        <f>IF(G287="","",VLOOKUP(G287,{"CFTV","100000";"switch","750000";"VMS","200000";"Alarme","300000";"CA","400000";"Cabeamento","500000";"Infra","600000";"Redes","700000";"Energia","800000";"Outros","900000";"Serviço","1000000"},2,FALSE)
  + COUNTIF($G$2:G287,G287)
)</f>
        <v>100286</v>
      </c>
      <c r="B287" s="3" t="str">
        <f t="shared" si="4"/>
        <v>PLACA SNMP PARA GERENCIAMENTO REMOTO</v>
      </c>
      <c r="C287" s="3" t="s">
        <v>515</v>
      </c>
      <c r="D287" s="3" t="s">
        <v>515</v>
      </c>
      <c r="E287" s="5" t="s">
        <v>6</v>
      </c>
      <c r="F287" s="5" t="s">
        <v>7</v>
      </c>
      <c r="G287" s="2" t="s">
        <v>3</v>
      </c>
      <c r="H287" s="3" t="s">
        <v>430</v>
      </c>
      <c r="I287" s="169" t="s">
        <v>7038</v>
      </c>
      <c r="J287" s="126">
        <v>386.41</v>
      </c>
      <c r="K287" s="162">
        <v>793.1826605030584</v>
      </c>
      <c r="L287" s="126"/>
      <c r="M287" s="203">
        <v>0.15</v>
      </c>
      <c r="N287" s="218">
        <v>0.04</v>
      </c>
      <c r="O287" s="3" t="s">
        <v>7048</v>
      </c>
      <c r="P287" s="31" t="s">
        <v>7288</v>
      </c>
      <c r="Q287" s="234">
        <v>1</v>
      </c>
      <c r="R287" s="5">
        <v>85311090</v>
      </c>
      <c r="S287" s="238">
        <v>45629</v>
      </c>
      <c r="T287" s="263">
        <v>0.15</v>
      </c>
      <c r="U287" s="263">
        <v>0</v>
      </c>
      <c r="V287" s="263">
        <v>3.5039999999999995E-2</v>
      </c>
      <c r="W287" s="263">
        <v>0</v>
      </c>
      <c r="X287" s="263">
        <v>0.33999999999999997</v>
      </c>
      <c r="Y287" s="265">
        <v>1.6064585475278061</v>
      </c>
      <c r="Z287" s="275">
        <v>444.37150000000003</v>
      </c>
      <c r="AA287" s="276">
        <v>9.8847985844113282</v>
      </c>
      <c r="AB287" s="277">
        <v>0.05</v>
      </c>
      <c r="AC287" s="277">
        <v>3.6499999999999998E-2</v>
      </c>
      <c r="AD287" s="277">
        <v>0</v>
      </c>
      <c r="AE287" s="277">
        <v>0.33999999999999997</v>
      </c>
      <c r="AF287" s="276">
        <v>1.6365881600285659</v>
      </c>
    </row>
    <row r="288" spans="1:32" ht="41.4" x14ac:dyDescent="0.3">
      <c r="A288" s="2">
        <f>IF(G288="","",VLOOKUP(G288,{"CFTV","100000";"switch","750000";"VMS","200000";"Alarme","300000";"CA","400000";"Cabeamento","500000";"Infra","600000";"Redes","700000";"Energia","800000";"Outros","900000";"Serviço","1000000"},2,FALSE)
  + COUNTIF($G$2:G288,G288)
)</f>
        <v>100287</v>
      </c>
      <c r="B288" s="3" t="str">
        <f t="shared" si="4"/>
        <v>MINI GABINETE OUTDOOR DE 12U</v>
      </c>
      <c r="C288" s="3" t="s">
        <v>517</v>
      </c>
      <c r="D288" s="3" t="s">
        <v>517</v>
      </c>
      <c r="E288" s="5" t="s">
        <v>518</v>
      </c>
      <c r="F288" s="5" t="s">
        <v>7</v>
      </c>
      <c r="G288" s="2" t="s">
        <v>3</v>
      </c>
      <c r="H288" s="3" t="s">
        <v>516</v>
      </c>
      <c r="I288" s="169" t="s">
        <v>7038</v>
      </c>
      <c r="J288" s="126">
        <v>1990</v>
      </c>
      <c r="K288" s="162">
        <v>4563.3584540289794</v>
      </c>
      <c r="L288" s="126">
        <v>250</v>
      </c>
      <c r="M288" s="203"/>
      <c r="N288" s="218">
        <v>7.0000000000000007E-2</v>
      </c>
      <c r="O288" s="3" t="s">
        <v>7068</v>
      </c>
      <c r="P288" s="31" t="s">
        <v>7291</v>
      </c>
      <c r="Q288" s="234">
        <v>1</v>
      </c>
      <c r="R288" s="5">
        <v>94039020</v>
      </c>
      <c r="S288" s="238">
        <v>45771</v>
      </c>
      <c r="T288" s="263">
        <v>0.15</v>
      </c>
      <c r="U288" s="263">
        <v>0</v>
      </c>
      <c r="V288" s="263">
        <v>3.2119999999999996E-2</v>
      </c>
      <c r="W288" s="263">
        <v>0</v>
      </c>
      <c r="X288" s="263">
        <v>0.33999999999999997</v>
      </c>
      <c r="Y288" s="265">
        <v>1.8334922359937862</v>
      </c>
      <c r="Z288" s="275">
        <v>2240</v>
      </c>
      <c r="AA288" s="276">
        <v>49.827562814179977</v>
      </c>
      <c r="AB288" s="277">
        <v>0.05</v>
      </c>
      <c r="AC288" s="277">
        <v>3.6499999999999998E-2</v>
      </c>
      <c r="AD288" s="277">
        <v>0</v>
      </c>
      <c r="AE288" s="277">
        <v>0.33999999999999997</v>
      </c>
      <c r="AF288" s="276">
        <v>1.6365881600285659</v>
      </c>
    </row>
    <row r="289" spans="1:32" ht="27.6" x14ac:dyDescent="0.3">
      <c r="A289" s="2">
        <f>IF(G289="","",VLOOKUP(G289,{"CFTV","100000";"switch","750000";"VMS","200000";"Alarme","300000";"CA","400000";"Cabeamento","500000";"Infra","600000";"Redes","700000";"Energia","800000";"Outros","900000";"Serviço","1000000"},2,FALSE)
  + COUNTIF($G$2:G289,G289)
)</f>
        <v>100288</v>
      </c>
      <c r="B289" s="3" t="str">
        <f t="shared" si="4"/>
        <v>SISTEMA DE FIXAÇÃO EM PAREDE</v>
      </c>
      <c r="C289" s="3" t="s">
        <v>520</v>
      </c>
      <c r="D289" s="3" t="s">
        <v>520</v>
      </c>
      <c r="E289" s="5" t="s">
        <v>518</v>
      </c>
      <c r="F289" s="5" t="s">
        <v>7</v>
      </c>
      <c r="G289" s="2" t="s">
        <v>3</v>
      </c>
      <c r="H289" s="3" t="s">
        <v>519</v>
      </c>
      <c r="I289" s="169" t="s">
        <v>7038</v>
      </c>
      <c r="J289" s="126">
        <v>236.16</v>
      </c>
      <c r="K289" s="162">
        <v>481.10836272476951</v>
      </c>
      <c r="L289" s="126"/>
      <c r="M289" s="203"/>
      <c r="N289" s="218">
        <v>0.12</v>
      </c>
      <c r="O289" s="3" t="s">
        <v>7069</v>
      </c>
      <c r="P289" s="31" t="s">
        <v>7290</v>
      </c>
      <c r="Q289" s="234"/>
      <c r="R289" s="5">
        <v>94039000</v>
      </c>
      <c r="S289" s="238">
        <v>45630</v>
      </c>
      <c r="T289" s="263">
        <v>0.15</v>
      </c>
      <c r="U289" s="263">
        <v>0</v>
      </c>
      <c r="V289" s="263">
        <v>3.2119999999999996E-2</v>
      </c>
      <c r="W289" s="263">
        <v>0</v>
      </c>
      <c r="X289" s="263">
        <v>0.33999999999999997</v>
      </c>
      <c r="Y289" s="265">
        <v>1.8334922359937862</v>
      </c>
      <c r="Z289" s="275">
        <v>236.16</v>
      </c>
      <c r="AA289" s="276">
        <v>5.2532487652664024</v>
      </c>
      <c r="AB289" s="277">
        <v>0.05</v>
      </c>
      <c r="AC289" s="277">
        <v>3.6499999999999998E-2</v>
      </c>
      <c r="AD289" s="277">
        <v>0</v>
      </c>
      <c r="AE289" s="277">
        <v>0.33999999999999997</v>
      </c>
      <c r="AF289" s="276">
        <v>1.6365881600285659</v>
      </c>
    </row>
    <row r="290" spans="1:32" ht="27.6" x14ac:dyDescent="0.3">
      <c r="A290" s="2">
        <f>IF(G290="","",VLOOKUP(G290,{"CFTV","100000";"switch","750000";"VMS","200000";"Alarme","300000";"CA","400000";"Cabeamento","500000";"Infra","600000";"Redes","700000";"Energia","800000";"Outros","900000";"Serviço","1000000"},2,FALSE)
  + COUNTIF($G$2:G290,G290)
)</f>
        <v>100289</v>
      </c>
      <c r="B290" s="3" t="str">
        <f t="shared" si="4"/>
        <v>PAINEL PASSA CABOS 19" 1U</v>
      </c>
      <c r="C290" s="3" t="s">
        <v>522</v>
      </c>
      <c r="D290" s="3" t="s">
        <v>522</v>
      </c>
      <c r="E290" s="5" t="s">
        <v>518</v>
      </c>
      <c r="F290" s="5" t="s">
        <v>7</v>
      </c>
      <c r="G290" s="2" t="s">
        <v>3</v>
      </c>
      <c r="H290" s="3" t="s">
        <v>521</v>
      </c>
      <c r="I290" s="169" t="s">
        <v>7038</v>
      </c>
      <c r="J290" s="126">
        <v>31.19</v>
      </c>
      <c r="K290" s="162">
        <v>63.540692045162444</v>
      </c>
      <c r="L290" s="126"/>
      <c r="M290" s="203"/>
      <c r="N290" s="218">
        <v>0.12</v>
      </c>
      <c r="O290" s="3" t="s">
        <v>7069</v>
      </c>
      <c r="P290" s="31" t="s">
        <v>7290</v>
      </c>
      <c r="Q290" s="234"/>
      <c r="R290" s="5">
        <v>94039000</v>
      </c>
      <c r="S290" s="238">
        <v>45630</v>
      </c>
      <c r="T290" s="263">
        <v>0.15</v>
      </c>
      <c r="U290" s="263">
        <v>0</v>
      </c>
      <c r="V290" s="263">
        <v>3.2119999999999996E-2</v>
      </c>
      <c r="W290" s="263">
        <v>0</v>
      </c>
      <c r="X290" s="263">
        <v>0.33999999999999997</v>
      </c>
      <c r="Y290" s="265">
        <v>1.8334922359937862</v>
      </c>
      <c r="Z290" s="275">
        <v>31.19</v>
      </c>
      <c r="AA290" s="276">
        <v>0.6938043232920863</v>
      </c>
      <c r="AB290" s="277">
        <v>0.05</v>
      </c>
      <c r="AC290" s="277">
        <v>3.6499999999999998E-2</v>
      </c>
      <c r="AD290" s="277">
        <v>0</v>
      </c>
      <c r="AE290" s="277">
        <v>0.33999999999999997</v>
      </c>
      <c r="AF290" s="276">
        <v>1.6365881600285659</v>
      </c>
    </row>
    <row r="291" spans="1:32" ht="27.6" x14ac:dyDescent="0.3">
      <c r="A291" s="2">
        <f>IF(G291="","",VLOOKUP(G291,{"CFTV","100000";"switch","750000";"VMS","200000";"Alarme","300000";"CA","400000";"Cabeamento","500000";"Infra","600000";"Redes","700000";"Energia","800000";"Outros","900000";"Serviço","1000000"},2,FALSE)
  + COUNTIF($G$2:G291,G291)
)</f>
        <v>100290</v>
      </c>
      <c r="B291" s="3" t="str">
        <f t="shared" si="4"/>
        <v>MÓDULOS DE BATERIAS RACK/TORRE 36V</v>
      </c>
      <c r="C291" s="3" t="s">
        <v>523</v>
      </c>
      <c r="D291" s="3" t="s">
        <v>523</v>
      </c>
      <c r="E291" s="5" t="s">
        <v>6</v>
      </c>
      <c r="F291" s="5" t="s">
        <v>7</v>
      </c>
      <c r="G291" s="2" t="s">
        <v>3</v>
      </c>
      <c r="H291" s="3" t="s">
        <v>431</v>
      </c>
      <c r="I291" s="169" t="s">
        <v>7038</v>
      </c>
      <c r="J291" s="126">
        <v>1315.22</v>
      </c>
      <c r="K291" s="162">
        <v>2576.4988177114165</v>
      </c>
      <c r="L291" s="126"/>
      <c r="M291" s="203">
        <v>9.7500000000000003E-2</v>
      </c>
      <c r="N291" s="218">
        <v>0.04</v>
      </c>
      <c r="O291" s="3" t="s">
        <v>7048</v>
      </c>
      <c r="P291" s="31" t="s">
        <v>7288</v>
      </c>
      <c r="Q291" s="234">
        <v>1</v>
      </c>
      <c r="R291" s="5">
        <v>85072010</v>
      </c>
      <c r="S291" s="238">
        <v>45629</v>
      </c>
      <c r="T291" s="263">
        <v>0.15</v>
      </c>
      <c r="U291" s="263">
        <v>0</v>
      </c>
      <c r="V291" s="263">
        <v>3.5039999999999995E-2</v>
      </c>
      <c r="W291" s="263">
        <v>0</v>
      </c>
      <c r="X291" s="263">
        <v>0.33999999999999997</v>
      </c>
      <c r="Y291" s="265">
        <v>1.6064585475278061</v>
      </c>
      <c r="Z291" s="275">
        <v>1443.4539500000001</v>
      </c>
      <c r="AA291" s="276">
        <v>32.108835876339825</v>
      </c>
      <c r="AB291" s="277">
        <v>0.05</v>
      </c>
      <c r="AC291" s="277">
        <v>3.6499999999999998E-2</v>
      </c>
      <c r="AD291" s="277">
        <v>0</v>
      </c>
      <c r="AE291" s="277">
        <v>0.33999999999999997</v>
      </c>
      <c r="AF291" s="276">
        <v>1.6365881600285659</v>
      </c>
    </row>
    <row r="292" spans="1:32" x14ac:dyDescent="0.3">
      <c r="A292" s="2">
        <f>IF(G292="","",VLOOKUP(G292,{"CFTV","100000";"switch","750000";"VMS","200000";"Alarme","300000";"CA","400000";"Cabeamento","500000";"Infra","600000";"Redes","700000";"Energia","800000";"Outros","900000";"Serviço","1000000"},2,FALSE)
  + COUNTIF($G$2:G292,G292)
)</f>
        <v>100291</v>
      </c>
      <c r="B292" s="3" t="str">
        <f t="shared" si="4"/>
        <v xml:space="preserve">CABO HDMI 2.0 1,5M </v>
      </c>
      <c r="C292" s="3" t="s">
        <v>525</v>
      </c>
      <c r="D292" s="3" t="s">
        <v>525</v>
      </c>
      <c r="E292" s="5" t="s">
        <v>6</v>
      </c>
      <c r="F292" s="5" t="s">
        <v>7</v>
      </c>
      <c r="G292" s="2" t="s">
        <v>3</v>
      </c>
      <c r="H292" s="3" t="s">
        <v>524</v>
      </c>
      <c r="I292" s="169" t="s">
        <v>7038</v>
      </c>
      <c r="J292" s="126">
        <v>6.96</v>
      </c>
      <c r="K292" s="162">
        <v>13.044443405925785</v>
      </c>
      <c r="L292" s="126"/>
      <c r="M292" s="203">
        <v>0.05</v>
      </c>
      <c r="N292" s="218">
        <v>0.04</v>
      </c>
      <c r="O292" s="3" t="s">
        <v>7048</v>
      </c>
      <c r="P292" s="31" t="s">
        <v>7288</v>
      </c>
      <c r="Q292" s="234">
        <v>1</v>
      </c>
      <c r="R292" s="5">
        <v>85444200</v>
      </c>
      <c r="S292" s="238">
        <v>45629</v>
      </c>
      <c r="T292" s="263">
        <v>0.15</v>
      </c>
      <c r="U292" s="263">
        <v>0</v>
      </c>
      <c r="V292" s="263">
        <v>3.5039999999999995E-2</v>
      </c>
      <c r="W292" s="263">
        <v>0</v>
      </c>
      <c r="X292" s="263">
        <v>0.33999999999999997</v>
      </c>
      <c r="Y292" s="265">
        <v>1.6064585475278061</v>
      </c>
      <c r="Z292" s="275">
        <v>7.3079999999999998</v>
      </c>
      <c r="AA292" s="276">
        <v>0.16256242368126217</v>
      </c>
      <c r="AB292" s="277">
        <v>0.05</v>
      </c>
      <c r="AC292" s="277">
        <v>3.6499999999999998E-2</v>
      </c>
      <c r="AD292" s="277">
        <v>0</v>
      </c>
      <c r="AE292" s="277">
        <v>0.33999999999999997</v>
      </c>
      <c r="AF292" s="276">
        <v>1.6365881600285659</v>
      </c>
    </row>
    <row r="293" spans="1:32" x14ac:dyDescent="0.3">
      <c r="A293" s="2">
        <f>IF(G293="","",VLOOKUP(G293,{"CFTV","100000";"switch","750000";"VMS","200000";"Alarme","300000";"CA","400000";"Cabeamento","500000";"Infra","600000";"Redes","700000";"Energia","800000";"Outros","900000";"Serviço","1000000"},2,FALSE)
  + COUNTIF($G$2:G293,G293)
)</f>
        <v>100292</v>
      </c>
      <c r="B293" s="3" t="str">
        <f t="shared" si="4"/>
        <v>SUPORTE FIXO DE PAREDE TVS</v>
      </c>
      <c r="C293" s="3" t="s">
        <v>527</v>
      </c>
      <c r="D293" s="3" t="s">
        <v>527</v>
      </c>
      <c r="E293" s="5" t="s">
        <v>528</v>
      </c>
      <c r="F293" s="5" t="s">
        <v>7</v>
      </c>
      <c r="G293" s="2" t="s">
        <v>3</v>
      </c>
      <c r="H293" s="3" t="s">
        <v>526</v>
      </c>
      <c r="I293" s="170" t="s">
        <v>7038</v>
      </c>
      <c r="J293" s="127">
        <v>75.599999999999994</v>
      </c>
      <c r="K293" s="162">
        <v>170.81526695276554</v>
      </c>
      <c r="L293" s="127">
        <v>8.2475000000000005</v>
      </c>
      <c r="M293" s="203"/>
      <c r="N293" s="218">
        <v>0.12</v>
      </c>
      <c r="O293" s="3" t="s">
        <v>7057</v>
      </c>
      <c r="P293" s="31" t="s">
        <v>7291</v>
      </c>
      <c r="Q293" s="234">
        <v>1</v>
      </c>
      <c r="R293" s="5">
        <v>73269090</v>
      </c>
      <c r="S293" s="238">
        <v>46079</v>
      </c>
      <c r="T293" s="263">
        <v>0.15</v>
      </c>
      <c r="U293" s="263">
        <v>0</v>
      </c>
      <c r="V293" s="263">
        <v>3.2119999999999996E-2</v>
      </c>
      <c r="W293" s="263">
        <v>0</v>
      </c>
      <c r="X293" s="263">
        <v>0.33999999999999997</v>
      </c>
      <c r="Y293" s="265">
        <v>1.8334922359937862</v>
      </c>
      <c r="Z293" s="275">
        <v>83.847499999999997</v>
      </c>
      <c r="AA293" s="276">
        <v>1.8651413272598012</v>
      </c>
      <c r="AB293" s="277">
        <v>0.05</v>
      </c>
      <c r="AC293" s="277">
        <v>3.6499999999999998E-2</v>
      </c>
      <c r="AD293" s="277">
        <v>0</v>
      </c>
      <c r="AE293" s="277">
        <v>0.33999999999999997</v>
      </c>
      <c r="AF293" s="276">
        <v>1.6365881600285659</v>
      </c>
    </row>
    <row r="294" spans="1:32" ht="27.6" x14ac:dyDescent="0.3">
      <c r="A294" s="2">
        <f>IF(G294="","",VLOOKUP(G294,{"CFTV","100000";"switch","750000";"VMS","200000";"Alarme","300000";"CA","400000";"Cabeamento","500000";"Infra","600000";"Redes","700000";"Energia","800000";"Outros","900000";"Serviço","1000000"},2,FALSE)
  + COUNTIF($G$2:G294,G294)
)</f>
        <v>100293</v>
      </c>
      <c r="B294" s="3" t="str">
        <f t="shared" si="4"/>
        <v>MÓDULO MINI-GBIC 1.25G SFP MONOMODO</v>
      </c>
      <c r="C294" s="3" t="s">
        <v>530</v>
      </c>
      <c r="D294" s="3" t="s">
        <v>530</v>
      </c>
      <c r="E294" s="5" t="s">
        <v>531</v>
      </c>
      <c r="F294" s="5" t="s">
        <v>7</v>
      </c>
      <c r="G294" s="2" t="s">
        <v>3</v>
      </c>
      <c r="H294" s="3" t="s">
        <v>529</v>
      </c>
      <c r="I294" s="169" t="s">
        <v>7038</v>
      </c>
      <c r="J294" s="127">
        <v>280.38</v>
      </c>
      <c r="K294" s="162">
        <v>577.21245894220897</v>
      </c>
      <c r="L294" s="127">
        <v>2.9542857142857102</v>
      </c>
      <c r="M294" s="203"/>
      <c r="N294" s="218">
        <v>0.12</v>
      </c>
      <c r="O294" s="3" t="s">
        <v>531</v>
      </c>
      <c r="P294" s="31" t="s">
        <v>7291</v>
      </c>
      <c r="Q294" s="234">
        <v>1</v>
      </c>
      <c r="R294" s="5">
        <v>85176259</v>
      </c>
      <c r="S294" s="238">
        <v>45889</v>
      </c>
      <c r="T294" s="263">
        <v>0.15</v>
      </c>
      <c r="U294" s="263">
        <v>0</v>
      </c>
      <c r="V294" s="263">
        <v>3.2119999999999996E-2</v>
      </c>
      <c r="W294" s="263">
        <v>0</v>
      </c>
      <c r="X294" s="263">
        <v>0.33999999999999997</v>
      </c>
      <c r="Y294" s="265">
        <v>1.8334922359937862</v>
      </c>
      <c r="Z294" s="275">
        <v>283.33428571428573</v>
      </c>
      <c r="AA294" s="276">
        <v>6.3026146959104405</v>
      </c>
      <c r="AB294" s="277">
        <v>0.05</v>
      </c>
      <c r="AC294" s="277">
        <v>3.6499999999999998E-2</v>
      </c>
      <c r="AD294" s="277">
        <v>0</v>
      </c>
      <c r="AE294" s="277">
        <v>0.33999999999999997</v>
      </c>
      <c r="AF294" s="276">
        <v>1.6365881600285659</v>
      </c>
    </row>
    <row r="295" spans="1:32" ht="27.6" x14ac:dyDescent="0.3">
      <c r="A295" s="2">
        <f>IF(G295="","",VLOOKUP(G295,{"CFTV","100000";"switch","750000";"VMS","200000";"Alarme","300000";"CA","400000";"Cabeamento","500000";"Infra","600000";"Redes","700000";"Energia","800000";"Outros","900000";"Serviço","1000000"},2,FALSE)
  + COUNTIF($G$2:G295,G295)
)</f>
        <v>100294</v>
      </c>
      <c r="B295" s="3" t="str">
        <f t="shared" si="4"/>
        <v>NOBREAK ONLINE RACK/TORRE DNB 3.0KVA-220V-RT</v>
      </c>
      <c r="C295" s="3" t="s">
        <v>533</v>
      </c>
      <c r="D295" s="3" t="s">
        <v>533</v>
      </c>
      <c r="E295" s="5" t="s">
        <v>6</v>
      </c>
      <c r="F295" s="5" t="s">
        <v>7</v>
      </c>
      <c r="G295" s="2" t="s">
        <v>3</v>
      </c>
      <c r="H295" s="3" t="s">
        <v>532</v>
      </c>
      <c r="I295" s="169" t="s">
        <v>7038</v>
      </c>
      <c r="J295" s="126">
        <v>3204.75</v>
      </c>
      <c r="K295" s="162">
        <v>6278.0634312591519</v>
      </c>
      <c r="L295" s="126"/>
      <c r="M295" s="203">
        <v>9.7500000000000003E-2</v>
      </c>
      <c r="N295" s="218">
        <v>0.04</v>
      </c>
      <c r="O295" s="3" t="s">
        <v>7048</v>
      </c>
      <c r="P295" s="31" t="s">
        <v>7288</v>
      </c>
      <c r="Q295" s="234">
        <v>1</v>
      </c>
      <c r="R295" s="5">
        <v>85044040</v>
      </c>
      <c r="S295" s="238">
        <v>45629</v>
      </c>
      <c r="T295" s="263">
        <v>0.15</v>
      </c>
      <c r="U295" s="263">
        <v>0</v>
      </c>
      <c r="V295" s="263">
        <v>3.5039999999999995E-2</v>
      </c>
      <c r="W295" s="263">
        <v>0</v>
      </c>
      <c r="X295" s="263">
        <v>0.33999999999999997</v>
      </c>
      <c r="Y295" s="265">
        <v>1.6064585475278061</v>
      </c>
      <c r="Z295" s="275">
        <v>3517.2131250000002</v>
      </c>
      <c r="AA295" s="276">
        <v>78.238463355712383</v>
      </c>
      <c r="AB295" s="277">
        <v>0.05</v>
      </c>
      <c r="AC295" s="277">
        <v>3.6499999999999998E-2</v>
      </c>
      <c r="AD295" s="277">
        <v>0</v>
      </c>
      <c r="AE295" s="277">
        <v>0.33999999999999997</v>
      </c>
      <c r="AF295" s="276">
        <v>1.6365881600285659</v>
      </c>
    </row>
    <row r="296" spans="1:32" ht="27.6" x14ac:dyDescent="0.3">
      <c r="A296" s="2">
        <f>IF(G296="","",VLOOKUP(G296,{"CFTV","100000";"switch","750000";"VMS","200000";"Alarme","300000";"CA","400000";"Cabeamento","500000";"Infra","600000";"Redes","700000";"Energia","800000";"Outros","900000";"Serviço","1000000"},2,FALSE)
  + COUNTIF($G$2:G296,G296)
)</f>
        <v>100295</v>
      </c>
      <c r="B296" s="3" t="str">
        <f t="shared" si="4"/>
        <v>MÓDULO DE BATERIA RACK/TORRE MB</v>
      </c>
      <c r="C296" s="3" t="s">
        <v>535</v>
      </c>
      <c r="D296" s="3" t="s">
        <v>535</v>
      </c>
      <c r="E296" s="5" t="s">
        <v>6</v>
      </c>
      <c r="F296" s="5" t="s">
        <v>7</v>
      </c>
      <c r="G296" s="2" t="s">
        <v>3</v>
      </c>
      <c r="H296" s="3" t="s">
        <v>534</v>
      </c>
      <c r="I296" s="169" t="s">
        <v>7038</v>
      </c>
      <c r="J296" s="126">
        <v>1908.79</v>
      </c>
      <c r="K296" s="162">
        <v>3739.2947022242465</v>
      </c>
      <c r="L296" s="126"/>
      <c r="M296" s="203">
        <v>9.7500000000000003E-2</v>
      </c>
      <c r="N296" s="218">
        <v>0.04</v>
      </c>
      <c r="O296" s="3" t="s">
        <v>7048</v>
      </c>
      <c r="P296" s="31" t="s">
        <v>7288</v>
      </c>
      <c r="Q296" s="234">
        <v>1</v>
      </c>
      <c r="R296" s="5">
        <v>85072010</v>
      </c>
      <c r="S296" s="238">
        <v>45629</v>
      </c>
      <c r="T296" s="263">
        <v>0.15</v>
      </c>
      <c r="U296" s="263">
        <v>0</v>
      </c>
      <c r="V296" s="263">
        <v>3.5039999999999995E-2</v>
      </c>
      <c r="W296" s="263">
        <v>0</v>
      </c>
      <c r="X296" s="263">
        <v>0.33999999999999997</v>
      </c>
      <c r="Y296" s="265">
        <v>1.6064585475278061</v>
      </c>
      <c r="Z296" s="275">
        <v>2094.8970249999998</v>
      </c>
      <c r="AA296" s="276">
        <v>46.599827277868854</v>
      </c>
      <c r="AB296" s="277">
        <v>0.05</v>
      </c>
      <c r="AC296" s="277">
        <v>3.6499999999999998E-2</v>
      </c>
      <c r="AD296" s="277">
        <v>0</v>
      </c>
      <c r="AE296" s="277">
        <v>0.33999999999999997</v>
      </c>
      <c r="AF296" s="276">
        <v>1.6365881600285659</v>
      </c>
    </row>
    <row r="297" spans="1:32" ht="27.6" x14ac:dyDescent="0.3">
      <c r="A297" s="2">
        <f>IF(G297="","",VLOOKUP(G297,{"CFTV","100000";"switch","750000";"VMS","200000";"Alarme","300000";"CA","400000";"Cabeamento","500000";"Infra","600000";"Redes","700000";"Energia","800000";"Outros","900000";"Serviço","1000000"},2,FALSE)
  + COUNTIF($G$2:G297,G297)
)</f>
        <v>100296</v>
      </c>
      <c r="B297" s="3" t="str">
        <f t="shared" si="4"/>
        <v>CÂMERA DO TIPO SPEED DOME</v>
      </c>
      <c r="C297" s="3" t="s">
        <v>537</v>
      </c>
      <c r="D297" s="3" t="s">
        <v>537</v>
      </c>
      <c r="E297" s="5" t="s">
        <v>370</v>
      </c>
      <c r="F297" s="5" t="s">
        <v>7</v>
      </c>
      <c r="G297" s="2" t="s">
        <v>3</v>
      </c>
      <c r="H297" s="3" t="s">
        <v>536</v>
      </c>
      <c r="I297" s="169" t="s">
        <v>7039</v>
      </c>
      <c r="J297" s="126">
        <v>684.25</v>
      </c>
      <c r="K297" s="162">
        <v>7047.2168186798335</v>
      </c>
      <c r="L297" s="126"/>
      <c r="M297" s="203"/>
      <c r="N297" s="218">
        <v>0.04</v>
      </c>
      <c r="O297" s="3" t="s">
        <v>7064</v>
      </c>
      <c r="P297" s="31" t="s">
        <v>7287</v>
      </c>
      <c r="Q297" s="234"/>
      <c r="R297" s="5">
        <v>85258929</v>
      </c>
      <c r="S297" s="238">
        <v>45629</v>
      </c>
      <c r="T297" s="263">
        <v>0.15</v>
      </c>
      <c r="U297" s="263">
        <v>0</v>
      </c>
      <c r="V297" s="263">
        <v>3.5039999999999995E-2</v>
      </c>
      <c r="W297" s="263">
        <v>0</v>
      </c>
      <c r="X297" s="263">
        <v>0.33999999999999997</v>
      </c>
      <c r="Y297" s="265">
        <v>1.6064585475278061</v>
      </c>
      <c r="Z297" s="275">
        <v>3948.1224999999995</v>
      </c>
      <c r="AA297" s="276">
        <v>87.823804404833595</v>
      </c>
      <c r="AB297" s="277">
        <v>0.05</v>
      </c>
      <c r="AC297" s="277">
        <v>3.6499999999999998E-2</v>
      </c>
      <c r="AD297" s="277">
        <v>0</v>
      </c>
      <c r="AE297" s="277">
        <v>0.33999999999999997</v>
      </c>
      <c r="AF297" s="276">
        <v>1.6365881600285659</v>
      </c>
    </row>
    <row r="298" spans="1:32" ht="27.6" x14ac:dyDescent="0.3">
      <c r="A298" s="2">
        <f>IF(G298="","",VLOOKUP(G298,{"CFTV","100000";"switch","750000";"VMS","200000";"Alarme","300000";"CA","400000";"Cabeamento","500000";"Infra","600000";"Redes","700000";"Energia","800000";"Outros","900000";"Serviço","1000000"},2,FALSE)
  + COUNTIF($G$2:G298,G298)
)</f>
        <v>100297</v>
      </c>
      <c r="B298" s="3" t="str">
        <f t="shared" si="4"/>
        <v>CONVERSOR AUTOMÁTICO AC/DC 24V 5A</v>
      </c>
      <c r="C298" s="3" t="s">
        <v>539</v>
      </c>
      <c r="D298" s="3" t="s">
        <v>539</v>
      </c>
      <c r="E298" s="5" t="s">
        <v>6</v>
      </c>
      <c r="F298" s="5" t="s">
        <v>7</v>
      </c>
      <c r="G298" s="2" t="s">
        <v>3</v>
      </c>
      <c r="H298" s="3" t="s">
        <v>538</v>
      </c>
      <c r="I298" s="169" t="s">
        <v>7038</v>
      </c>
      <c r="J298" s="126">
        <v>72.34</v>
      </c>
      <c r="K298" s="162">
        <v>133.96570194774174</v>
      </c>
      <c r="L298" s="126"/>
      <c r="M298" s="203">
        <v>3.7499999999999999E-2</v>
      </c>
      <c r="N298" s="218">
        <v>0.04</v>
      </c>
      <c r="O298" s="3" t="s">
        <v>7048</v>
      </c>
      <c r="P298" s="31" t="s">
        <v>7288</v>
      </c>
      <c r="Q298" s="234">
        <v>1</v>
      </c>
      <c r="R298" s="5">
        <v>85176259</v>
      </c>
      <c r="S298" s="238">
        <v>45629</v>
      </c>
      <c r="T298" s="263">
        <v>0.15</v>
      </c>
      <c r="U298" s="263">
        <v>0</v>
      </c>
      <c r="V298" s="263">
        <v>3.5039999999999995E-2</v>
      </c>
      <c r="W298" s="263">
        <v>0</v>
      </c>
      <c r="X298" s="263">
        <v>0.33999999999999997</v>
      </c>
      <c r="Y298" s="265">
        <v>1.6064585475278061</v>
      </c>
      <c r="Z298" s="275">
        <v>75.052750000000003</v>
      </c>
      <c r="AA298" s="276">
        <v>1.6695069709830117</v>
      </c>
      <c r="AB298" s="277">
        <v>0.05</v>
      </c>
      <c r="AC298" s="277">
        <v>3.6499999999999998E-2</v>
      </c>
      <c r="AD298" s="277">
        <v>0</v>
      </c>
      <c r="AE298" s="277">
        <v>0.33999999999999997</v>
      </c>
      <c r="AF298" s="276">
        <v>1.6365881600285659</v>
      </c>
    </row>
    <row r="299" spans="1:32" ht="27.6" x14ac:dyDescent="0.3">
      <c r="A299" s="2">
        <f>IF(G299="","",VLOOKUP(G299,{"CFTV","100000";"switch","750000";"VMS","200000";"Alarme","300000";"CA","400000";"Cabeamento","500000";"Infra","600000";"Redes","700000";"Energia","800000";"Outros","900000";"Serviço","1000000"},2,FALSE)
  + COUNTIF($G$2:G299,G299)
)</f>
        <v>100298</v>
      </c>
      <c r="B299" s="3" t="str">
        <f t="shared" si="4"/>
        <v>CONVERSOR AUTOMATICO AC/DC 12,8V 2A</v>
      </c>
      <c r="C299" s="3" t="s">
        <v>541</v>
      </c>
      <c r="D299" s="3" t="s">
        <v>541</v>
      </c>
      <c r="E299" s="5" t="s">
        <v>6</v>
      </c>
      <c r="F299" s="5" t="s">
        <v>7</v>
      </c>
      <c r="G299" s="2" t="s">
        <v>3</v>
      </c>
      <c r="H299" s="3" t="s">
        <v>540</v>
      </c>
      <c r="I299" s="170" t="s">
        <v>7038</v>
      </c>
      <c r="J299" s="127">
        <v>40.549999999999997</v>
      </c>
      <c r="K299" s="162">
        <v>75.094127923430008</v>
      </c>
      <c r="L299" s="126"/>
      <c r="M299" s="203">
        <v>3.7499999999999999E-2</v>
      </c>
      <c r="N299" s="218">
        <v>0.04</v>
      </c>
      <c r="O299" s="3" t="s">
        <v>6</v>
      </c>
      <c r="P299" s="31" t="s">
        <v>7288</v>
      </c>
      <c r="Q299" s="234">
        <v>1</v>
      </c>
      <c r="R299" s="5">
        <v>85176259</v>
      </c>
      <c r="S299" s="238">
        <v>45723</v>
      </c>
      <c r="T299" s="263">
        <v>0.15</v>
      </c>
      <c r="U299" s="263">
        <v>0</v>
      </c>
      <c r="V299" s="263">
        <v>3.5039999999999995E-2</v>
      </c>
      <c r="W299" s="263">
        <v>0</v>
      </c>
      <c r="X299" s="263">
        <v>0.33999999999999997</v>
      </c>
      <c r="Y299" s="265">
        <v>1.6064585475278061</v>
      </c>
      <c r="Z299" s="275">
        <v>42.070625</v>
      </c>
      <c r="AA299" s="276">
        <v>0.93583781688362067</v>
      </c>
      <c r="AB299" s="277">
        <v>0.05</v>
      </c>
      <c r="AC299" s="277">
        <v>3.6499999999999998E-2</v>
      </c>
      <c r="AD299" s="277">
        <v>0</v>
      </c>
      <c r="AE299" s="277">
        <v>0.33999999999999997</v>
      </c>
      <c r="AF299" s="276">
        <v>1.6365881600285659</v>
      </c>
    </row>
    <row r="300" spans="1:32" ht="27.6" x14ac:dyDescent="0.3">
      <c r="A300" s="2">
        <f>IF(G300="","",VLOOKUP(G300,{"CFTV","100000";"switch","750000";"VMS","200000";"Alarme","300000";"CA","400000";"Cabeamento","500000";"Infra","600000";"Redes","700000";"Energia","800000";"Outros","900000";"Serviço","1000000"},2,FALSE)
  + COUNTIF($G$2:G300,G300)
)</f>
        <v>100299</v>
      </c>
      <c r="B300" s="3" t="str">
        <f t="shared" si="4"/>
        <v>POSTE IP.CFTV TELECÔNICO ENGASTADO 6.000MM</v>
      </c>
      <c r="C300" s="3"/>
      <c r="D300" s="3"/>
      <c r="E300" s="5" t="s">
        <v>428</v>
      </c>
      <c r="F300" s="5" t="s">
        <v>7</v>
      </c>
      <c r="G300" s="2" t="s">
        <v>3</v>
      </c>
      <c r="H300" s="3" t="s">
        <v>542</v>
      </c>
      <c r="I300" s="170" t="s">
        <v>7038</v>
      </c>
      <c r="J300" s="129">
        <v>868</v>
      </c>
      <c r="K300" s="162">
        <v>1768.3014009362294</v>
      </c>
      <c r="L300" s="126"/>
      <c r="M300" s="203"/>
      <c r="N300" s="218">
        <v>0.18</v>
      </c>
      <c r="O300" s="3" t="s">
        <v>428</v>
      </c>
      <c r="P300" s="31" t="s">
        <v>7294</v>
      </c>
      <c r="Q300" s="234">
        <v>2</v>
      </c>
      <c r="R300" s="5">
        <v>73082000</v>
      </c>
      <c r="S300" s="238">
        <v>45929</v>
      </c>
      <c r="T300" s="263">
        <v>0.15</v>
      </c>
      <c r="U300" s="263">
        <v>0</v>
      </c>
      <c r="V300" s="263">
        <v>3.2119999999999996E-2</v>
      </c>
      <c r="W300" s="263">
        <v>0</v>
      </c>
      <c r="X300" s="263">
        <v>0.33999999999999997</v>
      </c>
      <c r="Y300" s="265">
        <v>1.8334922359937862</v>
      </c>
      <c r="Z300" s="275">
        <v>868</v>
      </c>
      <c r="AA300" s="276">
        <v>19.308180590494739</v>
      </c>
      <c r="AB300" s="277">
        <v>0.05</v>
      </c>
      <c r="AC300" s="277">
        <v>3.6499999999999998E-2</v>
      </c>
      <c r="AD300" s="277">
        <v>0</v>
      </c>
      <c r="AE300" s="277">
        <v>0.33999999999999997</v>
      </c>
      <c r="AF300" s="276">
        <v>1.6365881600285659</v>
      </c>
    </row>
    <row r="301" spans="1:32" ht="27.6" x14ac:dyDescent="0.3">
      <c r="A301" s="2">
        <f>IF(G301="","",VLOOKUP(G301,{"CFTV","100000";"switch","750000";"VMS","200000";"Alarme","300000";"CA","400000";"Cabeamento","500000";"Infra","600000";"Redes","700000";"Energia","800000";"Outros","900000";"Serviço","1000000"},2,FALSE)
  + COUNTIF($G$2:G301,G301)
)</f>
        <v>100300</v>
      </c>
      <c r="B301" s="3" t="str">
        <f t="shared" si="4"/>
        <v>POSTE CFTV UNIVERSAL FLANGEADO COM</v>
      </c>
      <c r="C301" s="3" t="s">
        <v>544</v>
      </c>
      <c r="D301" s="3" t="s">
        <v>544</v>
      </c>
      <c r="E301" s="5" t="s">
        <v>428</v>
      </c>
      <c r="F301" s="5" t="s">
        <v>7</v>
      </c>
      <c r="G301" s="2" t="s">
        <v>3</v>
      </c>
      <c r="H301" s="3" t="s">
        <v>543</v>
      </c>
      <c r="I301" s="170" t="s">
        <v>7038</v>
      </c>
      <c r="J301" s="127">
        <v>2657</v>
      </c>
      <c r="K301" s="162">
        <v>5647.9396305514565</v>
      </c>
      <c r="L301" s="127">
        <v>115.38461538461539</v>
      </c>
      <c r="M301" s="203"/>
      <c r="N301" s="218">
        <v>0.18</v>
      </c>
      <c r="O301" s="3" t="s">
        <v>428</v>
      </c>
      <c r="P301" s="31" t="s">
        <v>7294</v>
      </c>
      <c r="Q301" s="234">
        <v>1</v>
      </c>
      <c r="R301" s="5">
        <v>73082000</v>
      </c>
      <c r="S301" s="238">
        <v>46009</v>
      </c>
      <c r="T301" s="263">
        <v>0.15</v>
      </c>
      <c r="U301" s="263">
        <v>0</v>
      </c>
      <c r="V301" s="263">
        <v>3.2119999999999996E-2</v>
      </c>
      <c r="W301" s="263">
        <v>0</v>
      </c>
      <c r="X301" s="263">
        <v>0.33999999999999997</v>
      </c>
      <c r="Y301" s="265">
        <v>1.8334922359937862</v>
      </c>
      <c r="Z301" s="275">
        <v>2772.3846153846152</v>
      </c>
      <c r="AA301" s="276">
        <v>61.670164539349599</v>
      </c>
      <c r="AB301" s="277">
        <v>0.05</v>
      </c>
      <c r="AC301" s="277">
        <v>3.6499999999999998E-2</v>
      </c>
      <c r="AD301" s="277">
        <v>0</v>
      </c>
      <c r="AE301" s="277">
        <v>0.33999999999999997</v>
      </c>
      <c r="AF301" s="276">
        <v>1.6365881600285659</v>
      </c>
    </row>
    <row r="302" spans="1:32" x14ac:dyDescent="0.3">
      <c r="A302" s="2">
        <f>IF(G302="","",VLOOKUP(G302,{"CFTV","100000";"switch","750000";"VMS","200000";"Alarme","300000";"CA","400000";"Cabeamento","500000";"Infra","600000";"Redes","700000";"Energia","800000";"Outros","900000";"Serviço","1000000"},2,FALSE)
  + COUNTIF($G$2:G302,G302)
)</f>
        <v>100301</v>
      </c>
      <c r="B302" s="3" t="str">
        <f t="shared" si="4"/>
        <v>DISCO RIGIDO 64MB HD 2TB</v>
      </c>
      <c r="C302" s="3" t="s">
        <v>546</v>
      </c>
      <c r="D302" s="3" t="s">
        <v>546</v>
      </c>
      <c r="E302" s="5" t="s">
        <v>6</v>
      </c>
      <c r="F302" s="5" t="s">
        <v>7</v>
      </c>
      <c r="G302" s="2" t="s">
        <v>3</v>
      </c>
      <c r="H302" s="3" t="s">
        <v>545</v>
      </c>
      <c r="I302" s="169" t="s">
        <v>7038</v>
      </c>
      <c r="J302" s="126">
        <v>512.87</v>
      </c>
      <c r="K302" s="162">
        <v>1149.3083104239406</v>
      </c>
      <c r="L302" s="126"/>
      <c r="M302" s="203">
        <v>0.1</v>
      </c>
      <c r="N302" s="218">
        <v>0.12</v>
      </c>
      <c r="O302" s="3" t="s">
        <v>7048</v>
      </c>
      <c r="P302" s="31" t="s">
        <v>7288</v>
      </c>
      <c r="Q302" s="234">
        <v>1</v>
      </c>
      <c r="R302" s="5">
        <v>84717012</v>
      </c>
      <c r="S302" s="238">
        <v>45629</v>
      </c>
      <c r="T302" s="263">
        <v>0.15</v>
      </c>
      <c r="U302" s="263">
        <v>0</v>
      </c>
      <c r="V302" s="263">
        <v>3.2119999999999996E-2</v>
      </c>
      <c r="W302" s="263">
        <v>0</v>
      </c>
      <c r="X302" s="263">
        <v>0.33999999999999997</v>
      </c>
      <c r="Y302" s="265">
        <v>1.8334922359937862</v>
      </c>
      <c r="Z302" s="275">
        <v>564.15700000000004</v>
      </c>
      <c r="AA302" s="276">
        <v>12.54936087257113</v>
      </c>
      <c r="AB302" s="277">
        <v>0.05</v>
      </c>
      <c r="AC302" s="277">
        <v>3.6499999999999998E-2</v>
      </c>
      <c r="AD302" s="277">
        <v>0</v>
      </c>
      <c r="AE302" s="277">
        <v>0.33999999999999997</v>
      </c>
      <c r="AF302" s="276">
        <v>1.6365881600285659</v>
      </c>
    </row>
    <row r="303" spans="1:32" ht="27.6" x14ac:dyDescent="0.3">
      <c r="A303" s="2">
        <f>IF(G303="","",VLOOKUP(G303,{"CFTV","100000";"switch","750000";"VMS","200000";"Alarme","300000";"CA","400000";"Cabeamento","500000";"Infra","600000";"Redes","700000";"Energia","800000";"Outros","900000";"Serviço","1000000"},2,FALSE)
  + COUNTIF($G$2:G303,G303)
)</f>
        <v>100302</v>
      </c>
      <c r="B303" s="3" t="str">
        <f t="shared" si="4"/>
        <v>GRAVADOR DIGITAL DE VIDEO EM</v>
      </c>
      <c r="C303" s="3" t="s">
        <v>548</v>
      </c>
      <c r="D303" s="3" t="s">
        <v>548</v>
      </c>
      <c r="E303" s="5" t="s">
        <v>6</v>
      </c>
      <c r="F303" s="5" t="s">
        <v>7</v>
      </c>
      <c r="G303" s="2" t="s">
        <v>3</v>
      </c>
      <c r="H303" s="3" t="s">
        <v>547</v>
      </c>
      <c r="I303" s="169" t="s">
        <v>7038</v>
      </c>
      <c r="J303" s="127">
        <v>37141.919999999998</v>
      </c>
      <c r="K303" s="162">
        <v>76241.108982147853</v>
      </c>
      <c r="L303" s="126"/>
      <c r="M303" s="203">
        <v>0.15</v>
      </c>
      <c r="N303" s="218">
        <v>0.04</v>
      </c>
      <c r="O303" s="3" t="s">
        <v>6</v>
      </c>
      <c r="P303" s="31" t="s">
        <v>7288</v>
      </c>
      <c r="Q303" s="234">
        <v>1</v>
      </c>
      <c r="R303" s="5">
        <v>85219010</v>
      </c>
      <c r="S303" s="238">
        <v>45684</v>
      </c>
      <c r="T303" s="263">
        <v>0.15</v>
      </c>
      <c r="U303" s="263">
        <v>0</v>
      </c>
      <c r="V303" s="263">
        <v>3.5039999999999995E-2</v>
      </c>
      <c r="W303" s="263">
        <v>0</v>
      </c>
      <c r="X303" s="263">
        <v>0.33999999999999997</v>
      </c>
      <c r="Y303" s="265">
        <v>1.6064585475278061</v>
      </c>
      <c r="Z303" s="275">
        <v>42713.207999999999</v>
      </c>
      <c r="AA303" s="276">
        <v>950.13172081032781</v>
      </c>
      <c r="AB303" s="277">
        <v>0.05</v>
      </c>
      <c r="AC303" s="277">
        <v>3.6499999999999998E-2</v>
      </c>
      <c r="AD303" s="277">
        <v>0</v>
      </c>
      <c r="AE303" s="277">
        <v>0.33999999999999997</v>
      </c>
      <c r="AF303" s="276">
        <v>1.6365881600285659</v>
      </c>
    </row>
    <row r="304" spans="1:32" ht="27.6" x14ac:dyDescent="0.3">
      <c r="A304" s="2">
        <f>IF(G304="","",VLOOKUP(G304,{"CFTV","100000";"switch","750000";"VMS","200000";"Alarme","300000";"CA","400000";"Cabeamento","500000";"Infra","600000";"Redes","700000";"Energia","800000";"Outros","900000";"Serviço","1000000"},2,FALSE)
  + COUNTIF($G$2:G304,G304)
)</f>
        <v>100303</v>
      </c>
      <c r="B304" s="3" t="str">
        <f t="shared" si="4"/>
        <v>DECODIFICADOR PARA VIDEO WALL PARA</v>
      </c>
      <c r="C304" s="3" t="s">
        <v>550</v>
      </c>
      <c r="D304" s="3" t="s">
        <v>550</v>
      </c>
      <c r="E304" s="5" t="s">
        <v>6</v>
      </c>
      <c r="F304" s="5" t="s">
        <v>7</v>
      </c>
      <c r="G304" s="2" t="s">
        <v>3</v>
      </c>
      <c r="H304" s="3" t="s">
        <v>549</v>
      </c>
      <c r="I304" s="169" t="s">
        <v>7038</v>
      </c>
      <c r="J304" s="126">
        <v>11994.52</v>
      </c>
      <c r="K304" s="162">
        <v>22801.29402670031</v>
      </c>
      <c r="L304" s="126"/>
      <c r="M304" s="203">
        <v>6.5000000000000002E-2</v>
      </c>
      <c r="N304" s="218">
        <v>0.04</v>
      </c>
      <c r="O304" s="3" t="s">
        <v>6</v>
      </c>
      <c r="P304" s="31" t="s">
        <v>7288</v>
      </c>
      <c r="Q304" s="234">
        <v>1</v>
      </c>
      <c r="R304" s="5">
        <v>85371090</v>
      </c>
      <c r="S304" s="238">
        <v>45639</v>
      </c>
      <c r="T304" s="263">
        <v>0.15</v>
      </c>
      <c r="U304" s="263">
        <v>0</v>
      </c>
      <c r="V304" s="263">
        <v>3.5039999999999995E-2</v>
      </c>
      <c r="W304" s="263">
        <v>0</v>
      </c>
      <c r="X304" s="263">
        <v>0.33999999999999997</v>
      </c>
      <c r="Y304" s="265">
        <v>1.6064585475278061</v>
      </c>
      <c r="Z304" s="275">
        <v>12774.1638</v>
      </c>
      <c r="AA304" s="276">
        <v>284.154218367466</v>
      </c>
      <c r="AB304" s="277">
        <v>0.05</v>
      </c>
      <c r="AC304" s="277">
        <v>3.6499999999999998E-2</v>
      </c>
      <c r="AD304" s="277">
        <v>0</v>
      </c>
      <c r="AE304" s="277">
        <v>0.33999999999999997</v>
      </c>
      <c r="AF304" s="276">
        <v>1.6365881600285659</v>
      </c>
    </row>
    <row r="305" spans="1:32" ht="27.6" x14ac:dyDescent="0.3">
      <c r="A305" s="2">
        <f>IF(G305="","",VLOOKUP(G305,{"CFTV","100000";"switch","750000";"VMS","200000";"Alarme","300000";"CA","400000";"Cabeamento","500000";"Infra","600000";"Redes","700000";"Energia","800000";"Outros","900000";"Serviço","1000000"},2,FALSE)
  + COUNTIF($G$2:G305,G305)
)</f>
        <v>100304</v>
      </c>
      <c r="B305" s="3" t="str">
        <f t="shared" si="4"/>
        <v>CONTROLADOR DE PAINEIS DE LED</v>
      </c>
      <c r="C305" s="3" t="s">
        <v>552</v>
      </c>
      <c r="D305" s="3" t="s">
        <v>552</v>
      </c>
      <c r="E305" s="5" t="s">
        <v>6</v>
      </c>
      <c r="F305" s="5" t="s">
        <v>7</v>
      </c>
      <c r="G305" s="2" t="s">
        <v>3</v>
      </c>
      <c r="H305" s="3" t="s">
        <v>551</v>
      </c>
      <c r="I305" s="169" t="s">
        <v>7038</v>
      </c>
      <c r="J305" s="126">
        <v>5823.04</v>
      </c>
      <c r="K305" s="162">
        <v>11069.458983705641</v>
      </c>
      <c r="L305" s="126"/>
      <c r="M305" s="203">
        <v>6.5000000000000002E-2</v>
      </c>
      <c r="N305" s="218">
        <v>0.04</v>
      </c>
      <c r="O305" s="3" t="s">
        <v>6</v>
      </c>
      <c r="P305" s="31" t="s">
        <v>7288</v>
      </c>
      <c r="Q305" s="234">
        <v>1</v>
      </c>
      <c r="R305" s="5">
        <v>85371090</v>
      </c>
      <c r="S305" s="238">
        <v>45639</v>
      </c>
      <c r="T305" s="263">
        <v>0.15</v>
      </c>
      <c r="U305" s="263">
        <v>0</v>
      </c>
      <c r="V305" s="263">
        <v>3.5039999999999995E-2</v>
      </c>
      <c r="W305" s="263">
        <v>0</v>
      </c>
      <c r="X305" s="263">
        <v>0.33999999999999997</v>
      </c>
      <c r="Y305" s="265">
        <v>1.6064585475278061</v>
      </c>
      <c r="Z305" s="275">
        <v>6201.5375999999997</v>
      </c>
      <c r="AA305" s="276">
        <v>137.9497787091513</v>
      </c>
      <c r="AB305" s="277">
        <v>0.05</v>
      </c>
      <c r="AC305" s="277">
        <v>3.6499999999999998E-2</v>
      </c>
      <c r="AD305" s="277">
        <v>0</v>
      </c>
      <c r="AE305" s="277">
        <v>0.33999999999999997</v>
      </c>
      <c r="AF305" s="276">
        <v>1.6365881600285659</v>
      </c>
    </row>
    <row r="306" spans="1:32" ht="27.6" x14ac:dyDescent="0.3">
      <c r="A306" s="2">
        <f>IF(G306="","",VLOOKUP(G306,{"CFTV","100000";"switch","750000";"VMS","200000";"Alarme","300000";"CA","400000";"Cabeamento","500000";"Infra","600000";"Redes","700000";"Energia","800000";"Outros","900000";"Serviço","1000000"},2,FALSE)
  + COUNTIF($G$2:G306,G306)
)</f>
        <v>100305</v>
      </c>
      <c r="B306" s="3" t="str">
        <f t="shared" si="4"/>
        <v>SUPORTE VIDEOWALL DE PAREDE RETRÁTIL</v>
      </c>
      <c r="C306" s="3" t="s">
        <v>554</v>
      </c>
      <c r="D306" s="3" t="s">
        <v>554</v>
      </c>
      <c r="E306" s="5" t="s">
        <v>528</v>
      </c>
      <c r="F306" s="5" t="s">
        <v>7</v>
      </c>
      <c r="G306" s="2" t="s">
        <v>3</v>
      </c>
      <c r="H306" s="3" t="s">
        <v>553</v>
      </c>
      <c r="I306" s="170" t="s">
        <v>7038</v>
      </c>
      <c r="J306" s="132">
        <v>419.89</v>
      </c>
      <c r="K306" s="162">
        <v>898.17589746666943</v>
      </c>
      <c r="L306" s="126"/>
      <c r="M306" s="205">
        <v>0.05</v>
      </c>
      <c r="N306" s="218">
        <v>0.12</v>
      </c>
      <c r="O306" s="3" t="s">
        <v>528</v>
      </c>
      <c r="P306" s="31" t="s">
        <v>7288</v>
      </c>
      <c r="Q306" s="234">
        <v>1</v>
      </c>
      <c r="R306" s="5">
        <v>73269090</v>
      </c>
      <c r="S306" s="238">
        <v>46042</v>
      </c>
      <c r="T306" s="263">
        <v>0.15</v>
      </c>
      <c r="U306" s="263">
        <v>0</v>
      </c>
      <c r="V306" s="263">
        <v>3.2119999999999996E-2</v>
      </c>
      <c r="W306" s="263">
        <v>0</v>
      </c>
      <c r="X306" s="263">
        <v>0.33999999999999997</v>
      </c>
      <c r="Y306" s="265">
        <v>1.8334922359937862</v>
      </c>
      <c r="Z306" s="275">
        <v>440.8845</v>
      </c>
      <c r="AA306" s="276">
        <v>9.8072321953340769</v>
      </c>
      <c r="AB306" s="277">
        <v>0.05</v>
      </c>
      <c r="AC306" s="277">
        <v>3.6499999999999998E-2</v>
      </c>
      <c r="AD306" s="277">
        <v>0</v>
      </c>
      <c r="AE306" s="277">
        <v>0.33999999999999997</v>
      </c>
      <c r="AF306" s="276">
        <v>1.6365881600285659</v>
      </c>
    </row>
    <row r="307" spans="1:32" x14ac:dyDescent="0.3">
      <c r="A307" s="2">
        <f>IF(G307="","",VLOOKUP(G307,{"CFTV","100000";"switch","750000";"VMS","200000";"Alarme","300000";"CA","400000";"Cabeamento","500000";"Infra","600000";"Redes","700000";"Energia","800000";"Outros","900000";"Serviço","1000000"},2,FALSE)
  + COUNTIF($G$2:G307,G307)
)</f>
        <v>100306</v>
      </c>
      <c r="B307" s="3" t="str">
        <f t="shared" si="4"/>
        <v>CAMERA IP DE VIDEO BULLET</v>
      </c>
      <c r="C307" s="3" t="s">
        <v>556</v>
      </c>
      <c r="D307" s="3" t="s">
        <v>556</v>
      </c>
      <c r="E307" s="5" t="s">
        <v>6</v>
      </c>
      <c r="F307" s="5" t="s">
        <v>7</v>
      </c>
      <c r="G307" s="2" t="s">
        <v>3</v>
      </c>
      <c r="H307" s="3" t="s">
        <v>555</v>
      </c>
      <c r="I307" s="169" t="s">
        <v>7038</v>
      </c>
      <c r="J307" s="126">
        <v>10518.84</v>
      </c>
      <c r="K307" s="162">
        <v>22530.773904103185</v>
      </c>
      <c r="L307" s="126"/>
      <c r="M307" s="203">
        <v>0.2</v>
      </c>
      <c r="N307" s="218">
        <v>0.04</v>
      </c>
      <c r="O307" s="3" t="s">
        <v>7048</v>
      </c>
      <c r="P307" s="31" t="s">
        <v>7288</v>
      </c>
      <c r="Q307" s="234">
        <v>1</v>
      </c>
      <c r="R307" s="5">
        <v>85258029</v>
      </c>
      <c r="S307" s="238">
        <v>45630</v>
      </c>
      <c r="T307" s="263">
        <v>0.15</v>
      </c>
      <c r="U307" s="263">
        <v>0</v>
      </c>
      <c r="V307" s="263">
        <v>3.5039999999999995E-2</v>
      </c>
      <c r="W307" s="263">
        <v>0</v>
      </c>
      <c r="X307" s="263">
        <v>0.33999999999999997</v>
      </c>
      <c r="Y307" s="265">
        <v>1.6064585475278061</v>
      </c>
      <c r="Z307" s="275">
        <v>12622.608</v>
      </c>
      <c r="AA307" s="276">
        <v>280.78294330302259</v>
      </c>
      <c r="AB307" s="277">
        <v>0.05</v>
      </c>
      <c r="AC307" s="277">
        <v>3.6499999999999998E-2</v>
      </c>
      <c r="AD307" s="277">
        <v>0</v>
      </c>
      <c r="AE307" s="277">
        <v>0.33999999999999997</v>
      </c>
      <c r="AF307" s="276">
        <v>1.6365881600285659</v>
      </c>
    </row>
    <row r="308" spans="1:32" x14ac:dyDescent="0.3">
      <c r="A308" s="2">
        <f>IF(G308="","",VLOOKUP(G308,{"CFTV","100000";"switch","750000";"VMS","200000";"Alarme","300000";"CA","400000";"Cabeamento","500000";"Infra","600000";"Redes","700000";"Energia","800000";"Outros","900000";"Serviço","1000000"},2,FALSE)
  + COUNTIF($G$2:G308,G308)
)</f>
        <v>100307</v>
      </c>
      <c r="B308" s="3" t="str">
        <f t="shared" si="4"/>
        <v>CAMERA IP DE VIDEO BULLET</v>
      </c>
      <c r="C308" s="3" t="s">
        <v>558</v>
      </c>
      <c r="D308" s="3" t="s">
        <v>558</v>
      </c>
      <c r="E308" s="5" t="s">
        <v>6</v>
      </c>
      <c r="F308" s="5" t="s">
        <v>7</v>
      </c>
      <c r="G308" s="2" t="s">
        <v>3</v>
      </c>
      <c r="H308" s="3" t="s">
        <v>557</v>
      </c>
      <c r="I308" s="169" t="s">
        <v>7038</v>
      </c>
      <c r="J308" s="126">
        <v>3576.87</v>
      </c>
      <c r="K308" s="162">
        <v>7286.8481935101045</v>
      </c>
      <c r="L308" s="126"/>
      <c r="M308" s="203"/>
      <c r="N308" s="218">
        <v>0.12</v>
      </c>
      <c r="O308" s="3" t="s">
        <v>7048</v>
      </c>
      <c r="P308" s="31" t="s">
        <v>7287</v>
      </c>
      <c r="Q308" s="234">
        <v>1</v>
      </c>
      <c r="R308" s="5">
        <v>85258029</v>
      </c>
      <c r="S308" s="238">
        <v>45638</v>
      </c>
      <c r="T308" s="263">
        <v>0.15</v>
      </c>
      <c r="U308" s="263">
        <v>0</v>
      </c>
      <c r="V308" s="263">
        <v>3.2119999999999996E-2</v>
      </c>
      <c r="W308" s="263">
        <v>0</v>
      </c>
      <c r="X308" s="263">
        <v>0.33999999999999997</v>
      </c>
      <c r="Y308" s="265">
        <v>1.8334922359937862</v>
      </c>
      <c r="Z308" s="275">
        <v>3576.87</v>
      </c>
      <c r="AA308" s="276">
        <v>79.565497590694605</v>
      </c>
      <c r="AB308" s="277">
        <v>0.05</v>
      </c>
      <c r="AC308" s="277">
        <v>3.6499999999999998E-2</v>
      </c>
      <c r="AD308" s="277">
        <v>0</v>
      </c>
      <c r="AE308" s="277">
        <v>0.33999999999999997</v>
      </c>
      <c r="AF308" s="276">
        <v>1.6365881600285659</v>
      </c>
    </row>
    <row r="309" spans="1:32" x14ac:dyDescent="0.3">
      <c r="A309" s="2">
        <f>IF(G309="","",VLOOKUP(G309,{"CFTV","100000";"switch","750000";"VMS","200000";"Alarme","300000";"CA","400000";"Cabeamento","500000";"Infra","600000";"Redes","700000";"Energia","800000";"Outros","900000";"Serviço","1000000"},2,FALSE)
  + COUNTIF($G$2:G309,G309)
)</f>
        <v>100308</v>
      </c>
      <c r="B309" s="3" t="str">
        <f t="shared" si="4"/>
        <v>CAMERA DE VIDEO IP SPEED</v>
      </c>
      <c r="C309" s="3" t="s">
        <v>560</v>
      </c>
      <c r="D309" s="3" t="s">
        <v>560</v>
      </c>
      <c r="E309" s="5" t="s">
        <v>6</v>
      </c>
      <c r="F309" s="5" t="s">
        <v>7</v>
      </c>
      <c r="G309" s="2" t="s">
        <v>3</v>
      </c>
      <c r="H309" s="3" t="s">
        <v>559</v>
      </c>
      <c r="I309" s="169" t="s">
        <v>7038</v>
      </c>
      <c r="J309" s="126">
        <v>11945.88</v>
      </c>
      <c r="K309" s="162">
        <v>24336.309146792722</v>
      </c>
      <c r="L309" s="126"/>
      <c r="M309" s="203"/>
      <c r="N309" s="218">
        <v>0.12</v>
      </c>
      <c r="O309" s="3" t="s">
        <v>7048</v>
      </c>
      <c r="P309" s="31" t="s">
        <v>7287</v>
      </c>
      <c r="Q309" s="234">
        <v>1</v>
      </c>
      <c r="R309" s="5">
        <v>85258029</v>
      </c>
      <c r="S309" s="238">
        <v>45630</v>
      </c>
      <c r="T309" s="263">
        <v>0.15</v>
      </c>
      <c r="U309" s="263">
        <v>0</v>
      </c>
      <c r="V309" s="263">
        <v>3.2119999999999996E-2</v>
      </c>
      <c r="W309" s="263">
        <v>0</v>
      </c>
      <c r="X309" s="263">
        <v>0.33999999999999997</v>
      </c>
      <c r="Y309" s="265">
        <v>1.8334922359937862</v>
      </c>
      <c r="Z309" s="275">
        <v>11945.88</v>
      </c>
      <c r="AA309" s="276">
        <v>265.72950271011439</v>
      </c>
      <c r="AB309" s="277">
        <v>0.05</v>
      </c>
      <c r="AC309" s="277">
        <v>3.6499999999999998E-2</v>
      </c>
      <c r="AD309" s="277">
        <v>0</v>
      </c>
      <c r="AE309" s="277">
        <v>0.33999999999999997</v>
      </c>
      <c r="AF309" s="276">
        <v>1.6365881600285659</v>
      </c>
    </row>
    <row r="310" spans="1:32" x14ac:dyDescent="0.3">
      <c r="A310" s="2">
        <f>IF(G310="","",VLOOKUP(G310,{"CFTV","100000";"switch","750000";"VMS","200000";"Alarme","300000";"CA","400000";"Cabeamento","500000";"Infra","600000";"Redes","700000";"Energia","800000";"Outros","900000";"Serviço","1000000"},2,FALSE)
  + COUNTIF($G$2:G310,G310)
)</f>
        <v>100309</v>
      </c>
      <c r="B310" s="3" t="str">
        <f t="shared" si="4"/>
        <v>CAMERA IP DE VIDEO BULLET</v>
      </c>
      <c r="C310" s="11" t="s">
        <v>44</v>
      </c>
      <c r="D310" s="11" t="s">
        <v>44</v>
      </c>
      <c r="E310" s="5" t="s">
        <v>6</v>
      </c>
      <c r="F310" s="12" t="s">
        <v>7</v>
      </c>
      <c r="G310" s="10" t="s">
        <v>3</v>
      </c>
      <c r="H310" s="11" t="s">
        <v>561</v>
      </c>
      <c r="I310" s="171" t="s">
        <v>7038</v>
      </c>
      <c r="J310" s="128">
        <v>5083.97</v>
      </c>
      <c r="K310" s="165">
        <v>10357.132803361477</v>
      </c>
      <c r="L310" s="128"/>
      <c r="M310" s="204"/>
      <c r="N310" s="219">
        <v>0.12</v>
      </c>
      <c r="O310" s="11" t="s">
        <v>7048</v>
      </c>
      <c r="P310" s="252" t="s">
        <v>7287</v>
      </c>
      <c r="Q310" s="237">
        <v>1</v>
      </c>
      <c r="R310" s="12">
        <v>85258029</v>
      </c>
      <c r="S310" s="247">
        <v>45627</v>
      </c>
      <c r="T310" s="270">
        <v>0.15</v>
      </c>
      <c r="U310" s="270">
        <v>0</v>
      </c>
      <c r="V310" s="270">
        <v>3.2119999999999996E-2</v>
      </c>
      <c r="W310" s="270">
        <v>0</v>
      </c>
      <c r="X310" s="270">
        <v>0.33999999999999997</v>
      </c>
      <c r="Y310" s="271">
        <v>1.8334922359937862</v>
      </c>
      <c r="Z310" s="284">
        <v>5083.97</v>
      </c>
      <c r="AA310" s="285">
        <v>113.09010469661007</v>
      </c>
      <c r="AB310" s="286">
        <v>0.05</v>
      </c>
      <c r="AC310" s="286">
        <v>3.6499999999999998E-2</v>
      </c>
      <c r="AD310" s="286">
        <v>0</v>
      </c>
      <c r="AE310" s="286">
        <v>0.33999999999999997</v>
      </c>
      <c r="AF310" s="285">
        <v>1.6365881600285659</v>
      </c>
    </row>
    <row r="311" spans="1:32" x14ac:dyDescent="0.3">
      <c r="A311" s="2">
        <f>IF(G311="","",VLOOKUP(G311,{"CFTV","100000";"switch","750000";"VMS","200000";"Alarme","300000";"CA","400000";"Cabeamento","500000";"Infra","600000";"Redes","700000";"Energia","800000";"Outros","900000";"Serviço","1000000"},2,FALSE)
  + COUNTIF($G$2:G311,G311)
)</f>
        <v>100310</v>
      </c>
      <c r="B311" s="3" t="str">
        <f t="shared" si="4"/>
        <v>GRAVADOR IP DE 32 CANAIS</v>
      </c>
      <c r="C311" s="3" t="s">
        <v>563</v>
      </c>
      <c r="D311" s="3" t="s">
        <v>563</v>
      </c>
      <c r="E311" s="5" t="s">
        <v>6</v>
      </c>
      <c r="F311" s="5" t="s">
        <v>7</v>
      </c>
      <c r="G311" s="2" t="s">
        <v>3</v>
      </c>
      <c r="H311" s="3" t="s">
        <v>562</v>
      </c>
      <c r="I311" s="169" t="s">
        <v>7038</v>
      </c>
      <c r="J311" s="126">
        <v>21187.83</v>
      </c>
      <c r="K311" s="162">
        <v>37819.300674517865</v>
      </c>
      <c r="L311" s="126"/>
      <c r="M311" s="203"/>
      <c r="N311" s="218">
        <v>0.04</v>
      </c>
      <c r="O311" s="3" t="s">
        <v>7048</v>
      </c>
      <c r="P311" s="31" t="s">
        <v>7288</v>
      </c>
      <c r="Q311" s="234">
        <v>1</v>
      </c>
      <c r="R311" s="5">
        <v>85219010</v>
      </c>
      <c r="S311" s="238">
        <v>45638</v>
      </c>
      <c r="T311" s="263">
        <v>0.15</v>
      </c>
      <c r="U311" s="263">
        <v>0</v>
      </c>
      <c r="V311" s="263">
        <v>3.5039999999999995E-2</v>
      </c>
      <c r="W311" s="263">
        <v>0</v>
      </c>
      <c r="X311" s="263">
        <v>0.33999999999999997</v>
      </c>
      <c r="Y311" s="265">
        <v>1.6064585475278061</v>
      </c>
      <c r="Z311" s="275">
        <v>21187.83</v>
      </c>
      <c r="AA311" s="276">
        <v>471.31157599159235</v>
      </c>
      <c r="AB311" s="277">
        <v>0.05</v>
      </c>
      <c r="AC311" s="277">
        <v>3.6499999999999998E-2</v>
      </c>
      <c r="AD311" s="277">
        <v>0</v>
      </c>
      <c r="AE311" s="277">
        <v>0.33999999999999997</v>
      </c>
      <c r="AF311" s="276">
        <v>1.6365881600285659</v>
      </c>
    </row>
    <row r="312" spans="1:32" ht="41.4" x14ac:dyDescent="0.3">
      <c r="A312" s="2">
        <f>IF(G312="","",VLOOKUP(G312,{"CFTV","100000";"switch","750000";"VMS","200000";"Alarme","300000";"CA","400000";"Cabeamento","500000";"Infra","600000";"Redes","700000";"Energia","800000";"Outros","900000";"Serviço","1000000"},2,FALSE)
  + COUNTIF($G$2:G312,G312)
)</f>
        <v>100311</v>
      </c>
      <c r="B312" s="3" t="str">
        <f t="shared" si="4"/>
        <v>PAINEL DE DISJUNTORES FECHADO 3U</v>
      </c>
      <c r="C312" s="3" t="s">
        <v>565</v>
      </c>
      <c r="D312" s="3" t="s">
        <v>565</v>
      </c>
      <c r="E312" s="5" t="s">
        <v>566</v>
      </c>
      <c r="F312" s="5" t="s">
        <v>7</v>
      </c>
      <c r="G312" s="2" t="s">
        <v>3</v>
      </c>
      <c r="H312" s="3" t="s">
        <v>564</v>
      </c>
      <c r="I312" s="169" t="s">
        <v>7038</v>
      </c>
      <c r="J312" s="126">
        <v>189.75</v>
      </c>
      <c r="K312" s="162">
        <v>386.56127975535662</v>
      </c>
      <c r="L312" s="126"/>
      <c r="M312" s="203"/>
      <c r="N312" s="218">
        <v>3.8899999999999997E-2</v>
      </c>
      <c r="O312" s="3" t="s">
        <v>359</v>
      </c>
      <c r="P312" s="31" t="s">
        <v>7291</v>
      </c>
      <c r="Q312" s="234">
        <v>1</v>
      </c>
      <c r="R312" s="5">
        <v>94032090</v>
      </c>
      <c r="S312" s="238">
        <v>45771</v>
      </c>
      <c r="T312" s="263">
        <v>0.15</v>
      </c>
      <c r="U312" s="263">
        <v>0</v>
      </c>
      <c r="V312" s="263">
        <v>3.2119999999999996E-2</v>
      </c>
      <c r="W312" s="263">
        <v>0</v>
      </c>
      <c r="X312" s="263">
        <v>0.33999999999999997</v>
      </c>
      <c r="Y312" s="265">
        <v>1.8334922359937862</v>
      </c>
      <c r="Z312" s="275">
        <v>189.75</v>
      </c>
      <c r="AA312" s="276">
        <v>4.2208839482101119</v>
      </c>
      <c r="AB312" s="277">
        <v>0.05</v>
      </c>
      <c r="AC312" s="277">
        <v>3.6499999999999998E-2</v>
      </c>
      <c r="AD312" s="277">
        <v>0</v>
      </c>
      <c r="AE312" s="277">
        <v>0.33999999999999997</v>
      </c>
      <c r="AF312" s="276">
        <v>1.6365881600285659</v>
      </c>
    </row>
    <row r="313" spans="1:32" ht="27.6" x14ac:dyDescent="0.3">
      <c r="A313" s="2">
        <f>IF(G313="","",VLOOKUP(G313,{"CFTV","100000";"switch","750000";"VMS","200000";"Alarme","300000";"CA","400000";"Cabeamento","500000";"Infra","600000";"Redes","700000";"Energia","800000";"Outros","900000";"Serviço","1000000"},2,FALSE)
  + COUNTIF($G$2:G313,G313)
)</f>
        <v>100312</v>
      </c>
      <c r="B313" s="3" t="str">
        <f t="shared" si="4"/>
        <v>PROTETOR SURTO DPS CLAMPER ANTI</v>
      </c>
      <c r="C313" s="3" t="s">
        <v>568</v>
      </c>
      <c r="D313" s="3" t="s">
        <v>568</v>
      </c>
      <c r="E313" s="5" t="s">
        <v>326</v>
      </c>
      <c r="F313" s="5" t="s">
        <v>7</v>
      </c>
      <c r="G313" s="2" t="s">
        <v>3</v>
      </c>
      <c r="H313" s="3" t="s">
        <v>567</v>
      </c>
      <c r="I313" s="169" t="s">
        <v>7038</v>
      </c>
      <c r="J313" s="127">
        <v>50.27</v>
      </c>
      <c r="K313" s="162">
        <v>102.41072744823072</v>
      </c>
      <c r="L313" s="126"/>
      <c r="M313" s="203"/>
      <c r="N313" s="218">
        <v>0.18</v>
      </c>
      <c r="O313" s="3" t="s">
        <v>7070</v>
      </c>
      <c r="P313" s="31" t="s">
        <v>7294</v>
      </c>
      <c r="Q313" s="234">
        <v>1</v>
      </c>
      <c r="R313" s="5">
        <v>85363090</v>
      </c>
      <c r="S313" s="238">
        <v>46098</v>
      </c>
      <c r="T313" s="263">
        <v>0.15</v>
      </c>
      <c r="U313" s="263">
        <v>0</v>
      </c>
      <c r="V313" s="263">
        <v>3.2119999999999996E-2</v>
      </c>
      <c r="W313" s="263">
        <v>0</v>
      </c>
      <c r="X313" s="263">
        <v>0.33999999999999997</v>
      </c>
      <c r="Y313" s="265">
        <v>1.8334922359937862</v>
      </c>
      <c r="Z313" s="275">
        <v>50.27</v>
      </c>
      <c r="AA313" s="276">
        <v>1.1182283851200121</v>
      </c>
      <c r="AB313" s="277">
        <v>0.05</v>
      </c>
      <c r="AC313" s="277">
        <v>3.6499999999999998E-2</v>
      </c>
      <c r="AD313" s="277">
        <v>0</v>
      </c>
      <c r="AE313" s="277">
        <v>0.33999999999999997</v>
      </c>
      <c r="AF313" s="276">
        <v>1.6365881600285659</v>
      </c>
    </row>
    <row r="314" spans="1:32" ht="27.6" x14ac:dyDescent="0.3">
      <c r="A314" s="2">
        <f>IF(G314="","",VLOOKUP(G314,{"CFTV","100000";"switch","750000";"VMS","200000";"Alarme","300000";"CA","400000";"Cabeamento","500000";"Infra","600000";"Redes","700000";"Energia","800000";"Outros","900000";"Serviço","1000000"},2,FALSE)
  + COUNTIF($G$2:G314,G314)
)</f>
        <v>100313</v>
      </c>
      <c r="B314" s="3" t="str">
        <f t="shared" si="4"/>
        <v>DISJUNTOR 2P BIPOLAR 10A ALBR3</v>
      </c>
      <c r="C314" s="3" t="s">
        <v>570</v>
      </c>
      <c r="D314" s="3" t="s">
        <v>570</v>
      </c>
      <c r="E314" s="5" t="s">
        <v>571</v>
      </c>
      <c r="F314" s="5" t="s">
        <v>7</v>
      </c>
      <c r="G314" s="2" t="s">
        <v>3</v>
      </c>
      <c r="H314" s="3" t="s">
        <v>569</v>
      </c>
      <c r="I314" s="169" t="s">
        <v>7038</v>
      </c>
      <c r="J314" s="127">
        <v>23.84</v>
      </c>
      <c r="K314" s="162">
        <v>48.567172117879849</v>
      </c>
      <c r="L314" s="126"/>
      <c r="M314" s="203"/>
      <c r="N314" s="218">
        <v>0.18</v>
      </c>
      <c r="O314" s="3" t="s">
        <v>7070</v>
      </c>
      <c r="P314" s="31" t="s">
        <v>7294</v>
      </c>
      <c r="Q314" s="234">
        <v>2</v>
      </c>
      <c r="R314" s="5">
        <v>85362000</v>
      </c>
      <c r="S314" s="238">
        <v>46031</v>
      </c>
      <c r="T314" s="263">
        <v>0.15</v>
      </c>
      <c r="U314" s="263">
        <v>0</v>
      </c>
      <c r="V314" s="263">
        <v>3.2119999999999996E-2</v>
      </c>
      <c r="W314" s="263">
        <v>0</v>
      </c>
      <c r="X314" s="263">
        <v>0.33999999999999997</v>
      </c>
      <c r="Y314" s="265">
        <v>1.8334922359937862</v>
      </c>
      <c r="Z314" s="275">
        <v>23.84</v>
      </c>
      <c r="AA314" s="276">
        <v>0.53030763280805826</v>
      </c>
      <c r="AB314" s="277">
        <v>0.05</v>
      </c>
      <c r="AC314" s="277">
        <v>3.6499999999999998E-2</v>
      </c>
      <c r="AD314" s="277">
        <v>0</v>
      </c>
      <c r="AE314" s="277">
        <v>0.33999999999999997</v>
      </c>
      <c r="AF314" s="276">
        <v>1.6365881600285659</v>
      </c>
    </row>
    <row r="315" spans="1:32" ht="27.6" x14ac:dyDescent="0.3">
      <c r="A315" s="2">
        <f>IF(G315="","",VLOOKUP(G315,{"CFTV","100000";"switch","750000";"VMS","200000";"Alarme","300000";"CA","400000";"Cabeamento","500000";"Infra","600000";"Redes","700000";"Energia","800000";"Outros","900000";"Serviço","1000000"},2,FALSE)
  + COUNTIF($G$2:G315,G315)
)</f>
        <v>100314</v>
      </c>
      <c r="B315" s="3" t="str">
        <f t="shared" si="4"/>
        <v>POP PROTECT SNMP+Sensor de Temperatura</v>
      </c>
      <c r="C315" s="3" t="s">
        <v>573</v>
      </c>
      <c r="D315" s="3" t="s">
        <v>573</v>
      </c>
      <c r="E315" s="5" t="s">
        <v>574</v>
      </c>
      <c r="F315" s="5" t="s">
        <v>7</v>
      </c>
      <c r="G315" s="2" t="s">
        <v>3</v>
      </c>
      <c r="H315" s="3" t="s">
        <v>572</v>
      </c>
      <c r="I315" s="169" t="s">
        <v>7038</v>
      </c>
      <c r="J315" s="126">
        <v>341.17</v>
      </c>
      <c r="K315" s="162">
        <v>695.03616239333348</v>
      </c>
      <c r="L315" s="126"/>
      <c r="M315" s="203"/>
      <c r="N315" s="218">
        <v>0.12</v>
      </c>
      <c r="O315" s="3" t="s">
        <v>7071</v>
      </c>
      <c r="P315" s="31" t="s">
        <v>7294</v>
      </c>
      <c r="Q315" s="234"/>
      <c r="R315" s="5">
        <v>90259010</v>
      </c>
      <c r="S315" s="238">
        <v>45638</v>
      </c>
      <c r="T315" s="263">
        <v>0.15</v>
      </c>
      <c r="U315" s="263">
        <v>0</v>
      </c>
      <c r="V315" s="263">
        <v>3.2119999999999996E-2</v>
      </c>
      <c r="W315" s="263">
        <v>0</v>
      </c>
      <c r="X315" s="263">
        <v>0.33999999999999997</v>
      </c>
      <c r="Y315" s="265">
        <v>1.8334922359937862</v>
      </c>
      <c r="Z315" s="275">
        <v>341.17</v>
      </c>
      <c r="AA315" s="276">
        <v>7.589138216657938</v>
      </c>
      <c r="AB315" s="277">
        <v>0.05</v>
      </c>
      <c r="AC315" s="277">
        <v>3.6499999999999998E-2</v>
      </c>
      <c r="AD315" s="277">
        <v>0</v>
      </c>
      <c r="AE315" s="277">
        <v>0.33999999999999997</v>
      </c>
      <c r="AF315" s="276">
        <v>1.6365881600285659</v>
      </c>
    </row>
    <row r="316" spans="1:32" ht="41.4" x14ac:dyDescent="0.3">
      <c r="A316" s="2">
        <f>IF(G316="","",VLOOKUP(G316,{"CFTV","100000";"switch","750000";"VMS","200000";"Alarme","300000";"CA","400000";"Cabeamento","500000";"Infra","600000";"Redes","700000";"Energia","800000";"Outros","900000";"Serviço","1000000"},2,FALSE)
  + COUNTIF($G$2:G316,G316)
)</f>
        <v>100315</v>
      </c>
      <c r="B316" s="3" t="str">
        <f t="shared" si="4"/>
        <v>FONTES E CONVERSORES 48V STANDARD</v>
      </c>
      <c r="C316" s="3" t="s">
        <v>576</v>
      </c>
      <c r="D316" s="3" t="s">
        <v>576</v>
      </c>
      <c r="E316" s="5" t="s">
        <v>577</v>
      </c>
      <c r="F316" s="5" t="s">
        <v>7</v>
      </c>
      <c r="G316" s="2" t="s">
        <v>3</v>
      </c>
      <c r="H316" s="3" t="s">
        <v>575</v>
      </c>
      <c r="I316" s="169" t="s">
        <v>7038</v>
      </c>
      <c r="J316" s="126">
        <v>1855.45</v>
      </c>
      <c r="K316" s="162">
        <v>3779.9479658607452</v>
      </c>
      <c r="L316" s="126"/>
      <c r="M316" s="203"/>
      <c r="N316" s="218">
        <v>0.12</v>
      </c>
      <c r="O316" s="3" t="s">
        <v>577</v>
      </c>
      <c r="P316" s="31" t="s">
        <v>7297</v>
      </c>
      <c r="Q316" s="234"/>
      <c r="R316" s="5">
        <v>85044029</v>
      </c>
      <c r="S316" s="238">
        <v>45637</v>
      </c>
      <c r="T316" s="263">
        <v>0.15</v>
      </c>
      <c r="U316" s="263">
        <v>0</v>
      </c>
      <c r="V316" s="263">
        <v>3.2119999999999996E-2</v>
      </c>
      <c r="W316" s="263">
        <v>0</v>
      </c>
      <c r="X316" s="263">
        <v>0.33999999999999997</v>
      </c>
      <c r="Y316" s="265">
        <v>1.8334922359937862</v>
      </c>
      <c r="Z316" s="275">
        <v>1855.45</v>
      </c>
      <c r="AA316" s="276">
        <v>41.273460456951</v>
      </c>
      <c r="AB316" s="277">
        <v>0.05</v>
      </c>
      <c r="AC316" s="277">
        <v>3.6499999999999998E-2</v>
      </c>
      <c r="AD316" s="277">
        <v>0</v>
      </c>
      <c r="AE316" s="277">
        <v>0.33999999999999997</v>
      </c>
      <c r="AF316" s="276">
        <v>1.6365881600285659</v>
      </c>
    </row>
    <row r="317" spans="1:32" ht="27.6" x14ac:dyDescent="0.3">
      <c r="A317" s="2">
        <f>IF(G317="","",VLOOKUP(G317,{"CFTV","100000";"switch","750000";"VMS","200000";"Alarme","300000";"CA","400000";"Cabeamento","500000";"Infra","600000";"Redes","700000";"Energia","800000";"Outros","900000";"Serviço","1000000"},2,FALSE)
  + COUNTIF($G$2:G317,G317)
)</f>
        <v>100316</v>
      </c>
      <c r="B317" s="3" t="str">
        <f t="shared" si="4"/>
        <v>BATERIA ELÉTRICA ESTÁCIONÁRIA PB-ACIDO 12V</v>
      </c>
      <c r="C317" s="3" t="s">
        <v>579</v>
      </c>
      <c r="D317" s="3" t="s">
        <v>579</v>
      </c>
      <c r="E317" s="5" t="s">
        <v>6</v>
      </c>
      <c r="F317" s="5" t="s">
        <v>7</v>
      </c>
      <c r="G317" s="2" t="s">
        <v>3</v>
      </c>
      <c r="H317" s="3" t="s">
        <v>578</v>
      </c>
      <c r="I317" s="169" t="s">
        <v>7038</v>
      </c>
      <c r="J317" s="126">
        <v>300.86</v>
      </c>
      <c r="K317" s="162">
        <v>612.91608235676733</v>
      </c>
      <c r="L317" s="126"/>
      <c r="M317" s="203"/>
      <c r="N317" s="218">
        <v>0.12</v>
      </c>
      <c r="O317" s="3" t="s">
        <v>7048</v>
      </c>
      <c r="P317" s="31" t="s">
        <v>7288</v>
      </c>
      <c r="Q317" s="234">
        <v>1</v>
      </c>
      <c r="R317" s="5">
        <v>85072010</v>
      </c>
      <c r="S317" s="238">
        <v>45630</v>
      </c>
      <c r="T317" s="263">
        <v>0.15</v>
      </c>
      <c r="U317" s="263">
        <v>0</v>
      </c>
      <c r="V317" s="263">
        <v>3.2119999999999996E-2</v>
      </c>
      <c r="W317" s="263">
        <v>0</v>
      </c>
      <c r="X317" s="263">
        <v>0.33999999999999997</v>
      </c>
      <c r="Y317" s="265">
        <v>1.8334922359937862</v>
      </c>
      <c r="Z317" s="275">
        <v>300.86</v>
      </c>
      <c r="AA317" s="276">
        <v>6.6924645304795476</v>
      </c>
      <c r="AB317" s="277">
        <v>0.05</v>
      </c>
      <c r="AC317" s="277">
        <v>3.6499999999999998E-2</v>
      </c>
      <c r="AD317" s="277">
        <v>0</v>
      </c>
      <c r="AE317" s="277">
        <v>0.33999999999999997</v>
      </c>
      <c r="AF317" s="276">
        <v>1.6365881600285659</v>
      </c>
    </row>
    <row r="318" spans="1:32" ht="41.4" x14ac:dyDescent="0.3">
      <c r="A318" s="2">
        <f>IF(G318="","",VLOOKUP(G318,{"CFTV","100000";"switch","750000";"VMS","200000";"Alarme","300000";"CA","400000";"Cabeamento","500000";"Infra","600000";"Redes","700000";"Energia","800000";"Outros","900000";"Serviço","1000000"},2,FALSE)
  + COUNTIF($G$2:G318,G318)
)</f>
        <v>100317</v>
      </c>
      <c r="B318" s="3" t="str">
        <f t="shared" si="4"/>
        <v>ESTRUTURA SUPORTE RTE PARA 1</v>
      </c>
      <c r="C318" s="3" t="s">
        <v>581</v>
      </c>
      <c r="D318" s="3" t="s">
        <v>581</v>
      </c>
      <c r="E318" s="5" t="s">
        <v>428</v>
      </c>
      <c r="F318" s="5" t="s">
        <v>7</v>
      </c>
      <c r="G318" s="2" t="s">
        <v>3</v>
      </c>
      <c r="H318" s="3" t="s">
        <v>580</v>
      </c>
      <c r="I318" s="169" t="s">
        <v>7038</v>
      </c>
      <c r="J318" s="126">
        <v>868</v>
      </c>
      <c r="K318" s="162">
        <v>1768.3014009362294</v>
      </c>
      <c r="L318" s="126"/>
      <c r="M318" s="203"/>
      <c r="N318" s="218">
        <v>0.18</v>
      </c>
      <c r="O318" s="3" t="s">
        <v>428</v>
      </c>
      <c r="P318" s="31" t="s">
        <v>7294</v>
      </c>
      <c r="Q318" s="234"/>
      <c r="R318" s="5">
        <v>73082000</v>
      </c>
      <c r="S318" s="238">
        <v>45638</v>
      </c>
      <c r="T318" s="263">
        <v>0.15</v>
      </c>
      <c r="U318" s="263">
        <v>0</v>
      </c>
      <c r="V318" s="263">
        <v>3.2119999999999996E-2</v>
      </c>
      <c r="W318" s="263">
        <v>0</v>
      </c>
      <c r="X318" s="263">
        <v>0.33999999999999997</v>
      </c>
      <c r="Y318" s="265">
        <v>1.8334922359937862</v>
      </c>
      <c r="Z318" s="275">
        <v>868</v>
      </c>
      <c r="AA318" s="276">
        <v>19.308180590494739</v>
      </c>
      <c r="AB318" s="277">
        <v>0.05</v>
      </c>
      <c r="AC318" s="277">
        <v>3.6499999999999998E-2</v>
      </c>
      <c r="AD318" s="277">
        <v>0</v>
      </c>
      <c r="AE318" s="277">
        <v>0.33999999999999997</v>
      </c>
      <c r="AF318" s="276">
        <v>1.6365881600285659</v>
      </c>
    </row>
    <row r="319" spans="1:32" ht="55.2" x14ac:dyDescent="0.3">
      <c r="A319" s="2">
        <f>IF(G319="","",VLOOKUP(G319,{"CFTV","100000";"switch","750000";"VMS","200000";"Alarme","300000";"CA","400000";"Cabeamento","500000";"Infra","600000";"Redes","700000";"Energia","800000";"Outros","900000";"Serviço","1000000"},2,FALSE)
  + COUNTIF($G$2:G319,G319)
)</f>
        <v>100318</v>
      </c>
      <c r="B319" s="3" t="str">
        <f t="shared" si="4"/>
        <v>BATERIA ESTACIONARIA CHUMBO SOLAR 12V</v>
      </c>
      <c r="C319" s="3" t="s">
        <v>6876</v>
      </c>
      <c r="D319" s="3" t="s">
        <v>6876</v>
      </c>
      <c r="E319" s="5" t="s">
        <v>6</v>
      </c>
      <c r="F319" s="5" t="s">
        <v>7</v>
      </c>
      <c r="G319" s="2" t="s">
        <v>3</v>
      </c>
      <c r="H319" s="3" t="s">
        <v>6875</v>
      </c>
      <c r="I319" s="169" t="s">
        <v>7038</v>
      </c>
      <c r="J319" s="127"/>
      <c r="K319" s="162">
        <v>0</v>
      </c>
      <c r="L319" s="126"/>
      <c r="M319" s="203"/>
      <c r="N319" s="218">
        <v>0.12</v>
      </c>
      <c r="O319" s="3" t="s">
        <v>7048</v>
      </c>
      <c r="P319" s="31" t="s">
        <v>7288</v>
      </c>
      <c r="Q319" s="234">
        <v>1</v>
      </c>
      <c r="R319" s="5">
        <v>85072010</v>
      </c>
      <c r="S319" s="238">
        <v>45716</v>
      </c>
      <c r="T319" s="263">
        <v>0.15</v>
      </c>
      <c r="U319" s="263">
        <v>0</v>
      </c>
      <c r="V319" s="263">
        <v>3.2119999999999996E-2</v>
      </c>
      <c r="W319" s="263">
        <v>0</v>
      </c>
      <c r="X319" s="263">
        <v>0.33999999999999997</v>
      </c>
      <c r="Y319" s="265">
        <v>1.8334922359937862</v>
      </c>
      <c r="Z319" s="275">
        <v>0</v>
      </c>
      <c r="AA319" s="276">
        <v>0</v>
      </c>
      <c r="AB319" s="277">
        <v>0.05</v>
      </c>
      <c r="AC319" s="277">
        <v>3.6499999999999998E-2</v>
      </c>
      <c r="AD319" s="277">
        <v>0</v>
      </c>
      <c r="AE319" s="277">
        <v>0.33999999999999997</v>
      </c>
      <c r="AF319" s="276">
        <v>1.6365881600285659</v>
      </c>
    </row>
    <row r="320" spans="1:32" ht="27.6" x14ac:dyDescent="0.3">
      <c r="A320" s="2">
        <f>IF(G320="","",VLOOKUP(G320,{"CFTV","100000";"switch","750000";"VMS","200000";"Alarme","300000";"CA","400000";"Cabeamento","500000";"Infra","600000";"Redes","700000";"Energia","800000";"Outros","900000";"Serviço","1000000"},2,FALSE)
  + COUNTIF($G$2:G320,G320)
)</f>
        <v>100319</v>
      </c>
      <c r="B320" s="3" t="str">
        <f t="shared" ref="B320:B383" si="5">IFERROR(LEFT(H320,FIND(" ",H320,FIND(" ",H320,FIND(" ",H320,FIND(" ",H320,FIND(" ",H320)+1)+1)+1)+1)-1),H320)</f>
        <v>PAINEL SETORIAL MANTBOX 52 15S</v>
      </c>
      <c r="C320" s="3" t="s">
        <v>583</v>
      </c>
      <c r="D320" s="3" t="s">
        <v>583</v>
      </c>
      <c r="E320" s="5" t="s">
        <v>584</v>
      </c>
      <c r="F320" s="5" t="s">
        <v>7</v>
      </c>
      <c r="G320" s="2" t="s">
        <v>3</v>
      </c>
      <c r="H320" s="3" t="s">
        <v>582</v>
      </c>
      <c r="I320" s="169" t="s">
        <v>7038</v>
      </c>
      <c r="J320" s="126">
        <v>1670</v>
      </c>
      <c r="K320" s="162">
        <v>3402.146704566248</v>
      </c>
      <c r="L320" s="126"/>
      <c r="M320" s="203"/>
      <c r="N320" s="218">
        <v>3.8899999999999997E-2</v>
      </c>
      <c r="O320" s="3" t="s">
        <v>7072</v>
      </c>
      <c r="P320" s="31" t="s">
        <v>7291</v>
      </c>
      <c r="Q320" s="234"/>
      <c r="R320" s="5">
        <v>85414032</v>
      </c>
      <c r="S320" s="238">
        <v>45638</v>
      </c>
      <c r="T320" s="263">
        <v>0.15</v>
      </c>
      <c r="U320" s="263">
        <v>0</v>
      </c>
      <c r="V320" s="263">
        <v>3.2119999999999996E-2</v>
      </c>
      <c r="W320" s="263">
        <v>0</v>
      </c>
      <c r="X320" s="263">
        <v>0.33999999999999997</v>
      </c>
      <c r="Y320" s="265">
        <v>1.8334922359937862</v>
      </c>
      <c r="Z320" s="275">
        <v>1670</v>
      </c>
      <c r="AA320" s="276">
        <v>37.148227633785957</v>
      </c>
      <c r="AB320" s="277">
        <v>0.05</v>
      </c>
      <c r="AC320" s="277">
        <v>3.6499999999999998E-2</v>
      </c>
      <c r="AD320" s="277">
        <v>0</v>
      </c>
      <c r="AE320" s="277">
        <v>0.33999999999999997</v>
      </c>
      <c r="AF320" s="276">
        <v>1.6365881600285659</v>
      </c>
    </row>
    <row r="321" spans="1:32" x14ac:dyDescent="0.3">
      <c r="A321" s="2">
        <f>IF(G321="","",VLOOKUP(G321,{"CFTV","100000";"switch","750000";"VMS","200000";"Alarme","300000";"CA","400000";"Cabeamento","500000";"Infra","600000";"Redes","700000";"Energia","800000";"Outros","900000";"Serviço","1000000"},2,FALSE)
  + COUNTIF($G$2:G321,G321)
)</f>
        <v>100320</v>
      </c>
      <c r="B321" s="3" t="str">
        <f t="shared" si="5"/>
        <v>CÂMERA BULLET DE REDE FIXA</v>
      </c>
      <c r="C321" s="3" t="s">
        <v>586</v>
      </c>
      <c r="D321" s="3" t="s">
        <v>586</v>
      </c>
      <c r="E321" s="5" t="s">
        <v>587</v>
      </c>
      <c r="F321" s="5" t="s">
        <v>7</v>
      </c>
      <c r="G321" s="2" t="s">
        <v>3</v>
      </c>
      <c r="H321" s="3" t="s">
        <v>585</v>
      </c>
      <c r="I321" s="169" t="s">
        <v>7040</v>
      </c>
      <c r="J321" s="126">
        <v>173.41</v>
      </c>
      <c r="K321" s="162">
        <v>1946.9365484572804</v>
      </c>
      <c r="L321" s="126"/>
      <c r="M321" s="203"/>
      <c r="N321" s="218">
        <v>0.04</v>
      </c>
      <c r="O321" s="3" t="s">
        <v>587</v>
      </c>
      <c r="P321" s="31" t="s">
        <v>7291</v>
      </c>
      <c r="Q321" s="234"/>
      <c r="R321" s="5">
        <v>85258019</v>
      </c>
      <c r="S321" s="238">
        <v>45639</v>
      </c>
      <c r="T321" s="263">
        <v>0.15</v>
      </c>
      <c r="U321" s="263">
        <v>0</v>
      </c>
      <c r="V321" s="263">
        <v>3.5039999999999995E-2</v>
      </c>
      <c r="W321" s="263">
        <v>0</v>
      </c>
      <c r="X321" s="263">
        <v>0.33999999999999997</v>
      </c>
      <c r="Y321" s="265">
        <v>1.6064585475278061</v>
      </c>
      <c r="Z321" s="275">
        <v>1090.7489</v>
      </c>
      <c r="AA321" s="276">
        <v>24.263106843414157</v>
      </c>
      <c r="AB321" s="277">
        <v>0.05</v>
      </c>
      <c r="AC321" s="277">
        <v>3.6499999999999998E-2</v>
      </c>
      <c r="AD321" s="277">
        <v>0</v>
      </c>
      <c r="AE321" s="277">
        <v>0.33999999999999997</v>
      </c>
      <c r="AF321" s="276">
        <v>1.6365881600285659</v>
      </c>
    </row>
    <row r="322" spans="1:32" ht="27.6" x14ac:dyDescent="0.3">
      <c r="A322" s="2">
        <f>IF(G322="","",VLOOKUP(G322,{"CFTV","100000";"switch","750000";"VMS","200000";"Alarme","300000";"CA","400000";"Cabeamento","500000";"Infra","600000";"Redes","700000";"Energia","800000";"Outros","900000";"Serviço","1000000"},2,FALSE)
  + COUNTIF($G$2:G322,G322)
)</f>
        <v>100321</v>
      </c>
      <c r="B322" s="3" t="str">
        <f t="shared" si="5"/>
        <v>GRAVADOR DIGITAL DE VÍDEO NVR</v>
      </c>
      <c r="C322" s="3" t="s">
        <v>589</v>
      </c>
      <c r="D322" s="3" t="s">
        <v>589</v>
      </c>
      <c r="E322" s="5" t="s">
        <v>587</v>
      </c>
      <c r="F322" s="5" t="s">
        <v>7</v>
      </c>
      <c r="G322" s="2" t="s">
        <v>3</v>
      </c>
      <c r="H322" s="3" t="s">
        <v>588</v>
      </c>
      <c r="I322" s="169" t="s">
        <v>7040</v>
      </c>
      <c r="J322" s="126">
        <v>1411.12</v>
      </c>
      <c r="K322" s="162">
        <v>15843.152657049983</v>
      </c>
      <c r="L322" s="126"/>
      <c r="M322" s="203"/>
      <c r="N322" s="218">
        <v>0.04</v>
      </c>
      <c r="O322" s="3" t="s">
        <v>587</v>
      </c>
      <c r="P322" s="31" t="s">
        <v>7291</v>
      </c>
      <c r="Q322" s="234"/>
      <c r="R322" s="5">
        <v>85219000</v>
      </c>
      <c r="S322" s="238">
        <v>45639</v>
      </c>
      <c r="T322" s="263">
        <v>0.15</v>
      </c>
      <c r="U322" s="263">
        <v>0</v>
      </c>
      <c r="V322" s="263">
        <v>3.5039999999999995E-2</v>
      </c>
      <c r="W322" s="263">
        <v>0</v>
      </c>
      <c r="X322" s="263">
        <v>0.33999999999999997</v>
      </c>
      <c r="Y322" s="265">
        <v>1.6064585475278061</v>
      </c>
      <c r="Z322" s="275">
        <v>8875.9447999999993</v>
      </c>
      <c r="AA322" s="276">
        <v>197.44048975767589</v>
      </c>
      <c r="AB322" s="277">
        <v>0.05</v>
      </c>
      <c r="AC322" s="277">
        <v>3.6499999999999998E-2</v>
      </c>
      <c r="AD322" s="277">
        <v>0</v>
      </c>
      <c r="AE322" s="277">
        <v>0.33999999999999997</v>
      </c>
      <c r="AF322" s="276">
        <v>1.6365881600285659</v>
      </c>
    </row>
    <row r="323" spans="1:32" ht="27.6" x14ac:dyDescent="0.3">
      <c r="A323" s="2">
        <f>IF(G323="","",VLOOKUP(G323,{"CFTV","100000";"switch","750000";"VMS","200000";"Alarme","300000";"CA","400000";"Cabeamento","500000";"Infra","600000";"Redes","700000";"Energia","800000";"Outros","900000";"Serviço","1000000"},2,FALSE)
  + COUNTIF($G$2:G323,G323)
)</f>
        <v>100322</v>
      </c>
      <c r="B323" s="3" t="str">
        <f t="shared" si="5"/>
        <v>SERVIDOR RACK POWEREDGE R660XS</v>
      </c>
      <c r="C323" s="3" t="s">
        <v>591</v>
      </c>
      <c r="D323" s="3" t="s">
        <v>591</v>
      </c>
      <c r="E323" s="15" t="s">
        <v>318</v>
      </c>
      <c r="F323" s="15" t="s">
        <v>7</v>
      </c>
      <c r="G323" s="13" t="s">
        <v>3</v>
      </c>
      <c r="H323" s="14" t="s">
        <v>590</v>
      </c>
      <c r="I323" s="170" t="s">
        <v>7038</v>
      </c>
      <c r="J323" s="127">
        <v>49267.85</v>
      </c>
      <c r="K323" s="163">
        <v>115424.50391996937</v>
      </c>
      <c r="L323" s="130"/>
      <c r="M323" s="206">
        <v>0.15</v>
      </c>
      <c r="N323" s="220">
        <v>0.12</v>
      </c>
      <c r="O323" s="3" t="s">
        <v>7054</v>
      </c>
      <c r="P323" s="31" t="s">
        <v>7291</v>
      </c>
      <c r="Q323" s="234">
        <v>1</v>
      </c>
      <c r="R323" s="5">
        <v>84715020</v>
      </c>
      <c r="S323" s="238">
        <v>45705</v>
      </c>
      <c r="T323" s="266">
        <v>0.15</v>
      </c>
      <c r="U323" s="266">
        <v>0</v>
      </c>
      <c r="V323" s="266">
        <v>3.2119999999999996E-2</v>
      </c>
      <c r="W323" s="266">
        <v>0</v>
      </c>
      <c r="X323" s="266">
        <v>0.33999999999999997</v>
      </c>
      <c r="Y323" s="267">
        <v>1.8334922359937862</v>
      </c>
      <c r="Z323" s="278">
        <v>56658.027499999997</v>
      </c>
      <c r="AA323" s="279">
        <v>1260.3265286534759</v>
      </c>
      <c r="AB323" s="280">
        <v>0.05</v>
      </c>
      <c r="AC323" s="280">
        <v>3.6499999999999998E-2</v>
      </c>
      <c r="AD323" s="280">
        <v>0</v>
      </c>
      <c r="AE323" s="280">
        <v>0.33999999999999997</v>
      </c>
      <c r="AF323" s="279">
        <v>1.6365881600285659</v>
      </c>
    </row>
    <row r="324" spans="1:32" x14ac:dyDescent="0.3">
      <c r="A324" s="2">
        <f>IF(G324="","",VLOOKUP(G324,{"CFTV","100000";"switch","750000";"VMS","200000";"Alarme","300000";"CA","400000";"Cabeamento","500000";"Infra","600000";"Redes","700000";"Energia","800000";"Outros","900000";"Serviço","1000000"},2,FALSE)
  + COUNTIF($G$2:G324,G324)
)</f>
        <v>100323</v>
      </c>
      <c r="B324" s="3" t="str">
        <f t="shared" si="5"/>
        <v>SUPORTE PARA CÂMERA PTZ</v>
      </c>
      <c r="C324" s="3" t="s">
        <v>593</v>
      </c>
      <c r="D324" s="3" t="s">
        <v>593</v>
      </c>
      <c r="E324" s="5" t="s">
        <v>587</v>
      </c>
      <c r="F324" s="5" t="s">
        <v>7</v>
      </c>
      <c r="G324" s="2" t="s">
        <v>3</v>
      </c>
      <c r="H324" s="3" t="s">
        <v>592</v>
      </c>
      <c r="I324" s="170" t="s">
        <v>7040</v>
      </c>
      <c r="J324" s="127">
        <v>197.49</v>
      </c>
      <c r="K324" s="162">
        <v>2217.2913843194065</v>
      </c>
      <c r="L324" s="126"/>
      <c r="M324" s="203"/>
      <c r="N324" s="218">
        <v>0.04</v>
      </c>
      <c r="O324" s="3" t="s">
        <v>587</v>
      </c>
      <c r="P324" s="31" t="s">
        <v>7291</v>
      </c>
      <c r="Q324" s="234">
        <v>1</v>
      </c>
      <c r="R324" s="5">
        <v>85299090</v>
      </c>
      <c r="S324" s="238">
        <v>45894</v>
      </c>
      <c r="T324" s="263">
        <v>0.15</v>
      </c>
      <c r="U324" s="263">
        <v>0</v>
      </c>
      <c r="V324" s="263">
        <v>3.5039999999999995E-2</v>
      </c>
      <c r="W324" s="263">
        <v>0</v>
      </c>
      <c r="X324" s="263">
        <v>0.33999999999999997</v>
      </c>
      <c r="Y324" s="265">
        <v>1.6064585475278061</v>
      </c>
      <c r="Z324" s="275">
        <v>1242.2121</v>
      </c>
      <c r="AA324" s="276">
        <v>27.632322072001966</v>
      </c>
      <c r="AB324" s="277">
        <v>0.05</v>
      </c>
      <c r="AC324" s="277">
        <v>3.6499999999999998E-2</v>
      </c>
      <c r="AD324" s="277">
        <v>0</v>
      </c>
      <c r="AE324" s="277">
        <v>0.33999999999999997</v>
      </c>
      <c r="AF324" s="276">
        <v>1.6365881600285659</v>
      </c>
    </row>
    <row r="325" spans="1:32" x14ac:dyDescent="0.3">
      <c r="A325" s="2">
        <f>IF(G325="","",VLOOKUP(G325,{"CFTV","100000";"switch","750000";"VMS","200000";"Alarme","300000";"CA","400000";"Cabeamento","500000";"Infra","600000";"Redes","700000";"Energia","800000";"Outros","900000";"Serviço","1000000"},2,FALSE)
  + COUNTIF($G$2:G325,G325)
)</f>
        <v>100324</v>
      </c>
      <c r="B325" s="3" t="str">
        <f t="shared" si="5"/>
        <v>CORNETA DE ALTA VOZ PARA</v>
      </c>
      <c r="C325" s="3" t="s">
        <v>595</v>
      </c>
      <c r="D325" s="3" t="s">
        <v>595</v>
      </c>
      <c r="E325" s="5" t="s">
        <v>596</v>
      </c>
      <c r="F325" s="5" t="s">
        <v>7</v>
      </c>
      <c r="G325" s="2" t="s">
        <v>3</v>
      </c>
      <c r="H325" s="3" t="s">
        <v>594</v>
      </c>
      <c r="I325" s="170" t="s">
        <v>7038</v>
      </c>
      <c r="J325" s="127">
        <v>2270.5</v>
      </c>
      <c r="K325" s="162">
        <v>5206.8607520059149</v>
      </c>
      <c r="L325" s="127">
        <v>64</v>
      </c>
      <c r="M325" s="205">
        <v>9.7500000000000003E-2</v>
      </c>
      <c r="N325" s="218">
        <v>0.12</v>
      </c>
      <c r="O325" s="3" t="s">
        <v>596</v>
      </c>
      <c r="P325" s="31" t="s">
        <v>7297</v>
      </c>
      <c r="Q325" s="234">
        <v>1</v>
      </c>
      <c r="R325" s="5">
        <v>85189010</v>
      </c>
      <c r="S325" s="238">
        <v>45887</v>
      </c>
      <c r="T325" s="263">
        <v>0.15</v>
      </c>
      <c r="U325" s="263">
        <v>0</v>
      </c>
      <c r="V325" s="263">
        <v>3.2119999999999996E-2</v>
      </c>
      <c r="W325" s="263">
        <v>0</v>
      </c>
      <c r="X325" s="263">
        <v>0.33999999999999997</v>
      </c>
      <c r="Y325" s="265">
        <v>1.8334922359937862</v>
      </c>
      <c r="Z325" s="275">
        <v>2555.8737500000002</v>
      </c>
      <c r="AA325" s="276">
        <v>56.853999921088715</v>
      </c>
      <c r="AB325" s="277">
        <v>0.05</v>
      </c>
      <c r="AC325" s="277">
        <v>3.6499999999999998E-2</v>
      </c>
      <c r="AD325" s="277">
        <v>0</v>
      </c>
      <c r="AE325" s="277">
        <v>0.33999999999999997</v>
      </c>
      <c r="AF325" s="276">
        <v>1.6365881600285659</v>
      </c>
    </row>
    <row r="326" spans="1:32" ht="124.2" x14ac:dyDescent="0.3">
      <c r="A326" s="2">
        <f>IF(G326="","",VLOOKUP(G326,{"CFTV","100000";"switch","750000";"VMS","200000";"Alarme","300000";"CA","400000";"Cabeamento","500000";"Infra","600000";"Redes","700000";"Energia","800000";"Outros","900000";"Serviço","1000000"},2,FALSE)
  + COUNTIF($G$2:G326,G326)
)</f>
        <v>100325</v>
      </c>
      <c r="B326" s="3" t="str">
        <f t="shared" si="5"/>
        <v>14ª GERAÇÃO INTEL CORE I7-14700</v>
      </c>
      <c r="C326" s="14" t="s">
        <v>6878</v>
      </c>
      <c r="D326" s="14" t="s">
        <v>6878</v>
      </c>
      <c r="E326" s="15" t="s">
        <v>318</v>
      </c>
      <c r="F326" s="15" t="s">
        <v>7</v>
      </c>
      <c r="G326" s="13" t="s">
        <v>3</v>
      </c>
      <c r="H326" s="14" t="s">
        <v>6877</v>
      </c>
      <c r="I326" s="170" t="s">
        <v>7038</v>
      </c>
      <c r="J326" s="127">
        <v>13655.97</v>
      </c>
      <c r="K326" s="163">
        <v>31993.146906065194</v>
      </c>
      <c r="L326" s="130"/>
      <c r="M326" s="206">
        <v>0.15</v>
      </c>
      <c r="N326" s="220">
        <v>0.12</v>
      </c>
      <c r="O326" s="3" t="s">
        <v>7054</v>
      </c>
      <c r="P326" s="31" t="s">
        <v>7291</v>
      </c>
      <c r="Q326" s="234">
        <v>2</v>
      </c>
      <c r="R326" s="15">
        <v>85715010</v>
      </c>
      <c r="S326" s="238">
        <v>45932</v>
      </c>
      <c r="T326" s="266">
        <v>0.15</v>
      </c>
      <c r="U326" s="266">
        <v>0</v>
      </c>
      <c r="V326" s="266">
        <v>3.2119999999999996E-2</v>
      </c>
      <c r="W326" s="266">
        <v>0</v>
      </c>
      <c r="X326" s="266">
        <v>0.33999999999999997</v>
      </c>
      <c r="Y326" s="267">
        <v>1.8334922359937862</v>
      </c>
      <c r="Z326" s="278">
        <v>15704.3655</v>
      </c>
      <c r="AA326" s="279">
        <v>349.33493678932626</v>
      </c>
      <c r="AB326" s="280">
        <v>0.05</v>
      </c>
      <c r="AC326" s="280">
        <v>3.6499999999999998E-2</v>
      </c>
      <c r="AD326" s="280">
        <v>0</v>
      </c>
      <c r="AE326" s="280">
        <v>0.33999999999999997</v>
      </c>
      <c r="AF326" s="279">
        <v>1.6365881600285659</v>
      </c>
    </row>
    <row r="327" spans="1:32" ht="55.2" x14ac:dyDescent="0.3">
      <c r="A327" s="2">
        <f>IF(G327="","",VLOOKUP(G327,{"CFTV","100000";"switch","750000";"VMS","200000";"Alarme","300000";"CA","400000";"Cabeamento","500000";"Infra","600000";"Redes","700000";"Energia","800000";"Outros","900000";"Serviço","1000000"},2,FALSE)
  + COUNTIF($G$2:G327,G327)
)</f>
        <v>100326</v>
      </c>
      <c r="B327" s="3" t="str">
        <f t="shared" si="5"/>
        <v>CÂMERA FIXA DE LENTE DUPLA,</v>
      </c>
      <c r="C327" s="3" t="s">
        <v>598</v>
      </c>
      <c r="D327" s="3" t="s">
        <v>598</v>
      </c>
      <c r="E327" s="5" t="s">
        <v>370</v>
      </c>
      <c r="F327" s="5" t="s">
        <v>7</v>
      </c>
      <c r="G327" s="2" t="s">
        <v>3</v>
      </c>
      <c r="H327" s="3" t="s">
        <v>597</v>
      </c>
      <c r="I327" s="169" t="s">
        <v>7038</v>
      </c>
      <c r="J327" s="126">
        <v>4618.38</v>
      </c>
      <c r="K327" s="162">
        <v>8243.5955852571897</v>
      </c>
      <c r="L327" s="126"/>
      <c r="M327" s="203"/>
      <c r="N327" s="218">
        <v>0.04</v>
      </c>
      <c r="O327" s="3" t="s">
        <v>7073</v>
      </c>
      <c r="P327" s="31" t="s">
        <v>7295</v>
      </c>
      <c r="Q327" s="234">
        <v>1</v>
      </c>
      <c r="R327" s="5">
        <v>85258929</v>
      </c>
      <c r="S327" s="238"/>
      <c r="T327" s="263">
        <v>0.15</v>
      </c>
      <c r="U327" s="263">
        <v>0</v>
      </c>
      <c r="V327" s="263">
        <v>3.5039999999999995E-2</v>
      </c>
      <c r="W327" s="263">
        <v>0</v>
      </c>
      <c r="X327" s="263">
        <v>0.33999999999999997</v>
      </c>
      <c r="Y327" s="265">
        <v>1.6064585475278061</v>
      </c>
      <c r="Z327" s="275">
        <v>4618.38</v>
      </c>
      <c r="AA327" s="276">
        <v>102.73331229899665</v>
      </c>
      <c r="AB327" s="277">
        <v>0.05</v>
      </c>
      <c r="AC327" s="277">
        <v>3.6499999999999998E-2</v>
      </c>
      <c r="AD327" s="277">
        <v>0</v>
      </c>
      <c r="AE327" s="277">
        <v>0.33999999999999997</v>
      </c>
      <c r="AF327" s="276">
        <v>1.6365881600285659</v>
      </c>
    </row>
    <row r="328" spans="1:32" ht="96.6" x14ac:dyDescent="0.3">
      <c r="A328" s="2">
        <f>IF(G328="","",VLOOKUP(G328,{"CFTV","100000";"switch","750000";"VMS","200000";"Alarme","300000";"CA","400000";"Cabeamento","500000";"Infra","600000";"Redes","700000";"Energia","800000";"Outros","900000";"Serviço","1000000"},2,FALSE)
  + COUNTIF($G$2:G328,G328)
)</f>
        <v>100327</v>
      </c>
      <c r="B328" s="3" t="str">
        <f t="shared" si="5"/>
        <v>GRAVADOR DIGITAL DE VÍDEO EM</v>
      </c>
      <c r="C328" s="3" t="s">
        <v>600</v>
      </c>
      <c r="D328" s="3" t="s">
        <v>600</v>
      </c>
      <c r="E328" s="5" t="s">
        <v>370</v>
      </c>
      <c r="F328" s="5" t="s">
        <v>7</v>
      </c>
      <c r="G328" s="2" t="s">
        <v>3</v>
      </c>
      <c r="H328" s="3" t="s">
        <v>599</v>
      </c>
      <c r="I328" s="169" t="s">
        <v>7038</v>
      </c>
      <c r="J328" s="126">
        <v>3429.5</v>
      </c>
      <c r="K328" s="162">
        <v>6121.4995430517911</v>
      </c>
      <c r="L328" s="126"/>
      <c r="M328" s="203"/>
      <c r="N328" s="218">
        <v>0.04</v>
      </c>
      <c r="O328" s="3" t="s">
        <v>7073</v>
      </c>
      <c r="P328" s="31" t="s">
        <v>7295</v>
      </c>
      <c r="Q328" s="234">
        <v>1</v>
      </c>
      <c r="R328" s="5">
        <v>85219010</v>
      </c>
      <c r="S328" s="238"/>
      <c r="T328" s="263">
        <v>0.15</v>
      </c>
      <c r="U328" s="263">
        <v>0</v>
      </c>
      <c r="V328" s="263">
        <v>3.5039999999999995E-2</v>
      </c>
      <c r="W328" s="263">
        <v>0</v>
      </c>
      <c r="X328" s="263">
        <v>0.33999999999999997</v>
      </c>
      <c r="Y328" s="265">
        <v>1.6064585475278061</v>
      </c>
      <c r="Z328" s="275">
        <v>3429.5</v>
      </c>
      <c r="AA328" s="276">
        <v>76.287333335370633</v>
      </c>
      <c r="AB328" s="277">
        <v>0.05</v>
      </c>
      <c r="AC328" s="277">
        <v>3.6499999999999998E-2</v>
      </c>
      <c r="AD328" s="277">
        <v>0</v>
      </c>
      <c r="AE328" s="277">
        <v>0.33999999999999997</v>
      </c>
      <c r="AF328" s="276">
        <v>1.6365881600285659</v>
      </c>
    </row>
    <row r="329" spans="1:32" ht="27.6" x14ac:dyDescent="0.3">
      <c r="A329" s="2">
        <f>IF(G329="","",VLOOKUP(G329,{"CFTV","100000";"switch","750000";"VMS","200000";"Alarme","300000";"CA","400000";"Cabeamento","500000";"Infra","600000";"Redes","700000";"Energia","800000";"Outros","900000";"Serviço","1000000"},2,FALSE)
  + COUNTIF($G$2:G329,G329)
)</f>
        <v>100328</v>
      </c>
      <c r="B329" s="3" t="str">
        <f t="shared" si="5"/>
        <v>DISCO RÍGIDO (HD) DE 3,5POL,</v>
      </c>
      <c r="C329" s="3" t="s">
        <v>602</v>
      </c>
      <c r="D329" s="3" t="s">
        <v>602</v>
      </c>
      <c r="E329" s="5" t="s">
        <v>457</v>
      </c>
      <c r="F329" s="5" t="s">
        <v>7</v>
      </c>
      <c r="G329" s="2" t="s">
        <v>3</v>
      </c>
      <c r="H329" s="3" t="s">
        <v>601</v>
      </c>
      <c r="I329" s="170" t="s">
        <v>7038</v>
      </c>
      <c r="J329" s="127">
        <v>2489.4</v>
      </c>
      <c r="K329" s="162">
        <v>5071.4395247588127</v>
      </c>
      <c r="L329" s="126"/>
      <c r="M329" s="203"/>
      <c r="N329" s="218">
        <v>0.12</v>
      </c>
      <c r="O329" s="3" t="s">
        <v>7074</v>
      </c>
      <c r="P329" s="31" t="s">
        <v>7294</v>
      </c>
      <c r="Q329" s="234">
        <v>1</v>
      </c>
      <c r="R329" s="5">
        <v>84717012</v>
      </c>
      <c r="S329" s="238">
        <v>45706</v>
      </c>
      <c r="T329" s="263">
        <v>0.15</v>
      </c>
      <c r="U329" s="263">
        <v>0</v>
      </c>
      <c r="V329" s="263">
        <v>3.2119999999999996E-2</v>
      </c>
      <c r="W329" s="263">
        <v>0</v>
      </c>
      <c r="X329" s="263">
        <v>0.33999999999999997</v>
      </c>
      <c r="Y329" s="265">
        <v>1.8334922359937862</v>
      </c>
      <c r="Z329" s="275">
        <v>2489.4</v>
      </c>
      <c r="AA329" s="276">
        <v>55.375328066794474</v>
      </c>
      <c r="AB329" s="277">
        <v>0.05</v>
      </c>
      <c r="AC329" s="277">
        <v>3.6499999999999998E-2</v>
      </c>
      <c r="AD329" s="277">
        <v>0</v>
      </c>
      <c r="AE329" s="277">
        <v>0.33999999999999997</v>
      </c>
      <c r="AF329" s="276">
        <v>1.6365881600285659</v>
      </c>
    </row>
    <row r="330" spans="1:32" x14ac:dyDescent="0.3">
      <c r="A330" s="2">
        <f>IF(G330="","",VLOOKUP(G330,{"CFTV","100000";"switch","750000";"VMS","200000";"Alarme","300000";"CA","400000";"Cabeamento","500000";"Infra","600000";"Redes","700000";"Energia","800000";"Outros","900000";"Serviço","1000000"},2,FALSE)
  + COUNTIF($G$2:G330,G330)
)</f>
        <v>100329</v>
      </c>
      <c r="B330" s="3" t="str">
        <f t="shared" si="5"/>
        <v>MINI RACK DE PAREDE 8U</v>
      </c>
      <c r="C330" s="3" t="s">
        <v>604</v>
      </c>
      <c r="D330" s="3" t="s">
        <v>604</v>
      </c>
      <c r="E330" s="5" t="s">
        <v>286</v>
      </c>
      <c r="F330" s="5" t="s">
        <v>7</v>
      </c>
      <c r="G330" s="2" t="s">
        <v>3</v>
      </c>
      <c r="H330" s="3" t="s">
        <v>603</v>
      </c>
      <c r="I330" s="169" t="s">
        <v>7038</v>
      </c>
      <c r="J330" s="127">
        <v>528.72</v>
      </c>
      <c r="K330" s="162">
        <v>1121.5930380632988</v>
      </c>
      <c r="L330" s="136">
        <v>21.8325</v>
      </c>
      <c r="M330" s="203"/>
      <c r="N330" s="218">
        <v>0.12</v>
      </c>
      <c r="O330" s="3" t="s">
        <v>286</v>
      </c>
      <c r="P330" s="31" t="s">
        <v>7292</v>
      </c>
      <c r="Q330" s="234">
        <v>1</v>
      </c>
      <c r="R330" s="5">
        <v>94032090</v>
      </c>
      <c r="S330" s="238">
        <v>46035</v>
      </c>
      <c r="T330" s="263">
        <v>0.15</v>
      </c>
      <c r="U330" s="263">
        <v>0</v>
      </c>
      <c r="V330" s="263">
        <v>3.2119999999999996E-2</v>
      </c>
      <c r="W330" s="263">
        <v>0</v>
      </c>
      <c r="X330" s="263">
        <v>0.33999999999999997</v>
      </c>
      <c r="Y330" s="265">
        <v>1.8334922359937862</v>
      </c>
      <c r="Z330" s="275">
        <v>550.55250000000001</v>
      </c>
      <c r="AA330" s="276">
        <v>12.246736284041884</v>
      </c>
      <c r="AB330" s="277">
        <v>0.05</v>
      </c>
      <c r="AC330" s="277">
        <v>3.6499999999999998E-2</v>
      </c>
      <c r="AD330" s="277">
        <v>0</v>
      </c>
      <c r="AE330" s="277">
        <v>0.33999999999999997</v>
      </c>
      <c r="AF330" s="276">
        <v>1.6365881600285659</v>
      </c>
    </row>
    <row r="331" spans="1:32" x14ac:dyDescent="0.3">
      <c r="A331" s="2">
        <f>IF(G331="","",VLOOKUP(G331,{"CFTV","100000";"switch","750000";"VMS","200000";"Alarme","300000";"CA","400000";"Cabeamento","500000";"Infra","600000";"Redes","700000";"Energia","800000";"Outros","900000";"Serviço","1000000"},2,FALSE)
  + COUNTIF($G$2:G331,G331)
)</f>
        <v>100330</v>
      </c>
      <c r="B331" s="3" t="str">
        <f t="shared" si="5"/>
        <v>MINI RACK DE PAREDE 16U</v>
      </c>
      <c r="C331" s="3" t="s">
        <v>606</v>
      </c>
      <c r="D331" s="3" t="s">
        <v>606</v>
      </c>
      <c r="E331" s="5" t="s">
        <v>286</v>
      </c>
      <c r="F331" s="5" t="s">
        <v>7</v>
      </c>
      <c r="G331" s="2" t="s">
        <v>3</v>
      </c>
      <c r="H331" s="3" t="s">
        <v>605</v>
      </c>
      <c r="I331" s="169" t="s">
        <v>7038</v>
      </c>
      <c r="J331" s="127">
        <v>714.42</v>
      </c>
      <c r="K331" s="162">
        <v>1542.1605057623512</v>
      </c>
      <c r="L331" s="127">
        <v>42.575000000000003</v>
      </c>
      <c r="M331" s="203"/>
      <c r="N331" s="218">
        <v>0.12</v>
      </c>
      <c r="O331" s="3" t="s">
        <v>286</v>
      </c>
      <c r="P331" s="31" t="s">
        <v>7292</v>
      </c>
      <c r="Q331" s="234">
        <v>1</v>
      </c>
      <c r="R331" s="5">
        <v>94032090</v>
      </c>
      <c r="S331" s="238">
        <v>46059</v>
      </c>
      <c r="T331" s="263">
        <v>0.15</v>
      </c>
      <c r="U331" s="263">
        <v>0</v>
      </c>
      <c r="V331" s="263">
        <v>3.2119999999999996E-2</v>
      </c>
      <c r="W331" s="263">
        <v>0</v>
      </c>
      <c r="X331" s="263">
        <v>0.33999999999999997</v>
      </c>
      <c r="Y331" s="265">
        <v>1.8334922359937862</v>
      </c>
      <c r="Z331" s="275">
        <v>756.995</v>
      </c>
      <c r="AA331" s="276">
        <v>16.838935675232218</v>
      </c>
      <c r="AB331" s="277">
        <v>0.05</v>
      </c>
      <c r="AC331" s="277">
        <v>3.6499999999999998E-2</v>
      </c>
      <c r="AD331" s="277">
        <v>0</v>
      </c>
      <c r="AE331" s="277">
        <v>0.33999999999999997</v>
      </c>
      <c r="AF331" s="276">
        <v>1.6365881600285659</v>
      </c>
    </row>
    <row r="332" spans="1:32" x14ac:dyDescent="0.3">
      <c r="A332" s="2">
        <f>IF(G332="","",VLOOKUP(G332,{"CFTV","100000";"switch","750000";"VMS","200000";"Alarme","300000";"CA","400000";"Cabeamento","500000";"Infra","600000";"Redes","700000";"Energia","800000";"Outros","900000";"Serviço","1000000"},2,FALSE)
  + COUNTIF($G$2:G332,G332)
)</f>
        <v>100331</v>
      </c>
      <c r="B332" s="3" t="str">
        <f t="shared" si="5"/>
        <v>KIT VENTILAÇÃO DUPLO</v>
      </c>
      <c r="C332" s="3" t="s">
        <v>608</v>
      </c>
      <c r="D332" s="3" t="s">
        <v>608</v>
      </c>
      <c r="E332" s="5" t="s">
        <v>286</v>
      </c>
      <c r="F332" s="5" t="s">
        <v>7</v>
      </c>
      <c r="G332" s="2" t="s">
        <v>3</v>
      </c>
      <c r="H332" s="3" t="s">
        <v>607</v>
      </c>
      <c r="I332" s="169" t="s">
        <v>7038</v>
      </c>
      <c r="J332" s="127">
        <v>260</v>
      </c>
      <c r="K332" s="162">
        <v>569.78419611181118</v>
      </c>
      <c r="L332" s="127">
        <v>19.687999999999999</v>
      </c>
      <c r="M332" s="203"/>
      <c r="N332" s="218">
        <v>0.12</v>
      </c>
      <c r="O332" s="3" t="s">
        <v>286</v>
      </c>
      <c r="P332" s="31" t="s">
        <v>7292</v>
      </c>
      <c r="Q332" s="234">
        <v>1</v>
      </c>
      <c r="R332" s="5">
        <v>94032000</v>
      </c>
      <c r="S332" s="238">
        <v>46087</v>
      </c>
      <c r="T332" s="263">
        <v>0.15</v>
      </c>
      <c r="U332" s="263">
        <v>0</v>
      </c>
      <c r="V332" s="263">
        <v>3.2119999999999996E-2</v>
      </c>
      <c r="W332" s="263">
        <v>0</v>
      </c>
      <c r="X332" s="263">
        <v>0.33999999999999997</v>
      </c>
      <c r="Y332" s="265">
        <v>1.8334922359937862</v>
      </c>
      <c r="Z332" s="275">
        <v>279.68799999999999</v>
      </c>
      <c r="AA332" s="276">
        <v>6.2215050840948063</v>
      </c>
      <c r="AB332" s="277">
        <v>0.05</v>
      </c>
      <c r="AC332" s="277">
        <v>3.6499999999999998E-2</v>
      </c>
      <c r="AD332" s="277">
        <v>0</v>
      </c>
      <c r="AE332" s="277">
        <v>0.33999999999999997</v>
      </c>
      <c r="AF332" s="276">
        <v>1.6365881600285659</v>
      </c>
    </row>
    <row r="333" spans="1:32" ht="27.6" x14ac:dyDescent="0.3">
      <c r="A333" s="2">
        <f>IF(G333="","",VLOOKUP(G333,{"CFTV","100000";"switch","750000";"VMS","200000";"Alarme","300000";"CA","400000";"Cabeamento","500000";"Infra","600000";"Redes","700000";"Energia","800000";"Outros","900000";"Serviço","1000000"},2,FALSE)
  + COUNTIF($G$2:G333,G333)
)</f>
        <v>100332</v>
      </c>
      <c r="B333" s="3" t="str">
        <f t="shared" si="5"/>
        <v>MÓDULOS DE BATERIAS TORRE 36V</v>
      </c>
      <c r="C333" s="3" t="s">
        <v>610</v>
      </c>
      <c r="D333" s="3" t="s">
        <v>610</v>
      </c>
      <c r="E333" s="5" t="s">
        <v>6</v>
      </c>
      <c r="F333" s="5" t="s">
        <v>7</v>
      </c>
      <c r="G333" s="2" t="s">
        <v>3</v>
      </c>
      <c r="H333" s="3" t="s">
        <v>609</v>
      </c>
      <c r="I333" s="169" t="s">
        <v>7038</v>
      </c>
      <c r="J333" s="126">
        <v>1053.05</v>
      </c>
      <c r="K333" s="162">
        <v>2062.9112087643184</v>
      </c>
      <c r="L333" s="126"/>
      <c r="M333" s="203">
        <v>9.7500000000000003E-2</v>
      </c>
      <c r="N333" s="218">
        <v>0.04</v>
      </c>
      <c r="O333" s="3" t="s">
        <v>7048</v>
      </c>
      <c r="P333" s="31" t="s">
        <v>7288</v>
      </c>
      <c r="Q333" s="234">
        <v>1</v>
      </c>
      <c r="R333" s="5">
        <v>85072010</v>
      </c>
      <c r="S333" s="238">
        <v>45666</v>
      </c>
      <c r="T333" s="263">
        <v>0.15</v>
      </c>
      <c r="U333" s="263">
        <v>0</v>
      </c>
      <c r="V333" s="263">
        <v>3.5039999999999995E-2</v>
      </c>
      <c r="W333" s="263">
        <v>0</v>
      </c>
      <c r="X333" s="263">
        <v>0.33999999999999997</v>
      </c>
      <c r="Y333" s="265">
        <v>1.6064585475278061</v>
      </c>
      <c r="Z333" s="275">
        <v>1155.7223750000001</v>
      </c>
      <c r="AA333" s="276">
        <v>25.708405908957928</v>
      </c>
      <c r="AB333" s="277">
        <v>0.05</v>
      </c>
      <c r="AC333" s="277">
        <v>3.6499999999999998E-2</v>
      </c>
      <c r="AD333" s="277">
        <v>0</v>
      </c>
      <c r="AE333" s="277">
        <v>0.33999999999999997</v>
      </c>
      <c r="AF333" s="276">
        <v>1.6365881600285659</v>
      </c>
    </row>
    <row r="334" spans="1:32" ht="165.6" x14ac:dyDescent="0.3">
      <c r="A334" s="2">
        <f>IF(G334="","",VLOOKUP(G334,{"CFTV","100000";"switch","750000";"VMS","200000";"Alarme","300000";"CA","400000";"Cabeamento","500000";"Infra","600000";"Redes","700000";"Energia","800000";"Outros","900000";"Serviço","1000000"},2,FALSE)
  + COUNTIF($G$2:G334,G334)
)</f>
        <v>100333</v>
      </c>
      <c r="B334" s="3" t="str">
        <f t="shared" si="5"/>
        <v>COMPUTADOR DESKTOP | GABINETE SFF</v>
      </c>
      <c r="C334" s="3" t="s">
        <v>6880</v>
      </c>
      <c r="D334" s="3" t="s">
        <v>6880</v>
      </c>
      <c r="E334" s="5" t="s">
        <v>318</v>
      </c>
      <c r="F334" s="5" t="s">
        <v>7</v>
      </c>
      <c r="G334" s="2" t="s">
        <v>3</v>
      </c>
      <c r="H334" s="3" t="s">
        <v>6879</v>
      </c>
      <c r="I334" s="170" t="s">
        <v>7038</v>
      </c>
      <c r="J334" s="127"/>
      <c r="K334" s="162">
        <v>0</v>
      </c>
      <c r="L334" s="126"/>
      <c r="M334" s="203"/>
      <c r="N334" s="218">
        <v>0.12</v>
      </c>
      <c r="O334" s="3" t="s">
        <v>7054</v>
      </c>
      <c r="P334" s="31" t="s">
        <v>7291</v>
      </c>
      <c r="Q334" s="234">
        <v>1</v>
      </c>
      <c r="R334" s="5">
        <v>84715010</v>
      </c>
      <c r="S334" s="238">
        <v>45932</v>
      </c>
      <c r="T334" s="263">
        <v>0.15</v>
      </c>
      <c r="U334" s="263">
        <v>0</v>
      </c>
      <c r="V334" s="263">
        <v>3.2119999999999996E-2</v>
      </c>
      <c r="W334" s="263">
        <v>0</v>
      </c>
      <c r="X334" s="263">
        <v>0.33999999999999997</v>
      </c>
      <c r="Y334" s="265">
        <v>1.8334922359937862</v>
      </c>
      <c r="Z334" s="275">
        <v>0</v>
      </c>
      <c r="AA334" s="276">
        <v>0</v>
      </c>
      <c r="AB334" s="277">
        <v>0.05</v>
      </c>
      <c r="AC334" s="277">
        <v>3.6499999999999998E-2</v>
      </c>
      <c r="AD334" s="277">
        <v>0</v>
      </c>
      <c r="AE334" s="277">
        <v>0.33999999999999997</v>
      </c>
      <c r="AF334" s="276">
        <v>1.6365881600285659</v>
      </c>
    </row>
    <row r="335" spans="1:32" ht="27.6" x14ac:dyDescent="0.3">
      <c r="A335" s="2">
        <f>IF(G335="","",VLOOKUP(G335,{"CFTV","100000";"switch","750000";"VMS","200000";"Alarme","300000";"CA","400000";"Cabeamento","500000";"Infra","600000";"Redes","700000";"Energia","800000";"Outros","900000";"Serviço","1000000"},2,FALSE)
  + COUNTIF($G$2:G335,G335)
)</f>
        <v>100334</v>
      </c>
      <c r="B335" s="3" t="str">
        <f t="shared" si="5"/>
        <v>CONJUNTO DE TECLADO E MOUSE</v>
      </c>
      <c r="C335" s="3" t="s">
        <v>612</v>
      </c>
      <c r="D335" s="3" t="s">
        <v>612</v>
      </c>
      <c r="E335" s="5" t="s">
        <v>318</v>
      </c>
      <c r="F335" s="5" t="s">
        <v>7</v>
      </c>
      <c r="G335" s="2" t="s">
        <v>3</v>
      </c>
      <c r="H335" s="3" t="s">
        <v>611</v>
      </c>
      <c r="I335" s="170" t="s">
        <v>7038</v>
      </c>
      <c r="J335" s="127">
        <v>102.056666666666</v>
      </c>
      <c r="K335" s="162">
        <v>228.18257366255546</v>
      </c>
      <c r="L335" s="126"/>
      <c r="M335" s="205">
        <v>9.7500000000000003E-2</v>
      </c>
      <c r="N335" s="218">
        <v>0.12</v>
      </c>
      <c r="O335" s="3" t="s">
        <v>7054</v>
      </c>
      <c r="P335" s="31" t="s">
        <v>7291</v>
      </c>
      <c r="Q335" s="234">
        <v>2</v>
      </c>
      <c r="R335" s="5">
        <v>84706052</v>
      </c>
      <c r="S335" s="238">
        <v>45932</v>
      </c>
      <c r="T335" s="263">
        <v>0.15</v>
      </c>
      <c r="U335" s="263">
        <v>0</v>
      </c>
      <c r="V335" s="263">
        <v>3.2119999999999996E-2</v>
      </c>
      <c r="W335" s="263">
        <v>0</v>
      </c>
      <c r="X335" s="263">
        <v>0.33999999999999997</v>
      </c>
      <c r="Y335" s="265">
        <v>1.8334922359937862</v>
      </c>
      <c r="Z335" s="275">
        <v>112.00719166666593</v>
      </c>
      <c r="AA335" s="276">
        <v>2.4915381153619158</v>
      </c>
      <c r="AB335" s="277">
        <v>0.05</v>
      </c>
      <c r="AC335" s="277">
        <v>3.6499999999999998E-2</v>
      </c>
      <c r="AD335" s="277">
        <v>0</v>
      </c>
      <c r="AE335" s="277">
        <v>0.33999999999999997</v>
      </c>
      <c r="AF335" s="276">
        <v>1.6365881600285659</v>
      </c>
    </row>
    <row r="336" spans="1:32" ht="69" x14ac:dyDescent="0.3">
      <c r="A336" s="2">
        <f>IF(G336="","",VLOOKUP(G336,{"CFTV","100000";"switch","750000";"VMS","200000";"Alarme","300000";"CA","400000";"Cabeamento","500000";"Infra","600000";"Redes","700000";"Energia","800000";"Outros","900000";"Serviço","1000000"},2,FALSE)
  + COUNTIF($G$2:G336,G336)
)</f>
        <v>100335</v>
      </c>
      <c r="B336" s="3" t="str">
        <f t="shared" si="5"/>
        <v>MONITOR LCD COM RETROILUMINAÇÃO DE</v>
      </c>
      <c r="C336" s="3" t="s">
        <v>614</v>
      </c>
      <c r="D336" s="3" t="s">
        <v>614</v>
      </c>
      <c r="E336" s="5" t="s">
        <v>318</v>
      </c>
      <c r="F336" s="5" t="s">
        <v>7</v>
      </c>
      <c r="G336" s="2" t="s">
        <v>3</v>
      </c>
      <c r="H336" s="3" t="s">
        <v>613</v>
      </c>
      <c r="I336" s="170" t="s">
        <v>7038</v>
      </c>
      <c r="J336" s="127">
        <v>804.25</v>
      </c>
      <c r="K336" s="162">
        <v>1638.4290342200029</v>
      </c>
      <c r="L336" s="126"/>
      <c r="M336" s="203"/>
      <c r="N336" s="218">
        <v>0.12</v>
      </c>
      <c r="O336" s="3" t="s">
        <v>7054</v>
      </c>
      <c r="P336" s="31" t="s">
        <v>7291</v>
      </c>
      <c r="Q336" s="234">
        <v>1</v>
      </c>
      <c r="R336" s="5">
        <v>85285200</v>
      </c>
      <c r="S336" s="238">
        <v>46049</v>
      </c>
      <c r="T336" s="263">
        <v>0.15</v>
      </c>
      <c r="U336" s="263">
        <v>0</v>
      </c>
      <c r="V336" s="263">
        <v>3.2119999999999996E-2</v>
      </c>
      <c r="W336" s="263">
        <v>0</v>
      </c>
      <c r="X336" s="263">
        <v>0.33999999999999997</v>
      </c>
      <c r="Y336" s="265">
        <v>1.8334922359937862</v>
      </c>
      <c r="Z336" s="275">
        <v>804.25</v>
      </c>
      <c r="AA336" s="276">
        <v>17.890097050582252</v>
      </c>
      <c r="AB336" s="277">
        <v>0.05</v>
      </c>
      <c r="AC336" s="277">
        <v>3.6499999999999998E-2</v>
      </c>
      <c r="AD336" s="277">
        <v>0</v>
      </c>
      <c r="AE336" s="277">
        <v>0.33999999999999997</v>
      </c>
      <c r="AF336" s="276">
        <v>1.6365881600285659</v>
      </c>
    </row>
    <row r="337" spans="1:32" ht="41.4" x14ac:dyDescent="0.3">
      <c r="A337" s="2">
        <f>IF(G337="","",VLOOKUP(G337,{"CFTV","100000";"switch","750000";"VMS","200000";"Alarme","300000";"CA","400000";"Cabeamento","500000";"Infra","600000";"Redes","700000";"Energia","800000";"Outros","900000";"Serviço","1000000"},2,FALSE)
  + COUNTIF($G$2:G337,G337)
)</f>
        <v>100336</v>
      </c>
      <c r="B337" s="3" t="str">
        <f t="shared" si="5"/>
        <v>MONITOR PROFISSIONAL DE 55" POLEGADAS,</v>
      </c>
      <c r="C337" s="3" t="s">
        <v>616</v>
      </c>
      <c r="D337" s="3" t="s">
        <v>616</v>
      </c>
      <c r="E337" s="5" t="s">
        <v>398</v>
      </c>
      <c r="F337" s="5" t="s">
        <v>7</v>
      </c>
      <c r="G337" s="2" t="s">
        <v>3</v>
      </c>
      <c r="H337" s="3" t="s">
        <v>615</v>
      </c>
      <c r="I337" s="170" t="s">
        <v>7038</v>
      </c>
      <c r="J337" s="127">
        <v>3497.31</v>
      </c>
      <c r="K337" s="162">
        <v>7124.767479848254</v>
      </c>
      <c r="L337" s="126"/>
      <c r="M337" s="203">
        <v>0</v>
      </c>
      <c r="N337" s="218">
        <v>0.12</v>
      </c>
      <c r="O337" s="3" t="s">
        <v>7059</v>
      </c>
      <c r="P337" s="31" t="s">
        <v>7290</v>
      </c>
      <c r="Q337" s="234">
        <v>3</v>
      </c>
      <c r="R337" s="5">
        <v>85285200</v>
      </c>
      <c r="S337" s="238">
        <v>45979</v>
      </c>
      <c r="T337" s="263">
        <v>0.15</v>
      </c>
      <c r="U337" s="263">
        <v>0</v>
      </c>
      <c r="V337" s="263">
        <v>3.2119999999999996E-2</v>
      </c>
      <c r="W337" s="263">
        <v>0</v>
      </c>
      <c r="X337" s="263">
        <v>0.33999999999999997</v>
      </c>
      <c r="Y337" s="265">
        <v>1.8334922359937862</v>
      </c>
      <c r="Z337" s="275">
        <v>3497.31</v>
      </c>
      <c r="AA337" s="276">
        <v>77.795729332883823</v>
      </c>
      <c r="AB337" s="277">
        <v>0.05</v>
      </c>
      <c r="AC337" s="277">
        <v>3.6499999999999998E-2</v>
      </c>
      <c r="AD337" s="277">
        <v>0</v>
      </c>
      <c r="AE337" s="277">
        <v>0.33999999999999997</v>
      </c>
      <c r="AF337" s="276">
        <v>1.6365881600285659</v>
      </c>
    </row>
    <row r="338" spans="1:32" x14ac:dyDescent="0.3">
      <c r="A338" s="2">
        <f>IF(G338="","",VLOOKUP(G338,{"CFTV","100000";"switch","750000";"VMS","200000";"Alarme","300000";"CA","400000";"Cabeamento","500000";"Infra","600000";"Redes","700000";"Energia","800000";"Outros","900000";"Serviço","1000000"},2,FALSE)
  + COUNTIF($G$2:G338,G338)
)</f>
        <v>100337</v>
      </c>
      <c r="B338" s="3" t="str">
        <f t="shared" si="5"/>
        <v>MINI RACK DE PAREDE 20U</v>
      </c>
      <c r="C338" s="3" t="s">
        <v>618</v>
      </c>
      <c r="D338" s="3" t="s">
        <v>618</v>
      </c>
      <c r="E338" s="5" t="s">
        <v>286</v>
      </c>
      <c r="F338" s="5" t="s">
        <v>7</v>
      </c>
      <c r="G338" s="2" t="s">
        <v>3</v>
      </c>
      <c r="H338" s="3" t="s">
        <v>617</v>
      </c>
      <c r="I338" s="170" t="s">
        <v>7038</v>
      </c>
      <c r="J338" s="127">
        <v>807.3</v>
      </c>
      <c r="K338" s="162">
        <v>1899.1312580423637</v>
      </c>
      <c r="L338" s="127">
        <v>124.92</v>
      </c>
      <c r="M338" s="203"/>
      <c r="N338" s="218">
        <v>0.12</v>
      </c>
      <c r="O338" s="3" t="s">
        <v>286</v>
      </c>
      <c r="P338" s="31" t="s">
        <v>7292</v>
      </c>
      <c r="Q338" s="234">
        <v>3</v>
      </c>
      <c r="R338" s="5">
        <v>94032090</v>
      </c>
      <c r="S338" s="238">
        <v>45932</v>
      </c>
      <c r="T338" s="263">
        <v>0.15</v>
      </c>
      <c r="U338" s="263">
        <v>0</v>
      </c>
      <c r="V338" s="263">
        <v>3.2119999999999996E-2</v>
      </c>
      <c r="W338" s="263">
        <v>0</v>
      </c>
      <c r="X338" s="263">
        <v>0.33999999999999997</v>
      </c>
      <c r="Y338" s="265">
        <v>1.8334922359937862</v>
      </c>
      <c r="Z338" s="275">
        <v>932.21999999999991</v>
      </c>
      <c r="AA338" s="276">
        <v>20.736719020819127</v>
      </c>
      <c r="AB338" s="277">
        <v>0.05</v>
      </c>
      <c r="AC338" s="277">
        <v>3.6499999999999998E-2</v>
      </c>
      <c r="AD338" s="277">
        <v>0</v>
      </c>
      <c r="AE338" s="277">
        <v>0.33999999999999997</v>
      </c>
      <c r="AF338" s="276">
        <v>1.6365881600285659</v>
      </c>
    </row>
    <row r="339" spans="1:32" ht="27.6" x14ac:dyDescent="0.3">
      <c r="A339" s="2">
        <f>IF(G339="","",VLOOKUP(G339,{"CFTV","100000";"switch","750000";"VMS","200000";"Alarme","300000";"CA","400000";"Cabeamento","500000";"Infra","600000";"Redes","700000";"Energia","800000";"Outros","900000";"Serviço","1000000"},2,FALSE)
  + COUNTIF($G$2:G339,G339)
)</f>
        <v>100338</v>
      </c>
      <c r="B339" s="3" t="str">
        <f t="shared" si="5"/>
        <v>NOBREAK ONLINE TORRE DNB 1.5KVA-220V-TW</v>
      </c>
      <c r="C339" s="3" t="s">
        <v>620</v>
      </c>
      <c r="D339" s="3" t="s">
        <v>620</v>
      </c>
      <c r="E339" s="5" t="s">
        <v>6</v>
      </c>
      <c r="F339" s="5" t="s">
        <v>7</v>
      </c>
      <c r="G339" s="2" t="s">
        <v>3</v>
      </c>
      <c r="H339" s="3" t="s">
        <v>619</v>
      </c>
      <c r="I339" s="169" t="s">
        <v>7038</v>
      </c>
      <c r="J339" s="126">
        <v>2026.6</v>
      </c>
      <c r="K339" s="162">
        <v>3970.0829549230971</v>
      </c>
      <c r="L339" s="126"/>
      <c r="M339" s="203">
        <v>9.7500000000000003E-2</v>
      </c>
      <c r="N339" s="218">
        <v>0.04</v>
      </c>
      <c r="O339" s="3" t="s">
        <v>7048</v>
      </c>
      <c r="P339" s="31" t="s">
        <v>7288</v>
      </c>
      <c r="Q339" s="234">
        <v>1</v>
      </c>
      <c r="R339" s="5">
        <v>85044040</v>
      </c>
      <c r="S339" s="238">
        <v>45681</v>
      </c>
      <c r="T339" s="263">
        <v>0.15</v>
      </c>
      <c r="U339" s="263">
        <v>0</v>
      </c>
      <c r="V339" s="263">
        <v>3.5039999999999995E-2</v>
      </c>
      <c r="W339" s="263">
        <v>0</v>
      </c>
      <c r="X339" s="263">
        <v>0.33999999999999997</v>
      </c>
      <c r="Y339" s="265">
        <v>1.6064585475278061</v>
      </c>
      <c r="Z339" s="275">
        <v>2224.1934999999999</v>
      </c>
      <c r="AA339" s="276">
        <v>49.475955951848562</v>
      </c>
      <c r="AB339" s="277">
        <v>0.05</v>
      </c>
      <c r="AC339" s="277">
        <v>3.6499999999999998E-2</v>
      </c>
      <c r="AD339" s="277">
        <v>0</v>
      </c>
      <c r="AE339" s="277">
        <v>0.33999999999999997</v>
      </c>
      <c r="AF339" s="276">
        <v>1.6365881600285659</v>
      </c>
    </row>
    <row r="340" spans="1:32" ht="27.6" x14ac:dyDescent="0.3">
      <c r="A340" s="2">
        <f>IF(G340="","",VLOOKUP(G340,{"CFTV","100000";"switch","750000";"VMS","200000";"Alarme","300000";"CA","400000";"Cabeamento","500000";"Infra","600000";"Redes","700000";"Energia","800000";"Outros","900000";"Serviço","1000000"},2,FALSE)
  + COUNTIF($G$2:G340,G340)
)</f>
        <v>100339</v>
      </c>
      <c r="B340" s="3" t="str">
        <f t="shared" si="5"/>
        <v>CÂMERA DE CORPO BODYCAM, COMUNICAÇAO</v>
      </c>
      <c r="C340" s="3" t="s">
        <v>622</v>
      </c>
      <c r="D340" s="3" t="s">
        <v>622</v>
      </c>
      <c r="E340" s="5" t="s">
        <v>370</v>
      </c>
      <c r="F340" s="5" t="s">
        <v>7</v>
      </c>
      <c r="G340" s="2" t="s">
        <v>3</v>
      </c>
      <c r="H340" s="3" t="s">
        <v>621</v>
      </c>
      <c r="I340" s="169" t="s">
        <v>7038</v>
      </c>
      <c r="J340" s="127">
        <v>2953.14</v>
      </c>
      <c r="K340" s="162">
        <v>5271.2188833847395</v>
      </c>
      <c r="L340" s="126"/>
      <c r="M340" s="203"/>
      <c r="N340" s="218">
        <v>0.04</v>
      </c>
      <c r="O340" s="3" t="s">
        <v>7060</v>
      </c>
      <c r="P340" s="31" t="s">
        <v>7290</v>
      </c>
      <c r="Q340" s="234">
        <v>1</v>
      </c>
      <c r="R340" s="5">
        <v>85258929</v>
      </c>
      <c r="S340" s="238">
        <v>46057</v>
      </c>
      <c r="T340" s="263">
        <v>0.15</v>
      </c>
      <c r="U340" s="263">
        <v>0</v>
      </c>
      <c r="V340" s="263">
        <v>3.5039999999999995E-2</v>
      </c>
      <c r="W340" s="263">
        <v>0</v>
      </c>
      <c r="X340" s="263">
        <v>0.33999999999999997</v>
      </c>
      <c r="Y340" s="265">
        <v>1.6064585475278061</v>
      </c>
      <c r="Z340" s="275">
        <v>2953.14</v>
      </c>
      <c r="AA340" s="276">
        <v>65.690968236190827</v>
      </c>
      <c r="AB340" s="277">
        <v>0.05</v>
      </c>
      <c r="AC340" s="277">
        <v>3.6499999999999998E-2</v>
      </c>
      <c r="AD340" s="277">
        <v>0</v>
      </c>
      <c r="AE340" s="277">
        <v>0.33999999999999997</v>
      </c>
      <c r="AF340" s="276">
        <v>1.6365881600285659</v>
      </c>
    </row>
    <row r="341" spans="1:32" x14ac:dyDescent="0.3">
      <c r="A341" s="2">
        <f>IF(G341="","",VLOOKUP(G341,{"CFTV","100000";"switch","750000";"VMS","200000";"Alarme","300000";"CA","400000";"Cabeamento","500000";"Infra","600000";"Redes","700000";"Energia","800000";"Outros","900000";"Serviço","1000000"},2,FALSE)
  + COUNTIF($G$2:G341,G341)
)</f>
        <v>100340</v>
      </c>
      <c r="B341" s="3" t="str">
        <f t="shared" si="5"/>
        <v>CINTO DE PEITO PARA CAMERA</v>
      </c>
      <c r="C341" s="3" t="s">
        <v>624</v>
      </c>
      <c r="D341" s="3" t="s">
        <v>624</v>
      </c>
      <c r="E341" s="5" t="s">
        <v>370</v>
      </c>
      <c r="F341" s="5" t="s">
        <v>7</v>
      </c>
      <c r="G341" s="2" t="s">
        <v>3</v>
      </c>
      <c r="H341" s="3" t="s">
        <v>623</v>
      </c>
      <c r="I341" s="169" t="s">
        <v>7038</v>
      </c>
      <c r="J341" s="127">
        <v>367.33</v>
      </c>
      <c r="K341" s="162">
        <v>655.66713140376555</v>
      </c>
      <c r="L341" s="126"/>
      <c r="M341" s="203"/>
      <c r="N341" s="218">
        <v>0.04</v>
      </c>
      <c r="O341" s="3" t="s">
        <v>7060</v>
      </c>
      <c r="P341" s="31" t="s">
        <v>7290</v>
      </c>
      <c r="Q341" s="234">
        <v>1</v>
      </c>
      <c r="R341" s="5">
        <v>85299090</v>
      </c>
      <c r="S341" s="238">
        <v>46057</v>
      </c>
      <c r="T341" s="263">
        <v>0.15</v>
      </c>
      <c r="U341" s="263">
        <v>0</v>
      </c>
      <c r="V341" s="263">
        <v>3.5039999999999995E-2</v>
      </c>
      <c r="W341" s="263">
        <v>0</v>
      </c>
      <c r="X341" s="263">
        <v>0.33999999999999997</v>
      </c>
      <c r="Y341" s="265">
        <v>1.6064585475278061</v>
      </c>
      <c r="Z341" s="275">
        <v>367.33</v>
      </c>
      <c r="AA341" s="276">
        <v>8.1710529680949673</v>
      </c>
      <c r="AB341" s="277">
        <v>0.05</v>
      </c>
      <c r="AC341" s="277">
        <v>3.6499999999999998E-2</v>
      </c>
      <c r="AD341" s="277">
        <v>0</v>
      </c>
      <c r="AE341" s="277">
        <v>0.33999999999999997</v>
      </c>
      <c r="AF341" s="276">
        <v>1.6365881600285659</v>
      </c>
    </row>
    <row r="342" spans="1:32" ht="41.4" x14ac:dyDescent="0.3">
      <c r="A342" s="2">
        <f>IF(G342="","",VLOOKUP(G342,{"CFTV","100000";"switch","750000";"VMS","200000";"Alarme","300000";"CA","400000";"Cabeamento","500000";"Infra","600000";"Redes","700000";"Energia","800000";"Outros","900000";"Serviço","1000000"},2,FALSE)
  + COUNTIF($G$2:G342,G342)
)</f>
        <v>100341</v>
      </c>
      <c r="B342" s="3" t="str">
        <f t="shared" si="5"/>
        <v>DOCKSTATION DE 8 CAMERAS BODYCAM,</v>
      </c>
      <c r="C342" s="3" t="s">
        <v>626</v>
      </c>
      <c r="D342" s="3" t="s">
        <v>626</v>
      </c>
      <c r="E342" s="5" t="s">
        <v>370</v>
      </c>
      <c r="F342" s="5" t="s">
        <v>7</v>
      </c>
      <c r="G342" s="2" t="s">
        <v>3</v>
      </c>
      <c r="H342" s="3" t="s">
        <v>625</v>
      </c>
      <c r="I342" s="169" t="s">
        <v>7038</v>
      </c>
      <c r="J342" s="127">
        <v>19071.72</v>
      </c>
      <c r="K342" s="162">
        <v>34042.141788952242</v>
      </c>
      <c r="L342" s="126"/>
      <c r="M342" s="203"/>
      <c r="N342" s="218">
        <v>0.04</v>
      </c>
      <c r="O342" s="3" t="s">
        <v>7060</v>
      </c>
      <c r="P342" s="31" t="s">
        <v>7290</v>
      </c>
      <c r="Q342" s="234">
        <v>1</v>
      </c>
      <c r="R342" s="5">
        <v>84715010</v>
      </c>
      <c r="S342" s="238">
        <v>46057</v>
      </c>
      <c r="T342" s="263">
        <v>0.15</v>
      </c>
      <c r="U342" s="263">
        <v>0</v>
      </c>
      <c r="V342" s="263">
        <v>3.5039999999999995E-2</v>
      </c>
      <c r="W342" s="263">
        <v>0</v>
      </c>
      <c r="X342" s="263">
        <v>0.33999999999999997</v>
      </c>
      <c r="Y342" s="265">
        <v>1.6064585475278061</v>
      </c>
      <c r="Z342" s="275">
        <v>19071.72</v>
      </c>
      <c r="AA342" s="276">
        <v>424.23987780109485</v>
      </c>
      <c r="AB342" s="277">
        <v>0.05</v>
      </c>
      <c r="AC342" s="277">
        <v>3.6499999999999998E-2</v>
      </c>
      <c r="AD342" s="277">
        <v>0</v>
      </c>
      <c r="AE342" s="277">
        <v>0.33999999999999997</v>
      </c>
      <c r="AF342" s="276">
        <v>1.6365881600285659</v>
      </c>
    </row>
    <row r="343" spans="1:32" ht="27.6" x14ac:dyDescent="0.3">
      <c r="A343" s="2">
        <f>IF(G343="","",VLOOKUP(G343,{"CFTV","100000";"switch","750000";"VMS","200000";"Alarme","300000";"CA","400000";"Cabeamento","500000";"Infra","600000";"Redes","700000";"Energia","800000";"Outros","900000";"Serviço","1000000"},2,FALSE)
  + COUNTIF($G$2:G343,G343)
)</f>
        <v>100342</v>
      </c>
      <c r="B343" s="3" t="str">
        <f t="shared" si="5"/>
        <v>UNIDADE DE EXPANSÃO DA DOCKSTATION</v>
      </c>
      <c r="C343" s="3" t="s">
        <v>628</v>
      </c>
      <c r="D343" s="3" t="s">
        <v>628</v>
      </c>
      <c r="E343" s="5" t="s">
        <v>370</v>
      </c>
      <c r="F343" s="5" t="s">
        <v>7</v>
      </c>
      <c r="G343" s="2" t="s">
        <v>3</v>
      </c>
      <c r="H343" s="3" t="s">
        <v>627</v>
      </c>
      <c r="I343" s="169" t="s">
        <v>7038</v>
      </c>
      <c r="J343" s="126">
        <v>4511.2299999999996</v>
      </c>
      <c r="K343" s="162">
        <v>8052.3377704042941</v>
      </c>
      <c r="L343" s="126"/>
      <c r="M343" s="203"/>
      <c r="N343" s="218">
        <v>0.04</v>
      </c>
      <c r="O343" s="3" t="s">
        <v>7060</v>
      </c>
      <c r="P343" s="31" t="s">
        <v>7295</v>
      </c>
      <c r="Q343" s="234">
        <v>1</v>
      </c>
      <c r="R343" s="5">
        <v>84715010</v>
      </c>
      <c r="S343" s="238"/>
      <c r="T343" s="263">
        <v>0.15</v>
      </c>
      <c r="U343" s="263">
        <v>0</v>
      </c>
      <c r="V343" s="263">
        <v>3.5039999999999995E-2</v>
      </c>
      <c r="W343" s="263">
        <v>0</v>
      </c>
      <c r="X343" s="263">
        <v>0.33999999999999997</v>
      </c>
      <c r="Y343" s="265">
        <v>1.6064585475278061</v>
      </c>
      <c r="Z343" s="275">
        <v>4511.2299999999996</v>
      </c>
      <c r="AA343" s="276">
        <v>100.3498197295594</v>
      </c>
      <c r="AB343" s="277">
        <v>0.05</v>
      </c>
      <c r="AC343" s="277">
        <v>3.6499999999999998E-2</v>
      </c>
      <c r="AD343" s="277">
        <v>0</v>
      </c>
      <c r="AE343" s="277">
        <v>0.33999999999999997</v>
      </c>
      <c r="AF343" s="276">
        <v>1.6365881600285659</v>
      </c>
    </row>
    <row r="344" spans="1:32" ht="27.6" x14ac:dyDescent="0.3">
      <c r="A344" s="2">
        <f>IF(G344="","",VLOOKUP(G344,{"CFTV","100000";"switch","750000";"VMS","200000";"Alarme","300000";"CA","400000";"Cabeamento","500000";"Infra","600000";"Redes","700000";"Energia","800000";"Outros","900000";"Serviço","1000000"},2,FALSE)
  + COUNTIF($G$2:G344,G344)
)</f>
        <v>100343</v>
      </c>
      <c r="B344" s="3" t="str">
        <f t="shared" si="5"/>
        <v>SUPORTE PARA FIXAÇÃO DE 04</v>
      </c>
      <c r="C344" s="3" t="s">
        <v>630</v>
      </c>
      <c r="D344" s="3" t="s">
        <v>630</v>
      </c>
      <c r="E344" s="5" t="s">
        <v>370</v>
      </c>
      <c r="F344" s="5" t="s">
        <v>7</v>
      </c>
      <c r="G344" s="2" t="s">
        <v>3</v>
      </c>
      <c r="H344" s="3" t="s">
        <v>629</v>
      </c>
      <c r="I344" s="169" t="s">
        <v>7038</v>
      </c>
      <c r="J344" s="126">
        <v>1499.14</v>
      </c>
      <c r="K344" s="162">
        <v>2675.8958521564841</v>
      </c>
      <c r="L344" s="126"/>
      <c r="M344" s="203"/>
      <c r="N344" s="218">
        <v>0.04</v>
      </c>
      <c r="O344" s="3" t="s">
        <v>7060</v>
      </c>
      <c r="P344" s="31" t="s">
        <v>7295</v>
      </c>
      <c r="Q344" s="234">
        <v>1</v>
      </c>
      <c r="R344" s="5">
        <v>85299090</v>
      </c>
      <c r="S344" s="238"/>
      <c r="T344" s="263">
        <v>0.15</v>
      </c>
      <c r="U344" s="263">
        <v>0</v>
      </c>
      <c r="V344" s="263">
        <v>3.5039999999999995E-2</v>
      </c>
      <c r="W344" s="263">
        <v>0</v>
      </c>
      <c r="X344" s="263">
        <v>0.33999999999999997</v>
      </c>
      <c r="Y344" s="265">
        <v>1.6064585475278061</v>
      </c>
      <c r="Z344" s="275">
        <v>1499.14</v>
      </c>
      <c r="AA344" s="276">
        <v>33.347541302343643</v>
      </c>
      <c r="AB344" s="277">
        <v>0.05</v>
      </c>
      <c r="AC344" s="277">
        <v>3.6499999999999998E-2</v>
      </c>
      <c r="AD344" s="277">
        <v>0</v>
      </c>
      <c r="AE344" s="277">
        <v>0.33999999999999997</v>
      </c>
      <c r="AF344" s="276">
        <v>1.6365881600285659</v>
      </c>
    </row>
    <row r="345" spans="1:32" ht="27.6" x14ac:dyDescent="0.3">
      <c r="A345" s="2">
        <f>IF(G345="","",VLOOKUP(G345,{"CFTV","100000";"switch","750000";"VMS","200000";"Alarme","300000";"CA","400000";"Cabeamento","500000";"Infra","600000";"Redes","700000";"Energia","800000";"Outros","900000";"Serviço","1000000"},2,FALSE)
  + COUNTIF($G$2:G345,G345)
)</f>
        <v>100344</v>
      </c>
      <c r="B345" s="3" t="str">
        <f t="shared" si="5"/>
        <v>NOBREAK 1500VA / 900WAPC Smart-UPS™</v>
      </c>
      <c r="C345" s="3" t="s">
        <v>632</v>
      </c>
      <c r="D345" s="3" t="s">
        <v>632</v>
      </c>
      <c r="E345" s="5" t="s">
        <v>633</v>
      </c>
      <c r="F345" s="5" t="s">
        <v>7</v>
      </c>
      <c r="G345" s="2" t="s">
        <v>3</v>
      </c>
      <c r="H345" s="3" t="s">
        <v>631</v>
      </c>
      <c r="I345" s="170" t="s">
        <v>7038</v>
      </c>
      <c r="J345" s="127">
        <v>4553.42</v>
      </c>
      <c r="K345" s="162">
        <v>8127.6449772045153</v>
      </c>
      <c r="L345" s="127"/>
      <c r="M345" s="203"/>
      <c r="N345" s="218">
        <v>0.04</v>
      </c>
      <c r="O345" s="3" t="s">
        <v>7059</v>
      </c>
      <c r="P345" s="31" t="s">
        <v>7290</v>
      </c>
      <c r="Q345" s="234">
        <v>1</v>
      </c>
      <c r="R345" s="5">
        <v>85044040</v>
      </c>
      <c r="S345" s="238">
        <v>45919</v>
      </c>
      <c r="T345" s="263">
        <v>0.15</v>
      </c>
      <c r="U345" s="263">
        <v>0</v>
      </c>
      <c r="V345" s="263">
        <v>3.5039999999999995E-2</v>
      </c>
      <c r="W345" s="263">
        <v>0</v>
      </c>
      <c r="X345" s="263">
        <v>0.33999999999999997</v>
      </c>
      <c r="Y345" s="265">
        <v>1.6064585475278061</v>
      </c>
      <c r="Z345" s="275">
        <v>4553.42</v>
      </c>
      <c r="AA345" s="276">
        <v>101.28831297738543</v>
      </c>
      <c r="AB345" s="277">
        <v>0.05</v>
      </c>
      <c r="AC345" s="277">
        <v>3.6499999999999998E-2</v>
      </c>
      <c r="AD345" s="277">
        <v>0</v>
      </c>
      <c r="AE345" s="277">
        <v>0.33999999999999997</v>
      </c>
      <c r="AF345" s="276">
        <v>1.6365881600285659</v>
      </c>
    </row>
    <row r="346" spans="1:32" ht="27.6" x14ac:dyDescent="0.3">
      <c r="A346" s="2">
        <f>IF(G346="","",VLOOKUP(G346,{"CFTV","100000";"switch","750000";"VMS","200000";"Alarme","300000";"CA","400000";"Cabeamento","500000";"Infra","600000";"Redes","700000";"Energia","800000";"Outros","900000";"Serviço","1000000"},2,FALSE)
  + COUNTIF($G$2:G346,G346)
)</f>
        <v>100345</v>
      </c>
      <c r="B346" s="3" t="str">
        <f t="shared" si="5"/>
        <v>CONTROLADORA DHI-ISC-ZC06A1 - DAHUA</v>
      </c>
      <c r="C346" s="3" t="s">
        <v>635</v>
      </c>
      <c r="D346" s="3" t="s">
        <v>635</v>
      </c>
      <c r="E346" s="5" t="s">
        <v>313</v>
      </c>
      <c r="F346" s="5" t="s">
        <v>7</v>
      </c>
      <c r="G346" s="2" t="s">
        <v>3</v>
      </c>
      <c r="H346" s="3" t="s">
        <v>634</v>
      </c>
      <c r="I346" s="170" t="s">
        <v>7039</v>
      </c>
      <c r="J346" s="127">
        <v>2325.85</v>
      </c>
      <c r="K346" s="162">
        <v>26301.884724915875</v>
      </c>
      <c r="L346" s="126"/>
      <c r="M346" s="205">
        <v>9.8000000000000004E-2</v>
      </c>
      <c r="N346" s="198">
        <v>0.04</v>
      </c>
      <c r="O346" s="3" t="s">
        <v>7053</v>
      </c>
      <c r="P346" s="31" t="s">
        <v>7291</v>
      </c>
      <c r="Q346" s="234">
        <v>1</v>
      </c>
      <c r="R346" s="5">
        <v>85308010</v>
      </c>
      <c r="S346" s="238">
        <v>45674</v>
      </c>
      <c r="T346" s="263">
        <v>0.15</v>
      </c>
      <c r="U346" s="263">
        <v>0</v>
      </c>
      <c r="V346" s="263">
        <v>3.5039999999999995E-2</v>
      </c>
      <c r="W346" s="263">
        <v>0</v>
      </c>
      <c r="X346" s="263">
        <v>0.33999999999999997</v>
      </c>
      <c r="Y346" s="265">
        <v>1.6064585475278061</v>
      </c>
      <c r="Z346" s="275">
        <v>14735.329640999998</v>
      </c>
      <c r="AA346" s="276">
        <v>327.77926931900686</v>
      </c>
      <c r="AB346" s="277">
        <v>0.05</v>
      </c>
      <c r="AC346" s="277">
        <v>3.6499999999999998E-2</v>
      </c>
      <c r="AD346" s="277">
        <v>0</v>
      </c>
      <c r="AE346" s="277">
        <v>0.33999999999999997</v>
      </c>
      <c r="AF346" s="276">
        <v>1.6365881600285659</v>
      </c>
    </row>
    <row r="347" spans="1:32" ht="27.6" x14ac:dyDescent="0.3">
      <c r="A347" s="2">
        <f>IF(G347="","",VLOOKUP(G347,{"CFTV","100000";"switch","750000";"VMS","200000";"Alarme","300000";"CA","400000";"Cabeamento","500000";"Infra","600000";"Redes","700000";"Energia","800000";"Outros","900000";"Serviço","1000000"},2,FALSE)
  + COUNTIF($G$2:G347,G347)
)</f>
        <v>100346</v>
      </c>
      <c r="B347" s="3" t="str">
        <f t="shared" si="5"/>
        <v>BOLLARD DHI-ISC-Z0860A1-12 - DAHUA</v>
      </c>
      <c r="C347" s="3" t="s">
        <v>637</v>
      </c>
      <c r="D347" s="3" t="s">
        <v>637</v>
      </c>
      <c r="E347" s="5" t="s">
        <v>313</v>
      </c>
      <c r="F347" s="5" t="s">
        <v>7</v>
      </c>
      <c r="G347" s="2" t="s">
        <v>3</v>
      </c>
      <c r="H347" s="3" t="s">
        <v>636</v>
      </c>
      <c r="I347" s="170" t="s">
        <v>7038</v>
      </c>
      <c r="J347" s="127">
        <v>33326.33</v>
      </c>
      <c r="K347" s="162">
        <v>62163.395008360072</v>
      </c>
      <c r="L347" s="126">
        <v>1500</v>
      </c>
      <c r="M347" s="205"/>
      <c r="N347" s="198">
        <v>0.04</v>
      </c>
      <c r="O347" s="3" t="s">
        <v>7075</v>
      </c>
      <c r="P347" s="31" t="s">
        <v>7288</v>
      </c>
      <c r="Q347" s="234">
        <v>1</v>
      </c>
      <c r="R347" s="5">
        <v>86080012</v>
      </c>
      <c r="S347" s="238">
        <v>45681</v>
      </c>
      <c r="T347" s="263">
        <v>0.15</v>
      </c>
      <c r="U347" s="263">
        <v>0</v>
      </c>
      <c r="V347" s="263">
        <v>3.5039999999999995E-2</v>
      </c>
      <c r="W347" s="263">
        <v>0</v>
      </c>
      <c r="X347" s="263">
        <v>0.33999999999999997</v>
      </c>
      <c r="Y347" s="265">
        <v>1.6064585475278061</v>
      </c>
      <c r="Z347" s="275">
        <v>34826.33</v>
      </c>
      <c r="AA347" s="276">
        <v>774.69247574212523</v>
      </c>
      <c r="AB347" s="277">
        <v>0.05</v>
      </c>
      <c r="AC347" s="277">
        <v>3.6499999999999998E-2</v>
      </c>
      <c r="AD347" s="277">
        <v>0</v>
      </c>
      <c r="AE347" s="277">
        <v>0.33999999999999997</v>
      </c>
      <c r="AF347" s="276">
        <v>1.6365881600285659</v>
      </c>
    </row>
    <row r="348" spans="1:32" ht="41.4" x14ac:dyDescent="0.3">
      <c r="A348" s="2">
        <f>IF(G348="","",VLOOKUP(G348,{"CFTV","100000";"switch","750000";"VMS","200000";"Alarme","300000";"CA","400000";"Cabeamento","500000";"Infra","600000";"Redes","700000";"Energia","800000";"Outros","900000";"Serviço","1000000"},2,FALSE)
  + COUNTIF($G$2:G348,G348)
)</f>
        <v>100347</v>
      </c>
      <c r="B348" s="3" t="str">
        <f t="shared" si="5"/>
        <v>NOBREAK SMS SENOIDAL 3000VA/3000W MONO/220V/220V</v>
      </c>
      <c r="C348" s="3" t="s">
        <v>639</v>
      </c>
      <c r="D348" s="3" t="s">
        <v>639</v>
      </c>
      <c r="E348" s="5" t="s">
        <v>640</v>
      </c>
      <c r="F348" s="5" t="s">
        <v>7</v>
      </c>
      <c r="G348" s="2" t="s">
        <v>3</v>
      </c>
      <c r="H348" s="3" t="s">
        <v>638</v>
      </c>
      <c r="I348" s="170" t="s">
        <v>7038</v>
      </c>
      <c r="J348" s="127">
        <v>7622.87</v>
      </c>
      <c r="K348" s="162">
        <v>15529.414401099948</v>
      </c>
      <c r="L348" s="126"/>
      <c r="M348" s="203"/>
      <c r="N348" s="218">
        <v>0.12</v>
      </c>
      <c r="O348" s="3" t="s">
        <v>7059</v>
      </c>
      <c r="P348" s="31" t="s">
        <v>7291</v>
      </c>
      <c r="Q348" s="234"/>
      <c r="R348" s="5">
        <v>85044040</v>
      </c>
      <c r="S348" s="238">
        <v>45677</v>
      </c>
      <c r="T348" s="263">
        <v>0.15</v>
      </c>
      <c r="U348" s="263">
        <v>0</v>
      </c>
      <c r="V348" s="263">
        <v>3.2119999999999996E-2</v>
      </c>
      <c r="W348" s="263">
        <v>0</v>
      </c>
      <c r="X348" s="263">
        <v>0.33999999999999997</v>
      </c>
      <c r="Y348" s="265">
        <v>1.8334922359937862</v>
      </c>
      <c r="Z348" s="275">
        <v>7622.87</v>
      </c>
      <c r="AA348" s="276">
        <v>169.56653292380719</v>
      </c>
      <c r="AB348" s="277">
        <v>0.05</v>
      </c>
      <c r="AC348" s="277">
        <v>3.6499999999999998E-2</v>
      </c>
      <c r="AD348" s="277">
        <v>0</v>
      </c>
      <c r="AE348" s="277">
        <v>0.33999999999999997</v>
      </c>
      <c r="AF348" s="276">
        <v>1.6365881600285659</v>
      </c>
    </row>
    <row r="349" spans="1:32" ht="27.6" x14ac:dyDescent="0.3">
      <c r="A349" s="2">
        <f>IF(G349="","",VLOOKUP(G349,{"CFTV","100000";"switch","750000";"VMS","200000";"Alarme","300000";"CA","400000";"Cabeamento","500000";"Infra","600000";"Redes","700000";"Energia","800000";"Outros","900000";"Serviço","1000000"},2,FALSE)
  + COUNTIF($G$2:G349,G349)
)</f>
        <v>100348</v>
      </c>
      <c r="B349" s="3" t="str">
        <f t="shared" si="5"/>
        <v>MONITOR UHD SAMSUNG 32", 4K,</v>
      </c>
      <c r="C349" s="3" t="s">
        <v>642</v>
      </c>
      <c r="D349" s="3" t="s">
        <v>642</v>
      </c>
      <c r="E349" s="5" t="s">
        <v>643</v>
      </c>
      <c r="F349" s="5" t="s">
        <v>7</v>
      </c>
      <c r="G349" s="2" t="s">
        <v>3</v>
      </c>
      <c r="H349" s="3" t="s">
        <v>641</v>
      </c>
      <c r="I349" s="170" t="s">
        <v>7038</v>
      </c>
      <c r="J349" s="127">
        <v>1362.74</v>
      </c>
      <c r="K349" s="162">
        <v>2776.1924551979691</v>
      </c>
      <c r="L349" s="127"/>
      <c r="M349" s="203"/>
      <c r="N349" s="218">
        <v>0.12</v>
      </c>
      <c r="O349" s="3" t="s">
        <v>7062</v>
      </c>
      <c r="P349" s="31" t="s">
        <v>7290</v>
      </c>
      <c r="Q349" s="234">
        <v>1</v>
      </c>
      <c r="R349" s="5">
        <v>85285200</v>
      </c>
      <c r="S349" s="238">
        <v>46079</v>
      </c>
      <c r="T349" s="263">
        <v>0.15</v>
      </c>
      <c r="U349" s="263">
        <v>0</v>
      </c>
      <c r="V349" s="263">
        <v>3.2119999999999996E-2</v>
      </c>
      <c r="W349" s="263">
        <v>0</v>
      </c>
      <c r="X349" s="263">
        <v>0.33999999999999997</v>
      </c>
      <c r="Y349" s="265">
        <v>1.8334922359937862</v>
      </c>
      <c r="Z349" s="275">
        <v>1362.74</v>
      </c>
      <c r="AA349" s="276">
        <v>30.31339863812304</v>
      </c>
      <c r="AB349" s="277">
        <v>0.05</v>
      </c>
      <c r="AC349" s="277">
        <v>3.6499999999999998E-2</v>
      </c>
      <c r="AD349" s="277">
        <v>0</v>
      </c>
      <c r="AE349" s="277">
        <v>0.33999999999999997</v>
      </c>
      <c r="AF349" s="276">
        <v>1.6365881600285659</v>
      </c>
    </row>
    <row r="350" spans="1:32" ht="27.6" x14ac:dyDescent="0.3">
      <c r="A350" s="2">
        <f>IF(G350="","",VLOOKUP(G350,{"CFTV","100000";"switch","750000";"VMS","200000";"Alarme","300000";"CA","400000";"Cabeamento","500000";"Infra","600000";"Redes","700000";"Energia","800000";"Outros","900000";"Serviço","1000000"},2,FALSE)
  + COUNTIF($G$2:G350,G350)
)</f>
        <v>100349</v>
      </c>
      <c r="B350" s="3" t="str">
        <f t="shared" si="5"/>
        <v>RACK SERVIDOR PERFURADO 44U X</v>
      </c>
      <c r="C350" s="3" t="s">
        <v>645</v>
      </c>
      <c r="D350" s="3" t="s">
        <v>645</v>
      </c>
      <c r="E350" s="5" t="s">
        <v>286</v>
      </c>
      <c r="F350" s="5" t="s">
        <v>7</v>
      </c>
      <c r="G350" s="2" t="s">
        <v>3</v>
      </c>
      <c r="H350" s="3" t="s">
        <v>644</v>
      </c>
      <c r="I350" s="170" t="s">
        <v>7038</v>
      </c>
      <c r="J350" s="127">
        <v>3054.05</v>
      </c>
      <c r="K350" s="162">
        <v>6221.752181485359</v>
      </c>
      <c r="L350" s="127"/>
      <c r="M350" s="203"/>
      <c r="N350" s="218">
        <v>0.12</v>
      </c>
      <c r="O350" s="3" t="s">
        <v>286</v>
      </c>
      <c r="P350" s="31" t="s">
        <v>7292</v>
      </c>
      <c r="Q350" s="234">
        <v>1</v>
      </c>
      <c r="R350" s="5">
        <v>94032000</v>
      </c>
      <c r="S350" s="238">
        <v>45775</v>
      </c>
      <c r="T350" s="263">
        <v>0.15</v>
      </c>
      <c r="U350" s="263">
        <v>0</v>
      </c>
      <c r="V350" s="263">
        <v>3.2119999999999996E-2</v>
      </c>
      <c r="W350" s="263">
        <v>0</v>
      </c>
      <c r="X350" s="263">
        <v>0.33999999999999997</v>
      </c>
      <c r="Y350" s="265">
        <v>1.8334922359937862</v>
      </c>
      <c r="Z350" s="275">
        <v>3054.05</v>
      </c>
      <c r="AA350" s="276">
        <v>67.935655452074258</v>
      </c>
      <c r="AB350" s="277">
        <v>0.05</v>
      </c>
      <c r="AC350" s="277">
        <v>3.6499999999999998E-2</v>
      </c>
      <c r="AD350" s="277">
        <v>0</v>
      </c>
      <c r="AE350" s="277">
        <v>0.33999999999999997</v>
      </c>
      <c r="AF350" s="276">
        <v>1.6365881600285659</v>
      </c>
    </row>
    <row r="351" spans="1:32" ht="27.6" x14ac:dyDescent="0.3">
      <c r="A351" s="2">
        <f>IF(G351="","",VLOOKUP(G351,{"CFTV","100000";"switch","750000";"VMS","200000";"Alarme","300000";"CA","400000";"Cabeamento","500000";"Infra","600000";"Redes","700000";"Energia","800000";"Outros","900000";"Serviço","1000000"},2,FALSE)
  + COUNTIF($G$2:G351,G351)
)</f>
        <v>100350</v>
      </c>
      <c r="B351" s="3" t="str">
        <f t="shared" si="5"/>
        <v>SUPORTE DE MONTAGEM EM PAREDE</v>
      </c>
      <c r="C351" s="3" t="s">
        <v>647</v>
      </c>
      <c r="D351" s="3" t="s">
        <v>647</v>
      </c>
      <c r="E351" s="5" t="s">
        <v>370</v>
      </c>
      <c r="F351" s="5" t="s">
        <v>7</v>
      </c>
      <c r="G351" s="2" t="s">
        <v>3</v>
      </c>
      <c r="H351" s="3" t="s">
        <v>646</v>
      </c>
      <c r="I351" s="170" t="s">
        <v>7038</v>
      </c>
      <c r="J351" s="127">
        <v>162.34</v>
      </c>
      <c r="K351" s="162">
        <v>289.76942289518234</v>
      </c>
      <c r="L351" s="126"/>
      <c r="M351" s="203"/>
      <c r="N351" s="198">
        <v>0.04</v>
      </c>
      <c r="O351" s="38" t="s">
        <v>7060</v>
      </c>
      <c r="P351" s="31" t="s">
        <v>7290</v>
      </c>
      <c r="Q351" s="234">
        <v>1</v>
      </c>
      <c r="R351" s="5">
        <v>85299090</v>
      </c>
      <c r="S351" s="238">
        <v>46058</v>
      </c>
      <c r="T351" s="263">
        <v>0.15</v>
      </c>
      <c r="U351" s="263">
        <v>0</v>
      </c>
      <c r="V351" s="263">
        <v>3.5039999999999995E-2</v>
      </c>
      <c r="W351" s="263">
        <v>0</v>
      </c>
      <c r="X351" s="263">
        <v>0.33999999999999997</v>
      </c>
      <c r="Y351" s="265">
        <v>1.6064585475278061</v>
      </c>
      <c r="Z351" s="275">
        <v>162.34</v>
      </c>
      <c r="AA351" s="276">
        <v>3.6111636371669538</v>
      </c>
      <c r="AB351" s="277">
        <v>0.05</v>
      </c>
      <c r="AC351" s="277">
        <v>3.6499999999999998E-2</v>
      </c>
      <c r="AD351" s="277">
        <v>0</v>
      </c>
      <c r="AE351" s="277">
        <v>0.33999999999999997</v>
      </c>
      <c r="AF351" s="276">
        <v>1.6365881600285659</v>
      </c>
    </row>
    <row r="352" spans="1:32" ht="55.2" x14ac:dyDescent="0.3">
      <c r="A352" s="2">
        <f>IF(G352="","",VLOOKUP(G352,{"CFTV","100000";"switch","750000";"VMS","200000";"Alarme","300000";"CA","400000";"Cabeamento","500000";"Infra","600000";"Redes","700000";"Energia","800000";"Outros","900000";"Serviço","1000000"},2,FALSE)
  + COUNTIF($G$2:G352,G352)
)</f>
        <v>100351</v>
      </c>
      <c r="B352" s="3" t="str">
        <f t="shared" si="5"/>
        <v>CAMERA - BULLET LENTE VARIFOCAL</v>
      </c>
      <c r="C352" s="3" t="s">
        <v>649</v>
      </c>
      <c r="D352" s="3" t="s">
        <v>649</v>
      </c>
      <c r="E352" s="5" t="s">
        <v>370</v>
      </c>
      <c r="F352" s="5" t="s">
        <v>7</v>
      </c>
      <c r="G352" s="2" t="s">
        <v>3</v>
      </c>
      <c r="H352" s="3" t="s">
        <v>648</v>
      </c>
      <c r="I352" s="170" t="s">
        <v>7038</v>
      </c>
      <c r="J352" s="127">
        <v>676.68</v>
      </c>
      <c r="K352" s="162">
        <v>1378.5416958358612</v>
      </c>
      <c r="L352" s="126"/>
      <c r="M352" s="203"/>
      <c r="N352" s="198">
        <v>0.12</v>
      </c>
      <c r="O352" s="3" t="s">
        <v>370</v>
      </c>
      <c r="P352" s="31" t="s">
        <v>7287</v>
      </c>
      <c r="Q352" s="234">
        <v>1</v>
      </c>
      <c r="R352" s="5">
        <v>85258929</v>
      </c>
      <c r="S352" s="238">
        <v>45737</v>
      </c>
      <c r="T352" s="263">
        <v>0.15</v>
      </c>
      <c r="U352" s="263">
        <v>0</v>
      </c>
      <c r="V352" s="263">
        <v>3.2119999999999996E-2</v>
      </c>
      <c r="W352" s="263">
        <v>0</v>
      </c>
      <c r="X352" s="263">
        <v>0.33999999999999997</v>
      </c>
      <c r="Y352" s="265">
        <v>1.8334922359937862</v>
      </c>
      <c r="Z352" s="275">
        <v>676.68</v>
      </c>
      <c r="AA352" s="276">
        <v>15.052372859419332</v>
      </c>
      <c r="AB352" s="277">
        <v>0.05</v>
      </c>
      <c r="AC352" s="277">
        <v>3.6499999999999998E-2</v>
      </c>
      <c r="AD352" s="277">
        <v>0</v>
      </c>
      <c r="AE352" s="277">
        <v>0.33999999999999997</v>
      </c>
      <c r="AF352" s="276">
        <v>1.6365881600285659</v>
      </c>
    </row>
    <row r="353" spans="1:32" x14ac:dyDescent="0.3">
      <c r="A353" s="2">
        <f>IF(G353="","",VLOOKUP(G353,{"CFTV","100000";"switch","750000";"VMS","200000";"Alarme","300000";"CA","400000";"Cabeamento","500000";"Infra","600000";"Redes","700000";"Energia","800000";"Outros","900000";"Serviço","1000000"},2,FALSE)
  + COUNTIF($G$2:G353,G353)
)</f>
        <v>100352</v>
      </c>
      <c r="B353" s="3" t="str">
        <f t="shared" si="5"/>
        <v xml:space="preserve">SERVIDOR </v>
      </c>
      <c r="C353" s="3" t="s">
        <v>651</v>
      </c>
      <c r="D353" s="3" t="s">
        <v>651</v>
      </c>
      <c r="E353" s="5" t="s">
        <v>370</v>
      </c>
      <c r="F353" s="5" t="s">
        <v>7</v>
      </c>
      <c r="G353" s="2" t="s">
        <v>3</v>
      </c>
      <c r="H353" s="3" t="s">
        <v>650</v>
      </c>
      <c r="I353" s="170" t="s">
        <v>7039</v>
      </c>
      <c r="J353" s="127">
        <v>10132.42</v>
      </c>
      <c r="K353" s="162">
        <v>104355.66041348618</v>
      </c>
      <c r="L353" s="126"/>
      <c r="M353" s="203"/>
      <c r="N353" s="198">
        <v>0.04</v>
      </c>
      <c r="O353" s="3" t="s">
        <v>370</v>
      </c>
      <c r="P353" s="31" t="s">
        <v>7287</v>
      </c>
      <c r="Q353" s="234">
        <v>1</v>
      </c>
      <c r="R353" s="5">
        <v>84715010</v>
      </c>
      <c r="S353" s="238">
        <v>45597</v>
      </c>
      <c r="T353" s="263">
        <v>0.15</v>
      </c>
      <c r="U353" s="263">
        <v>0</v>
      </c>
      <c r="V353" s="263">
        <v>3.5039999999999995E-2</v>
      </c>
      <c r="W353" s="263">
        <v>0</v>
      </c>
      <c r="X353" s="263">
        <v>0.33999999999999997</v>
      </c>
      <c r="Y353" s="265">
        <v>1.6064585475278061</v>
      </c>
      <c r="Z353" s="275">
        <v>58464.063399999999</v>
      </c>
      <c r="AA353" s="276">
        <v>1300.5007997480805</v>
      </c>
      <c r="AB353" s="277">
        <v>0.05</v>
      </c>
      <c r="AC353" s="277">
        <v>3.6499999999999998E-2</v>
      </c>
      <c r="AD353" s="277">
        <v>0</v>
      </c>
      <c r="AE353" s="277">
        <v>0.33999999999999997</v>
      </c>
      <c r="AF353" s="276">
        <v>1.6365881600285659</v>
      </c>
    </row>
    <row r="354" spans="1:32" ht="69" x14ac:dyDescent="0.3">
      <c r="A354" s="2">
        <f>IF(G354="","",VLOOKUP(G354,{"CFTV","100000";"switch","750000";"VMS","200000";"Alarme","300000";"CA","400000";"Cabeamento","500000";"Infra","600000";"Redes","700000";"Energia","800000";"Outros","900000";"Serviço","1000000"},2,FALSE)
  + COUNTIF($G$2:G354,G354)
)</f>
        <v>100353</v>
      </c>
      <c r="B354" s="3" t="str">
        <f t="shared" si="5"/>
        <v>SERVIDOR RACK  PROCESSADOR PENTIUM</v>
      </c>
      <c r="C354" s="3" t="s">
        <v>653</v>
      </c>
      <c r="D354" s="3" t="s">
        <v>653</v>
      </c>
      <c r="E354" s="5" t="s">
        <v>318</v>
      </c>
      <c r="F354" s="5" t="s">
        <v>7</v>
      </c>
      <c r="G354" s="2" t="s">
        <v>3</v>
      </c>
      <c r="H354" s="3" t="s">
        <v>652</v>
      </c>
      <c r="I354" s="170" t="s">
        <v>7038</v>
      </c>
      <c r="J354" s="127">
        <v>34178.1</v>
      </c>
      <c r="K354" s="162">
        <v>69628.089990021355</v>
      </c>
      <c r="L354" s="126"/>
      <c r="M354" s="203"/>
      <c r="N354" s="198">
        <v>0.12</v>
      </c>
      <c r="O354" s="3" t="s">
        <v>7054</v>
      </c>
      <c r="P354" s="31" t="s">
        <v>7291</v>
      </c>
      <c r="Q354" s="234">
        <v>1</v>
      </c>
      <c r="R354" s="5">
        <v>84715010</v>
      </c>
      <c r="S354" s="238">
        <v>45917</v>
      </c>
      <c r="T354" s="263">
        <v>0.15</v>
      </c>
      <c r="U354" s="263">
        <v>0</v>
      </c>
      <c r="V354" s="263">
        <v>3.2119999999999996E-2</v>
      </c>
      <c r="W354" s="263">
        <v>0</v>
      </c>
      <c r="X354" s="263">
        <v>0.33999999999999997</v>
      </c>
      <c r="Y354" s="265">
        <v>1.8334922359937862</v>
      </c>
      <c r="Z354" s="275">
        <v>34178.1</v>
      </c>
      <c r="AA354" s="276">
        <v>760.27295741934131</v>
      </c>
      <c r="AB354" s="277">
        <v>0.05</v>
      </c>
      <c r="AC354" s="277">
        <v>3.6499999999999998E-2</v>
      </c>
      <c r="AD354" s="277">
        <v>0</v>
      </c>
      <c r="AE354" s="277">
        <v>0.33999999999999997</v>
      </c>
      <c r="AF354" s="276">
        <v>1.6365881600285659</v>
      </c>
    </row>
    <row r="355" spans="1:32" ht="27.6" x14ac:dyDescent="0.3">
      <c r="A355" s="2">
        <f>IF(G355="","",VLOOKUP(G355,{"CFTV","100000";"switch","750000";"VMS","200000";"Alarme","300000";"CA","400000";"Cabeamento","500000";"Infra","600000";"Redes","700000";"Energia","800000";"Outros","900000";"Serviço","1000000"},2,FALSE)
  + COUNTIF($G$2:G355,G355)
)</f>
        <v>100354</v>
      </c>
      <c r="B355" s="3" t="str">
        <f t="shared" si="5"/>
        <v>MONITOR GAMER 27” IPS FULL</v>
      </c>
      <c r="C355" s="3" t="s">
        <v>655</v>
      </c>
      <c r="D355" s="3" t="s">
        <v>655</v>
      </c>
      <c r="E355" s="5" t="s">
        <v>398</v>
      </c>
      <c r="F355" s="5" t="s">
        <v>7</v>
      </c>
      <c r="G355" s="2" t="s">
        <v>3</v>
      </c>
      <c r="H355" s="3" t="s">
        <v>654</v>
      </c>
      <c r="I355" s="170" t="s">
        <v>7038</v>
      </c>
      <c r="J355" s="127">
        <v>799.99</v>
      </c>
      <c r="K355" s="162">
        <v>1668.0908641711915</v>
      </c>
      <c r="L355" s="126">
        <v>18.82</v>
      </c>
      <c r="M355" s="203"/>
      <c r="N355" s="198">
        <v>0.12</v>
      </c>
      <c r="O355" s="3" t="s">
        <v>7063</v>
      </c>
      <c r="P355" s="31" t="s">
        <v>7291</v>
      </c>
      <c r="Q355" s="234">
        <v>1</v>
      </c>
      <c r="R355" s="5">
        <v>85287200</v>
      </c>
      <c r="S355" s="238">
        <v>45806</v>
      </c>
      <c r="T355" s="263">
        <v>0.15</v>
      </c>
      <c r="U355" s="263">
        <v>0</v>
      </c>
      <c r="V355" s="263">
        <v>3.2119999999999996E-2</v>
      </c>
      <c r="W355" s="263">
        <v>0</v>
      </c>
      <c r="X355" s="263">
        <v>0.33999999999999997</v>
      </c>
      <c r="Y355" s="265">
        <v>1.8334922359937862</v>
      </c>
      <c r="Z355" s="275">
        <v>818.81000000000006</v>
      </c>
      <c r="AA355" s="276">
        <v>18.213976208874421</v>
      </c>
      <c r="AB355" s="277">
        <v>0.05</v>
      </c>
      <c r="AC355" s="277">
        <v>3.6499999999999998E-2</v>
      </c>
      <c r="AD355" s="277">
        <v>0</v>
      </c>
      <c r="AE355" s="277">
        <v>0.33999999999999997</v>
      </c>
      <c r="AF355" s="276">
        <v>1.6365881600285659</v>
      </c>
    </row>
    <row r="356" spans="1:32" ht="27.6" x14ac:dyDescent="0.3">
      <c r="A356" s="2">
        <f>IF(G356="","",VLOOKUP(G356,{"CFTV","100000";"switch","750000";"VMS","200000";"Alarme","300000";"CA","400000";"Cabeamento","500000";"Infra","600000";"Redes","700000";"Energia","800000";"Outros","900000";"Serviço","1000000"},2,FALSE)
  + COUNTIF($G$2:G356,G356)
)</f>
        <v>100355</v>
      </c>
      <c r="B356" s="3" t="str">
        <f t="shared" si="5"/>
        <v>ENCONDER FOR A HDMI OR</v>
      </c>
      <c r="C356" s="3" t="s">
        <v>657</v>
      </c>
      <c r="D356" s="3" t="s">
        <v>657</v>
      </c>
      <c r="E356" s="5" t="s">
        <v>587</v>
      </c>
      <c r="F356" s="5" t="s">
        <v>7</v>
      </c>
      <c r="G356" s="2" t="s">
        <v>3</v>
      </c>
      <c r="H356" s="3" t="s">
        <v>656</v>
      </c>
      <c r="I356" s="170" t="s">
        <v>7040</v>
      </c>
      <c r="J356" s="127">
        <v>431.85</v>
      </c>
      <c r="K356" s="162">
        <v>4848.5355426519609</v>
      </c>
      <c r="L356" s="126"/>
      <c r="M356" s="203"/>
      <c r="N356" s="198">
        <v>0.04</v>
      </c>
      <c r="O356" s="3" t="s">
        <v>587</v>
      </c>
      <c r="P356" s="31" t="s">
        <v>7291</v>
      </c>
      <c r="Q356" s="234">
        <v>1</v>
      </c>
      <c r="R356" s="5">
        <v>84799090</v>
      </c>
      <c r="S356" s="238">
        <v>45894</v>
      </c>
      <c r="T356" s="263">
        <v>0.15</v>
      </c>
      <c r="U356" s="263">
        <v>0</v>
      </c>
      <c r="V356" s="263">
        <v>3.5039999999999995E-2</v>
      </c>
      <c r="W356" s="263">
        <v>0</v>
      </c>
      <c r="X356" s="263">
        <v>0.33999999999999997</v>
      </c>
      <c r="Y356" s="265">
        <v>1.6064585475278061</v>
      </c>
      <c r="Z356" s="275">
        <v>2716.3365000000003</v>
      </c>
      <c r="AA356" s="276">
        <v>60.423405168839189</v>
      </c>
      <c r="AB356" s="277">
        <v>0.05</v>
      </c>
      <c r="AC356" s="277">
        <v>3.6499999999999998E-2</v>
      </c>
      <c r="AD356" s="277">
        <v>0</v>
      </c>
      <c r="AE356" s="277">
        <v>0.33999999999999997</v>
      </c>
      <c r="AF356" s="276">
        <v>1.6365881600285659</v>
      </c>
    </row>
    <row r="357" spans="1:32" x14ac:dyDescent="0.3">
      <c r="A357" s="2">
        <f>IF(G357="","",VLOOKUP(G357,{"CFTV","100000";"switch","750000";"VMS","200000";"Alarme","300000";"CA","400000";"Cabeamento","500000";"Infra","600000";"Redes","700000";"Energia","800000";"Outros","900000";"Serviço","1000000"},2,FALSE)
  + COUNTIF($G$2:G357,G357)
)</f>
        <v>100356</v>
      </c>
      <c r="B357" s="3" t="str">
        <f t="shared" si="5"/>
        <v>TECLADO DE 4 EIXOS SCATI</v>
      </c>
      <c r="C357" s="3" t="s">
        <v>659</v>
      </c>
      <c r="D357" s="3" t="s">
        <v>659</v>
      </c>
      <c r="E357" s="5" t="s">
        <v>587</v>
      </c>
      <c r="F357" s="5" t="s">
        <v>7</v>
      </c>
      <c r="G357" s="2" t="s">
        <v>3</v>
      </c>
      <c r="H357" s="3" t="s">
        <v>658</v>
      </c>
      <c r="I357" s="170" t="s">
        <v>7040</v>
      </c>
      <c r="J357" s="127">
        <v>616.28</v>
      </c>
      <c r="K357" s="162">
        <v>6919.197601541161</v>
      </c>
      <c r="L357" s="126"/>
      <c r="M357" s="203"/>
      <c r="N357" s="198">
        <v>0.04</v>
      </c>
      <c r="O357" s="3" t="s">
        <v>587</v>
      </c>
      <c r="P357" s="31" t="s">
        <v>7291</v>
      </c>
      <c r="Q357" s="234">
        <v>1</v>
      </c>
      <c r="R357" s="5">
        <v>85437099</v>
      </c>
      <c r="S357" s="238">
        <v>45894</v>
      </c>
      <c r="T357" s="263">
        <v>0.15</v>
      </c>
      <c r="U357" s="263">
        <v>0</v>
      </c>
      <c r="V357" s="263">
        <v>3.5039999999999995E-2</v>
      </c>
      <c r="W357" s="263">
        <v>0</v>
      </c>
      <c r="X357" s="263">
        <v>0.33999999999999997</v>
      </c>
      <c r="Y357" s="265">
        <v>1.6064585475278061</v>
      </c>
      <c r="Z357" s="275">
        <v>3876.4011999999998</v>
      </c>
      <c r="AA357" s="276">
        <v>86.22840369909045</v>
      </c>
      <c r="AB357" s="277">
        <v>0.05</v>
      </c>
      <c r="AC357" s="277">
        <v>3.6499999999999998E-2</v>
      </c>
      <c r="AD357" s="277">
        <v>0</v>
      </c>
      <c r="AE357" s="277">
        <v>0.33999999999999997</v>
      </c>
      <c r="AF357" s="276">
        <v>1.6365881600285659</v>
      </c>
    </row>
    <row r="358" spans="1:32" ht="151.80000000000001" x14ac:dyDescent="0.3">
      <c r="A358" s="2">
        <f>IF(G358="","",VLOOKUP(G358,{"CFTV","100000";"switch","750000";"VMS","200000";"Alarme","300000";"CA","400000";"Cabeamento","500000";"Infra","600000";"Redes","700000";"Energia","800000";"Outros","900000";"Serviço","1000000"},2,FALSE)
  + COUNTIF($G$2:G358,G358)
)</f>
        <v>100357</v>
      </c>
      <c r="B358" s="3" t="str">
        <f t="shared" si="5"/>
        <v>SERVIDOR PARA ANÁLISE DE VÍDEO</v>
      </c>
      <c r="C358" s="3" t="s">
        <v>661</v>
      </c>
      <c r="D358" s="3" t="s">
        <v>661</v>
      </c>
      <c r="E358" s="5" t="s">
        <v>587</v>
      </c>
      <c r="F358" s="5" t="s">
        <v>7</v>
      </c>
      <c r="G358" s="2" t="s">
        <v>3</v>
      </c>
      <c r="H358" s="3" t="s">
        <v>660</v>
      </c>
      <c r="I358" s="170" t="s">
        <v>7040</v>
      </c>
      <c r="J358" s="127">
        <v>3488.31</v>
      </c>
      <c r="K358" s="162">
        <v>39164.513184643423</v>
      </c>
      <c r="L358" s="126"/>
      <c r="M358" s="203"/>
      <c r="N358" s="198">
        <v>0.04</v>
      </c>
      <c r="O358" s="3" t="s">
        <v>587</v>
      </c>
      <c r="P358" s="31" t="s">
        <v>7291</v>
      </c>
      <c r="Q358" s="234">
        <v>1</v>
      </c>
      <c r="R358" s="5">
        <v>84715010</v>
      </c>
      <c r="S358" s="238">
        <v>45894</v>
      </c>
      <c r="T358" s="263">
        <v>0.15</v>
      </c>
      <c r="U358" s="263">
        <v>0</v>
      </c>
      <c r="V358" s="263">
        <v>3.5039999999999995E-2</v>
      </c>
      <c r="W358" s="263">
        <v>0</v>
      </c>
      <c r="X358" s="263">
        <v>0.33999999999999997</v>
      </c>
      <c r="Y358" s="265">
        <v>1.6064585475278061</v>
      </c>
      <c r="Z358" s="275">
        <v>21941.4699</v>
      </c>
      <c r="AA358" s="276">
        <v>488.07587932039695</v>
      </c>
      <c r="AB358" s="277">
        <v>0.05</v>
      </c>
      <c r="AC358" s="277">
        <v>3.6499999999999998E-2</v>
      </c>
      <c r="AD358" s="277">
        <v>0</v>
      </c>
      <c r="AE358" s="277">
        <v>0.33999999999999997</v>
      </c>
      <c r="AF358" s="276">
        <v>1.6365881600285659</v>
      </c>
    </row>
    <row r="359" spans="1:32" ht="220.8" x14ac:dyDescent="0.3">
      <c r="A359" s="2">
        <f>IF(G359="","",VLOOKUP(G359,{"CFTV","100000";"switch","750000";"VMS","200000";"Alarme","300000";"CA","400000";"Cabeamento","500000";"Infra","600000";"Redes","700000";"Energia","800000";"Outros","900000";"Serviço","1000000"},2,FALSE)
  + COUNTIF($G$2:G359,G359)
)</f>
        <v>100358</v>
      </c>
      <c r="B359" s="3" t="str">
        <f t="shared" si="5"/>
        <v>GRAVADOR DE REDE (NVR) SCATI</v>
      </c>
      <c r="C359" s="3" t="s">
        <v>663</v>
      </c>
      <c r="D359" s="3" t="s">
        <v>663</v>
      </c>
      <c r="E359" s="5" t="s">
        <v>587</v>
      </c>
      <c r="F359" s="5" t="s">
        <v>7</v>
      </c>
      <c r="G359" s="2" t="s">
        <v>3</v>
      </c>
      <c r="H359" s="3" t="s">
        <v>662</v>
      </c>
      <c r="I359" s="170" t="s">
        <v>7040</v>
      </c>
      <c r="J359" s="127">
        <v>2234.96</v>
      </c>
      <c r="K359" s="162">
        <v>25092.701161063855</v>
      </c>
      <c r="L359" s="126"/>
      <c r="M359" s="203"/>
      <c r="N359" s="198">
        <v>0.04</v>
      </c>
      <c r="O359" s="3" t="s">
        <v>587</v>
      </c>
      <c r="P359" s="31" t="s">
        <v>7291</v>
      </c>
      <c r="Q359" s="234">
        <v>1</v>
      </c>
      <c r="R359" s="5">
        <v>85437039</v>
      </c>
      <c r="S359" s="238">
        <v>45894</v>
      </c>
      <c r="T359" s="263">
        <v>0.15</v>
      </c>
      <c r="U359" s="263">
        <v>0</v>
      </c>
      <c r="V359" s="263">
        <v>3.5039999999999995E-2</v>
      </c>
      <c r="W359" s="263">
        <v>0</v>
      </c>
      <c r="X359" s="263">
        <v>0.33999999999999997</v>
      </c>
      <c r="Y359" s="265">
        <v>1.6064585475278061</v>
      </c>
      <c r="Z359" s="275">
        <v>14057.8984</v>
      </c>
      <c r="AA359" s="276">
        <v>312.7101855184643</v>
      </c>
      <c r="AB359" s="277">
        <v>0.05</v>
      </c>
      <c r="AC359" s="277">
        <v>3.6499999999999998E-2</v>
      </c>
      <c r="AD359" s="277">
        <v>0</v>
      </c>
      <c r="AE359" s="277">
        <v>0.33999999999999997</v>
      </c>
      <c r="AF359" s="276">
        <v>1.6365881600285659</v>
      </c>
    </row>
    <row r="360" spans="1:32" ht="262.2" x14ac:dyDescent="0.3">
      <c r="A360" s="2">
        <f>IF(G360="","",VLOOKUP(G360,{"CFTV","100000";"switch","750000";"VMS","200000";"Alarme","300000";"CA","400000";"Cabeamento","500000";"Infra","600000";"Redes","700000";"Energia","800000";"Outros","900000";"Serviço","1000000"},2,FALSE)
  + COUNTIF($G$2:G360,G360)
)</f>
        <v>100359</v>
      </c>
      <c r="B360" s="3" t="str">
        <f t="shared" si="5"/>
        <v>CLIENTE SCATI WATCHER. SCATI WATCHER</v>
      </c>
      <c r="C360" s="3" t="s">
        <v>665</v>
      </c>
      <c r="D360" s="3" t="s">
        <v>665</v>
      </c>
      <c r="E360" s="5" t="s">
        <v>587</v>
      </c>
      <c r="F360" s="5" t="s">
        <v>7</v>
      </c>
      <c r="G360" s="2" t="s">
        <v>3</v>
      </c>
      <c r="H360" s="3" t="s">
        <v>664</v>
      </c>
      <c r="I360" s="170" t="s">
        <v>7040</v>
      </c>
      <c r="J360" s="127">
        <v>3387.18</v>
      </c>
      <c r="K360" s="162">
        <v>38029.090238184253</v>
      </c>
      <c r="L360" s="126"/>
      <c r="M360" s="203"/>
      <c r="N360" s="198">
        <v>0.04</v>
      </c>
      <c r="O360" s="3" t="s">
        <v>587</v>
      </c>
      <c r="P360" s="31" t="s">
        <v>7291</v>
      </c>
      <c r="Q360" s="234">
        <v>1</v>
      </c>
      <c r="R360" s="5">
        <v>84715010</v>
      </c>
      <c r="S360" s="238">
        <v>45894</v>
      </c>
      <c r="T360" s="263">
        <v>0.15</v>
      </c>
      <c r="U360" s="263">
        <v>0</v>
      </c>
      <c r="V360" s="263">
        <v>3.5039999999999995E-2</v>
      </c>
      <c r="W360" s="263">
        <v>0</v>
      </c>
      <c r="X360" s="263">
        <v>0.33999999999999997</v>
      </c>
      <c r="Y360" s="265">
        <v>1.6064585475278061</v>
      </c>
      <c r="Z360" s="275">
        <v>21305.3622</v>
      </c>
      <c r="AA360" s="276">
        <v>473.92601486578371</v>
      </c>
      <c r="AB360" s="277">
        <v>0.05</v>
      </c>
      <c r="AC360" s="277">
        <v>3.6499999999999998E-2</v>
      </c>
      <c r="AD360" s="277">
        <v>0</v>
      </c>
      <c r="AE360" s="277">
        <v>0.33999999999999997</v>
      </c>
      <c r="AF360" s="276">
        <v>1.6365881600285659</v>
      </c>
    </row>
    <row r="361" spans="1:32" ht="110.4" x14ac:dyDescent="0.3">
      <c r="A361" s="2">
        <f>IF(G361="","",VLOOKUP(G361,{"CFTV","100000";"switch","750000";"VMS","200000";"Alarme","300000";"CA","400000";"Cabeamento","500000";"Infra","600000";"Redes","700000";"Energia","800000";"Outros","900000";"Serviço","1000000"},2,FALSE)
  + COUNTIF($G$2:G361,G361)
)</f>
        <v>100360</v>
      </c>
      <c r="B361" s="3" t="str">
        <f t="shared" si="5"/>
        <v>PROCESSADOR DE DADOS SCATI PARA</v>
      </c>
      <c r="C361" s="3" t="s">
        <v>667</v>
      </c>
      <c r="D361" s="3" t="s">
        <v>667</v>
      </c>
      <c r="E361" s="5" t="s">
        <v>587</v>
      </c>
      <c r="F361" s="5" t="s">
        <v>7</v>
      </c>
      <c r="G361" s="2" t="s">
        <v>3</v>
      </c>
      <c r="H361" s="3" t="s">
        <v>666</v>
      </c>
      <c r="I361" s="170" t="s">
        <v>7040</v>
      </c>
      <c r="J361" s="127">
        <v>3285.95</v>
      </c>
      <c r="K361" s="162">
        <v>36892.544555695749</v>
      </c>
      <c r="L361" s="126"/>
      <c r="M361" s="203"/>
      <c r="N361" s="198">
        <v>0.04</v>
      </c>
      <c r="O361" s="3" t="s">
        <v>587</v>
      </c>
      <c r="P361" s="31" t="s">
        <v>7291</v>
      </c>
      <c r="Q361" s="234">
        <v>1</v>
      </c>
      <c r="R361" s="5">
        <v>84715010</v>
      </c>
      <c r="S361" s="238">
        <v>45894</v>
      </c>
      <c r="T361" s="263">
        <v>0.15</v>
      </c>
      <c r="U361" s="263">
        <v>0</v>
      </c>
      <c r="V361" s="263">
        <v>3.5039999999999995E-2</v>
      </c>
      <c r="W361" s="263">
        <v>0</v>
      </c>
      <c r="X361" s="263">
        <v>0.33999999999999997</v>
      </c>
      <c r="Y361" s="265">
        <v>1.6064585475278061</v>
      </c>
      <c r="Z361" s="275">
        <v>20668.625499999998</v>
      </c>
      <c r="AA361" s="276">
        <v>459.76215865357671</v>
      </c>
      <c r="AB361" s="277">
        <v>0.05</v>
      </c>
      <c r="AC361" s="277">
        <v>3.6499999999999998E-2</v>
      </c>
      <c r="AD361" s="277">
        <v>0</v>
      </c>
      <c r="AE361" s="277">
        <v>0.33999999999999997</v>
      </c>
      <c r="AF361" s="276">
        <v>1.6365881600285659</v>
      </c>
    </row>
    <row r="362" spans="1:32" ht="27.6" x14ac:dyDescent="0.3">
      <c r="A362" s="2">
        <f>IF(G362="","",VLOOKUP(G362,{"CFTV","100000";"switch","750000";"VMS","200000";"Alarme","300000";"CA","400000";"Cabeamento","500000";"Infra","600000";"Redes","700000";"Energia","800000";"Outros","900000";"Serviço","1000000"},2,FALSE)
  + COUNTIF($G$2:G362,G362)
)</f>
        <v>100361</v>
      </c>
      <c r="B362" s="3" t="str">
        <f t="shared" si="5"/>
        <v>THERMALSCAN RADA_360 º_ LENTE 75MM.</v>
      </c>
      <c r="C362" s="3" t="s">
        <v>669</v>
      </c>
      <c r="D362" s="3" t="s">
        <v>669</v>
      </c>
      <c r="E362" s="5" t="s">
        <v>587</v>
      </c>
      <c r="F362" s="5" t="s">
        <v>7</v>
      </c>
      <c r="G362" s="2" t="s">
        <v>3</v>
      </c>
      <c r="H362" s="3" t="s">
        <v>668</v>
      </c>
      <c r="I362" s="170" t="s">
        <v>7039</v>
      </c>
      <c r="J362" s="127">
        <v>94143.41</v>
      </c>
      <c r="K362" s="162">
        <v>969600.32491029776</v>
      </c>
      <c r="L362" s="126"/>
      <c r="M362" s="203"/>
      <c r="N362" s="198">
        <v>0.04</v>
      </c>
      <c r="O362" s="3" t="s">
        <v>587</v>
      </c>
      <c r="P362" s="31" t="s">
        <v>7291</v>
      </c>
      <c r="Q362" s="234">
        <v>1</v>
      </c>
      <c r="R362" s="5">
        <v>85258922</v>
      </c>
      <c r="S362" s="238">
        <v>45643</v>
      </c>
      <c r="T362" s="263">
        <v>0.15</v>
      </c>
      <c r="U362" s="263">
        <v>0</v>
      </c>
      <c r="V362" s="263">
        <v>3.5039999999999995E-2</v>
      </c>
      <c r="W362" s="263">
        <v>0</v>
      </c>
      <c r="X362" s="263">
        <v>0.33999999999999997</v>
      </c>
      <c r="Y362" s="265">
        <v>1.6064585475278061</v>
      </c>
      <c r="Z362" s="275">
        <v>543207.47569999995</v>
      </c>
      <c r="AA362" s="276">
        <v>12083.350275256202</v>
      </c>
      <c r="AB362" s="277">
        <v>0.05</v>
      </c>
      <c r="AC362" s="277">
        <v>3.6499999999999998E-2</v>
      </c>
      <c r="AD362" s="277">
        <v>0</v>
      </c>
      <c r="AE362" s="277">
        <v>0.33999999999999997</v>
      </c>
      <c r="AF362" s="276">
        <v>1.6365881600285659</v>
      </c>
    </row>
    <row r="363" spans="1:32" ht="27.6" x14ac:dyDescent="0.3">
      <c r="A363" s="2">
        <f>IF(G363="","",VLOOKUP(G363,{"CFTV","100000";"switch","750000";"VMS","200000";"Alarme","300000";"CA","400000";"Cabeamento","500000";"Infra","600000";"Redes","700000";"Energia","800000";"Outros","900000";"Serviço","1000000"},2,FALSE)
  + COUNTIF($G$2:G363,G363)
)</f>
        <v>100362</v>
      </c>
      <c r="B363" s="3" t="str">
        <f t="shared" si="5"/>
        <v>VIDEO WALL 2X2, 4K, 4</v>
      </c>
      <c r="C363" s="3" t="s">
        <v>671</v>
      </c>
      <c r="D363" s="3" t="s">
        <v>671</v>
      </c>
      <c r="E363" s="5" t="s">
        <v>672</v>
      </c>
      <c r="F363" s="5" t="s">
        <v>7</v>
      </c>
      <c r="G363" s="2" t="s">
        <v>3</v>
      </c>
      <c r="H363" s="3" t="s">
        <v>670</v>
      </c>
      <c r="I363" s="170" t="s">
        <v>7038</v>
      </c>
      <c r="J363" s="127">
        <v>990</v>
      </c>
      <c r="K363" s="162">
        <v>2016.8414595931649</v>
      </c>
      <c r="L363" s="126"/>
      <c r="M363" s="203"/>
      <c r="N363" s="198">
        <v>0.12</v>
      </c>
      <c r="O363" s="3" t="s">
        <v>672</v>
      </c>
      <c r="P363" s="31" t="s">
        <v>7291</v>
      </c>
      <c r="Q363" s="234">
        <v>1</v>
      </c>
      <c r="R363" s="5">
        <v>85282110</v>
      </c>
      <c r="S363" s="238">
        <v>45643</v>
      </c>
      <c r="T363" s="263">
        <v>0.15</v>
      </c>
      <c r="U363" s="263">
        <v>0</v>
      </c>
      <c r="V363" s="263">
        <v>3.2119999999999996E-2</v>
      </c>
      <c r="W363" s="263">
        <v>0</v>
      </c>
      <c r="X363" s="263">
        <v>0.33999999999999997</v>
      </c>
      <c r="Y363" s="265">
        <v>1.8334922359937862</v>
      </c>
      <c r="Z363" s="275">
        <v>990</v>
      </c>
      <c r="AA363" s="276">
        <v>22.022003208052755</v>
      </c>
      <c r="AB363" s="277">
        <v>0.05</v>
      </c>
      <c r="AC363" s="277">
        <v>3.6499999999999998E-2</v>
      </c>
      <c r="AD363" s="277">
        <v>0</v>
      </c>
      <c r="AE363" s="277">
        <v>0.33999999999999997</v>
      </c>
      <c r="AF363" s="276">
        <v>1.6365881600285659</v>
      </c>
    </row>
    <row r="364" spans="1:32" ht="41.4" x14ac:dyDescent="0.3">
      <c r="A364" s="2">
        <f>IF(G364="","",VLOOKUP(G364,{"CFTV","100000";"switch","750000";"VMS","200000";"Alarme","300000";"CA","400000";"Cabeamento","500000";"Infra","600000";"Redes","700000";"Energia","800000";"Outros","900000";"Serviço","1000000"},2,FALSE)
  + COUNTIF($G$2:G364,G364)
)</f>
        <v>100363</v>
      </c>
      <c r="B364" s="3" t="str">
        <f t="shared" si="5"/>
        <v>1981019 - DRONE DJI MAVIC</v>
      </c>
      <c r="C364" s="3" t="s">
        <v>674</v>
      </c>
      <c r="D364" s="3" t="s">
        <v>674</v>
      </c>
      <c r="E364" s="5" t="s">
        <v>675</v>
      </c>
      <c r="F364" s="5" t="s">
        <v>7</v>
      </c>
      <c r="G364" s="2" t="s">
        <v>3</v>
      </c>
      <c r="H364" s="3" t="s">
        <v>673</v>
      </c>
      <c r="I364" s="170" t="s">
        <v>7038</v>
      </c>
      <c r="J364" s="127">
        <v>29773.48</v>
      </c>
      <c r="K364" s="162">
        <v>60654.938242795863</v>
      </c>
      <c r="L364" s="126"/>
      <c r="M364" s="203"/>
      <c r="N364" s="198">
        <v>0.12</v>
      </c>
      <c r="O364" s="3" t="s">
        <v>7076</v>
      </c>
      <c r="P364" s="31" t="s">
        <v>7291</v>
      </c>
      <c r="Q364" s="234"/>
      <c r="R364" s="5">
        <v>88062200</v>
      </c>
      <c r="S364" s="238">
        <v>45644</v>
      </c>
      <c r="T364" s="263">
        <v>0.15</v>
      </c>
      <c r="U364" s="263">
        <v>0</v>
      </c>
      <c r="V364" s="263">
        <v>3.2119999999999996E-2</v>
      </c>
      <c r="W364" s="263">
        <v>0</v>
      </c>
      <c r="X364" s="263">
        <v>0.33999999999999997</v>
      </c>
      <c r="Y364" s="265">
        <v>1.8334922359937862</v>
      </c>
      <c r="Z364" s="275">
        <v>29773.48</v>
      </c>
      <c r="AA364" s="276">
        <v>662.29461825746932</v>
      </c>
      <c r="AB364" s="277">
        <v>0.05</v>
      </c>
      <c r="AC364" s="277">
        <v>3.6499999999999998E-2</v>
      </c>
      <c r="AD364" s="277">
        <v>0</v>
      </c>
      <c r="AE364" s="277">
        <v>0.33999999999999997</v>
      </c>
      <c r="AF364" s="276">
        <v>1.6365881600285659</v>
      </c>
    </row>
    <row r="365" spans="1:32" ht="41.4" x14ac:dyDescent="0.3">
      <c r="A365" s="2">
        <f>IF(G365="","",VLOOKUP(G365,{"CFTV","100000";"switch","750000";"VMS","200000";"Alarme","300000";"CA","400000";"Cabeamento","500000";"Infra","600000";"Redes","700000";"Energia","800000";"Outros","900000";"Serviço","1000000"},2,FALSE)
  + COUNTIF($G$2:G365,G365)
)</f>
        <v>100364</v>
      </c>
      <c r="B365" s="3" t="str">
        <f t="shared" si="5"/>
        <v>1981023 - BATERIA PARA DRONE</v>
      </c>
      <c r="C365" s="3" t="s">
        <v>676</v>
      </c>
      <c r="D365" s="3" t="s">
        <v>676</v>
      </c>
      <c r="E365" s="5" t="s">
        <v>675</v>
      </c>
      <c r="F365" s="5" t="s">
        <v>7</v>
      </c>
      <c r="G365" s="2" t="s">
        <v>3</v>
      </c>
      <c r="H365" s="3" t="s">
        <v>676</v>
      </c>
      <c r="I365" s="170" t="s">
        <v>7038</v>
      </c>
      <c r="J365" s="127">
        <v>2716.2939999999999</v>
      </c>
      <c r="K365" s="162">
        <v>5533.671066307229</v>
      </c>
      <c r="L365" s="126"/>
      <c r="M365" s="203"/>
      <c r="N365" s="198">
        <v>0.18</v>
      </c>
      <c r="O365" s="3" t="s">
        <v>7077</v>
      </c>
      <c r="P365" s="31" t="s">
        <v>7294</v>
      </c>
      <c r="Q365" s="234"/>
      <c r="R365" s="5">
        <v>88062200</v>
      </c>
      <c r="S365" s="238">
        <v>45644</v>
      </c>
      <c r="T365" s="263">
        <v>0.15</v>
      </c>
      <c r="U365" s="263">
        <v>0</v>
      </c>
      <c r="V365" s="263">
        <v>3.2119999999999996E-2</v>
      </c>
      <c r="W365" s="263">
        <v>0</v>
      </c>
      <c r="X365" s="263">
        <v>0.33999999999999997</v>
      </c>
      <c r="Y365" s="265">
        <v>1.8334922359937862</v>
      </c>
      <c r="Z365" s="275">
        <v>2716.2939999999999</v>
      </c>
      <c r="AA365" s="276">
        <v>60.42245977981257</v>
      </c>
      <c r="AB365" s="277">
        <v>0.05</v>
      </c>
      <c r="AC365" s="277">
        <v>3.6499999999999998E-2</v>
      </c>
      <c r="AD365" s="277">
        <v>0</v>
      </c>
      <c r="AE365" s="277">
        <v>0.33999999999999997</v>
      </c>
      <c r="AF365" s="276">
        <v>1.6365881600285659</v>
      </c>
    </row>
    <row r="366" spans="1:32" ht="27.6" x14ac:dyDescent="0.3">
      <c r="A366" s="2">
        <f>IF(G366="","",VLOOKUP(G366,{"CFTV","100000";"switch","750000";"VMS","200000";"Alarme","300000";"CA","400000";"Cabeamento","500000";"Infra","600000";"Redes","700000";"Energia","800000";"Outros","900000";"Serviço","1000000"},2,FALSE)
  + COUNTIF($G$2:G366,G366)
)</f>
        <v>100365</v>
      </c>
      <c r="B366" s="3" t="str">
        <f t="shared" si="5"/>
        <v>CÂMERA FIXA 4MP C/INTELIGÊNCIA ARTIFICIAL</v>
      </c>
      <c r="C366" s="3" t="s">
        <v>678</v>
      </c>
      <c r="D366" s="3" t="s">
        <v>678</v>
      </c>
      <c r="E366" s="5" t="s">
        <v>587</v>
      </c>
      <c r="F366" s="5" t="s">
        <v>7</v>
      </c>
      <c r="G366" s="2" t="s">
        <v>3</v>
      </c>
      <c r="H366" s="3" t="s">
        <v>677</v>
      </c>
      <c r="I366" s="170" t="s">
        <v>7040</v>
      </c>
      <c r="J366" s="127">
        <v>901.07</v>
      </c>
      <c r="K366" s="162">
        <v>10116.637539463709</v>
      </c>
      <c r="L366" s="126"/>
      <c r="M366" s="203"/>
      <c r="N366" s="198">
        <v>0.04</v>
      </c>
      <c r="O366" s="3" t="s">
        <v>587</v>
      </c>
      <c r="P366" s="31" t="s">
        <v>7291</v>
      </c>
      <c r="Q366" s="234"/>
      <c r="R366" s="5">
        <v>85258929</v>
      </c>
      <c r="S366" s="238">
        <v>45639</v>
      </c>
      <c r="T366" s="263">
        <v>0.15</v>
      </c>
      <c r="U366" s="263">
        <v>0</v>
      </c>
      <c r="V366" s="263">
        <v>3.5039999999999995E-2</v>
      </c>
      <c r="W366" s="263">
        <v>0</v>
      </c>
      <c r="X366" s="263">
        <v>0.33999999999999997</v>
      </c>
      <c r="Y366" s="265">
        <v>1.6064585475278061</v>
      </c>
      <c r="Z366" s="275">
        <v>5667.7303000000002</v>
      </c>
      <c r="AA366" s="276">
        <v>126.07553015048263</v>
      </c>
      <c r="AB366" s="277">
        <v>0.05</v>
      </c>
      <c r="AC366" s="277">
        <v>3.6499999999999998E-2</v>
      </c>
      <c r="AD366" s="277">
        <v>0</v>
      </c>
      <c r="AE366" s="277">
        <v>0.33999999999999997</v>
      </c>
      <c r="AF366" s="276">
        <v>1.6365881600285659</v>
      </c>
    </row>
    <row r="367" spans="1:32" ht="27.6" x14ac:dyDescent="0.3">
      <c r="A367" s="2">
        <f>IF(G367="","",VLOOKUP(G367,{"CFTV","100000";"switch","750000";"VMS","200000";"Alarme","300000";"CA","400000";"Cabeamento","500000";"Infra","600000";"Redes","700000";"Energia","800000";"Outros","900000";"Serviço","1000000"},2,FALSE)
  + COUNTIF($G$2:G367,G367)
)</f>
        <v>100366</v>
      </c>
      <c r="B367" s="3" t="str">
        <f t="shared" si="5"/>
        <v>CÂMERA SPEED DOME_ 4MP NETWORK</v>
      </c>
      <c r="C367" s="3" t="s">
        <v>680</v>
      </c>
      <c r="D367" s="3" t="s">
        <v>680</v>
      </c>
      <c r="E367" s="5" t="s">
        <v>587</v>
      </c>
      <c r="F367" s="5" t="s">
        <v>7</v>
      </c>
      <c r="G367" s="2" t="s">
        <v>3</v>
      </c>
      <c r="H367" s="3" t="s">
        <v>679</v>
      </c>
      <c r="I367" s="170" t="s">
        <v>7040</v>
      </c>
      <c r="J367" s="127">
        <v>4177.57</v>
      </c>
      <c r="K367" s="162">
        <v>46903.083540387983</v>
      </c>
      <c r="L367" s="126"/>
      <c r="M367" s="203"/>
      <c r="N367" s="198">
        <v>0.04</v>
      </c>
      <c r="O367" s="3" t="s">
        <v>587</v>
      </c>
      <c r="P367" s="31" t="s">
        <v>7291</v>
      </c>
      <c r="Q367" s="234">
        <v>1</v>
      </c>
      <c r="R367" s="5">
        <v>85258029</v>
      </c>
      <c r="S367" s="238">
        <v>45894</v>
      </c>
      <c r="T367" s="263">
        <v>0.15</v>
      </c>
      <c r="U367" s="263">
        <v>0</v>
      </c>
      <c r="V367" s="263">
        <v>3.5039999999999995E-2</v>
      </c>
      <c r="W367" s="263">
        <v>0</v>
      </c>
      <c r="X367" s="263">
        <v>0.33999999999999997</v>
      </c>
      <c r="Y367" s="265">
        <v>1.6064585475278061</v>
      </c>
      <c r="Z367" s="275">
        <v>26276.915299999997</v>
      </c>
      <c r="AA367" s="276">
        <v>584.5154677114449</v>
      </c>
      <c r="AB367" s="277">
        <v>0.05</v>
      </c>
      <c r="AC367" s="277">
        <v>3.6499999999999998E-2</v>
      </c>
      <c r="AD367" s="277">
        <v>0</v>
      </c>
      <c r="AE367" s="277">
        <v>0.33999999999999997</v>
      </c>
      <c r="AF367" s="276">
        <v>1.6365881600285659</v>
      </c>
    </row>
    <row r="368" spans="1:32" x14ac:dyDescent="0.3">
      <c r="A368" s="2">
        <f>IF(G368="","",VLOOKUP(G368,{"CFTV","100000";"switch","750000";"VMS","200000";"Alarme","300000";"CA","400000";"Cabeamento","500000";"Infra","600000";"Redes","700000";"Energia","800000";"Outros","900000";"Serviço","1000000"},2,FALSE)
  + COUNTIF($G$2:G368,G368)
)</f>
        <v>100367</v>
      </c>
      <c r="B368" s="3" t="str">
        <f t="shared" si="5"/>
        <v>SUPORTE PARA CÂMERA PTZ</v>
      </c>
      <c r="C368" s="3" t="s">
        <v>593</v>
      </c>
      <c r="D368" s="3" t="s">
        <v>593</v>
      </c>
      <c r="E368" s="5" t="s">
        <v>587</v>
      </c>
      <c r="F368" s="5" t="s">
        <v>7</v>
      </c>
      <c r="G368" s="2" t="s">
        <v>3</v>
      </c>
      <c r="H368" s="3" t="s">
        <v>592</v>
      </c>
      <c r="I368" s="170" t="s">
        <v>7040</v>
      </c>
      <c r="J368" s="127">
        <v>186.06</v>
      </c>
      <c r="K368" s="162">
        <v>2384.1865183871496</v>
      </c>
      <c r="L368" s="126"/>
      <c r="M368" s="203"/>
      <c r="N368" s="198">
        <v>0.04</v>
      </c>
      <c r="O368" s="3"/>
      <c r="P368" s="31"/>
      <c r="Q368" s="234"/>
      <c r="R368" s="5">
        <v>85299090</v>
      </c>
      <c r="S368" s="238"/>
      <c r="T368" s="263">
        <v>0.15</v>
      </c>
      <c r="U368" s="263">
        <v>0</v>
      </c>
      <c r="V368" s="263">
        <v>3.2119999999999996E-2</v>
      </c>
      <c r="W368" s="263">
        <v>0</v>
      </c>
      <c r="X368" s="263">
        <v>0.33999999999999997</v>
      </c>
      <c r="Y368" s="265">
        <v>1.8334922359937862</v>
      </c>
      <c r="Z368" s="275">
        <v>1170.3174000000001</v>
      </c>
      <c r="AA368" s="276">
        <v>26.033064179030266</v>
      </c>
      <c r="AB368" s="277">
        <v>0.05</v>
      </c>
      <c r="AC368" s="277">
        <v>3.6499999999999998E-2</v>
      </c>
      <c r="AD368" s="277">
        <v>0</v>
      </c>
      <c r="AE368" s="277">
        <v>0.33999999999999997</v>
      </c>
      <c r="AF368" s="276">
        <v>1.6365881600285659</v>
      </c>
    </row>
    <row r="369" spans="1:32" ht="27.6" x14ac:dyDescent="0.3">
      <c r="A369" s="2">
        <f>IF(G369="","",VLOOKUP(G369,{"CFTV","100000";"switch","750000";"VMS","200000";"Alarme","300000";"CA","400000";"Cabeamento","500000";"Infra","600000";"Redes","700000";"Energia","800000";"Outros","900000";"Serviço","1000000"},2,FALSE)
  + COUNTIF($G$2:G369,G369)
)</f>
        <v>100368</v>
      </c>
      <c r="B369" s="3" t="str">
        <f t="shared" si="5"/>
        <v>GRAVADOR DE VÍDEO 16 CANAIS</v>
      </c>
      <c r="C369" s="3" t="s">
        <v>682</v>
      </c>
      <c r="D369" s="3" t="s">
        <v>682</v>
      </c>
      <c r="E369" s="5" t="s">
        <v>370</v>
      </c>
      <c r="F369" s="5" t="s">
        <v>7</v>
      </c>
      <c r="G369" s="2" t="s">
        <v>3</v>
      </c>
      <c r="H369" s="3" t="s">
        <v>681</v>
      </c>
      <c r="I369" s="170" t="s">
        <v>7038</v>
      </c>
      <c r="J369" s="127">
        <v>1006.92</v>
      </c>
      <c r="K369" s="162">
        <v>2051.311113629848</v>
      </c>
      <c r="L369" s="126"/>
      <c r="M369" s="203"/>
      <c r="N369" s="218">
        <v>0.12</v>
      </c>
      <c r="O369" s="3" t="s">
        <v>7060</v>
      </c>
      <c r="P369" s="31" t="s">
        <v>7290</v>
      </c>
      <c r="Q369" s="234">
        <v>3</v>
      </c>
      <c r="R369" s="5">
        <v>85219000</v>
      </c>
      <c r="S369" s="238">
        <v>46009</v>
      </c>
      <c r="T369" s="263">
        <v>0.15</v>
      </c>
      <c r="U369" s="263">
        <v>0</v>
      </c>
      <c r="V369" s="263">
        <v>3.2119999999999996E-2</v>
      </c>
      <c r="W369" s="263">
        <v>0</v>
      </c>
      <c r="X369" s="263">
        <v>0.33999999999999997</v>
      </c>
      <c r="Y369" s="265">
        <v>1.8334922359937862</v>
      </c>
      <c r="Z369" s="275">
        <v>1006.92</v>
      </c>
      <c r="AA369" s="276">
        <v>22.398379262881289</v>
      </c>
      <c r="AB369" s="277">
        <v>0.05</v>
      </c>
      <c r="AC369" s="277">
        <v>3.6499999999999998E-2</v>
      </c>
      <c r="AD369" s="277">
        <v>0</v>
      </c>
      <c r="AE369" s="277">
        <v>0.33999999999999997</v>
      </c>
      <c r="AF369" s="276">
        <v>1.6365881600285659</v>
      </c>
    </row>
    <row r="370" spans="1:32" ht="27.6" x14ac:dyDescent="0.3">
      <c r="A370" s="2">
        <f>IF(G370="","",VLOOKUP(G370,{"CFTV","100000";"switch","750000";"VMS","200000";"Alarme","300000";"CA","400000";"Cabeamento","500000";"Infra","600000";"Redes","700000";"Energia","800000";"Outros","900000";"Serviço","1000000"},2,FALSE)
  + COUNTIF($G$2:G370,G370)
)</f>
        <v>100369</v>
      </c>
      <c r="B370" s="3" t="str">
        <f t="shared" si="5"/>
        <v>CÂMERA INTERNA DE RECONHECIMENTO FACIAL</v>
      </c>
      <c r="C370" s="3" t="s">
        <v>684</v>
      </c>
      <c r="D370" s="3" t="s">
        <v>684</v>
      </c>
      <c r="E370" s="5" t="s">
        <v>370</v>
      </c>
      <c r="F370" s="5" t="s">
        <v>7</v>
      </c>
      <c r="G370" s="2" t="s">
        <v>3</v>
      </c>
      <c r="H370" s="3" t="s">
        <v>683</v>
      </c>
      <c r="I370" s="170" t="s">
        <v>7038</v>
      </c>
      <c r="J370" s="127"/>
      <c r="K370" s="162">
        <v>0</v>
      </c>
      <c r="L370" s="126"/>
      <c r="M370" s="203"/>
      <c r="N370" s="198"/>
      <c r="O370" s="3"/>
      <c r="P370" s="31"/>
      <c r="Q370" s="234"/>
      <c r="R370" s="5">
        <v>85299090</v>
      </c>
      <c r="S370" s="238"/>
      <c r="T370" s="263">
        <v>0.15</v>
      </c>
      <c r="U370" s="263">
        <v>0</v>
      </c>
      <c r="V370" s="263">
        <v>3.2119999999999996E-2</v>
      </c>
      <c r="W370" s="263">
        <v>0</v>
      </c>
      <c r="X370" s="263">
        <v>0.33999999999999997</v>
      </c>
      <c r="Y370" s="265">
        <v>1.8334922359937862</v>
      </c>
      <c r="Z370" s="275">
        <v>0</v>
      </c>
      <c r="AA370" s="276">
        <v>0</v>
      </c>
      <c r="AB370" s="277">
        <v>0.05</v>
      </c>
      <c r="AC370" s="277">
        <v>3.6499999999999998E-2</v>
      </c>
      <c r="AD370" s="277">
        <v>0</v>
      </c>
      <c r="AE370" s="277">
        <v>0.33999999999999997</v>
      </c>
      <c r="AF370" s="276">
        <v>1.6365881600285659</v>
      </c>
    </row>
    <row r="371" spans="1:32" ht="27.6" x14ac:dyDescent="0.3">
      <c r="A371" s="2">
        <f>IF(G371="","",VLOOKUP(G371,{"CFTV","100000";"switch","750000";"VMS","200000";"Alarme","300000";"CA","400000";"Cabeamento","500000";"Infra","600000";"Redes","700000";"Energia","800000";"Outros","900000";"Serviço","1000000"},2,FALSE)
  + COUNTIF($G$2:G371,G371)
)</f>
        <v>100370</v>
      </c>
      <c r="B371" s="3" t="str">
        <f t="shared" si="5"/>
        <v>CÂMERA DE ANÁLISE DE ATIVIDADE</v>
      </c>
      <c r="C371" s="3" t="s">
        <v>686</v>
      </c>
      <c r="D371" s="3" t="s">
        <v>686</v>
      </c>
      <c r="E371" s="5" t="s">
        <v>370</v>
      </c>
      <c r="F371" s="5" t="s">
        <v>7</v>
      </c>
      <c r="G371" s="2" t="s">
        <v>3</v>
      </c>
      <c r="H371" s="3" t="s">
        <v>685</v>
      </c>
      <c r="I371" s="170" t="s">
        <v>7038</v>
      </c>
      <c r="J371" s="127">
        <v>7794.92</v>
      </c>
      <c r="K371" s="162">
        <v>13913.573179217163</v>
      </c>
      <c r="L371" s="126"/>
      <c r="M371" s="203"/>
      <c r="N371" s="198">
        <v>0.04</v>
      </c>
      <c r="O371" s="3" t="s">
        <v>7073</v>
      </c>
      <c r="P371" s="31" t="s">
        <v>7295</v>
      </c>
      <c r="Q371" s="234">
        <v>1</v>
      </c>
      <c r="R371" s="5">
        <v>85258929</v>
      </c>
      <c r="S371" s="238"/>
      <c r="T371" s="263">
        <v>0.15</v>
      </c>
      <c r="U371" s="263">
        <v>0</v>
      </c>
      <c r="V371" s="263">
        <v>3.5039999999999995E-2</v>
      </c>
      <c r="W371" s="263">
        <v>0</v>
      </c>
      <c r="X371" s="263">
        <v>0.33999999999999997</v>
      </c>
      <c r="Y371" s="265">
        <v>1.6064585475278061</v>
      </c>
      <c r="Z371" s="275">
        <v>7794.92</v>
      </c>
      <c r="AA371" s="276">
        <v>173.39369014799453</v>
      </c>
      <c r="AB371" s="277">
        <v>0.05</v>
      </c>
      <c r="AC371" s="277">
        <v>3.6499999999999998E-2</v>
      </c>
      <c r="AD371" s="277">
        <v>0</v>
      </c>
      <c r="AE371" s="277">
        <v>0.33999999999999997</v>
      </c>
      <c r="AF371" s="276">
        <v>1.6365881600285659</v>
      </c>
    </row>
    <row r="372" spans="1:32" ht="27.6" x14ac:dyDescent="0.3">
      <c r="A372" s="2">
        <f>IF(G372="","",VLOOKUP(G372,{"CFTV","100000";"switch","750000";"VMS","200000";"Alarme","300000";"CA","400000";"Cabeamento","500000";"Infra","600000";"Redes","700000";"Energia","800000";"Outros","900000";"Serviço","1000000"},2,FALSE)
  + COUNTIF($G$2:G372,G372)
)</f>
        <v>100371</v>
      </c>
      <c r="B372" s="3" t="str">
        <f t="shared" si="5"/>
        <v>CONTROLADOR VIDEOWALL (DECODER 4K)</v>
      </c>
      <c r="C372" s="3" t="s">
        <v>688</v>
      </c>
      <c r="D372" s="3" t="s">
        <v>688</v>
      </c>
      <c r="E372" s="5" t="s">
        <v>370</v>
      </c>
      <c r="F372" s="5" t="s">
        <v>7</v>
      </c>
      <c r="G372" s="2" t="s">
        <v>3</v>
      </c>
      <c r="H372" s="3" t="s">
        <v>687</v>
      </c>
      <c r="I372" s="170" t="s">
        <v>7038</v>
      </c>
      <c r="J372" s="127">
        <v>10963.41</v>
      </c>
      <c r="K372" s="162">
        <v>22334.807905574042</v>
      </c>
      <c r="L372" s="126"/>
      <c r="M372" s="203"/>
      <c r="N372" s="198">
        <v>0.12</v>
      </c>
      <c r="O372" s="3" t="s">
        <v>7073</v>
      </c>
      <c r="P372" s="31" t="s">
        <v>7295</v>
      </c>
      <c r="Q372" s="234">
        <v>1</v>
      </c>
      <c r="R372" s="5">
        <v>85437099</v>
      </c>
      <c r="S372" s="238"/>
      <c r="T372" s="263">
        <v>0.15</v>
      </c>
      <c r="U372" s="263">
        <v>0</v>
      </c>
      <c r="V372" s="263">
        <v>3.2119999999999996E-2</v>
      </c>
      <c r="W372" s="263">
        <v>0</v>
      </c>
      <c r="X372" s="263">
        <v>0.33999999999999997</v>
      </c>
      <c r="Y372" s="265">
        <v>1.8334922359937862</v>
      </c>
      <c r="Z372" s="275">
        <v>10963.41</v>
      </c>
      <c r="AA372" s="276">
        <v>243.87500019312895</v>
      </c>
      <c r="AB372" s="277">
        <v>0.05</v>
      </c>
      <c r="AC372" s="277">
        <v>3.6499999999999998E-2</v>
      </c>
      <c r="AD372" s="277">
        <v>0</v>
      </c>
      <c r="AE372" s="277">
        <v>0.33999999999999997</v>
      </c>
      <c r="AF372" s="276">
        <v>1.6365881600285659</v>
      </c>
    </row>
    <row r="373" spans="1:32" x14ac:dyDescent="0.3">
      <c r="A373" s="2">
        <f>IF(G373="","",VLOOKUP(G373,{"CFTV","100000";"switch","750000";"VMS","200000";"Alarme","300000";"CA","400000";"Cabeamento","500000";"Infra","600000";"Redes","700000";"Energia","800000";"Outros","900000";"Serviço","1000000"},2,FALSE)
  + COUNTIF($G$2:G373,G373)
)</f>
        <v>100372</v>
      </c>
      <c r="B373" s="3" t="str">
        <f t="shared" si="5"/>
        <v>HYBRID SAN 24 DISCOS</v>
      </c>
      <c r="C373" s="3" t="s">
        <v>690</v>
      </c>
      <c r="D373" s="3" t="s">
        <v>690</v>
      </c>
      <c r="E373" s="5" t="s">
        <v>370</v>
      </c>
      <c r="F373" s="5" t="s">
        <v>7</v>
      </c>
      <c r="G373" s="2" t="s">
        <v>3</v>
      </c>
      <c r="H373" s="3" t="s">
        <v>689</v>
      </c>
      <c r="I373" s="170" t="s">
        <v>7038</v>
      </c>
      <c r="J373" s="127">
        <v>38173.21</v>
      </c>
      <c r="K373" s="162">
        <v>68137.421656748804</v>
      </c>
      <c r="L373" s="126"/>
      <c r="M373" s="203"/>
      <c r="N373" s="198">
        <v>0.04</v>
      </c>
      <c r="O373" s="3" t="s">
        <v>7073</v>
      </c>
      <c r="P373" s="31" t="s">
        <v>7295</v>
      </c>
      <c r="Q373" s="234">
        <v>1</v>
      </c>
      <c r="R373" s="5">
        <v>84718000</v>
      </c>
      <c r="S373" s="238"/>
      <c r="T373" s="263">
        <v>0.15</v>
      </c>
      <c r="U373" s="263">
        <v>0</v>
      </c>
      <c r="V373" s="263">
        <v>3.5039999999999995E-2</v>
      </c>
      <c r="W373" s="263">
        <v>0</v>
      </c>
      <c r="X373" s="263">
        <v>0.33999999999999997</v>
      </c>
      <c r="Y373" s="265">
        <v>1.6064585475278061</v>
      </c>
      <c r="Z373" s="275">
        <v>38173.21</v>
      </c>
      <c r="AA373" s="276">
        <v>849.14197280976919</v>
      </c>
      <c r="AB373" s="277">
        <v>0.05</v>
      </c>
      <c r="AC373" s="277">
        <v>3.6499999999999998E-2</v>
      </c>
      <c r="AD373" s="277">
        <v>0</v>
      </c>
      <c r="AE373" s="277">
        <v>0.33999999999999997</v>
      </c>
      <c r="AF373" s="276">
        <v>1.6365881600285659</v>
      </c>
    </row>
    <row r="374" spans="1:32" ht="165.6" x14ac:dyDescent="0.3">
      <c r="A374" s="2">
        <f>IF(G374="","",VLOOKUP(G374,{"CFTV","100000";"switch","750000";"VMS","200000";"Alarme","300000";"CA","400000";"Cabeamento","500000";"Infra","600000";"Redes","700000";"Energia","800000";"Outros","900000";"Serviço","1000000"},2,FALSE)
  + COUNTIF($G$2:G374,G374)
)</f>
        <v>100373</v>
      </c>
      <c r="B374" s="3" t="str">
        <f t="shared" si="5"/>
        <v>A CÂMERA BULLET DE REDE</v>
      </c>
      <c r="C374" s="3" t="s">
        <v>692</v>
      </c>
      <c r="D374" s="3" t="s">
        <v>692</v>
      </c>
      <c r="E374" s="5" t="s">
        <v>370</v>
      </c>
      <c r="F374" s="5" t="s">
        <v>7</v>
      </c>
      <c r="G374" s="2" t="s">
        <v>3</v>
      </c>
      <c r="H374" s="3" t="s">
        <v>691</v>
      </c>
      <c r="I374" s="170" t="s">
        <v>7038</v>
      </c>
      <c r="J374" s="127">
        <v>3266.63</v>
      </c>
      <c r="K374" s="162">
        <v>7653.0465047711541</v>
      </c>
      <c r="L374" s="127"/>
      <c r="M374" s="205">
        <v>0.15</v>
      </c>
      <c r="N374" s="198">
        <v>0.12</v>
      </c>
      <c r="O374" s="3" t="s">
        <v>7060</v>
      </c>
      <c r="P374" s="31" t="s">
        <v>7290</v>
      </c>
      <c r="Q374" s="234">
        <v>1</v>
      </c>
      <c r="R374" s="5">
        <v>85258929</v>
      </c>
      <c r="S374" s="238">
        <v>45971</v>
      </c>
      <c r="T374" s="263">
        <v>0.15</v>
      </c>
      <c r="U374" s="263">
        <v>0</v>
      </c>
      <c r="V374" s="263">
        <v>3.2119999999999996E-2</v>
      </c>
      <c r="W374" s="263">
        <v>0</v>
      </c>
      <c r="X374" s="263">
        <v>0.33999999999999997</v>
      </c>
      <c r="Y374" s="265">
        <v>1.8334922359937862</v>
      </c>
      <c r="Z374" s="275">
        <v>3756.6244999999999</v>
      </c>
      <c r="AA374" s="276">
        <v>83.564037162070278</v>
      </c>
      <c r="AB374" s="277">
        <v>0.05</v>
      </c>
      <c r="AC374" s="277">
        <v>3.6499999999999998E-2</v>
      </c>
      <c r="AD374" s="277">
        <v>0</v>
      </c>
      <c r="AE374" s="277">
        <v>0.33999999999999997</v>
      </c>
      <c r="AF374" s="276">
        <v>1.6365881600285659</v>
      </c>
    </row>
    <row r="375" spans="1:32" ht="27.6" x14ac:dyDescent="0.3">
      <c r="A375" s="2">
        <f>IF(G375="","",VLOOKUP(G375,{"CFTV","100000";"switch","750000";"VMS","200000";"Alarme","300000";"CA","400000";"Cabeamento","500000";"Infra","600000";"Redes","700000";"Energia","800000";"Outros","900000";"Serviço","1000000"},2,FALSE)
  + COUNTIF($G$2:G375,G375)
)</f>
        <v>100374</v>
      </c>
      <c r="B375" s="3" t="str">
        <f t="shared" si="5"/>
        <v>BANDEJA MÓVEL VENTILADA RACK 19"</v>
      </c>
      <c r="C375" s="82" t="s">
        <v>694</v>
      </c>
      <c r="D375" s="82" t="s">
        <v>694</v>
      </c>
      <c r="E375" s="5" t="s">
        <v>286</v>
      </c>
      <c r="F375" s="106" t="s">
        <v>7</v>
      </c>
      <c r="G375" s="2" t="s">
        <v>3</v>
      </c>
      <c r="H375" s="3" t="s">
        <v>693</v>
      </c>
      <c r="I375" s="175" t="s">
        <v>7038</v>
      </c>
      <c r="J375" s="132">
        <v>126.45</v>
      </c>
      <c r="K375" s="162">
        <v>344.34002798761077</v>
      </c>
      <c r="L375" s="127">
        <v>42.575000000000003</v>
      </c>
      <c r="M375" s="200"/>
      <c r="N375" s="222">
        <v>0.12</v>
      </c>
      <c r="O375" s="3" t="s">
        <v>286</v>
      </c>
      <c r="P375" s="31" t="s">
        <v>7292</v>
      </c>
      <c r="Q375" s="234">
        <v>1</v>
      </c>
      <c r="R375" s="106">
        <v>94032000</v>
      </c>
      <c r="S375" s="238">
        <v>46059</v>
      </c>
      <c r="T375" s="263">
        <v>0.15</v>
      </c>
      <c r="U375" s="263">
        <v>0</v>
      </c>
      <c r="V375" s="263">
        <v>3.2119999999999996E-2</v>
      </c>
      <c r="W375" s="263">
        <v>0</v>
      </c>
      <c r="X375" s="263">
        <v>0.33999999999999997</v>
      </c>
      <c r="Y375" s="265">
        <v>1.8334922359937862</v>
      </c>
      <c r="Z375" s="275">
        <v>169.02500000000001</v>
      </c>
      <c r="AA375" s="276">
        <v>3.7598677699405223</v>
      </c>
      <c r="AB375" s="277">
        <v>0.05</v>
      </c>
      <c r="AC375" s="277">
        <v>3.6499999999999998E-2</v>
      </c>
      <c r="AD375" s="277">
        <v>0</v>
      </c>
      <c r="AE375" s="277">
        <v>0.33999999999999997</v>
      </c>
      <c r="AF375" s="276">
        <v>1.6365881600285659</v>
      </c>
    </row>
    <row r="376" spans="1:32" ht="96.6" x14ac:dyDescent="0.3">
      <c r="A376" s="2">
        <f>IF(G376="","",VLOOKUP(G376,{"CFTV","100000";"switch","750000";"VMS","200000";"Alarme","300000";"CA","400000";"Cabeamento","500000";"Infra","600000";"Redes","700000";"Energia","800000";"Outros","900000";"Serviço","1000000"},2,FALSE)
  + COUNTIF($G$2:G376,G376)
)</f>
        <v>100375</v>
      </c>
      <c r="B376" s="3" t="str">
        <f t="shared" si="5"/>
        <v>GRAVADOR DIGITAL DE VÍDEO EM</v>
      </c>
      <c r="C376" s="3" t="s">
        <v>696</v>
      </c>
      <c r="D376" s="3" t="s">
        <v>696</v>
      </c>
      <c r="E376" s="5" t="s">
        <v>370</v>
      </c>
      <c r="F376" s="5" t="s">
        <v>7</v>
      </c>
      <c r="G376" s="2" t="s">
        <v>3</v>
      </c>
      <c r="H376" s="3" t="s">
        <v>695</v>
      </c>
      <c r="I376" s="170" t="s">
        <v>7038</v>
      </c>
      <c r="J376" s="127">
        <v>2369</v>
      </c>
      <c r="K376" s="162">
        <v>4826.1590078547551</v>
      </c>
      <c r="L376" s="127"/>
      <c r="M376" s="205"/>
      <c r="N376" s="198">
        <v>0.12</v>
      </c>
      <c r="O376" s="3" t="s">
        <v>370</v>
      </c>
      <c r="P376" s="31" t="s">
        <v>7287</v>
      </c>
      <c r="Q376" s="234"/>
      <c r="R376" s="5">
        <v>85219000</v>
      </c>
      <c r="S376" s="238">
        <v>45692</v>
      </c>
      <c r="T376" s="263">
        <v>0.15</v>
      </c>
      <c r="U376" s="263">
        <v>0</v>
      </c>
      <c r="V376" s="263">
        <v>3.2119999999999996E-2</v>
      </c>
      <c r="W376" s="263">
        <v>0</v>
      </c>
      <c r="X376" s="263">
        <v>0.33999999999999997</v>
      </c>
      <c r="Y376" s="265">
        <v>1.8334922359937862</v>
      </c>
      <c r="Z376" s="275">
        <v>2369</v>
      </c>
      <c r="AA376" s="276">
        <v>52.697096565532306</v>
      </c>
      <c r="AB376" s="277">
        <v>0.05</v>
      </c>
      <c r="AC376" s="277">
        <v>3.6499999999999998E-2</v>
      </c>
      <c r="AD376" s="277">
        <v>0</v>
      </c>
      <c r="AE376" s="277">
        <v>0.33999999999999997</v>
      </c>
      <c r="AF376" s="276">
        <v>1.6365881600285659</v>
      </c>
    </row>
    <row r="377" spans="1:32" ht="27.6" x14ac:dyDescent="0.3">
      <c r="A377" s="2">
        <f>IF(G377="","",VLOOKUP(G377,{"CFTV","100000";"switch","750000";"VMS","200000";"Alarme","300000";"CA","400000";"Cabeamento","500000";"Infra","600000";"Redes","700000";"Energia","800000";"Outros","900000";"Serviço","1000000"},2,FALSE)
  + COUNTIF($G$2:G377,G377)
)</f>
        <v>100376</v>
      </c>
      <c r="B377" s="3" t="str">
        <f t="shared" si="5"/>
        <v>CABO HDMI 2.0 BLINDADO, 5</v>
      </c>
      <c r="C377" s="3" t="s">
        <v>698</v>
      </c>
      <c r="D377" s="3" t="s">
        <v>698</v>
      </c>
      <c r="E377" s="5" t="s">
        <v>6</v>
      </c>
      <c r="F377" s="5" t="s">
        <v>7</v>
      </c>
      <c r="G377" s="2" t="s">
        <v>3</v>
      </c>
      <c r="H377" s="3" t="s">
        <v>697</v>
      </c>
      <c r="I377" s="170" t="s">
        <v>7038</v>
      </c>
      <c r="J377" s="127">
        <v>19.559999999999999</v>
      </c>
      <c r="K377" s="162">
        <v>36.659384054584535</v>
      </c>
      <c r="L377" s="127"/>
      <c r="M377" s="205">
        <v>0.05</v>
      </c>
      <c r="N377" s="198">
        <v>0.04</v>
      </c>
      <c r="O377" s="3" t="s">
        <v>6</v>
      </c>
      <c r="P377" s="31" t="s">
        <v>7288</v>
      </c>
      <c r="Q377" s="234">
        <v>1</v>
      </c>
      <c r="R377" s="5">
        <v>85444200</v>
      </c>
      <c r="S377" s="238">
        <v>46082</v>
      </c>
      <c r="T377" s="263">
        <v>0.15</v>
      </c>
      <c r="U377" s="263">
        <v>0</v>
      </c>
      <c r="V377" s="263">
        <v>3.5039999999999995E-2</v>
      </c>
      <c r="W377" s="263">
        <v>0</v>
      </c>
      <c r="X377" s="263">
        <v>0.33999999999999997</v>
      </c>
      <c r="Y377" s="265">
        <v>1.6064585475278061</v>
      </c>
      <c r="Z377" s="275">
        <v>20.538</v>
      </c>
      <c r="AA377" s="276">
        <v>0.45685646655251261</v>
      </c>
      <c r="AB377" s="277">
        <v>0.05</v>
      </c>
      <c r="AC377" s="277">
        <v>3.6499999999999998E-2</v>
      </c>
      <c r="AD377" s="277">
        <v>0</v>
      </c>
      <c r="AE377" s="277">
        <v>0.33999999999999997</v>
      </c>
      <c r="AF377" s="276">
        <v>1.6365881600285659</v>
      </c>
    </row>
    <row r="378" spans="1:32" ht="27.6" x14ac:dyDescent="0.3">
      <c r="A378" s="2">
        <f>IF(G378="","",VLOOKUP(G378,{"CFTV","100000";"switch","750000";"VMS","200000";"Alarme","300000";"CA","400000";"Cabeamento","500000";"Infra","600000";"Redes","700000";"Energia","800000";"Outros","900000";"Serviço","1000000"},2,FALSE)
  + COUNTIF($G$2:G378,G378)
)</f>
        <v>100377</v>
      </c>
      <c r="B378" s="3" t="str">
        <f t="shared" si="5"/>
        <v>CONVERSOR AUTOMÁTICO AC/DC 12V 10A</v>
      </c>
      <c r="C378" s="82" t="s">
        <v>700</v>
      </c>
      <c r="D378" s="82" t="s">
        <v>700</v>
      </c>
      <c r="E378" s="5" t="s">
        <v>6</v>
      </c>
      <c r="F378" s="106" t="s">
        <v>7</v>
      </c>
      <c r="G378" s="2" t="s">
        <v>3</v>
      </c>
      <c r="H378" s="3" t="s">
        <v>699</v>
      </c>
      <c r="I378" s="175" t="s">
        <v>7038</v>
      </c>
      <c r="J378" s="132">
        <v>70.52</v>
      </c>
      <c r="K378" s="162">
        <v>130.5952626673313</v>
      </c>
      <c r="L378" s="132"/>
      <c r="M378" s="200">
        <v>3.7499999999999999E-2</v>
      </c>
      <c r="N378" s="222">
        <v>0.04</v>
      </c>
      <c r="O378" s="3" t="s">
        <v>6</v>
      </c>
      <c r="P378" s="31" t="s">
        <v>7288</v>
      </c>
      <c r="Q378" s="234">
        <v>1</v>
      </c>
      <c r="R378" s="106">
        <v>85176259</v>
      </c>
      <c r="S378" s="238">
        <v>45687</v>
      </c>
      <c r="T378" s="263">
        <v>0.15</v>
      </c>
      <c r="U378" s="263">
        <v>0</v>
      </c>
      <c r="V378" s="263">
        <v>3.5039999999999995E-2</v>
      </c>
      <c r="W378" s="263">
        <v>0</v>
      </c>
      <c r="X378" s="263">
        <v>0.33999999999999997</v>
      </c>
      <c r="Y378" s="265">
        <v>1.6064585475278061</v>
      </c>
      <c r="Z378" s="275">
        <v>73.16449999999999</v>
      </c>
      <c r="AA378" s="276">
        <v>1.6275038926419956</v>
      </c>
      <c r="AB378" s="277">
        <v>0.05</v>
      </c>
      <c r="AC378" s="277">
        <v>3.6499999999999998E-2</v>
      </c>
      <c r="AD378" s="277">
        <v>0</v>
      </c>
      <c r="AE378" s="277">
        <v>0.33999999999999997</v>
      </c>
      <c r="AF378" s="276">
        <v>1.6365881600285659</v>
      </c>
    </row>
    <row r="379" spans="1:32" ht="27.6" x14ac:dyDescent="0.3">
      <c r="A379" s="2">
        <f>IF(G379="","",VLOOKUP(G379,{"CFTV","100000";"switch","750000";"VMS","200000";"Alarme","300000";"CA","400000";"Cabeamento","500000";"Infra","600000";"Redes","700000";"Energia","800000";"Outros","900000";"Serviço","1000000"},2,FALSE)
  + COUNTIF($G$2:G379,G379)
)</f>
        <v>100378</v>
      </c>
      <c r="B379" s="3" t="str">
        <f t="shared" si="5"/>
        <v>CÂMERA 5 MP ACUSENSE FISHEYE</v>
      </c>
      <c r="C379" s="3" t="s">
        <v>702</v>
      </c>
      <c r="D379" s="3" t="s">
        <v>702</v>
      </c>
      <c r="E379" s="5" t="s">
        <v>370</v>
      </c>
      <c r="F379" s="5" t="s">
        <v>7</v>
      </c>
      <c r="G379" s="2" t="s">
        <v>3</v>
      </c>
      <c r="H379" s="3" t="s">
        <v>701</v>
      </c>
      <c r="I379" s="170" t="s">
        <v>7038</v>
      </c>
      <c r="J379" s="127">
        <v>1338.18</v>
      </c>
      <c r="K379" s="162">
        <v>2726.1584892912947</v>
      </c>
      <c r="L379" s="127"/>
      <c r="M379" s="205"/>
      <c r="N379" s="198">
        <v>0.12</v>
      </c>
      <c r="O379" s="3" t="s">
        <v>370</v>
      </c>
      <c r="P379" s="31" t="s">
        <v>7287</v>
      </c>
      <c r="Q379" s="234">
        <v>2</v>
      </c>
      <c r="R379" s="5">
        <v>85258929</v>
      </c>
      <c r="S379" s="238">
        <v>45661</v>
      </c>
      <c r="T379" s="263">
        <v>0.15</v>
      </c>
      <c r="U379" s="263">
        <v>0</v>
      </c>
      <c r="V379" s="263">
        <v>3.2119999999999996E-2</v>
      </c>
      <c r="W379" s="263">
        <v>0</v>
      </c>
      <c r="X379" s="263">
        <v>0.33999999999999997</v>
      </c>
      <c r="Y379" s="265">
        <v>1.8334922359937862</v>
      </c>
      <c r="Z379" s="275">
        <v>1338.18</v>
      </c>
      <c r="AA379" s="276">
        <v>29.767075002981855</v>
      </c>
      <c r="AB379" s="277">
        <v>0.05</v>
      </c>
      <c r="AC379" s="277">
        <v>3.6499999999999998E-2</v>
      </c>
      <c r="AD379" s="277">
        <v>0</v>
      </c>
      <c r="AE379" s="277">
        <v>0.33999999999999997</v>
      </c>
      <c r="AF379" s="276">
        <v>1.6365881600285659</v>
      </c>
    </row>
    <row r="380" spans="1:32" ht="55.2" x14ac:dyDescent="0.3">
      <c r="A380" s="2">
        <f>IF(G380="","",VLOOKUP(G380,{"CFTV","100000";"switch","750000";"VMS","200000";"Alarme","300000";"CA","400000";"Cabeamento","500000";"Infra","600000";"Redes","700000";"Energia","800000";"Outros","900000";"Serviço","1000000"},2,FALSE)
  + COUNTIF($G$2:G380,G380)
)</f>
        <v>100379</v>
      </c>
      <c r="B380" s="3" t="str">
        <f t="shared" si="5"/>
        <v>CÂMERA BULLET IP WI-FI VIPW</v>
      </c>
      <c r="C380" s="3" t="s">
        <v>704</v>
      </c>
      <c r="D380" s="3" t="s">
        <v>704</v>
      </c>
      <c r="E380" s="5" t="s">
        <v>6</v>
      </c>
      <c r="F380" s="5" t="s">
        <v>7</v>
      </c>
      <c r="G380" s="2" t="s">
        <v>3</v>
      </c>
      <c r="H380" s="3" t="s">
        <v>703</v>
      </c>
      <c r="I380" s="170" t="s">
        <v>7038</v>
      </c>
      <c r="J380" s="127">
        <v>336.41</v>
      </c>
      <c r="K380" s="162">
        <v>685.33902567852192</v>
      </c>
      <c r="L380" s="191"/>
      <c r="M380" s="205"/>
      <c r="N380" s="198">
        <v>0.12</v>
      </c>
      <c r="O380" s="3" t="s">
        <v>7048</v>
      </c>
      <c r="P380" s="31" t="s">
        <v>7287</v>
      </c>
      <c r="Q380" s="234">
        <v>1</v>
      </c>
      <c r="R380" s="5">
        <v>85258929</v>
      </c>
      <c r="S380" s="238">
        <v>45663</v>
      </c>
      <c r="T380" s="263">
        <v>0.15</v>
      </c>
      <c r="U380" s="263">
        <v>0</v>
      </c>
      <c r="V380" s="263">
        <v>3.2119999999999996E-2</v>
      </c>
      <c r="W380" s="263">
        <v>0</v>
      </c>
      <c r="X380" s="263">
        <v>0.33999999999999997</v>
      </c>
      <c r="Y380" s="265">
        <v>1.8334922359937862</v>
      </c>
      <c r="Z380" s="275">
        <v>336.41</v>
      </c>
      <c r="AA380" s="276">
        <v>7.483254645677806</v>
      </c>
      <c r="AB380" s="277">
        <v>0.05</v>
      </c>
      <c r="AC380" s="277">
        <v>3.6499999999999998E-2</v>
      </c>
      <c r="AD380" s="277">
        <v>0</v>
      </c>
      <c r="AE380" s="277">
        <v>0.33999999999999997</v>
      </c>
      <c r="AF380" s="276">
        <v>1.6365881600285659</v>
      </c>
    </row>
    <row r="381" spans="1:32" ht="41.4" x14ac:dyDescent="0.3">
      <c r="A381" s="2">
        <f>IF(G381="","",VLOOKUP(G381,{"CFTV","100000";"switch","750000";"VMS","200000";"Alarme","300000";"CA","400000";"Cabeamento","500000";"Infra","600000";"Redes","700000";"Energia","800000";"Outros","900000";"Serviço","1000000"},2,FALSE)
  + COUNTIF($G$2:G381,G381)
)</f>
        <v>100380</v>
      </c>
      <c r="B381" s="3" t="str">
        <f t="shared" si="5"/>
        <v>CÂMERA DE MONITORAMENTO INTELIGENTE ANPR</v>
      </c>
      <c r="C381" s="3" t="s">
        <v>706</v>
      </c>
      <c r="D381" s="3" t="s">
        <v>706</v>
      </c>
      <c r="E381" s="5" t="s">
        <v>370</v>
      </c>
      <c r="F381" s="5" t="s">
        <v>7</v>
      </c>
      <c r="G381" s="2" t="s">
        <v>3</v>
      </c>
      <c r="H381" s="3" t="s">
        <v>705</v>
      </c>
      <c r="I381" s="170" t="s">
        <v>7038</v>
      </c>
      <c r="J381" s="127">
        <v>4486.5200000000004</v>
      </c>
      <c r="K381" s="162">
        <v>9139.9995407009355</v>
      </c>
      <c r="L381" s="127"/>
      <c r="M381" s="205"/>
      <c r="N381" s="198">
        <v>0.12</v>
      </c>
      <c r="O381" s="3" t="s">
        <v>370</v>
      </c>
      <c r="P381" s="31" t="s">
        <v>7287</v>
      </c>
      <c r="Q381" s="234"/>
      <c r="R381" s="5">
        <v>85258929</v>
      </c>
      <c r="S381" s="238">
        <v>45680</v>
      </c>
      <c r="T381" s="263">
        <v>0.15</v>
      </c>
      <c r="U381" s="263">
        <v>0</v>
      </c>
      <c r="V381" s="263">
        <v>3.2119999999999996E-2</v>
      </c>
      <c r="W381" s="263">
        <v>0</v>
      </c>
      <c r="X381" s="263">
        <v>0.33999999999999997</v>
      </c>
      <c r="Y381" s="265">
        <v>1.8334922359937862</v>
      </c>
      <c r="Z381" s="275">
        <v>4486.5200000000004</v>
      </c>
      <c r="AA381" s="276">
        <v>99.800159427265513</v>
      </c>
      <c r="AB381" s="277">
        <v>0.05</v>
      </c>
      <c r="AC381" s="277">
        <v>3.6499999999999998E-2</v>
      </c>
      <c r="AD381" s="277">
        <v>0</v>
      </c>
      <c r="AE381" s="277">
        <v>0.33999999999999997</v>
      </c>
      <c r="AF381" s="276">
        <v>1.6365881600285659</v>
      </c>
    </row>
    <row r="382" spans="1:32" ht="27.6" x14ac:dyDescent="0.3">
      <c r="A382" s="2">
        <f>IF(G382="","",VLOOKUP(G382,{"CFTV","100000";"switch","750000";"VMS","200000";"Alarme","300000";"CA","400000";"Cabeamento","500000";"Infra","600000";"Redes","700000";"Energia","800000";"Outros","900000";"Serviço","1000000"},2,FALSE)
  + COUNTIF($G$2:G382,G382)
)</f>
        <v>100381</v>
      </c>
      <c r="B382" s="3" t="str">
        <f t="shared" si="5"/>
        <v>CÂMERA DE REDE MINI BULLET</v>
      </c>
      <c r="C382" s="3" t="s">
        <v>708</v>
      </c>
      <c r="D382" s="3" t="s">
        <v>708</v>
      </c>
      <c r="E382" s="5" t="s">
        <v>370</v>
      </c>
      <c r="F382" s="5" t="s">
        <v>7</v>
      </c>
      <c r="G382" s="2" t="s">
        <v>3</v>
      </c>
      <c r="H382" s="3" t="s">
        <v>707</v>
      </c>
      <c r="I382" s="170" t="s">
        <v>7038</v>
      </c>
      <c r="J382" s="127">
        <v>499.54</v>
      </c>
      <c r="K382" s="162">
        <v>1017.6696795203734</v>
      </c>
      <c r="L382" s="127"/>
      <c r="M382" s="205"/>
      <c r="N382" s="198">
        <v>0.12</v>
      </c>
      <c r="O382" s="38" t="s">
        <v>7060</v>
      </c>
      <c r="P382" s="31" t="s">
        <v>7290</v>
      </c>
      <c r="Q382" s="234">
        <v>3</v>
      </c>
      <c r="R382" s="5">
        <v>85258929</v>
      </c>
      <c r="S382" s="238">
        <v>46099</v>
      </c>
      <c r="T382" s="263">
        <v>0.15</v>
      </c>
      <c r="U382" s="263">
        <v>0</v>
      </c>
      <c r="V382" s="263">
        <v>3.2119999999999996E-2</v>
      </c>
      <c r="W382" s="263">
        <v>0</v>
      </c>
      <c r="X382" s="263">
        <v>0.33999999999999997</v>
      </c>
      <c r="Y382" s="265">
        <v>1.8334922359937862</v>
      </c>
      <c r="Z382" s="275">
        <v>499.54</v>
      </c>
      <c r="AA382" s="276">
        <v>11.111991396515831</v>
      </c>
      <c r="AB382" s="277">
        <v>0.05</v>
      </c>
      <c r="AC382" s="277">
        <v>3.6499999999999998E-2</v>
      </c>
      <c r="AD382" s="277">
        <v>0</v>
      </c>
      <c r="AE382" s="277">
        <v>0.33999999999999997</v>
      </c>
      <c r="AF382" s="276">
        <v>1.6365881600285659</v>
      </c>
    </row>
    <row r="383" spans="1:32" ht="27.6" x14ac:dyDescent="0.3">
      <c r="A383" s="2">
        <f>IF(G383="","",VLOOKUP(G383,{"CFTV","100000";"switch","750000";"VMS","200000";"Alarme","300000";"CA","400000";"Cabeamento","500000";"Infra","600000";"Redes","700000";"Energia","800000";"Outros","900000";"Serviço","1000000"},2,FALSE)
  + COUNTIF($G$2:G383,G383)
)</f>
        <v>100382</v>
      </c>
      <c r="B383" s="3" t="str">
        <f t="shared" si="5"/>
        <v>CÂMERA DO TIPO SPEED DOME,</v>
      </c>
      <c r="C383" s="3" t="s">
        <v>710</v>
      </c>
      <c r="D383" s="3" t="s">
        <v>710</v>
      </c>
      <c r="E383" s="5" t="s">
        <v>370</v>
      </c>
      <c r="F383" s="5" t="s">
        <v>7</v>
      </c>
      <c r="G383" s="2" t="s">
        <v>3</v>
      </c>
      <c r="H383" s="3" t="s">
        <v>709</v>
      </c>
      <c r="I383" s="170" t="s">
        <v>7038</v>
      </c>
      <c r="J383" s="127">
        <v>3572.6504070000001</v>
      </c>
      <c r="K383" s="162">
        <v>7278.2519812828232</v>
      </c>
      <c r="L383" s="127"/>
      <c r="M383" s="205"/>
      <c r="N383" s="198">
        <v>0.12</v>
      </c>
      <c r="O383" s="3" t="s">
        <v>7060</v>
      </c>
      <c r="P383" s="31" t="s">
        <v>7290</v>
      </c>
      <c r="Q383" s="234">
        <v>1</v>
      </c>
      <c r="R383" s="5">
        <v>85258929</v>
      </c>
      <c r="S383" s="238">
        <v>46038</v>
      </c>
      <c r="T383" s="263">
        <v>0.15</v>
      </c>
      <c r="U383" s="263">
        <v>0</v>
      </c>
      <c r="V383" s="263">
        <v>3.2119999999999996E-2</v>
      </c>
      <c r="W383" s="263">
        <v>0</v>
      </c>
      <c r="X383" s="263">
        <v>0.33999999999999997</v>
      </c>
      <c r="Y383" s="265">
        <v>1.8334922359937862</v>
      </c>
      <c r="Z383" s="275">
        <v>3572.6504070000001</v>
      </c>
      <c r="AA383" s="276">
        <v>79.471635074954534</v>
      </c>
      <c r="AB383" s="277">
        <v>0.05</v>
      </c>
      <c r="AC383" s="277">
        <v>3.6499999999999998E-2</v>
      </c>
      <c r="AD383" s="277">
        <v>0</v>
      </c>
      <c r="AE383" s="277">
        <v>0.33999999999999997</v>
      </c>
      <c r="AF383" s="276">
        <v>1.6365881600285659</v>
      </c>
    </row>
    <row r="384" spans="1:32" ht="27.6" x14ac:dyDescent="0.3">
      <c r="A384" s="2">
        <f>IF(G384="","",VLOOKUP(G384,{"CFTV","100000";"switch","750000";"VMS","200000";"Alarme","300000";"CA","400000";"Cabeamento","500000";"Infra","600000";"Redes","700000";"Energia","800000";"Outros","900000";"Serviço","1000000"},2,FALSE)
  + COUNTIF($G$2:G384,G384)
)</f>
        <v>100383</v>
      </c>
      <c r="B384" s="3" t="str">
        <f t="shared" ref="B384:B446" si="6">IFERROR(LEFT(H384,FIND(" ",H384,FIND(" ",H384,FIND(" ",H384,FIND(" ",H384,FIND(" ",H384)+1)+1)+1)+1)-1),H384)</f>
        <v>CÂMERA IP BULLET, 2MP, CMOS</v>
      </c>
      <c r="C384" s="3" t="s">
        <v>712</v>
      </c>
      <c r="D384" s="3" t="s">
        <v>712</v>
      </c>
      <c r="E384" s="5" t="s">
        <v>6</v>
      </c>
      <c r="F384" s="5" t="s">
        <v>7</v>
      </c>
      <c r="G384" s="2" t="s">
        <v>3</v>
      </c>
      <c r="H384" s="3" t="s">
        <v>711</v>
      </c>
      <c r="I384" s="170" t="s">
        <v>7038</v>
      </c>
      <c r="J384" s="127">
        <v>258.05</v>
      </c>
      <c r="K384" s="162">
        <v>525.70296833132954</v>
      </c>
      <c r="L384" s="191"/>
      <c r="M384" s="205"/>
      <c r="N384" s="198">
        <v>0.12</v>
      </c>
      <c r="O384" s="3" t="s">
        <v>6</v>
      </c>
      <c r="P384" s="31" t="s">
        <v>7287</v>
      </c>
      <c r="Q384" s="234">
        <v>1</v>
      </c>
      <c r="R384" s="5">
        <v>85258929</v>
      </c>
      <c r="S384" s="238">
        <v>45684</v>
      </c>
      <c r="T384" s="263">
        <v>0.15</v>
      </c>
      <c r="U384" s="263">
        <v>0</v>
      </c>
      <c r="V384" s="263">
        <v>3.2119999999999996E-2</v>
      </c>
      <c r="W384" s="263">
        <v>0</v>
      </c>
      <c r="X384" s="263">
        <v>0.33999999999999997</v>
      </c>
      <c r="Y384" s="265">
        <v>1.8334922359937862</v>
      </c>
      <c r="Z384" s="275">
        <v>258.05</v>
      </c>
      <c r="AA384" s="276">
        <v>5.7401797250889022</v>
      </c>
      <c r="AB384" s="277">
        <v>0.05</v>
      </c>
      <c r="AC384" s="277">
        <v>3.6499999999999998E-2</v>
      </c>
      <c r="AD384" s="277">
        <v>0</v>
      </c>
      <c r="AE384" s="277">
        <v>0.33999999999999997</v>
      </c>
      <c r="AF384" s="276">
        <v>1.6365881600285659</v>
      </c>
    </row>
    <row r="385" spans="1:32" ht="69" x14ac:dyDescent="0.3">
      <c r="A385" s="2">
        <f>IF(G385="","",VLOOKUP(G385,{"CFTV","100000";"switch","750000";"VMS","200000";"Alarme","300000";"CA","400000";"Cabeamento","500000";"Infra","600000";"Redes","700000";"Energia","800000";"Outros","900000";"Serviço","1000000"},2,FALSE)
  + COUNTIF($G$2:G385,G385)
)</f>
        <v>100384</v>
      </c>
      <c r="B385" s="3" t="str">
        <f t="shared" si="6"/>
        <v>CÂMERA IP DOME, 2MP, CMOS</v>
      </c>
      <c r="C385" s="3" t="s">
        <v>6882</v>
      </c>
      <c r="D385" s="3" t="s">
        <v>6882</v>
      </c>
      <c r="E385" s="5" t="s">
        <v>6</v>
      </c>
      <c r="F385" s="5" t="s">
        <v>7</v>
      </c>
      <c r="G385" s="2" t="s">
        <v>3</v>
      </c>
      <c r="H385" s="3" t="s">
        <v>6881</v>
      </c>
      <c r="I385" s="170" t="s">
        <v>7038</v>
      </c>
      <c r="J385" s="127">
        <v>0</v>
      </c>
      <c r="K385" s="162">
        <v>0</v>
      </c>
      <c r="L385" s="191"/>
      <c r="M385" s="205"/>
      <c r="N385" s="198">
        <v>0.12</v>
      </c>
      <c r="O385" s="3" t="s">
        <v>6</v>
      </c>
      <c r="P385" s="31" t="s">
        <v>7287</v>
      </c>
      <c r="Q385" s="234">
        <v>1</v>
      </c>
      <c r="R385" s="5">
        <v>85258929</v>
      </c>
      <c r="S385" s="238"/>
      <c r="T385" s="263">
        <v>0.15</v>
      </c>
      <c r="U385" s="263">
        <v>0</v>
      </c>
      <c r="V385" s="263">
        <v>3.2119999999999996E-2</v>
      </c>
      <c r="W385" s="263">
        <v>0</v>
      </c>
      <c r="X385" s="263">
        <v>0.33999999999999997</v>
      </c>
      <c r="Y385" s="265">
        <v>1.8334922359937862</v>
      </c>
      <c r="Z385" s="275">
        <v>0</v>
      </c>
      <c r="AA385" s="276">
        <v>0</v>
      </c>
      <c r="AB385" s="277">
        <v>0.05</v>
      </c>
      <c r="AC385" s="277">
        <v>3.6499999999999998E-2</v>
      </c>
      <c r="AD385" s="277">
        <v>0</v>
      </c>
      <c r="AE385" s="277">
        <v>0.33999999999999997</v>
      </c>
      <c r="AF385" s="276">
        <v>1.6365881600285659</v>
      </c>
    </row>
    <row r="386" spans="1:32" ht="27.6" x14ac:dyDescent="0.3">
      <c r="A386" s="2">
        <f>IF(G386="","",VLOOKUP(G386,{"CFTV","100000";"switch","750000";"VMS","200000";"Alarme","300000";"CA","400000";"Cabeamento","500000";"Infra","600000";"Redes","700000";"Energia","800000";"Outros","900000";"Serviço","1000000"},2,FALSE)
  + COUNTIF($G$2:G386,G386)
)</f>
        <v>100385</v>
      </c>
      <c r="B386" s="3" t="str">
        <f t="shared" si="6"/>
        <v>CÂMERA PARA LPR ESTACIONAMENTO</v>
      </c>
      <c r="C386" s="82" t="s">
        <v>713</v>
      </c>
      <c r="D386" s="82" t="s">
        <v>713</v>
      </c>
      <c r="E386" s="5" t="s">
        <v>370</v>
      </c>
      <c r="F386" s="106" t="s">
        <v>7</v>
      </c>
      <c r="G386" s="2" t="s">
        <v>3</v>
      </c>
      <c r="H386" s="3" t="s">
        <v>478</v>
      </c>
      <c r="I386" s="175" t="s">
        <v>7038</v>
      </c>
      <c r="J386" s="132">
        <v>2451.41</v>
      </c>
      <c r="K386" s="162">
        <v>4994.0457802639194</v>
      </c>
      <c r="L386" s="132"/>
      <c r="M386" s="200"/>
      <c r="N386" s="222">
        <v>0.12</v>
      </c>
      <c r="O386" s="3" t="s">
        <v>370</v>
      </c>
      <c r="P386" s="31" t="s">
        <v>7287</v>
      </c>
      <c r="Q386" s="234"/>
      <c r="R386" s="106">
        <v>85258929</v>
      </c>
      <c r="S386" s="238">
        <v>45687</v>
      </c>
      <c r="T386" s="263">
        <v>0.15</v>
      </c>
      <c r="U386" s="263">
        <v>0</v>
      </c>
      <c r="V386" s="263">
        <v>3.2119999999999996E-2</v>
      </c>
      <c r="W386" s="263">
        <v>0</v>
      </c>
      <c r="X386" s="263">
        <v>0.33999999999999997</v>
      </c>
      <c r="Y386" s="265">
        <v>1.8334922359937862</v>
      </c>
      <c r="Z386" s="275">
        <v>2451.41</v>
      </c>
      <c r="AA386" s="276">
        <v>54.530261499245057</v>
      </c>
      <c r="AB386" s="277">
        <v>0.05</v>
      </c>
      <c r="AC386" s="277">
        <v>3.6499999999999998E-2</v>
      </c>
      <c r="AD386" s="277">
        <v>0</v>
      </c>
      <c r="AE386" s="277">
        <v>0.33999999999999997</v>
      </c>
      <c r="AF386" s="276">
        <v>1.6365881600285659</v>
      </c>
    </row>
    <row r="387" spans="1:32" ht="110.4" x14ac:dyDescent="0.3">
      <c r="A387" s="2">
        <f>IF(G387="","",VLOOKUP(G387,{"CFTV","100000";"switch","750000";"VMS","200000";"Alarme","300000";"CA","400000";"Cabeamento","500000";"Infra","600000";"Redes","700000";"Energia","800000";"Outros","900000";"Serviço","1000000"},2,FALSE)
  + COUNTIF($G$2:G387,G387)
)</f>
        <v>100386</v>
      </c>
      <c r="B387" s="3" t="str">
        <f t="shared" si="6"/>
        <v>CÂMERA SPEED DOME, 2MP (FULL</v>
      </c>
      <c r="C387" s="3" t="s">
        <v>714</v>
      </c>
      <c r="D387" s="3" t="s">
        <v>714</v>
      </c>
      <c r="E387" s="5" t="s">
        <v>6</v>
      </c>
      <c r="F387" s="5" t="s">
        <v>7</v>
      </c>
      <c r="G387" s="2" t="s">
        <v>3</v>
      </c>
      <c r="H387" s="3" t="s">
        <v>43</v>
      </c>
      <c r="I387" s="170" t="s">
        <v>7038</v>
      </c>
      <c r="J387" s="127">
        <v>5535.33</v>
      </c>
      <c r="K387" s="162">
        <v>11276.649531848318</v>
      </c>
      <c r="L387" s="191"/>
      <c r="M387" s="205"/>
      <c r="N387" s="198">
        <v>0.12</v>
      </c>
      <c r="O387" s="3" t="s">
        <v>6</v>
      </c>
      <c r="P387" s="31" t="s">
        <v>7287</v>
      </c>
      <c r="Q387" s="234">
        <v>1</v>
      </c>
      <c r="R387" s="5">
        <v>85258029</v>
      </c>
      <c r="S387" s="238">
        <v>45684</v>
      </c>
      <c r="T387" s="263">
        <v>0.15</v>
      </c>
      <c r="U387" s="263">
        <v>0</v>
      </c>
      <c r="V387" s="263">
        <v>3.2119999999999996E-2</v>
      </c>
      <c r="W387" s="263">
        <v>0</v>
      </c>
      <c r="X387" s="263">
        <v>0.33999999999999997</v>
      </c>
      <c r="Y387" s="265">
        <v>1.8334922359937862</v>
      </c>
      <c r="Z387" s="275">
        <v>5535.33</v>
      </c>
      <c r="AA387" s="276">
        <v>123.13035860366732</v>
      </c>
      <c r="AB387" s="277">
        <v>0.05</v>
      </c>
      <c r="AC387" s="277">
        <v>3.6499999999999998E-2</v>
      </c>
      <c r="AD387" s="277">
        <v>0</v>
      </c>
      <c r="AE387" s="277">
        <v>0.33999999999999997</v>
      </c>
      <c r="AF387" s="276">
        <v>1.6365881600285659</v>
      </c>
    </row>
    <row r="388" spans="1:32" ht="27.6" x14ac:dyDescent="0.3">
      <c r="A388" s="2">
        <f>IF(G388="","",VLOOKUP(G388,{"CFTV","100000";"switch","750000";"VMS","200000";"Alarme","300000";"CA","400000";"Cabeamento","500000";"Infra","600000";"Redes","700000";"Energia","800000";"Outros","900000";"Serviço","1000000"},2,FALSE)
  + COUNTIF($G$2:G388,G388)
)</f>
        <v>100387</v>
      </c>
      <c r="B388" s="3" t="str">
        <f t="shared" si="6"/>
        <v>CÂMERA SPEED DOME_ 4MP NETWORK</v>
      </c>
      <c r="C388" s="3" t="s">
        <v>716</v>
      </c>
      <c r="D388" s="3" t="s">
        <v>716</v>
      </c>
      <c r="E388" s="5" t="s">
        <v>370</v>
      </c>
      <c r="F388" s="5" t="s">
        <v>7</v>
      </c>
      <c r="G388" s="2" t="s">
        <v>3</v>
      </c>
      <c r="H388" s="3" t="s">
        <v>715</v>
      </c>
      <c r="I388" s="170" t="s">
        <v>7038</v>
      </c>
      <c r="J388" s="127">
        <v>8854.7199999999993</v>
      </c>
      <c r="K388" s="162">
        <v>18038.955968776554</v>
      </c>
      <c r="L388" s="127"/>
      <c r="M388" s="205"/>
      <c r="N388" s="198">
        <v>0.12</v>
      </c>
      <c r="O388" s="3" t="s">
        <v>7060</v>
      </c>
      <c r="P388" s="31" t="s">
        <v>7295</v>
      </c>
      <c r="Q388" s="234"/>
      <c r="R388" s="5">
        <v>85258029</v>
      </c>
      <c r="S388" s="238">
        <v>45671</v>
      </c>
      <c r="T388" s="263">
        <v>0.15</v>
      </c>
      <c r="U388" s="263">
        <v>0</v>
      </c>
      <c r="V388" s="263">
        <v>3.2119999999999996E-2</v>
      </c>
      <c r="W388" s="263">
        <v>0</v>
      </c>
      <c r="X388" s="263">
        <v>0.33999999999999997</v>
      </c>
      <c r="Y388" s="265">
        <v>1.8334922359937862</v>
      </c>
      <c r="Z388" s="275">
        <v>8854.7199999999993</v>
      </c>
      <c r="AA388" s="276">
        <v>196.96835580445344</v>
      </c>
      <c r="AB388" s="277">
        <v>0.05</v>
      </c>
      <c r="AC388" s="277">
        <v>3.6499999999999998E-2</v>
      </c>
      <c r="AD388" s="277">
        <v>0</v>
      </c>
      <c r="AE388" s="277">
        <v>0.33999999999999997</v>
      </c>
      <c r="AF388" s="276">
        <v>1.6365881600285659</v>
      </c>
    </row>
    <row r="389" spans="1:32" ht="27.6" x14ac:dyDescent="0.3">
      <c r="A389" s="2">
        <f>IF(G389="","",VLOOKUP(G389,{"CFTV","100000";"switch","750000";"VMS","200000";"Alarme","300000";"CA","400000";"Cabeamento","500000";"Infra","600000";"Redes","700000";"Energia","800000";"Outros","900000";"Serviço","1000000"},2,FALSE)
  + COUNTIF($G$2:G389,G389)
)</f>
        <v>100388</v>
      </c>
      <c r="B389" s="3" t="str">
        <f t="shared" si="6"/>
        <v>CARTÃO MICRO SD 256GB 128TBW</v>
      </c>
      <c r="C389" s="3" t="s">
        <v>718</v>
      </c>
      <c r="D389" s="3" t="s">
        <v>718</v>
      </c>
      <c r="E389" s="5" t="s">
        <v>6</v>
      </c>
      <c r="F389" s="5" t="s">
        <v>7</v>
      </c>
      <c r="G389" s="2" t="s">
        <v>3</v>
      </c>
      <c r="H389" s="3" t="s">
        <v>717</v>
      </c>
      <c r="I389" s="170" t="s">
        <v>7038</v>
      </c>
      <c r="J389" s="127">
        <v>261.22000000000003</v>
      </c>
      <c r="K389" s="162">
        <v>584.0466266335676</v>
      </c>
      <c r="L389" s="191"/>
      <c r="M389" s="205">
        <v>9.7500000000000003E-2</v>
      </c>
      <c r="N389" s="198">
        <v>0.12</v>
      </c>
      <c r="O389" s="3" t="s">
        <v>6</v>
      </c>
      <c r="P389" s="31" t="s">
        <v>7288</v>
      </c>
      <c r="Q389" s="234">
        <v>1</v>
      </c>
      <c r="R389" s="5">
        <v>85235110</v>
      </c>
      <c r="S389" s="238">
        <v>45723</v>
      </c>
      <c r="T389" s="263">
        <v>0.15</v>
      </c>
      <c r="U389" s="263">
        <v>0</v>
      </c>
      <c r="V389" s="263">
        <v>3.2119999999999996E-2</v>
      </c>
      <c r="W389" s="263">
        <v>0</v>
      </c>
      <c r="X389" s="263">
        <v>0.33999999999999997</v>
      </c>
      <c r="Y389" s="265">
        <v>1.8334922359937862</v>
      </c>
      <c r="Z389" s="275">
        <v>286.68895000000003</v>
      </c>
      <c r="AA389" s="276">
        <v>6.3772373501144202</v>
      </c>
      <c r="AB389" s="277">
        <v>0.05</v>
      </c>
      <c r="AC389" s="277">
        <v>3.6499999999999998E-2</v>
      </c>
      <c r="AD389" s="277">
        <v>0</v>
      </c>
      <c r="AE389" s="277">
        <v>0.33999999999999997</v>
      </c>
      <c r="AF389" s="276">
        <v>1.6365881600285659</v>
      </c>
    </row>
    <row r="390" spans="1:32" ht="27.6" x14ac:dyDescent="0.3">
      <c r="A390" s="2">
        <f>IF(G390="","",VLOOKUP(G390,{"CFTV","100000";"switch","750000";"VMS","200000";"Alarme","300000";"CA","400000";"Cabeamento","500000";"Infra","600000";"Redes","700000";"Energia","800000";"Outros","900000";"Serviço","1000000"},2,FALSE)
  + COUNTIF($G$2:G390,G390)
)</f>
        <v>100389</v>
      </c>
      <c r="B390" s="3" t="str">
        <f t="shared" si="6"/>
        <v>FONTE AC 24V, 3A. INPUT</v>
      </c>
      <c r="C390" s="3" t="s">
        <v>720</v>
      </c>
      <c r="D390" s="3" t="s">
        <v>720</v>
      </c>
      <c r="E390" s="5" t="s">
        <v>587</v>
      </c>
      <c r="F390" s="5" t="s">
        <v>7</v>
      </c>
      <c r="G390" s="2" t="s">
        <v>3</v>
      </c>
      <c r="H390" s="3" t="s">
        <v>719</v>
      </c>
      <c r="I390" s="170" t="s">
        <v>7040</v>
      </c>
      <c r="J390" s="127">
        <v>137.07</v>
      </c>
      <c r="K390" s="162">
        <v>1538.9342753995697</v>
      </c>
      <c r="L390" s="127"/>
      <c r="M390" s="127"/>
      <c r="N390" s="198">
        <v>0.04</v>
      </c>
      <c r="O390" s="3" t="s">
        <v>587</v>
      </c>
      <c r="P390" s="31" t="s">
        <v>7291</v>
      </c>
      <c r="Q390" s="234">
        <v>1</v>
      </c>
      <c r="R390" s="5">
        <v>85043119</v>
      </c>
      <c r="S390" s="238">
        <v>45894</v>
      </c>
      <c r="T390" s="263">
        <v>0.15</v>
      </c>
      <c r="U390" s="263">
        <v>0</v>
      </c>
      <c r="V390" s="263">
        <v>3.5039999999999995E-2</v>
      </c>
      <c r="W390" s="263">
        <v>0</v>
      </c>
      <c r="X390" s="263">
        <v>0.33999999999999997</v>
      </c>
      <c r="Y390" s="265">
        <v>1.6064585475278061</v>
      </c>
      <c r="Z390" s="275">
        <v>862.1703</v>
      </c>
      <c r="AA390" s="276">
        <v>19.178502133826068</v>
      </c>
      <c r="AB390" s="277">
        <v>0.05</v>
      </c>
      <c r="AC390" s="277">
        <v>3.6499999999999998E-2</v>
      </c>
      <c r="AD390" s="277">
        <v>0</v>
      </c>
      <c r="AE390" s="277">
        <v>0.33999999999999997</v>
      </c>
      <c r="AF390" s="276">
        <v>1.6365881600285659</v>
      </c>
    </row>
    <row r="391" spans="1:32" ht="27.6" x14ac:dyDescent="0.3">
      <c r="A391" s="2">
        <f>IF(G391="","",VLOOKUP(G391,{"CFTV","100000";"switch","750000";"VMS","200000";"Alarme","300000";"CA","400000";"Cabeamento","500000";"Infra","600000";"Redes","700000";"Energia","800000";"Outros","900000";"Serviço","1000000"},2,FALSE)
  + COUNTIF($G$2:G391,G391)
)</f>
        <v>100390</v>
      </c>
      <c r="B391" s="3" t="str">
        <f t="shared" si="6"/>
        <v>CARTÃO DO TIPO SD CARD,</v>
      </c>
      <c r="C391" s="3" t="s">
        <v>721</v>
      </c>
      <c r="D391" s="3" t="s">
        <v>721</v>
      </c>
      <c r="E391" s="5" t="s">
        <v>6</v>
      </c>
      <c r="F391" s="5" t="s">
        <v>7</v>
      </c>
      <c r="G391" s="2" t="s">
        <v>3</v>
      </c>
      <c r="H391" s="3" t="s">
        <v>421</v>
      </c>
      <c r="I391" s="170" t="s">
        <v>7038</v>
      </c>
      <c r="J391" s="127">
        <v>54.25</v>
      </c>
      <c r="K391" s="162">
        <v>121.29442422046948</v>
      </c>
      <c r="L391" s="127"/>
      <c r="M391" s="205">
        <v>9.7500000000000003E-2</v>
      </c>
      <c r="N391" s="198">
        <v>7.0000000000000007E-2</v>
      </c>
      <c r="O391" s="3" t="s">
        <v>6</v>
      </c>
      <c r="P391" s="31" t="s">
        <v>7288</v>
      </c>
      <c r="Q391" s="234">
        <v>1</v>
      </c>
      <c r="R391" s="5">
        <v>85235110</v>
      </c>
      <c r="S391" s="238">
        <v>45840</v>
      </c>
      <c r="T391" s="263">
        <v>0.15</v>
      </c>
      <c r="U391" s="263">
        <v>0</v>
      </c>
      <c r="V391" s="263">
        <v>3.2119999999999996E-2</v>
      </c>
      <c r="W391" s="263">
        <v>0</v>
      </c>
      <c r="X391" s="263">
        <v>0.33999999999999997</v>
      </c>
      <c r="Y391" s="265">
        <v>1.8334922359937862</v>
      </c>
      <c r="Z391" s="275">
        <v>59.539375</v>
      </c>
      <c r="AA391" s="276">
        <v>1.3244205123792485</v>
      </c>
      <c r="AB391" s="277">
        <v>0.05</v>
      </c>
      <c r="AC391" s="277">
        <v>3.6499999999999998E-2</v>
      </c>
      <c r="AD391" s="277">
        <v>0</v>
      </c>
      <c r="AE391" s="277">
        <v>0.33999999999999997</v>
      </c>
      <c r="AF391" s="276">
        <v>1.6365881600285659</v>
      </c>
    </row>
    <row r="392" spans="1:32" ht="27.6" x14ac:dyDescent="0.3">
      <c r="A392" s="2">
        <f>IF(G392="","",VLOOKUP(G392,{"CFTV","100000";"switch","750000";"VMS","200000";"Alarme","300000";"CA","400000";"Cabeamento","500000";"Infra","600000";"Redes","700000";"Energia","800000";"Outros","900000";"Serviço","1000000"},2,FALSE)
  + COUNTIF($G$2:G392,G392)
)</f>
        <v>100391</v>
      </c>
      <c r="B392" s="3" t="str">
        <f t="shared" si="6"/>
        <v>CONVERSOR AUTOMATICO AC/DC 12,8V 3A</v>
      </c>
      <c r="C392" s="3" t="s">
        <v>723</v>
      </c>
      <c r="D392" s="3" t="s">
        <v>723</v>
      </c>
      <c r="E392" s="5" t="s">
        <v>6</v>
      </c>
      <c r="F392" s="5" t="s">
        <v>7</v>
      </c>
      <c r="G392" s="2" t="s">
        <v>3</v>
      </c>
      <c r="H392" s="3" t="s">
        <v>722</v>
      </c>
      <c r="I392" s="170" t="s">
        <v>7038</v>
      </c>
      <c r="J392" s="127">
        <v>50.76</v>
      </c>
      <c r="K392" s="162">
        <v>94.00192190858958</v>
      </c>
      <c r="L392" s="127"/>
      <c r="M392" s="205">
        <v>3.7499999999999999E-2</v>
      </c>
      <c r="N392" s="198">
        <v>0.04</v>
      </c>
      <c r="O392" s="3" t="s">
        <v>6</v>
      </c>
      <c r="P392" s="31" t="s">
        <v>7288</v>
      </c>
      <c r="Q392" s="234">
        <v>1</v>
      </c>
      <c r="R392" s="5">
        <v>85044021</v>
      </c>
      <c r="S392" s="238">
        <v>45671</v>
      </c>
      <c r="T392" s="263">
        <v>0.15</v>
      </c>
      <c r="U392" s="263">
        <v>0</v>
      </c>
      <c r="V392" s="263">
        <v>3.5039999999999995E-2</v>
      </c>
      <c r="W392" s="263">
        <v>0</v>
      </c>
      <c r="X392" s="263">
        <v>0.33999999999999997</v>
      </c>
      <c r="Y392" s="265">
        <v>1.6064585475278061</v>
      </c>
      <c r="Z392" s="275">
        <v>52.663499999999999</v>
      </c>
      <c r="AA392" s="276">
        <v>1.1714704706538246</v>
      </c>
      <c r="AB392" s="277">
        <v>0.05</v>
      </c>
      <c r="AC392" s="277">
        <v>3.6499999999999998E-2</v>
      </c>
      <c r="AD392" s="277">
        <v>0</v>
      </c>
      <c r="AE392" s="277">
        <v>0.33999999999999997</v>
      </c>
      <c r="AF392" s="276">
        <v>1.6365881600285659</v>
      </c>
    </row>
    <row r="393" spans="1:32" ht="27.6" x14ac:dyDescent="0.3">
      <c r="A393" s="2">
        <f>IF(G393="","",VLOOKUP(G393,{"CFTV","100000";"switch","750000";"VMS","200000";"Alarme","300000";"CA","400000";"Cabeamento","500000";"Infra","600000";"Redes","700000";"Energia","800000";"Outros","900000";"Serviço","1000000"},2,FALSE)
  + COUNTIF($G$2:G393,G393)
)</f>
        <v>100392</v>
      </c>
      <c r="B393" s="3" t="str">
        <f t="shared" si="6"/>
        <v>CONVERSOR AUTOMATICO AC/DC 12,8V 5A</v>
      </c>
      <c r="C393" s="82" t="s">
        <v>725</v>
      </c>
      <c r="D393" s="82" t="s">
        <v>725</v>
      </c>
      <c r="E393" s="5" t="s">
        <v>6</v>
      </c>
      <c r="F393" s="106" t="s">
        <v>7</v>
      </c>
      <c r="G393" s="2" t="s">
        <v>3</v>
      </c>
      <c r="H393" s="3" t="s">
        <v>724</v>
      </c>
      <c r="I393" s="175" t="s">
        <v>7038</v>
      </c>
      <c r="J393" s="132">
        <v>44.88</v>
      </c>
      <c r="K393" s="162">
        <v>83.112810387263607</v>
      </c>
      <c r="L393" s="127"/>
      <c r="M393" s="200">
        <v>3.7499999999999999E-2</v>
      </c>
      <c r="N393" s="222">
        <v>0.04</v>
      </c>
      <c r="O393" s="3" t="s">
        <v>6</v>
      </c>
      <c r="P393" s="31" t="s">
        <v>7288</v>
      </c>
      <c r="Q393" s="234">
        <v>1</v>
      </c>
      <c r="R393" s="106">
        <v>85176259</v>
      </c>
      <c r="S393" s="238">
        <v>45687</v>
      </c>
      <c r="T393" s="263">
        <v>0.15</v>
      </c>
      <c r="U393" s="263">
        <v>0</v>
      </c>
      <c r="V393" s="263">
        <v>3.5039999999999995E-2</v>
      </c>
      <c r="W393" s="263">
        <v>0</v>
      </c>
      <c r="X393" s="263">
        <v>0.33999999999999997</v>
      </c>
      <c r="Y393" s="265">
        <v>1.6064585475278061</v>
      </c>
      <c r="Z393" s="275">
        <v>46.563000000000002</v>
      </c>
      <c r="AA393" s="276">
        <v>1.0357682175520813</v>
      </c>
      <c r="AB393" s="277">
        <v>0.05</v>
      </c>
      <c r="AC393" s="277">
        <v>3.6499999999999998E-2</v>
      </c>
      <c r="AD393" s="277">
        <v>0</v>
      </c>
      <c r="AE393" s="277">
        <v>0.33999999999999997</v>
      </c>
      <c r="AF393" s="276">
        <v>1.6365881600285659</v>
      </c>
    </row>
    <row r="394" spans="1:32" ht="27.6" x14ac:dyDescent="0.3">
      <c r="A394" s="2">
        <f>IF(G394="","",VLOOKUP(G394,{"CFTV","100000";"switch","750000";"VMS","200000";"Alarme","300000";"CA","400000";"Cabeamento","500000";"Infra","600000";"Redes","700000";"Energia","800000";"Outros","900000";"Serviço","1000000"},2,FALSE)
  + COUNTIF($G$2:G394,G394)
)</f>
        <v>100393</v>
      </c>
      <c r="B394" s="3" t="str">
        <f t="shared" si="6"/>
        <v>GRAVADOR DE IMAGENS NVR IP</v>
      </c>
      <c r="C394" s="3" t="s">
        <v>727</v>
      </c>
      <c r="D394" s="3" t="s">
        <v>727</v>
      </c>
      <c r="E394" s="5" t="s">
        <v>370</v>
      </c>
      <c r="F394" s="5" t="s">
        <v>7</v>
      </c>
      <c r="G394" s="2" t="s">
        <v>3</v>
      </c>
      <c r="H394" s="3" t="s">
        <v>726</v>
      </c>
      <c r="I394" s="170" t="s">
        <v>7039</v>
      </c>
      <c r="J394" s="127">
        <v>360.41</v>
      </c>
      <c r="K394" s="162">
        <v>3711.9289932340507</v>
      </c>
      <c r="L394" s="127"/>
      <c r="M394" s="205"/>
      <c r="N394" s="198">
        <v>0.04</v>
      </c>
      <c r="O394" s="3" t="s">
        <v>370</v>
      </c>
      <c r="P394" s="31" t="s">
        <v>7287</v>
      </c>
      <c r="Q394" s="234"/>
      <c r="R394" s="5">
        <v>85219000</v>
      </c>
      <c r="S394" s="238">
        <v>45677</v>
      </c>
      <c r="T394" s="263">
        <v>0.15</v>
      </c>
      <c r="U394" s="263">
        <v>0</v>
      </c>
      <c r="V394" s="263">
        <v>3.5039999999999995E-2</v>
      </c>
      <c r="W394" s="263">
        <v>0</v>
      </c>
      <c r="X394" s="263">
        <v>0.33999999999999997</v>
      </c>
      <c r="Y394" s="265">
        <v>1.6064585475278061</v>
      </c>
      <c r="Z394" s="275">
        <v>2079.5657000000001</v>
      </c>
      <c r="AA394" s="276">
        <v>46.258790420966136</v>
      </c>
      <c r="AB394" s="277">
        <v>0.05</v>
      </c>
      <c r="AC394" s="277">
        <v>3.6499999999999998E-2</v>
      </c>
      <c r="AD394" s="277">
        <v>0</v>
      </c>
      <c r="AE394" s="277">
        <v>0.33999999999999997</v>
      </c>
      <c r="AF394" s="276">
        <v>1.6365881600285659</v>
      </c>
    </row>
    <row r="395" spans="1:32" ht="69" x14ac:dyDescent="0.3">
      <c r="A395" s="2">
        <f>IF(G395="","",VLOOKUP(G395,{"CFTV","100000";"switch","750000";"VMS","200000";"Alarme","300000";"CA","400000";"Cabeamento","500000";"Infra","600000";"Redes","700000";"Energia","800000";"Outros","900000";"Serviço","1000000"},2,FALSE)
  + COUNTIF($G$2:G395,G395)
)</f>
        <v>100394</v>
      </c>
      <c r="B395" s="3" t="str">
        <f t="shared" si="6"/>
        <v>GRAVADOR DIGITAL DE VÍDEO COMPACTO</v>
      </c>
      <c r="C395" s="3" t="s">
        <v>729</v>
      </c>
      <c r="D395" s="3" t="s">
        <v>729</v>
      </c>
      <c r="E395" s="5" t="s">
        <v>6</v>
      </c>
      <c r="F395" s="5" t="s">
        <v>7</v>
      </c>
      <c r="G395" s="2" t="s">
        <v>3</v>
      </c>
      <c r="H395" s="3" t="s">
        <v>728</v>
      </c>
      <c r="I395" s="170" t="s">
        <v>7038</v>
      </c>
      <c r="J395" s="127">
        <v>778.81</v>
      </c>
      <c r="K395" s="162">
        <v>1586.602320349245</v>
      </c>
      <c r="L395" s="127"/>
      <c r="M395" s="205"/>
      <c r="N395" s="198">
        <v>0.12</v>
      </c>
      <c r="O395" s="3" t="s">
        <v>6</v>
      </c>
      <c r="P395" s="31" t="s">
        <v>7287</v>
      </c>
      <c r="Q395" s="234">
        <v>1</v>
      </c>
      <c r="R395" s="5">
        <v>85219000</v>
      </c>
      <c r="S395" s="238">
        <v>45909</v>
      </c>
      <c r="T395" s="263">
        <v>0.15</v>
      </c>
      <c r="U395" s="263">
        <v>0</v>
      </c>
      <c r="V395" s="263">
        <v>3.2119999999999996E-2</v>
      </c>
      <c r="W395" s="263">
        <v>0</v>
      </c>
      <c r="X395" s="263">
        <v>0.33999999999999997</v>
      </c>
      <c r="Y395" s="265">
        <v>1.8334922359937862</v>
      </c>
      <c r="Z395" s="275">
        <v>778.81</v>
      </c>
      <c r="AA395" s="276">
        <v>17.324198301478347</v>
      </c>
      <c r="AB395" s="277">
        <v>0.05</v>
      </c>
      <c r="AC395" s="277">
        <v>3.6499999999999998E-2</v>
      </c>
      <c r="AD395" s="277">
        <v>0</v>
      </c>
      <c r="AE395" s="277">
        <v>0.33999999999999997</v>
      </c>
      <c r="AF395" s="276">
        <v>1.6365881600285659</v>
      </c>
    </row>
    <row r="396" spans="1:32" ht="69" x14ac:dyDescent="0.3">
      <c r="A396" s="2">
        <f>IF(G396="","",VLOOKUP(G396,{"CFTV","100000";"switch","750000";"VMS","200000";"Alarme","300000";"CA","400000";"Cabeamento","500000";"Infra","600000";"Redes","700000";"Energia","800000";"Outros","900000";"Serviço","1000000"},2,FALSE)
  + COUNTIF($G$2:G396,G396)
)</f>
        <v>100395</v>
      </c>
      <c r="B396" s="3" t="str">
        <f t="shared" si="6"/>
        <v>GRAVADOR DIGITAL DE VÍDEO EM</v>
      </c>
      <c r="C396" s="3" t="s">
        <v>731</v>
      </c>
      <c r="D396" s="3" t="s">
        <v>731</v>
      </c>
      <c r="E396" s="5" t="s">
        <v>6</v>
      </c>
      <c r="F396" s="5" t="s">
        <v>7</v>
      </c>
      <c r="G396" s="2" t="s">
        <v>3</v>
      </c>
      <c r="H396" s="3" t="s">
        <v>730</v>
      </c>
      <c r="I396" s="170" t="s">
        <v>7038</v>
      </c>
      <c r="J396" s="127">
        <v>2014.14</v>
      </c>
      <c r="K396" s="162">
        <v>4103.2333913383609</v>
      </c>
      <c r="L396" s="127"/>
      <c r="M396" s="205"/>
      <c r="N396" s="198">
        <v>0.12</v>
      </c>
      <c r="O396" s="3" t="s">
        <v>6</v>
      </c>
      <c r="P396" s="31" t="s">
        <v>7287</v>
      </c>
      <c r="Q396" s="234">
        <v>1</v>
      </c>
      <c r="R396" s="5">
        <v>85219000</v>
      </c>
      <c r="S396" s="238">
        <v>45688</v>
      </c>
      <c r="T396" s="263">
        <v>0.15</v>
      </c>
      <c r="U396" s="263">
        <v>0</v>
      </c>
      <c r="V396" s="263">
        <v>3.2119999999999996E-2</v>
      </c>
      <c r="W396" s="263">
        <v>0</v>
      </c>
      <c r="X396" s="263">
        <v>0.33999999999999997</v>
      </c>
      <c r="Y396" s="265">
        <v>1.8334922359937862</v>
      </c>
      <c r="Z396" s="275">
        <v>2014.14</v>
      </c>
      <c r="AA396" s="276">
        <v>44.803431860068059</v>
      </c>
      <c r="AB396" s="277">
        <v>0.05</v>
      </c>
      <c r="AC396" s="277">
        <v>3.6499999999999998E-2</v>
      </c>
      <c r="AD396" s="277">
        <v>0</v>
      </c>
      <c r="AE396" s="277">
        <v>0.33999999999999997</v>
      </c>
      <c r="AF396" s="276">
        <v>1.6365881600285659</v>
      </c>
    </row>
    <row r="397" spans="1:32" ht="27.6" x14ac:dyDescent="0.3">
      <c r="A397" s="2">
        <f>IF(G397="","",VLOOKUP(G397,{"CFTV","100000";"switch","750000";"VMS","200000";"Alarme","300000";"CA","400000";"Cabeamento","500000";"Infra","600000";"Redes","700000";"Energia","800000";"Outros","900000";"Serviço","1000000"},2,FALSE)
  + COUNTIF($G$2:G397,G397)
)</f>
        <v>100396</v>
      </c>
      <c r="B397" s="3" t="str">
        <f t="shared" si="6"/>
        <v>GRAVADOR DIGITAL DE VIDEO EM</v>
      </c>
      <c r="C397" s="3" t="s">
        <v>733</v>
      </c>
      <c r="D397" s="3" t="s">
        <v>733</v>
      </c>
      <c r="E397" s="5" t="s">
        <v>6</v>
      </c>
      <c r="F397" s="5" t="s">
        <v>7</v>
      </c>
      <c r="G397" s="2" t="s">
        <v>3</v>
      </c>
      <c r="H397" s="3" t="s">
        <v>732</v>
      </c>
      <c r="I397" s="170" t="s">
        <v>7038</v>
      </c>
      <c r="J397" s="127">
        <v>4030.65</v>
      </c>
      <c r="K397" s="162">
        <v>8211.2949788981714</v>
      </c>
      <c r="L397" s="191"/>
      <c r="M397" s="205"/>
      <c r="N397" s="198">
        <v>0.12</v>
      </c>
      <c r="O397" s="3" t="s">
        <v>6</v>
      </c>
      <c r="P397" s="31" t="s">
        <v>7287</v>
      </c>
      <c r="Q397" s="234">
        <v>1</v>
      </c>
      <c r="R397" s="5">
        <v>85219010</v>
      </c>
      <c r="S397" s="238">
        <v>45684</v>
      </c>
      <c r="T397" s="263">
        <v>0.15</v>
      </c>
      <c r="U397" s="263">
        <v>0</v>
      </c>
      <c r="V397" s="263">
        <v>3.2119999999999996E-2</v>
      </c>
      <c r="W397" s="263">
        <v>0</v>
      </c>
      <c r="X397" s="263">
        <v>0.33999999999999997</v>
      </c>
      <c r="Y397" s="265">
        <v>1.8334922359937862</v>
      </c>
      <c r="Z397" s="275">
        <v>4030.65</v>
      </c>
      <c r="AA397" s="276">
        <v>89.659583061149334</v>
      </c>
      <c r="AB397" s="277">
        <v>0.05</v>
      </c>
      <c r="AC397" s="277">
        <v>3.6499999999999998E-2</v>
      </c>
      <c r="AD397" s="277">
        <v>0</v>
      </c>
      <c r="AE397" s="277">
        <v>0.33999999999999997</v>
      </c>
      <c r="AF397" s="276">
        <v>1.6365881600285659</v>
      </c>
    </row>
    <row r="398" spans="1:32" ht="27.6" x14ac:dyDescent="0.3">
      <c r="A398" s="2">
        <f>IF(G398="","",VLOOKUP(G398,{"CFTV","100000";"switch","750000";"VMS","200000";"Alarme","300000";"CA","400000";"Cabeamento","500000";"Infra","600000";"Redes","700000";"Energia","800000";"Outros","900000";"Serviço","1000000"},2,FALSE)
  + COUNTIF($G$2:G398,G398)
)</f>
        <v>100397</v>
      </c>
      <c r="B398" s="3" t="str">
        <f t="shared" si="6"/>
        <v>KIT PORCA GAIOLA 10 UNIDADES</v>
      </c>
      <c r="C398" s="3" t="s">
        <v>735</v>
      </c>
      <c r="D398" s="3" t="s">
        <v>735</v>
      </c>
      <c r="E398" s="5" t="s">
        <v>286</v>
      </c>
      <c r="F398" s="5" t="s">
        <v>7</v>
      </c>
      <c r="G398" s="2" t="s">
        <v>3</v>
      </c>
      <c r="H398" s="3" t="s">
        <v>734</v>
      </c>
      <c r="I398" s="170" t="s">
        <v>7038</v>
      </c>
      <c r="J398" s="127">
        <v>12</v>
      </c>
      <c r="K398" s="162">
        <v>64.55522441574567</v>
      </c>
      <c r="L398" s="127">
        <v>19.687999999999999</v>
      </c>
      <c r="M398" s="205"/>
      <c r="N398" s="198">
        <v>0.12</v>
      </c>
      <c r="O398" s="3" t="s">
        <v>286</v>
      </c>
      <c r="P398" s="31" t="s">
        <v>7292</v>
      </c>
      <c r="Q398" s="234">
        <v>1</v>
      </c>
      <c r="R398" s="5">
        <v>73181500</v>
      </c>
      <c r="S398" s="238">
        <v>46087</v>
      </c>
      <c r="T398" s="263">
        <v>0.15</v>
      </c>
      <c r="U398" s="263">
        <v>0</v>
      </c>
      <c r="V398" s="263">
        <v>3.2119999999999996E-2</v>
      </c>
      <c r="W398" s="263">
        <v>0</v>
      </c>
      <c r="X398" s="263">
        <v>0.33999999999999997</v>
      </c>
      <c r="Y398" s="265">
        <v>1.8334922359937862</v>
      </c>
      <c r="Z398" s="275">
        <v>31.687999999999999</v>
      </c>
      <c r="AA398" s="276">
        <v>0.70488205823916728</v>
      </c>
      <c r="AB398" s="277">
        <v>0.05</v>
      </c>
      <c r="AC398" s="277">
        <v>3.6499999999999998E-2</v>
      </c>
      <c r="AD398" s="277">
        <v>0</v>
      </c>
      <c r="AE398" s="277">
        <v>0.33999999999999997</v>
      </c>
      <c r="AF398" s="276">
        <v>1.6365881600285659</v>
      </c>
    </row>
    <row r="399" spans="1:32" x14ac:dyDescent="0.3">
      <c r="A399" s="2">
        <f>IF(G399="","",VLOOKUP(G399,{"CFTV","100000";"switch","750000";"VMS","200000";"Alarme","300000";"CA","400000";"Cabeamento","500000";"Infra","600000";"Redes","700000";"Energia","800000";"Outros","900000";"Serviço","1000000"},2,FALSE)
  + COUNTIF($G$2:G399,G399)
)</f>
        <v>100398</v>
      </c>
      <c r="B399" s="3" t="str">
        <f t="shared" si="6"/>
        <v>MINI RACK DE PAREDE 12U</v>
      </c>
      <c r="C399" s="3" t="s">
        <v>737</v>
      </c>
      <c r="D399" s="3" t="s">
        <v>737</v>
      </c>
      <c r="E399" s="5" t="s">
        <v>286</v>
      </c>
      <c r="F399" s="5" t="s">
        <v>7</v>
      </c>
      <c r="G399" s="2" t="s">
        <v>3</v>
      </c>
      <c r="H399" s="3" t="s">
        <v>736</v>
      </c>
      <c r="I399" s="170" t="s">
        <v>7038</v>
      </c>
      <c r="J399" s="127">
        <v>604.29999999999995</v>
      </c>
      <c r="K399" s="162">
        <v>1231.0881757900499</v>
      </c>
      <c r="L399" s="191"/>
      <c r="M399" s="205"/>
      <c r="N399" s="198">
        <v>0.12</v>
      </c>
      <c r="O399" s="3" t="s">
        <v>286</v>
      </c>
      <c r="P399" s="31" t="s">
        <v>7292</v>
      </c>
      <c r="Q399" s="234">
        <v>2</v>
      </c>
      <c r="R399" s="5">
        <v>94032090</v>
      </c>
      <c r="S399" s="238">
        <v>45722</v>
      </c>
      <c r="T399" s="263">
        <v>0.15</v>
      </c>
      <c r="U399" s="263">
        <v>0</v>
      </c>
      <c r="V399" s="263">
        <v>3.2119999999999996E-2</v>
      </c>
      <c r="W399" s="263">
        <v>0</v>
      </c>
      <c r="X399" s="263">
        <v>0.33999999999999997</v>
      </c>
      <c r="Y399" s="265">
        <v>1.8334922359937862</v>
      </c>
      <c r="Z399" s="275">
        <v>604.29999999999995</v>
      </c>
      <c r="AA399" s="276">
        <v>13.442319735986141</v>
      </c>
      <c r="AB399" s="277">
        <v>0.05</v>
      </c>
      <c r="AC399" s="277">
        <v>3.6499999999999998E-2</v>
      </c>
      <c r="AD399" s="277">
        <v>0</v>
      </c>
      <c r="AE399" s="277">
        <v>0.33999999999999997</v>
      </c>
      <c r="AF399" s="276">
        <v>1.6365881600285659</v>
      </c>
    </row>
    <row r="400" spans="1:32" x14ac:dyDescent="0.3">
      <c r="A400" s="2">
        <f>IF(G400="","",VLOOKUP(G400,{"CFTV","100000";"switch","750000";"VMS","200000";"Alarme","300000";"CA","400000";"Cabeamento","500000";"Infra","600000";"Redes","700000";"Energia","800000";"Outros","900000";"Serviço","1000000"},2,FALSE)
  + COUNTIF($G$2:G400,G400)
)</f>
        <v>100399</v>
      </c>
      <c r="B400" s="3" t="str">
        <f t="shared" si="6"/>
        <v>MINI RACK DE PAREDE 5U</v>
      </c>
      <c r="C400" s="3" t="s">
        <v>739</v>
      </c>
      <c r="D400" s="3" t="s">
        <v>739</v>
      </c>
      <c r="E400" s="5" t="s">
        <v>286</v>
      </c>
      <c r="F400" s="5" t="s">
        <v>7</v>
      </c>
      <c r="G400" s="2" t="s">
        <v>3</v>
      </c>
      <c r="H400" s="3" t="s">
        <v>738</v>
      </c>
      <c r="I400" s="170" t="s">
        <v>7038</v>
      </c>
      <c r="J400" s="127">
        <v>446.68</v>
      </c>
      <c r="K400" s="162">
        <v>1201.9831842216449</v>
      </c>
      <c r="L400" s="127">
        <v>143.33333333333334</v>
      </c>
      <c r="M400" s="205"/>
      <c r="N400" s="198">
        <v>0.12</v>
      </c>
      <c r="O400" s="3" t="s">
        <v>286</v>
      </c>
      <c r="P400" s="31" t="s">
        <v>7292</v>
      </c>
      <c r="Q400" s="234">
        <v>2</v>
      </c>
      <c r="R400" s="5">
        <v>94032090</v>
      </c>
      <c r="S400" s="238">
        <v>45761</v>
      </c>
      <c r="T400" s="263">
        <v>0.15</v>
      </c>
      <c r="U400" s="263">
        <v>0</v>
      </c>
      <c r="V400" s="263">
        <v>3.2119999999999996E-2</v>
      </c>
      <c r="W400" s="263">
        <v>0</v>
      </c>
      <c r="X400" s="263">
        <v>0.33999999999999997</v>
      </c>
      <c r="Y400" s="265">
        <v>1.8334922359937862</v>
      </c>
      <c r="Z400" s="275">
        <v>590.01333333333332</v>
      </c>
      <c r="AA400" s="276">
        <v>13.124520726727845</v>
      </c>
      <c r="AB400" s="277">
        <v>0.05</v>
      </c>
      <c r="AC400" s="277">
        <v>3.6499999999999998E-2</v>
      </c>
      <c r="AD400" s="277">
        <v>0</v>
      </c>
      <c r="AE400" s="277">
        <v>0.33999999999999997</v>
      </c>
      <c r="AF400" s="276">
        <v>1.6365881600285659</v>
      </c>
    </row>
    <row r="401" spans="1:32" ht="27.6" x14ac:dyDescent="0.3">
      <c r="A401" s="2">
        <f>IF(G401="","",VLOOKUP(G401,{"CFTV","100000";"switch","750000";"VMS","200000";"Alarme","300000";"CA","400000";"Cabeamento","500000";"Infra","600000";"Redes","700000";"Energia","800000";"Outros","900000";"Serviço","1000000"},2,FALSE)
  + COUNTIF($G$2:G401,G401)
)</f>
        <v>100400</v>
      </c>
      <c r="B401" s="3" t="str">
        <f t="shared" si="6"/>
        <v>MONTAGEM VERTICAL EM POSTE AÇO</v>
      </c>
      <c r="C401" s="3" t="s">
        <v>741</v>
      </c>
      <c r="D401" s="3" t="s">
        <v>741</v>
      </c>
      <c r="E401" s="5" t="s">
        <v>370</v>
      </c>
      <c r="F401" s="5" t="s">
        <v>7</v>
      </c>
      <c r="G401" s="2" t="s">
        <v>3</v>
      </c>
      <c r="H401" s="3" t="s">
        <v>740</v>
      </c>
      <c r="I401" s="170" t="s">
        <v>7039</v>
      </c>
      <c r="J401" s="127">
        <v>20.239999999999998</v>
      </c>
      <c r="K401" s="162">
        <v>208.45548909036145</v>
      </c>
      <c r="L401" s="127"/>
      <c r="M401" s="205"/>
      <c r="N401" s="198">
        <v>0.04</v>
      </c>
      <c r="O401" s="3" t="s">
        <v>370</v>
      </c>
      <c r="P401" s="31" t="s">
        <v>7287</v>
      </c>
      <c r="Q401" s="234"/>
      <c r="R401" s="5">
        <v>85299090</v>
      </c>
      <c r="S401" s="238">
        <v>45677</v>
      </c>
      <c r="T401" s="263">
        <v>0.15</v>
      </c>
      <c r="U401" s="263">
        <v>0</v>
      </c>
      <c r="V401" s="263">
        <v>3.5039999999999995E-2</v>
      </c>
      <c r="W401" s="263">
        <v>0</v>
      </c>
      <c r="X401" s="263">
        <v>0.33999999999999997</v>
      </c>
      <c r="Y401" s="265">
        <v>1.6064585475278061</v>
      </c>
      <c r="Z401" s="275">
        <v>116.78479999999998</v>
      </c>
      <c r="AA401" s="276">
        <v>2.5978133739917162</v>
      </c>
      <c r="AB401" s="277">
        <v>0.05</v>
      </c>
      <c r="AC401" s="277">
        <v>3.6499999999999998E-2</v>
      </c>
      <c r="AD401" s="277">
        <v>0</v>
      </c>
      <c r="AE401" s="277">
        <v>0.33999999999999997</v>
      </c>
      <c r="AF401" s="276">
        <v>1.6365881600285659</v>
      </c>
    </row>
    <row r="402" spans="1:32" ht="27.6" x14ac:dyDescent="0.3">
      <c r="A402" s="2">
        <f>IF(G402="","",VLOOKUP(G402,{"CFTV","100000";"switch","750000";"VMS","200000";"Alarme","300000";"CA","400000";"Cabeamento","500000";"Infra","600000";"Redes","700000";"Energia","800000";"Outros","900000";"Serviço","1000000"},2,FALSE)
  + COUNTIF($G$2:G402,G402)
)</f>
        <v>100401</v>
      </c>
      <c r="B402" s="3" t="str">
        <f t="shared" si="6"/>
        <v>POSTE DE AÇO GALVANIZADO -</v>
      </c>
      <c r="C402" s="3" t="s">
        <v>743</v>
      </c>
      <c r="D402" s="3" t="s">
        <v>743</v>
      </c>
      <c r="E402" s="5" t="s">
        <v>744</v>
      </c>
      <c r="F402" s="5" t="s">
        <v>7</v>
      </c>
      <c r="G402" s="2" t="s">
        <v>3</v>
      </c>
      <c r="H402" s="3" t="s">
        <v>742</v>
      </c>
      <c r="I402" s="170" t="s">
        <v>7038</v>
      </c>
      <c r="J402" s="127">
        <v>337.45</v>
      </c>
      <c r="K402" s="162">
        <v>687.45772781789242</v>
      </c>
      <c r="L402" s="127"/>
      <c r="M402" s="205"/>
      <c r="N402" s="198">
        <v>0.18</v>
      </c>
      <c r="O402" s="3" t="s">
        <v>7070</v>
      </c>
      <c r="P402" s="31" t="s">
        <v>7294</v>
      </c>
      <c r="Q402" s="234">
        <v>1</v>
      </c>
      <c r="R402" s="5">
        <v>73144100</v>
      </c>
      <c r="S402" s="238">
        <v>46031</v>
      </c>
      <c r="T402" s="263">
        <v>0.15</v>
      </c>
      <c r="U402" s="263">
        <v>0</v>
      </c>
      <c r="V402" s="263">
        <v>3.2119999999999996E-2</v>
      </c>
      <c r="W402" s="263">
        <v>0</v>
      </c>
      <c r="X402" s="263">
        <v>0.33999999999999997</v>
      </c>
      <c r="Y402" s="265">
        <v>1.8334922359937862</v>
      </c>
      <c r="Z402" s="275">
        <v>337.45</v>
      </c>
      <c r="AA402" s="276">
        <v>7.5063888712701035</v>
      </c>
      <c r="AB402" s="277">
        <v>0.05</v>
      </c>
      <c r="AC402" s="277">
        <v>3.6499999999999998E-2</v>
      </c>
      <c r="AD402" s="277">
        <v>0</v>
      </c>
      <c r="AE402" s="277">
        <v>0.33999999999999997</v>
      </c>
      <c r="AF402" s="276">
        <v>1.6365881600285659</v>
      </c>
    </row>
    <row r="403" spans="1:32" ht="27.6" x14ac:dyDescent="0.3">
      <c r="A403" s="2">
        <f>IF(G403="","",VLOOKUP(G403,{"CFTV","100000";"switch","750000";"VMS","200000";"Alarme","300000";"CA","400000";"Cabeamento","500000";"Infra","600000";"Redes","700000";"Energia","800000";"Outros","900000";"Serviço","1000000"},2,FALSE)
  + COUNTIF($G$2:G403,G403)
)</f>
        <v>100402</v>
      </c>
      <c r="B403" s="3" t="str">
        <f t="shared" si="6"/>
        <v>SMART TV LED 50" ULTRA</v>
      </c>
      <c r="C403" s="3" t="s">
        <v>746</v>
      </c>
      <c r="D403" s="3" t="s">
        <v>746</v>
      </c>
      <c r="E403" s="5" t="s">
        <v>398</v>
      </c>
      <c r="F403" s="5" t="s">
        <v>7</v>
      </c>
      <c r="G403" s="2" t="s">
        <v>3</v>
      </c>
      <c r="H403" s="3" t="s">
        <v>745</v>
      </c>
      <c r="I403" s="170" t="s">
        <v>7038</v>
      </c>
      <c r="J403" s="127">
        <v>1899.9</v>
      </c>
      <c r="K403" s="162">
        <v>3870.5021101828829</v>
      </c>
      <c r="L403" s="127"/>
      <c r="M403" s="205"/>
      <c r="N403" s="198">
        <v>0.12</v>
      </c>
      <c r="O403" s="3" t="s">
        <v>7062</v>
      </c>
      <c r="P403" s="31" t="s">
        <v>7290</v>
      </c>
      <c r="Q403" s="234">
        <v>1</v>
      </c>
      <c r="R403" s="5">
        <v>85287200</v>
      </c>
      <c r="S403" s="238">
        <v>45917</v>
      </c>
      <c r="T403" s="263">
        <v>0.15</v>
      </c>
      <c r="U403" s="263">
        <v>0</v>
      </c>
      <c r="V403" s="263">
        <v>3.2119999999999996E-2</v>
      </c>
      <c r="W403" s="263">
        <v>0</v>
      </c>
      <c r="X403" s="263">
        <v>0.33999999999999997</v>
      </c>
      <c r="Y403" s="265">
        <v>1.8334922359937862</v>
      </c>
      <c r="Z403" s="275">
        <v>1899.9</v>
      </c>
      <c r="AA403" s="276">
        <v>42.262226156544877</v>
      </c>
      <c r="AB403" s="277">
        <v>0.05</v>
      </c>
      <c r="AC403" s="277">
        <v>3.6499999999999998E-2</v>
      </c>
      <c r="AD403" s="277">
        <v>0</v>
      </c>
      <c r="AE403" s="277">
        <v>0.33999999999999997</v>
      </c>
      <c r="AF403" s="276">
        <v>1.6365881600285659</v>
      </c>
    </row>
    <row r="404" spans="1:32" ht="55.2" x14ac:dyDescent="0.3">
      <c r="A404" s="2">
        <f>IF(G404="","",VLOOKUP(G404,{"CFTV","100000";"switch","750000";"VMS","200000";"Alarme","300000";"CA","400000";"Cabeamento","500000";"Infra","600000";"Redes","700000";"Energia","800000";"Outros","900000";"Serviço","1000000"},2,FALSE)
  + COUNTIF($G$2:G404,G404)
)</f>
        <v>100403</v>
      </c>
      <c r="B404" s="3" t="str">
        <f t="shared" si="6"/>
        <v>SWITCH NÃO GERENCIÁVEL DE 10</v>
      </c>
      <c r="C404" s="21" t="s">
        <v>747</v>
      </c>
      <c r="D404" s="21" t="s">
        <v>747</v>
      </c>
      <c r="E404" s="5" t="s">
        <v>6</v>
      </c>
      <c r="F404" s="5" t="s">
        <v>7</v>
      </c>
      <c r="G404" s="2" t="s">
        <v>3</v>
      </c>
      <c r="H404" s="3" t="s">
        <v>6883</v>
      </c>
      <c r="I404" s="170" t="s">
        <v>7038</v>
      </c>
      <c r="J404" s="127"/>
      <c r="K404" s="162">
        <v>0</v>
      </c>
      <c r="L404" s="127"/>
      <c r="M404" s="205">
        <v>9.7500000000000003E-2</v>
      </c>
      <c r="N404" s="198">
        <v>0.12</v>
      </c>
      <c r="O404" s="3" t="s">
        <v>6</v>
      </c>
      <c r="P404" s="31" t="s">
        <v>7288</v>
      </c>
      <c r="Q404" s="234">
        <v>1</v>
      </c>
      <c r="R404" s="5">
        <v>85176234</v>
      </c>
      <c r="S404" s="238">
        <v>45688</v>
      </c>
      <c r="T404" s="263">
        <v>0.15</v>
      </c>
      <c r="U404" s="263">
        <v>0</v>
      </c>
      <c r="V404" s="263">
        <v>3.2119999999999996E-2</v>
      </c>
      <c r="W404" s="263">
        <v>0</v>
      </c>
      <c r="X404" s="263">
        <v>0.33999999999999997</v>
      </c>
      <c r="Y404" s="265">
        <v>1.8334922359937862</v>
      </c>
      <c r="Z404" s="275">
        <v>0</v>
      </c>
      <c r="AA404" s="276">
        <v>0</v>
      </c>
      <c r="AB404" s="277">
        <v>0.05</v>
      </c>
      <c r="AC404" s="277">
        <v>3.6499999999999998E-2</v>
      </c>
      <c r="AD404" s="277">
        <v>0</v>
      </c>
      <c r="AE404" s="277">
        <v>0.33999999999999997</v>
      </c>
      <c r="AF404" s="276">
        <v>1.6365881600285659</v>
      </c>
    </row>
    <row r="405" spans="1:32" ht="41.4" x14ac:dyDescent="0.3">
      <c r="A405" s="2">
        <f>IF(G405="","",VLOOKUP(G405,{"CFTV","100000";"switch","750000";"VMS","200000";"Alarme","300000";"CA","400000";"Cabeamento","500000";"Infra","600000";"Redes","700000";"Energia","800000";"Outros","900000";"Serviço","1000000"},2,FALSE)
  + COUNTIF($G$2:G405,G405)
)</f>
        <v>100404</v>
      </c>
      <c r="B405" s="3" t="str">
        <f t="shared" si="6"/>
        <v>CÂMERA BULLET HYBRID LIGTH 4MM</v>
      </c>
      <c r="C405" s="3"/>
      <c r="D405" s="3"/>
      <c r="E405" s="5" t="s">
        <v>370</v>
      </c>
      <c r="F405" s="15" t="s">
        <v>7</v>
      </c>
      <c r="G405" s="2" t="s">
        <v>3</v>
      </c>
      <c r="H405" s="3" t="s">
        <v>6884</v>
      </c>
      <c r="I405" s="169"/>
      <c r="J405" s="126"/>
      <c r="K405" s="162">
        <v>0</v>
      </c>
      <c r="L405" s="126"/>
      <c r="M405" s="208"/>
      <c r="N405" s="218"/>
      <c r="O405" s="3"/>
      <c r="P405" s="31"/>
      <c r="Q405" s="234"/>
      <c r="R405" s="5">
        <v>85258929</v>
      </c>
      <c r="S405" s="238"/>
      <c r="T405" s="263">
        <v>0.15</v>
      </c>
      <c r="U405" s="263">
        <v>0</v>
      </c>
      <c r="V405" s="263">
        <v>3.2119999999999996E-2</v>
      </c>
      <c r="W405" s="263">
        <v>0</v>
      </c>
      <c r="X405" s="263">
        <v>0.33999999999999997</v>
      </c>
      <c r="Y405" s="265">
        <v>1.8334922359937862</v>
      </c>
      <c r="Z405" s="275">
        <v>0</v>
      </c>
      <c r="AA405" s="276">
        <v>0</v>
      </c>
      <c r="AB405" s="277">
        <v>0.05</v>
      </c>
      <c r="AC405" s="277">
        <v>3.6499999999999998E-2</v>
      </c>
      <c r="AD405" s="277">
        <v>0</v>
      </c>
      <c r="AE405" s="277">
        <v>0.33999999999999997</v>
      </c>
      <c r="AF405" s="276">
        <v>1.6365881600285659</v>
      </c>
    </row>
    <row r="406" spans="1:32" ht="41.4" x14ac:dyDescent="0.3">
      <c r="A406" s="2">
        <f>IF(G406="","",VLOOKUP(G406,{"CFTV","100000";"switch","750000";"VMS","200000";"Alarme","300000";"CA","400000";"Cabeamento","500000";"Infra","600000";"Redes","700000";"Energia","800000";"Outros","900000";"Serviço","1000000"},2,FALSE)
  + COUNTIF($G$2:G406,G406)
)</f>
        <v>100405</v>
      </c>
      <c r="B406" s="3" t="str">
        <f t="shared" si="6"/>
        <v>CÂMERA DOME COLORVU42MP - MODELO</v>
      </c>
      <c r="C406" s="3"/>
      <c r="D406" s="3"/>
      <c r="E406" s="5" t="s">
        <v>370</v>
      </c>
      <c r="F406" s="15" t="s">
        <v>7</v>
      </c>
      <c r="G406" s="2" t="s">
        <v>3</v>
      </c>
      <c r="H406" s="3" t="s">
        <v>6885</v>
      </c>
      <c r="I406" s="169"/>
      <c r="J406" s="126"/>
      <c r="K406" s="162">
        <v>0</v>
      </c>
      <c r="L406" s="126"/>
      <c r="M406" s="203"/>
      <c r="N406" s="218"/>
      <c r="O406" s="3"/>
      <c r="P406" s="31"/>
      <c r="Q406" s="234"/>
      <c r="R406" s="5">
        <v>85258929</v>
      </c>
      <c r="S406" s="238"/>
      <c r="T406" s="263">
        <v>0.15</v>
      </c>
      <c r="U406" s="263">
        <v>0</v>
      </c>
      <c r="V406" s="263">
        <v>3.2119999999999996E-2</v>
      </c>
      <c r="W406" s="263">
        <v>0</v>
      </c>
      <c r="X406" s="263">
        <v>0.33999999999999997</v>
      </c>
      <c r="Y406" s="265">
        <v>1.8334922359937862</v>
      </c>
      <c r="Z406" s="275">
        <v>0</v>
      </c>
      <c r="AA406" s="276">
        <v>0</v>
      </c>
      <c r="AB406" s="277">
        <v>0.05</v>
      </c>
      <c r="AC406" s="277">
        <v>3.6499999999999998E-2</v>
      </c>
      <c r="AD406" s="277">
        <v>0</v>
      </c>
      <c r="AE406" s="277">
        <v>0.33999999999999997</v>
      </c>
      <c r="AF406" s="276">
        <v>1.6365881600285659</v>
      </c>
    </row>
    <row r="407" spans="1:32" ht="207" x14ac:dyDescent="0.3">
      <c r="A407" s="2">
        <f>IF(G407="","",VLOOKUP(G407,{"CFTV","100000";"switch","750000";"VMS","200000";"Alarme","300000";"CA","400000";"Cabeamento","500000";"Infra","600000";"Redes","700000";"Energia","800000";"Outros","900000";"Serviço","1000000"},2,FALSE)
  + COUNTIF($G$2:G407,G407)
)</f>
        <v>100406</v>
      </c>
      <c r="B407" s="3" t="str">
        <f t="shared" si="6"/>
        <v>GRAVADOR DE REDE (NVR) SCATI</v>
      </c>
      <c r="C407" s="3" t="s">
        <v>749</v>
      </c>
      <c r="D407" s="3" t="s">
        <v>749</v>
      </c>
      <c r="E407" s="5" t="s">
        <v>370</v>
      </c>
      <c r="F407" s="5" t="s">
        <v>7</v>
      </c>
      <c r="G407" s="2" t="s">
        <v>3</v>
      </c>
      <c r="H407" s="3" t="s">
        <v>748</v>
      </c>
      <c r="I407" s="170" t="s">
        <v>7038</v>
      </c>
      <c r="J407" s="127">
        <v>230</v>
      </c>
      <c r="K407" s="162">
        <v>410.5394065904394</v>
      </c>
      <c r="L407" s="126"/>
      <c r="M407" s="203"/>
      <c r="N407" s="198">
        <v>0.04</v>
      </c>
      <c r="O407" s="3" t="s">
        <v>7078</v>
      </c>
      <c r="P407" s="31" t="s">
        <v>7292</v>
      </c>
      <c r="Q407" s="238"/>
      <c r="R407" s="5">
        <v>85258913</v>
      </c>
      <c r="S407" s="238">
        <v>45659</v>
      </c>
      <c r="T407" s="263">
        <v>0.15</v>
      </c>
      <c r="U407" s="263">
        <v>0</v>
      </c>
      <c r="V407" s="263">
        <v>3.5039999999999995E-2</v>
      </c>
      <c r="W407" s="263">
        <v>0</v>
      </c>
      <c r="X407" s="263">
        <v>0.33999999999999997</v>
      </c>
      <c r="Y407" s="265">
        <v>1.6064585475278061</v>
      </c>
      <c r="Z407" s="275">
        <v>230</v>
      </c>
      <c r="AA407" s="276">
        <v>5.1162229675274071</v>
      </c>
      <c r="AB407" s="277">
        <v>0.05</v>
      </c>
      <c r="AC407" s="277">
        <v>3.6499999999999998E-2</v>
      </c>
      <c r="AD407" s="277">
        <v>0</v>
      </c>
      <c r="AE407" s="277">
        <v>0.33999999999999997</v>
      </c>
      <c r="AF407" s="276">
        <v>1.6365881600285659</v>
      </c>
    </row>
    <row r="408" spans="1:32" ht="55.2" x14ac:dyDescent="0.3">
      <c r="A408" s="2">
        <f>IF(G408="","",VLOOKUP(G408,{"CFTV","100000";"switch","750000";"VMS","200000";"Alarme","300000";"CA","400000";"Cabeamento","500000";"Infra","600000";"Redes","700000";"Energia","800000";"Outros","900000";"Serviço","1000000"},2,FALSE)
  + COUNTIF($G$2:G408,G408)
)</f>
        <v>100407</v>
      </c>
      <c r="B408" s="3" t="str">
        <f t="shared" si="6"/>
        <v>(SOBRESSALENTE)THERMALSCAN RADA_360 º_ LENTE 19MM.</v>
      </c>
      <c r="C408" s="3" t="s">
        <v>751</v>
      </c>
      <c r="D408" s="3" t="s">
        <v>751</v>
      </c>
      <c r="E408" s="5" t="s">
        <v>370</v>
      </c>
      <c r="F408" s="5" t="s">
        <v>7</v>
      </c>
      <c r="G408" s="2" t="s">
        <v>3</v>
      </c>
      <c r="H408" s="3" t="s">
        <v>750</v>
      </c>
      <c r="I408" s="170" t="s">
        <v>7038</v>
      </c>
      <c r="J408" s="127">
        <v>495</v>
      </c>
      <c r="K408" s="162">
        <v>1008.4207297965825</v>
      </c>
      <c r="L408" s="126"/>
      <c r="M408" s="203"/>
      <c r="N408" s="198">
        <v>0.12</v>
      </c>
      <c r="O408" s="3" t="s">
        <v>7078</v>
      </c>
      <c r="P408" s="31" t="s">
        <v>7292</v>
      </c>
      <c r="Q408" s="238"/>
      <c r="R408" s="5">
        <v>85258913</v>
      </c>
      <c r="S408" s="238">
        <v>45659</v>
      </c>
      <c r="T408" s="263">
        <v>0.15</v>
      </c>
      <c r="U408" s="263">
        <v>0</v>
      </c>
      <c r="V408" s="263">
        <v>3.2119999999999996E-2</v>
      </c>
      <c r="W408" s="263">
        <v>0</v>
      </c>
      <c r="X408" s="263">
        <v>0.33999999999999997</v>
      </c>
      <c r="Y408" s="265">
        <v>1.8334922359937862</v>
      </c>
      <c r="Z408" s="275">
        <v>495</v>
      </c>
      <c r="AA408" s="276">
        <v>11.011001604026378</v>
      </c>
      <c r="AB408" s="277">
        <v>0.05</v>
      </c>
      <c r="AC408" s="277">
        <v>3.6499999999999998E-2</v>
      </c>
      <c r="AD408" s="277">
        <v>0</v>
      </c>
      <c r="AE408" s="277">
        <v>0.33999999999999997</v>
      </c>
      <c r="AF408" s="276">
        <v>1.6365881600285659</v>
      </c>
    </row>
    <row r="409" spans="1:32" ht="27.6" x14ac:dyDescent="0.3">
      <c r="A409" s="2">
        <f>IF(G409="","",VLOOKUP(G409,{"CFTV","100000";"switch","750000";"VMS","200000";"Alarme","300000";"CA","400000";"Cabeamento","500000";"Infra","600000";"Redes","700000";"Energia","800000";"Outros","900000";"Serviço","1000000"},2,FALSE)
  + COUNTIF($G$2:G409,G409)
)</f>
        <v>100408</v>
      </c>
      <c r="B409" s="3" t="str">
        <f t="shared" si="6"/>
        <v>THERMALSCAN RADAR_360 º_ LENTE 19MM.</v>
      </c>
      <c r="C409" s="3" t="s">
        <v>753</v>
      </c>
      <c r="D409" s="3" t="s">
        <v>753</v>
      </c>
      <c r="E409" s="5" t="s">
        <v>587</v>
      </c>
      <c r="F409" s="5" t="s">
        <v>7</v>
      </c>
      <c r="G409" s="2" t="s">
        <v>3</v>
      </c>
      <c r="H409" s="3" t="s">
        <v>752</v>
      </c>
      <c r="I409" s="170" t="s">
        <v>7040</v>
      </c>
      <c r="J409" s="127">
        <v>3340.84</v>
      </c>
      <c r="K409" s="162">
        <v>37508.814362193771</v>
      </c>
      <c r="L409" s="126"/>
      <c r="M409" s="203"/>
      <c r="N409" s="198">
        <v>0.04</v>
      </c>
      <c r="O409" s="38" t="s">
        <v>587</v>
      </c>
      <c r="P409" s="31" t="s">
        <v>7291</v>
      </c>
      <c r="Q409" s="234"/>
      <c r="R409" s="5">
        <v>85437039</v>
      </c>
      <c r="S409" s="238">
        <v>45639</v>
      </c>
      <c r="T409" s="263">
        <v>0.15</v>
      </c>
      <c r="U409" s="263">
        <v>0</v>
      </c>
      <c r="V409" s="263">
        <v>3.5039999999999995E-2</v>
      </c>
      <c r="W409" s="263">
        <v>0</v>
      </c>
      <c r="X409" s="263">
        <v>0.33999999999999997</v>
      </c>
      <c r="Y409" s="265">
        <v>1.6064585475278061</v>
      </c>
      <c r="Z409" s="275">
        <v>21013.883600000001</v>
      </c>
      <c r="AA409" s="276">
        <v>467.44223439681537</v>
      </c>
      <c r="AB409" s="277">
        <v>0.05</v>
      </c>
      <c r="AC409" s="277">
        <v>3.6499999999999998E-2</v>
      </c>
      <c r="AD409" s="277">
        <v>0</v>
      </c>
      <c r="AE409" s="277">
        <v>0.33999999999999997</v>
      </c>
      <c r="AF409" s="276">
        <v>1.6365881600285659</v>
      </c>
    </row>
    <row r="410" spans="1:32" ht="55.2" x14ac:dyDescent="0.3">
      <c r="A410" s="2">
        <f>IF(G410="","",VLOOKUP(G410,{"CFTV","100000";"switch","750000";"VMS","200000";"Alarme","300000";"CA","400000";"Cabeamento","500000";"Infra","600000";"Redes","700000";"Energia","800000";"Outros","900000";"Serviço","1000000"},2,FALSE)
  + COUNTIF($G$2:G410,G410)
)</f>
        <v>100409</v>
      </c>
      <c r="B410" s="3" t="str">
        <f t="shared" si="6"/>
        <v>THERMALSCAN RADA_360 º_ LENTE 19MM.</v>
      </c>
      <c r="C410" s="3" t="s">
        <v>755</v>
      </c>
      <c r="D410" s="3" t="s">
        <v>755</v>
      </c>
      <c r="E410" s="5" t="s">
        <v>587</v>
      </c>
      <c r="F410" s="5" t="s">
        <v>7</v>
      </c>
      <c r="G410" s="2" t="s">
        <v>3</v>
      </c>
      <c r="H410" s="3" t="s">
        <v>754</v>
      </c>
      <c r="I410" s="170" t="s">
        <v>7040</v>
      </c>
      <c r="J410" s="127">
        <v>23993.86</v>
      </c>
      <c r="K410" s="162">
        <v>269387.71104646329</v>
      </c>
      <c r="L410" s="126"/>
      <c r="M410" s="203"/>
      <c r="N410" s="198">
        <v>0.04</v>
      </c>
      <c r="O410" s="3" t="s">
        <v>587</v>
      </c>
      <c r="P410" s="31" t="s">
        <v>7291</v>
      </c>
      <c r="Q410" s="234"/>
      <c r="R410" s="5">
        <v>85258922</v>
      </c>
      <c r="S410" s="238">
        <v>45653</v>
      </c>
      <c r="T410" s="263">
        <v>0.15</v>
      </c>
      <c r="U410" s="263">
        <v>0</v>
      </c>
      <c r="V410" s="263">
        <v>3.5039999999999995E-2</v>
      </c>
      <c r="W410" s="263">
        <v>0</v>
      </c>
      <c r="X410" s="263">
        <v>0.33999999999999997</v>
      </c>
      <c r="Y410" s="265">
        <v>1.6064585475278061</v>
      </c>
      <c r="Z410" s="275">
        <v>150921.37940000001</v>
      </c>
      <c r="AA410" s="276">
        <v>3357.1627285965119</v>
      </c>
      <c r="AB410" s="277">
        <v>0.05</v>
      </c>
      <c r="AC410" s="277">
        <v>3.6499999999999998E-2</v>
      </c>
      <c r="AD410" s="277">
        <v>0</v>
      </c>
      <c r="AE410" s="277">
        <v>0.33999999999999997</v>
      </c>
      <c r="AF410" s="276">
        <v>1.6365881600285659</v>
      </c>
    </row>
    <row r="411" spans="1:32" x14ac:dyDescent="0.3">
      <c r="A411" s="2">
        <f>IF(G411="","",VLOOKUP(G411,{"CFTV","100000";"switch","750000";"VMS","200000";"Alarme","300000";"CA","400000";"Cabeamento","500000";"Infra","600000";"Redes","700000";"Energia","800000";"Outros","900000";"Serviço","1000000"},2,FALSE)
  + COUNTIF($G$2:G411,G411)
)</f>
        <v>100410</v>
      </c>
      <c r="B411" s="3" t="str">
        <f t="shared" si="6"/>
        <v>SRT-15119-PAN</v>
      </c>
      <c r="C411" s="3" t="s">
        <v>756</v>
      </c>
      <c r="D411" s="3" t="s">
        <v>756</v>
      </c>
      <c r="E411" s="5" t="s">
        <v>587</v>
      </c>
      <c r="F411" s="5" t="s">
        <v>7</v>
      </c>
      <c r="G411" s="2" t="s">
        <v>3</v>
      </c>
      <c r="H411" s="3" t="s">
        <v>756</v>
      </c>
      <c r="I411" s="170" t="s">
        <v>7040</v>
      </c>
      <c r="J411" s="127">
        <v>23903.86</v>
      </c>
      <c r="K411" s="162">
        <v>268377.24862006831</v>
      </c>
      <c r="L411" s="126"/>
      <c r="M411" s="203"/>
      <c r="N411" s="198">
        <v>0.04</v>
      </c>
      <c r="O411" s="3" t="s">
        <v>587</v>
      </c>
      <c r="P411" s="31" t="s">
        <v>7291</v>
      </c>
      <c r="Q411" s="234">
        <v>1</v>
      </c>
      <c r="R411" s="5">
        <v>85258922</v>
      </c>
      <c r="S411" s="238">
        <v>45644</v>
      </c>
      <c r="T411" s="263">
        <v>0.15</v>
      </c>
      <c r="U411" s="263">
        <v>0</v>
      </c>
      <c r="V411" s="263">
        <v>3.5039999999999995E-2</v>
      </c>
      <c r="W411" s="263">
        <v>0</v>
      </c>
      <c r="X411" s="263">
        <v>0.33999999999999997</v>
      </c>
      <c r="Y411" s="265">
        <v>1.6064585475278061</v>
      </c>
      <c r="Z411" s="275">
        <v>150355.2794</v>
      </c>
      <c r="AA411" s="276">
        <v>3344.5701467620893</v>
      </c>
      <c r="AB411" s="277">
        <v>0.05</v>
      </c>
      <c r="AC411" s="277">
        <v>3.6499999999999998E-2</v>
      </c>
      <c r="AD411" s="277">
        <v>0</v>
      </c>
      <c r="AE411" s="277">
        <v>0.33999999999999997</v>
      </c>
      <c r="AF411" s="276">
        <v>1.6365881600285659</v>
      </c>
    </row>
    <row r="412" spans="1:32" ht="27.6" x14ac:dyDescent="0.3">
      <c r="A412" s="2">
        <f>IF(G412="","",VLOOKUP(G412,{"CFTV","100000";"switch","750000";"VMS","200000";"Alarme","300000";"CA","400000";"Cabeamento","500000";"Infra","600000";"Redes","700000";"Energia","800000";"Outros","900000";"Serviço","1000000"},2,FALSE)
  + COUNTIF($G$2:G412,G412)
)</f>
        <v>100411</v>
      </c>
      <c r="B412" s="3" t="str">
        <f t="shared" si="6"/>
        <v>CÂMERA PTZ 300 METROS</v>
      </c>
      <c r="C412" s="3" t="s">
        <v>758</v>
      </c>
      <c r="D412" s="3" t="s">
        <v>758</v>
      </c>
      <c r="E412" s="5" t="s">
        <v>370</v>
      </c>
      <c r="F412" s="5" t="s">
        <v>7</v>
      </c>
      <c r="G412" s="2" t="s">
        <v>3</v>
      </c>
      <c r="H412" s="3" t="s">
        <v>757</v>
      </c>
      <c r="I412" s="176" t="s">
        <v>7038</v>
      </c>
      <c r="J412" s="135">
        <v>13937.28</v>
      </c>
      <c r="K412" s="162">
        <v>24877.402872542607</v>
      </c>
      <c r="L412" s="126"/>
      <c r="M412" s="203"/>
      <c r="N412" s="218">
        <v>0.04</v>
      </c>
      <c r="O412" s="3" t="s">
        <v>7073</v>
      </c>
      <c r="P412" s="31" t="s">
        <v>7295</v>
      </c>
      <c r="Q412" s="234">
        <v>1</v>
      </c>
      <c r="R412" s="5">
        <v>85258929</v>
      </c>
      <c r="S412" s="238"/>
      <c r="T412" s="263">
        <v>0.15</v>
      </c>
      <c r="U412" s="263">
        <v>0</v>
      </c>
      <c r="V412" s="263">
        <v>3.5039999999999995E-2</v>
      </c>
      <c r="W412" s="263">
        <v>0</v>
      </c>
      <c r="X412" s="263">
        <v>0.33999999999999997</v>
      </c>
      <c r="Y412" s="265">
        <v>1.6064585475278061</v>
      </c>
      <c r="Z412" s="275">
        <v>13937.28</v>
      </c>
      <c r="AA412" s="276">
        <v>310.02709582982777</v>
      </c>
      <c r="AB412" s="277">
        <v>0.05</v>
      </c>
      <c r="AC412" s="277">
        <v>3.6499999999999998E-2</v>
      </c>
      <c r="AD412" s="277">
        <v>0</v>
      </c>
      <c r="AE412" s="277">
        <v>0.33999999999999997</v>
      </c>
      <c r="AF412" s="276">
        <v>1.6365881600285659</v>
      </c>
    </row>
    <row r="413" spans="1:32" ht="27.6" x14ac:dyDescent="0.3">
      <c r="A413" s="2">
        <f>IF(G413="","",VLOOKUP(G413,{"CFTV","100000";"switch","750000";"VMS","200000";"Alarme","300000";"CA","400000";"Cabeamento","500000";"Infra","600000";"Redes","700000";"Energia","800000";"Outros","900000";"Serviço","1000000"},2,FALSE)
  + COUNTIF($G$2:G413,G413)
)</f>
        <v>100412</v>
      </c>
      <c r="B413" s="3" t="str">
        <f t="shared" si="6"/>
        <v>CÂMERA BULLET PERÍMETRO</v>
      </c>
      <c r="C413" s="3" t="s">
        <v>760</v>
      </c>
      <c r="D413" s="3" t="s">
        <v>760</v>
      </c>
      <c r="E413" s="5" t="s">
        <v>370</v>
      </c>
      <c r="F413" s="5" t="s">
        <v>7</v>
      </c>
      <c r="G413" s="2" t="s">
        <v>3</v>
      </c>
      <c r="H413" s="3" t="s">
        <v>759</v>
      </c>
      <c r="I413" s="176" t="s">
        <v>7038</v>
      </c>
      <c r="J413" s="135">
        <v>1021.04</v>
      </c>
      <c r="K413" s="162">
        <v>2080.0765695989949</v>
      </c>
      <c r="L413" s="135"/>
      <c r="M413" s="209"/>
      <c r="N413" s="215">
        <v>0.12</v>
      </c>
      <c r="O413" s="3" t="s">
        <v>7073</v>
      </c>
      <c r="P413" s="31" t="s">
        <v>7295</v>
      </c>
      <c r="Q413" s="234">
        <v>1</v>
      </c>
      <c r="R413" s="5">
        <v>85258929</v>
      </c>
      <c r="S413" s="238"/>
      <c r="T413" s="263">
        <v>0.15</v>
      </c>
      <c r="U413" s="263">
        <v>0</v>
      </c>
      <c r="V413" s="263">
        <v>3.2119999999999996E-2</v>
      </c>
      <c r="W413" s="263">
        <v>0</v>
      </c>
      <c r="X413" s="263">
        <v>0.33999999999999997</v>
      </c>
      <c r="Y413" s="265">
        <v>1.8334922359937862</v>
      </c>
      <c r="Z413" s="275">
        <v>1021.04</v>
      </c>
      <c r="AA413" s="276">
        <v>22.712470864192106</v>
      </c>
      <c r="AB413" s="277">
        <v>0.05</v>
      </c>
      <c r="AC413" s="277">
        <v>3.6499999999999998E-2</v>
      </c>
      <c r="AD413" s="277">
        <v>0</v>
      </c>
      <c r="AE413" s="277">
        <v>0.33999999999999997</v>
      </c>
      <c r="AF413" s="276">
        <v>1.6365881600285659</v>
      </c>
    </row>
    <row r="414" spans="1:32" ht="27.6" x14ac:dyDescent="0.3">
      <c r="A414" s="2">
        <f>IF(G414="","",VLOOKUP(G414,{"CFTV","100000";"switch","750000";"VMS","200000";"Alarme","300000";"CA","400000";"Cabeamento","500000";"Infra","600000";"Redes","700000";"Energia","800000";"Outros","900000";"Serviço","1000000"},2,FALSE)
  + COUNTIF($G$2:G414,G414)
)</f>
        <v>100413</v>
      </c>
      <c r="B414" s="3" t="str">
        <f t="shared" si="6"/>
        <v>BASE PARA BULLET ESTACIONAMENTO</v>
      </c>
      <c r="C414" s="3" t="s">
        <v>761</v>
      </c>
      <c r="D414" s="3" t="s">
        <v>761</v>
      </c>
      <c r="E414" s="5" t="s">
        <v>370</v>
      </c>
      <c r="F414" s="5" t="s">
        <v>7</v>
      </c>
      <c r="G414" s="2" t="s">
        <v>3</v>
      </c>
      <c r="H414" s="3" t="s">
        <v>489</v>
      </c>
      <c r="I414" s="176" t="s">
        <v>7038</v>
      </c>
      <c r="J414" s="135">
        <v>112.19</v>
      </c>
      <c r="K414" s="162">
        <v>228.5549932846032</v>
      </c>
      <c r="L414" s="135"/>
      <c r="M414" s="209"/>
      <c r="N414" s="215">
        <v>0.12</v>
      </c>
      <c r="O414" s="3" t="s">
        <v>7073</v>
      </c>
      <c r="P414" s="31" t="s">
        <v>7295</v>
      </c>
      <c r="Q414" s="234">
        <v>1</v>
      </c>
      <c r="R414" s="5">
        <v>85299090</v>
      </c>
      <c r="S414" s="238"/>
      <c r="T414" s="263">
        <v>0.15</v>
      </c>
      <c r="U414" s="263">
        <v>0</v>
      </c>
      <c r="V414" s="263">
        <v>3.2119999999999996E-2</v>
      </c>
      <c r="W414" s="263">
        <v>0</v>
      </c>
      <c r="X414" s="263">
        <v>0.33999999999999997</v>
      </c>
      <c r="Y414" s="265">
        <v>1.8334922359937862</v>
      </c>
      <c r="Z414" s="275">
        <v>112.19</v>
      </c>
      <c r="AA414" s="276">
        <v>2.4956045857691298</v>
      </c>
      <c r="AB414" s="277">
        <v>0.05</v>
      </c>
      <c r="AC414" s="277">
        <v>3.6499999999999998E-2</v>
      </c>
      <c r="AD414" s="277">
        <v>0</v>
      </c>
      <c r="AE414" s="277">
        <v>0.33999999999999997</v>
      </c>
      <c r="AF414" s="276">
        <v>1.6365881600285659</v>
      </c>
    </row>
    <row r="415" spans="1:32" ht="27.6" x14ac:dyDescent="0.3">
      <c r="A415" s="2">
        <f>IF(G415="","",VLOOKUP(G415,{"CFTV","100000";"switch","750000";"VMS","200000";"Alarme","300000";"CA","400000";"Cabeamento","500000";"Infra","600000";"Redes","700000";"Energia","800000";"Outros","900000";"Serviço","1000000"},2,FALSE)
  + COUNTIF($G$2:G415,G415)
)</f>
        <v>100414</v>
      </c>
      <c r="B415" s="3" t="str">
        <f t="shared" si="6"/>
        <v>BASE PARA BULLET ESTACIONAMENTO</v>
      </c>
      <c r="C415" s="3" t="s">
        <v>762</v>
      </c>
      <c r="D415" s="3" t="s">
        <v>762</v>
      </c>
      <c r="E415" s="5" t="s">
        <v>370</v>
      </c>
      <c r="F415" s="5" t="s">
        <v>7</v>
      </c>
      <c r="G415" s="2" t="s">
        <v>3</v>
      </c>
      <c r="H415" s="3" t="s">
        <v>489</v>
      </c>
      <c r="I415" s="176" t="s">
        <v>7038</v>
      </c>
      <c r="J415" s="135">
        <v>218.32</v>
      </c>
      <c r="K415" s="162">
        <v>444.76447218018154</v>
      </c>
      <c r="L415" s="135"/>
      <c r="M415" s="209"/>
      <c r="N415" s="215">
        <v>0.12</v>
      </c>
      <c r="O415" s="3" t="s">
        <v>7073</v>
      </c>
      <c r="P415" s="31" t="s">
        <v>7295</v>
      </c>
      <c r="Q415" s="234">
        <v>1</v>
      </c>
      <c r="R415" s="5">
        <v>85299090</v>
      </c>
      <c r="S415" s="238"/>
      <c r="T415" s="263">
        <v>0.15</v>
      </c>
      <c r="U415" s="263">
        <v>0</v>
      </c>
      <c r="V415" s="263">
        <v>3.2119999999999996E-2</v>
      </c>
      <c r="W415" s="263">
        <v>0</v>
      </c>
      <c r="X415" s="263">
        <v>0.33999999999999997</v>
      </c>
      <c r="Y415" s="265">
        <v>1.8334922359937862</v>
      </c>
      <c r="Z415" s="275">
        <v>218.32</v>
      </c>
      <c r="AA415" s="276">
        <v>4.8564078185677548</v>
      </c>
      <c r="AB415" s="277">
        <v>0.05</v>
      </c>
      <c r="AC415" s="277">
        <v>3.6499999999999998E-2</v>
      </c>
      <c r="AD415" s="277">
        <v>0</v>
      </c>
      <c r="AE415" s="277">
        <v>0.33999999999999997</v>
      </c>
      <c r="AF415" s="276">
        <v>1.6365881600285659</v>
      </c>
    </row>
    <row r="416" spans="1:32" ht="96.6" x14ac:dyDescent="0.3">
      <c r="A416" s="2">
        <f>IF(G416="","",VLOOKUP(G416,{"CFTV","100000";"switch","750000";"VMS","200000";"Alarme","300000";"CA","400000";"Cabeamento","500000";"Infra","600000";"Redes","700000";"Energia","800000";"Outros","900000";"Serviço","1000000"},2,FALSE)
  + COUNTIF($G$2:G416,G416)
)</f>
        <v>100415</v>
      </c>
      <c r="B416" s="3" t="str">
        <f t="shared" si="6"/>
        <v>WORKSTATION CORE I5, 8GB RAM,</v>
      </c>
      <c r="C416" s="3" t="s">
        <v>6887</v>
      </c>
      <c r="D416" s="3" t="s">
        <v>6887</v>
      </c>
      <c r="E416" s="5" t="s">
        <v>318</v>
      </c>
      <c r="F416" s="5" t="s">
        <v>7</v>
      </c>
      <c r="G416" s="2" t="s">
        <v>3</v>
      </c>
      <c r="H416" s="3" t="s">
        <v>6886</v>
      </c>
      <c r="I416" s="170" t="s">
        <v>7038</v>
      </c>
      <c r="J416" s="127"/>
      <c r="K416" s="162">
        <v>0</v>
      </c>
      <c r="L416" s="135"/>
      <c r="M416" s="209"/>
      <c r="N416" s="198"/>
      <c r="O416" s="3"/>
      <c r="P416" s="31"/>
      <c r="Q416" s="234"/>
      <c r="R416" s="5">
        <v>84715010</v>
      </c>
      <c r="S416" s="238"/>
      <c r="T416" s="263">
        <v>0.15</v>
      </c>
      <c r="U416" s="263">
        <v>0</v>
      </c>
      <c r="V416" s="263">
        <v>3.2119999999999996E-2</v>
      </c>
      <c r="W416" s="263">
        <v>0</v>
      </c>
      <c r="X416" s="263">
        <v>0.33999999999999997</v>
      </c>
      <c r="Y416" s="265">
        <v>1.8334922359937862</v>
      </c>
      <c r="Z416" s="275">
        <v>0</v>
      </c>
      <c r="AA416" s="276">
        <v>0</v>
      </c>
      <c r="AB416" s="277">
        <v>0.05</v>
      </c>
      <c r="AC416" s="277">
        <v>3.6499999999999998E-2</v>
      </c>
      <c r="AD416" s="277">
        <v>0</v>
      </c>
      <c r="AE416" s="277">
        <v>0.33999999999999997</v>
      </c>
      <c r="AF416" s="276">
        <v>1.6365881600285659</v>
      </c>
    </row>
    <row r="417" spans="1:32" x14ac:dyDescent="0.3">
      <c r="A417" s="2">
        <f>IF(G417="","",VLOOKUP(G417,{"CFTV","100000";"switch","750000";"VMS","200000";"Alarme","300000";"CA","400000";"Cabeamento","500000";"Infra","600000";"Redes","700000";"Energia","800000";"Outros","900000";"Serviço","1000000"},2,FALSE)
  + COUNTIF($G$2:G417,G417)
)</f>
        <v>100416</v>
      </c>
      <c r="B417" s="3" t="str">
        <f t="shared" si="6"/>
        <v>MONITOR UHD 27", 4K, HDMI,</v>
      </c>
      <c r="C417" s="3" t="s">
        <v>764</v>
      </c>
      <c r="D417" s="3" t="s">
        <v>764</v>
      </c>
      <c r="E417" s="5" t="s">
        <v>398</v>
      </c>
      <c r="F417" s="5" t="s">
        <v>7</v>
      </c>
      <c r="G417" s="2" t="s">
        <v>3</v>
      </c>
      <c r="H417" s="3" t="s">
        <v>763</v>
      </c>
      <c r="I417" s="170" t="s">
        <v>7038</v>
      </c>
      <c r="J417" s="127">
        <v>844.44</v>
      </c>
      <c r="K417" s="162">
        <v>1720.3046486251033</v>
      </c>
      <c r="L417" s="135"/>
      <c r="M417" s="209"/>
      <c r="N417" s="215">
        <v>0.12</v>
      </c>
      <c r="O417" s="3" t="s">
        <v>7059</v>
      </c>
      <c r="P417" s="31" t="s">
        <v>7290</v>
      </c>
      <c r="Q417" s="5">
        <v>1</v>
      </c>
      <c r="R417" s="5">
        <v>85287200</v>
      </c>
      <c r="S417" s="238">
        <v>45694</v>
      </c>
      <c r="T417" s="263">
        <v>0.15</v>
      </c>
      <c r="U417" s="263">
        <v>0</v>
      </c>
      <c r="V417" s="263">
        <v>3.2119999999999996E-2</v>
      </c>
      <c r="W417" s="263">
        <v>0</v>
      </c>
      <c r="X417" s="263">
        <v>0.33999999999999997</v>
      </c>
      <c r="Y417" s="265">
        <v>1.8334922359937862</v>
      </c>
      <c r="Z417" s="275">
        <v>844.44</v>
      </c>
      <c r="AA417" s="276">
        <v>18.784101403038452</v>
      </c>
      <c r="AB417" s="277">
        <v>0.05</v>
      </c>
      <c r="AC417" s="277">
        <v>3.6499999999999998E-2</v>
      </c>
      <c r="AD417" s="277">
        <v>0</v>
      </c>
      <c r="AE417" s="277">
        <v>0.33999999999999997</v>
      </c>
      <c r="AF417" s="276">
        <v>1.6365881600285659</v>
      </c>
    </row>
    <row r="418" spans="1:32" ht="82.8" x14ac:dyDescent="0.3">
      <c r="A418" s="2">
        <f>IF(G418="","",VLOOKUP(G418,{"CFTV","100000";"switch","750000";"VMS","200000";"Alarme","300000";"CA","400000";"Cabeamento","500000";"Infra","600000";"Redes","700000";"Energia","800000";"Outros","900000";"Serviço","1000000"},2,FALSE)
  + COUNTIF($G$2:G418,G418)
)</f>
        <v>100417</v>
      </c>
      <c r="B418" s="3" t="str">
        <f t="shared" si="6"/>
        <v>DESKTOP CORE I5, WIN11 PRO,</v>
      </c>
      <c r="C418" s="3" t="s">
        <v>6888</v>
      </c>
      <c r="D418" s="3" t="s">
        <v>6888</v>
      </c>
      <c r="E418" s="5" t="s">
        <v>318</v>
      </c>
      <c r="F418" s="5" t="s">
        <v>7</v>
      </c>
      <c r="G418" s="2" t="s">
        <v>3</v>
      </c>
      <c r="H418" s="3" t="s">
        <v>765</v>
      </c>
      <c r="I418" s="170" t="s">
        <v>7038</v>
      </c>
      <c r="J418" s="127"/>
      <c r="K418" s="162">
        <v>0</v>
      </c>
      <c r="L418" s="135"/>
      <c r="M418" s="209"/>
      <c r="N418" s="215"/>
      <c r="O418" s="3"/>
      <c r="P418" s="31"/>
      <c r="Q418" s="31"/>
      <c r="R418" s="5">
        <v>84715010</v>
      </c>
      <c r="S418" s="238"/>
      <c r="T418" s="263">
        <v>0.15</v>
      </c>
      <c r="U418" s="263">
        <v>0</v>
      </c>
      <c r="V418" s="263">
        <v>3.2119999999999996E-2</v>
      </c>
      <c r="W418" s="263">
        <v>0</v>
      </c>
      <c r="X418" s="263">
        <v>0.33999999999999997</v>
      </c>
      <c r="Y418" s="265">
        <v>1.8334922359937862</v>
      </c>
      <c r="Z418" s="275">
        <v>0</v>
      </c>
      <c r="AA418" s="276">
        <v>0</v>
      </c>
      <c r="AB418" s="277">
        <v>0.05</v>
      </c>
      <c r="AC418" s="277">
        <v>3.6499999999999998E-2</v>
      </c>
      <c r="AD418" s="277">
        <v>0</v>
      </c>
      <c r="AE418" s="277">
        <v>0.33999999999999997</v>
      </c>
      <c r="AF418" s="276">
        <v>1.6365881600285659</v>
      </c>
    </row>
    <row r="419" spans="1:32" ht="55.2" x14ac:dyDescent="0.3">
      <c r="A419" s="2">
        <f>IF(G419="","",VLOOKUP(G419,{"CFTV","100000";"switch","750000";"VMS","200000";"Alarme","300000";"CA","400000";"Cabeamento","500000";"Infra","600000";"Redes","700000";"Energia","800000";"Outros","900000";"Serviço","1000000"},2,FALSE)
  + COUNTIF($G$2:G419,G419)
)</f>
        <v>100418</v>
      </c>
      <c r="B419" s="3" t="str">
        <f t="shared" si="6"/>
        <v>CÂMERA DE PLACA PARA CONTROLE</v>
      </c>
      <c r="C419" s="3" t="s">
        <v>767</v>
      </c>
      <c r="D419" s="3" t="s">
        <v>767</v>
      </c>
      <c r="E419" s="5" t="s">
        <v>768</v>
      </c>
      <c r="F419" s="5" t="s">
        <v>7</v>
      </c>
      <c r="G419" s="2" t="s">
        <v>3</v>
      </c>
      <c r="H419" s="3" t="s">
        <v>766</v>
      </c>
      <c r="I419" s="177" t="s">
        <v>7038</v>
      </c>
      <c r="J419" s="136">
        <v>59657.04</v>
      </c>
      <c r="K419" s="162">
        <v>121534.13295818972</v>
      </c>
      <c r="L419" s="136"/>
      <c r="M419" s="210"/>
      <c r="N419" s="216">
        <v>0.12</v>
      </c>
      <c r="O419" s="3" t="s">
        <v>7060</v>
      </c>
      <c r="P419" s="31" t="s">
        <v>7295</v>
      </c>
      <c r="Q419" s="234">
        <v>1</v>
      </c>
      <c r="R419" s="5">
        <v>85258929</v>
      </c>
      <c r="S419" s="238">
        <v>45702</v>
      </c>
      <c r="T419" s="263">
        <v>0.15</v>
      </c>
      <c r="U419" s="263">
        <v>0</v>
      </c>
      <c r="V419" s="263">
        <v>3.2119999999999996E-2</v>
      </c>
      <c r="W419" s="263">
        <v>0</v>
      </c>
      <c r="X419" s="263">
        <v>0.33999999999999997</v>
      </c>
      <c r="Y419" s="265">
        <v>1.8334922359937862</v>
      </c>
      <c r="Z419" s="275">
        <v>59657.04</v>
      </c>
      <c r="AA419" s="276">
        <v>1327.0379053160923</v>
      </c>
      <c r="AB419" s="277">
        <v>0.05</v>
      </c>
      <c r="AC419" s="277">
        <v>3.6499999999999998E-2</v>
      </c>
      <c r="AD419" s="277">
        <v>0</v>
      </c>
      <c r="AE419" s="277">
        <v>0.33999999999999997</v>
      </c>
      <c r="AF419" s="276">
        <v>1.6365881600285659</v>
      </c>
    </row>
    <row r="420" spans="1:32" ht="138" x14ac:dyDescent="0.3">
      <c r="A420" s="2">
        <f>IF(G420="","",VLOOKUP(G420,{"CFTV","100000";"switch","750000";"VMS","200000";"Alarme","300000";"CA","400000";"Cabeamento","500000";"Infra","600000";"Redes","700000";"Energia","800000";"Outros","900000";"Serviço","1000000"},2,FALSE)
  + COUNTIF($G$2:G420,G420)
)</f>
        <v>100419</v>
      </c>
      <c r="B420" s="3" t="str">
        <f t="shared" si="6"/>
        <v>CÂMERA DE CORPO (BODY CAM),</v>
      </c>
      <c r="C420" s="3" t="s">
        <v>770</v>
      </c>
      <c r="D420" s="3" t="s">
        <v>770</v>
      </c>
      <c r="E420" s="5" t="s">
        <v>771</v>
      </c>
      <c r="F420" s="5" t="s">
        <v>7</v>
      </c>
      <c r="G420" s="2" t="s">
        <v>3</v>
      </c>
      <c r="H420" s="3" t="s">
        <v>769</v>
      </c>
      <c r="I420" s="177" t="s">
        <v>7038</v>
      </c>
      <c r="J420" s="136">
        <v>3992.77</v>
      </c>
      <c r="K420" s="162">
        <v>8552.2926597501319</v>
      </c>
      <c r="L420" s="136"/>
      <c r="M420" s="210">
        <v>0.2</v>
      </c>
      <c r="N420" s="216">
        <v>0.04</v>
      </c>
      <c r="O420" s="3" t="s">
        <v>7053</v>
      </c>
      <c r="P420" s="31" t="s">
        <v>7291</v>
      </c>
      <c r="Q420" s="234">
        <v>1</v>
      </c>
      <c r="R420" s="5">
        <v>85258029</v>
      </c>
      <c r="S420" s="238">
        <v>45700</v>
      </c>
      <c r="T420" s="263">
        <v>0.15</v>
      </c>
      <c r="U420" s="263">
        <v>0</v>
      </c>
      <c r="V420" s="263">
        <v>3.5039999999999995E-2</v>
      </c>
      <c r="W420" s="263">
        <v>0</v>
      </c>
      <c r="X420" s="263">
        <v>0.33999999999999997</v>
      </c>
      <c r="Y420" s="265">
        <v>1.6064585475278061</v>
      </c>
      <c r="Z420" s="275">
        <v>4791.3240000000005</v>
      </c>
      <c r="AA420" s="276">
        <v>106.58035605941431</v>
      </c>
      <c r="AB420" s="277">
        <v>0.05</v>
      </c>
      <c r="AC420" s="277">
        <v>3.6499999999999998E-2</v>
      </c>
      <c r="AD420" s="277">
        <v>0</v>
      </c>
      <c r="AE420" s="277">
        <v>0.33999999999999997</v>
      </c>
      <c r="AF420" s="276">
        <v>1.6365881600285659</v>
      </c>
    </row>
    <row r="421" spans="1:32" x14ac:dyDescent="0.3">
      <c r="A421" s="2">
        <f>IF(G421="","",VLOOKUP(G421,{"CFTV","100000";"switch","750000";"VMS","200000";"Alarme","300000";"CA","400000";"Cabeamento","500000";"Infra","600000";"Redes","700000";"Energia","800000";"Outros","900000";"Serviço","1000000"},2,FALSE)
  + COUNTIF($G$2:G421,G421)
)</f>
        <v>100420</v>
      </c>
      <c r="B421" s="3" t="str">
        <f t="shared" si="6"/>
        <v>DJI DOCK 2 + DRONE</v>
      </c>
      <c r="C421" s="3" t="s">
        <v>773</v>
      </c>
      <c r="D421" s="3" t="s">
        <v>773</v>
      </c>
      <c r="E421" s="5" t="s">
        <v>675</v>
      </c>
      <c r="F421" s="5" t="s">
        <v>7</v>
      </c>
      <c r="G421" s="2" t="s">
        <v>3</v>
      </c>
      <c r="H421" s="3" t="s">
        <v>772</v>
      </c>
      <c r="I421" s="177" t="s">
        <v>7038</v>
      </c>
      <c r="J421" s="136">
        <v>105054.7</v>
      </c>
      <c r="K421" s="162">
        <v>214018.86311628492</v>
      </c>
      <c r="L421" s="135"/>
      <c r="M421" s="209"/>
      <c r="N421" s="215">
        <v>7.0000000000000007E-2</v>
      </c>
      <c r="O421" s="3" t="s">
        <v>7076</v>
      </c>
      <c r="P421" s="31" t="s">
        <v>7291</v>
      </c>
      <c r="Q421" s="234">
        <v>1</v>
      </c>
      <c r="R421" s="5">
        <v>88079000</v>
      </c>
      <c r="S421" s="238">
        <v>45702</v>
      </c>
      <c r="T421" s="263">
        <v>0.15</v>
      </c>
      <c r="U421" s="263">
        <v>0</v>
      </c>
      <c r="V421" s="263">
        <v>3.2119999999999996E-2</v>
      </c>
      <c r="W421" s="263">
        <v>0</v>
      </c>
      <c r="X421" s="263">
        <v>0.33999999999999997</v>
      </c>
      <c r="Y421" s="265">
        <v>1.8334922359937862</v>
      </c>
      <c r="Z421" s="275">
        <v>105054.7</v>
      </c>
      <c r="AA421" s="276">
        <v>2336.88377820305</v>
      </c>
      <c r="AB421" s="277">
        <v>0.05</v>
      </c>
      <c r="AC421" s="277">
        <v>3.6499999999999998E-2</v>
      </c>
      <c r="AD421" s="277">
        <v>0</v>
      </c>
      <c r="AE421" s="277">
        <v>0.33999999999999997</v>
      </c>
      <c r="AF421" s="276">
        <v>1.6365881600285659</v>
      </c>
    </row>
    <row r="422" spans="1:32" ht="41.4" x14ac:dyDescent="0.3">
      <c r="A422" s="2">
        <f>IF(G422="","",VLOOKUP(G422,{"CFTV","100000";"switch","750000";"VMS","200000";"Alarme","300000";"CA","400000";"Cabeamento","500000";"Infra","600000";"Redes","700000";"Energia","800000";"Outros","900000";"Serviço","1000000"},2,FALSE)
  + COUNTIF($G$2:G422,G422)
)</f>
        <v>100421</v>
      </c>
      <c r="B422" s="3" t="str">
        <f t="shared" si="6"/>
        <v>LICENÇA DJI FLIGHTHUB 2 (1</v>
      </c>
      <c r="C422" s="3" t="s">
        <v>775</v>
      </c>
      <c r="D422" s="3" t="s">
        <v>775</v>
      </c>
      <c r="E422" s="5" t="s">
        <v>675</v>
      </c>
      <c r="F422" s="5" t="s">
        <v>776</v>
      </c>
      <c r="G422" s="2" t="s">
        <v>3</v>
      </c>
      <c r="H422" s="3" t="s">
        <v>774</v>
      </c>
      <c r="I422" s="177" t="s">
        <v>7038</v>
      </c>
      <c r="J422" s="136">
        <v>5035</v>
      </c>
      <c r="K422" s="162">
        <v>9155.8015397153667</v>
      </c>
      <c r="L422" s="135"/>
      <c r="M422" s="209"/>
      <c r="N422" s="215"/>
      <c r="O422" s="3" t="s">
        <v>7076</v>
      </c>
      <c r="P422" s="31" t="s">
        <v>7291</v>
      </c>
      <c r="Q422" s="234">
        <v>1</v>
      </c>
      <c r="R422" s="5" t="s">
        <v>777</v>
      </c>
      <c r="S422" s="238">
        <v>45707</v>
      </c>
      <c r="T422" s="263">
        <v>0.15</v>
      </c>
      <c r="U422" s="263">
        <v>0.05</v>
      </c>
      <c r="V422" s="263">
        <v>3.6499999999999998E-2</v>
      </c>
      <c r="W422" s="263">
        <v>0</v>
      </c>
      <c r="X422" s="263">
        <v>0.33999999999999997</v>
      </c>
      <c r="Y422" s="265">
        <v>1.6365881600285659</v>
      </c>
      <c r="Z422" s="275">
        <v>5035</v>
      </c>
      <c r="AA422" s="276">
        <v>112.00079409348042</v>
      </c>
      <c r="AB422" s="277">
        <v>0.05</v>
      </c>
      <c r="AC422" s="277">
        <v>3.6499999999999998E-2</v>
      </c>
      <c r="AD422" s="277">
        <v>0</v>
      </c>
      <c r="AE422" s="277">
        <v>0.33999999999999997</v>
      </c>
      <c r="AF422" s="276">
        <v>1.6365881600285659</v>
      </c>
    </row>
    <row r="423" spans="1:32" ht="27.6" x14ac:dyDescent="0.3">
      <c r="A423" s="2">
        <f>IF(G423="","",VLOOKUP(G423,{"CFTV","100000";"switch","750000";"VMS","200000";"Alarme","300000";"CA","400000";"Cabeamento","500000";"Infra","600000";"Redes","700000";"Energia","800000";"Outros","900000";"Serviço","1000000"},2,FALSE)
  + COUNTIF($G$2:G423,G423)
)</f>
        <v>100422</v>
      </c>
      <c r="B423" s="3" t="str">
        <f t="shared" si="6"/>
        <v>CÂMERA BOX 2 MP 120FPS</v>
      </c>
      <c r="C423" s="3" t="s">
        <v>779</v>
      </c>
      <c r="D423" s="3" t="s">
        <v>779</v>
      </c>
      <c r="E423" s="5" t="s">
        <v>236</v>
      </c>
      <c r="F423" s="5" t="s">
        <v>7</v>
      </c>
      <c r="G423" s="2" t="s">
        <v>3</v>
      </c>
      <c r="H423" s="3" t="s">
        <v>778</v>
      </c>
      <c r="I423" s="170" t="s">
        <v>7039</v>
      </c>
      <c r="J423" s="127">
        <v>2139.09</v>
      </c>
      <c r="K423" s="162">
        <v>25335.514327176217</v>
      </c>
      <c r="L423" s="126"/>
      <c r="M423" s="203">
        <v>0.15</v>
      </c>
      <c r="N423" s="218">
        <v>0.04</v>
      </c>
      <c r="O423" s="3" t="s">
        <v>7052</v>
      </c>
      <c r="P423" s="31" t="s">
        <v>7288</v>
      </c>
      <c r="Q423" s="234">
        <v>1</v>
      </c>
      <c r="R423" s="5">
        <v>85258929</v>
      </c>
      <c r="S423" s="238">
        <v>45702</v>
      </c>
      <c r="T423" s="263">
        <v>0.15</v>
      </c>
      <c r="U423" s="263">
        <v>0</v>
      </c>
      <c r="V423" s="263">
        <v>3.5039999999999995E-2</v>
      </c>
      <c r="W423" s="263">
        <v>0</v>
      </c>
      <c r="X423" s="263">
        <v>0.33999999999999997</v>
      </c>
      <c r="Y423" s="265">
        <v>1.6064585475278061</v>
      </c>
      <c r="Z423" s="275">
        <v>14193.931695000001</v>
      </c>
      <c r="AA423" s="276">
        <v>315.73617103249666</v>
      </c>
      <c r="AB423" s="277">
        <v>0.05</v>
      </c>
      <c r="AC423" s="277">
        <v>3.6499999999999998E-2</v>
      </c>
      <c r="AD423" s="277">
        <v>0</v>
      </c>
      <c r="AE423" s="277">
        <v>0.33999999999999997</v>
      </c>
      <c r="AF423" s="276">
        <v>1.6365881600285659</v>
      </c>
    </row>
    <row r="424" spans="1:32" ht="41.4" x14ac:dyDescent="0.3">
      <c r="A424" s="2">
        <f>IF(G424="","",VLOOKUP(G424,{"CFTV","100000";"switch","750000";"VMS","200000";"Alarme","300000";"CA","400000";"Cabeamento","500000";"Infra","600000";"Redes","700000";"Energia","800000";"Outros","900000";"Serviço","1000000"},2,FALSE)
  + COUNTIF($G$2:G424,G424)
)</f>
        <v>100423</v>
      </c>
      <c r="B424" s="3" t="str">
        <f t="shared" si="6"/>
        <v>RÁDIOS PARA COMUNICAÇÃO, 5 MHZ,</v>
      </c>
      <c r="C424" s="3" t="s">
        <v>781</v>
      </c>
      <c r="D424" s="3" t="s">
        <v>781</v>
      </c>
      <c r="E424" s="5" t="s">
        <v>782</v>
      </c>
      <c r="F424" s="5" t="s">
        <v>7</v>
      </c>
      <c r="G424" s="2" t="s">
        <v>3</v>
      </c>
      <c r="H424" s="3" t="s">
        <v>780</v>
      </c>
      <c r="I424" s="170" t="s">
        <v>7038</v>
      </c>
      <c r="J424" s="127">
        <v>1046.58</v>
      </c>
      <c r="K424" s="162">
        <v>2148.3116607471102</v>
      </c>
      <c r="L424" s="126"/>
      <c r="M424" s="203">
        <v>0.15</v>
      </c>
      <c r="N424" s="218">
        <v>0.04</v>
      </c>
      <c r="O424" s="3" t="s">
        <v>7079</v>
      </c>
      <c r="P424" s="31" t="s">
        <v>7288</v>
      </c>
      <c r="Q424" s="234">
        <v>1</v>
      </c>
      <c r="R424" s="5">
        <v>85176277</v>
      </c>
      <c r="S424" s="238">
        <v>45705</v>
      </c>
      <c r="T424" s="263">
        <v>0.15</v>
      </c>
      <c r="U424" s="263">
        <v>0</v>
      </c>
      <c r="V424" s="263">
        <v>3.5039999999999995E-2</v>
      </c>
      <c r="W424" s="263">
        <v>0</v>
      </c>
      <c r="X424" s="263">
        <v>0.33999999999999997</v>
      </c>
      <c r="Y424" s="265">
        <v>1.6064585475278061</v>
      </c>
      <c r="Z424" s="275">
        <v>1203.567</v>
      </c>
      <c r="AA424" s="276">
        <v>26.772683166774172</v>
      </c>
      <c r="AB424" s="277">
        <v>0.05</v>
      </c>
      <c r="AC424" s="277">
        <v>3.6499999999999998E-2</v>
      </c>
      <c r="AD424" s="277">
        <v>0</v>
      </c>
      <c r="AE424" s="277">
        <v>0.33999999999999997</v>
      </c>
      <c r="AF424" s="276">
        <v>1.6365881600285659</v>
      </c>
    </row>
    <row r="425" spans="1:32" x14ac:dyDescent="0.3">
      <c r="A425" s="2">
        <f>IF(G425="","",VLOOKUP(G425,{"CFTV","100000";"switch","750000";"VMS","200000";"Alarme","300000";"CA","400000";"Cabeamento","500000";"Infra","600000";"Redes","700000";"Energia","800000";"Outros","900000";"Serviço","1000000"},2,FALSE)
  + COUNTIF($G$2:G425,G425)
)</f>
        <v>100424</v>
      </c>
      <c r="B425" s="3" t="str">
        <f t="shared" si="6"/>
        <v>MOUSE ÓPTICO</v>
      </c>
      <c r="C425" s="3" t="s">
        <v>784</v>
      </c>
      <c r="D425" s="3" t="s">
        <v>784</v>
      </c>
      <c r="E425" s="5" t="s">
        <v>318</v>
      </c>
      <c r="F425" s="5" t="s">
        <v>7</v>
      </c>
      <c r="G425" s="2" t="s">
        <v>3</v>
      </c>
      <c r="H425" s="3" t="s">
        <v>783</v>
      </c>
      <c r="I425" s="170" t="s">
        <v>7038</v>
      </c>
      <c r="J425" s="127">
        <v>54.95</v>
      </c>
      <c r="K425" s="162">
        <v>107.64633295816846</v>
      </c>
      <c r="L425" s="126"/>
      <c r="M425" s="205">
        <v>9.7500000000000003E-2</v>
      </c>
      <c r="N425" s="218">
        <v>0.04</v>
      </c>
      <c r="O425" s="3" t="s">
        <v>7054</v>
      </c>
      <c r="P425" s="31" t="s">
        <v>7291</v>
      </c>
      <c r="Q425" s="234">
        <v>1</v>
      </c>
      <c r="R425" s="5">
        <v>84716053</v>
      </c>
      <c r="S425" s="238">
        <v>45966</v>
      </c>
      <c r="T425" s="263">
        <v>0.15</v>
      </c>
      <c r="U425" s="263">
        <v>0</v>
      </c>
      <c r="V425" s="263">
        <v>3.5039999999999995E-2</v>
      </c>
      <c r="W425" s="263">
        <v>0</v>
      </c>
      <c r="X425" s="263">
        <v>0.33999999999999997</v>
      </c>
      <c r="Y425" s="265">
        <v>1.6064585475278061</v>
      </c>
      <c r="Z425" s="275">
        <v>60.307625000000002</v>
      </c>
      <c r="AA425" s="276">
        <v>1.3415098093131743</v>
      </c>
      <c r="AB425" s="277">
        <v>0.05</v>
      </c>
      <c r="AC425" s="277">
        <v>3.6499999999999998E-2</v>
      </c>
      <c r="AD425" s="277">
        <v>0</v>
      </c>
      <c r="AE425" s="277">
        <v>0.33999999999999997</v>
      </c>
      <c r="AF425" s="276">
        <v>1.6365881600285659</v>
      </c>
    </row>
    <row r="426" spans="1:32" x14ac:dyDescent="0.3">
      <c r="A426" s="2">
        <f>IF(G426="","",VLOOKUP(G426,{"CFTV","100000";"switch","750000";"VMS","200000";"Alarme","300000";"CA","400000";"Cabeamento","500000";"Infra","600000";"Redes","700000";"Energia","800000";"Outros","900000";"Serviço","1000000"},2,FALSE)
  + COUNTIF($G$2:G426,G426)
)</f>
        <v>100425</v>
      </c>
      <c r="B426" s="3" t="str">
        <f t="shared" si="6"/>
        <v>TECLADO MULTIMÍDIA</v>
      </c>
      <c r="C426" s="3" t="s">
        <v>786</v>
      </c>
      <c r="D426" s="3" t="s">
        <v>786</v>
      </c>
      <c r="E426" s="5" t="s">
        <v>318</v>
      </c>
      <c r="F426" s="5" t="s">
        <v>7</v>
      </c>
      <c r="G426" s="2" t="s">
        <v>3</v>
      </c>
      <c r="H426" s="3" t="s">
        <v>785</v>
      </c>
      <c r="I426" s="170" t="s">
        <v>7038</v>
      </c>
      <c r="J426" s="127">
        <v>63.63</v>
      </c>
      <c r="K426" s="162">
        <v>124.65033969296196</v>
      </c>
      <c r="L426" s="126"/>
      <c r="M426" s="205">
        <v>9.7500000000000003E-2</v>
      </c>
      <c r="N426" s="218">
        <v>0.04</v>
      </c>
      <c r="O426" s="3" t="s">
        <v>7054</v>
      </c>
      <c r="P426" s="31" t="s">
        <v>7291</v>
      </c>
      <c r="Q426" s="234">
        <v>1</v>
      </c>
      <c r="R426" s="5">
        <v>84716052</v>
      </c>
      <c r="S426" s="238">
        <v>45966</v>
      </c>
      <c r="T426" s="263">
        <v>0.15</v>
      </c>
      <c r="U426" s="263">
        <v>0</v>
      </c>
      <c r="V426" s="263">
        <v>3.5039999999999995E-2</v>
      </c>
      <c r="W426" s="263">
        <v>0</v>
      </c>
      <c r="X426" s="263">
        <v>0.33999999999999997</v>
      </c>
      <c r="Y426" s="265">
        <v>1.6064585475278061</v>
      </c>
      <c r="Z426" s="275">
        <v>69.833925000000008</v>
      </c>
      <c r="AA426" s="276">
        <v>1.5534170912938541</v>
      </c>
      <c r="AB426" s="277">
        <v>0.05</v>
      </c>
      <c r="AC426" s="277">
        <v>3.6499999999999998E-2</v>
      </c>
      <c r="AD426" s="277">
        <v>0</v>
      </c>
      <c r="AE426" s="277">
        <v>0.33999999999999997</v>
      </c>
      <c r="AF426" s="276">
        <v>1.6365881600285659</v>
      </c>
    </row>
    <row r="427" spans="1:32" ht="234.6" x14ac:dyDescent="0.3">
      <c r="A427" s="2">
        <f>IF(G427="","",VLOOKUP(G427,{"CFTV","100000";"switch","750000";"VMS","200000";"Alarme","300000";"CA","400000";"Cabeamento","500000";"Infra","600000";"Redes","700000";"Energia","800000";"Outros","900000";"Serviço","1000000"},2,FALSE)
  + COUNTIF($G$2:G427,G427)
)</f>
        <v>100426</v>
      </c>
      <c r="B427" s="3" t="str">
        <f t="shared" si="6"/>
        <v>SERVIDOR - INTEL® XEON® SILVER</v>
      </c>
      <c r="C427" s="3" t="s">
        <v>6890</v>
      </c>
      <c r="D427" s="3" t="s">
        <v>6890</v>
      </c>
      <c r="E427" s="5" t="s">
        <v>318</v>
      </c>
      <c r="F427" s="5" t="s">
        <v>7</v>
      </c>
      <c r="G427" s="2" t="s">
        <v>3</v>
      </c>
      <c r="H427" s="3" t="s">
        <v>6889</v>
      </c>
      <c r="I427" s="170" t="s">
        <v>7038</v>
      </c>
      <c r="J427" s="127">
        <v>50512.05</v>
      </c>
      <c r="K427" s="162">
        <v>102903.83499903326</v>
      </c>
      <c r="L427" s="126"/>
      <c r="M427" s="205"/>
      <c r="N427" s="218">
        <v>0.12</v>
      </c>
      <c r="O427" s="3" t="s">
        <v>7054</v>
      </c>
      <c r="P427" s="31" t="s">
        <v>7291</v>
      </c>
      <c r="Q427" s="234">
        <v>1</v>
      </c>
      <c r="R427" s="5">
        <v>84715020</v>
      </c>
      <c r="S427" s="238">
        <v>46051</v>
      </c>
      <c r="T427" s="263">
        <v>0.15</v>
      </c>
      <c r="U427" s="263">
        <v>0</v>
      </c>
      <c r="V427" s="263">
        <v>3.2119999999999996E-2</v>
      </c>
      <c r="W427" s="263">
        <v>0</v>
      </c>
      <c r="X427" s="263">
        <v>0.33999999999999997</v>
      </c>
      <c r="Y427" s="265">
        <v>1.8334922359937862</v>
      </c>
      <c r="Z427" s="275">
        <v>50512.05</v>
      </c>
      <c r="AA427" s="276">
        <v>1123.6126536821428</v>
      </c>
      <c r="AB427" s="277">
        <v>0.05</v>
      </c>
      <c r="AC427" s="277">
        <v>3.6499999999999998E-2</v>
      </c>
      <c r="AD427" s="277">
        <v>0</v>
      </c>
      <c r="AE427" s="277">
        <v>0.33999999999999997</v>
      </c>
      <c r="AF427" s="276">
        <v>1.6365881600285659</v>
      </c>
    </row>
    <row r="428" spans="1:32" ht="55.2" x14ac:dyDescent="0.3">
      <c r="A428" s="2">
        <f>IF(G428="","",VLOOKUP(G428,{"CFTV","100000";"switch","750000";"VMS","200000";"Alarme","300000";"CA","400000";"Cabeamento","500000";"Infra","600000";"Redes","700000";"Energia","800000";"Outros","900000";"Serviço","1000000"},2,FALSE)
  + COUNTIF($G$2:G428,G428)
)</f>
        <v>100427</v>
      </c>
      <c r="B428" s="3" t="str">
        <f t="shared" si="6"/>
        <v>Q - CÂMERA TÉRMICA À</v>
      </c>
      <c r="C428" s="3" t="s">
        <v>788</v>
      </c>
      <c r="D428" s="3" t="s">
        <v>788</v>
      </c>
      <c r="E428" s="5" t="s">
        <v>789</v>
      </c>
      <c r="F428" s="5" t="s">
        <v>7</v>
      </c>
      <c r="G428" s="2" t="s">
        <v>3</v>
      </c>
      <c r="H428" s="3" t="s">
        <v>787</v>
      </c>
      <c r="I428" s="170" t="s">
        <v>7038</v>
      </c>
      <c r="J428" s="127">
        <v>50000</v>
      </c>
      <c r="K428" s="162">
        <v>90586.412541151294</v>
      </c>
      <c r="L428" s="127">
        <v>750</v>
      </c>
      <c r="M428" s="203"/>
      <c r="N428" s="218">
        <v>0.04</v>
      </c>
      <c r="O428" s="3" t="s">
        <v>7080</v>
      </c>
      <c r="P428" s="31" t="s">
        <v>7297</v>
      </c>
      <c r="Q428" s="234">
        <v>1</v>
      </c>
      <c r="R428" s="5">
        <v>85258929</v>
      </c>
      <c r="S428" s="238">
        <v>45702</v>
      </c>
      <c r="T428" s="263">
        <v>0.15</v>
      </c>
      <c r="U428" s="263">
        <v>0</v>
      </c>
      <c r="V428" s="263">
        <v>3.5039999999999995E-2</v>
      </c>
      <c r="W428" s="263">
        <v>0</v>
      </c>
      <c r="X428" s="263">
        <v>0.33999999999999997</v>
      </c>
      <c r="Y428" s="265">
        <v>1.6064585475278061</v>
      </c>
      <c r="Z428" s="275">
        <v>50750</v>
      </c>
      <c r="AA428" s="276">
        <v>1128.905720008765</v>
      </c>
      <c r="AB428" s="277">
        <v>0.05</v>
      </c>
      <c r="AC428" s="277">
        <v>3.6499999999999998E-2</v>
      </c>
      <c r="AD428" s="277">
        <v>0</v>
      </c>
      <c r="AE428" s="277">
        <v>0.33999999999999997</v>
      </c>
      <c r="AF428" s="276">
        <v>1.6365881600285659</v>
      </c>
    </row>
    <row r="429" spans="1:32" ht="27.6" x14ac:dyDescent="0.3">
      <c r="A429" s="2">
        <f>IF(G429="","",VLOOKUP(G429,{"CFTV","100000";"switch","750000";"VMS","200000";"Alarme","300000";"CA","400000";"Cabeamento","500000";"Infra","600000";"Redes","700000";"Energia","800000";"Outros","900000";"Serviço","1000000"},2,FALSE)
  + COUNTIF($G$2:G429,G429)
)</f>
        <v>100428</v>
      </c>
      <c r="B429" s="3" t="str">
        <f t="shared" si="6"/>
        <v>MESA CONTROLADORA PTZ, COM CONTROLE</v>
      </c>
      <c r="C429" s="3" t="s">
        <v>790</v>
      </c>
      <c r="D429" s="3" t="s">
        <v>790</v>
      </c>
      <c r="E429" s="5" t="s">
        <v>370</v>
      </c>
      <c r="F429" s="5" t="s">
        <v>7</v>
      </c>
      <c r="G429" s="2" t="s">
        <v>3</v>
      </c>
      <c r="H429" s="3" t="s">
        <v>379</v>
      </c>
      <c r="I429" s="170" t="s">
        <v>7038</v>
      </c>
      <c r="J429" s="127">
        <v>1090.79</v>
      </c>
      <c r="K429" s="162">
        <v>1947.009910064284</v>
      </c>
      <c r="L429" s="126"/>
      <c r="M429" s="203"/>
      <c r="N429" s="218">
        <v>0.04</v>
      </c>
      <c r="O429" s="38" t="s">
        <v>7060</v>
      </c>
      <c r="P429" s="31" t="s">
        <v>7290</v>
      </c>
      <c r="Q429" s="234">
        <v>3</v>
      </c>
      <c r="R429" s="5">
        <v>85371090</v>
      </c>
      <c r="S429" s="238">
        <v>46099</v>
      </c>
      <c r="T429" s="263">
        <v>0.15</v>
      </c>
      <c r="U429" s="263">
        <v>0</v>
      </c>
      <c r="V429" s="263">
        <v>3.5039999999999995E-2</v>
      </c>
      <c r="W429" s="263">
        <v>0</v>
      </c>
      <c r="X429" s="263">
        <v>0.33999999999999997</v>
      </c>
      <c r="Y429" s="265">
        <v>1.6064585475278061</v>
      </c>
      <c r="Z429" s="275">
        <v>1090.79</v>
      </c>
      <c r="AA429" s="276">
        <v>24.264021090214005</v>
      </c>
      <c r="AB429" s="277">
        <v>0.05</v>
      </c>
      <c r="AC429" s="277">
        <v>3.6499999999999998E-2</v>
      </c>
      <c r="AD429" s="277">
        <v>0</v>
      </c>
      <c r="AE429" s="277">
        <v>0.33999999999999997</v>
      </c>
      <c r="AF429" s="276">
        <v>1.6365881600285659</v>
      </c>
    </row>
    <row r="430" spans="1:32" ht="27.6" x14ac:dyDescent="0.3">
      <c r="A430" s="2">
        <f>IF(G430="","",VLOOKUP(G430,{"CFTV","100000";"switch","750000";"VMS","200000";"Alarme","300000";"CA","400000";"Cabeamento","500000";"Infra","600000";"Redes","700000";"Energia","800000";"Outros","900000";"Serviço","1000000"},2,FALSE)
  + COUNTIF($G$2:G430,G430)
)</f>
        <v>100429</v>
      </c>
      <c r="B430" s="3" t="str">
        <f t="shared" si="6"/>
        <v>CÂMERA DO TIPO BULLET 4MP,</v>
      </c>
      <c r="C430" s="3" t="s">
        <v>791</v>
      </c>
      <c r="D430" s="3" t="s">
        <v>791</v>
      </c>
      <c r="E430" s="5" t="s">
        <v>370</v>
      </c>
      <c r="F430" s="5" t="s">
        <v>7</v>
      </c>
      <c r="G430" s="2" t="s">
        <v>3</v>
      </c>
      <c r="H430" s="3" t="s">
        <v>383</v>
      </c>
      <c r="I430" s="170" t="s">
        <v>7038</v>
      </c>
      <c r="J430" s="127">
        <v>472.19</v>
      </c>
      <c r="K430" s="162">
        <v>961.95188768211767</v>
      </c>
      <c r="L430" s="126"/>
      <c r="M430" s="203"/>
      <c r="N430" s="218">
        <v>0.12</v>
      </c>
      <c r="O430" s="3" t="s">
        <v>7060</v>
      </c>
      <c r="P430" s="31" t="s">
        <v>7295</v>
      </c>
      <c r="Q430" s="234">
        <v>1</v>
      </c>
      <c r="R430" s="5">
        <v>85258929</v>
      </c>
      <c r="S430" s="238">
        <v>45702</v>
      </c>
      <c r="T430" s="263">
        <v>0.15</v>
      </c>
      <c r="U430" s="263">
        <v>0</v>
      </c>
      <c r="V430" s="263">
        <v>3.2119999999999996E-2</v>
      </c>
      <c r="W430" s="263">
        <v>0</v>
      </c>
      <c r="X430" s="263">
        <v>0.33999999999999997</v>
      </c>
      <c r="Y430" s="265">
        <v>1.8334922359937862</v>
      </c>
      <c r="Z430" s="275">
        <v>472.19</v>
      </c>
      <c r="AA430" s="276">
        <v>10.503605752333767</v>
      </c>
      <c r="AB430" s="277">
        <v>0.05</v>
      </c>
      <c r="AC430" s="277">
        <v>3.6499999999999998E-2</v>
      </c>
      <c r="AD430" s="277">
        <v>0</v>
      </c>
      <c r="AE430" s="277">
        <v>0.33999999999999997</v>
      </c>
      <c r="AF430" s="276">
        <v>1.6365881600285659</v>
      </c>
    </row>
    <row r="431" spans="1:32" ht="27.6" x14ac:dyDescent="0.3">
      <c r="A431" s="2">
        <f>IF(G431="","",VLOOKUP(G431,{"CFTV","100000";"switch","750000";"VMS","200000";"Alarme","300000";"CA","400000";"Cabeamento","500000";"Infra","600000";"Redes","700000";"Energia","800000";"Outros","900000";"Serviço","1000000"},2,FALSE)
  + COUNTIF($G$2:G431,G431)
)</f>
        <v>100430</v>
      </c>
      <c r="B431" s="3" t="str">
        <f t="shared" si="6"/>
        <v>DISCO RIGIDO 4TB</v>
      </c>
      <c r="C431" s="3" t="s">
        <v>793</v>
      </c>
      <c r="D431" s="3" t="s">
        <v>793</v>
      </c>
      <c r="E431" s="5" t="s">
        <v>279</v>
      </c>
      <c r="F431" s="5" t="s">
        <v>7</v>
      </c>
      <c r="G431" s="2" t="s">
        <v>3</v>
      </c>
      <c r="H431" s="3" t="s">
        <v>792</v>
      </c>
      <c r="I431" s="170" t="s">
        <v>7038</v>
      </c>
      <c r="J431" s="127">
        <v>852.65</v>
      </c>
      <c r="K431" s="162">
        <v>1910.7331894690135</v>
      </c>
      <c r="L431" s="126"/>
      <c r="M431" s="205">
        <v>0.1</v>
      </c>
      <c r="N431" s="218">
        <v>7.0000000000000007E-2</v>
      </c>
      <c r="O431" s="3" t="s">
        <v>6</v>
      </c>
      <c r="P431" s="31" t="s">
        <v>7288</v>
      </c>
      <c r="Q431" s="234">
        <v>2</v>
      </c>
      <c r="R431" s="5">
        <v>84717010</v>
      </c>
      <c r="S431" s="238">
        <v>45870</v>
      </c>
      <c r="T431" s="263">
        <v>0.15</v>
      </c>
      <c r="U431" s="263">
        <v>0</v>
      </c>
      <c r="V431" s="263">
        <v>3.2119999999999996E-2</v>
      </c>
      <c r="W431" s="263">
        <v>0</v>
      </c>
      <c r="X431" s="263">
        <v>0.33999999999999997</v>
      </c>
      <c r="Y431" s="265">
        <v>1.8334922359937862</v>
      </c>
      <c r="Z431" s="275">
        <v>937.91499999999996</v>
      </c>
      <c r="AA431" s="276">
        <v>20.863401150384643</v>
      </c>
      <c r="AB431" s="277">
        <v>0.05</v>
      </c>
      <c r="AC431" s="277">
        <v>3.6499999999999998E-2</v>
      </c>
      <c r="AD431" s="277">
        <v>0</v>
      </c>
      <c r="AE431" s="277">
        <v>0.33999999999999997</v>
      </c>
      <c r="AF431" s="276">
        <v>1.6365881600285659</v>
      </c>
    </row>
    <row r="432" spans="1:32" ht="27.6" x14ac:dyDescent="0.3">
      <c r="A432" s="2">
        <f>IF(G432="","",VLOOKUP(G432,{"CFTV","100000";"switch","750000";"VMS","200000";"Alarme","300000";"CA","400000";"Cabeamento","500000";"Infra","600000";"Redes","700000";"Energia","800000";"Outros","900000";"Serviço","1000000"},2,FALSE)
  + COUNTIF($G$2:G432,G432)
)</f>
        <v>100431</v>
      </c>
      <c r="B432" s="3" t="str">
        <f t="shared" si="6"/>
        <v>CÂMERA SPEED DOME 2 MP,</v>
      </c>
      <c r="C432" s="3" t="s">
        <v>795</v>
      </c>
      <c r="D432" s="3" t="s">
        <v>795</v>
      </c>
      <c r="E432" s="5" t="s">
        <v>370</v>
      </c>
      <c r="F432" s="5" t="s">
        <v>7</v>
      </c>
      <c r="G432" s="2" t="s">
        <v>3</v>
      </c>
      <c r="H432" s="3" t="s">
        <v>794</v>
      </c>
      <c r="I432" s="170" t="s">
        <v>7038</v>
      </c>
      <c r="J432" s="127">
        <v>5533.92</v>
      </c>
      <c r="K432" s="162">
        <v>9877.7923170389749</v>
      </c>
      <c r="L432" s="126"/>
      <c r="M432" s="203"/>
      <c r="N432" s="218">
        <v>0.04</v>
      </c>
      <c r="O432" s="3" t="s">
        <v>7060</v>
      </c>
      <c r="P432" s="31" t="s">
        <v>7295</v>
      </c>
      <c r="Q432" s="234">
        <v>1</v>
      </c>
      <c r="R432" s="5">
        <v>85258929</v>
      </c>
      <c r="S432" s="238">
        <v>45702</v>
      </c>
      <c r="T432" s="263">
        <v>0.15</v>
      </c>
      <c r="U432" s="263">
        <v>0</v>
      </c>
      <c r="V432" s="263">
        <v>3.5039999999999995E-2</v>
      </c>
      <c r="W432" s="263">
        <v>0</v>
      </c>
      <c r="X432" s="263">
        <v>0.33999999999999997</v>
      </c>
      <c r="Y432" s="265">
        <v>1.6064585475278061</v>
      </c>
      <c r="Z432" s="275">
        <v>5533.92</v>
      </c>
      <c r="AA432" s="276">
        <v>123.09899393243163</v>
      </c>
      <c r="AB432" s="277">
        <v>0.05</v>
      </c>
      <c r="AC432" s="277">
        <v>3.6499999999999998E-2</v>
      </c>
      <c r="AD432" s="277">
        <v>0</v>
      </c>
      <c r="AE432" s="277">
        <v>0.33999999999999997</v>
      </c>
      <c r="AF432" s="276">
        <v>1.6365881600285659</v>
      </c>
    </row>
    <row r="433" spans="1:32" ht="27.6" x14ac:dyDescent="0.3">
      <c r="A433" s="2">
        <f>IF(G433="","",VLOOKUP(G433,{"CFTV","100000";"switch","750000";"VMS","200000";"Alarme","300000";"CA","400000";"Cabeamento","500000";"Infra","600000";"Redes","700000";"Energia","800000";"Outros","900000";"Serviço","1000000"},2,FALSE)
  + COUNTIF($G$2:G433,G433)
)</f>
        <v>100432</v>
      </c>
      <c r="B433" s="3" t="str">
        <f t="shared" si="6"/>
        <v>CÂMERA SPEED DOME 2 MP</v>
      </c>
      <c r="C433" s="3" t="s">
        <v>797</v>
      </c>
      <c r="D433" s="3" t="s">
        <v>797</v>
      </c>
      <c r="E433" s="5" t="s">
        <v>370</v>
      </c>
      <c r="F433" s="5" t="s">
        <v>7</v>
      </c>
      <c r="G433" s="2" t="s">
        <v>3</v>
      </c>
      <c r="H433" s="3" t="s">
        <v>796</v>
      </c>
      <c r="I433" s="170" t="s">
        <v>7038</v>
      </c>
      <c r="J433" s="127">
        <v>19343.830000000002</v>
      </c>
      <c r="K433" s="162">
        <v>34527.845606027564</v>
      </c>
      <c r="L433" s="126"/>
      <c r="M433" s="203"/>
      <c r="N433" s="198">
        <v>0.04</v>
      </c>
      <c r="O433" s="3" t="s">
        <v>7060</v>
      </c>
      <c r="P433" s="31" t="s">
        <v>7295</v>
      </c>
      <c r="Q433" s="234">
        <v>1</v>
      </c>
      <c r="R433" s="5">
        <v>85258929</v>
      </c>
      <c r="S433" s="238">
        <v>45702</v>
      </c>
      <c r="T433" s="263">
        <v>0.15</v>
      </c>
      <c r="U433" s="263">
        <v>0</v>
      </c>
      <c r="V433" s="263">
        <v>3.5039999999999995E-2</v>
      </c>
      <c r="W433" s="263">
        <v>0</v>
      </c>
      <c r="X433" s="263">
        <v>0.33999999999999997</v>
      </c>
      <c r="Y433" s="265">
        <v>1.6064585475278061</v>
      </c>
      <c r="Z433" s="275">
        <v>19343.830000000002</v>
      </c>
      <c r="AA433" s="276">
        <v>430.29281446063345</v>
      </c>
      <c r="AB433" s="277">
        <v>0.05</v>
      </c>
      <c r="AC433" s="277">
        <v>3.6499999999999998E-2</v>
      </c>
      <c r="AD433" s="277">
        <v>0</v>
      </c>
      <c r="AE433" s="277">
        <v>0.33999999999999997</v>
      </c>
      <c r="AF433" s="276">
        <v>1.6365881600285659</v>
      </c>
    </row>
    <row r="434" spans="1:32" ht="27.6" x14ac:dyDescent="0.3">
      <c r="A434" s="2">
        <f>IF(G434="","",VLOOKUP(G434,{"CFTV","100000";"switch","750000";"VMS","200000";"Alarme","300000";"CA","400000";"Cabeamento","500000";"Infra","600000";"Redes","700000";"Energia","800000";"Outros","900000";"Serviço","1000000"},2,FALSE)
  + COUNTIF($G$2:G434,G434)
)</f>
        <v>100433</v>
      </c>
      <c r="B434" s="3" t="str">
        <f t="shared" si="6"/>
        <v>CÂMERA BULLET VARIFOCAL 4 MP,</v>
      </c>
      <c r="C434" s="3" t="s">
        <v>799</v>
      </c>
      <c r="D434" s="3" t="s">
        <v>799</v>
      </c>
      <c r="E434" s="5" t="s">
        <v>370</v>
      </c>
      <c r="F434" s="5" t="s">
        <v>7</v>
      </c>
      <c r="G434" s="2" t="s">
        <v>3</v>
      </c>
      <c r="H434" s="3" t="s">
        <v>798</v>
      </c>
      <c r="I434" s="170" t="s">
        <v>7038</v>
      </c>
      <c r="J434" s="127">
        <v>1188.29</v>
      </c>
      <c r="K434" s="162">
        <v>2420.8005434545066</v>
      </c>
      <c r="L434" s="126"/>
      <c r="M434" s="203"/>
      <c r="N434" s="218">
        <v>0.12</v>
      </c>
      <c r="O434" s="3" t="s">
        <v>7060</v>
      </c>
      <c r="P434" s="31" t="s">
        <v>7295</v>
      </c>
      <c r="Q434" s="234">
        <v>1</v>
      </c>
      <c r="R434" s="5">
        <v>85258929</v>
      </c>
      <c r="S434" s="238">
        <v>45702</v>
      </c>
      <c r="T434" s="263">
        <v>0.15</v>
      </c>
      <c r="U434" s="263">
        <v>0</v>
      </c>
      <c r="V434" s="263">
        <v>3.2119999999999996E-2</v>
      </c>
      <c r="W434" s="263">
        <v>0</v>
      </c>
      <c r="X434" s="263">
        <v>0.33999999999999997</v>
      </c>
      <c r="Y434" s="265">
        <v>1.8334922359937862</v>
      </c>
      <c r="Z434" s="275">
        <v>1188.29</v>
      </c>
      <c r="AA434" s="276">
        <v>26.432854739491926</v>
      </c>
      <c r="AB434" s="277">
        <v>0.05</v>
      </c>
      <c r="AC434" s="277">
        <v>3.6499999999999998E-2</v>
      </c>
      <c r="AD434" s="277">
        <v>0</v>
      </c>
      <c r="AE434" s="277">
        <v>0.33999999999999997</v>
      </c>
      <c r="AF434" s="276">
        <v>1.6365881600285659</v>
      </c>
    </row>
    <row r="435" spans="1:32" ht="27.6" x14ac:dyDescent="0.3">
      <c r="A435" s="2">
        <f>IF(G435="","",VLOOKUP(G435,{"CFTV","100000";"switch","750000";"VMS","200000";"Alarme","300000";"CA","400000";"Cabeamento","500000";"Infra","600000";"Redes","700000";"Energia","800000";"Outros","900000";"Serviço","1000000"},2,FALSE)
  + COUNTIF($G$2:G435,G435)
)</f>
        <v>100434</v>
      </c>
      <c r="B435" s="3" t="str">
        <f t="shared" si="6"/>
        <v>CÂMERA BULLET VARIFOCAL 4 MP,</v>
      </c>
      <c r="C435" s="3" t="s">
        <v>799</v>
      </c>
      <c r="D435" s="3" t="s">
        <v>799</v>
      </c>
      <c r="E435" s="5" t="s">
        <v>370</v>
      </c>
      <c r="F435" s="5" t="s">
        <v>7</v>
      </c>
      <c r="G435" s="2" t="s">
        <v>3</v>
      </c>
      <c r="H435" s="3" t="s">
        <v>798</v>
      </c>
      <c r="I435" s="169"/>
      <c r="J435" s="126"/>
      <c r="K435" s="162">
        <v>0</v>
      </c>
      <c r="L435" s="126"/>
      <c r="M435" s="203"/>
      <c r="N435" s="218"/>
      <c r="O435" s="3"/>
      <c r="P435" s="31"/>
      <c r="Q435" s="234"/>
      <c r="R435" s="5">
        <v>85258929</v>
      </c>
      <c r="S435" s="238"/>
      <c r="T435" s="263">
        <v>0.15</v>
      </c>
      <c r="U435" s="263">
        <v>0</v>
      </c>
      <c r="V435" s="263">
        <v>3.2119999999999996E-2</v>
      </c>
      <c r="W435" s="263">
        <v>0</v>
      </c>
      <c r="X435" s="263">
        <v>0.33999999999999997</v>
      </c>
      <c r="Y435" s="265">
        <v>1.8334922359937862</v>
      </c>
      <c r="Z435" s="275">
        <v>0</v>
      </c>
      <c r="AA435" s="276">
        <v>0</v>
      </c>
      <c r="AB435" s="277">
        <v>0.05</v>
      </c>
      <c r="AC435" s="277">
        <v>3.6499999999999998E-2</v>
      </c>
      <c r="AD435" s="277">
        <v>0</v>
      </c>
      <c r="AE435" s="277">
        <v>0.33999999999999997</v>
      </c>
      <c r="AF435" s="276">
        <v>1.6365881600285659</v>
      </c>
    </row>
    <row r="436" spans="1:32" ht="55.2" x14ac:dyDescent="0.3">
      <c r="A436" s="2">
        <f>IF(G436="","",VLOOKUP(G436,{"CFTV","100000";"switch","750000";"VMS","200000";"Alarme","300000";"CA","400000";"Cabeamento","500000";"Infra","600000";"Redes","700000";"Energia","800000";"Outros","900000";"Serviço","1000000"},2,FALSE)
  + COUNTIF($G$2:G436,G436)
)</f>
        <v>100435</v>
      </c>
      <c r="B436" s="3" t="str">
        <f t="shared" si="6"/>
        <v>CÂMERA BULLET VARIFOCAL 2 MP,</v>
      </c>
      <c r="C436" s="3" t="s">
        <v>801</v>
      </c>
      <c r="D436" s="3" t="s">
        <v>801</v>
      </c>
      <c r="E436" s="5" t="s">
        <v>370</v>
      </c>
      <c r="F436" s="5" t="s">
        <v>7</v>
      </c>
      <c r="G436" s="2" t="s">
        <v>3</v>
      </c>
      <c r="H436" s="3" t="s">
        <v>800</v>
      </c>
      <c r="I436" s="178" t="s">
        <v>7038</v>
      </c>
      <c r="J436" s="134">
        <v>766.74</v>
      </c>
      <c r="K436" s="162">
        <v>1562.013152250973</v>
      </c>
      <c r="L436" s="126"/>
      <c r="M436" s="203"/>
      <c r="N436" s="198">
        <v>0.12</v>
      </c>
      <c r="O436" s="22" t="s">
        <v>7060</v>
      </c>
      <c r="P436" s="256" t="s">
        <v>7295</v>
      </c>
      <c r="Q436" s="239">
        <v>1</v>
      </c>
      <c r="R436" s="5">
        <v>85258929</v>
      </c>
      <c r="S436" s="248">
        <v>45861</v>
      </c>
      <c r="T436" s="263">
        <v>0.15</v>
      </c>
      <c r="U436" s="263">
        <v>0</v>
      </c>
      <c r="V436" s="263">
        <v>3.2119999999999996E-2</v>
      </c>
      <c r="W436" s="263">
        <v>0</v>
      </c>
      <c r="X436" s="263">
        <v>0.33999999999999997</v>
      </c>
      <c r="Y436" s="265">
        <v>1.8334922359937862</v>
      </c>
      <c r="Z436" s="275">
        <v>766.74</v>
      </c>
      <c r="AA436" s="276">
        <v>17.055707817921583</v>
      </c>
      <c r="AB436" s="277">
        <v>0.05</v>
      </c>
      <c r="AC436" s="277">
        <v>3.6499999999999998E-2</v>
      </c>
      <c r="AD436" s="277">
        <v>0</v>
      </c>
      <c r="AE436" s="277">
        <v>0.33999999999999997</v>
      </c>
      <c r="AF436" s="276">
        <v>1.6365881600285659</v>
      </c>
    </row>
    <row r="437" spans="1:32" ht="27.6" x14ac:dyDescent="0.3">
      <c r="A437" s="2">
        <f>IF(G437="","",VLOOKUP(G437,{"CFTV","100000";"switch","750000";"VMS","200000";"Alarme","300000";"CA","400000";"Cabeamento","500000";"Infra","600000";"Redes","700000";"Energia","800000";"Outros","900000";"Serviço","1000000"},2,FALSE)
  + COUNTIF($G$2:G437,G437)
)</f>
        <v>100436</v>
      </c>
      <c r="B437" s="3" t="str">
        <f t="shared" si="6"/>
        <v>CÂMERA DOME LENTE FIXA 2</v>
      </c>
      <c r="C437" s="3" t="s">
        <v>803</v>
      </c>
      <c r="D437" s="3" t="s">
        <v>803</v>
      </c>
      <c r="E437" s="5" t="s">
        <v>370</v>
      </c>
      <c r="F437" s="5" t="s">
        <v>7</v>
      </c>
      <c r="G437" s="2" t="s">
        <v>3</v>
      </c>
      <c r="H437" s="3" t="s">
        <v>802</v>
      </c>
      <c r="I437" s="170" t="s">
        <v>7038</v>
      </c>
      <c r="J437" s="127">
        <v>237.7056</v>
      </c>
      <c r="K437" s="162">
        <v>484.2570800580495</v>
      </c>
      <c r="L437" s="126"/>
      <c r="M437" s="203"/>
      <c r="N437" s="198">
        <v>0.12</v>
      </c>
      <c r="O437" s="3" t="s">
        <v>7060</v>
      </c>
      <c r="P437" s="31" t="s">
        <v>7290</v>
      </c>
      <c r="Q437" s="234">
        <v>3</v>
      </c>
      <c r="R437" s="5">
        <v>85258929</v>
      </c>
      <c r="S437" s="238">
        <v>46009</v>
      </c>
      <c r="T437" s="263">
        <v>0.15</v>
      </c>
      <c r="U437" s="263">
        <v>0</v>
      </c>
      <c r="V437" s="263">
        <v>3.2119999999999996E-2</v>
      </c>
      <c r="W437" s="263">
        <v>0</v>
      </c>
      <c r="X437" s="263">
        <v>0.33999999999999997</v>
      </c>
      <c r="Y437" s="265">
        <v>1.8334922359937862</v>
      </c>
      <c r="Z437" s="275">
        <v>237.7056</v>
      </c>
      <c r="AA437" s="276">
        <v>5.2876297836081871</v>
      </c>
      <c r="AB437" s="277">
        <v>0.05</v>
      </c>
      <c r="AC437" s="277">
        <v>3.6499999999999998E-2</v>
      </c>
      <c r="AD437" s="277">
        <v>0</v>
      </c>
      <c r="AE437" s="277">
        <v>0.33999999999999997</v>
      </c>
      <c r="AF437" s="276">
        <v>1.6365881600285659</v>
      </c>
    </row>
    <row r="438" spans="1:32" ht="27.6" x14ac:dyDescent="0.3">
      <c r="A438" s="2">
        <f>IF(G438="","",VLOOKUP(G438,{"CFTV","100000";"switch","750000";"VMS","200000";"Alarme","300000";"CA","400000";"Cabeamento","500000";"Infra","600000";"Redes","700000";"Energia","800000";"Outros","900000";"Serviço","1000000"},2,FALSE)
  + COUNTIF($G$2:G438,G438)
)</f>
        <v>100437</v>
      </c>
      <c r="B438" s="3" t="str">
        <f t="shared" si="6"/>
        <v>CÂMERA DOME LENTE FIXA 4</v>
      </c>
      <c r="C438" s="3" t="s">
        <v>805</v>
      </c>
      <c r="D438" s="3" t="s">
        <v>805</v>
      </c>
      <c r="E438" s="5" t="s">
        <v>370</v>
      </c>
      <c r="F438" s="5" t="s">
        <v>7</v>
      </c>
      <c r="G438" s="2" t="s">
        <v>3</v>
      </c>
      <c r="H438" s="3" t="s">
        <v>804</v>
      </c>
      <c r="I438" s="170" t="s">
        <v>7038</v>
      </c>
      <c r="J438" s="127">
        <v>861.64</v>
      </c>
      <c r="K438" s="162">
        <v>1755.3447224685399</v>
      </c>
      <c r="L438" s="126"/>
      <c r="M438" s="203"/>
      <c r="N438" s="198">
        <v>0.12</v>
      </c>
      <c r="O438" s="3" t="s">
        <v>7060</v>
      </c>
      <c r="P438" s="31" t="s">
        <v>7295</v>
      </c>
      <c r="Q438" s="234">
        <v>1</v>
      </c>
      <c r="R438" s="5">
        <v>85258929</v>
      </c>
      <c r="S438" s="238">
        <v>45702</v>
      </c>
      <c r="T438" s="263">
        <v>0.15</v>
      </c>
      <c r="U438" s="263">
        <v>0</v>
      </c>
      <c r="V438" s="263">
        <v>3.2119999999999996E-2</v>
      </c>
      <c r="W438" s="263">
        <v>0</v>
      </c>
      <c r="X438" s="263">
        <v>0.33999999999999997</v>
      </c>
      <c r="Y438" s="265">
        <v>1.8334922359937862</v>
      </c>
      <c r="Z438" s="275">
        <v>861.64</v>
      </c>
      <c r="AA438" s="276">
        <v>19.166705903218762</v>
      </c>
      <c r="AB438" s="277">
        <v>0.05</v>
      </c>
      <c r="AC438" s="277">
        <v>3.6499999999999998E-2</v>
      </c>
      <c r="AD438" s="277">
        <v>0</v>
      </c>
      <c r="AE438" s="277">
        <v>0.33999999999999997</v>
      </c>
      <c r="AF438" s="276">
        <v>1.6365881600285659</v>
      </c>
    </row>
    <row r="439" spans="1:32" ht="27.6" x14ac:dyDescent="0.3">
      <c r="A439" s="2">
        <f>IF(G439="","",VLOOKUP(G439,{"CFTV","100000";"switch","750000";"VMS","200000";"Alarme","300000";"CA","400000";"Cabeamento","500000";"Infra","600000";"Redes","700000";"Energia","800000";"Outros","900000";"Serviço","1000000"},2,FALSE)
  + COUNTIF($G$2:G439,G439)
)</f>
        <v>100438</v>
      </c>
      <c r="B439" s="3" t="str">
        <f t="shared" si="6"/>
        <v>CÂMERA BOX 2 MP, IR</v>
      </c>
      <c r="C439" s="3" t="s">
        <v>807</v>
      </c>
      <c r="D439" s="3" t="s">
        <v>807</v>
      </c>
      <c r="E439" s="5" t="s">
        <v>370</v>
      </c>
      <c r="F439" s="5" t="s">
        <v>7</v>
      </c>
      <c r="G439" s="2" t="s">
        <v>3</v>
      </c>
      <c r="H439" s="3" t="s">
        <v>806</v>
      </c>
      <c r="I439" s="170" t="s">
        <v>7038</v>
      </c>
      <c r="J439" s="127">
        <v>1307.3499999999999</v>
      </c>
      <c r="K439" s="162">
        <v>2333.5595356783083</v>
      </c>
      <c r="L439" s="126"/>
      <c r="M439" s="203"/>
      <c r="N439" s="198">
        <v>0.04</v>
      </c>
      <c r="O439" s="3" t="s">
        <v>7060</v>
      </c>
      <c r="P439" s="31" t="s">
        <v>7295</v>
      </c>
      <c r="Q439" s="234">
        <v>1</v>
      </c>
      <c r="R439" s="5">
        <v>85258929</v>
      </c>
      <c r="S439" s="238">
        <v>45702</v>
      </c>
      <c r="T439" s="263">
        <v>0.15</v>
      </c>
      <c r="U439" s="263">
        <v>0</v>
      </c>
      <c r="V439" s="263">
        <v>3.5039999999999995E-2</v>
      </c>
      <c r="W439" s="263">
        <v>0</v>
      </c>
      <c r="X439" s="263">
        <v>0.33999999999999997</v>
      </c>
      <c r="Y439" s="265">
        <v>1.6064585475278061</v>
      </c>
      <c r="Z439" s="275">
        <v>1307.3499999999999</v>
      </c>
      <c r="AA439" s="276">
        <v>29.081278680856332</v>
      </c>
      <c r="AB439" s="277">
        <v>0.05</v>
      </c>
      <c r="AC439" s="277">
        <v>3.6499999999999998E-2</v>
      </c>
      <c r="AD439" s="277">
        <v>0</v>
      </c>
      <c r="AE439" s="277">
        <v>0.33999999999999997</v>
      </c>
      <c r="AF439" s="276">
        <v>1.6365881600285659</v>
      </c>
    </row>
    <row r="440" spans="1:32" ht="82.8" x14ac:dyDescent="0.3">
      <c r="A440" s="2">
        <f>IF(G440="","",VLOOKUP(G440,{"CFTV","100000";"switch","750000";"VMS","200000";"Alarme","300000";"CA","400000";"Cabeamento","500000";"Infra","600000";"Redes","700000";"Energia","800000";"Outros","900000";"Serviço","1000000"},2,FALSE)
  + COUNTIF($G$2:G440,G440)
)</f>
        <v>100439</v>
      </c>
      <c r="B440" s="3" t="str">
        <f t="shared" si="6"/>
        <v>CÂMERA DE DOME DE REDE</v>
      </c>
      <c r="C440" s="3" t="s">
        <v>809</v>
      </c>
      <c r="D440" s="3" t="s">
        <v>809</v>
      </c>
      <c r="E440" s="5" t="s">
        <v>810</v>
      </c>
      <c r="F440" s="5" t="s">
        <v>7</v>
      </c>
      <c r="G440" s="2" t="s">
        <v>3</v>
      </c>
      <c r="H440" s="3" t="s">
        <v>808</v>
      </c>
      <c r="I440" s="170" t="s">
        <v>7038</v>
      </c>
      <c r="J440" s="127">
        <v>3337.92</v>
      </c>
      <c r="K440" s="162">
        <v>5958.0334610711279</v>
      </c>
      <c r="L440" s="126"/>
      <c r="M440" s="203"/>
      <c r="N440" s="198">
        <v>0.04</v>
      </c>
      <c r="O440" s="3" t="s">
        <v>7060</v>
      </c>
      <c r="P440" s="31" t="s">
        <v>7295</v>
      </c>
      <c r="Q440" s="234">
        <v>1</v>
      </c>
      <c r="R440" s="5">
        <v>85258929</v>
      </c>
      <c r="S440" s="238">
        <v>45702</v>
      </c>
      <c r="T440" s="263">
        <v>0.15</v>
      </c>
      <c r="U440" s="263">
        <v>0</v>
      </c>
      <c r="V440" s="263">
        <v>3.5039999999999995E-2</v>
      </c>
      <c r="W440" s="263">
        <v>0</v>
      </c>
      <c r="X440" s="263">
        <v>0.33999999999999997</v>
      </c>
      <c r="Y440" s="265">
        <v>1.6064585475278061</v>
      </c>
      <c r="Z440" s="275">
        <v>3337.92</v>
      </c>
      <c r="AA440" s="276">
        <v>74.250186816387327</v>
      </c>
      <c r="AB440" s="277">
        <v>0.05</v>
      </c>
      <c r="AC440" s="277">
        <v>3.6499999999999998E-2</v>
      </c>
      <c r="AD440" s="277">
        <v>0</v>
      </c>
      <c r="AE440" s="277">
        <v>0.33999999999999997</v>
      </c>
      <c r="AF440" s="276">
        <v>1.6365881600285659</v>
      </c>
    </row>
    <row r="441" spans="1:32" ht="41.4" x14ac:dyDescent="0.3">
      <c r="A441" s="2">
        <f>IF(G441="","",VLOOKUP(G441,{"CFTV","100000";"switch","750000";"VMS","200000";"Alarme","300000";"CA","400000";"Cabeamento","500000";"Infra","600000";"Redes","700000";"Energia","800000";"Outros","900000";"Serviço","1000000"},2,FALSE)
  + COUNTIF($G$2:G441,G441)
)</f>
        <v>100440</v>
      </c>
      <c r="B441" s="3" t="str">
        <f t="shared" si="6"/>
        <v>CÂMERA BULLET TERMOGRÁFICA BI-SPECTRO, ,</v>
      </c>
      <c r="C441" s="3" t="s">
        <v>812</v>
      </c>
      <c r="D441" s="3" t="s">
        <v>812</v>
      </c>
      <c r="E441" s="5" t="s">
        <v>813</v>
      </c>
      <c r="F441" s="5" t="s">
        <v>7</v>
      </c>
      <c r="G441" s="2" t="s">
        <v>3</v>
      </c>
      <c r="H441" s="3" t="s">
        <v>811</v>
      </c>
      <c r="I441" s="170" t="s">
        <v>7038</v>
      </c>
      <c r="J441" s="127">
        <v>6104.88</v>
      </c>
      <c r="K441" s="162">
        <v>10896.929619590614</v>
      </c>
      <c r="L441" s="126"/>
      <c r="M441" s="203"/>
      <c r="N441" s="198">
        <v>0.04</v>
      </c>
      <c r="O441" s="3" t="s">
        <v>7060</v>
      </c>
      <c r="P441" s="31" t="s">
        <v>7295</v>
      </c>
      <c r="Q441" s="234">
        <v>1</v>
      </c>
      <c r="R441" s="5">
        <v>85258929</v>
      </c>
      <c r="S441" s="238">
        <v>45702</v>
      </c>
      <c r="T441" s="263">
        <v>0.15</v>
      </c>
      <c r="U441" s="263">
        <v>0</v>
      </c>
      <c r="V441" s="263">
        <v>3.5039999999999995E-2</v>
      </c>
      <c r="W441" s="263">
        <v>0</v>
      </c>
      <c r="X441" s="263">
        <v>0.33999999999999997</v>
      </c>
      <c r="Y441" s="265">
        <v>1.6064585475278061</v>
      </c>
      <c r="Z441" s="275">
        <v>6104.88</v>
      </c>
      <c r="AA441" s="276">
        <v>135.79968378260313</v>
      </c>
      <c r="AB441" s="277">
        <v>0.05</v>
      </c>
      <c r="AC441" s="277">
        <v>3.6499999999999998E-2</v>
      </c>
      <c r="AD441" s="277">
        <v>0</v>
      </c>
      <c r="AE441" s="277">
        <v>0.33999999999999997</v>
      </c>
      <c r="AF441" s="276">
        <v>1.6365881600285659</v>
      </c>
    </row>
    <row r="442" spans="1:32" ht="55.2" x14ac:dyDescent="0.3">
      <c r="A442" s="2">
        <f>IF(G442="","",VLOOKUP(G442,{"CFTV","100000";"switch","750000";"VMS","200000";"Alarme","300000";"CA","400000";"Cabeamento","500000";"Infra","600000";"Redes","700000";"Energia","800000";"Outros","900000";"Serviço","1000000"},2,FALSE)
  + COUNTIF($G$2:G442,G442)
)</f>
        <v>100441</v>
      </c>
      <c r="B442" s="3" t="str">
        <f t="shared" si="6"/>
        <v>CÂMERA PTZ PORTÁTIL - 1/2,8".</v>
      </c>
      <c r="C442" s="3" t="s">
        <v>815</v>
      </c>
      <c r="D442" s="3" t="s">
        <v>815</v>
      </c>
      <c r="E442" s="5" t="s">
        <v>810</v>
      </c>
      <c r="F442" s="5" t="s">
        <v>7</v>
      </c>
      <c r="G442" s="2" t="s">
        <v>3</v>
      </c>
      <c r="H442" s="3" t="s">
        <v>814</v>
      </c>
      <c r="I442" s="170" t="s">
        <v>7039</v>
      </c>
      <c r="J442" s="127">
        <v>4032.36</v>
      </c>
      <c r="K442" s="162">
        <v>41530.018576502473</v>
      </c>
      <c r="L442" s="126"/>
      <c r="M442" s="203"/>
      <c r="N442" s="198">
        <v>0.04</v>
      </c>
      <c r="O442" s="3" t="s">
        <v>370</v>
      </c>
      <c r="P442" s="31" t="s">
        <v>7287</v>
      </c>
      <c r="Q442" s="234">
        <v>1</v>
      </c>
      <c r="R442" s="5">
        <v>85258929</v>
      </c>
      <c r="S442" s="238">
        <v>45708</v>
      </c>
      <c r="T442" s="263">
        <v>0.15</v>
      </c>
      <c r="U442" s="263">
        <v>0</v>
      </c>
      <c r="V442" s="263">
        <v>3.5039999999999995E-2</v>
      </c>
      <c r="W442" s="263">
        <v>0</v>
      </c>
      <c r="X442" s="263">
        <v>0.33999999999999997</v>
      </c>
      <c r="Y442" s="265">
        <v>1.6064585475278061</v>
      </c>
      <c r="Z442" s="275">
        <v>23266.717199999999</v>
      </c>
      <c r="AA442" s="276">
        <v>517.55527355480422</v>
      </c>
      <c r="AB442" s="277">
        <v>0.05</v>
      </c>
      <c r="AC442" s="277">
        <v>3.6499999999999998E-2</v>
      </c>
      <c r="AD442" s="277">
        <v>0</v>
      </c>
      <c r="AE442" s="277">
        <v>0.33999999999999997</v>
      </c>
      <c r="AF442" s="276">
        <v>1.6365881600285659</v>
      </c>
    </row>
    <row r="443" spans="1:32" ht="27.6" x14ac:dyDescent="0.3">
      <c r="A443" s="2">
        <f>IF(G443="","",VLOOKUP(G443,{"CFTV","100000";"switch","750000";"VMS","200000";"Alarme","300000";"CA","400000";"Cabeamento","500000";"Infra","600000";"Redes","700000";"Energia","800000";"Outros","900000";"Serviço","1000000"},2,FALSE)
  + COUNTIF($G$2:G443,G443)
)</f>
        <v>100442</v>
      </c>
      <c r="B443" s="3" t="str">
        <f t="shared" si="6"/>
        <v>CÂMERA DOME VARIFOCAL 4 MP,</v>
      </c>
      <c r="C443" s="3" t="s">
        <v>817</v>
      </c>
      <c r="D443" s="3" t="s">
        <v>817</v>
      </c>
      <c r="E443" s="5" t="s">
        <v>810</v>
      </c>
      <c r="F443" s="5" t="s">
        <v>7</v>
      </c>
      <c r="G443" s="2" t="s">
        <v>3</v>
      </c>
      <c r="H443" s="3" t="s">
        <v>816</v>
      </c>
      <c r="I443" s="170" t="s">
        <v>7038</v>
      </c>
      <c r="J443" s="127">
        <v>1100.93</v>
      </c>
      <c r="K443" s="162">
        <v>1965.1093430330975</v>
      </c>
      <c r="L443" s="126"/>
      <c r="M443" s="203"/>
      <c r="N443" s="198">
        <v>0.04</v>
      </c>
      <c r="O443" s="3" t="s">
        <v>7060</v>
      </c>
      <c r="P443" s="31" t="s">
        <v>7295</v>
      </c>
      <c r="Q443" s="234">
        <v>1</v>
      </c>
      <c r="R443" s="5">
        <v>85258929</v>
      </c>
      <c r="S443" s="238">
        <v>45702</v>
      </c>
      <c r="T443" s="263">
        <v>0.15</v>
      </c>
      <c r="U443" s="263">
        <v>0</v>
      </c>
      <c r="V443" s="263">
        <v>3.5039999999999995E-2</v>
      </c>
      <c r="W443" s="263">
        <v>0</v>
      </c>
      <c r="X443" s="263">
        <v>0.33999999999999997</v>
      </c>
      <c r="Y443" s="265">
        <v>1.6064585475278061</v>
      </c>
      <c r="Z443" s="275">
        <v>1100.93</v>
      </c>
      <c r="AA443" s="276">
        <v>24.489579789738912</v>
      </c>
      <c r="AB443" s="277">
        <v>0.05</v>
      </c>
      <c r="AC443" s="277">
        <v>3.6499999999999998E-2</v>
      </c>
      <c r="AD443" s="277">
        <v>0</v>
      </c>
      <c r="AE443" s="277">
        <v>0.33999999999999997</v>
      </c>
      <c r="AF443" s="276">
        <v>1.6365881600285659</v>
      </c>
    </row>
    <row r="444" spans="1:32" ht="27.6" x14ac:dyDescent="0.3">
      <c r="A444" s="2">
        <f>IF(G444="","",VLOOKUP(G444,{"CFTV","100000";"switch","750000";"VMS","200000";"Alarme","300000";"CA","400000";"Cabeamento","500000";"Infra","600000";"Redes","700000";"Energia","800000";"Outros","900000";"Serviço","1000000"},2,FALSE)
  + COUNTIF($G$2:G444,G444)
)</f>
        <v>100443</v>
      </c>
      <c r="B444" s="3" t="str">
        <f t="shared" si="6"/>
        <v>CÂMERA BULLET LENTE FIXA 2</v>
      </c>
      <c r="C444" s="3" t="s">
        <v>819</v>
      </c>
      <c r="D444" s="3" t="s">
        <v>819</v>
      </c>
      <c r="E444" s="5" t="s">
        <v>810</v>
      </c>
      <c r="F444" s="5" t="s">
        <v>7</v>
      </c>
      <c r="G444" s="2" t="s">
        <v>3</v>
      </c>
      <c r="H444" s="3" t="s">
        <v>818</v>
      </c>
      <c r="I444" s="170" t="s">
        <v>7038</v>
      </c>
      <c r="J444" s="127">
        <v>356.99</v>
      </c>
      <c r="K444" s="162">
        <v>727.26488147491307</v>
      </c>
      <c r="L444" s="126"/>
      <c r="M444" s="203"/>
      <c r="N444" s="198">
        <v>0.12</v>
      </c>
      <c r="O444" s="3" t="s">
        <v>7064</v>
      </c>
      <c r="P444" s="31" t="s">
        <v>7287</v>
      </c>
      <c r="Q444" s="234">
        <v>3</v>
      </c>
      <c r="R444" s="5">
        <v>85258929</v>
      </c>
      <c r="S444" s="238">
        <v>45672</v>
      </c>
      <c r="T444" s="263">
        <v>0.15</v>
      </c>
      <c r="U444" s="263">
        <v>0</v>
      </c>
      <c r="V444" s="263">
        <v>3.2119999999999996E-2</v>
      </c>
      <c r="W444" s="263">
        <v>0</v>
      </c>
      <c r="X444" s="263">
        <v>0.33999999999999997</v>
      </c>
      <c r="Y444" s="265">
        <v>1.8334922359937862</v>
      </c>
      <c r="Z444" s="275">
        <v>356.99</v>
      </c>
      <c r="AA444" s="276">
        <v>7.9410453790330839</v>
      </c>
      <c r="AB444" s="277">
        <v>0.05</v>
      </c>
      <c r="AC444" s="277">
        <v>3.6499999999999998E-2</v>
      </c>
      <c r="AD444" s="277">
        <v>0</v>
      </c>
      <c r="AE444" s="277">
        <v>0.33999999999999997</v>
      </c>
      <c r="AF444" s="276">
        <v>1.6365881600285659</v>
      </c>
    </row>
    <row r="445" spans="1:32" ht="27.6" x14ac:dyDescent="0.3">
      <c r="A445" s="2">
        <f>IF(G445="","",VLOOKUP(G445,{"CFTV","100000";"switch","750000";"VMS","200000";"Alarme","300000";"CA","400000";"Cabeamento","500000";"Infra","600000";"Redes","700000";"Energia","800000";"Outros","900000";"Serviço","1000000"},2,FALSE)
  + COUNTIF($G$2:G445,G445)
)</f>
        <v>100444</v>
      </c>
      <c r="B445" s="3" t="str">
        <f t="shared" si="6"/>
        <v>CÂMERA DOME VEÍCULAR</v>
      </c>
      <c r="C445" s="3" t="s">
        <v>821</v>
      </c>
      <c r="D445" s="3" t="s">
        <v>821</v>
      </c>
      <c r="E445" s="5" t="s">
        <v>810</v>
      </c>
      <c r="F445" s="5" t="s">
        <v>7</v>
      </c>
      <c r="G445" s="2" t="s">
        <v>3</v>
      </c>
      <c r="H445" s="3" t="s">
        <v>820</v>
      </c>
      <c r="I445" s="170" t="s">
        <v>7039</v>
      </c>
      <c r="J445" s="127">
        <v>224.48</v>
      </c>
      <c r="K445" s="162">
        <v>2311.9608790021907</v>
      </c>
      <c r="L445" s="126"/>
      <c r="M445" s="203"/>
      <c r="N445" s="198">
        <v>0.04</v>
      </c>
      <c r="O445" s="3" t="s">
        <v>370</v>
      </c>
      <c r="P445" s="31" t="s">
        <v>7287</v>
      </c>
      <c r="Q445" s="234">
        <v>1</v>
      </c>
      <c r="R445" s="5">
        <v>85258929</v>
      </c>
      <c r="S445" s="238">
        <v>45708</v>
      </c>
      <c r="T445" s="263">
        <v>0.15</v>
      </c>
      <c r="U445" s="263">
        <v>0</v>
      </c>
      <c r="V445" s="263">
        <v>3.5039999999999995E-2</v>
      </c>
      <c r="W445" s="263">
        <v>0</v>
      </c>
      <c r="X445" s="263">
        <v>0.33999999999999997</v>
      </c>
      <c r="Y445" s="265">
        <v>1.6064585475278061</v>
      </c>
      <c r="Z445" s="275">
        <v>1295.2495999999999</v>
      </c>
      <c r="AA445" s="276">
        <v>28.812111966089944</v>
      </c>
      <c r="AB445" s="277">
        <v>0.05</v>
      </c>
      <c r="AC445" s="277">
        <v>3.6499999999999998E-2</v>
      </c>
      <c r="AD445" s="277">
        <v>0</v>
      </c>
      <c r="AE445" s="277">
        <v>0.33999999999999997</v>
      </c>
      <c r="AF445" s="276">
        <v>1.6365881600285659</v>
      </c>
    </row>
    <row r="446" spans="1:32" ht="27.6" x14ac:dyDescent="0.3">
      <c r="A446" s="2">
        <f>IF(G446="","",VLOOKUP(G446,{"CFTV","100000";"switch","750000";"VMS","200000";"Alarme","300000";"CA","400000";"Cabeamento","500000";"Infra","600000";"Redes","700000";"Energia","800000";"Outros","900000";"Serviço","1000000"},2,FALSE)
  + COUNTIF($G$2:G446,G446)
)</f>
        <v>100445</v>
      </c>
      <c r="B446" s="3" t="str">
        <f t="shared" si="6"/>
        <v>CÂMERA ANALÓGICA BULLET, 2MP, IR30M,</v>
      </c>
      <c r="C446" s="3" t="s">
        <v>823</v>
      </c>
      <c r="D446" s="3" t="s">
        <v>823</v>
      </c>
      <c r="E446" s="5" t="s">
        <v>810</v>
      </c>
      <c r="F446" s="5" t="s">
        <v>7</v>
      </c>
      <c r="G446" s="2" t="s">
        <v>3</v>
      </c>
      <c r="H446" s="3" t="s">
        <v>822</v>
      </c>
      <c r="I446" s="170" t="s">
        <v>7038</v>
      </c>
      <c r="J446" s="127">
        <v>84.54</v>
      </c>
      <c r="K446" s="162">
        <v>172.22603736768298</v>
      </c>
      <c r="L446" s="126"/>
      <c r="M446" s="203"/>
      <c r="N446" s="198">
        <v>0.12</v>
      </c>
      <c r="O446" s="3" t="s">
        <v>370</v>
      </c>
      <c r="P446" s="31" t="s">
        <v>7287</v>
      </c>
      <c r="Q446" s="234">
        <v>1</v>
      </c>
      <c r="R446" s="5">
        <v>85258929</v>
      </c>
      <c r="S446" s="238">
        <v>45812</v>
      </c>
      <c r="T446" s="263">
        <v>0.15</v>
      </c>
      <c r="U446" s="263">
        <v>0</v>
      </c>
      <c r="V446" s="263">
        <v>3.2119999999999996E-2</v>
      </c>
      <c r="W446" s="263">
        <v>0</v>
      </c>
      <c r="X446" s="263">
        <v>0.33999999999999997</v>
      </c>
      <c r="Y446" s="265">
        <v>1.8334922359937862</v>
      </c>
      <c r="Z446" s="275">
        <v>84.54</v>
      </c>
      <c r="AA446" s="276">
        <v>1.880545607281596</v>
      </c>
      <c r="AB446" s="277">
        <v>0.05</v>
      </c>
      <c r="AC446" s="277">
        <v>3.6499999999999998E-2</v>
      </c>
      <c r="AD446" s="277">
        <v>0</v>
      </c>
      <c r="AE446" s="277">
        <v>0.33999999999999997</v>
      </c>
      <c r="AF446" s="276">
        <v>1.6365881600285659</v>
      </c>
    </row>
    <row r="447" spans="1:32" ht="27.6" x14ac:dyDescent="0.3">
      <c r="A447" s="2">
        <f>IF(G447="","",VLOOKUP(G447,{"CFTV","100000";"switch","750000";"VMS","200000";"Alarme","300000";"CA","400000";"Cabeamento","500000";"Infra","600000";"Redes","700000";"Energia","800000";"Outros","900000";"Serviço","1000000"},2,FALSE)
  + COUNTIF($G$2:G447,G447)
)</f>
        <v>100446</v>
      </c>
      <c r="B447" s="3" t="str">
        <f t="shared" ref="B447:B510" si="7">IFERROR(LEFT(H447,FIND(" ",H447,FIND(" ",H447,FIND(" ",H447,FIND(" ",H447,FIND(" ",H447)+1)+1)+1)+1)-1),H447)</f>
        <v>CÂMERA ANALÓGICA DOME,  2MP,</v>
      </c>
      <c r="C447" s="3" t="s">
        <v>825</v>
      </c>
      <c r="D447" s="3" t="s">
        <v>825</v>
      </c>
      <c r="E447" s="5" t="s">
        <v>810</v>
      </c>
      <c r="F447" s="5" t="s">
        <v>7</v>
      </c>
      <c r="G447" s="2" t="s">
        <v>3</v>
      </c>
      <c r="H447" s="3" t="s">
        <v>824</v>
      </c>
      <c r="I447" s="170" t="s">
        <v>7038</v>
      </c>
      <c r="J447" s="127">
        <v>83.02</v>
      </c>
      <c r="K447" s="162">
        <v>169.12947270244902</v>
      </c>
      <c r="L447" s="126"/>
      <c r="M447" s="203"/>
      <c r="N447" s="198">
        <v>0.12</v>
      </c>
      <c r="O447" s="3" t="s">
        <v>370</v>
      </c>
      <c r="P447" s="31" t="s">
        <v>7287</v>
      </c>
      <c r="Q447" s="234">
        <v>1</v>
      </c>
      <c r="R447" s="5">
        <v>85258929</v>
      </c>
      <c r="S447" s="238">
        <v>45812</v>
      </c>
      <c r="T447" s="263">
        <v>0.15</v>
      </c>
      <c r="U447" s="263">
        <v>0</v>
      </c>
      <c r="V447" s="263">
        <v>3.2119999999999996E-2</v>
      </c>
      <c r="W447" s="263">
        <v>0</v>
      </c>
      <c r="X447" s="263">
        <v>0.33999999999999997</v>
      </c>
      <c r="Y447" s="265">
        <v>1.8334922359937862</v>
      </c>
      <c r="Z447" s="275">
        <v>83.02</v>
      </c>
      <c r="AA447" s="276">
        <v>1.8467340468005453</v>
      </c>
      <c r="AB447" s="277">
        <v>0.05</v>
      </c>
      <c r="AC447" s="277">
        <v>3.6499999999999998E-2</v>
      </c>
      <c r="AD447" s="277">
        <v>0</v>
      </c>
      <c r="AE447" s="277">
        <v>0.33999999999999997</v>
      </c>
      <c r="AF447" s="276">
        <v>1.6365881600285659</v>
      </c>
    </row>
    <row r="448" spans="1:32" ht="27.6" x14ac:dyDescent="0.3">
      <c r="A448" s="2">
        <f>IF(G448="","",VLOOKUP(G448,{"CFTV","100000";"switch","750000";"VMS","200000";"Alarme","300000";"CA","400000";"Cabeamento","500000";"Infra","600000";"Redes","700000";"Energia","800000";"Outros","900000";"Serviço","1000000"},2,FALSE)
  + COUNTIF($G$2:G448,G448)
)</f>
        <v>100447</v>
      </c>
      <c r="B448" s="3" t="str">
        <f t="shared" si="7"/>
        <v>CÂMERA BULLET TERMOGRÁFICA, 384 ×</v>
      </c>
      <c r="C448" s="3" t="s">
        <v>827</v>
      </c>
      <c r="D448" s="3" t="s">
        <v>827</v>
      </c>
      <c r="E448" s="5" t="s">
        <v>810</v>
      </c>
      <c r="F448" s="5" t="s">
        <v>7</v>
      </c>
      <c r="G448" s="2" t="s">
        <v>3</v>
      </c>
      <c r="H448" s="3" t="s">
        <v>826</v>
      </c>
      <c r="I448" s="170" t="s">
        <v>7038</v>
      </c>
      <c r="J448" s="127">
        <v>18856.32</v>
      </c>
      <c r="K448" s="162">
        <v>33657.662709910583</v>
      </c>
      <c r="L448" s="126"/>
      <c r="M448" s="203"/>
      <c r="N448" s="198">
        <v>0.04</v>
      </c>
      <c r="O448" s="3" t="s">
        <v>7060</v>
      </c>
      <c r="P448" s="31" t="s">
        <v>7295</v>
      </c>
      <c r="Q448" s="234">
        <v>1</v>
      </c>
      <c r="R448" s="5">
        <v>85258929</v>
      </c>
      <c r="S448" s="238">
        <v>45702</v>
      </c>
      <c r="T448" s="263">
        <v>0.15</v>
      </c>
      <c r="U448" s="263">
        <v>0</v>
      </c>
      <c r="V448" s="263">
        <v>3.5039999999999995E-2</v>
      </c>
      <c r="W448" s="263">
        <v>0</v>
      </c>
      <c r="X448" s="263">
        <v>0.33999999999999997</v>
      </c>
      <c r="Y448" s="265">
        <v>1.6064585475278061</v>
      </c>
      <c r="Z448" s="275">
        <v>18856.32</v>
      </c>
      <c r="AA448" s="276">
        <v>419.44842376976698</v>
      </c>
      <c r="AB448" s="277">
        <v>0.05</v>
      </c>
      <c r="AC448" s="277">
        <v>3.6499999999999998E-2</v>
      </c>
      <c r="AD448" s="277">
        <v>0</v>
      </c>
      <c r="AE448" s="277">
        <v>0.33999999999999997</v>
      </c>
      <c r="AF448" s="276">
        <v>1.6365881600285659</v>
      </c>
    </row>
    <row r="449" spans="1:32" ht="27.6" x14ac:dyDescent="0.3">
      <c r="A449" s="2">
        <f>IF(G449="","",VLOOKUP(G449,{"CFTV","100000";"switch","750000";"VMS","200000";"Alarme","300000";"CA","400000";"Cabeamento","500000";"Infra","600000";"Redes","700000";"Energia","800000";"Outros","900000";"Serviço","1000000"},2,FALSE)
  + COUNTIF($G$2:G449,G449)
)</f>
        <v>100448</v>
      </c>
      <c r="B449" s="3" t="str">
        <f t="shared" si="7"/>
        <v>GRAVADOR DE IMAGENS 4 CANAIS</v>
      </c>
      <c r="C449" s="3" t="s">
        <v>829</v>
      </c>
      <c r="D449" s="3" t="s">
        <v>829</v>
      </c>
      <c r="E449" s="5" t="s">
        <v>810</v>
      </c>
      <c r="F449" s="5" t="s">
        <v>7</v>
      </c>
      <c r="G449" s="2" t="s">
        <v>3</v>
      </c>
      <c r="H449" s="3" t="s">
        <v>828</v>
      </c>
      <c r="I449" s="170" t="s">
        <v>7038</v>
      </c>
      <c r="J449" s="127">
        <v>1285.3900000000001</v>
      </c>
      <c r="K449" s="162">
        <v>2294.3619471186303</v>
      </c>
      <c r="L449" s="126"/>
      <c r="M449" s="203"/>
      <c r="N449" s="198">
        <v>0.04</v>
      </c>
      <c r="O449" s="3" t="s">
        <v>7060</v>
      </c>
      <c r="P449" s="31" t="s">
        <v>7295</v>
      </c>
      <c r="Q449" s="234">
        <v>1</v>
      </c>
      <c r="R449" s="5">
        <v>85219010</v>
      </c>
      <c r="S449" s="238">
        <v>45702</v>
      </c>
      <c r="T449" s="263">
        <v>0.15</v>
      </c>
      <c r="U449" s="263">
        <v>0</v>
      </c>
      <c r="V449" s="263">
        <v>3.5039999999999995E-2</v>
      </c>
      <c r="W449" s="263">
        <v>0</v>
      </c>
      <c r="X449" s="263">
        <v>0.33999999999999997</v>
      </c>
      <c r="Y449" s="265">
        <v>1.6064585475278061</v>
      </c>
      <c r="Z449" s="275">
        <v>1285.3900000000001</v>
      </c>
      <c r="AA449" s="276">
        <v>28.592790609695889</v>
      </c>
      <c r="AB449" s="277">
        <v>0.05</v>
      </c>
      <c r="AC449" s="277">
        <v>3.6499999999999998E-2</v>
      </c>
      <c r="AD449" s="277">
        <v>0</v>
      </c>
      <c r="AE449" s="277">
        <v>0.33999999999999997</v>
      </c>
      <c r="AF449" s="276">
        <v>1.6365881600285659</v>
      </c>
    </row>
    <row r="450" spans="1:32" ht="27.6" x14ac:dyDescent="0.3">
      <c r="A450" s="2">
        <f>IF(G450="","",VLOOKUP(G450,{"CFTV","100000";"switch","750000";"VMS","200000";"Alarme","300000";"CA","400000";"Cabeamento","500000";"Infra","600000";"Redes","700000";"Energia","800000";"Outros","900000";"Serviço","1000000"},2,FALSE)
  + COUNTIF($G$2:G450,G450)
)</f>
        <v>100449</v>
      </c>
      <c r="B450" s="3" t="str">
        <f t="shared" si="7"/>
        <v>GRAVADOR DE IMAGENS 8 CANAIS</v>
      </c>
      <c r="C450" s="3" t="s">
        <v>831</v>
      </c>
      <c r="D450" s="3" t="s">
        <v>831</v>
      </c>
      <c r="E450" s="5" t="s">
        <v>810</v>
      </c>
      <c r="F450" s="5" t="s">
        <v>7</v>
      </c>
      <c r="G450" s="2" t="s">
        <v>3</v>
      </c>
      <c r="H450" s="3" t="s">
        <v>830</v>
      </c>
      <c r="I450" s="170" t="s">
        <v>7038</v>
      </c>
      <c r="J450" s="127">
        <v>2087.66</v>
      </c>
      <c r="K450" s="162">
        <v>3726.3769459243331</v>
      </c>
      <c r="L450" s="126"/>
      <c r="M450" s="203"/>
      <c r="N450" s="198">
        <v>0.04</v>
      </c>
      <c r="O450" s="3" t="s">
        <v>7060</v>
      </c>
      <c r="P450" s="31" t="s">
        <v>7295</v>
      </c>
      <c r="Q450" s="234">
        <v>1</v>
      </c>
      <c r="R450" s="5">
        <v>85219010</v>
      </c>
      <c r="S450" s="238">
        <v>45702</v>
      </c>
      <c r="T450" s="263">
        <v>0.15</v>
      </c>
      <c r="U450" s="263">
        <v>0</v>
      </c>
      <c r="V450" s="263">
        <v>3.5039999999999995E-2</v>
      </c>
      <c r="W450" s="263">
        <v>0</v>
      </c>
      <c r="X450" s="263">
        <v>0.33999999999999997</v>
      </c>
      <c r="Y450" s="265">
        <v>1.6064585475278061</v>
      </c>
      <c r="Z450" s="275">
        <v>2087.66</v>
      </c>
      <c r="AA450" s="276">
        <v>46.43884365386203</v>
      </c>
      <c r="AB450" s="277">
        <v>0.05</v>
      </c>
      <c r="AC450" s="277">
        <v>3.6499999999999998E-2</v>
      </c>
      <c r="AD450" s="277">
        <v>0</v>
      </c>
      <c r="AE450" s="277">
        <v>0.33999999999999997</v>
      </c>
      <c r="AF450" s="276">
        <v>1.6365881600285659</v>
      </c>
    </row>
    <row r="451" spans="1:32" ht="27.6" x14ac:dyDescent="0.3">
      <c r="A451" s="2">
        <f>IF(G451="","",VLOOKUP(G451,{"CFTV","100000";"switch","750000";"VMS","200000";"Alarme","300000";"CA","400000";"Cabeamento","500000";"Infra","600000";"Redes","700000";"Energia","800000";"Outros","900000";"Serviço","1000000"},2,FALSE)
  + COUNTIF($G$2:G451,G451)
)</f>
        <v>100450</v>
      </c>
      <c r="B451" s="3" t="str">
        <f t="shared" si="7"/>
        <v>GRAVADOR DE IMAGENS 16 CANAIS</v>
      </c>
      <c r="C451" s="3" t="s">
        <v>833</v>
      </c>
      <c r="D451" s="3" t="s">
        <v>833</v>
      </c>
      <c r="E451" s="5" t="s">
        <v>810</v>
      </c>
      <c r="F451" s="5" t="s">
        <v>7</v>
      </c>
      <c r="G451" s="2" t="s">
        <v>3</v>
      </c>
      <c r="H451" s="3" t="s">
        <v>832</v>
      </c>
      <c r="I451" s="170" t="s">
        <v>7038</v>
      </c>
      <c r="J451" s="127">
        <v>3784.44</v>
      </c>
      <c r="K451" s="162">
        <v>6755.0510951179231</v>
      </c>
      <c r="L451" s="126"/>
      <c r="M451" s="203"/>
      <c r="N451" s="198">
        <v>0.04</v>
      </c>
      <c r="O451" s="3" t="s">
        <v>7060</v>
      </c>
      <c r="P451" s="31" t="s">
        <v>7295</v>
      </c>
      <c r="Q451" s="234">
        <v>1</v>
      </c>
      <c r="R451" s="5">
        <v>85219010</v>
      </c>
      <c r="S451" s="238">
        <v>45702</v>
      </c>
      <c r="T451" s="263">
        <v>0.15</v>
      </c>
      <c r="U451" s="263">
        <v>0</v>
      </c>
      <c r="V451" s="263">
        <v>3.5039999999999995E-2</v>
      </c>
      <c r="W451" s="263">
        <v>0</v>
      </c>
      <c r="X451" s="263">
        <v>0.33999999999999997</v>
      </c>
      <c r="Y451" s="265">
        <v>1.6064585475278061</v>
      </c>
      <c r="Z451" s="275">
        <v>3784.44</v>
      </c>
      <c r="AA451" s="276">
        <v>84.182777596649672</v>
      </c>
      <c r="AB451" s="277">
        <v>0.05</v>
      </c>
      <c r="AC451" s="277">
        <v>3.6499999999999998E-2</v>
      </c>
      <c r="AD451" s="277">
        <v>0</v>
      </c>
      <c r="AE451" s="277">
        <v>0.33999999999999997</v>
      </c>
      <c r="AF451" s="276">
        <v>1.6365881600285659</v>
      </c>
    </row>
    <row r="452" spans="1:32" x14ac:dyDescent="0.3">
      <c r="A452" s="2">
        <f>IF(G452="","",VLOOKUP(G452,{"CFTV","100000";"switch","750000";"VMS","200000";"Alarme","300000";"CA","400000";"Cabeamento","500000";"Infra","600000";"Redes","700000";"Energia","800000";"Outros","900000";"Serviço","1000000"},2,FALSE)
  + COUNTIF($G$2:G452,G452)
)</f>
        <v>100451</v>
      </c>
      <c r="B452" s="3" t="str">
        <f t="shared" si="7"/>
        <v>SUPORTE ROSCA DE LIGA DE</v>
      </c>
      <c r="C452" s="3" t="s">
        <v>835</v>
      </c>
      <c r="D452" s="3" t="s">
        <v>835</v>
      </c>
      <c r="E452" s="5" t="s">
        <v>810</v>
      </c>
      <c r="F452" s="5" t="s">
        <v>7</v>
      </c>
      <c r="G452" s="2" t="s">
        <v>3</v>
      </c>
      <c r="H452" s="3" t="s">
        <v>834</v>
      </c>
      <c r="I452" s="170" t="s">
        <v>7038</v>
      </c>
      <c r="J452" s="127">
        <v>50.21</v>
      </c>
      <c r="K452" s="162">
        <v>95.448002344455858</v>
      </c>
      <c r="L452" s="126"/>
      <c r="M452" s="205">
        <v>6.5000000000000002E-2</v>
      </c>
      <c r="N452" s="198">
        <v>0.04</v>
      </c>
      <c r="O452" s="3" t="s">
        <v>6</v>
      </c>
      <c r="P452" s="31" t="s">
        <v>7288</v>
      </c>
      <c r="Q452" s="234">
        <v>1</v>
      </c>
      <c r="R452" s="5">
        <v>85299090</v>
      </c>
      <c r="S452" s="238">
        <v>45747</v>
      </c>
      <c r="T452" s="263">
        <v>0.15</v>
      </c>
      <c r="U452" s="263">
        <v>0</v>
      </c>
      <c r="V452" s="263">
        <v>3.5039999999999995E-2</v>
      </c>
      <c r="W452" s="263">
        <v>0</v>
      </c>
      <c r="X452" s="263">
        <v>0.33999999999999997</v>
      </c>
      <c r="Y452" s="265">
        <v>1.6064585475278061</v>
      </c>
      <c r="Z452" s="275">
        <v>53.473649999999999</v>
      </c>
      <c r="AA452" s="276">
        <v>1.1894918099457477</v>
      </c>
      <c r="AB452" s="277">
        <v>0.05</v>
      </c>
      <c r="AC452" s="277">
        <v>3.6499999999999998E-2</v>
      </c>
      <c r="AD452" s="277">
        <v>0</v>
      </c>
      <c r="AE452" s="277">
        <v>0.33999999999999997</v>
      </c>
      <c r="AF452" s="276">
        <v>1.6365881600285659</v>
      </c>
    </row>
    <row r="453" spans="1:32" ht="27.6" x14ac:dyDescent="0.3">
      <c r="A453" s="2">
        <f>IF(G453="","",VLOOKUP(G453,{"CFTV","100000";"switch","750000";"VMS","200000";"Alarme","300000";"CA","400000";"Cabeamento","500000";"Infra","600000";"Redes","700000";"Energia","800000";"Outros","900000";"Serviço","1000000"},2,FALSE)
  + COUNTIF($G$2:G453,G453)
)</f>
        <v>100452</v>
      </c>
      <c r="B453" s="3" t="str">
        <f t="shared" si="7"/>
        <v>SUPORTE DE FIXAÇÃO EM POSTE</v>
      </c>
      <c r="C453" s="3" t="s">
        <v>837</v>
      </c>
      <c r="D453" s="3" t="s">
        <v>837</v>
      </c>
      <c r="E453" s="5" t="s">
        <v>810</v>
      </c>
      <c r="F453" s="5" t="s">
        <v>7</v>
      </c>
      <c r="G453" s="2" t="s">
        <v>3</v>
      </c>
      <c r="H453" s="3" t="s">
        <v>836</v>
      </c>
      <c r="I453" s="170" t="s">
        <v>7038</v>
      </c>
      <c r="J453" s="127">
        <v>212.73500000000001</v>
      </c>
      <c r="K453" s="162">
        <v>398.70828562638252</v>
      </c>
      <c r="L453" s="126"/>
      <c r="M453" s="205">
        <v>0.05</v>
      </c>
      <c r="N453" s="198">
        <v>0.04</v>
      </c>
      <c r="O453" s="3" t="s">
        <v>7060</v>
      </c>
      <c r="P453" s="31" t="s">
        <v>7290</v>
      </c>
      <c r="Q453" s="234">
        <v>3</v>
      </c>
      <c r="R453" s="5">
        <v>85299090</v>
      </c>
      <c r="S453" s="238">
        <v>46028</v>
      </c>
      <c r="T453" s="263">
        <v>0.15</v>
      </c>
      <c r="U453" s="263">
        <v>0</v>
      </c>
      <c r="V453" s="263">
        <v>3.5039999999999995E-2</v>
      </c>
      <c r="W453" s="263">
        <v>0</v>
      </c>
      <c r="X453" s="263">
        <v>0.33999999999999997</v>
      </c>
      <c r="Y453" s="265">
        <v>1.6064585475278061</v>
      </c>
      <c r="Z453" s="275">
        <v>223.37175000000002</v>
      </c>
      <c r="AA453" s="276">
        <v>4.9687812071599584</v>
      </c>
      <c r="AB453" s="277">
        <v>0.05</v>
      </c>
      <c r="AC453" s="277">
        <v>3.6499999999999998E-2</v>
      </c>
      <c r="AD453" s="277">
        <v>0</v>
      </c>
      <c r="AE453" s="277">
        <v>0.33999999999999997</v>
      </c>
      <c r="AF453" s="276">
        <v>1.6365881600285659</v>
      </c>
    </row>
    <row r="454" spans="1:32" ht="27.6" x14ac:dyDescent="0.3">
      <c r="A454" s="2">
        <f>IF(G454="","",VLOOKUP(G454,{"CFTV","100000";"switch","750000";"VMS","200000";"Alarme","300000";"CA","400000";"Cabeamento","500000";"Infra","600000";"Redes","700000";"Energia","800000";"Outros","900000";"Serviço","1000000"},2,FALSE)
  + COUNTIF($G$2:G454,G454)
)</f>
        <v>100453</v>
      </c>
      <c r="B454" s="3" t="str">
        <f t="shared" si="7"/>
        <v>SUPORTE DE FIXAÇÃO EM POSTE</v>
      </c>
      <c r="C454" s="3" t="s">
        <v>839</v>
      </c>
      <c r="D454" s="3" t="s">
        <v>839</v>
      </c>
      <c r="E454" s="5" t="s">
        <v>810</v>
      </c>
      <c r="F454" s="5" t="s">
        <v>7</v>
      </c>
      <c r="G454" s="2" t="s">
        <v>3</v>
      </c>
      <c r="H454" s="3" t="s">
        <v>838</v>
      </c>
      <c r="I454" s="170" t="s">
        <v>7038</v>
      </c>
      <c r="J454" s="127">
        <v>141.33099999999999</v>
      </c>
      <c r="K454" s="162">
        <v>252.26932553405817</v>
      </c>
      <c r="L454" s="126"/>
      <c r="M454" s="203"/>
      <c r="N454" s="198">
        <v>0.04</v>
      </c>
      <c r="O454" s="3" t="s">
        <v>7060</v>
      </c>
      <c r="P454" s="31" t="s">
        <v>7290</v>
      </c>
      <c r="Q454" s="234">
        <v>3</v>
      </c>
      <c r="R454" s="5">
        <v>85299090</v>
      </c>
      <c r="S454" s="238">
        <v>46351</v>
      </c>
      <c r="T454" s="263">
        <v>0.15</v>
      </c>
      <c r="U454" s="263">
        <v>0</v>
      </c>
      <c r="V454" s="263">
        <v>3.5039999999999995E-2</v>
      </c>
      <c r="W454" s="263">
        <v>0</v>
      </c>
      <c r="X454" s="263">
        <v>0.33999999999999997</v>
      </c>
      <c r="Y454" s="265">
        <v>1.6064585475278061</v>
      </c>
      <c r="Z454" s="275">
        <v>141.33099999999999</v>
      </c>
      <c r="AA454" s="276">
        <v>3.1438300357548519</v>
      </c>
      <c r="AB454" s="277">
        <v>0.05</v>
      </c>
      <c r="AC454" s="277">
        <v>3.6499999999999998E-2</v>
      </c>
      <c r="AD454" s="277">
        <v>0</v>
      </c>
      <c r="AE454" s="277">
        <v>0.33999999999999997</v>
      </c>
      <c r="AF454" s="276">
        <v>1.6365881600285659</v>
      </c>
    </row>
    <row r="455" spans="1:32" ht="27.6" x14ac:dyDescent="0.3">
      <c r="A455" s="2">
        <f>IF(G455="","",VLOOKUP(G455,{"CFTV","100000";"switch","750000";"VMS","200000";"Alarme","300000";"CA","400000";"Cabeamento","500000";"Infra","600000";"Redes","700000";"Energia","800000";"Outros","900000";"Serviço","1000000"},2,FALSE)
  + COUNTIF($G$2:G455,G455)
)</f>
        <v>100454</v>
      </c>
      <c r="B455" s="3" t="str">
        <f t="shared" si="7"/>
        <v>STORAGE NAS 18 BAIAS P/</v>
      </c>
      <c r="C455" s="3" t="s">
        <v>841</v>
      </c>
      <c r="D455" s="3" t="s">
        <v>841</v>
      </c>
      <c r="E455" s="5" t="s">
        <v>842</v>
      </c>
      <c r="F455" s="5" t="s">
        <v>7</v>
      </c>
      <c r="G455" s="2" t="s">
        <v>3</v>
      </c>
      <c r="H455" s="3" t="s">
        <v>840</v>
      </c>
      <c r="I455" s="170" t="s">
        <v>7038</v>
      </c>
      <c r="J455" s="127">
        <v>101150</v>
      </c>
      <c r="K455" s="162">
        <v>206064.15518974609</v>
      </c>
      <c r="L455" s="126"/>
      <c r="M455" s="203"/>
      <c r="N455" s="218">
        <v>0.12</v>
      </c>
      <c r="O455" s="3" t="s">
        <v>7081</v>
      </c>
      <c r="P455" s="31" t="s">
        <v>7291</v>
      </c>
      <c r="Q455" s="234">
        <v>1</v>
      </c>
      <c r="R455" s="5">
        <v>84715010</v>
      </c>
      <c r="S455" s="238">
        <v>45706</v>
      </c>
      <c r="T455" s="263">
        <v>0.15</v>
      </c>
      <c r="U455" s="263">
        <v>0</v>
      </c>
      <c r="V455" s="263">
        <v>3.2119999999999996E-2</v>
      </c>
      <c r="W455" s="263">
        <v>0</v>
      </c>
      <c r="X455" s="263">
        <v>0.33999999999999997</v>
      </c>
      <c r="Y455" s="265">
        <v>1.8334922359937862</v>
      </c>
      <c r="Z455" s="275">
        <v>101150</v>
      </c>
      <c r="AA455" s="276">
        <v>2250.0258833278144</v>
      </c>
      <c r="AB455" s="277">
        <v>0.05</v>
      </c>
      <c r="AC455" s="277">
        <v>3.6499999999999998E-2</v>
      </c>
      <c r="AD455" s="277">
        <v>0</v>
      </c>
      <c r="AE455" s="277">
        <v>0.33999999999999997</v>
      </c>
      <c r="AF455" s="276">
        <v>1.6365881600285659</v>
      </c>
    </row>
    <row r="456" spans="1:32" ht="27.6" x14ac:dyDescent="0.3">
      <c r="A456" s="2">
        <f>IF(G456="","",VLOOKUP(G456,{"CFTV","100000";"switch","750000";"VMS","200000";"Alarme","300000";"CA","400000";"Cabeamento","500000";"Infra","600000";"Redes","700000";"Energia","800000";"Outros","900000";"Serviço","1000000"},2,FALSE)
  + COUNTIF($G$2:G456,G456)
)</f>
        <v>100455</v>
      </c>
      <c r="B456" s="3" t="str">
        <f t="shared" si="7"/>
        <v>RACK SERVIDOR PERFURADO 20U X</v>
      </c>
      <c r="C456" s="3" t="s">
        <v>844</v>
      </c>
      <c r="D456" s="3" t="s">
        <v>844</v>
      </c>
      <c r="E456" s="5" t="s">
        <v>286</v>
      </c>
      <c r="F456" s="5" t="s">
        <v>7</v>
      </c>
      <c r="G456" s="2" t="s">
        <v>3</v>
      </c>
      <c r="H456" s="3" t="s">
        <v>843</v>
      </c>
      <c r="I456" s="170" t="s">
        <v>7038</v>
      </c>
      <c r="J456" s="127">
        <v>1988.8</v>
      </c>
      <c r="K456" s="162">
        <v>4051.610398827158</v>
      </c>
      <c r="L456" s="126"/>
      <c r="M456" s="203"/>
      <c r="N456" s="198">
        <v>0.12</v>
      </c>
      <c r="O456" s="3" t="s">
        <v>286</v>
      </c>
      <c r="P456" s="31" t="s">
        <v>7292</v>
      </c>
      <c r="Q456" s="234">
        <v>1</v>
      </c>
      <c r="R456" s="5">
        <v>94032000</v>
      </c>
      <c r="S456" s="238">
        <v>45705</v>
      </c>
      <c r="T456" s="263">
        <v>0.15</v>
      </c>
      <c r="U456" s="263">
        <v>0</v>
      </c>
      <c r="V456" s="263">
        <v>3.2119999999999996E-2</v>
      </c>
      <c r="W456" s="263">
        <v>0</v>
      </c>
      <c r="X456" s="263">
        <v>0.33999999999999997</v>
      </c>
      <c r="Y456" s="265">
        <v>1.8334922359937862</v>
      </c>
      <c r="Z456" s="275">
        <v>1988.8</v>
      </c>
      <c r="AA456" s="276">
        <v>44.239757555732638</v>
      </c>
      <c r="AB456" s="277">
        <v>0.05</v>
      </c>
      <c r="AC456" s="277">
        <v>3.6499999999999998E-2</v>
      </c>
      <c r="AD456" s="277">
        <v>0</v>
      </c>
      <c r="AE456" s="277">
        <v>0.33999999999999997</v>
      </c>
      <c r="AF456" s="276">
        <v>1.6365881600285659</v>
      </c>
    </row>
    <row r="457" spans="1:32" ht="27.6" x14ac:dyDescent="0.3">
      <c r="A457" s="2">
        <f>IF(G457="","",VLOOKUP(G457,{"CFTV","100000";"switch","750000";"VMS","200000";"Alarme","300000";"CA","400000";"Cabeamento","500000";"Infra","600000";"Redes","700000";"Energia","800000";"Outros","900000";"Serviço","1000000"},2,FALSE)
  + COUNTIF($G$2:G457,G457)
)</f>
        <v>100456</v>
      </c>
      <c r="B457" s="3" t="str">
        <f t="shared" si="7"/>
        <v>BANDEJA FIXA VENTILADA RACKS 19"</v>
      </c>
      <c r="C457" s="3" t="s">
        <v>846</v>
      </c>
      <c r="D457" s="3" t="s">
        <v>846</v>
      </c>
      <c r="E457" s="5" t="s">
        <v>286</v>
      </c>
      <c r="F457" s="5" t="s">
        <v>7</v>
      </c>
      <c r="G457" s="2" t="s">
        <v>3</v>
      </c>
      <c r="H457" s="3" t="s">
        <v>845</v>
      </c>
      <c r="I457" s="170" t="s">
        <v>7038</v>
      </c>
      <c r="J457" s="127">
        <v>119.78</v>
      </c>
      <c r="K457" s="162">
        <v>314.97868704176591</v>
      </c>
      <c r="L457" s="132">
        <v>34.832500000000003</v>
      </c>
      <c r="M457" s="203"/>
      <c r="N457" s="198">
        <v>0.12</v>
      </c>
      <c r="O457" s="3" t="s">
        <v>286</v>
      </c>
      <c r="P457" s="31" t="s">
        <v>7292</v>
      </c>
      <c r="Q457" s="234">
        <v>1</v>
      </c>
      <c r="R457" s="5">
        <v>94032000</v>
      </c>
      <c r="S457" s="238">
        <v>46063</v>
      </c>
      <c r="T457" s="263">
        <v>0.15</v>
      </c>
      <c r="U457" s="263">
        <v>0</v>
      </c>
      <c r="V457" s="263">
        <v>3.2119999999999996E-2</v>
      </c>
      <c r="W457" s="263">
        <v>0</v>
      </c>
      <c r="X457" s="263">
        <v>0.33999999999999997</v>
      </c>
      <c r="Y457" s="265">
        <v>1.8334922359937862</v>
      </c>
      <c r="Z457" s="275">
        <v>154.61250000000001</v>
      </c>
      <c r="AA457" s="276">
        <v>3.4392696676818755</v>
      </c>
      <c r="AB457" s="277">
        <v>0.05</v>
      </c>
      <c r="AC457" s="277">
        <v>3.6499999999999998E-2</v>
      </c>
      <c r="AD457" s="277">
        <v>0</v>
      </c>
      <c r="AE457" s="277">
        <v>0.33999999999999997</v>
      </c>
      <c r="AF457" s="276">
        <v>1.6365881600285659</v>
      </c>
    </row>
    <row r="458" spans="1:32" ht="27.6" x14ac:dyDescent="0.3">
      <c r="A458" s="2">
        <f>IF(G458="","",VLOOKUP(G458,{"CFTV","100000";"switch","750000";"VMS","200000";"Alarme","300000";"CA","400000";"Cabeamento","500000";"Infra","600000";"Redes","700000";"Energia","800000";"Outros","900000";"Serviço","1000000"},2,FALSE)
  + COUNTIF($G$2:G458,G458)
)</f>
        <v>100457</v>
      </c>
      <c r="B458" s="3" t="str">
        <f t="shared" si="7"/>
        <v>GUIA CABO HORIZONTAL RACK 19"</v>
      </c>
      <c r="C458" s="3" t="s">
        <v>848</v>
      </c>
      <c r="D458" s="3" t="s">
        <v>848</v>
      </c>
      <c r="E458" s="5" t="s">
        <v>286</v>
      </c>
      <c r="F458" s="5" t="s">
        <v>7</v>
      </c>
      <c r="G458" s="2" t="s">
        <v>3</v>
      </c>
      <c r="H458" s="3" t="s">
        <v>847</v>
      </c>
      <c r="I458" s="170" t="s">
        <v>7038</v>
      </c>
      <c r="J458" s="127">
        <v>28.68</v>
      </c>
      <c r="K458" s="162">
        <v>117.04697534691681</v>
      </c>
      <c r="L458" s="127">
        <v>28.774444444444399</v>
      </c>
      <c r="M458" s="203"/>
      <c r="N458" s="198">
        <v>0.12</v>
      </c>
      <c r="O458" s="3" t="s">
        <v>286</v>
      </c>
      <c r="P458" s="31" t="s">
        <v>7292</v>
      </c>
      <c r="Q458" s="234">
        <v>1</v>
      </c>
      <c r="R458" s="5">
        <v>94032000</v>
      </c>
      <c r="S458" s="238">
        <v>45951</v>
      </c>
      <c r="T458" s="263">
        <v>0.15</v>
      </c>
      <c r="U458" s="263">
        <v>0</v>
      </c>
      <c r="V458" s="263">
        <v>3.2119999999999996E-2</v>
      </c>
      <c r="W458" s="263">
        <v>0</v>
      </c>
      <c r="X458" s="263">
        <v>0.33999999999999997</v>
      </c>
      <c r="Y458" s="265">
        <v>1.8334922359937862</v>
      </c>
      <c r="Z458" s="275">
        <v>57.454444444444398</v>
      </c>
      <c r="AA458" s="276">
        <v>1.2780423837095387</v>
      </c>
      <c r="AB458" s="277">
        <v>0.05</v>
      </c>
      <c r="AC458" s="277">
        <v>3.6499999999999998E-2</v>
      </c>
      <c r="AD458" s="277">
        <v>0</v>
      </c>
      <c r="AE458" s="277">
        <v>0.33999999999999997</v>
      </c>
      <c r="AF458" s="276">
        <v>1.6365881600285659</v>
      </c>
    </row>
    <row r="459" spans="1:32" ht="41.4" x14ac:dyDescent="0.3">
      <c r="A459" s="2">
        <f>IF(G459="","",VLOOKUP(G459,{"CFTV","100000";"switch","750000";"VMS","200000";"Alarme","300000";"CA","400000";"Cabeamento","500000";"Infra","600000";"Redes","700000";"Energia","800000";"Outros","900000";"Serviço","1000000"},2,FALSE)
  + COUNTIF($G$2:G459,G459)
)</f>
        <v>100458</v>
      </c>
      <c r="B459" s="3" t="str">
        <f t="shared" si="7"/>
        <v>UNIDADE DE ARMAZENAMENTO INTERNO HDD,</v>
      </c>
      <c r="C459" s="3" t="s">
        <v>850</v>
      </c>
      <c r="D459" s="3" t="s">
        <v>850</v>
      </c>
      <c r="E459" s="5" t="s">
        <v>851</v>
      </c>
      <c r="F459" s="5" t="s">
        <v>7</v>
      </c>
      <c r="G459" s="2" t="s">
        <v>3</v>
      </c>
      <c r="H459" s="3" t="s">
        <v>849</v>
      </c>
      <c r="I459" s="170" t="s">
        <v>7038</v>
      </c>
      <c r="J459" s="127">
        <v>3138.81</v>
      </c>
      <c r="K459" s="162">
        <v>6394.4264058440631</v>
      </c>
      <c r="L459" s="126"/>
      <c r="M459" s="203"/>
      <c r="N459" s="218">
        <v>0.12</v>
      </c>
      <c r="O459" s="3" t="s">
        <v>7074</v>
      </c>
      <c r="P459" s="31" t="s">
        <v>7294</v>
      </c>
      <c r="Q459" s="234">
        <v>1</v>
      </c>
      <c r="R459" s="5">
        <v>84717012</v>
      </c>
      <c r="S459" s="238">
        <v>45706</v>
      </c>
      <c r="T459" s="263">
        <v>0.15</v>
      </c>
      <c r="U459" s="263">
        <v>0</v>
      </c>
      <c r="V459" s="263">
        <v>3.2119999999999996E-2</v>
      </c>
      <c r="W459" s="263">
        <v>0</v>
      </c>
      <c r="X459" s="263">
        <v>0.33999999999999997</v>
      </c>
      <c r="Y459" s="265">
        <v>1.8334922359937862</v>
      </c>
      <c r="Z459" s="275">
        <v>3138.81</v>
      </c>
      <c r="AA459" s="276">
        <v>69.82109483784653</v>
      </c>
      <c r="AB459" s="277">
        <v>0.05</v>
      </c>
      <c r="AC459" s="277">
        <v>3.6499999999999998E-2</v>
      </c>
      <c r="AD459" s="277">
        <v>0</v>
      </c>
      <c r="AE459" s="277">
        <v>0.33999999999999997</v>
      </c>
      <c r="AF459" s="276">
        <v>1.6365881600285659</v>
      </c>
    </row>
    <row r="460" spans="1:32" ht="41.4" x14ac:dyDescent="0.3">
      <c r="A460" s="2">
        <f>IF(G460="","",VLOOKUP(G460,{"CFTV","100000";"switch","750000";"VMS","200000";"Alarme","300000";"CA","400000";"Cabeamento","500000";"Infra","600000";"Redes","700000";"Energia","800000";"Outros","900000";"Serviço","1000000"},2,FALSE)
  + COUNTIF($G$2:G460,G460)
)</f>
        <v>100459</v>
      </c>
      <c r="B460" s="3" t="str">
        <f t="shared" si="7"/>
        <v>UNIDADE DE ARMAZENAMENTO INTERNO HDD,</v>
      </c>
      <c r="C460" s="3" t="s">
        <v>853</v>
      </c>
      <c r="D460" s="3" t="s">
        <v>853</v>
      </c>
      <c r="E460" s="5" t="s">
        <v>851</v>
      </c>
      <c r="F460" s="5" t="s">
        <v>7</v>
      </c>
      <c r="G460" s="2" t="s">
        <v>3</v>
      </c>
      <c r="H460" s="3" t="s">
        <v>852</v>
      </c>
      <c r="I460" s="170" t="s">
        <v>7038</v>
      </c>
      <c r="J460" s="127">
        <v>4221.16</v>
      </c>
      <c r="K460" s="162">
        <v>8599.4045409861446</v>
      </c>
      <c r="L460" s="126"/>
      <c r="M460" s="203"/>
      <c r="N460" s="218">
        <v>0.12</v>
      </c>
      <c r="O460" s="3" t="s">
        <v>7074</v>
      </c>
      <c r="P460" s="31" t="s">
        <v>7294</v>
      </c>
      <c r="Q460" s="234">
        <v>1</v>
      </c>
      <c r="R460" s="5">
        <v>84717012</v>
      </c>
      <c r="S460" s="238">
        <v>45706</v>
      </c>
      <c r="T460" s="263">
        <v>0.15</v>
      </c>
      <c r="U460" s="263">
        <v>0</v>
      </c>
      <c r="V460" s="263">
        <v>3.2119999999999996E-2</v>
      </c>
      <c r="W460" s="263">
        <v>0</v>
      </c>
      <c r="X460" s="263">
        <v>0.33999999999999997</v>
      </c>
      <c r="Y460" s="265">
        <v>1.8334922359937862</v>
      </c>
      <c r="Z460" s="275">
        <v>4221.16</v>
      </c>
      <c r="AA460" s="276">
        <v>93.897372789599956</v>
      </c>
      <c r="AB460" s="277">
        <v>0.05</v>
      </c>
      <c r="AC460" s="277">
        <v>3.6499999999999998E-2</v>
      </c>
      <c r="AD460" s="277">
        <v>0</v>
      </c>
      <c r="AE460" s="277">
        <v>0.33999999999999997</v>
      </c>
      <c r="AF460" s="276">
        <v>1.6365881600285659</v>
      </c>
    </row>
    <row r="461" spans="1:32" ht="27.6" x14ac:dyDescent="0.3">
      <c r="A461" s="2">
        <f>IF(G461="","",VLOOKUP(G461,{"CFTV","100000";"switch","750000";"VMS","200000";"Alarme","300000";"CA","400000";"Cabeamento","500000";"Infra","600000";"Redes","700000";"Energia","800000";"Outros","900000";"Serviço","1000000"},2,FALSE)
  + COUNTIF($G$2:G461,G461)
)</f>
        <v>100460</v>
      </c>
      <c r="B461" s="3" t="str">
        <f t="shared" si="7"/>
        <v>CÂMERA ANALÓGICA, 1/3 DE POLEGADA,</v>
      </c>
      <c r="C461" s="3" t="s">
        <v>855</v>
      </c>
      <c r="D461" s="3" t="s">
        <v>855</v>
      </c>
      <c r="E461" s="5" t="s">
        <v>856</v>
      </c>
      <c r="F461" s="5" t="s">
        <v>7</v>
      </c>
      <c r="G461" s="2" t="s">
        <v>3</v>
      </c>
      <c r="H461" s="3" t="s">
        <v>854</v>
      </c>
      <c r="I461" s="170" t="s">
        <v>7038</v>
      </c>
      <c r="J461" s="127">
        <v>7801.24</v>
      </c>
      <c r="K461" s="162">
        <v>13924.854088128692</v>
      </c>
      <c r="L461" s="126"/>
      <c r="M461" s="203"/>
      <c r="N461" s="218">
        <v>0.04</v>
      </c>
      <c r="O461" s="3" t="s">
        <v>7082</v>
      </c>
      <c r="P461" s="31" t="s">
        <v>7291</v>
      </c>
      <c r="Q461" s="234">
        <v>1</v>
      </c>
      <c r="R461" s="5">
        <v>85258900</v>
      </c>
      <c r="S461" s="238">
        <v>45705</v>
      </c>
      <c r="T461" s="263">
        <v>0.15</v>
      </c>
      <c r="U461" s="263">
        <v>0</v>
      </c>
      <c r="V461" s="263">
        <v>3.5039999999999995E-2</v>
      </c>
      <c r="W461" s="263">
        <v>0</v>
      </c>
      <c r="X461" s="263">
        <v>0.33999999999999997</v>
      </c>
      <c r="Y461" s="265">
        <v>1.6064585475278061</v>
      </c>
      <c r="Z461" s="275">
        <v>7801.24</v>
      </c>
      <c r="AA461" s="276">
        <v>173.53427505736309</v>
      </c>
      <c r="AB461" s="277">
        <v>0.05</v>
      </c>
      <c r="AC461" s="277">
        <v>3.6499999999999998E-2</v>
      </c>
      <c r="AD461" s="277">
        <v>0</v>
      </c>
      <c r="AE461" s="277">
        <v>0.33999999999999997</v>
      </c>
      <c r="AF461" s="276">
        <v>1.6365881600285659</v>
      </c>
    </row>
    <row r="462" spans="1:32" ht="27.6" x14ac:dyDescent="0.3">
      <c r="A462" s="2">
        <f>IF(G462="","",VLOOKUP(G462,{"CFTV","100000";"switch","750000";"VMS","200000";"Alarme","300000";"CA","400000";"Cabeamento","500000";"Infra","600000";"Redes","700000";"Energia","800000";"Outros","900000";"Serviço","1000000"},2,FALSE)
  + COUNTIF($G$2:G462,G462)
)</f>
        <v>100461</v>
      </c>
      <c r="B462" s="3" t="str">
        <f t="shared" si="7"/>
        <v>CÂMERA ANALÓGICA, 1/3 DE POLEGADA,</v>
      </c>
      <c r="C462" s="3" t="s">
        <v>858</v>
      </c>
      <c r="D462" s="3" t="s">
        <v>858</v>
      </c>
      <c r="E462" s="5" t="s">
        <v>856</v>
      </c>
      <c r="F462" s="5" t="s">
        <v>7</v>
      </c>
      <c r="G462" s="2" t="s">
        <v>3</v>
      </c>
      <c r="H462" s="3" t="s">
        <v>857</v>
      </c>
      <c r="I462" s="170" t="s">
        <v>7038</v>
      </c>
      <c r="J462" s="127">
        <v>7367.97</v>
      </c>
      <c r="K462" s="162">
        <v>13151.48709380939</v>
      </c>
      <c r="L462" s="126"/>
      <c r="M462" s="203"/>
      <c r="N462" s="218">
        <v>0.04</v>
      </c>
      <c r="O462" s="3" t="s">
        <v>7082</v>
      </c>
      <c r="P462" s="31" t="s">
        <v>7291</v>
      </c>
      <c r="Q462" s="234">
        <v>1</v>
      </c>
      <c r="R462" s="5">
        <v>85258900</v>
      </c>
      <c r="S462" s="238">
        <v>45705</v>
      </c>
      <c r="T462" s="263">
        <v>0.15</v>
      </c>
      <c r="U462" s="263">
        <v>0</v>
      </c>
      <c r="V462" s="263">
        <v>3.5039999999999995E-2</v>
      </c>
      <c r="W462" s="263">
        <v>0</v>
      </c>
      <c r="X462" s="263">
        <v>0.33999999999999997</v>
      </c>
      <c r="Y462" s="265">
        <v>1.6064585475278061</v>
      </c>
      <c r="Z462" s="275">
        <v>7367.97</v>
      </c>
      <c r="AA462" s="276">
        <v>163.89642320892574</v>
      </c>
      <c r="AB462" s="277">
        <v>0.05</v>
      </c>
      <c r="AC462" s="277">
        <v>3.6499999999999998E-2</v>
      </c>
      <c r="AD462" s="277">
        <v>0</v>
      </c>
      <c r="AE462" s="277">
        <v>0.33999999999999997</v>
      </c>
      <c r="AF462" s="276">
        <v>1.6365881600285659</v>
      </c>
    </row>
    <row r="463" spans="1:32" ht="82.8" x14ac:dyDescent="0.3">
      <c r="A463" s="2">
        <f>IF(G463="","",VLOOKUP(G463,{"CFTV","100000";"switch","750000";"VMS","200000";"Alarme","300000";"CA","400000";"Cabeamento","500000";"Infra","600000";"Redes","700000";"Energia","800000";"Outros","900000";"Serviço","1000000"},2,FALSE)
  + COUNTIF($G$2:G463,G463)
)</f>
        <v>100462</v>
      </c>
      <c r="B463" s="3" t="str">
        <f t="shared" si="7"/>
        <v>CÂMERA ANALÓGICA, 1/3 DE POLEGADA,</v>
      </c>
      <c r="C463" s="3" t="s">
        <v>6892</v>
      </c>
      <c r="D463" s="3" t="s">
        <v>6892</v>
      </c>
      <c r="E463" s="5" t="s">
        <v>856</v>
      </c>
      <c r="F463" s="5" t="s">
        <v>7</v>
      </c>
      <c r="G463" s="2" t="s">
        <v>3</v>
      </c>
      <c r="H463" s="3" t="s">
        <v>6891</v>
      </c>
      <c r="I463" s="169"/>
      <c r="J463" s="126"/>
      <c r="K463" s="162">
        <v>0</v>
      </c>
      <c r="L463" s="126"/>
      <c r="M463" s="203"/>
      <c r="N463" s="218"/>
      <c r="O463" s="3"/>
      <c r="P463" s="31"/>
      <c r="Q463" s="234"/>
      <c r="R463" s="5">
        <v>85258900</v>
      </c>
      <c r="S463" s="238"/>
      <c r="T463" s="263">
        <v>0.15</v>
      </c>
      <c r="U463" s="263">
        <v>0</v>
      </c>
      <c r="V463" s="263">
        <v>3.2119999999999996E-2</v>
      </c>
      <c r="W463" s="263">
        <v>0</v>
      </c>
      <c r="X463" s="263">
        <v>0.33999999999999997</v>
      </c>
      <c r="Y463" s="265">
        <v>1.8334922359937862</v>
      </c>
      <c r="Z463" s="275">
        <v>0</v>
      </c>
      <c r="AA463" s="276">
        <v>0</v>
      </c>
      <c r="AB463" s="277">
        <v>0.05</v>
      </c>
      <c r="AC463" s="277">
        <v>3.6499999999999998E-2</v>
      </c>
      <c r="AD463" s="277">
        <v>0</v>
      </c>
      <c r="AE463" s="277">
        <v>0.33999999999999997</v>
      </c>
      <c r="AF463" s="276">
        <v>1.6365881600285659</v>
      </c>
    </row>
    <row r="464" spans="1:32" ht="69" x14ac:dyDescent="0.3">
      <c r="A464" s="2">
        <f>IF(G464="","",VLOOKUP(G464,{"CFTV","100000";"switch","750000";"VMS","200000";"Alarme","300000";"CA","400000";"Cabeamento","500000";"Infra","600000";"Redes","700000";"Energia","800000";"Outros","900000";"Serviço","1000000"},2,FALSE)
  + COUNTIF($G$2:G464,G464)
)</f>
        <v>100463</v>
      </c>
      <c r="B464" s="3" t="str">
        <f t="shared" si="7"/>
        <v>CÂMERA ANALÓGICA, 1/3 DE POLEGADA,</v>
      </c>
      <c r="C464" s="3" t="s">
        <v>6894</v>
      </c>
      <c r="D464" s="3" t="s">
        <v>6894</v>
      </c>
      <c r="E464" s="5" t="s">
        <v>856</v>
      </c>
      <c r="F464" s="5" t="s">
        <v>7</v>
      </c>
      <c r="G464" s="2" t="s">
        <v>3</v>
      </c>
      <c r="H464" s="3" t="s">
        <v>6893</v>
      </c>
      <c r="I464" s="169"/>
      <c r="J464" s="126"/>
      <c r="K464" s="162">
        <v>0</v>
      </c>
      <c r="L464" s="126"/>
      <c r="M464" s="203"/>
      <c r="N464" s="218"/>
      <c r="O464" s="3"/>
      <c r="P464" s="31"/>
      <c r="Q464" s="234"/>
      <c r="R464" s="5">
        <v>85258900</v>
      </c>
      <c r="S464" s="238"/>
      <c r="T464" s="263">
        <v>0.15</v>
      </c>
      <c r="U464" s="263">
        <v>0</v>
      </c>
      <c r="V464" s="263">
        <v>3.2119999999999996E-2</v>
      </c>
      <c r="W464" s="263">
        <v>0</v>
      </c>
      <c r="X464" s="263">
        <v>0.33999999999999997</v>
      </c>
      <c r="Y464" s="265">
        <v>1.8334922359937862</v>
      </c>
      <c r="Z464" s="275">
        <v>0</v>
      </c>
      <c r="AA464" s="276">
        <v>0</v>
      </c>
      <c r="AB464" s="277">
        <v>0.05</v>
      </c>
      <c r="AC464" s="277">
        <v>3.6499999999999998E-2</v>
      </c>
      <c r="AD464" s="277">
        <v>0</v>
      </c>
      <c r="AE464" s="277">
        <v>0.33999999999999997</v>
      </c>
      <c r="AF464" s="276">
        <v>1.6365881600285659</v>
      </c>
    </row>
    <row r="465" spans="1:32" ht="27.6" x14ac:dyDescent="0.3">
      <c r="A465" s="2">
        <f>IF(G465="","",VLOOKUP(G465,{"CFTV","100000";"switch","750000";"VMS","200000";"Alarme","300000";"CA","400000";"Cabeamento","500000";"Infra","600000";"Redes","700000";"Energia","800000";"Outros","900000";"Serviço","1000000"},2,FALSE)
  + COUNTIF($G$2:G465,G465)
)</f>
        <v>100464</v>
      </c>
      <c r="B465" s="3" t="str">
        <f t="shared" si="7"/>
        <v>GRAVADOR DIGITAL DE VÍDEO EM</v>
      </c>
      <c r="C465" s="3" t="s">
        <v>860</v>
      </c>
      <c r="D465" s="3" t="s">
        <v>860</v>
      </c>
      <c r="E465" s="5" t="s">
        <v>6</v>
      </c>
      <c r="F465" s="5" t="s">
        <v>7</v>
      </c>
      <c r="G465" s="2" t="s">
        <v>3</v>
      </c>
      <c r="H465" s="3" t="s">
        <v>859</v>
      </c>
      <c r="I465" s="170" t="s">
        <v>7038</v>
      </c>
      <c r="J465" s="127">
        <v>2085.62</v>
      </c>
      <c r="K465" s="162">
        <v>4248.8534191481776</v>
      </c>
      <c r="L465" s="126"/>
      <c r="M465" s="203"/>
      <c r="N465" s="198">
        <v>0.12</v>
      </c>
      <c r="O465" s="3" t="s">
        <v>7048</v>
      </c>
      <c r="P465" s="31" t="s">
        <v>7287</v>
      </c>
      <c r="Q465" s="234">
        <v>1</v>
      </c>
      <c r="R465" s="5">
        <v>85219000</v>
      </c>
      <c r="S465" s="238">
        <v>45698</v>
      </c>
      <c r="T465" s="263">
        <v>0.15</v>
      </c>
      <c r="U465" s="263">
        <v>0</v>
      </c>
      <c r="V465" s="263">
        <v>3.2119999999999996E-2</v>
      </c>
      <c r="W465" s="263">
        <v>0</v>
      </c>
      <c r="X465" s="263">
        <v>0.33999999999999997</v>
      </c>
      <c r="Y465" s="265">
        <v>1.8334922359937862</v>
      </c>
      <c r="Z465" s="275">
        <v>2085.62</v>
      </c>
      <c r="AA465" s="276">
        <v>46.393464980584831</v>
      </c>
      <c r="AB465" s="277">
        <v>0.05</v>
      </c>
      <c r="AC465" s="277">
        <v>3.6499999999999998E-2</v>
      </c>
      <c r="AD465" s="277">
        <v>0</v>
      </c>
      <c r="AE465" s="277">
        <v>0.33999999999999997</v>
      </c>
      <c r="AF465" s="276">
        <v>1.6365881600285659</v>
      </c>
    </row>
    <row r="466" spans="1:32" ht="41.4" x14ac:dyDescent="0.3">
      <c r="A466" s="2">
        <f>IF(G466="","",VLOOKUP(G466,{"CFTV","100000";"switch","750000";"VMS","200000";"Alarme","300000";"CA","400000";"Cabeamento","500000";"Infra","600000";"Redes","700000";"Energia","800000";"Outros","900000";"Serviço","1000000"},2,FALSE)
  + COUNTIF($G$2:G466,G466)
)</f>
        <v>100465</v>
      </c>
      <c r="B466" s="3" t="str">
        <f t="shared" si="7"/>
        <v>MINI GABINETE OUTDOOR DE 18U</v>
      </c>
      <c r="C466" s="3" t="s">
        <v>862</v>
      </c>
      <c r="D466" s="3" t="s">
        <v>862</v>
      </c>
      <c r="E466" s="5" t="s">
        <v>863</v>
      </c>
      <c r="F466" s="5" t="s">
        <v>7</v>
      </c>
      <c r="G466" s="2" t="s">
        <v>3</v>
      </c>
      <c r="H466" s="3" t="s">
        <v>861</v>
      </c>
      <c r="I466" s="170" t="s">
        <v>7038</v>
      </c>
      <c r="J466" s="127">
        <v>2973.7</v>
      </c>
      <c r="K466" s="162">
        <v>6058.0620690830247</v>
      </c>
      <c r="L466" s="126"/>
      <c r="M466" s="203"/>
      <c r="N466" s="198">
        <v>7.0000000000000007E-2</v>
      </c>
      <c r="O466" s="3" t="s">
        <v>7083</v>
      </c>
      <c r="P466" s="31" t="s">
        <v>7290</v>
      </c>
      <c r="Q466" s="234">
        <v>1</v>
      </c>
      <c r="R466" s="5">
        <v>85318000</v>
      </c>
      <c r="S466" s="238">
        <v>45716</v>
      </c>
      <c r="T466" s="263">
        <v>0.15</v>
      </c>
      <c r="U466" s="263">
        <v>0</v>
      </c>
      <c r="V466" s="263">
        <v>3.2119999999999996E-2</v>
      </c>
      <c r="W466" s="263">
        <v>0</v>
      </c>
      <c r="X466" s="263">
        <v>0.33999999999999997</v>
      </c>
      <c r="Y466" s="265">
        <v>1.8334922359937862</v>
      </c>
      <c r="Z466" s="275">
        <v>2973.7</v>
      </c>
      <c r="AA466" s="276">
        <v>66.148314080592399</v>
      </c>
      <c r="AB466" s="277">
        <v>0.05</v>
      </c>
      <c r="AC466" s="277">
        <v>3.6499999999999998E-2</v>
      </c>
      <c r="AD466" s="277">
        <v>0</v>
      </c>
      <c r="AE466" s="277">
        <v>0.33999999999999997</v>
      </c>
      <c r="AF466" s="276">
        <v>1.6365881600285659</v>
      </c>
    </row>
    <row r="467" spans="1:32" ht="27.6" x14ac:dyDescent="0.3">
      <c r="A467" s="2">
        <f>IF(G467="","",VLOOKUP(G467,{"CFTV","100000";"switch","750000";"VMS","200000";"Alarme","300000";"CA","400000";"Cabeamento","500000";"Infra","600000";"Redes","700000";"Energia","800000";"Outros","900000";"Serviço","1000000"},2,FALSE)
  + COUNTIF($G$2:G467,G467)
)</f>
        <v>100466</v>
      </c>
      <c r="B467" s="3" t="str">
        <f t="shared" si="7"/>
        <v>CÂMERA BULLET, 2 MP, COM</v>
      </c>
      <c r="C467" s="22" t="s">
        <v>865</v>
      </c>
      <c r="D467" s="22" t="s">
        <v>865</v>
      </c>
      <c r="E467" s="5" t="s">
        <v>236</v>
      </c>
      <c r="F467" s="5" t="s">
        <v>7</v>
      </c>
      <c r="G467" s="2" t="s">
        <v>3</v>
      </c>
      <c r="H467" s="3" t="s">
        <v>864</v>
      </c>
      <c r="I467" s="170" t="s">
        <v>7039</v>
      </c>
      <c r="J467" s="127">
        <v>1241.3699999999999</v>
      </c>
      <c r="K467" s="162">
        <v>12785.098344471442</v>
      </c>
      <c r="L467" s="126"/>
      <c r="M467" s="205"/>
      <c r="N467" s="218">
        <v>0.04</v>
      </c>
      <c r="O467" s="3" t="s">
        <v>7052</v>
      </c>
      <c r="P467" s="31" t="s">
        <v>7288</v>
      </c>
      <c r="Q467" s="234">
        <v>1</v>
      </c>
      <c r="R467" s="5">
        <v>85258929</v>
      </c>
      <c r="S467" s="238">
        <v>45904</v>
      </c>
      <c r="T467" s="263">
        <v>0.15</v>
      </c>
      <c r="U467" s="263">
        <v>0</v>
      </c>
      <c r="V467" s="263">
        <v>3.5039999999999995E-2</v>
      </c>
      <c r="W467" s="263">
        <v>0</v>
      </c>
      <c r="X467" s="263">
        <v>0.33999999999999997</v>
      </c>
      <c r="Y467" s="265">
        <v>1.6064585475278061</v>
      </c>
      <c r="Z467" s="275">
        <v>7162.7048999999988</v>
      </c>
      <c r="AA467" s="276">
        <v>159.33041443043956</v>
      </c>
      <c r="AB467" s="277">
        <v>0.05</v>
      </c>
      <c r="AC467" s="277">
        <v>3.6499999999999998E-2</v>
      </c>
      <c r="AD467" s="277">
        <v>0</v>
      </c>
      <c r="AE467" s="277">
        <v>0.33999999999999997</v>
      </c>
      <c r="AF467" s="276">
        <v>1.6365881600285659</v>
      </c>
    </row>
    <row r="468" spans="1:32" ht="41.4" x14ac:dyDescent="0.3">
      <c r="A468" s="2">
        <f>IF(G468="","",VLOOKUP(G468,{"CFTV","100000";"switch","750000";"VMS","200000";"Alarme","300000";"CA","400000";"Cabeamento","500000";"Infra","600000";"Redes","700000";"Energia","800000";"Outros","900000";"Serviço","1000000"},2,FALSE)
  + COUNTIF($G$2:G468,G468)
)</f>
        <v>100467</v>
      </c>
      <c r="B468" s="3" t="str">
        <f t="shared" si="7"/>
        <v>DISPOSITIVO DE TRANSMISSÃO DE DADOS</v>
      </c>
      <c r="C468" s="22" t="s">
        <v>867</v>
      </c>
      <c r="D468" s="22" t="s">
        <v>867</v>
      </c>
      <c r="E468" s="5" t="s">
        <v>236</v>
      </c>
      <c r="F468" s="5" t="s">
        <v>7</v>
      </c>
      <c r="G468" s="2" t="s">
        <v>3</v>
      </c>
      <c r="H468" s="3" t="s">
        <v>866</v>
      </c>
      <c r="I468" s="170" t="s">
        <v>7039</v>
      </c>
      <c r="J468" s="127">
        <v>277.89999999999998</v>
      </c>
      <c r="K468" s="162">
        <v>3291.464796489287</v>
      </c>
      <c r="L468" s="126"/>
      <c r="M468" s="205">
        <v>0.15</v>
      </c>
      <c r="N468" s="218">
        <v>0.04</v>
      </c>
      <c r="O468" s="3" t="s">
        <v>7066</v>
      </c>
      <c r="P468" s="31" t="s">
        <v>7289</v>
      </c>
      <c r="Q468" s="234">
        <v>1</v>
      </c>
      <c r="R468" s="5">
        <v>85176259</v>
      </c>
      <c r="S468" s="238">
        <v>45889</v>
      </c>
      <c r="T468" s="263">
        <v>0.15</v>
      </c>
      <c r="U468" s="263">
        <v>0</v>
      </c>
      <c r="V468" s="263">
        <v>3.5039999999999995E-2</v>
      </c>
      <c r="W468" s="263">
        <v>0</v>
      </c>
      <c r="X468" s="263">
        <v>0.33999999999999997</v>
      </c>
      <c r="Y468" s="265">
        <v>1.6064585475278061</v>
      </c>
      <c r="Z468" s="275">
        <v>1844.0054499999997</v>
      </c>
      <c r="AA468" s="276">
        <v>41.018882763198746</v>
      </c>
      <c r="AB468" s="277">
        <v>0.05</v>
      </c>
      <c r="AC468" s="277">
        <v>3.6499999999999998E-2</v>
      </c>
      <c r="AD468" s="277">
        <v>0</v>
      </c>
      <c r="AE468" s="277">
        <v>0.33999999999999997</v>
      </c>
      <c r="AF468" s="276">
        <v>1.6365881600285659</v>
      </c>
    </row>
    <row r="469" spans="1:32" ht="27.6" x14ac:dyDescent="0.3">
      <c r="A469" s="2">
        <f>IF(G469="","",VLOOKUP(G469,{"CFTV","100000";"switch","750000";"VMS","200000";"Alarme","300000";"CA","400000";"Cabeamento","500000";"Infra","600000";"Redes","700000";"Energia","800000";"Outros","900000";"Serviço","1000000"},2,FALSE)
  + COUNTIF($G$2:G469,G469)
)</f>
        <v>100468</v>
      </c>
      <c r="B469" s="3" t="str">
        <f t="shared" si="7"/>
        <v>SUPORTE PARA CÂMERA - WALL-AND-POLE</v>
      </c>
      <c r="C469" s="3" t="s">
        <v>869</v>
      </c>
      <c r="D469" s="3" t="s">
        <v>869</v>
      </c>
      <c r="E469" s="5" t="s">
        <v>236</v>
      </c>
      <c r="F469" s="5" t="s">
        <v>7</v>
      </c>
      <c r="G469" s="2" t="s">
        <v>3</v>
      </c>
      <c r="H469" s="3" t="s">
        <v>868</v>
      </c>
      <c r="I469" s="170" t="s">
        <v>7039</v>
      </c>
      <c r="J469" s="127">
        <v>231.52</v>
      </c>
      <c r="K469" s="162">
        <v>2384.4671360770994</v>
      </c>
      <c r="L469" s="126"/>
      <c r="M469" s="205"/>
      <c r="N469" s="218">
        <v>0.04</v>
      </c>
      <c r="O469" s="3" t="s">
        <v>7052</v>
      </c>
      <c r="P469" s="31" t="s">
        <v>7288</v>
      </c>
      <c r="Q469" s="234">
        <v>1</v>
      </c>
      <c r="R469" s="5">
        <v>76169900</v>
      </c>
      <c r="S469" s="238">
        <v>45904</v>
      </c>
      <c r="T469" s="263">
        <v>0.15</v>
      </c>
      <c r="U469" s="263">
        <v>0</v>
      </c>
      <c r="V469" s="263">
        <v>3.5039999999999995E-2</v>
      </c>
      <c r="W469" s="263">
        <v>0</v>
      </c>
      <c r="X469" s="263">
        <v>0.33999999999999997</v>
      </c>
      <c r="Y469" s="265">
        <v>1.6064585475278061</v>
      </c>
      <c r="Z469" s="275">
        <v>1335.8704</v>
      </c>
      <c r="AA469" s="276">
        <v>29.715699226608805</v>
      </c>
      <c r="AB469" s="277">
        <v>0.05</v>
      </c>
      <c r="AC469" s="277">
        <v>3.6499999999999998E-2</v>
      </c>
      <c r="AD469" s="277">
        <v>0</v>
      </c>
      <c r="AE469" s="277">
        <v>0.33999999999999997</v>
      </c>
      <c r="AF469" s="276">
        <v>1.6365881600285659</v>
      </c>
    </row>
    <row r="470" spans="1:32" ht="82.8" x14ac:dyDescent="0.3">
      <c r="A470" s="2">
        <f>IF(G470="","",VLOOKUP(G470,{"CFTV","100000";"switch","750000";"VMS","200000";"Alarme","300000";"CA","400000";"Cabeamento","500000";"Infra","600000";"Redes","700000";"Energia","800000";"Outros","900000";"Serviço","1000000"},2,FALSE)
  + COUNTIF($G$2:G470,G470)
)</f>
        <v>100469</v>
      </c>
      <c r="B470" s="3" t="str">
        <f t="shared" si="7"/>
        <v>REGUA DE TOMADA, 4 TOMADA,</v>
      </c>
      <c r="C470" s="3" t="s">
        <v>6896</v>
      </c>
      <c r="D470" s="3" t="s">
        <v>6896</v>
      </c>
      <c r="E470" s="5" t="s">
        <v>286</v>
      </c>
      <c r="F470" s="5" t="s">
        <v>7</v>
      </c>
      <c r="G470" s="2" t="s">
        <v>3</v>
      </c>
      <c r="H470" s="3" t="s">
        <v>6895</v>
      </c>
      <c r="I470" s="170" t="s">
        <v>7038</v>
      </c>
      <c r="J470" s="127">
        <v>100.3</v>
      </c>
      <c r="K470" s="162">
        <v>240.86587504250372</v>
      </c>
      <c r="L470" s="127">
        <v>17.933</v>
      </c>
      <c r="M470" s="203"/>
      <c r="N470" s="218">
        <v>0.12</v>
      </c>
      <c r="O470" s="3" t="s">
        <v>286</v>
      </c>
      <c r="P470" s="31" t="s">
        <v>7292</v>
      </c>
      <c r="Q470" s="234">
        <v>2</v>
      </c>
      <c r="R470" s="5">
        <v>85366910</v>
      </c>
      <c r="S470" s="238">
        <v>46036</v>
      </c>
      <c r="T470" s="263">
        <v>0.15</v>
      </c>
      <c r="U470" s="263">
        <v>0</v>
      </c>
      <c r="V470" s="263">
        <v>3.2119999999999996E-2</v>
      </c>
      <c r="W470" s="263">
        <v>0</v>
      </c>
      <c r="X470" s="263">
        <v>0.33999999999999997</v>
      </c>
      <c r="Y470" s="265">
        <v>1.8334922359937862</v>
      </c>
      <c r="Z470" s="275">
        <v>118.233</v>
      </c>
      <c r="AA470" s="276">
        <v>2.6300277831289911</v>
      </c>
      <c r="AB470" s="277">
        <v>0.05</v>
      </c>
      <c r="AC470" s="277">
        <v>3.6499999999999998E-2</v>
      </c>
      <c r="AD470" s="277">
        <v>0</v>
      </c>
      <c r="AE470" s="277">
        <v>0.33999999999999997</v>
      </c>
      <c r="AF470" s="276">
        <v>1.6365881600285659</v>
      </c>
    </row>
    <row r="471" spans="1:32" ht="27.6" x14ac:dyDescent="0.3">
      <c r="A471" s="2">
        <f>IF(G471="","",VLOOKUP(G471,{"CFTV","100000";"switch","750000";"VMS","200000";"Alarme","300000";"CA","400000";"Cabeamento","500000";"Infra","600000";"Redes","700000";"Energia","800000";"Outros","900000";"Serviço","1000000"},2,FALSE)
  + COUNTIF($G$2:G471,G471)
)</f>
        <v>100470</v>
      </c>
      <c r="B471" s="3" t="str">
        <f t="shared" si="7"/>
        <v>BANDEJA FIXA VENTILADA RACKS 19"</v>
      </c>
      <c r="C471" s="3" t="s">
        <v>871</v>
      </c>
      <c r="D471" s="3" t="s">
        <v>871</v>
      </c>
      <c r="E471" s="5" t="s">
        <v>286</v>
      </c>
      <c r="F471" s="5" t="s">
        <v>7</v>
      </c>
      <c r="G471" s="2" t="s">
        <v>3</v>
      </c>
      <c r="H471" s="3" t="s">
        <v>870</v>
      </c>
      <c r="I471" s="169" t="s">
        <v>7038</v>
      </c>
      <c r="J471" s="127">
        <v>90.03</v>
      </c>
      <c r="K471" s="162">
        <v>202.64672938321323</v>
      </c>
      <c r="L471" s="127">
        <v>9.4425000000000008</v>
      </c>
      <c r="M471" s="203"/>
      <c r="N471" s="218">
        <v>0.12</v>
      </c>
      <c r="O471" s="3" t="s">
        <v>286</v>
      </c>
      <c r="P471" s="31" t="s">
        <v>7292</v>
      </c>
      <c r="Q471" s="234">
        <v>1</v>
      </c>
      <c r="R471" s="5">
        <v>94032090</v>
      </c>
      <c r="S471" s="238">
        <v>45968</v>
      </c>
      <c r="T471" s="263">
        <v>0.15</v>
      </c>
      <c r="U471" s="263">
        <v>0</v>
      </c>
      <c r="V471" s="263">
        <v>3.2119999999999996E-2</v>
      </c>
      <c r="W471" s="263">
        <v>0</v>
      </c>
      <c r="X471" s="263">
        <v>0.33999999999999997</v>
      </c>
      <c r="Y471" s="265">
        <v>1.8334922359937862</v>
      </c>
      <c r="Z471" s="275">
        <v>99.472499999999997</v>
      </c>
      <c r="AA471" s="276">
        <v>2.2127108223363914</v>
      </c>
      <c r="AB471" s="277">
        <v>0.05</v>
      </c>
      <c r="AC471" s="277">
        <v>3.6499999999999998E-2</v>
      </c>
      <c r="AD471" s="277">
        <v>0</v>
      </c>
      <c r="AE471" s="277">
        <v>0.33999999999999997</v>
      </c>
      <c r="AF471" s="276">
        <v>1.6365881600285659</v>
      </c>
    </row>
    <row r="472" spans="1:32" x14ac:dyDescent="0.3">
      <c r="A472" s="2">
        <f>IF(G472="","",VLOOKUP(G472,{"CFTV","100000";"switch","750000";"VMS","200000";"Alarme","300000";"CA","400000";"Cabeamento","500000";"Infra","600000";"Redes","700000";"Energia","800000";"Outros","900000";"Serviço","1000000"},2,FALSE)
  + COUNTIF($G$2:G472,G472)
)</f>
        <v>100471</v>
      </c>
      <c r="B472" s="3" t="str">
        <f t="shared" si="7"/>
        <v>SPEED DOME 2MP 32X IR150m</v>
      </c>
      <c r="C472" s="3" t="s">
        <v>873</v>
      </c>
      <c r="D472" s="3" t="s">
        <v>873</v>
      </c>
      <c r="E472" s="5" t="s">
        <v>370</v>
      </c>
      <c r="F472" s="5" t="s">
        <v>7</v>
      </c>
      <c r="G472" s="2" t="s">
        <v>3</v>
      </c>
      <c r="H472" s="3" t="s">
        <v>872</v>
      </c>
      <c r="I472" s="169" t="s">
        <v>7038</v>
      </c>
      <c r="J472" s="126">
        <v>4478.91</v>
      </c>
      <c r="K472" s="162">
        <v>9124.496345238811</v>
      </c>
      <c r="L472" s="126"/>
      <c r="M472" s="203"/>
      <c r="N472" s="218">
        <v>0.12</v>
      </c>
      <c r="O472" s="3" t="s">
        <v>370</v>
      </c>
      <c r="P472" s="31" t="s">
        <v>7287</v>
      </c>
      <c r="Q472" s="234">
        <v>1</v>
      </c>
      <c r="R472" s="5">
        <v>85258929</v>
      </c>
      <c r="S472" s="238">
        <v>45722</v>
      </c>
      <c r="T472" s="263">
        <v>0.15</v>
      </c>
      <c r="U472" s="263">
        <v>0</v>
      </c>
      <c r="V472" s="263">
        <v>3.2119999999999996E-2</v>
      </c>
      <c r="W472" s="263">
        <v>0</v>
      </c>
      <c r="X472" s="263">
        <v>0.33999999999999997</v>
      </c>
      <c r="Y472" s="265">
        <v>1.8334922359937862</v>
      </c>
      <c r="Z472" s="275">
        <v>4478.91</v>
      </c>
      <c r="AA472" s="276">
        <v>99.630879180383403</v>
      </c>
      <c r="AB472" s="277">
        <v>0.05</v>
      </c>
      <c r="AC472" s="277">
        <v>3.6499999999999998E-2</v>
      </c>
      <c r="AD472" s="277">
        <v>0</v>
      </c>
      <c r="AE472" s="277">
        <v>0.33999999999999997</v>
      </c>
      <c r="AF472" s="276">
        <v>1.6365881600285659</v>
      </c>
    </row>
    <row r="473" spans="1:32" ht="27.6" x14ac:dyDescent="0.3">
      <c r="A473" s="2">
        <f>IF(G473="","",VLOOKUP(G473,{"CFTV","100000";"switch","750000";"VMS","200000";"Alarme","300000";"CA","400000";"Cabeamento","500000";"Infra","600000";"Redes","700000";"Energia","800000";"Outros","900000";"Serviço","1000000"},2,FALSE)
  + COUNTIF($G$2:G473,G473)
)</f>
        <v>100472</v>
      </c>
      <c r="B473" s="3" t="str">
        <f t="shared" si="7"/>
        <v>CÂMERA DO TIPO DOME 4MP,</v>
      </c>
      <c r="C473" s="3" t="s">
        <v>875</v>
      </c>
      <c r="D473" s="3" t="s">
        <v>875</v>
      </c>
      <c r="E473" s="5" t="s">
        <v>370</v>
      </c>
      <c r="F473" s="5" t="s">
        <v>7</v>
      </c>
      <c r="G473" s="2" t="s">
        <v>3</v>
      </c>
      <c r="H473" s="3" t="s">
        <v>874</v>
      </c>
      <c r="I473" s="170" t="s">
        <v>7038</v>
      </c>
      <c r="J473" s="127">
        <v>552.1</v>
      </c>
      <c r="K473" s="162">
        <v>1124.7456261024106</v>
      </c>
      <c r="L473" s="126"/>
      <c r="M473" s="203"/>
      <c r="N473" s="218">
        <v>0.12</v>
      </c>
      <c r="O473" s="3" t="s">
        <v>7060</v>
      </c>
      <c r="P473" s="31" t="s">
        <v>7295</v>
      </c>
      <c r="Q473" s="234">
        <v>1</v>
      </c>
      <c r="R473" s="5">
        <v>85258929</v>
      </c>
      <c r="S473" s="238">
        <v>45715</v>
      </c>
      <c r="T473" s="263">
        <v>0.15</v>
      </c>
      <c r="U473" s="263">
        <v>0</v>
      </c>
      <c r="V473" s="263">
        <v>3.2119999999999996E-2</v>
      </c>
      <c r="W473" s="263">
        <v>0</v>
      </c>
      <c r="X473" s="263">
        <v>0.33999999999999997</v>
      </c>
      <c r="Y473" s="265">
        <v>1.8334922359937862</v>
      </c>
      <c r="Z473" s="275">
        <v>552.1</v>
      </c>
      <c r="AA473" s="276">
        <v>12.281159566834269</v>
      </c>
      <c r="AB473" s="277">
        <v>0.05</v>
      </c>
      <c r="AC473" s="277">
        <v>3.6499999999999998E-2</v>
      </c>
      <c r="AD473" s="277">
        <v>0</v>
      </c>
      <c r="AE473" s="277">
        <v>0.33999999999999997</v>
      </c>
      <c r="AF473" s="276">
        <v>1.6365881600285659</v>
      </c>
    </row>
    <row r="474" spans="1:32" ht="41.4" x14ac:dyDescent="0.3">
      <c r="A474" s="2">
        <f>IF(G474="","",VLOOKUP(G474,{"CFTV","100000";"switch","750000";"VMS","200000";"Alarme","300000";"CA","400000";"Cabeamento","500000";"Infra","600000";"Redes","700000";"Energia","800000";"Outros","900000";"Serviço","1000000"},2,FALSE)
  + COUNTIF($G$2:G474,G474)
)</f>
        <v>100473</v>
      </c>
      <c r="B474" s="3" t="str">
        <f t="shared" si="7"/>
        <v>SMART TV LED DE 40</v>
      </c>
      <c r="C474" s="3" t="s">
        <v>877</v>
      </c>
      <c r="D474" s="3" t="s">
        <v>877</v>
      </c>
      <c r="E474" s="5" t="s">
        <v>878</v>
      </c>
      <c r="F474" s="5" t="s">
        <v>7</v>
      </c>
      <c r="G474" s="2" t="s">
        <v>3</v>
      </c>
      <c r="H474" s="3" t="s">
        <v>876</v>
      </c>
      <c r="I474" s="170" t="s">
        <v>7038</v>
      </c>
      <c r="J474" s="127">
        <v>1399</v>
      </c>
      <c r="K474" s="162">
        <v>2850.0618201725633</v>
      </c>
      <c r="L474" s="126"/>
      <c r="M474" s="205"/>
      <c r="N474" s="218">
        <v>0.12</v>
      </c>
      <c r="O474" s="3" t="s">
        <v>7084</v>
      </c>
      <c r="P474" s="31" t="s">
        <v>7291</v>
      </c>
      <c r="Q474" s="234">
        <v>1</v>
      </c>
      <c r="R474" s="5">
        <v>85287200</v>
      </c>
      <c r="S474" s="238">
        <v>45841</v>
      </c>
      <c r="T474" s="263">
        <v>0.15</v>
      </c>
      <c r="U474" s="263">
        <v>0</v>
      </c>
      <c r="V474" s="263">
        <v>3.2119999999999996E-2</v>
      </c>
      <c r="W474" s="263">
        <v>0</v>
      </c>
      <c r="X474" s="263">
        <v>0.33999999999999997</v>
      </c>
      <c r="Y474" s="265">
        <v>1.8334922359937862</v>
      </c>
      <c r="Z474" s="275">
        <v>1399</v>
      </c>
      <c r="AA474" s="276">
        <v>31.11998231117758</v>
      </c>
      <c r="AB474" s="277">
        <v>0.05</v>
      </c>
      <c r="AC474" s="277">
        <v>3.6499999999999998E-2</v>
      </c>
      <c r="AD474" s="277">
        <v>0</v>
      </c>
      <c r="AE474" s="277">
        <v>0.33999999999999997</v>
      </c>
      <c r="AF474" s="276">
        <v>1.6365881600285659</v>
      </c>
    </row>
    <row r="475" spans="1:32" ht="27.6" x14ac:dyDescent="0.3">
      <c r="A475" s="2">
        <f>IF(G475="","",VLOOKUP(G475,{"CFTV","100000";"switch","750000";"VMS","200000";"Alarme","300000";"CA","400000";"Cabeamento","500000";"Infra","600000";"Redes","700000";"Energia","800000";"Outros","900000";"Serviço","1000000"},2,FALSE)
  + COUNTIF($G$2:G475,G475)
)</f>
        <v>100474</v>
      </c>
      <c r="B475" s="3" t="str">
        <f t="shared" si="7"/>
        <v>CÂMERA DOME, 4 MP, COM</v>
      </c>
      <c r="C475" s="3" t="s">
        <v>880</v>
      </c>
      <c r="D475" s="3" t="s">
        <v>880</v>
      </c>
      <c r="E475" s="5" t="s">
        <v>236</v>
      </c>
      <c r="F475" s="5" t="s">
        <v>7</v>
      </c>
      <c r="G475" s="2" t="s">
        <v>3</v>
      </c>
      <c r="H475" s="3" t="s">
        <v>879</v>
      </c>
      <c r="I475" s="170" t="s">
        <v>7039</v>
      </c>
      <c r="J475" s="127">
        <v>759.1</v>
      </c>
      <c r="K475" s="162">
        <v>10261.461280348001</v>
      </c>
      <c r="L475" s="126"/>
      <c r="M475" s="205">
        <v>0.15</v>
      </c>
      <c r="N475" s="218">
        <v>7.0000000000000007E-2</v>
      </c>
      <c r="O475" s="3" t="s">
        <v>7085</v>
      </c>
      <c r="P475" s="31" t="s">
        <v>7290</v>
      </c>
      <c r="Q475" s="234">
        <v>1</v>
      </c>
      <c r="R475" s="5">
        <v>85258929</v>
      </c>
      <c r="S475" s="238">
        <v>45734</v>
      </c>
      <c r="T475" s="263">
        <v>0.15</v>
      </c>
      <c r="U475" s="263">
        <v>0</v>
      </c>
      <c r="V475" s="263">
        <v>3.2119999999999996E-2</v>
      </c>
      <c r="W475" s="263">
        <v>0</v>
      </c>
      <c r="X475" s="263">
        <v>0.33999999999999997</v>
      </c>
      <c r="Y475" s="265">
        <v>1.8334922359937862</v>
      </c>
      <c r="Z475" s="275">
        <v>5037.0080499999995</v>
      </c>
      <c r="AA475" s="276">
        <v>112.04546205665409</v>
      </c>
      <c r="AB475" s="277">
        <v>0.05</v>
      </c>
      <c r="AC475" s="277">
        <v>3.6499999999999998E-2</v>
      </c>
      <c r="AD475" s="277">
        <v>0</v>
      </c>
      <c r="AE475" s="277">
        <v>0.33999999999999997</v>
      </c>
      <c r="AF475" s="276">
        <v>1.6365881600285659</v>
      </c>
    </row>
    <row r="476" spans="1:32" ht="27.6" x14ac:dyDescent="0.3">
      <c r="A476" s="2">
        <f>IF(G476="","",VLOOKUP(G476,{"CFTV","100000";"switch","750000";"VMS","200000";"Alarme","300000";"CA","400000";"Cabeamento","500000";"Infra","600000";"Redes","700000";"Energia","800000";"Outros","900000";"Serviço","1000000"},2,FALSE)
  + COUNTIF($G$2:G476,G476)
)</f>
        <v>100475</v>
      </c>
      <c r="B476" s="3" t="str">
        <f t="shared" si="7"/>
        <v>CÂMERA PTZ, ZOOM DE 21X,</v>
      </c>
      <c r="C476" s="3" t="s">
        <v>882</v>
      </c>
      <c r="D476" s="3" t="s">
        <v>882</v>
      </c>
      <c r="E476" s="5" t="s">
        <v>236</v>
      </c>
      <c r="F476" s="5" t="s">
        <v>7</v>
      </c>
      <c r="G476" s="2" t="s">
        <v>3</v>
      </c>
      <c r="H476" s="3" t="s">
        <v>881</v>
      </c>
      <c r="I476" s="170" t="s">
        <v>7039</v>
      </c>
      <c r="J476" s="127">
        <v>2692.52</v>
      </c>
      <c r="K476" s="162">
        <v>36397.2990733271</v>
      </c>
      <c r="L476" s="126"/>
      <c r="M476" s="205">
        <v>0.15</v>
      </c>
      <c r="N476" s="218">
        <v>7.0000000000000007E-2</v>
      </c>
      <c r="O476" s="3" t="s">
        <v>7085</v>
      </c>
      <c r="P476" s="31" t="s">
        <v>7290</v>
      </c>
      <c r="Q476" s="234">
        <v>1</v>
      </c>
      <c r="R476" s="5">
        <v>85258929</v>
      </c>
      <c r="S476" s="238">
        <v>45734</v>
      </c>
      <c r="T476" s="263">
        <v>0.15</v>
      </c>
      <c r="U476" s="263">
        <v>0</v>
      </c>
      <c r="V476" s="263">
        <v>3.2119999999999996E-2</v>
      </c>
      <c r="W476" s="263">
        <v>0</v>
      </c>
      <c r="X476" s="263">
        <v>0.33999999999999997</v>
      </c>
      <c r="Y476" s="265">
        <v>1.8334922359937862</v>
      </c>
      <c r="Z476" s="275">
        <v>17866.21646</v>
      </c>
      <c r="AA476" s="276">
        <v>397.42411737160097</v>
      </c>
      <c r="AB476" s="277">
        <v>0.05</v>
      </c>
      <c r="AC476" s="277">
        <v>3.6499999999999998E-2</v>
      </c>
      <c r="AD476" s="277">
        <v>0</v>
      </c>
      <c r="AE476" s="277">
        <v>0.33999999999999997</v>
      </c>
      <c r="AF476" s="276">
        <v>1.6365881600285659</v>
      </c>
    </row>
    <row r="477" spans="1:32" ht="27.6" x14ac:dyDescent="0.3">
      <c r="A477" s="2">
        <f>IF(G477="","",VLOOKUP(G477,{"CFTV","100000";"switch","750000";"VMS","200000";"Alarme","300000";"CA","400000";"Cabeamento","500000";"Infra","600000";"Redes","700000";"Energia","800000";"Outros","900000";"Serviço","1000000"},2,FALSE)
  + COUNTIF($G$2:G477,G477)
)</f>
        <v>100476</v>
      </c>
      <c r="B477" s="3" t="str">
        <f t="shared" si="7"/>
        <v>POSTE IP.CFTV TELECÔNICO ENGASTADO 7.000MM</v>
      </c>
      <c r="C477" s="3" t="s">
        <v>884</v>
      </c>
      <c r="D477" s="3" t="s">
        <v>884</v>
      </c>
      <c r="E477" s="5" t="s">
        <v>428</v>
      </c>
      <c r="F477" s="5" t="s">
        <v>7</v>
      </c>
      <c r="G477" s="2" t="s">
        <v>3</v>
      </c>
      <c r="H477" s="3" t="s">
        <v>883</v>
      </c>
      <c r="I477" s="170" t="s">
        <v>7038</v>
      </c>
      <c r="J477" s="127">
        <v>997</v>
      </c>
      <c r="K477" s="162">
        <v>2031.1019547620056</v>
      </c>
      <c r="L477" s="127"/>
      <c r="M477" s="203"/>
      <c r="N477" s="218">
        <v>0.18</v>
      </c>
      <c r="O477" s="3" t="s">
        <v>428</v>
      </c>
      <c r="P477" s="31" t="s">
        <v>7294</v>
      </c>
      <c r="Q477" s="234">
        <v>1</v>
      </c>
      <c r="R477" s="5">
        <v>73082000</v>
      </c>
      <c r="S477" s="238">
        <v>46091</v>
      </c>
      <c r="T477" s="263">
        <v>0.15</v>
      </c>
      <c r="U477" s="263">
        <v>0</v>
      </c>
      <c r="V477" s="263">
        <v>3.2119999999999996E-2</v>
      </c>
      <c r="W477" s="263">
        <v>0</v>
      </c>
      <c r="X477" s="263">
        <v>0.33999999999999997</v>
      </c>
      <c r="Y477" s="265">
        <v>1.8334922359937862</v>
      </c>
      <c r="Z477" s="275">
        <v>997</v>
      </c>
      <c r="AA477" s="276">
        <v>22.177714341847068</v>
      </c>
      <c r="AB477" s="277">
        <v>0.05</v>
      </c>
      <c r="AC477" s="277">
        <v>3.6499999999999998E-2</v>
      </c>
      <c r="AD477" s="277">
        <v>0</v>
      </c>
      <c r="AE477" s="277">
        <v>0.33999999999999997</v>
      </c>
      <c r="AF477" s="276">
        <v>1.6365881600285659</v>
      </c>
    </row>
    <row r="478" spans="1:32" ht="82.8" x14ac:dyDescent="0.3">
      <c r="A478" s="2">
        <f>IF(G478="","",VLOOKUP(G478,{"CFTV","100000";"switch","750000";"VMS","200000";"Alarme","300000";"CA","400000";"Cabeamento","500000";"Infra","600000";"Redes","700000";"Energia","800000";"Outros","900000";"Serviço","1000000"},2,FALSE)
  + COUNTIF($G$2:G478,G478)
)</f>
        <v>100477</v>
      </c>
      <c r="B478" s="3" t="str">
        <f t="shared" si="7"/>
        <v>MONITOR TELA IPS DE 24"</v>
      </c>
      <c r="C478" s="3" t="s">
        <v>886</v>
      </c>
      <c r="D478" s="3" t="s">
        <v>886</v>
      </c>
      <c r="E478" s="5" t="s">
        <v>398</v>
      </c>
      <c r="F478" s="5" t="s">
        <v>7</v>
      </c>
      <c r="G478" s="2" t="s">
        <v>3</v>
      </c>
      <c r="H478" s="3" t="s">
        <v>885</v>
      </c>
      <c r="I478" s="170" t="s">
        <v>7038</v>
      </c>
      <c r="J478" s="127">
        <v>1059.99</v>
      </c>
      <c r="K478" s="162">
        <v>2212.4750811737017</v>
      </c>
      <c r="L478" s="127">
        <v>26.04</v>
      </c>
      <c r="M478" s="203"/>
      <c r="N478" s="198">
        <v>0.12</v>
      </c>
      <c r="O478" s="3" t="s">
        <v>7086</v>
      </c>
      <c r="P478" s="31" t="s">
        <v>7290</v>
      </c>
      <c r="Q478" s="234">
        <v>1</v>
      </c>
      <c r="R478" s="5">
        <v>85285200</v>
      </c>
      <c r="S478" s="238">
        <v>46030</v>
      </c>
      <c r="T478" s="263">
        <v>0.15</v>
      </c>
      <c r="U478" s="263">
        <v>0</v>
      </c>
      <c r="V478" s="263">
        <v>3.2119999999999996E-2</v>
      </c>
      <c r="W478" s="263">
        <v>0</v>
      </c>
      <c r="X478" s="263">
        <v>0.33999999999999997</v>
      </c>
      <c r="Y478" s="265">
        <v>1.8334922359937862</v>
      </c>
      <c r="Z478" s="275">
        <v>1086.03</v>
      </c>
      <c r="AA478" s="276">
        <v>24.158137519233868</v>
      </c>
      <c r="AB478" s="277">
        <v>0.05</v>
      </c>
      <c r="AC478" s="277">
        <v>3.6499999999999998E-2</v>
      </c>
      <c r="AD478" s="277">
        <v>0</v>
      </c>
      <c r="AE478" s="277">
        <v>0.33999999999999997</v>
      </c>
      <c r="AF478" s="276">
        <v>1.6365881600285659</v>
      </c>
    </row>
    <row r="479" spans="1:32" ht="55.2" x14ac:dyDescent="0.3">
      <c r="A479" s="2">
        <f>IF(G479="","",VLOOKUP(G479,{"CFTV","100000";"switch","750000";"VMS","200000";"Alarme","300000";"CA","400000";"Cabeamento","500000";"Infra","600000";"Redes","700000";"Energia","800000";"Outros","900000";"Serviço","1000000"},2,FALSE)
  + COUNTIF($G$2:G479,G479)
)</f>
        <v>100478</v>
      </c>
      <c r="B479" s="3" t="str">
        <f t="shared" si="7"/>
        <v>MINI PC | PROCESSADOR INTEL</v>
      </c>
      <c r="C479" s="3" t="s">
        <v>888</v>
      </c>
      <c r="D479" s="3" t="s">
        <v>888</v>
      </c>
      <c r="E479" s="5" t="s">
        <v>889</v>
      </c>
      <c r="F479" s="5" t="s">
        <v>7</v>
      </c>
      <c r="G479" s="2" t="s">
        <v>3</v>
      </c>
      <c r="H479" s="3" t="s">
        <v>887</v>
      </c>
      <c r="I479" s="170" t="s">
        <v>7038</v>
      </c>
      <c r="J479" s="127">
        <v>4099</v>
      </c>
      <c r="K479" s="162">
        <v>8350.538528153922</v>
      </c>
      <c r="L479" s="127"/>
      <c r="M479" s="203"/>
      <c r="N479" s="198">
        <v>0.12</v>
      </c>
      <c r="O479" s="3" t="s">
        <v>7087</v>
      </c>
      <c r="P479" s="31" t="s">
        <v>7288</v>
      </c>
      <c r="Q479" s="234">
        <v>1</v>
      </c>
      <c r="R479" s="5">
        <v>84715010</v>
      </c>
      <c r="S479" s="238">
        <v>45870</v>
      </c>
      <c r="T479" s="263">
        <v>0.15</v>
      </c>
      <c r="U479" s="263">
        <v>0</v>
      </c>
      <c r="V479" s="263">
        <v>3.2119999999999996E-2</v>
      </c>
      <c r="W479" s="263">
        <v>0</v>
      </c>
      <c r="X479" s="263">
        <v>0.33999999999999997</v>
      </c>
      <c r="Y479" s="265">
        <v>1.8334922359937862</v>
      </c>
      <c r="Z479" s="275">
        <v>4099</v>
      </c>
      <c r="AA479" s="276">
        <v>91.179991060412362</v>
      </c>
      <c r="AB479" s="277">
        <v>0.05</v>
      </c>
      <c r="AC479" s="277">
        <v>3.6499999999999998E-2</v>
      </c>
      <c r="AD479" s="277">
        <v>0</v>
      </c>
      <c r="AE479" s="277">
        <v>0.33999999999999997</v>
      </c>
      <c r="AF479" s="276">
        <v>1.6365881600285659</v>
      </c>
    </row>
    <row r="480" spans="1:32" ht="124.2" x14ac:dyDescent="0.3">
      <c r="A480" s="2">
        <f>IF(G480="","",VLOOKUP(G480,{"CFTV","100000";"switch","750000";"VMS","200000";"Alarme","300000";"CA","400000";"Cabeamento","500000";"Infra","600000";"Redes","700000";"Energia","800000";"Outros","900000";"Serviço","1000000"},2,FALSE)
  + COUNTIF($G$2:G480,G480)
)</f>
        <v>100479</v>
      </c>
      <c r="B480" s="3" t="str">
        <f t="shared" si="7"/>
        <v>SERVIDOR DE GERENCIAMENTO DO VMS</v>
      </c>
      <c r="C480" s="3" t="s">
        <v>891</v>
      </c>
      <c r="D480" s="3" t="s">
        <v>891</v>
      </c>
      <c r="E480" s="5" t="s">
        <v>370</v>
      </c>
      <c r="F480" s="5" t="s">
        <v>7</v>
      </c>
      <c r="G480" s="2" t="s">
        <v>3</v>
      </c>
      <c r="H480" s="3" t="s">
        <v>890</v>
      </c>
      <c r="I480" s="170" t="s">
        <v>7039</v>
      </c>
      <c r="J480" s="127">
        <v>8095.54</v>
      </c>
      <c r="K480" s="162">
        <v>83377.458011392533</v>
      </c>
      <c r="L480" s="127"/>
      <c r="M480" s="203"/>
      <c r="N480" s="198"/>
      <c r="O480" s="3" t="s">
        <v>370</v>
      </c>
      <c r="P480" s="31" t="s">
        <v>7287</v>
      </c>
      <c r="Q480" s="234">
        <v>1</v>
      </c>
      <c r="R480" s="5">
        <v>84715010</v>
      </c>
      <c r="S480" s="238">
        <v>45741</v>
      </c>
      <c r="T480" s="263">
        <v>0.15</v>
      </c>
      <c r="U480" s="263">
        <v>0</v>
      </c>
      <c r="V480" s="263">
        <v>3.5039999999999995E-2</v>
      </c>
      <c r="W480" s="263">
        <v>0</v>
      </c>
      <c r="X480" s="263">
        <v>0.33999999999999997</v>
      </c>
      <c r="Y480" s="265">
        <v>1.6064585475278061</v>
      </c>
      <c r="Z480" s="275">
        <v>46711.265799999994</v>
      </c>
      <c r="AA480" s="276">
        <v>1039.0663083836412</v>
      </c>
      <c r="AB480" s="277">
        <v>0.05</v>
      </c>
      <c r="AC480" s="277">
        <v>3.6499999999999998E-2</v>
      </c>
      <c r="AD480" s="277">
        <v>0</v>
      </c>
      <c r="AE480" s="277">
        <v>0.33999999999999997</v>
      </c>
      <c r="AF480" s="276">
        <v>1.6365881600285659</v>
      </c>
    </row>
    <row r="481" spans="1:32" ht="27.6" x14ac:dyDescent="0.3">
      <c r="A481" s="2">
        <f>IF(G481="","",VLOOKUP(G481,{"CFTV","100000";"switch","750000";"VMS","200000";"Alarme","300000";"CA","400000";"Cabeamento","500000";"Infra","600000";"Redes","700000";"Energia","800000";"Outros","900000";"Serviço","1000000"},2,FALSE)
  + COUNTIF($G$2:G481,G481)
)</f>
        <v>100480</v>
      </c>
      <c r="B481" s="3" t="str">
        <f t="shared" si="7"/>
        <v>CÂMERA VEICULAR DASHCAM 3 CANAIS,</v>
      </c>
      <c r="C481" s="3" t="s">
        <v>893</v>
      </c>
      <c r="D481" s="3" t="s">
        <v>893</v>
      </c>
      <c r="E481" s="5" t="s">
        <v>370</v>
      </c>
      <c r="F481" s="5" t="s">
        <v>7</v>
      </c>
      <c r="G481" s="2" t="s">
        <v>3</v>
      </c>
      <c r="H481" s="3" t="s">
        <v>892</v>
      </c>
      <c r="I481" s="170" t="s">
        <v>7038</v>
      </c>
      <c r="J481" s="127">
        <v>1321.182667</v>
      </c>
      <c r="K481" s="162">
        <v>2711.9877405387701</v>
      </c>
      <c r="L481" s="126"/>
      <c r="M481" s="203">
        <v>0.15</v>
      </c>
      <c r="N481" s="218">
        <v>0.04</v>
      </c>
      <c r="O481" s="3" t="s">
        <v>7060</v>
      </c>
      <c r="P481" s="31" t="s">
        <v>7290</v>
      </c>
      <c r="Q481" s="234">
        <v>1</v>
      </c>
      <c r="R481" s="5">
        <v>85258929</v>
      </c>
      <c r="S481" s="238">
        <v>46034</v>
      </c>
      <c r="T481" s="263">
        <v>0.15</v>
      </c>
      <c r="U481" s="263">
        <v>0</v>
      </c>
      <c r="V481" s="263">
        <v>3.5039999999999995E-2</v>
      </c>
      <c r="W481" s="263">
        <v>0</v>
      </c>
      <c r="X481" s="263">
        <v>0.33999999999999997</v>
      </c>
      <c r="Y481" s="265">
        <v>1.6064585475278061</v>
      </c>
      <c r="Z481" s="275">
        <v>1519.36006705</v>
      </c>
      <c r="AA481" s="276">
        <v>33.797325526022576</v>
      </c>
      <c r="AB481" s="277">
        <v>0.05</v>
      </c>
      <c r="AC481" s="277">
        <v>3.6499999999999998E-2</v>
      </c>
      <c r="AD481" s="277">
        <v>0</v>
      </c>
      <c r="AE481" s="277">
        <v>0.33999999999999997</v>
      </c>
      <c r="AF481" s="276">
        <v>1.6365881600285659</v>
      </c>
    </row>
    <row r="482" spans="1:32" ht="41.4" x14ac:dyDescent="0.3">
      <c r="A482" s="2">
        <f>IF(G482="","",VLOOKUP(G482,{"CFTV","100000";"switch","750000";"VMS","200000";"Alarme","300000";"CA","400000";"Cabeamento","500000";"Infra","600000";"Redes","700000";"Energia","800000";"Outros","900000";"Serviço","1000000"},2,FALSE)
  + COUNTIF($G$2:G482,G482)
)</f>
        <v>100481</v>
      </c>
      <c r="B482" s="3" t="str">
        <f t="shared" si="7"/>
        <v>CÂMERA VEICULAR 2,1 MM, POSSUI</v>
      </c>
      <c r="C482" s="3" t="s">
        <v>895</v>
      </c>
      <c r="D482" s="3" t="s">
        <v>895</v>
      </c>
      <c r="E482" s="5" t="s">
        <v>370</v>
      </c>
      <c r="F482" s="5" t="s">
        <v>7</v>
      </c>
      <c r="G482" s="2" t="s">
        <v>3</v>
      </c>
      <c r="H482" s="3" t="s">
        <v>894</v>
      </c>
      <c r="I482" s="170" t="s">
        <v>7038</v>
      </c>
      <c r="J482" s="127">
        <v>286.08</v>
      </c>
      <c r="K482" s="162">
        <v>587.23556718696443</v>
      </c>
      <c r="L482" s="126"/>
      <c r="M482" s="203">
        <v>0.15</v>
      </c>
      <c r="N482" s="218">
        <v>0.04</v>
      </c>
      <c r="O482" s="3" t="s">
        <v>7060</v>
      </c>
      <c r="P482" s="31" t="s">
        <v>7295</v>
      </c>
      <c r="Q482" s="234">
        <v>1</v>
      </c>
      <c r="R482" s="5">
        <v>85258929</v>
      </c>
      <c r="S482" s="238">
        <v>45841</v>
      </c>
      <c r="T482" s="263">
        <v>0.15</v>
      </c>
      <c r="U482" s="263">
        <v>0</v>
      </c>
      <c r="V482" s="263">
        <v>3.5039999999999995E-2</v>
      </c>
      <c r="W482" s="263">
        <v>0</v>
      </c>
      <c r="X482" s="263">
        <v>0.33999999999999997</v>
      </c>
      <c r="Y482" s="265">
        <v>1.6064585475278061</v>
      </c>
      <c r="Z482" s="275">
        <v>328.99199999999996</v>
      </c>
      <c r="AA482" s="276">
        <v>7.3182453327512036</v>
      </c>
      <c r="AB482" s="277">
        <v>0.05</v>
      </c>
      <c r="AC482" s="277">
        <v>3.6499999999999998E-2</v>
      </c>
      <c r="AD482" s="277">
        <v>0</v>
      </c>
      <c r="AE482" s="277">
        <v>0.33999999999999997</v>
      </c>
      <c r="AF482" s="276">
        <v>1.6365881600285659</v>
      </c>
    </row>
    <row r="483" spans="1:32" ht="96.6" x14ac:dyDescent="0.3">
      <c r="A483" s="2">
        <f>IF(G483="","",VLOOKUP(G483,{"CFTV","100000";"switch","750000";"VMS","200000";"Alarme","300000";"CA","400000";"Cabeamento","500000";"Infra","600000";"Redes","700000";"Energia","800000";"Outros","900000";"Serviço","1000000"},2,FALSE)
  + COUNTIF($G$2:G483,G483)
)</f>
        <v>100482</v>
      </c>
      <c r="B483" s="3" t="str">
        <f t="shared" si="7"/>
        <v>ESTAÇÃO DE MONITORAMENTO
14ª GERAÇÃO INTEL®</v>
      </c>
      <c r="C483" s="3" t="s">
        <v>897</v>
      </c>
      <c r="D483" s="3" t="s">
        <v>897</v>
      </c>
      <c r="E483" s="5" t="s">
        <v>318</v>
      </c>
      <c r="F483" s="5" t="s">
        <v>7</v>
      </c>
      <c r="G483" s="2" t="s">
        <v>3</v>
      </c>
      <c r="H483" s="3" t="s">
        <v>896</v>
      </c>
      <c r="I483" s="170" t="s">
        <v>7038</v>
      </c>
      <c r="J483" s="127">
        <v>6948.12</v>
      </c>
      <c r="K483" s="162">
        <v>14154.804527503495</v>
      </c>
      <c r="L483" s="126"/>
      <c r="M483" s="203"/>
      <c r="N483" s="218">
        <v>0.12</v>
      </c>
      <c r="O483" s="3" t="s">
        <v>7054</v>
      </c>
      <c r="P483" s="31" t="s">
        <v>7291</v>
      </c>
      <c r="Q483" s="234">
        <v>1</v>
      </c>
      <c r="R483" s="5">
        <v>84715010</v>
      </c>
      <c r="S483" s="238">
        <v>46062</v>
      </c>
      <c r="T483" s="263">
        <v>0.15</v>
      </c>
      <c r="U483" s="263">
        <v>0</v>
      </c>
      <c r="V483" s="263">
        <v>3.2119999999999996E-2</v>
      </c>
      <c r="W483" s="263">
        <v>0</v>
      </c>
      <c r="X483" s="263">
        <v>0.33999999999999997</v>
      </c>
      <c r="Y483" s="265">
        <v>1.8334922359937862</v>
      </c>
      <c r="Z483" s="275">
        <v>6948.12</v>
      </c>
      <c r="AA483" s="276">
        <v>154.5570918484197</v>
      </c>
      <c r="AB483" s="277">
        <v>0.05</v>
      </c>
      <c r="AC483" s="277">
        <v>3.6499999999999998E-2</v>
      </c>
      <c r="AD483" s="277">
        <v>0</v>
      </c>
      <c r="AE483" s="277">
        <v>0.33999999999999997</v>
      </c>
      <c r="AF483" s="276">
        <v>1.6365881600285659</v>
      </c>
    </row>
    <row r="484" spans="1:32" ht="27.6" x14ac:dyDescent="0.3">
      <c r="A484" s="2">
        <f>IF(G484="","",VLOOKUP(G484,{"CFTV","100000";"switch","750000";"VMS","200000";"Alarme","300000";"CA","400000";"Cabeamento","500000";"Infra","600000";"Redes","700000";"Energia","800000";"Outros","900000";"Serviço","1000000"},2,FALSE)
  + COUNTIF($G$2:G484,G484)
)</f>
        <v>100483</v>
      </c>
      <c r="B484" s="3" t="str">
        <f t="shared" si="7"/>
        <v>PONTO DE TERMINAÇÃO ÓPTICA F04</v>
      </c>
      <c r="C484" s="3" t="s">
        <v>899</v>
      </c>
      <c r="D484" s="3" t="s">
        <v>899</v>
      </c>
      <c r="E484" s="5" t="s">
        <v>900</v>
      </c>
      <c r="F484" s="5" t="s">
        <v>7</v>
      </c>
      <c r="G484" s="2" t="s">
        <v>3</v>
      </c>
      <c r="H484" s="3" t="s">
        <v>898</v>
      </c>
      <c r="I484" s="170" t="s">
        <v>7038</v>
      </c>
      <c r="J484" s="127">
        <v>18.98</v>
      </c>
      <c r="K484" s="162">
        <v>38.66631404351341</v>
      </c>
      <c r="L484" s="126"/>
      <c r="M484" s="203"/>
      <c r="N484" s="218">
        <v>0.12</v>
      </c>
      <c r="O484" s="3" t="s">
        <v>7060</v>
      </c>
      <c r="P484" s="31" t="s">
        <v>7294</v>
      </c>
      <c r="Q484" s="234">
        <v>1</v>
      </c>
      <c r="R484" s="5">
        <v>85176252</v>
      </c>
      <c r="S484" s="238">
        <v>45749</v>
      </c>
      <c r="T484" s="263">
        <v>0.15</v>
      </c>
      <c r="U484" s="263">
        <v>0</v>
      </c>
      <c r="V484" s="263">
        <v>3.2119999999999996E-2</v>
      </c>
      <c r="W484" s="263">
        <v>0</v>
      </c>
      <c r="X484" s="263">
        <v>0.33999999999999997</v>
      </c>
      <c r="Y484" s="265">
        <v>1.8334922359937862</v>
      </c>
      <c r="Z484" s="275">
        <v>18.98</v>
      </c>
      <c r="AA484" s="276">
        <v>0.42219961705943571</v>
      </c>
      <c r="AB484" s="277">
        <v>0.05</v>
      </c>
      <c r="AC484" s="277">
        <v>3.6499999999999998E-2</v>
      </c>
      <c r="AD484" s="277">
        <v>0</v>
      </c>
      <c r="AE484" s="277">
        <v>0.33999999999999997</v>
      </c>
      <c r="AF484" s="276">
        <v>1.6365881600285659</v>
      </c>
    </row>
    <row r="485" spans="1:32" ht="27.6" x14ac:dyDescent="0.3">
      <c r="A485" s="2">
        <f>IF(G485="","",VLOOKUP(G485,{"CFTV","100000";"switch","750000";"VMS","200000";"Alarme","300000";"CA","400000";"Cabeamento","500000";"Infra","600000";"Redes","700000";"Energia","800000";"Outros","900000";"Serviço","1000000"},2,FALSE)
  + COUNTIF($G$2:G485,G485)
)</f>
        <v>100484</v>
      </c>
      <c r="B485" s="3" t="str">
        <f t="shared" si="7"/>
        <v>GRAVADOR DE IMAGENS DE 4</v>
      </c>
      <c r="C485" s="3" t="s">
        <v>902</v>
      </c>
      <c r="D485" s="3" t="s">
        <v>902</v>
      </c>
      <c r="E485" s="5" t="s">
        <v>370</v>
      </c>
      <c r="F485" s="5" t="s">
        <v>7</v>
      </c>
      <c r="G485" s="2" t="s">
        <v>3</v>
      </c>
      <c r="H485" s="3" t="s">
        <v>901</v>
      </c>
      <c r="I485" s="175" t="s">
        <v>7038</v>
      </c>
      <c r="J485" s="127">
        <v>699.84</v>
      </c>
      <c r="K485" s="162">
        <v>1370.9774277969905</v>
      </c>
      <c r="L485" s="126"/>
      <c r="M485" s="205">
        <v>9.7500000000000003E-2</v>
      </c>
      <c r="N485" s="218">
        <v>0.04</v>
      </c>
      <c r="O485" s="3" t="s">
        <v>7060</v>
      </c>
      <c r="P485" s="31" t="s">
        <v>7295</v>
      </c>
      <c r="Q485" s="234">
        <v>1</v>
      </c>
      <c r="R485" s="5">
        <v>85219000</v>
      </c>
      <c r="S485" s="238">
        <v>45748</v>
      </c>
      <c r="T485" s="263">
        <v>0.15</v>
      </c>
      <c r="U485" s="263">
        <v>0</v>
      </c>
      <c r="V485" s="263">
        <v>3.5039999999999995E-2</v>
      </c>
      <c r="W485" s="263">
        <v>0</v>
      </c>
      <c r="X485" s="263">
        <v>0.33999999999999997</v>
      </c>
      <c r="Y485" s="265">
        <v>1.6064585475278061</v>
      </c>
      <c r="Z485" s="275">
        <v>768.07440000000008</v>
      </c>
      <c r="AA485" s="276">
        <v>17.085390808912322</v>
      </c>
      <c r="AB485" s="277">
        <v>0.05</v>
      </c>
      <c r="AC485" s="277">
        <v>3.6499999999999998E-2</v>
      </c>
      <c r="AD485" s="277">
        <v>0</v>
      </c>
      <c r="AE485" s="277">
        <v>0.33999999999999997</v>
      </c>
      <c r="AF485" s="276">
        <v>1.6365881600285659</v>
      </c>
    </row>
    <row r="486" spans="1:32" ht="27.6" x14ac:dyDescent="0.3">
      <c r="A486" s="2">
        <f>IF(G486="","",VLOOKUP(G486,{"CFTV","100000";"switch","750000";"VMS","200000";"Alarme","300000";"CA","400000";"Cabeamento","500000";"Infra","600000";"Redes","700000";"Energia","800000";"Outros","900000";"Serviço","1000000"},2,FALSE)
  + COUNTIF($G$2:G486,G486)
)</f>
        <v>100485</v>
      </c>
      <c r="B486" s="3" t="str">
        <f t="shared" si="7"/>
        <v>DISCO RÍGIDO DE 3,5POL, 2.000GB</v>
      </c>
      <c r="C486" s="3" t="s">
        <v>904</v>
      </c>
      <c r="D486" s="3" t="s">
        <v>904</v>
      </c>
      <c r="E486" s="5" t="s">
        <v>851</v>
      </c>
      <c r="F486" s="5" t="s">
        <v>7</v>
      </c>
      <c r="G486" s="2" t="s">
        <v>3</v>
      </c>
      <c r="H486" s="3" t="s">
        <v>903</v>
      </c>
      <c r="I486" s="170" t="s">
        <v>7038</v>
      </c>
      <c r="J486" s="127">
        <v>410.08</v>
      </c>
      <c r="K486" s="162">
        <v>835.42055126259095</v>
      </c>
      <c r="L486" s="126"/>
      <c r="M486" s="203"/>
      <c r="N486" s="218">
        <v>0.12</v>
      </c>
      <c r="O486" s="3" t="s">
        <v>7088</v>
      </c>
      <c r="P486" s="31" t="s">
        <v>7291</v>
      </c>
      <c r="Q486" s="234">
        <v>1</v>
      </c>
      <c r="R486" s="5">
        <v>84717012</v>
      </c>
      <c r="S486" s="238">
        <v>45749</v>
      </c>
      <c r="T486" s="263">
        <v>0.15</v>
      </c>
      <c r="U486" s="263">
        <v>0</v>
      </c>
      <c r="V486" s="263">
        <v>3.2119999999999996E-2</v>
      </c>
      <c r="W486" s="263">
        <v>0</v>
      </c>
      <c r="X486" s="263">
        <v>0.33999999999999997</v>
      </c>
      <c r="Y486" s="265">
        <v>1.8334922359937862</v>
      </c>
      <c r="Z486" s="275">
        <v>410.08</v>
      </c>
      <c r="AA486" s="276">
        <v>9.1220031066245184</v>
      </c>
      <c r="AB486" s="277">
        <v>0.05</v>
      </c>
      <c r="AC486" s="277">
        <v>3.6499999999999998E-2</v>
      </c>
      <c r="AD486" s="277">
        <v>0</v>
      </c>
      <c r="AE486" s="277">
        <v>0.33999999999999997</v>
      </c>
      <c r="AF486" s="276">
        <v>1.6365881600285659</v>
      </c>
    </row>
    <row r="487" spans="1:32" ht="27.6" x14ac:dyDescent="0.3">
      <c r="A487" s="2">
        <f>IF(G487="","",VLOOKUP(G487,{"CFTV","100000";"switch","750000";"VMS","200000";"Alarme","300000";"CA","400000";"Cabeamento","500000";"Infra","600000";"Redes","700000";"Energia","800000";"Outros","900000";"Serviço","1000000"},2,FALSE)
  + COUNTIF($G$2:G487,G487)
)</f>
        <v>100486</v>
      </c>
      <c r="B487" s="3" t="str">
        <f t="shared" si="7"/>
        <v>POSTE UNIVERSAL 9.0F</v>
      </c>
      <c r="C487" s="3" t="s">
        <v>905</v>
      </c>
      <c r="D487" s="3" t="s">
        <v>905</v>
      </c>
      <c r="E487" s="5" t="s">
        <v>428</v>
      </c>
      <c r="F487" s="5" t="s">
        <v>7</v>
      </c>
      <c r="G487" s="2" t="s">
        <v>3</v>
      </c>
      <c r="H487" s="3" t="s">
        <v>905</v>
      </c>
      <c r="I487" s="170" t="s">
        <v>7038</v>
      </c>
      <c r="J487" s="127">
        <v>3460</v>
      </c>
      <c r="K487" s="162">
        <v>7048.7590405983337</v>
      </c>
      <c r="L487" s="126"/>
      <c r="M487" s="203"/>
      <c r="N487" s="218">
        <v>0.18</v>
      </c>
      <c r="O487" s="3" t="s">
        <v>428</v>
      </c>
      <c r="P487" s="31" t="s">
        <v>7294</v>
      </c>
      <c r="Q487" s="234">
        <v>1</v>
      </c>
      <c r="R487" s="5">
        <v>73082000</v>
      </c>
      <c r="S487" s="238">
        <v>45782</v>
      </c>
      <c r="T487" s="263">
        <v>0.15</v>
      </c>
      <c r="U487" s="263">
        <v>0</v>
      </c>
      <c r="V487" s="263">
        <v>3.2119999999999996E-2</v>
      </c>
      <c r="W487" s="263">
        <v>0</v>
      </c>
      <c r="X487" s="263">
        <v>0.33999999999999997</v>
      </c>
      <c r="Y487" s="265">
        <v>1.8334922359937862</v>
      </c>
      <c r="Z487" s="275">
        <v>3460</v>
      </c>
      <c r="AA487" s="276">
        <v>76.965788989760128</v>
      </c>
      <c r="AB487" s="277">
        <v>0.05</v>
      </c>
      <c r="AC487" s="277">
        <v>3.6499999999999998E-2</v>
      </c>
      <c r="AD487" s="277">
        <v>0</v>
      </c>
      <c r="AE487" s="277">
        <v>0.33999999999999997</v>
      </c>
      <c r="AF487" s="276">
        <v>1.6365881600285659</v>
      </c>
    </row>
    <row r="488" spans="1:32" ht="27.6" x14ac:dyDescent="0.3">
      <c r="A488" s="2">
        <f>IF(G488="","",VLOOKUP(G488,{"CFTV","100000";"switch","750000";"VMS","200000";"Alarme","300000";"CA","400000";"Cabeamento","500000";"Infra","600000";"Redes","700000";"Energia","800000";"Outros","900000";"Serviço","1000000"},2,FALSE)
  + COUNTIF($G$2:G488,G488)
)</f>
        <v>100487</v>
      </c>
      <c r="B488" s="3" t="str">
        <f t="shared" si="7"/>
        <v>CHUMBADOR PARA POSTE UNIVERSAL 9.0F</v>
      </c>
      <c r="C488" s="3" t="s">
        <v>907</v>
      </c>
      <c r="D488" s="3" t="s">
        <v>907</v>
      </c>
      <c r="E488" s="5" t="s">
        <v>428</v>
      </c>
      <c r="F488" s="5" t="s">
        <v>7</v>
      </c>
      <c r="G488" s="2" t="s">
        <v>3</v>
      </c>
      <c r="H488" s="3" t="s">
        <v>906</v>
      </c>
      <c r="I488" s="170" t="s">
        <v>7038</v>
      </c>
      <c r="J488" s="127">
        <v>0</v>
      </c>
      <c r="K488" s="162">
        <v>0</v>
      </c>
      <c r="L488" s="126"/>
      <c r="M488" s="203"/>
      <c r="N488" s="218">
        <v>0.18</v>
      </c>
      <c r="O488" s="3" t="s">
        <v>428</v>
      </c>
      <c r="P488" s="31" t="s">
        <v>7294</v>
      </c>
      <c r="Q488" s="234">
        <v>1</v>
      </c>
      <c r="R488" s="5">
        <v>73082000</v>
      </c>
      <c r="S488" s="238">
        <v>45748</v>
      </c>
      <c r="T488" s="263">
        <v>0.15</v>
      </c>
      <c r="U488" s="263">
        <v>0</v>
      </c>
      <c r="V488" s="263">
        <v>3.2119999999999996E-2</v>
      </c>
      <c r="W488" s="263">
        <v>0</v>
      </c>
      <c r="X488" s="263">
        <v>0.33999999999999997</v>
      </c>
      <c r="Y488" s="265">
        <v>1.8334922359937862</v>
      </c>
      <c r="Z488" s="275">
        <v>0</v>
      </c>
      <c r="AA488" s="276">
        <v>0</v>
      </c>
      <c r="AB488" s="277">
        <v>0.05</v>
      </c>
      <c r="AC488" s="277">
        <v>3.6499999999999998E-2</v>
      </c>
      <c r="AD488" s="277">
        <v>0</v>
      </c>
      <c r="AE488" s="277">
        <v>0.33999999999999997</v>
      </c>
      <c r="AF488" s="276">
        <v>1.6365881600285659</v>
      </c>
    </row>
    <row r="489" spans="1:32" ht="27.6" x14ac:dyDescent="0.3">
      <c r="A489" s="2">
        <f>IF(G489="","",VLOOKUP(G489,{"CFTV","100000";"switch","750000";"VMS","200000";"Alarme","300000";"CA","400000";"Cabeamento","500000";"Infra","600000";"Redes","700000";"Energia","800000";"Outros","900000";"Serviço","1000000"},2,FALSE)
  + COUNTIF($G$2:G489,G489)
)</f>
        <v>100488</v>
      </c>
      <c r="B489" s="3" t="str">
        <f t="shared" si="7"/>
        <v>BRAÇO PROJETADO 76MM COM JOELHO</v>
      </c>
      <c r="C489" s="3" t="s">
        <v>909</v>
      </c>
      <c r="D489" s="3" t="s">
        <v>909</v>
      </c>
      <c r="E489" s="5" t="s">
        <v>428</v>
      </c>
      <c r="F489" s="5" t="s">
        <v>7</v>
      </c>
      <c r="G489" s="2" t="s">
        <v>3</v>
      </c>
      <c r="H489" s="3" t="s">
        <v>908</v>
      </c>
      <c r="I489" s="170" t="s">
        <v>7038</v>
      </c>
      <c r="J489" s="127">
        <v>0</v>
      </c>
      <c r="K489" s="162">
        <v>0</v>
      </c>
      <c r="L489" s="126"/>
      <c r="M489" s="203"/>
      <c r="N489" s="218">
        <v>0.18</v>
      </c>
      <c r="O489" s="3" t="s">
        <v>428</v>
      </c>
      <c r="P489" s="31" t="s">
        <v>7294</v>
      </c>
      <c r="Q489" s="234">
        <v>1</v>
      </c>
      <c r="R489" s="5">
        <v>73089090</v>
      </c>
      <c r="S489" s="238">
        <v>45748</v>
      </c>
      <c r="T489" s="263">
        <v>0.15</v>
      </c>
      <c r="U489" s="263">
        <v>0</v>
      </c>
      <c r="V489" s="263">
        <v>3.2119999999999996E-2</v>
      </c>
      <c r="W489" s="263">
        <v>0</v>
      </c>
      <c r="X489" s="263">
        <v>0.33999999999999997</v>
      </c>
      <c r="Y489" s="265">
        <v>1.8334922359937862</v>
      </c>
      <c r="Z489" s="275">
        <v>0</v>
      </c>
      <c r="AA489" s="276">
        <v>0</v>
      </c>
      <c r="AB489" s="277">
        <v>0.05</v>
      </c>
      <c r="AC489" s="277">
        <v>3.6499999999999998E-2</v>
      </c>
      <c r="AD489" s="277">
        <v>0</v>
      </c>
      <c r="AE489" s="277">
        <v>0.33999999999999997</v>
      </c>
      <c r="AF489" s="276">
        <v>1.6365881600285659</v>
      </c>
    </row>
    <row r="490" spans="1:32" ht="27.6" x14ac:dyDescent="0.3">
      <c r="A490" s="2">
        <f>IF(G490="","",VLOOKUP(G490,{"CFTV","100000";"switch","750000";"VMS","200000";"Alarme","300000";"CA","400000";"Cabeamento","500000";"Infra","600000";"Redes","700000";"Energia","800000";"Outros","900000";"Serviço","1000000"},2,FALSE)
  + COUNTIF($G$2:G490,G490)
)</f>
        <v>100489</v>
      </c>
      <c r="B490" s="3" t="str">
        <f t="shared" si="7"/>
        <v>MAGOS EDGE AI APPLIANCE BUNDLE</v>
      </c>
      <c r="C490" s="3" t="s">
        <v>911</v>
      </c>
      <c r="D490" s="3" t="s">
        <v>911</v>
      </c>
      <c r="E490" s="5" t="s">
        <v>912</v>
      </c>
      <c r="F490" s="5" t="s">
        <v>7</v>
      </c>
      <c r="G490" s="2" t="s">
        <v>3</v>
      </c>
      <c r="H490" s="3" t="s">
        <v>910</v>
      </c>
      <c r="I490" s="170" t="s">
        <v>7039</v>
      </c>
      <c r="J490" s="127">
        <v>13523.24</v>
      </c>
      <c r="K490" s="162">
        <v>159253.70250606904</v>
      </c>
      <c r="L490" s="127">
        <v>143.22</v>
      </c>
      <c r="M490" s="203"/>
      <c r="N490" s="218">
        <v>0.12</v>
      </c>
      <c r="O490" s="3" t="s">
        <v>1776</v>
      </c>
      <c r="P490" s="31" t="s">
        <v>7291</v>
      </c>
      <c r="Q490" s="234">
        <v>1</v>
      </c>
      <c r="R490" s="5">
        <v>84715010</v>
      </c>
      <c r="S490" s="238">
        <v>45749</v>
      </c>
      <c r="T490" s="263">
        <v>0.15</v>
      </c>
      <c r="U490" s="263">
        <v>0</v>
      </c>
      <c r="V490" s="263">
        <v>3.2119999999999996E-2</v>
      </c>
      <c r="W490" s="263">
        <v>0</v>
      </c>
      <c r="X490" s="263">
        <v>0.33999999999999997</v>
      </c>
      <c r="Y490" s="265">
        <v>1.8334922359937862</v>
      </c>
      <c r="Z490" s="275">
        <v>78172.314799999993</v>
      </c>
      <c r="AA490" s="276">
        <v>1738.8999669762725</v>
      </c>
      <c r="AB490" s="277">
        <v>0.05</v>
      </c>
      <c r="AC490" s="277">
        <v>3.6499999999999998E-2</v>
      </c>
      <c r="AD490" s="277">
        <v>0</v>
      </c>
      <c r="AE490" s="277">
        <v>0.33999999999999997</v>
      </c>
      <c r="AF490" s="276">
        <v>1.6365881600285659</v>
      </c>
    </row>
    <row r="491" spans="1:32" ht="27.6" x14ac:dyDescent="0.3">
      <c r="A491" s="2">
        <f>IF(G491="","",VLOOKUP(G491,{"CFTV","100000";"switch","750000";"VMS","200000";"Alarme","300000";"CA","400000";"Cabeamento","500000";"Infra","600000";"Redes","700000";"Energia","800000";"Outros","900000";"Serviço","1000000"},2,FALSE)
  + COUNTIF($G$2:G491,G491)
)</f>
        <v>100490</v>
      </c>
      <c r="B491" s="3" t="str">
        <f t="shared" si="7"/>
        <v>BRAÇO PROJETADO PARA SPEED DOME</v>
      </c>
      <c r="C491" s="19" t="s">
        <v>914</v>
      </c>
      <c r="D491" s="19" t="s">
        <v>914</v>
      </c>
      <c r="E491" s="20" t="s">
        <v>428</v>
      </c>
      <c r="F491" s="5" t="s">
        <v>7</v>
      </c>
      <c r="G491" s="2" t="s">
        <v>3</v>
      </c>
      <c r="H491" s="19" t="s">
        <v>913</v>
      </c>
      <c r="I491" s="170" t="s">
        <v>7038</v>
      </c>
      <c r="J491" s="127">
        <v>0</v>
      </c>
      <c r="K491" s="162">
        <v>0</v>
      </c>
      <c r="L491" s="127"/>
      <c r="M491" s="198"/>
      <c r="N491" s="198">
        <v>0.18</v>
      </c>
      <c r="O491" s="3" t="s">
        <v>428</v>
      </c>
      <c r="P491" s="31" t="s">
        <v>7294</v>
      </c>
      <c r="Q491" s="234">
        <v>1</v>
      </c>
      <c r="R491" s="5">
        <v>73089090</v>
      </c>
      <c r="S491" s="238">
        <v>45735</v>
      </c>
      <c r="T491" s="263">
        <v>0.15</v>
      </c>
      <c r="U491" s="263">
        <v>0</v>
      </c>
      <c r="V491" s="263">
        <v>3.2119999999999996E-2</v>
      </c>
      <c r="W491" s="263">
        <v>0</v>
      </c>
      <c r="X491" s="263">
        <v>0.33999999999999997</v>
      </c>
      <c r="Y491" s="265">
        <v>1.8334922359937862</v>
      </c>
      <c r="Z491" s="275">
        <v>0</v>
      </c>
      <c r="AA491" s="276">
        <v>0</v>
      </c>
      <c r="AB491" s="277">
        <v>0.05</v>
      </c>
      <c r="AC491" s="277">
        <v>3.6499999999999998E-2</v>
      </c>
      <c r="AD491" s="277">
        <v>0</v>
      </c>
      <c r="AE491" s="277">
        <v>0.33999999999999997</v>
      </c>
      <c r="AF491" s="276">
        <v>1.6365881600285659</v>
      </c>
    </row>
    <row r="492" spans="1:32" ht="27.6" x14ac:dyDescent="0.3">
      <c r="A492" s="2">
        <f>IF(G492="","",VLOOKUP(G492,{"CFTV","100000";"switch","750000";"VMS","200000";"Alarme","300000";"CA","400000";"Cabeamento","500000";"Infra","600000";"Redes","700000";"Energia","800000";"Outros","900000";"Serviço","1000000"},2,FALSE)
  + COUNTIF($G$2:G492,G492)
)</f>
        <v>100491</v>
      </c>
      <c r="B492" s="3" t="str">
        <f t="shared" si="7"/>
        <v>CHUMBADOR PARA POSTE POSTE UNIVERSAL</v>
      </c>
      <c r="C492" s="19" t="s">
        <v>916</v>
      </c>
      <c r="D492" s="19" t="s">
        <v>916</v>
      </c>
      <c r="E492" s="20" t="s">
        <v>428</v>
      </c>
      <c r="F492" s="5" t="s">
        <v>7</v>
      </c>
      <c r="G492" s="2" t="s">
        <v>3</v>
      </c>
      <c r="H492" s="19" t="s">
        <v>915</v>
      </c>
      <c r="I492" s="170" t="s">
        <v>7038</v>
      </c>
      <c r="J492" s="127">
        <v>0</v>
      </c>
      <c r="K492" s="162">
        <v>0</v>
      </c>
      <c r="L492" s="127"/>
      <c r="M492" s="198"/>
      <c r="N492" s="198">
        <v>0.18</v>
      </c>
      <c r="O492" s="3" t="s">
        <v>428</v>
      </c>
      <c r="P492" s="31" t="s">
        <v>7294</v>
      </c>
      <c r="Q492" s="234">
        <v>1</v>
      </c>
      <c r="R492" s="5">
        <v>73082000</v>
      </c>
      <c r="S492" s="238">
        <v>45735</v>
      </c>
      <c r="T492" s="263">
        <v>0.15</v>
      </c>
      <c r="U492" s="263">
        <v>0</v>
      </c>
      <c r="V492" s="263">
        <v>3.2119999999999996E-2</v>
      </c>
      <c r="W492" s="263">
        <v>0</v>
      </c>
      <c r="X492" s="263">
        <v>0.33999999999999997</v>
      </c>
      <c r="Y492" s="265">
        <v>1.8334922359937862</v>
      </c>
      <c r="Z492" s="275">
        <v>0</v>
      </c>
      <c r="AA492" s="276">
        <v>0</v>
      </c>
      <c r="AB492" s="277">
        <v>0.05</v>
      </c>
      <c r="AC492" s="277">
        <v>3.6499999999999998E-2</v>
      </c>
      <c r="AD492" s="277">
        <v>0</v>
      </c>
      <c r="AE492" s="277">
        <v>0.33999999999999997</v>
      </c>
      <c r="AF492" s="276">
        <v>1.6365881600285659</v>
      </c>
    </row>
    <row r="493" spans="1:32" x14ac:dyDescent="0.3">
      <c r="A493" s="2">
        <f>IF(G493="","",VLOOKUP(G493,{"CFTV","100000";"switch","750000";"VMS","200000";"Alarme","300000";"CA","400000";"Cabeamento","500000";"Infra","600000";"Redes","700000";"Energia","800000";"Outros","900000";"Serviço","1000000"},2,FALSE)
  + COUNTIF($G$2:G493,G493)
)</f>
        <v>100492</v>
      </c>
      <c r="B493" s="3" t="str">
        <f t="shared" si="7"/>
        <v>POSTE UNIVERSAL 8.0 F (POSTE</v>
      </c>
      <c r="C493" s="19" t="s">
        <v>918</v>
      </c>
      <c r="D493" s="19" t="s">
        <v>918</v>
      </c>
      <c r="E493" s="20" t="s">
        <v>428</v>
      </c>
      <c r="F493" s="5" t="s">
        <v>7</v>
      </c>
      <c r="G493" s="2" t="s">
        <v>3</v>
      </c>
      <c r="H493" s="19" t="s">
        <v>917</v>
      </c>
      <c r="I493" s="170" t="s">
        <v>7038</v>
      </c>
      <c r="J493" s="127">
        <v>2900</v>
      </c>
      <c r="K493" s="162">
        <v>5907.9194270910893</v>
      </c>
      <c r="L493" s="127"/>
      <c r="M493" s="198"/>
      <c r="N493" s="198">
        <v>0.18</v>
      </c>
      <c r="O493" s="3" t="s">
        <v>428</v>
      </c>
      <c r="P493" s="31" t="s">
        <v>7294</v>
      </c>
      <c r="Q493" s="234">
        <v>1</v>
      </c>
      <c r="R493" s="5">
        <v>73082000</v>
      </c>
      <c r="S493" s="238">
        <v>45735</v>
      </c>
      <c r="T493" s="263">
        <v>0.15</v>
      </c>
      <c r="U493" s="263">
        <v>0</v>
      </c>
      <c r="V493" s="263">
        <v>3.2119999999999996E-2</v>
      </c>
      <c r="W493" s="263">
        <v>0</v>
      </c>
      <c r="X493" s="263">
        <v>0.33999999999999997</v>
      </c>
      <c r="Y493" s="265">
        <v>1.8334922359937862</v>
      </c>
      <c r="Z493" s="275">
        <v>2900</v>
      </c>
      <c r="AA493" s="276">
        <v>64.508898286215143</v>
      </c>
      <c r="AB493" s="277">
        <v>0.05</v>
      </c>
      <c r="AC493" s="277">
        <v>3.6499999999999998E-2</v>
      </c>
      <c r="AD493" s="277">
        <v>0</v>
      </c>
      <c r="AE493" s="277">
        <v>0.33999999999999997</v>
      </c>
      <c r="AF493" s="276">
        <v>1.6365881600285659</v>
      </c>
    </row>
    <row r="494" spans="1:32" ht="27.6" x14ac:dyDescent="0.3">
      <c r="A494" s="2">
        <f>IF(G494="","",VLOOKUP(G494,{"CFTV","100000";"switch","750000";"VMS","200000";"Alarme","300000";"CA","400000";"Cabeamento","500000";"Infra","600000";"Redes","700000";"Energia","800000";"Outros","900000";"Serviço","1000000"},2,FALSE)
  + COUNTIF($G$2:G494,G494)
)</f>
        <v>100493</v>
      </c>
      <c r="B494" s="3" t="str">
        <f t="shared" si="7"/>
        <v>DISCO RÍGIDO 08 TB PARA</v>
      </c>
      <c r="C494" s="19" t="s">
        <v>920</v>
      </c>
      <c r="D494" s="19" t="s">
        <v>920</v>
      </c>
      <c r="E494" s="20" t="s">
        <v>851</v>
      </c>
      <c r="F494" s="5" t="s">
        <v>7</v>
      </c>
      <c r="G494" s="2" t="s">
        <v>3</v>
      </c>
      <c r="H494" s="19" t="s">
        <v>919</v>
      </c>
      <c r="I494" s="170" t="s">
        <v>7038</v>
      </c>
      <c r="J494" s="127">
        <v>2049</v>
      </c>
      <c r="K494" s="162">
        <v>4174.2506572791863</v>
      </c>
      <c r="L494" s="127"/>
      <c r="M494" s="198"/>
      <c r="N494" s="198">
        <v>0.18</v>
      </c>
      <c r="O494" s="3" t="s">
        <v>7055</v>
      </c>
      <c r="P494" s="31" t="s">
        <v>7294</v>
      </c>
      <c r="Q494" s="234">
        <v>3</v>
      </c>
      <c r="R494" s="5">
        <v>85232911</v>
      </c>
      <c r="S494" s="238">
        <v>45911</v>
      </c>
      <c r="T494" s="263">
        <v>0.15</v>
      </c>
      <c r="U494" s="263">
        <v>0</v>
      </c>
      <c r="V494" s="263">
        <v>3.2119999999999996E-2</v>
      </c>
      <c r="W494" s="263">
        <v>0</v>
      </c>
      <c r="X494" s="263">
        <v>0.33999999999999997</v>
      </c>
      <c r="Y494" s="265">
        <v>1.8334922359937862</v>
      </c>
      <c r="Z494" s="275">
        <v>2049</v>
      </c>
      <c r="AA494" s="276">
        <v>45.578873306363732</v>
      </c>
      <c r="AB494" s="277">
        <v>0.05</v>
      </c>
      <c r="AC494" s="277">
        <v>3.6499999999999998E-2</v>
      </c>
      <c r="AD494" s="277">
        <v>0</v>
      </c>
      <c r="AE494" s="277">
        <v>0.33999999999999997</v>
      </c>
      <c r="AF494" s="276">
        <v>1.6365881600285659</v>
      </c>
    </row>
    <row r="495" spans="1:32" ht="27.6" x14ac:dyDescent="0.3">
      <c r="A495" s="2">
        <f>IF(G495="","",VLOOKUP(G495,{"CFTV","100000";"switch","750000";"VMS","200000";"Alarme","300000";"CA","400000";"Cabeamento","500000";"Infra","600000";"Redes","700000";"Energia","800000";"Outros","900000";"Serviço","1000000"},2,FALSE)
  + COUNTIF($G$2:G495,G495)
)</f>
        <v>100494</v>
      </c>
      <c r="B495" s="3" t="str">
        <f t="shared" si="7"/>
        <v>DISTRIBUIDOR INTERNO ÓPTICO 48 FO</v>
      </c>
      <c r="C495" s="19" t="s">
        <v>922</v>
      </c>
      <c r="D495" s="19" t="s">
        <v>922</v>
      </c>
      <c r="E495" s="20" t="s">
        <v>923</v>
      </c>
      <c r="F495" s="5" t="s">
        <v>7</v>
      </c>
      <c r="G495" s="2" t="s">
        <v>3</v>
      </c>
      <c r="H495" s="19" t="s">
        <v>921</v>
      </c>
      <c r="I495" s="170" t="s">
        <v>7038</v>
      </c>
      <c r="J495" s="127">
        <v>369.4</v>
      </c>
      <c r="K495" s="162">
        <v>752.54670219567174</v>
      </c>
      <c r="L495" s="127"/>
      <c r="M495" s="198"/>
      <c r="N495" s="198">
        <v>7.0000000000000007E-2</v>
      </c>
      <c r="O495" s="3" t="s">
        <v>923</v>
      </c>
      <c r="P495" s="31" t="s">
        <v>7291</v>
      </c>
      <c r="Q495" s="234">
        <v>1</v>
      </c>
      <c r="R495" s="5">
        <v>85177900</v>
      </c>
      <c r="S495" s="238">
        <v>45742</v>
      </c>
      <c r="T495" s="263">
        <v>0.15</v>
      </c>
      <c r="U495" s="263">
        <v>0</v>
      </c>
      <c r="V495" s="263">
        <v>3.2119999999999996E-2</v>
      </c>
      <c r="W495" s="263">
        <v>0</v>
      </c>
      <c r="X495" s="263">
        <v>0.33999999999999997</v>
      </c>
      <c r="Y495" s="265">
        <v>1.8334922359937862</v>
      </c>
      <c r="Z495" s="275">
        <v>369.4</v>
      </c>
      <c r="AA495" s="276">
        <v>8.2170989748027132</v>
      </c>
      <c r="AB495" s="277">
        <v>0.05</v>
      </c>
      <c r="AC495" s="277">
        <v>3.6499999999999998E-2</v>
      </c>
      <c r="AD495" s="277">
        <v>0</v>
      </c>
      <c r="AE495" s="277">
        <v>0.33999999999999997</v>
      </c>
      <c r="AF495" s="276">
        <v>1.6365881600285659</v>
      </c>
    </row>
    <row r="496" spans="1:32" ht="41.4" x14ac:dyDescent="0.3">
      <c r="A496" s="2">
        <f>IF(G496="","",VLOOKUP(G496,{"CFTV","100000";"switch","750000";"VMS","200000";"Alarme","300000";"CA","400000";"Cabeamento","500000";"Infra","600000";"Redes","700000";"Energia","800000";"Outros","900000";"Serviço","1000000"},2,FALSE)
  + COUNTIF($G$2:G496,G496)
)</f>
        <v>100495</v>
      </c>
      <c r="B496" s="3" t="str">
        <f t="shared" si="7"/>
        <v>SMART TV LED DE 43"</v>
      </c>
      <c r="C496" s="19" t="s">
        <v>925</v>
      </c>
      <c r="D496" s="19" t="s">
        <v>925</v>
      </c>
      <c r="E496" s="20" t="s">
        <v>398</v>
      </c>
      <c r="F496" s="5" t="s">
        <v>7</v>
      </c>
      <c r="G496" s="2" t="s">
        <v>3</v>
      </c>
      <c r="H496" s="19" t="s">
        <v>924</v>
      </c>
      <c r="I496" s="170" t="s">
        <v>7038</v>
      </c>
      <c r="J496" s="127">
        <v>1614.03</v>
      </c>
      <c r="K496" s="162">
        <v>3288.1238596233898</v>
      </c>
      <c r="L496" s="127"/>
      <c r="M496" s="198"/>
      <c r="N496" s="198">
        <v>0.12</v>
      </c>
      <c r="O496" s="3" t="s">
        <v>7059</v>
      </c>
      <c r="P496" s="31" t="s">
        <v>7290</v>
      </c>
      <c r="Q496" s="234">
        <v>1</v>
      </c>
      <c r="R496" s="5">
        <v>85287200</v>
      </c>
      <c r="S496" s="238">
        <v>46031</v>
      </c>
      <c r="T496" s="263">
        <v>0.15</v>
      </c>
      <c r="U496" s="263">
        <v>0</v>
      </c>
      <c r="V496" s="263">
        <v>3.2119999999999996E-2</v>
      </c>
      <c r="W496" s="263">
        <v>0</v>
      </c>
      <c r="X496" s="263">
        <v>0.33999999999999997</v>
      </c>
      <c r="Y496" s="265">
        <v>1.8334922359937862</v>
      </c>
      <c r="Z496" s="275">
        <v>1614.03</v>
      </c>
      <c r="AA496" s="276">
        <v>35.903205896862005</v>
      </c>
      <c r="AB496" s="277">
        <v>0.05</v>
      </c>
      <c r="AC496" s="277">
        <v>3.6499999999999998E-2</v>
      </c>
      <c r="AD496" s="277">
        <v>0</v>
      </c>
      <c r="AE496" s="277">
        <v>0.33999999999999997</v>
      </c>
      <c r="AF496" s="276">
        <v>1.6365881600285659</v>
      </c>
    </row>
    <row r="497" spans="1:32" ht="41.4" x14ac:dyDescent="0.3">
      <c r="A497" s="2">
        <f>IF(G497="","",VLOOKUP(G497,{"CFTV","100000";"switch","750000";"VMS","200000";"Alarme","300000";"CA","400000";"Cabeamento","500000";"Infra","600000";"Redes","700000";"Energia","800000";"Outros","900000";"Serviço","1000000"},2,FALSE)
  + COUNTIF($G$2:G497,G497)
)</f>
        <v>100496</v>
      </c>
      <c r="B497" s="3" t="str">
        <f t="shared" si="7"/>
        <v>SUPORTE DE PAREDE PARA TV/MONITOR</v>
      </c>
      <c r="C497" s="19" t="s">
        <v>927</v>
      </c>
      <c r="D497" s="19" t="s">
        <v>927</v>
      </c>
      <c r="E497" s="20" t="s">
        <v>528</v>
      </c>
      <c r="F497" s="5" t="s">
        <v>7</v>
      </c>
      <c r="G497" s="2" t="s">
        <v>3</v>
      </c>
      <c r="H497" s="19" t="s">
        <v>926</v>
      </c>
      <c r="I497" s="170" t="s">
        <v>7038</v>
      </c>
      <c r="J497" s="127">
        <v>62.38</v>
      </c>
      <c r="K497" s="162">
        <v>133.43545329484115</v>
      </c>
      <c r="L497" s="127"/>
      <c r="M497" s="198">
        <v>0.05</v>
      </c>
      <c r="N497" s="198">
        <v>0.12</v>
      </c>
      <c r="O497" s="3" t="s">
        <v>528</v>
      </c>
      <c r="P497" s="31" t="s">
        <v>7288</v>
      </c>
      <c r="Q497" s="234">
        <v>3</v>
      </c>
      <c r="R497" s="5">
        <v>73269090</v>
      </c>
      <c r="S497" s="238">
        <v>45905</v>
      </c>
      <c r="T497" s="263">
        <v>0.15</v>
      </c>
      <c r="U497" s="263">
        <v>0</v>
      </c>
      <c r="V497" s="263">
        <v>3.2119999999999996E-2</v>
      </c>
      <c r="W497" s="263">
        <v>0</v>
      </c>
      <c r="X497" s="263">
        <v>0.33999999999999997</v>
      </c>
      <c r="Y497" s="265">
        <v>1.8334922359937862</v>
      </c>
      <c r="Z497" s="275">
        <v>65.499000000000009</v>
      </c>
      <c r="AA497" s="276">
        <v>1.4569890789133815</v>
      </c>
      <c r="AB497" s="277">
        <v>0.05</v>
      </c>
      <c r="AC497" s="277">
        <v>3.6499999999999998E-2</v>
      </c>
      <c r="AD497" s="277">
        <v>0</v>
      </c>
      <c r="AE497" s="277">
        <v>0.33999999999999997</v>
      </c>
      <c r="AF497" s="276">
        <v>1.6365881600285659</v>
      </c>
    </row>
    <row r="498" spans="1:32" ht="27.6" x14ac:dyDescent="0.3">
      <c r="A498" s="2">
        <f>IF(G498="","",VLOOKUP(G498,{"CFTV","100000";"switch","750000";"VMS","200000";"Alarme","300000";"CA","400000";"Cabeamento","500000";"Infra","600000";"Redes","700000";"Energia","800000";"Outros","900000";"Serviço","1000000"},2,FALSE)
  + COUNTIF($G$2:G498,G498)
)</f>
        <v>100497</v>
      </c>
      <c r="B498" s="3" t="str">
        <f t="shared" si="7"/>
        <v>CÂMERA 6 MP ACUSENSE FISHEYE</v>
      </c>
      <c r="C498" s="3" t="s">
        <v>929</v>
      </c>
      <c r="D498" s="3" t="s">
        <v>929</v>
      </c>
      <c r="E498" s="5" t="s">
        <v>370</v>
      </c>
      <c r="F498" s="5" t="s">
        <v>7</v>
      </c>
      <c r="G498" s="2" t="s">
        <v>3</v>
      </c>
      <c r="H498" s="3" t="s">
        <v>928</v>
      </c>
      <c r="I498" s="170" t="s">
        <v>7039</v>
      </c>
      <c r="J498" s="137">
        <v>612.49</v>
      </c>
      <c r="K498" s="162">
        <v>6308.1473573594621</v>
      </c>
      <c r="L498" s="126"/>
      <c r="M498" s="203"/>
      <c r="N498" s="218">
        <v>0.04</v>
      </c>
      <c r="O498" s="3" t="s">
        <v>370</v>
      </c>
      <c r="P498" s="31" t="s">
        <v>7287</v>
      </c>
      <c r="Q498" s="234">
        <v>1</v>
      </c>
      <c r="R498" s="5">
        <v>85258929</v>
      </c>
      <c r="S498" s="238">
        <v>45743</v>
      </c>
      <c r="T498" s="263">
        <v>0.15</v>
      </c>
      <c r="U498" s="263">
        <v>0</v>
      </c>
      <c r="V498" s="263">
        <v>3.5039999999999995E-2</v>
      </c>
      <c r="W498" s="263">
        <v>0</v>
      </c>
      <c r="X498" s="263">
        <v>0.33999999999999997</v>
      </c>
      <c r="Y498" s="265">
        <v>1.6064585475278061</v>
      </c>
      <c r="Z498" s="275">
        <v>3534.0672999999997</v>
      </c>
      <c r="AA498" s="276">
        <v>78.613375169772056</v>
      </c>
      <c r="AB498" s="277">
        <v>0.05</v>
      </c>
      <c r="AC498" s="277">
        <v>3.6499999999999998E-2</v>
      </c>
      <c r="AD498" s="277">
        <v>0</v>
      </c>
      <c r="AE498" s="277">
        <v>0.33999999999999997</v>
      </c>
      <c r="AF498" s="276">
        <v>1.6365881600285659</v>
      </c>
    </row>
    <row r="499" spans="1:32" ht="27.6" x14ac:dyDescent="0.3">
      <c r="A499" s="2">
        <f>IF(G499="","",VLOOKUP(G499,{"CFTV","100000";"switch","750000";"VMS","200000";"Alarme","300000";"CA","400000";"Cabeamento","500000";"Infra","600000";"Redes","700000";"Energia","800000";"Outros","900000";"Serviço","1000000"},2,FALSE)
  + COUNTIF($G$2:G499,G499)
)</f>
        <v>100498</v>
      </c>
      <c r="B499" s="3" t="str">
        <f t="shared" si="7"/>
        <v>RACK OUTDOOR 8U 470MM IP66</v>
      </c>
      <c r="C499" s="3" t="s">
        <v>931</v>
      </c>
      <c r="D499" s="3" t="s">
        <v>931</v>
      </c>
      <c r="E499" s="5" t="s">
        <v>932</v>
      </c>
      <c r="F499" s="5" t="s">
        <v>7</v>
      </c>
      <c r="G499" s="2" t="s">
        <v>3</v>
      </c>
      <c r="H499" s="3" t="s">
        <v>930</v>
      </c>
      <c r="I499" s="170" t="s">
        <v>7038</v>
      </c>
      <c r="J499" s="127">
        <v>850</v>
      </c>
      <c r="K499" s="162">
        <v>1818.2131340271712</v>
      </c>
      <c r="L499" s="126"/>
      <c r="M499" s="203">
        <v>0.05</v>
      </c>
      <c r="N499" s="218">
        <v>0.12</v>
      </c>
      <c r="O499" s="3" t="s">
        <v>932</v>
      </c>
      <c r="P499" s="31" t="s">
        <v>7292</v>
      </c>
      <c r="Q499" s="234">
        <v>1</v>
      </c>
      <c r="R499" s="5">
        <v>94032090</v>
      </c>
      <c r="S499" s="238">
        <v>46036</v>
      </c>
      <c r="T499" s="263">
        <v>0.15</v>
      </c>
      <c r="U499" s="263">
        <v>0</v>
      </c>
      <c r="V499" s="263">
        <v>3.2119999999999996E-2</v>
      </c>
      <c r="W499" s="263">
        <v>0</v>
      </c>
      <c r="X499" s="263">
        <v>0.33999999999999997</v>
      </c>
      <c r="Y499" s="265">
        <v>1.8334922359937862</v>
      </c>
      <c r="Z499" s="275">
        <v>892.5</v>
      </c>
      <c r="AA499" s="276">
        <v>19.853169558774834</v>
      </c>
      <c r="AB499" s="277">
        <v>0.05</v>
      </c>
      <c r="AC499" s="277">
        <v>3.6499999999999998E-2</v>
      </c>
      <c r="AD499" s="277">
        <v>0</v>
      </c>
      <c r="AE499" s="277">
        <v>0.33999999999999997</v>
      </c>
      <c r="AF499" s="276">
        <v>1.6365881600285659</v>
      </c>
    </row>
    <row r="500" spans="1:32" ht="27.6" x14ac:dyDescent="0.3">
      <c r="A500" s="2">
        <f>IF(G500="","",VLOOKUP(G500,{"CFTV","100000";"switch","750000";"VMS","200000";"Alarme","300000";"CA","400000";"Cabeamento","500000";"Infra","600000";"Redes","700000";"Energia","800000";"Outros","900000";"Serviço","1000000"},2,FALSE)
  + COUNTIF($G$2:G500,G500)
)</f>
        <v>100499</v>
      </c>
      <c r="B500" s="3" t="str">
        <f t="shared" si="7"/>
        <v>RACK OUTDOOR 12U 470MM IP66</v>
      </c>
      <c r="C500" s="3" t="s">
        <v>934</v>
      </c>
      <c r="D500" s="3" t="s">
        <v>934</v>
      </c>
      <c r="E500" s="5" t="s">
        <v>932</v>
      </c>
      <c r="F500" s="5" t="s">
        <v>7</v>
      </c>
      <c r="G500" s="2" t="s">
        <v>3</v>
      </c>
      <c r="H500" s="3" t="s">
        <v>933</v>
      </c>
      <c r="I500" s="170" t="s">
        <v>7038</v>
      </c>
      <c r="J500" s="127">
        <v>792.92</v>
      </c>
      <c r="K500" s="162">
        <v>1696.1147743915583</v>
      </c>
      <c r="L500" s="126"/>
      <c r="M500" s="203">
        <v>0.05</v>
      </c>
      <c r="N500" s="218">
        <v>0.12</v>
      </c>
      <c r="O500" s="3" t="s">
        <v>932</v>
      </c>
      <c r="P500" s="31" t="s">
        <v>7292</v>
      </c>
      <c r="Q500" s="234">
        <v>1</v>
      </c>
      <c r="R500" s="5">
        <v>94032090</v>
      </c>
      <c r="S500" s="238">
        <v>45757</v>
      </c>
      <c r="T500" s="263">
        <v>0.15</v>
      </c>
      <c r="U500" s="263">
        <v>0</v>
      </c>
      <c r="V500" s="263">
        <v>3.2119999999999996E-2</v>
      </c>
      <c r="W500" s="263">
        <v>0</v>
      </c>
      <c r="X500" s="263">
        <v>0.33999999999999997</v>
      </c>
      <c r="Y500" s="265">
        <v>1.8334922359937862</v>
      </c>
      <c r="Z500" s="275">
        <v>832.56599999999992</v>
      </c>
      <c r="AA500" s="276">
        <v>18.519970831227926</v>
      </c>
      <c r="AB500" s="277">
        <v>0.05</v>
      </c>
      <c r="AC500" s="277">
        <v>3.6499999999999998E-2</v>
      </c>
      <c r="AD500" s="277">
        <v>0</v>
      </c>
      <c r="AE500" s="277">
        <v>0.33999999999999997</v>
      </c>
      <c r="AF500" s="276">
        <v>1.6365881600285659</v>
      </c>
    </row>
    <row r="501" spans="1:32" ht="69" x14ac:dyDescent="0.3">
      <c r="A501" s="2">
        <f>IF(G501="","",VLOOKUP(G501,{"CFTV","100000";"switch","750000";"VMS","200000";"Alarme","300000";"CA","400000";"Cabeamento","500000";"Infra","600000";"Redes","700000";"Energia","800000";"Outros","900000";"Serviço","1000000"},2,FALSE)
  + COUNTIF($G$2:G501,G501)
)</f>
        <v>100500</v>
      </c>
      <c r="B501" s="3" t="str">
        <f t="shared" si="7"/>
        <v>DISCO RÍGIDO (HD) DE 3,5POL,</v>
      </c>
      <c r="C501" s="3" t="s">
        <v>6898</v>
      </c>
      <c r="D501" s="3" t="s">
        <v>6898</v>
      </c>
      <c r="E501" s="20" t="s">
        <v>279</v>
      </c>
      <c r="F501" s="5" t="s">
        <v>7</v>
      </c>
      <c r="G501" s="2" t="s">
        <v>3</v>
      </c>
      <c r="H501" s="19" t="s">
        <v>6897</v>
      </c>
      <c r="I501" s="170" t="s">
        <v>7038</v>
      </c>
      <c r="J501" s="127">
        <v>136.07</v>
      </c>
      <c r="K501" s="162">
        <v>318.78420203825078</v>
      </c>
      <c r="L501" s="126"/>
      <c r="M501" s="203">
        <v>0.15</v>
      </c>
      <c r="N501" s="198">
        <v>0.12</v>
      </c>
      <c r="O501" s="3" t="s">
        <v>6</v>
      </c>
      <c r="P501" s="31" t="s">
        <v>7288</v>
      </c>
      <c r="Q501" s="234">
        <v>1</v>
      </c>
      <c r="R501" s="5">
        <v>84717012</v>
      </c>
      <c r="S501" s="238">
        <v>46023</v>
      </c>
      <c r="T501" s="263">
        <v>0.15</v>
      </c>
      <c r="U501" s="263">
        <v>0</v>
      </c>
      <c r="V501" s="263">
        <v>3.2119999999999996E-2</v>
      </c>
      <c r="W501" s="263">
        <v>0</v>
      </c>
      <c r="X501" s="263">
        <v>0.33999999999999997</v>
      </c>
      <c r="Y501" s="265">
        <v>1.8334922359937862</v>
      </c>
      <c r="Z501" s="275">
        <v>156.48050000000001</v>
      </c>
      <c r="AA501" s="276">
        <v>3.4808222959572719</v>
      </c>
      <c r="AB501" s="277">
        <v>0.05</v>
      </c>
      <c r="AC501" s="277">
        <v>3.6499999999999998E-2</v>
      </c>
      <c r="AD501" s="277">
        <v>0</v>
      </c>
      <c r="AE501" s="277">
        <v>0.33999999999999997</v>
      </c>
      <c r="AF501" s="276">
        <v>1.6365881600285659</v>
      </c>
    </row>
    <row r="502" spans="1:32" ht="96.6" x14ac:dyDescent="0.3">
      <c r="A502" s="2">
        <f>IF(G502="","",VLOOKUP(G502,{"CFTV","100000";"switch","750000";"VMS","200000";"Alarme","300000";"CA","400000";"Cabeamento","500000";"Infra","600000";"Redes","700000";"Energia","800000";"Outros","900000";"Serviço","1000000"},2,FALSE)
  + COUNTIF($G$2:G502,G502)
)</f>
        <v>100501</v>
      </c>
      <c r="B502" s="3" t="str">
        <f t="shared" si="7"/>
        <v>SERVIDOR RACK:
1X INTEL® XEON® SILVER</v>
      </c>
      <c r="C502" s="3" t="s">
        <v>936</v>
      </c>
      <c r="D502" s="3" t="s">
        <v>936</v>
      </c>
      <c r="E502" s="20" t="s">
        <v>318</v>
      </c>
      <c r="F502" s="5" t="s">
        <v>7</v>
      </c>
      <c r="G502" s="2" t="s">
        <v>3</v>
      </c>
      <c r="H502" s="3" t="s">
        <v>935</v>
      </c>
      <c r="I502" s="170" t="s">
        <v>7038</v>
      </c>
      <c r="J502" s="127">
        <v>70160.27</v>
      </c>
      <c r="K502" s="162">
        <v>142931.4559113642</v>
      </c>
      <c r="L502" s="126"/>
      <c r="M502" s="203"/>
      <c r="N502" s="198">
        <v>0.12</v>
      </c>
      <c r="O502" s="3" t="s">
        <v>7054</v>
      </c>
      <c r="P502" s="31" t="s">
        <v>7291</v>
      </c>
      <c r="Q502" s="234">
        <v>1</v>
      </c>
      <c r="R502" s="5">
        <v>84715010</v>
      </c>
      <c r="S502" s="238">
        <v>45755</v>
      </c>
      <c r="T502" s="263">
        <v>0.15</v>
      </c>
      <c r="U502" s="263">
        <v>0</v>
      </c>
      <c r="V502" s="263">
        <v>3.2119999999999996E-2</v>
      </c>
      <c r="W502" s="263">
        <v>0</v>
      </c>
      <c r="X502" s="263">
        <v>0.33999999999999997</v>
      </c>
      <c r="Y502" s="265">
        <v>1.8334922359937862</v>
      </c>
      <c r="Z502" s="275">
        <v>70160.27</v>
      </c>
      <c r="AA502" s="276">
        <v>1560.6764555735833</v>
      </c>
      <c r="AB502" s="277">
        <v>0.05</v>
      </c>
      <c r="AC502" s="277">
        <v>3.6499999999999998E-2</v>
      </c>
      <c r="AD502" s="277">
        <v>0</v>
      </c>
      <c r="AE502" s="277">
        <v>0.33999999999999997</v>
      </c>
      <c r="AF502" s="276">
        <v>1.6365881600285659</v>
      </c>
    </row>
    <row r="503" spans="1:32" ht="96.6" x14ac:dyDescent="0.3">
      <c r="A503" s="2">
        <f>IF(G503="","",VLOOKUP(G503,{"CFTV","100000";"switch","750000";"VMS","200000";"Alarme","300000";"CA","400000";"Cabeamento","500000";"Infra","600000";"Redes","700000";"Energia","800000";"Outros","900000";"Serviço","1000000"},2,FALSE)
  + COUNTIF($G$2:G503,G503)
)</f>
        <v>100502</v>
      </c>
      <c r="B503" s="3" t="str">
        <f t="shared" si="7"/>
        <v>SERVIDOR RACK:
1X INTEL® XEON® SILVER</v>
      </c>
      <c r="C503" s="3" t="s">
        <v>938</v>
      </c>
      <c r="D503" s="3" t="s">
        <v>938</v>
      </c>
      <c r="E503" s="20" t="s">
        <v>318</v>
      </c>
      <c r="F503" s="5" t="s">
        <v>7</v>
      </c>
      <c r="G503" s="2" t="s">
        <v>3</v>
      </c>
      <c r="H503" s="3" t="s">
        <v>937</v>
      </c>
      <c r="I503" s="170" t="s">
        <v>7038</v>
      </c>
      <c r="J503" s="127">
        <v>97030.59</v>
      </c>
      <c r="K503" s="162">
        <v>197672.03713210701</v>
      </c>
      <c r="L503" s="126"/>
      <c r="M503" s="203"/>
      <c r="N503" s="198">
        <v>0.12</v>
      </c>
      <c r="O503" s="3" t="s">
        <v>7054</v>
      </c>
      <c r="P503" s="31" t="s">
        <v>7291</v>
      </c>
      <c r="Q503" s="234">
        <v>1</v>
      </c>
      <c r="R503" s="5">
        <v>84715010</v>
      </c>
      <c r="S503" s="238">
        <v>45755</v>
      </c>
      <c r="T503" s="263">
        <v>0.15</v>
      </c>
      <c r="U503" s="263">
        <v>0</v>
      </c>
      <c r="V503" s="263">
        <v>3.2119999999999996E-2</v>
      </c>
      <c r="W503" s="263">
        <v>0</v>
      </c>
      <c r="X503" s="263">
        <v>0.33999999999999997</v>
      </c>
      <c r="Y503" s="265">
        <v>1.8334922359937862</v>
      </c>
      <c r="Z503" s="275">
        <v>97030.59</v>
      </c>
      <c r="AA503" s="276">
        <v>2158.391883090153</v>
      </c>
      <c r="AB503" s="277">
        <v>0.05</v>
      </c>
      <c r="AC503" s="277">
        <v>3.6499999999999998E-2</v>
      </c>
      <c r="AD503" s="277">
        <v>0</v>
      </c>
      <c r="AE503" s="277">
        <v>0.33999999999999997</v>
      </c>
      <c r="AF503" s="276">
        <v>1.6365881600285659</v>
      </c>
    </row>
    <row r="504" spans="1:32" ht="27.6" x14ac:dyDescent="0.3">
      <c r="A504" s="2">
        <f>IF(G504="","",VLOOKUP(G504,{"CFTV","100000";"switch","750000";"VMS","200000";"Alarme","300000";"CA","400000";"Cabeamento","500000";"Infra","600000";"Redes","700000";"Energia","800000";"Outros","900000";"Serviço","1000000"},2,FALSE)
  + COUNTIF($G$2:G504,G504)
)</f>
        <v>100503</v>
      </c>
      <c r="B504" s="3" t="str">
        <f t="shared" si="7"/>
        <v>CÂMERA DE REDE BULLET COLORVU</v>
      </c>
      <c r="C504" s="3" t="s">
        <v>940</v>
      </c>
      <c r="D504" s="3" t="s">
        <v>940</v>
      </c>
      <c r="E504" s="5" t="s">
        <v>810</v>
      </c>
      <c r="F504" s="5" t="s">
        <v>7</v>
      </c>
      <c r="G504" s="2" t="s">
        <v>3</v>
      </c>
      <c r="H504" s="3" t="s">
        <v>939</v>
      </c>
      <c r="I504" s="170" t="s">
        <v>7038</v>
      </c>
      <c r="J504" s="127">
        <v>648</v>
      </c>
      <c r="K504" s="162">
        <v>1156.6501542200206</v>
      </c>
      <c r="L504" s="126"/>
      <c r="M504" s="203"/>
      <c r="N504" s="198">
        <v>0.04</v>
      </c>
      <c r="O504" s="3" t="s">
        <v>7073</v>
      </c>
      <c r="P504" s="31" t="s">
        <v>7295</v>
      </c>
      <c r="Q504" s="234">
        <v>1</v>
      </c>
      <c r="R504" s="5">
        <v>85258929</v>
      </c>
      <c r="S504" s="238">
        <v>45762</v>
      </c>
      <c r="T504" s="263">
        <v>0.15</v>
      </c>
      <c r="U504" s="263">
        <v>0</v>
      </c>
      <c r="V504" s="263">
        <v>3.5039999999999995E-2</v>
      </c>
      <c r="W504" s="263">
        <v>0</v>
      </c>
      <c r="X504" s="263">
        <v>0.33999999999999997</v>
      </c>
      <c r="Y504" s="265">
        <v>1.6064585475278061</v>
      </c>
      <c r="Z504" s="275">
        <v>648</v>
      </c>
      <c r="AA504" s="276">
        <v>14.414402099816348</v>
      </c>
      <c r="AB504" s="277">
        <v>0.05</v>
      </c>
      <c r="AC504" s="277">
        <v>3.6499999999999998E-2</v>
      </c>
      <c r="AD504" s="277">
        <v>0</v>
      </c>
      <c r="AE504" s="277">
        <v>0.33999999999999997</v>
      </c>
      <c r="AF504" s="276">
        <v>1.6365881600285659</v>
      </c>
    </row>
    <row r="505" spans="1:32" ht="27.6" x14ac:dyDescent="0.3">
      <c r="A505" s="2">
        <f>IF(G505="","",VLOOKUP(G505,{"CFTV","100000";"switch","750000";"VMS","200000";"Alarme","300000";"CA","400000";"Cabeamento","500000";"Infra","600000";"Redes","700000";"Energia","800000";"Outros","900000";"Serviço","1000000"},2,FALSE)
  + COUNTIF($G$2:G505,G505)
)</f>
        <v>100504</v>
      </c>
      <c r="B505" s="3" t="str">
        <f t="shared" si="7"/>
        <v>CÂMERA DE REDE BULLET COLORVU</v>
      </c>
      <c r="C505" s="3" t="s">
        <v>941</v>
      </c>
      <c r="D505" s="3" t="s">
        <v>941</v>
      </c>
      <c r="E505" s="5" t="s">
        <v>810</v>
      </c>
      <c r="F505" s="5" t="s">
        <v>7</v>
      </c>
      <c r="G505" s="2" t="s">
        <v>3</v>
      </c>
      <c r="H505" s="3" t="s">
        <v>939</v>
      </c>
      <c r="I505" s="170" t="s">
        <v>7038</v>
      </c>
      <c r="J505" s="127">
        <v>326.14</v>
      </c>
      <c r="K505" s="162">
        <v>664.41684205223714</v>
      </c>
      <c r="L505" s="126"/>
      <c r="M505" s="203"/>
      <c r="N505" s="198">
        <v>0.12</v>
      </c>
      <c r="O505" s="3" t="s">
        <v>370</v>
      </c>
      <c r="P505" s="31" t="s">
        <v>7287</v>
      </c>
      <c r="Q505" s="234">
        <v>1</v>
      </c>
      <c r="R505" s="5">
        <v>85258929</v>
      </c>
      <c r="S505" s="238">
        <v>45972</v>
      </c>
      <c r="T505" s="263">
        <v>0.15</v>
      </c>
      <c r="U505" s="263">
        <v>0</v>
      </c>
      <c r="V505" s="263">
        <v>3.2119999999999996E-2</v>
      </c>
      <c r="W505" s="263">
        <v>0</v>
      </c>
      <c r="X505" s="263">
        <v>0.33999999999999997</v>
      </c>
      <c r="Y505" s="265">
        <v>1.8334922359937862</v>
      </c>
      <c r="Z505" s="275">
        <v>326.14</v>
      </c>
      <c r="AA505" s="276">
        <v>7.2548041679538642</v>
      </c>
      <c r="AB505" s="277">
        <v>0.05</v>
      </c>
      <c r="AC505" s="277">
        <v>3.6499999999999998E-2</v>
      </c>
      <c r="AD505" s="277">
        <v>0</v>
      </c>
      <c r="AE505" s="277">
        <v>0.33999999999999997</v>
      </c>
      <c r="AF505" s="276">
        <v>1.6365881600285659</v>
      </c>
    </row>
    <row r="506" spans="1:32" ht="41.4" x14ac:dyDescent="0.3">
      <c r="A506" s="2">
        <f>IF(G506="","",VLOOKUP(G506,{"CFTV","100000";"switch","750000";"VMS","200000";"Alarme","300000";"CA","400000";"Cabeamento","500000";"Infra","600000";"Redes","700000";"Energia","800000";"Outros","900000";"Serviço","1000000"},2,FALSE)
  + COUNTIF($G$2:G506,G506)
)</f>
        <v>100505</v>
      </c>
      <c r="B506" s="3" t="str">
        <f t="shared" si="7"/>
        <v>CÂMERA DE REDE MINI-BALA FIXA</v>
      </c>
      <c r="C506" s="3" t="s">
        <v>943</v>
      </c>
      <c r="D506" s="3" t="s">
        <v>943</v>
      </c>
      <c r="E506" s="5" t="s">
        <v>810</v>
      </c>
      <c r="F506" s="5" t="s">
        <v>7</v>
      </c>
      <c r="G506" s="2" t="s">
        <v>3</v>
      </c>
      <c r="H506" s="3" t="s">
        <v>942</v>
      </c>
      <c r="I506" s="170" t="s">
        <v>7038</v>
      </c>
      <c r="J506" s="127">
        <v>1141.92</v>
      </c>
      <c r="K506" s="162">
        <v>2038.2746051032807</v>
      </c>
      <c r="L506" s="126"/>
      <c r="M506" s="203"/>
      <c r="N506" s="198">
        <v>0.04</v>
      </c>
      <c r="O506" s="3" t="s">
        <v>7073</v>
      </c>
      <c r="P506" s="31" t="s">
        <v>7295</v>
      </c>
      <c r="Q506" s="234">
        <v>1</v>
      </c>
      <c r="R506" s="5">
        <v>85258929</v>
      </c>
      <c r="S506" s="238">
        <v>45762</v>
      </c>
      <c r="T506" s="263">
        <v>0.15</v>
      </c>
      <c r="U506" s="263">
        <v>0</v>
      </c>
      <c r="V506" s="263">
        <v>3.5039999999999995E-2</v>
      </c>
      <c r="W506" s="263">
        <v>0</v>
      </c>
      <c r="X506" s="263">
        <v>0.33999999999999997</v>
      </c>
      <c r="Y506" s="265">
        <v>1.6064585475278061</v>
      </c>
      <c r="Z506" s="275">
        <v>1141.92</v>
      </c>
      <c r="AA506" s="276">
        <v>25.401379700343032</v>
      </c>
      <c r="AB506" s="277">
        <v>0.05</v>
      </c>
      <c r="AC506" s="277">
        <v>3.6499999999999998E-2</v>
      </c>
      <c r="AD506" s="277">
        <v>0</v>
      </c>
      <c r="AE506" s="277">
        <v>0.33999999999999997</v>
      </c>
      <c r="AF506" s="276">
        <v>1.6365881600285659</v>
      </c>
    </row>
    <row r="507" spans="1:32" ht="41.4" x14ac:dyDescent="0.3">
      <c r="A507" s="2">
        <f>IF(G507="","",VLOOKUP(G507,{"CFTV","100000";"switch","750000";"VMS","200000";"Alarme","300000";"CA","400000";"Cabeamento","500000";"Infra","600000";"Redes","700000";"Energia","800000";"Outros","900000";"Serviço","1000000"},2,FALSE)
  + COUNTIF($G$2:G507,G507)
)</f>
        <v>100506</v>
      </c>
      <c r="B507" s="3" t="str">
        <f t="shared" si="7"/>
        <v>4 MP ACUSENSE STROBE LIGHT</v>
      </c>
      <c r="C507" s="3" t="s">
        <v>945</v>
      </c>
      <c r="D507" s="3" t="s">
        <v>945</v>
      </c>
      <c r="E507" s="5" t="s">
        <v>810</v>
      </c>
      <c r="F507" s="5" t="s">
        <v>7</v>
      </c>
      <c r="G507" s="2" t="s">
        <v>3</v>
      </c>
      <c r="H507" s="3" t="s">
        <v>944</v>
      </c>
      <c r="I507" s="170" t="s">
        <v>7038</v>
      </c>
      <c r="J507" s="127">
        <v>1141.92</v>
      </c>
      <c r="K507" s="162">
        <v>2038.2746051032807</v>
      </c>
      <c r="L507" s="126"/>
      <c r="M507" s="203"/>
      <c r="N507" s="198">
        <v>0.04</v>
      </c>
      <c r="O507" s="3" t="s">
        <v>7073</v>
      </c>
      <c r="P507" s="31" t="s">
        <v>7295</v>
      </c>
      <c r="Q507" s="234">
        <v>1</v>
      </c>
      <c r="R507" s="5">
        <v>85258929</v>
      </c>
      <c r="S507" s="238">
        <v>45762</v>
      </c>
      <c r="T507" s="263">
        <v>0.15</v>
      </c>
      <c r="U507" s="263">
        <v>0</v>
      </c>
      <c r="V507" s="263">
        <v>3.5039999999999995E-2</v>
      </c>
      <c r="W507" s="263">
        <v>0</v>
      </c>
      <c r="X507" s="263">
        <v>0.33999999999999997</v>
      </c>
      <c r="Y507" s="265">
        <v>1.6064585475278061</v>
      </c>
      <c r="Z507" s="275">
        <v>1141.92</v>
      </c>
      <c r="AA507" s="276">
        <v>25.401379700343032</v>
      </c>
      <c r="AB507" s="277">
        <v>0.05</v>
      </c>
      <c r="AC507" s="277">
        <v>3.6499999999999998E-2</v>
      </c>
      <c r="AD507" s="277">
        <v>0</v>
      </c>
      <c r="AE507" s="277">
        <v>0.33999999999999997</v>
      </c>
      <c r="AF507" s="276">
        <v>1.6365881600285659</v>
      </c>
    </row>
    <row r="508" spans="1:32" ht="41.4" x14ac:dyDescent="0.3">
      <c r="A508" s="2">
        <f>IF(G508="","",VLOOKUP(G508,{"CFTV","100000";"switch","750000";"VMS","200000";"Alarme","300000";"CA","400000";"Cabeamento","500000";"Infra","600000";"Redes","700000";"Energia","800000";"Outros","900000";"Serviço","1000000"},2,FALSE)
  + COUNTIF($G$2:G508,G508)
)</f>
        <v>100507</v>
      </c>
      <c r="B508" s="3" t="str">
        <f t="shared" si="7"/>
        <v>2 MP SMART HYBRID LIGHT</v>
      </c>
      <c r="C508" s="3" t="s">
        <v>947</v>
      </c>
      <c r="D508" s="3" t="s">
        <v>947</v>
      </c>
      <c r="E508" s="5" t="s">
        <v>810</v>
      </c>
      <c r="F508" s="5" t="s">
        <v>948</v>
      </c>
      <c r="G508" s="2" t="s">
        <v>3</v>
      </c>
      <c r="H508" s="3" t="s">
        <v>946</v>
      </c>
      <c r="I508" s="170" t="s">
        <v>7038</v>
      </c>
      <c r="J508" s="127">
        <v>215.99</v>
      </c>
      <c r="K508" s="162">
        <v>440.01776450255323</v>
      </c>
      <c r="L508" s="126"/>
      <c r="M508" s="203"/>
      <c r="N508" s="198">
        <v>0.12</v>
      </c>
      <c r="O508" s="3" t="s">
        <v>7073</v>
      </c>
      <c r="P508" s="31" t="s">
        <v>7295</v>
      </c>
      <c r="Q508" s="234">
        <v>1</v>
      </c>
      <c r="R508" s="5">
        <v>85258929</v>
      </c>
      <c r="S508" s="238">
        <v>45762</v>
      </c>
      <c r="T508" s="263">
        <v>0.15</v>
      </c>
      <c r="U508" s="263">
        <v>0</v>
      </c>
      <c r="V508" s="263">
        <v>3.2119999999999996E-2</v>
      </c>
      <c r="W508" s="263">
        <v>0</v>
      </c>
      <c r="X508" s="263">
        <v>0.33999999999999997</v>
      </c>
      <c r="Y508" s="265">
        <v>1.8334922359937862</v>
      </c>
      <c r="Z508" s="275">
        <v>215.99</v>
      </c>
      <c r="AA508" s="276">
        <v>4.8045782554619345</v>
      </c>
      <c r="AB508" s="277">
        <v>0.05</v>
      </c>
      <c r="AC508" s="277">
        <v>3.6499999999999998E-2</v>
      </c>
      <c r="AD508" s="277">
        <v>0</v>
      </c>
      <c r="AE508" s="277">
        <v>0.33999999999999997</v>
      </c>
      <c r="AF508" s="276">
        <v>1.6365881600285659</v>
      </c>
    </row>
    <row r="509" spans="1:32" ht="41.4" x14ac:dyDescent="0.3">
      <c r="A509" s="2">
        <f>IF(G509="","",VLOOKUP(G509,{"CFTV","100000";"switch","750000";"VMS","200000";"Alarme","300000";"CA","400000";"Cabeamento","500000";"Infra","600000";"Redes","700000";"Energia","800000";"Outros","900000";"Serviço","1000000"},2,FALSE)
  + COUNTIF($G$2:G509,G509)
)</f>
        <v>100508</v>
      </c>
      <c r="B509" s="3" t="str">
        <f t="shared" si="7"/>
        <v>2 MP SMART HYBRID LIGHT</v>
      </c>
      <c r="C509" s="3" t="s">
        <v>949</v>
      </c>
      <c r="D509" s="3" t="s">
        <v>949</v>
      </c>
      <c r="E509" s="5" t="s">
        <v>810</v>
      </c>
      <c r="F509" s="5" t="s">
        <v>948</v>
      </c>
      <c r="G509" s="2" t="s">
        <v>3</v>
      </c>
      <c r="H509" s="3" t="s">
        <v>946</v>
      </c>
      <c r="I509" s="170" t="s">
        <v>7038</v>
      </c>
      <c r="J509" s="127">
        <v>187.85</v>
      </c>
      <c r="K509" s="162">
        <v>382.69057392381416</v>
      </c>
      <c r="L509" s="126"/>
      <c r="M509" s="203"/>
      <c r="N509" s="198">
        <v>0.12</v>
      </c>
      <c r="O509" s="3" t="s">
        <v>7060</v>
      </c>
      <c r="P509" s="31" t="s">
        <v>7290</v>
      </c>
      <c r="Q509" s="234">
        <v>1</v>
      </c>
      <c r="R509" s="5">
        <v>85258929</v>
      </c>
      <c r="S509" s="238">
        <v>45908</v>
      </c>
      <c r="T509" s="263">
        <v>0.15</v>
      </c>
      <c r="U509" s="263">
        <v>0</v>
      </c>
      <c r="V509" s="263">
        <v>3.2119999999999996E-2</v>
      </c>
      <c r="W509" s="263">
        <v>0</v>
      </c>
      <c r="X509" s="263">
        <v>0.33999999999999997</v>
      </c>
      <c r="Y509" s="265">
        <v>1.8334922359937862</v>
      </c>
      <c r="Z509" s="275">
        <v>187.85</v>
      </c>
      <c r="AA509" s="276">
        <v>4.178619497608798</v>
      </c>
      <c r="AB509" s="277">
        <v>0.05</v>
      </c>
      <c r="AC509" s="277">
        <v>3.6499999999999998E-2</v>
      </c>
      <c r="AD509" s="277">
        <v>0</v>
      </c>
      <c r="AE509" s="277">
        <v>0.33999999999999997</v>
      </c>
      <c r="AF509" s="276">
        <v>1.6365881600285659</v>
      </c>
    </row>
    <row r="510" spans="1:32" ht="27.6" x14ac:dyDescent="0.3">
      <c r="A510" s="2">
        <f>IF(G510="","",VLOOKUP(G510,{"CFTV","100000";"switch","750000";"VMS","200000";"Alarme","300000";"CA","400000";"Cabeamento","500000";"Infra","600000";"Redes","700000";"Energia","800000";"Outros","900000";"Serviço","1000000"},2,FALSE)
  + COUNTIF($G$2:G510,G510)
)</f>
        <v>100509</v>
      </c>
      <c r="B510" s="3" t="str">
        <f t="shared" si="7"/>
        <v>CÂMERA DE REDE DOME DE</v>
      </c>
      <c r="C510" s="3" t="s">
        <v>951</v>
      </c>
      <c r="D510" s="3" t="s">
        <v>951</v>
      </c>
      <c r="E510" s="5" t="s">
        <v>810</v>
      </c>
      <c r="F510" s="5" t="s">
        <v>7</v>
      </c>
      <c r="G510" s="2" t="s">
        <v>3</v>
      </c>
      <c r="H510" s="3" t="s">
        <v>950</v>
      </c>
      <c r="I510" s="170" t="s">
        <v>7038</v>
      </c>
      <c r="J510" s="127">
        <v>168.5</v>
      </c>
      <c r="K510" s="162">
        <v>343.27049084994775</v>
      </c>
      <c r="L510" s="126"/>
      <c r="M510" s="203"/>
      <c r="N510" s="198">
        <v>0.12</v>
      </c>
      <c r="O510" s="3" t="s">
        <v>370</v>
      </c>
      <c r="P510" s="31" t="s">
        <v>7287</v>
      </c>
      <c r="Q510" s="234">
        <v>1</v>
      </c>
      <c r="R510" s="5">
        <v>85258929</v>
      </c>
      <c r="S510" s="238">
        <v>45762</v>
      </c>
      <c r="T510" s="263">
        <v>0.15</v>
      </c>
      <c r="U510" s="263">
        <v>0</v>
      </c>
      <c r="V510" s="263">
        <v>3.2119999999999996E-2</v>
      </c>
      <c r="W510" s="263">
        <v>0</v>
      </c>
      <c r="X510" s="263">
        <v>0.33999999999999997</v>
      </c>
      <c r="Y510" s="265">
        <v>1.8334922359937862</v>
      </c>
      <c r="Z510" s="275">
        <v>168.5</v>
      </c>
      <c r="AA510" s="276">
        <v>3.7481894349059486</v>
      </c>
      <c r="AB510" s="277">
        <v>0.05</v>
      </c>
      <c r="AC510" s="277">
        <v>3.6499999999999998E-2</v>
      </c>
      <c r="AD510" s="277">
        <v>0</v>
      </c>
      <c r="AE510" s="277">
        <v>0.33999999999999997</v>
      </c>
      <c r="AF510" s="276">
        <v>1.6365881600285659</v>
      </c>
    </row>
    <row r="511" spans="1:32" ht="27.6" x14ac:dyDescent="0.3">
      <c r="A511" s="2">
        <f>IF(G511="","",VLOOKUP(G511,{"CFTV","100000";"switch","750000";"VMS","200000";"Alarme","300000";"CA","400000";"Cabeamento","500000";"Infra","600000";"Redes","700000";"Energia","800000";"Outros","900000";"Serviço","1000000"},2,FALSE)
  + COUNTIF($G$2:G511,G511)
)</f>
        <v>100510</v>
      </c>
      <c r="B511" s="3" t="str">
        <f t="shared" ref="B511:B574" si="8">IFERROR(LEFT(H511,FIND(" ",H511,FIND(" ",H511,FIND(" ",H511,FIND(" ",H511,FIND(" ",H511)+1)+1)+1)+1)-1),H511)</f>
        <v>CÂMERA DE ENTRADA INTELIGENTE ANPR</v>
      </c>
      <c r="C511" s="3" t="s">
        <v>953</v>
      </c>
      <c r="D511" s="3" t="s">
        <v>953</v>
      </c>
      <c r="E511" s="5" t="s">
        <v>810</v>
      </c>
      <c r="F511" s="5" t="s">
        <v>7</v>
      </c>
      <c r="G511" s="2" t="s">
        <v>3</v>
      </c>
      <c r="H511" s="3" t="s">
        <v>952</v>
      </c>
      <c r="I511" s="170" t="s">
        <v>7038</v>
      </c>
      <c r="J511" s="127">
        <v>5797.44</v>
      </c>
      <c r="K511" s="162">
        <v>10348.163379755115</v>
      </c>
      <c r="L511" s="126"/>
      <c r="M511" s="203"/>
      <c r="N511" s="198">
        <v>0.04</v>
      </c>
      <c r="O511" s="3" t="s">
        <v>7073</v>
      </c>
      <c r="P511" s="31" t="s">
        <v>7295</v>
      </c>
      <c r="Q511" s="234">
        <v>1</v>
      </c>
      <c r="R511" s="5">
        <v>85258929</v>
      </c>
      <c r="S511" s="238">
        <v>45762</v>
      </c>
      <c r="T511" s="263">
        <v>0.15</v>
      </c>
      <c r="U511" s="263">
        <v>0</v>
      </c>
      <c r="V511" s="263">
        <v>3.5039999999999995E-2</v>
      </c>
      <c r="W511" s="263">
        <v>0</v>
      </c>
      <c r="X511" s="263">
        <v>0.33999999999999997</v>
      </c>
      <c r="Y511" s="265">
        <v>1.6064585475278061</v>
      </c>
      <c r="Z511" s="275">
        <v>5797.44</v>
      </c>
      <c r="AA511" s="276">
        <v>128.96085078635693</v>
      </c>
      <c r="AB511" s="277">
        <v>0.05</v>
      </c>
      <c r="AC511" s="277">
        <v>3.6499999999999998E-2</v>
      </c>
      <c r="AD511" s="277">
        <v>0</v>
      </c>
      <c r="AE511" s="277">
        <v>0.33999999999999997</v>
      </c>
      <c r="AF511" s="276">
        <v>1.6365881600285659</v>
      </c>
    </row>
    <row r="512" spans="1:32" ht="27.6" x14ac:dyDescent="0.3">
      <c r="A512" s="2">
        <f>IF(G512="","",VLOOKUP(G512,{"CFTV","100000";"switch","750000";"VMS","200000";"Alarme","300000";"CA","400000";"Cabeamento","500000";"Infra","600000";"Redes","700000";"Energia","800000";"Outros","900000";"Serviço","1000000"},2,FALSE)
  + COUNTIF($G$2:G512,G512)
)</f>
        <v>100511</v>
      </c>
      <c r="B512" s="3" t="str">
        <f t="shared" si="8"/>
        <v>SERVIDOR DE MONTAGEM EM RACK</v>
      </c>
      <c r="C512" s="3" t="s">
        <v>955</v>
      </c>
      <c r="D512" s="3" t="s">
        <v>955</v>
      </c>
      <c r="E512" s="5" t="s">
        <v>810</v>
      </c>
      <c r="F512" s="5" t="s">
        <v>7</v>
      </c>
      <c r="G512" s="2" t="s">
        <v>3</v>
      </c>
      <c r="H512" s="3" t="s">
        <v>954</v>
      </c>
      <c r="I512" s="170" t="s">
        <v>7039</v>
      </c>
      <c r="J512" s="127">
        <v>6985.66</v>
      </c>
      <c r="K512" s="162">
        <v>71946.599403111395</v>
      </c>
      <c r="L512" s="126"/>
      <c r="M512" s="203"/>
      <c r="N512" s="198">
        <v>0.04</v>
      </c>
      <c r="O512" s="3" t="s">
        <v>370</v>
      </c>
      <c r="P512" s="31" t="s">
        <v>7287</v>
      </c>
      <c r="Q512" s="240">
        <v>3</v>
      </c>
      <c r="R512" s="5">
        <v>84715010</v>
      </c>
      <c r="S512" s="238">
        <v>45820</v>
      </c>
      <c r="T512" s="263">
        <v>0.15</v>
      </c>
      <c r="U512" s="263">
        <v>0</v>
      </c>
      <c r="V512" s="263">
        <v>3.5039999999999995E-2</v>
      </c>
      <c r="W512" s="263">
        <v>0</v>
      </c>
      <c r="X512" s="263">
        <v>0.33999999999999997</v>
      </c>
      <c r="Y512" s="265">
        <v>1.6064585475278061</v>
      </c>
      <c r="Z512" s="275">
        <v>40307.258199999997</v>
      </c>
      <c r="AA512" s="276">
        <v>896.612696351728</v>
      </c>
      <c r="AB512" s="277">
        <v>0.05</v>
      </c>
      <c r="AC512" s="277">
        <v>3.6499999999999998E-2</v>
      </c>
      <c r="AD512" s="277">
        <v>0</v>
      </c>
      <c r="AE512" s="277">
        <v>0.33999999999999997</v>
      </c>
      <c r="AF512" s="276">
        <v>1.6365881600285659</v>
      </c>
    </row>
    <row r="513" spans="1:32" x14ac:dyDescent="0.3">
      <c r="A513" s="2">
        <f>IF(G513="","",VLOOKUP(G513,{"CFTV","100000";"switch","750000";"VMS","200000";"Alarme","300000";"CA","400000";"Cabeamento","500000";"Infra","600000";"Redes","700000";"Energia","800000";"Outros","900000";"Serviço","1000000"},2,FALSE)
  + COUNTIF($G$2:G513,G513)
)</f>
        <v>100512</v>
      </c>
      <c r="B513" s="3" t="str">
        <f t="shared" si="8"/>
        <v>4K DECODER 12 MONITORES</v>
      </c>
      <c r="C513" s="3" t="s">
        <v>957</v>
      </c>
      <c r="D513" s="3" t="s">
        <v>957</v>
      </c>
      <c r="E513" s="5" t="s">
        <v>370</v>
      </c>
      <c r="F513" s="5" t="s">
        <v>7</v>
      </c>
      <c r="G513" s="2" t="s">
        <v>3</v>
      </c>
      <c r="H513" s="3" t="s">
        <v>956</v>
      </c>
      <c r="I513" s="170" t="s">
        <v>7038</v>
      </c>
      <c r="J513" s="127">
        <v>14170.76</v>
      </c>
      <c r="K513" s="162">
        <v>25294.153918850152</v>
      </c>
      <c r="L513" s="126"/>
      <c r="M513" s="203"/>
      <c r="N513" s="198">
        <v>0.04</v>
      </c>
      <c r="O513" s="3" t="s">
        <v>7073</v>
      </c>
      <c r="P513" s="31" t="s">
        <v>7295</v>
      </c>
      <c r="Q513" s="234">
        <v>1</v>
      </c>
      <c r="R513" s="5">
        <v>85437099</v>
      </c>
      <c r="S513" s="238">
        <v>45762</v>
      </c>
      <c r="T513" s="263">
        <v>0.15</v>
      </c>
      <c r="U513" s="263">
        <v>0</v>
      </c>
      <c r="V513" s="263">
        <v>3.5039999999999995E-2</v>
      </c>
      <c r="W513" s="263">
        <v>0</v>
      </c>
      <c r="X513" s="263">
        <v>0.33999999999999997</v>
      </c>
      <c r="Y513" s="265">
        <v>1.6064585475278061</v>
      </c>
      <c r="Z513" s="275">
        <v>14170.76</v>
      </c>
      <c r="AA513" s="276">
        <v>315.22072947529864</v>
      </c>
      <c r="AB513" s="277">
        <v>0.05</v>
      </c>
      <c r="AC513" s="277">
        <v>3.6499999999999998E-2</v>
      </c>
      <c r="AD513" s="277">
        <v>0</v>
      </c>
      <c r="AE513" s="277">
        <v>0.33999999999999997</v>
      </c>
      <c r="AF513" s="276">
        <v>1.6365881600285659</v>
      </c>
    </row>
    <row r="514" spans="1:32" ht="27.6" x14ac:dyDescent="0.3">
      <c r="A514" s="2">
        <f>IF(G514="","",VLOOKUP(G514,{"CFTV","100000";"switch","750000";"VMS","200000";"Alarme","300000";"CA","400000";"Cabeamento","500000";"Infra","600000";"Redes","700000";"Energia","800000";"Outros","900000";"Serviço","1000000"},2,FALSE)
  + COUNTIF($G$2:G514,G514)
)</f>
        <v>100513</v>
      </c>
      <c r="B514" s="3" t="str">
        <f t="shared" si="8"/>
        <v>PAINEL DE DISJUNTORES 3U RACK,</v>
      </c>
      <c r="C514" s="3" t="s">
        <v>959</v>
      </c>
      <c r="D514" s="3" t="s">
        <v>959</v>
      </c>
      <c r="E514" s="5" t="s">
        <v>566</v>
      </c>
      <c r="F514" s="5" t="s">
        <v>7</v>
      </c>
      <c r="G514" s="2" t="s">
        <v>3</v>
      </c>
      <c r="H514" s="3" t="s">
        <v>958</v>
      </c>
      <c r="I514" s="170" t="s">
        <v>7038</v>
      </c>
      <c r="J514" s="127">
        <v>86.25</v>
      </c>
      <c r="K514" s="162">
        <v>175.7096726160712</v>
      </c>
      <c r="L514" s="126"/>
      <c r="M514" s="203"/>
      <c r="N514" s="218">
        <v>3.8899999999999997E-2</v>
      </c>
      <c r="O514" s="3" t="s">
        <v>359</v>
      </c>
      <c r="P514" s="31" t="s">
        <v>7291</v>
      </c>
      <c r="Q514" s="234">
        <v>1</v>
      </c>
      <c r="R514" s="5">
        <v>94032090</v>
      </c>
      <c r="S514" s="238">
        <v>45771</v>
      </c>
      <c r="T514" s="263">
        <v>0.15</v>
      </c>
      <c r="U514" s="263">
        <v>0</v>
      </c>
      <c r="V514" s="263">
        <v>3.2119999999999996E-2</v>
      </c>
      <c r="W514" s="263">
        <v>0</v>
      </c>
      <c r="X514" s="263">
        <v>0.33999999999999997</v>
      </c>
      <c r="Y514" s="265">
        <v>1.8334922359937862</v>
      </c>
      <c r="Z514" s="275">
        <v>86.25</v>
      </c>
      <c r="AA514" s="276">
        <v>1.918583612822778</v>
      </c>
      <c r="AB514" s="277">
        <v>0.05</v>
      </c>
      <c r="AC514" s="277">
        <v>3.6499999999999998E-2</v>
      </c>
      <c r="AD514" s="277">
        <v>0</v>
      </c>
      <c r="AE514" s="277">
        <v>0.33999999999999997</v>
      </c>
      <c r="AF514" s="276">
        <v>1.6365881600285659</v>
      </c>
    </row>
    <row r="515" spans="1:32" ht="27.6" x14ac:dyDescent="0.3">
      <c r="A515" s="2">
        <f>IF(G515="","",VLOOKUP(G515,{"CFTV","100000";"switch","750000";"VMS","200000";"Alarme","300000";"CA","400000";"Cabeamento","500000";"Infra","600000";"Redes","700000";"Energia","800000";"Outros","900000";"Serviço","1000000"},2,FALSE)
  + COUNTIF($G$2:G515,G515)
)</f>
        <v>100514</v>
      </c>
      <c r="B515" s="3" t="str">
        <f t="shared" si="8"/>
        <v>BANDEJA AÇO VENTILADA SIMPLES, FIXAÇÃO</v>
      </c>
      <c r="C515" s="3" t="s">
        <v>961</v>
      </c>
      <c r="D515" s="3" t="s">
        <v>961</v>
      </c>
      <c r="E515" s="5" t="s">
        <v>566</v>
      </c>
      <c r="F515" s="5" t="s">
        <v>7</v>
      </c>
      <c r="G515" s="2" t="s">
        <v>3</v>
      </c>
      <c r="H515" s="3" t="s">
        <v>960</v>
      </c>
      <c r="I515" s="170" t="s">
        <v>7038</v>
      </c>
      <c r="J515" s="127">
        <v>102.47</v>
      </c>
      <c r="K515" s="162">
        <v>208.75327713587032</v>
      </c>
      <c r="L515" s="126"/>
      <c r="M515" s="203"/>
      <c r="N515" s="218">
        <v>3.8899999999999997E-2</v>
      </c>
      <c r="O515" s="3" t="s">
        <v>359</v>
      </c>
      <c r="P515" s="31" t="s">
        <v>7291</v>
      </c>
      <c r="Q515" s="234">
        <v>1</v>
      </c>
      <c r="R515" s="5">
        <v>94032090</v>
      </c>
      <c r="S515" s="238">
        <v>45771</v>
      </c>
      <c r="T515" s="263">
        <v>0.15</v>
      </c>
      <c r="U515" s="263">
        <v>0</v>
      </c>
      <c r="V515" s="263">
        <v>3.2119999999999996E-2</v>
      </c>
      <c r="W515" s="263">
        <v>0</v>
      </c>
      <c r="X515" s="263">
        <v>0.33999999999999997</v>
      </c>
      <c r="Y515" s="265">
        <v>1.8334922359937862</v>
      </c>
      <c r="Z515" s="275">
        <v>102.47</v>
      </c>
      <c r="AA515" s="276">
        <v>2.2793885542718848</v>
      </c>
      <c r="AB515" s="277">
        <v>0.05</v>
      </c>
      <c r="AC515" s="277">
        <v>3.6499999999999998E-2</v>
      </c>
      <c r="AD515" s="277">
        <v>0</v>
      </c>
      <c r="AE515" s="277">
        <v>0.33999999999999997</v>
      </c>
      <c r="AF515" s="276">
        <v>1.6365881600285659</v>
      </c>
    </row>
    <row r="516" spans="1:32" ht="82.8" x14ac:dyDescent="0.3">
      <c r="A516" s="2">
        <f>IF(G516="","",VLOOKUP(G516,{"CFTV","100000";"switch","750000";"VMS","200000";"Alarme","300000";"CA","400000";"Cabeamento","500000";"Infra","600000";"Redes","700000";"Energia","800000";"Outros","900000";"Serviço","1000000"},2,FALSE)
  + COUNTIF($G$2:G516,G516)
)</f>
        <v>100515</v>
      </c>
      <c r="B516" s="3" t="str">
        <f t="shared" si="8"/>
        <v>SERVIDOR DE GRAVAÇÃO E ARMAZENAMENTO</v>
      </c>
      <c r="C516" s="3" t="s">
        <v>963</v>
      </c>
      <c r="D516" s="3" t="s">
        <v>963</v>
      </c>
      <c r="E516" s="5" t="s">
        <v>318</v>
      </c>
      <c r="F516" s="5" t="s">
        <v>7</v>
      </c>
      <c r="G516" s="2" t="s">
        <v>3</v>
      </c>
      <c r="H516" s="3" t="s">
        <v>962</v>
      </c>
      <c r="I516" s="170" t="s">
        <v>7038</v>
      </c>
      <c r="J516" s="127">
        <v>199469.67</v>
      </c>
      <c r="K516" s="162">
        <v>406362.32362360304</v>
      </c>
      <c r="L516" s="126"/>
      <c r="M516" s="205"/>
      <c r="N516" s="198">
        <v>7.0000000000000007E-2</v>
      </c>
      <c r="O516" s="3" t="s">
        <v>7054</v>
      </c>
      <c r="P516" s="31" t="s">
        <v>7291</v>
      </c>
      <c r="Q516" s="234">
        <v>1</v>
      </c>
      <c r="R516" s="5">
        <v>85715010</v>
      </c>
      <c r="S516" s="238">
        <v>46031</v>
      </c>
      <c r="T516" s="263">
        <v>0.15</v>
      </c>
      <c r="U516" s="263">
        <v>0</v>
      </c>
      <c r="V516" s="263">
        <v>3.2119999999999996E-2</v>
      </c>
      <c r="W516" s="263">
        <v>0</v>
      </c>
      <c r="X516" s="263">
        <v>0.33999999999999997</v>
      </c>
      <c r="Y516" s="265">
        <v>1.8334922359937862</v>
      </c>
      <c r="Z516" s="275">
        <v>199469.67</v>
      </c>
      <c r="AA516" s="276">
        <v>4437.0926390396207</v>
      </c>
      <c r="AB516" s="277">
        <v>0.05</v>
      </c>
      <c r="AC516" s="277">
        <v>3.6499999999999998E-2</v>
      </c>
      <c r="AD516" s="277">
        <v>0</v>
      </c>
      <c r="AE516" s="277">
        <v>0.33999999999999997</v>
      </c>
      <c r="AF516" s="276">
        <v>1.6365881600285659</v>
      </c>
    </row>
    <row r="517" spans="1:32" ht="55.2" x14ac:dyDescent="0.3">
      <c r="A517" s="2">
        <f>IF(G517="","",VLOOKUP(G517,{"CFTV","100000";"switch","750000";"VMS","200000";"Alarme","300000";"CA","400000";"Cabeamento","500000";"Infra","600000";"Redes","700000";"Energia","800000";"Outros","900000";"Serviço","1000000"},2,FALSE)
  + COUNTIF($G$2:G517,G517)
)</f>
        <v>100516</v>
      </c>
      <c r="B517" s="3" t="str">
        <f t="shared" si="8"/>
        <v>ESTAÇÃO DE TRABALHO CORE I9-14900,</v>
      </c>
      <c r="C517" s="3" t="s">
        <v>965</v>
      </c>
      <c r="D517" s="3" t="s">
        <v>965</v>
      </c>
      <c r="E517" s="5" t="s">
        <v>318</v>
      </c>
      <c r="F517" s="5" t="s">
        <v>7</v>
      </c>
      <c r="G517" s="2" t="s">
        <v>3</v>
      </c>
      <c r="H517" s="3" t="s">
        <v>964</v>
      </c>
      <c r="I517" s="170" t="s">
        <v>7038</v>
      </c>
      <c r="J517" s="127">
        <v>30821.17</v>
      </c>
      <c r="K517" s="162">
        <v>62789.306554716226</v>
      </c>
      <c r="L517" s="126"/>
      <c r="M517" s="205"/>
      <c r="N517" s="198">
        <v>7.0000000000000007E-2</v>
      </c>
      <c r="O517" s="3" t="s">
        <v>7054</v>
      </c>
      <c r="P517" s="31" t="s">
        <v>7291</v>
      </c>
      <c r="Q517" s="234">
        <v>1</v>
      </c>
      <c r="R517" s="5">
        <v>85715010</v>
      </c>
      <c r="S517" s="238">
        <v>45831</v>
      </c>
      <c r="T517" s="263">
        <v>0.15</v>
      </c>
      <c r="U517" s="263">
        <v>0</v>
      </c>
      <c r="V517" s="263">
        <v>3.2119999999999996E-2</v>
      </c>
      <c r="W517" s="263">
        <v>0</v>
      </c>
      <c r="X517" s="263">
        <v>0.33999999999999997</v>
      </c>
      <c r="Y517" s="265">
        <v>1.8334922359937862</v>
      </c>
      <c r="Z517" s="275">
        <v>30821.17</v>
      </c>
      <c r="AA517" s="276">
        <v>685.59990365246404</v>
      </c>
      <c r="AB517" s="277">
        <v>0.05</v>
      </c>
      <c r="AC517" s="277">
        <v>3.6499999999999998E-2</v>
      </c>
      <c r="AD517" s="277">
        <v>0</v>
      </c>
      <c r="AE517" s="277">
        <v>0.33999999999999997</v>
      </c>
      <c r="AF517" s="276">
        <v>1.6365881600285659</v>
      </c>
    </row>
    <row r="518" spans="1:32" ht="110.4" x14ac:dyDescent="0.3">
      <c r="A518" s="2">
        <f>IF(G518="","",VLOOKUP(G518,{"CFTV","100000";"switch","750000";"VMS","200000";"Alarme","300000";"CA","400000";"Cabeamento","500000";"Infra","600000";"Redes","700000";"Energia","800000";"Outros","900000";"Serviço","1000000"},2,FALSE)
  + COUNTIF($G$2:G518,G518)
)</f>
        <v>100517</v>
      </c>
      <c r="B518" s="3" t="str">
        <f t="shared" si="8"/>
        <v>CAMERA IP TIPO BULLET |</v>
      </c>
      <c r="C518" s="3" t="s">
        <v>967</v>
      </c>
      <c r="D518" s="3" t="s">
        <v>967</v>
      </c>
      <c r="E518" s="5" t="s">
        <v>968</v>
      </c>
      <c r="F518" s="5" t="s">
        <v>7</v>
      </c>
      <c r="G518" s="2" t="s">
        <v>3</v>
      </c>
      <c r="H518" s="3" t="s">
        <v>966</v>
      </c>
      <c r="I518" s="170" t="s">
        <v>7039</v>
      </c>
      <c r="J518" s="127">
        <v>1484.75</v>
      </c>
      <c r="K518" s="162">
        <v>15626.392669745872</v>
      </c>
      <c r="L518" s="127">
        <v>187.5</v>
      </c>
      <c r="M518" s="203"/>
      <c r="N518" s="218">
        <v>0.04</v>
      </c>
      <c r="O518" s="3" t="s">
        <v>1366</v>
      </c>
      <c r="P518" s="31" t="s">
        <v>7290</v>
      </c>
      <c r="Q518" s="234">
        <v>1</v>
      </c>
      <c r="R518" s="5">
        <v>85258929</v>
      </c>
      <c r="S518" s="238">
        <v>45848</v>
      </c>
      <c r="T518" s="263">
        <v>0.15</v>
      </c>
      <c r="U518" s="263">
        <v>0</v>
      </c>
      <c r="V518" s="263">
        <v>3.5039999999999995E-2</v>
      </c>
      <c r="W518" s="263">
        <v>0</v>
      </c>
      <c r="X518" s="263">
        <v>0.33999999999999997</v>
      </c>
      <c r="Y518" s="265">
        <v>1.6064585475278061</v>
      </c>
      <c r="Z518" s="275">
        <v>8754.5074999999997</v>
      </c>
      <c r="AA518" s="276">
        <v>194.73918409083021</v>
      </c>
      <c r="AB518" s="277">
        <v>0.05</v>
      </c>
      <c r="AC518" s="277">
        <v>3.6499999999999998E-2</v>
      </c>
      <c r="AD518" s="277">
        <v>0</v>
      </c>
      <c r="AE518" s="277">
        <v>0.33999999999999997</v>
      </c>
      <c r="AF518" s="276">
        <v>1.6365881600285659</v>
      </c>
    </row>
    <row r="519" spans="1:32" x14ac:dyDescent="0.3">
      <c r="A519" s="2">
        <f>IF(G519="","",VLOOKUP(G519,{"CFTV","100000";"switch","750000";"VMS","200000";"Alarme","300000";"CA","400000";"Cabeamento","500000";"Infra","600000";"Redes","700000";"Energia","800000";"Outros","900000";"Serviço","1000000"},2,FALSE)
  + COUNTIF($G$2:G519,G519)
)</f>
        <v>100518</v>
      </c>
      <c r="B519" s="3" t="str">
        <f t="shared" si="8"/>
        <v>CÂMERA DO TIPO BULLET 2MP,</v>
      </c>
      <c r="C519" s="3" t="s">
        <v>970</v>
      </c>
      <c r="D519" s="3" t="s">
        <v>970</v>
      </c>
      <c r="E519" s="5" t="s">
        <v>236</v>
      </c>
      <c r="F519" s="5" t="s">
        <v>7</v>
      </c>
      <c r="G519" s="2" t="s">
        <v>3</v>
      </c>
      <c r="H519" s="3" t="s">
        <v>969</v>
      </c>
      <c r="I519" s="170" t="s">
        <v>7039</v>
      </c>
      <c r="J519" s="127">
        <v>612.55999999999995</v>
      </c>
      <c r="K519" s="162">
        <v>6308.8683002565131</v>
      </c>
      <c r="L519" s="126"/>
      <c r="M519" s="205"/>
      <c r="N519" s="198">
        <v>0.04</v>
      </c>
      <c r="O519" s="3" t="s">
        <v>7085</v>
      </c>
      <c r="P519" s="31" t="s">
        <v>7290</v>
      </c>
      <c r="Q519" s="234">
        <v>1</v>
      </c>
      <c r="R519" s="5">
        <v>85258929</v>
      </c>
      <c r="S519" s="238">
        <v>46057</v>
      </c>
      <c r="T519" s="263">
        <v>0.15</v>
      </c>
      <c r="U519" s="263">
        <v>0</v>
      </c>
      <c r="V519" s="263">
        <v>3.5039999999999995E-2</v>
      </c>
      <c r="W519" s="263">
        <v>0</v>
      </c>
      <c r="X519" s="263">
        <v>0.33999999999999997</v>
      </c>
      <c r="Y519" s="265">
        <v>1.6064585475278061</v>
      </c>
      <c r="Z519" s="275">
        <v>3534.4711999999995</v>
      </c>
      <c r="AA519" s="276">
        <v>78.622359702191986</v>
      </c>
      <c r="AB519" s="277">
        <v>0.05</v>
      </c>
      <c r="AC519" s="277">
        <v>3.6499999999999998E-2</v>
      </c>
      <c r="AD519" s="277">
        <v>0</v>
      </c>
      <c r="AE519" s="277">
        <v>0.33999999999999997</v>
      </c>
      <c r="AF519" s="276">
        <v>1.6365881600285659</v>
      </c>
    </row>
    <row r="520" spans="1:32" x14ac:dyDescent="0.3">
      <c r="A520" s="2">
        <f>IF(G520="","",VLOOKUP(G520,{"CFTV","100000";"switch","750000";"VMS","200000";"Alarme","300000";"CA","400000";"Cabeamento","500000";"Infra","600000";"Redes","700000";"Energia","800000";"Outros","900000";"Serviço","1000000"},2,FALSE)
  + COUNTIF($G$2:G520,G520)
)</f>
        <v>100519</v>
      </c>
      <c r="B520" s="3" t="str">
        <f t="shared" si="8"/>
        <v>CÂMERA DO TIPO SPEED DOME</v>
      </c>
      <c r="C520" s="3" t="s">
        <v>972</v>
      </c>
      <c r="D520" s="3" t="s">
        <v>972</v>
      </c>
      <c r="E520" s="5" t="s">
        <v>236</v>
      </c>
      <c r="F520" s="5" t="s">
        <v>7</v>
      </c>
      <c r="G520" s="2" t="s">
        <v>3</v>
      </c>
      <c r="H520" s="3" t="s">
        <v>971</v>
      </c>
      <c r="I520" s="170" t="s">
        <v>7039</v>
      </c>
      <c r="J520" s="127">
        <v>4626.16</v>
      </c>
      <c r="K520" s="162">
        <v>53839.611823794534</v>
      </c>
      <c r="L520" s="126"/>
      <c r="M520" s="205">
        <v>0.13</v>
      </c>
      <c r="N520" s="198">
        <v>0.04</v>
      </c>
      <c r="O520" s="3" t="s">
        <v>7066</v>
      </c>
      <c r="P520" s="31" t="s">
        <v>7289</v>
      </c>
      <c r="Q520" s="234">
        <v>1</v>
      </c>
      <c r="R520" s="5">
        <v>85258929</v>
      </c>
      <c r="S520" s="238">
        <v>45971</v>
      </c>
      <c r="T520" s="263">
        <v>0.15</v>
      </c>
      <c r="U520" s="263">
        <v>0</v>
      </c>
      <c r="V520" s="263">
        <v>3.5039999999999995E-2</v>
      </c>
      <c r="W520" s="263">
        <v>0</v>
      </c>
      <c r="X520" s="263">
        <v>0.33999999999999997</v>
      </c>
      <c r="Y520" s="265">
        <v>1.6064585475278061</v>
      </c>
      <c r="Z520" s="275">
        <v>30163.025815999998</v>
      </c>
      <c r="AA520" s="276">
        <v>670.95984978235356</v>
      </c>
      <c r="AB520" s="277">
        <v>0.05</v>
      </c>
      <c r="AC520" s="277">
        <v>3.6499999999999998E-2</v>
      </c>
      <c r="AD520" s="277">
        <v>0</v>
      </c>
      <c r="AE520" s="277">
        <v>0.33999999999999997</v>
      </c>
      <c r="AF520" s="276">
        <v>1.6365881600285659</v>
      </c>
    </row>
    <row r="521" spans="1:32" ht="27.6" x14ac:dyDescent="0.3">
      <c r="A521" s="2">
        <f>IF(G521="","",VLOOKUP(G521,{"CFTV","100000";"switch","750000";"VMS","200000";"Alarme","300000";"CA","400000";"Cabeamento","500000";"Infra","600000";"Redes","700000";"Energia","800000";"Outros","900000";"Serviço","1000000"},2,FALSE)
  + COUNTIF($G$2:G521,G521)
)</f>
        <v>100520</v>
      </c>
      <c r="B521" s="3" t="str">
        <f t="shared" si="8"/>
        <v>NVR  32 CANAIS H265+,</v>
      </c>
      <c r="C521" s="3" t="s">
        <v>973</v>
      </c>
      <c r="D521" s="3" t="s">
        <v>973</v>
      </c>
      <c r="E521" s="5" t="s">
        <v>370</v>
      </c>
      <c r="F521" s="5" t="s">
        <v>7</v>
      </c>
      <c r="G521" s="2" t="s">
        <v>3</v>
      </c>
      <c r="H521" s="3" t="s">
        <v>381</v>
      </c>
      <c r="I521" s="170" t="s">
        <v>7038</v>
      </c>
      <c r="J521" s="127">
        <v>2813.25</v>
      </c>
      <c r="K521" s="162">
        <v>5731.1911476772439</v>
      </c>
      <c r="L521" s="126"/>
      <c r="M521" s="205"/>
      <c r="N521" s="198">
        <v>0.12</v>
      </c>
      <c r="O521" s="3" t="s">
        <v>370</v>
      </c>
      <c r="P521" s="31" t="s">
        <v>7287</v>
      </c>
      <c r="Q521" s="234">
        <v>1</v>
      </c>
      <c r="R521" s="5">
        <v>85219000</v>
      </c>
      <c r="S521" s="238">
        <v>45863</v>
      </c>
      <c r="T521" s="263">
        <v>0.15</v>
      </c>
      <c r="U521" s="263">
        <v>0</v>
      </c>
      <c r="V521" s="263">
        <v>3.2119999999999996E-2</v>
      </c>
      <c r="W521" s="263">
        <v>0</v>
      </c>
      <c r="X521" s="263">
        <v>0.33999999999999997</v>
      </c>
      <c r="Y521" s="265">
        <v>1.8334922359937862</v>
      </c>
      <c r="Z521" s="275">
        <v>2813.25</v>
      </c>
      <c r="AA521" s="276">
        <v>62.579192449549915</v>
      </c>
      <c r="AB521" s="277">
        <v>0.05</v>
      </c>
      <c r="AC521" s="277">
        <v>3.6499999999999998E-2</v>
      </c>
      <c r="AD521" s="277">
        <v>0</v>
      </c>
      <c r="AE521" s="277">
        <v>0.33999999999999997</v>
      </c>
      <c r="AF521" s="276">
        <v>1.6365881600285659</v>
      </c>
    </row>
    <row r="522" spans="1:32" ht="41.4" x14ac:dyDescent="0.3">
      <c r="A522" s="2">
        <f>IF(G522="","",VLOOKUP(G522,{"CFTV","100000";"switch","750000";"VMS","200000";"Alarme","300000";"CA","400000";"Cabeamento","500000";"Infra","600000";"Redes","700000";"Energia","800000";"Outros","900000";"Serviço","1000000"},2,FALSE)
  + COUNTIF($G$2:G522,G522)
)</f>
        <v>100521</v>
      </c>
      <c r="B522" s="3" t="str">
        <f t="shared" si="8"/>
        <v>CÂMERA IP TIPO PTZ (SPEED</v>
      </c>
      <c r="C522" s="3" t="s">
        <v>975</v>
      </c>
      <c r="D522" s="3" t="s">
        <v>975</v>
      </c>
      <c r="E522" s="5" t="s">
        <v>968</v>
      </c>
      <c r="F522" s="5" t="s">
        <v>7</v>
      </c>
      <c r="G522" s="2" t="s">
        <v>3</v>
      </c>
      <c r="H522" s="3" t="s">
        <v>974</v>
      </c>
      <c r="I522" s="170" t="s">
        <v>7039</v>
      </c>
      <c r="J522" s="127">
        <v>2733.41</v>
      </c>
      <c r="K522" s="162">
        <v>32130.475881983846</v>
      </c>
      <c r="L522" s="126"/>
      <c r="M522" s="192"/>
      <c r="N522" s="198">
        <v>7.0000000000000007E-2</v>
      </c>
      <c r="O522" s="3" t="s">
        <v>7089</v>
      </c>
      <c r="P522" s="31" t="s">
        <v>7290</v>
      </c>
      <c r="Q522" s="234">
        <v>1</v>
      </c>
      <c r="R522" s="5">
        <v>85258929</v>
      </c>
      <c r="S522" s="238">
        <v>45904</v>
      </c>
      <c r="T522" s="263">
        <v>0.15</v>
      </c>
      <c r="U522" s="263">
        <v>0</v>
      </c>
      <c r="V522" s="263">
        <v>3.2119999999999996E-2</v>
      </c>
      <c r="W522" s="263">
        <v>0</v>
      </c>
      <c r="X522" s="263">
        <v>0.33999999999999997</v>
      </c>
      <c r="Y522" s="265">
        <v>1.8334922359937862</v>
      </c>
      <c r="Z522" s="275">
        <v>15771.775699999998</v>
      </c>
      <c r="AA522" s="276">
        <v>350.83443945665505</v>
      </c>
      <c r="AB522" s="277">
        <v>0.05</v>
      </c>
      <c r="AC522" s="277">
        <v>3.6499999999999998E-2</v>
      </c>
      <c r="AD522" s="277">
        <v>0</v>
      </c>
      <c r="AE522" s="277">
        <v>0.33999999999999997</v>
      </c>
      <c r="AF522" s="276">
        <v>1.6365881600285659</v>
      </c>
    </row>
    <row r="523" spans="1:32" ht="27.6" x14ac:dyDescent="0.3">
      <c r="A523" s="2">
        <f>IF(G523="","",VLOOKUP(G523,{"CFTV","100000";"switch","750000";"VMS","200000";"Alarme","300000";"CA","400000";"Cabeamento","500000";"Infra","600000";"Redes","700000";"Energia","800000";"Outros","900000";"Serviço","1000000"},2,FALSE)
  + COUNTIF($G$2:G523,G523)
)</f>
        <v>100522</v>
      </c>
      <c r="B523" s="3" t="str">
        <f t="shared" si="8"/>
        <v>D-CÂMERA SPEED DOME 2MP, 32X,</v>
      </c>
      <c r="C523" s="3" t="s">
        <v>977</v>
      </c>
      <c r="D523" s="3" t="s">
        <v>977</v>
      </c>
      <c r="E523" s="5" t="s">
        <v>236</v>
      </c>
      <c r="F523" s="5" t="s">
        <v>7</v>
      </c>
      <c r="G523" s="2" t="s">
        <v>3</v>
      </c>
      <c r="H523" s="3" t="s">
        <v>976</v>
      </c>
      <c r="I523" s="170" t="s">
        <v>7039</v>
      </c>
      <c r="J523" s="127">
        <v>4802.93</v>
      </c>
      <c r="K523" s="162">
        <v>56886.200125952841</v>
      </c>
      <c r="L523" s="126"/>
      <c r="M523" s="205">
        <v>0.15</v>
      </c>
      <c r="N523" s="198">
        <v>0.04</v>
      </c>
      <c r="O523" s="3" t="s">
        <v>7049</v>
      </c>
      <c r="P523" s="31" t="s">
        <v>7289</v>
      </c>
      <c r="Q523" s="234">
        <v>1</v>
      </c>
      <c r="R523" s="5">
        <v>85258929</v>
      </c>
      <c r="S523" s="238">
        <v>45775</v>
      </c>
      <c r="T523" s="263">
        <v>0.15</v>
      </c>
      <c r="U523" s="263">
        <v>0</v>
      </c>
      <c r="V523" s="263">
        <v>3.5039999999999995E-2</v>
      </c>
      <c r="W523" s="263">
        <v>0</v>
      </c>
      <c r="X523" s="263">
        <v>0.33999999999999997</v>
      </c>
      <c r="Y523" s="265">
        <v>1.6064585475278061</v>
      </c>
      <c r="Z523" s="275">
        <v>31869.842015000002</v>
      </c>
      <c r="AA523" s="276">
        <v>708.927033428752</v>
      </c>
      <c r="AB523" s="277">
        <v>0.05</v>
      </c>
      <c r="AC523" s="277">
        <v>3.6499999999999998E-2</v>
      </c>
      <c r="AD523" s="277">
        <v>0</v>
      </c>
      <c r="AE523" s="277">
        <v>0.33999999999999997</v>
      </c>
      <c r="AF523" s="276">
        <v>1.6365881600285659</v>
      </c>
    </row>
    <row r="524" spans="1:32" x14ac:dyDescent="0.3">
      <c r="A524" s="2">
        <f>IF(G524="","",VLOOKUP(G524,{"CFTV","100000";"switch","750000";"VMS","200000";"Alarme","300000";"CA","400000";"Cabeamento","500000";"Infra","600000";"Redes","700000";"Energia","800000";"Outros","900000";"Serviço","1000000"},2,FALSE)
  + COUNTIF($G$2:G524,G524)
)</f>
        <v>100523</v>
      </c>
      <c r="B524" s="3" t="str">
        <f t="shared" si="8"/>
        <v>NVR  16 CANAIS H265+</v>
      </c>
      <c r="C524" s="3" t="s">
        <v>979</v>
      </c>
      <c r="D524" s="3" t="s">
        <v>979</v>
      </c>
      <c r="E524" s="5" t="s">
        <v>313</v>
      </c>
      <c r="F524" s="5" t="s">
        <v>7</v>
      </c>
      <c r="G524" s="2" t="s">
        <v>3</v>
      </c>
      <c r="H524" s="3" t="s">
        <v>978</v>
      </c>
      <c r="I524" s="170" t="s">
        <v>7038</v>
      </c>
      <c r="J524" s="127">
        <v>2830</v>
      </c>
      <c r="K524" s="162">
        <v>5051.4196550041015</v>
      </c>
      <c r="L524" s="126"/>
      <c r="M524" s="205"/>
      <c r="N524" s="198">
        <v>0.04</v>
      </c>
      <c r="O524" s="25" t="s">
        <v>7090</v>
      </c>
      <c r="P524" s="31" t="s">
        <v>7288</v>
      </c>
      <c r="Q524" s="234">
        <v>1</v>
      </c>
      <c r="R524" s="5">
        <v>85219000</v>
      </c>
      <c r="S524" s="238">
        <v>45784</v>
      </c>
      <c r="T524" s="263">
        <v>0.15</v>
      </c>
      <c r="U524" s="263">
        <v>0</v>
      </c>
      <c r="V524" s="263">
        <v>3.5039999999999995E-2</v>
      </c>
      <c r="W524" s="263">
        <v>0</v>
      </c>
      <c r="X524" s="263">
        <v>0.33999999999999997</v>
      </c>
      <c r="Y524" s="265">
        <v>1.6064585475278061</v>
      </c>
      <c r="Z524" s="275">
        <v>2830</v>
      </c>
      <c r="AA524" s="276">
        <v>62.951786948272023</v>
      </c>
      <c r="AB524" s="277">
        <v>0.05</v>
      </c>
      <c r="AC524" s="277">
        <v>3.6499999999999998E-2</v>
      </c>
      <c r="AD524" s="277">
        <v>0</v>
      </c>
      <c r="AE524" s="277">
        <v>0.33999999999999997</v>
      </c>
      <c r="AF524" s="276">
        <v>1.6365881600285659</v>
      </c>
    </row>
    <row r="525" spans="1:32" ht="27.6" x14ac:dyDescent="0.3">
      <c r="A525" s="2">
        <f>IF(G525="","",VLOOKUP(G525,{"CFTV","100000";"switch","750000";"VMS","200000";"Alarme","300000";"CA","400000";"Cabeamento","500000";"Infra","600000";"Redes","700000";"Energia","800000";"Outros","900000";"Serviço","1000000"},2,FALSE)
  + COUNTIF($G$2:G525,G525)
)</f>
        <v>100524</v>
      </c>
      <c r="B525" s="3" t="str">
        <f t="shared" si="8"/>
        <v>SUPORTE POLE MOUNT BRACKET IP66</v>
      </c>
      <c r="C525" s="3" t="s">
        <v>981</v>
      </c>
      <c r="D525" s="3" t="s">
        <v>981</v>
      </c>
      <c r="E525" s="5" t="s">
        <v>968</v>
      </c>
      <c r="F525" s="5" t="s">
        <v>7</v>
      </c>
      <c r="G525" s="2" t="s">
        <v>3</v>
      </c>
      <c r="H525" s="3" t="s">
        <v>980</v>
      </c>
      <c r="I525" s="170" t="s">
        <v>7039</v>
      </c>
      <c r="J525" s="127">
        <v>106.55</v>
      </c>
      <c r="K525" s="162">
        <v>1252.4656766549399</v>
      </c>
      <c r="L525" s="126"/>
      <c r="M525" s="192"/>
      <c r="N525" s="198">
        <v>0</v>
      </c>
      <c r="O525" s="3" t="s">
        <v>7089</v>
      </c>
      <c r="P525" s="31" t="s">
        <v>7290</v>
      </c>
      <c r="Q525" s="234">
        <v>1</v>
      </c>
      <c r="R525" s="5">
        <v>76169900</v>
      </c>
      <c r="S525" s="238">
        <v>45904</v>
      </c>
      <c r="T525" s="263">
        <v>0.15</v>
      </c>
      <c r="U525" s="263">
        <v>0</v>
      </c>
      <c r="V525" s="263">
        <v>3.2119999999999996E-2</v>
      </c>
      <c r="W525" s="263">
        <v>0</v>
      </c>
      <c r="X525" s="263">
        <v>0.33999999999999997</v>
      </c>
      <c r="Y525" s="265">
        <v>1.8334922359937862</v>
      </c>
      <c r="Z525" s="275">
        <v>614.79349999999999</v>
      </c>
      <c r="AA525" s="276">
        <v>13.675741847767659</v>
      </c>
      <c r="AB525" s="277">
        <v>0.05</v>
      </c>
      <c r="AC525" s="277">
        <v>3.6499999999999998E-2</v>
      </c>
      <c r="AD525" s="277">
        <v>0</v>
      </c>
      <c r="AE525" s="277">
        <v>0.33999999999999997</v>
      </c>
      <c r="AF525" s="276">
        <v>1.6365881600285659</v>
      </c>
    </row>
    <row r="526" spans="1:32" ht="27.6" x14ac:dyDescent="0.3">
      <c r="A526" s="2">
        <f>IF(G526="","",VLOOKUP(G526,{"CFTV","100000";"switch","750000";"VMS","200000";"Alarme","300000";"CA","400000";"Cabeamento","500000";"Infra","600000";"Redes","700000";"Energia","800000";"Outros","900000";"Serviço","1000000"},2,FALSE)
  + COUNTIF($G$2:G526,G526)
)</f>
        <v>100525</v>
      </c>
      <c r="B526" s="3" t="str">
        <f t="shared" si="8"/>
        <v>RÉGUA DE TOMADA 08 POSIÇÕES</v>
      </c>
      <c r="C526" s="3" t="s">
        <v>449</v>
      </c>
      <c r="D526" s="3" t="s">
        <v>449</v>
      </c>
      <c r="E526" s="5" t="s">
        <v>286</v>
      </c>
      <c r="F526" s="5" t="s">
        <v>7</v>
      </c>
      <c r="G526" s="2" t="s">
        <v>3</v>
      </c>
      <c r="H526" s="3" t="s">
        <v>982</v>
      </c>
      <c r="I526" s="170" t="s">
        <v>7038</v>
      </c>
      <c r="J526" s="127">
        <v>108.96</v>
      </c>
      <c r="K526" s="162">
        <v>266.45225919579696</v>
      </c>
      <c r="L526" s="136">
        <v>21.8325</v>
      </c>
      <c r="M526" s="205"/>
      <c r="N526" s="198">
        <v>0.12</v>
      </c>
      <c r="O526" s="3" t="s">
        <v>286</v>
      </c>
      <c r="P526" s="31" t="s">
        <v>7292</v>
      </c>
      <c r="Q526" s="234">
        <v>1</v>
      </c>
      <c r="R526" s="5">
        <v>85366990</v>
      </c>
      <c r="S526" s="238">
        <v>46035</v>
      </c>
      <c r="T526" s="263">
        <v>0.15</v>
      </c>
      <c r="U526" s="263">
        <v>0</v>
      </c>
      <c r="V526" s="263">
        <v>3.2119999999999996E-2</v>
      </c>
      <c r="W526" s="263">
        <v>0</v>
      </c>
      <c r="X526" s="263">
        <v>0.33999999999999997</v>
      </c>
      <c r="Y526" s="265">
        <v>1.8334922359937862</v>
      </c>
      <c r="Z526" s="275">
        <v>130.79249999999999</v>
      </c>
      <c r="AA526" s="276">
        <v>2.9094069238275146</v>
      </c>
      <c r="AB526" s="277">
        <v>0.05</v>
      </c>
      <c r="AC526" s="277">
        <v>3.6499999999999998E-2</v>
      </c>
      <c r="AD526" s="277">
        <v>0</v>
      </c>
      <c r="AE526" s="277">
        <v>0.33999999999999997</v>
      </c>
      <c r="AF526" s="276">
        <v>1.6365881600285659</v>
      </c>
    </row>
    <row r="527" spans="1:32" ht="82.8" x14ac:dyDescent="0.3">
      <c r="A527" s="2">
        <f>IF(G527="","",VLOOKUP(G527,{"CFTV","100000";"switch","750000";"VMS","200000";"Alarme","300000";"CA","400000";"Cabeamento","500000";"Infra","600000";"Redes","700000";"Energia","800000";"Outros","900000";"Serviço","1000000"},2,FALSE)
  + COUNTIF($G$2:G527,G527)
)</f>
        <v>100526</v>
      </c>
      <c r="B527" s="3" t="str">
        <f t="shared" si="8"/>
        <v>14ª GERAÇÃO INTEL CORE I5-14500T</v>
      </c>
      <c r="C527" s="3" t="s">
        <v>984</v>
      </c>
      <c r="D527" s="3" t="s">
        <v>984</v>
      </c>
      <c r="E527" s="5" t="s">
        <v>318</v>
      </c>
      <c r="F527" s="5" t="s">
        <v>7</v>
      </c>
      <c r="G527" s="2" t="s">
        <v>3</v>
      </c>
      <c r="H527" s="3" t="s">
        <v>983</v>
      </c>
      <c r="I527" s="170" t="s">
        <v>7038</v>
      </c>
      <c r="J527" s="127">
        <v>8861.8799999999992</v>
      </c>
      <c r="K527" s="162">
        <v>18053.542418120684</v>
      </c>
      <c r="L527" s="127"/>
      <c r="M527" s="205"/>
      <c r="N527" s="198">
        <v>0.12</v>
      </c>
      <c r="O527" s="3" t="s">
        <v>7054</v>
      </c>
      <c r="P527" s="31" t="s">
        <v>7291</v>
      </c>
      <c r="Q527" s="234">
        <v>1</v>
      </c>
      <c r="R527" s="5">
        <v>84715010</v>
      </c>
      <c r="S527" s="238">
        <v>45916</v>
      </c>
      <c r="T527" s="263">
        <v>0.15</v>
      </c>
      <c r="U527" s="263">
        <v>0</v>
      </c>
      <c r="V527" s="263">
        <v>3.2119999999999996E-2</v>
      </c>
      <c r="W527" s="263">
        <v>0</v>
      </c>
      <c r="X527" s="263">
        <v>0.33999999999999997</v>
      </c>
      <c r="Y527" s="265">
        <v>1.8334922359937862</v>
      </c>
      <c r="Z527" s="275">
        <v>8861.8799999999992</v>
      </c>
      <c r="AA527" s="276">
        <v>197.12762604987731</v>
      </c>
      <c r="AB527" s="277">
        <v>0.05</v>
      </c>
      <c r="AC527" s="277">
        <v>3.6499999999999998E-2</v>
      </c>
      <c r="AD527" s="277">
        <v>0</v>
      </c>
      <c r="AE527" s="277">
        <v>0.33999999999999997</v>
      </c>
      <c r="AF527" s="276">
        <v>1.6365881600285659</v>
      </c>
    </row>
    <row r="528" spans="1:32" ht="27.6" x14ac:dyDescent="0.3">
      <c r="A528" s="2">
        <f>IF(G528="","",VLOOKUP(G528,{"CFTV","100000";"switch","750000";"VMS","200000";"Alarme","300000";"CA","400000";"Cabeamento","500000";"Infra","600000";"Redes","700000";"Energia","800000";"Outros","900000";"Serviço","1000000"},2,FALSE)
  + COUNTIF($G$2:G528,G528)
)</f>
        <v>100527</v>
      </c>
      <c r="B528" s="3" t="str">
        <f t="shared" si="8"/>
        <v>CAMERA BULLET IP 4MP ANPR,</v>
      </c>
      <c r="C528" s="3" t="s">
        <v>986</v>
      </c>
      <c r="D528" s="3" t="s">
        <v>986</v>
      </c>
      <c r="E528" s="106" t="s">
        <v>370</v>
      </c>
      <c r="F528" s="106" t="s">
        <v>7</v>
      </c>
      <c r="G528" s="2" t="s">
        <v>3</v>
      </c>
      <c r="H528" s="3" t="s">
        <v>985</v>
      </c>
      <c r="I528" s="175" t="s">
        <v>7038</v>
      </c>
      <c r="J528" s="129">
        <v>3388.0295000000001</v>
      </c>
      <c r="K528" s="162">
        <v>6954.5981022045153</v>
      </c>
      <c r="L528" s="127"/>
      <c r="M528" s="205">
        <v>0.15</v>
      </c>
      <c r="N528" s="198">
        <v>0.04</v>
      </c>
      <c r="O528" s="38" t="s">
        <v>7060</v>
      </c>
      <c r="P528" s="31" t="s">
        <v>7290</v>
      </c>
      <c r="Q528" s="234">
        <v>1</v>
      </c>
      <c r="R528" s="106">
        <v>85258929</v>
      </c>
      <c r="S528" s="238">
        <v>45996</v>
      </c>
      <c r="T528" s="263">
        <v>0.15</v>
      </c>
      <c r="U528" s="263">
        <v>0</v>
      </c>
      <c r="V528" s="263">
        <v>3.5039999999999995E-2</v>
      </c>
      <c r="W528" s="263">
        <v>0</v>
      </c>
      <c r="X528" s="263">
        <v>0.33999999999999997</v>
      </c>
      <c r="Y528" s="265">
        <v>1.6064585475278061</v>
      </c>
      <c r="Z528" s="275">
        <v>3896.233925</v>
      </c>
      <c r="AA528" s="276">
        <v>86.669571712801996</v>
      </c>
      <c r="AB528" s="277">
        <v>0.05</v>
      </c>
      <c r="AC528" s="277">
        <v>3.6499999999999998E-2</v>
      </c>
      <c r="AD528" s="277">
        <v>0</v>
      </c>
      <c r="AE528" s="277">
        <v>0.33999999999999997</v>
      </c>
      <c r="AF528" s="276">
        <v>1.6365881600285659</v>
      </c>
    </row>
    <row r="529" spans="1:32" ht="207" x14ac:dyDescent="0.3">
      <c r="A529" s="2">
        <f>IF(G529="","",VLOOKUP(G529,{"CFTV","100000";"switch","750000";"VMS","200000";"Alarme","300000";"CA","400000";"Cabeamento","500000";"Infra","600000";"Redes","700000";"Energia","800000";"Outros","900000";"Serviço","1000000"},2,FALSE)
  + COUNTIF($G$2:G529,G529)
)</f>
        <v>100528</v>
      </c>
      <c r="B529" s="3" t="str">
        <f t="shared" si="8"/>
        <v>CÂMERA IP TIPO BULLET BI-ESPECTRAL</v>
      </c>
      <c r="C529" s="3" t="s">
        <v>988</v>
      </c>
      <c r="D529" s="3" t="s">
        <v>988</v>
      </c>
      <c r="E529" s="20" t="s">
        <v>370</v>
      </c>
      <c r="F529" s="5" t="s">
        <v>7</v>
      </c>
      <c r="G529" s="2" t="s">
        <v>3</v>
      </c>
      <c r="H529" s="3" t="s">
        <v>987</v>
      </c>
      <c r="I529" s="170" t="s">
        <v>7039</v>
      </c>
      <c r="J529" s="127">
        <v>2979.19</v>
      </c>
      <c r="K529" s="162">
        <v>30683.226706675592</v>
      </c>
      <c r="L529" s="127"/>
      <c r="M529" s="205"/>
      <c r="N529" s="198">
        <v>0.04</v>
      </c>
      <c r="O529" s="3" t="s">
        <v>370</v>
      </c>
      <c r="P529" s="31" t="s">
        <v>7287</v>
      </c>
      <c r="Q529" s="234">
        <v>1</v>
      </c>
      <c r="R529" s="5">
        <v>85258929</v>
      </c>
      <c r="S529" s="238">
        <v>45805</v>
      </c>
      <c r="T529" s="263">
        <v>0.15</v>
      </c>
      <c r="U529" s="263">
        <v>0</v>
      </c>
      <c r="V529" s="263">
        <v>3.5039999999999995E-2</v>
      </c>
      <c r="W529" s="263">
        <v>0</v>
      </c>
      <c r="X529" s="263">
        <v>0.33999999999999997</v>
      </c>
      <c r="Y529" s="265">
        <v>1.6064585475278061</v>
      </c>
      <c r="Z529" s="275">
        <v>17189.926299999999</v>
      </c>
      <c r="AA529" s="276">
        <v>382.38041628766712</v>
      </c>
      <c r="AB529" s="277">
        <v>0.05</v>
      </c>
      <c r="AC529" s="277">
        <v>3.6499999999999998E-2</v>
      </c>
      <c r="AD529" s="277">
        <v>0</v>
      </c>
      <c r="AE529" s="277">
        <v>0.33999999999999997</v>
      </c>
      <c r="AF529" s="276">
        <v>1.6365881600285659</v>
      </c>
    </row>
    <row r="530" spans="1:32" ht="27.6" x14ac:dyDescent="0.3">
      <c r="A530" s="2">
        <f>IF(G530="","",VLOOKUP(G530,{"CFTV","100000";"switch","750000";"VMS","200000";"Alarme","300000";"CA","400000";"Cabeamento","500000";"Infra","600000";"Redes","700000";"Energia","800000";"Outros","900000";"Serviço","1000000"},2,FALSE)
  + COUNTIF($G$2:G530,G530)
)</f>
        <v>100529</v>
      </c>
      <c r="B530" s="3" t="str">
        <f t="shared" si="8"/>
        <v>RADAR DE SEGURANÇA 250 METROS</v>
      </c>
      <c r="C530" s="3" t="s">
        <v>990</v>
      </c>
      <c r="D530" s="3" t="s">
        <v>990</v>
      </c>
      <c r="E530" s="5" t="s">
        <v>991</v>
      </c>
      <c r="F530" s="5" t="s">
        <v>7</v>
      </c>
      <c r="G530" s="2" t="s">
        <v>3</v>
      </c>
      <c r="H530" s="3" t="s">
        <v>989</v>
      </c>
      <c r="I530" s="170" t="s">
        <v>7039</v>
      </c>
      <c r="J530" s="127">
        <v>14659.1</v>
      </c>
      <c r="K530" s="162">
        <v>151232.41284881244</v>
      </c>
      <c r="L530" s="127">
        <v>143.22</v>
      </c>
      <c r="M530" s="205"/>
      <c r="N530" s="198">
        <v>0.12</v>
      </c>
      <c r="O530" s="3" t="s">
        <v>1776</v>
      </c>
      <c r="P530" s="31" t="s">
        <v>7291</v>
      </c>
      <c r="Q530" s="234">
        <v>1</v>
      </c>
      <c r="R530" s="5">
        <v>85261000</v>
      </c>
      <c r="S530" s="238">
        <v>46058</v>
      </c>
      <c r="T530" s="263">
        <v>0.15</v>
      </c>
      <c r="U530" s="263">
        <v>0</v>
      </c>
      <c r="V530" s="263">
        <v>3.5039999999999995E-2</v>
      </c>
      <c r="W530" s="263">
        <v>0</v>
      </c>
      <c r="X530" s="263">
        <v>0.33999999999999997</v>
      </c>
      <c r="Y530" s="265">
        <v>1.6064585475278061</v>
      </c>
      <c r="Z530" s="275">
        <v>84726.226999999999</v>
      </c>
      <c r="AA530" s="276">
        <v>1884.6881240406121</v>
      </c>
      <c r="AB530" s="277">
        <v>0.05</v>
      </c>
      <c r="AC530" s="277">
        <v>3.6499999999999998E-2</v>
      </c>
      <c r="AD530" s="277">
        <v>0</v>
      </c>
      <c r="AE530" s="277">
        <v>0.33999999999999997</v>
      </c>
      <c r="AF530" s="276">
        <v>1.6365881600285659</v>
      </c>
    </row>
    <row r="531" spans="1:32" ht="69" x14ac:dyDescent="0.3">
      <c r="A531" s="2">
        <f>IF(G531="","",VLOOKUP(G531,{"CFTV","100000";"switch","750000";"VMS","200000";"Alarme","300000";"CA","400000";"Cabeamento","500000";"Infra","600000";"Redes","700000";"Energia","800000";"Outros","900000";"Serviço","1000000"},2,FALSE)
  + COUNTIF($G$2:G531,G531)
)</f>
        <v>100530</v>
      </c>
      <c r="B531" s="3" t="str">
        <f t="shared" si="8"/>
        <v>DISCO RIGIDO 12 TB, SATA</v>
      </c>
      <c r="C531" s="3" t="s">
        <v>6900</v>
      </c>
      <c r="D531" s="3" t="s">
        <v>6900</v>
      </c>
      <c r="E531" s="5" t="s">
        <v>279</v>
      </c>
      <c r="F531" s="5" t="s">
        <v>7</v>
      </c>
      <c r="G531" s="2" t="s">
        <v>3</v>
      </c>
      <c r="H531" s="3" t="s">
        <v>6899</v>
      </c>
      <c r="I531" s="170" t="s">
        <v>7038</v>
      </c>
      <c r="J531" s="127"/>
      <c r="K531" s="162">
        <v>0</v>
      </c>
      <c r="L531" s="127"/>
      <c r="M531" s="205"/>
      <c r="N531" s="198"/>
      <c r="O531" s="3"/>
      <c r="P531" s="31"/>
      <c r="Q531" s="234"/>
      <c r="R531" s="5">
        <v>84717010</v>
      </c>
      <c r="S531" s="238"/>
      <c r="T531" s="263">
        <v>0.15</v>
      </c>
      <c r="U531" s="263">
        <v>0</v>
      </c>
      <c r="V531" s="263">
        <v>3.2119999999999996E-2</v>
      </c>
      <c r="W531" s="263">
        <v>0</v>
      </c>
      <c r="X531" s="263">
        <v>0.33999999999999997</v>
      </c>
      <c r="Y531" s="265">
        <v>1.8334922359937862</v>
      </c>
      <c r="Z531" s="275">
        <v>0</v>
      </c>
      <c r="AA531" s="276">
        <v>0</v>
      </c>
      <c r="AB531" s="277">
        <v>0.05</v>
      </c>
      <c r="AC531" s="277">
        <v>3.6499999999999998E-2</v>
      </c>
      <c r="AD531" s="277">
        <v>0</v>
      </c>
      <c r="AE531" s="277">
        <v>0.33999999999999997</v>
      </c>
      <c r="AF531" s="276">
        <v>1.6365881600285659</v>
      </c>
    </row>
    <row r="532" spans="1:32" ht="27.6" x14ac:dyDescent="0.3">
      <c r="A532" s="2">
        <f>IF(G532="","",VLOOKUP(G532,{"CFTV","100000";"switch","750000";"VMS","200000";"Alarme","300000";"CA","400000";"Cabeamento","500000";"Infra","600000";"Redes","700000";"Energia","800000";"Outros","900000";"Serviço","1000000"},2,FALSE)
  + COUNTIF($G$2:G532,G532)
)</f>
        <v>100531</v>
      </c>
      <c r="B532" s="3" t="str">
        <f t="shared" si="8"/>
        <v>PONTO DE TERMINAÇÃO ÓPTICA F04</v>
      </c>
      <c r="C532" s="3" t="s">
        <v>993</v>
      </c>
      <c r="D532" s="3" t="s">
        <v>993</v>
      </c>
      <c r="E532" s="5" t="s">
        <v>900</v>
      </c>
      <c r="F532" s="5" t="s">
        <v>7</v>
      </c>
      <c r="G532" s="2" t="s">
        <v>3</v>
      </c>
      <c r="H532" s="3" t="s">
        <v>992</v>
      </c>
      <c r="I532" s="170" t="s">
        <v>7038</v>
      </c>
      <c r="J532" s="127">
        <v>21.652000000000001</v>
      </c>
      <c r="K532" s="162">
        <v>44.109748770819401</v>
      </c>
      <c r="L532" s="127"/>
      <c r="M532" s="205"/>
      <c r="N532" s="198">
        <v>0.12</v>
      </c>
      <c r="O532" s="3" t="s">
        <v>7088</v>
      </c>
      <c r="P532" s="31" t="s">
        <v>7291</v>
      </c>
      <c r="Q532" s="234">
        <v>1</v>
      </c>
      <c r="R532" s="5">
        <v>85177190</v>
      </c>
      <c r="S532" s="238">
        <v>46034</v>
      </c>
      <c r="T532" s="263">
        <v>0.15</v>
      </c>
      <c r="U532" s="263">
        <v>0</v>
      </c>
      <c r="V532" s="263">
        <v>3.2119999999999996E-2</v>
      </c>
      <c r="W532" s="263">
        <v>0</v>
      </c>
      <c r="X532" s="263">
        <v>0.33999999999999997</v>
      </c>
      <c r="Y532" s="265">
        <v>1.8334922359937862</v>
      </c>
      <c r="Z532" s="275">
        <v>21.652000000000001</v>
      </c>
      <c r="AA532" s="276">
        <v>0.48163678127349324</v>
      </c>
      <c r="AB532" s="277">
        <v>0.05</v>
      </c>
      <c r="AC532" s="277">
        <v>3.6499999999999998E-2</v>
      </c>
      <c r="AD532" s="277">
        <v>0</v>
      </c>
      <c r="AE532" s="277">
        <v>0.33999999999999997</v>
      </c>
      <c r="AF532" s="276">
        <v>1.6365881600285659</v>
      </c>
    </row>
    <row r="533" spans="1:32" ht="27.6" x14ac:dyDescent="0.3">
      <c r="A533" s="2">
        <f>IF(G533="","",VLOOKUP(G533,{"CFTV","100000";"switch","750000";"VMS","200000";"Alarme","300000";"CA","400000";"Cabeamento","500000";"Infra","600000";"Redes","700000";"Energia","800000";"Outros","900000";"Serviço","1000000"},2,FALSE)
  + COUNTIF($G$2:G533,G533)
)</f>
        <v>100532</v>
      </c>
      <c r="B533" s="3" t="str">
        <f t="shared" si="8"/>
        <v>S- CAMERA DE REDE PARA</v>
      </c>
      <c r="C533" s="3" t="s">
        <v>307</v>
      </c>
      <c r="D533" s="3" t="s">
        <v>307</v>
      </c>
      <c r="E533" s="5" t="s">
        <v>236</v>
      </c>
      <c r="F533" s="5" t="s">
        <v>7</v>
      </c>
      <c r="G533" s="2" t="s">
        <v>3</v>
      </c>
      <c r="H533" s="3" t="s">
        <v>994</v>
      </c>
      <c r="I533" s="170" t="s">
        <v>7039</v>
      </c>
      <c r="J533" s="127">
        <v>3261.78</v>
      </c>
      <c r="K533" s="162">
        <v>38632.724159384052</v>
      </c>
      <c r="L533" s="127"/>
      <c r="M533" s="205">
        <v>0.15</v>
      </c>
      <c r="N533" s="198">
        <v>0.04</v>
      </c>
      <c r="O533" s="3" t="s">
        <v>7049</v>
      </c>
      <c r="P533" s="31" t="s">
        <v>7289</v>
      </c>
      <c r="Q533" s="234">
        <v>1</v>
      </c>
      <c r="R533" s="5">
        <v>85258929</v>
      </c>
      <c r="S533" s="238">
        <v>45775</v>
      </c>
      <c r="T533" s="263">
        <v>0.15</v>
      </c>
      <c r="U533" s="263">
        <v>0</v>
      </c>
      <c r="V533" s="263">
        <v>3.5039999999999995E-2</v>
      </c>
      <c r="W533" s="263">
        <v>0</v>
      </c>
      <c r="X533" s="263">
        <v>0.33999999999999997</v>
      </c>
      <c r="Y533" s="265">
        <v>1.6064585475278061</v>
      </c>
      <c r="Z533" s="275">
        <v>21643.54119</v>
      </c>
      <c r="AA533" s="276">
        <v>481.44861971697168</v>
      </c>
      <c r="AB533" s="277">
        <v>0.05</v>
      </c>
      <c r="AC533" s="277">
        <v>3.6499999999999998E-2</v>
      </c>
      <c r="AD533" s="277">
        <v>0</v>
      </c>
      <c r="AE533" s="277">
        <v>0.33999999999999997</v>
      </c>
      <c r="AF533" s="276">
        <v>1.6365881600285659</v>
      </c>
    </row>
    <row r="534" spans="1:32" ht="27.6" x14ac:dyDescent="0.3">
      <c r="A534" s="2">
        <f>IF(G534="","",VLOOKUP(G534,{"CFTV","100000";"switch","750000";"VMS","200000";"Alarme","300000";"CA","400000";"Cabeamento","500000";"Infra","600000";"Redes","700000";"Energia","800000";"Outros","900000";"Serviço","1000000"},2,FALSE)
  + COUNTIF($G$2:G534,G534)
)</f>
        <v>100533</v>
      </c>
      <c r="B534" s="3" t="str">
        <f t="shared" si="8"/>
        <v>PTZ CÂMERA 2 MP, AI-POWERED</v>
      </c>
      <c r="C534" s="3" t="s">
        <v>996</v>
      </c>
      <c r="D534" s="3" t="s">
        <v>996</v>
      </c>
      <c r="E534" s="5" t="s">
        <v>236</v>
      </c>
      <c r="F534" s="5" t="s">
        <v>7</v>
      </c>
      <c r="G534" s="2" t="s">
        <v>3</v>
      </c>
      <c r="H534" s="3" t="s">
        <v>995</v>
      </c>
      <c r="I534" s="174" t="s">
        <v>7039</v>
      </c>
      <c r="J534" s="127">
        <v>5829.99</v>
      </c>
      <c r="K534" s="162">
        <v>60044.141148316026</v>
      </c>
      <c r="L534" s="126"/>
      <c r="M534" s="203"/>
      <c r="N534" s="218">
        <v>0.04</v>
      </c>
      <c r="O534" s="3" t="s">
        <v>7066</v>
      </c>
      <c r="P534" s="31" t="s">
        <v>7289</v>
      </c>
      <c r="Q534" s="234">
        <v>1</v>
      </c>
      <c r="R534" s="5">
        <v>85258929</v>
      </c>
      <c r="S534" s="238">
        <v>45826</v>
      </c>
      <c r="T534" s="263">
        <v>0.15</v>
      </c>
      <c r="U534" s="263">
        <v>0</v>
      </c>
      <c r="V534" s="263">
        <v>3.5039999999999995E-2</v>
      </c>
      <c r="W534" s="263">
        <v>0</v>
      </c>
      <c r="X534" s="263">
        <v>0.33999999999999997</v>
      </c>
      <c r="Y534" s="265">
        <v>1.6064585475278061</v>
      </c>
      <c r="Z534" s="275">
        <v>33639.042299999994</v>
      </c>
      <c r="AA534" s="276">
        <v>748.28191661254766</v>
      </c>
      <c r="AB534" s="277">
        <v>0.05</v>
      </c>
      <c r="AC534" s="277">
        <v>3.6499999999999998E-2</v>
      </c>
      <c r="AD534" s="277">
        <v>0</v>
      </c>
      <c r="AE534" s="277">
        <v>0.33999999999999997</v>
      </c>
      <c r="AF534" s="276">
        <v>1.6365881600285659</v>
      </c>
    </row>
    <row r="535" spans="1:32" ht="234.6" x14ac:dyDescent="0.3">
      <c r="A535" s="2">
        <f>IF(G535="","",VLOOKUP(G535,{"CFTV","100000";"switch","750000";"VMS","200000";"Alarme","300000";"CA","400000";"Cabeamento","500000";"Infra","600000";"Redes","700000";"Energia","800000";"Outros","900000";"Serviço","1000000"},2,FALSE)
  + COUNTIF($G$2:G535,G535)
)</f>
        <v>100534</v>
      </c>
      <c r="B535" s="3" t="str">
        <f t="shared" si="8"/>
        <v>SERVIDOR - INTEL® XEON® SILVER</v>
      </c>
      <c r="C535" s="3" t="s">
        <v>591</v>
      </c>
      <c r="D535" s="3" t="s">
        <v>591</v>
      </c>
      <c r="E535" s="5" t="s">
        <v>318</v>
      </c>
      <c r="F535" s="5" t="s">
        <v>7</v>
      </c>
      <c r="G535" s="2" t="s">
        <v>3</v>
      </c>
      <c r="H535" s="3" t="s">
        <v>997</v>
      </c>
      <c r="I535" s="170" t="s">
        <v>7038</v>
      </c>
      <c r="J535" s="127">
        <v>44125.57</v>
      </c>
      <c r="K535" s="162">
        <v>89893.211115333703</v>
      </c>
      <c r="L535" s="126"/>
      <c r="M535" s="203"/>
      <c r="N535" s="218">
        <v>0.12</v>
      </c>
      <c r="O535" s="3" t="s">
        <v>7054</v>
      </c>
      <c r="P535" s="31" t="s">
        <v>7291</v>
      </c>
      <c r="Q535" s="234">
        <v>1</v>
      </c>
      <c r="R535" s="5">
        <v>84715020</v>
      </c>
      <c r="S535" s="238">
        <v>45965</v>
      </c>
      <c r="T535" s="263">
        <v>0.15</v>
      </c>
      <c r="U535" s="263">
        <v>0</v>
      </c>
      <c r="V535" s="263">
        <v>3.2119999999999996E-2</v>
      </c>
      <c r="W535" s="263">
        <v>0</v>
      </c>
      <c r="X535" s="263">
        <v>0.33999999999999997</v>
      </c>
      <c r="Y535" s="265">
        <v>1.8334922359937862</v>
      </c>
      <c r="Z535" s="275">
        <v>44125.57</v>
      </c>
      <c r="AA535" s="276">
        <v>981.54893343147114</v>
      </c>
      <c r="AB535" s="277">
        <v>0.05</v>
      </c>
      <c r="AC535" s="277">
        <v>3.6499999999999998E-2</v>
      </c>
      <c r="AD535" s="277">
        <v>0</v>
      </c>
      <c r="AE535" s="277">
        <v>0.33999999999999997</v>
      </c>
      <c r="AF535" s="276">
        <v>1.6365881600285659</v>
      </c>
    </row>
    <row r="536" spans="1:32" x14ac:dyDescent="0.3">
      <c r="A536" s="2">
        <f>IF(G536="","",VLOOKUP(G536,{"CFTV","100000";"switch","750000";"VMS","200000";"Alarme","300000";"CA","400000";"Cabeamento","500000";"Infra","600000";"Redes","700000";"Energia","800000";"Outros","900000";"Serviço","1000000"},2,FALSE)
  + COUNTIF($G$2:G536,G536)
)</f>
        <v>100535</v>
      </c>
      <c r="B536" s="3" t="str">
        <f t="shared" si="8"/>
        <v>SMART SENSE FIBER PARA 10</v>
      </c>
      <c r="C536" s="3" t="s">
        <v>999</v>
      </c>
      <c r="D536" s="3" t="s">
        <v>999</v>
      </c>
      <c r="E536" s="5" t="s">
        <v>1000</v>
      </c>
      <c r="F536" s="5" t="s">
        <v>7</v>
      </c>
      <c r="G536" s="2" t="s">
        <v>3</v>
      </c>
      <c r="H536" s="3" t="s">
        <v>998</v>
      </c>
      <c r="I536" s="170" t="s">
        <v>7038</v>
      </c>
      <c r="J536" s="127">
        <v>120000</v>
      </c>
      <c r="K536" s="162">
        <v>149936.13110259525</v>
      </c>
      <c r="L536" s="126"/>
      <c r="M536" s="203"/>
      <c r="N536" s="198">
        <v>0.04</v>
      </c>
      <c r="O536" s="3" t="s">
        <v>1000</v>
      </c>
      <c r="P536" s="31" t="s">
        <v>7291</v>
      </c>
      <c r="Q536" s="234">
        <v>2</v>
      </c>
      <c r="R536" s="5">
        <v>85176259</v>
      </c>
      <c r="S536" s="238">
        <v>45910</v>
      </c>
      <c r="T536" s="263">
        <v>0.15</v>
      </c>
      <c r="U536" s="263">
        <v>0</v>
      </c>
      <c r="V536" s="263">
        <v>3.5039999999999995E-2</v>
      </c>
      <c r="W536" s="263">
        <v>0</v>
      </c>
      <c r="X536" s="263">
        <v>0.33999999999999997</v>
      </c>
      <c r="Y536" s="265">
        <v>1.6064585475278061</v>
      </c>
      <c r="Z536" s="275">
        <v>84000</v>
      </c>
      <c r="AA536" s="276">
        <v>1868.5336055317489</v>
      </c>
      <c r="AB536" s="277">
        <v>0.05</v>
      </c>
      <c r="AC536" s="277">
        <v>3.6499999999999998E-2</v>
      </c>
      <c r="AD536" s="277">
        <v>0</v>
      </c>
      <c r="AE536" s="277">
        <v>0.33999999999999997</v>
      </c>
      <c r="AF536" s="276">
        <v>1.6365881600285659</v>
      </c>
    </row>
    <row r="537" spans="1:32" ht="27.6" x14ac:dyDescent="0.3">
      <c r="A537" s="2">
        <f>IF(G537="","",VLOOKUP(G537,{"CFTV","100000";"switch","750000";"VMS","200000";"Alarme","300000";"CA","400000";"Cabeamento","500000";"Infra","600000";"Redes","700000";"Energia","800000";"Outros","900000";"Serviço","1000000"},2,FALSE)
  + COUNTIF($G$2:G537,G537)
)</f>
        <v>100536</v>
      </c>
      <c r="B537" s="3" t="str">
        <f t="shared" si="8"/>
        <v>RACK SERVIDOR PERFURADO 12U X</v>
      </c>
      <c r="C537" s="3" t="s">
        <v>1002</v>
      </c>
      <c r="D537" s="3" t="s">
        <v>1002</v>
      </c>
      <c r="E537" s="5" t="s">
        <v>286</v>
      </c>
      <c r="F537" s="5" t="s">
        <v>7</v>
      </c>
      <c r="G537" s="2" t="s">
        <v>3</v>
      </c>
      <c r="H537" s="3" t="s">
        <v>1001</v>
      </c>
      <c r="I537" s="170" t="s">
        <v>7038</v>
      </c>
      <c r="J537" s="127">
        <v>1697.64</v>
      </c>
      <c r="K537" s="162">
        <v>3819.0420947593238</v>
      </c>
      <c r="L537" s="127">
        <v>177</v>
      </c>
      <c r="M537" s="203"/>
      <c r="N537" s="198">
        <v>0.12</v>
      </c>
      <c r="O537" s="3" t="s">
        <v>286</v>
      </c>
      <c r="P537" s="31" t="s">
        <v>7292</v>
      </c>
      <c r="Q537" s="234">
        <v>1</v>
      </c>
      <c r="R537" s="5">
        <v>94032000</v>
      </c>
      <c r="S537" s="238">
        <v>45828</v>
      </c>
      <c r="T537" s="263">
        <v>0.15</v>
      </c>
      <c r="U537" s="263">
        <v>0</v>
      </c>
      <c r="V537" s="263">
        <v>3.2119999999999996E-2</v>
      </c>
      <c r="W537" s="263">
        <v>0</v>
      </c>
      <c r="X537" s="263">
        <v>0.33999999999999997</v>
      </c>
      <c r="Y537" s="265">
        <v>1.8334922359937862</v>
      </c>
      <c r="Z537" s="275">
        <v>1874.64</v>
      </c>
      <c r="AA537" s="276">
        <v>41.700331408024262</v>
      </c>
      <c r="AB537" s="277">
        <v>0.05</v>
      </c>
      <c r="AC537" s="277">
        <v>3.6499999999999998E-2</v>
      </c>
      <c r="AD537" s="277">
        <v>0</v>
      </c>
      <c r="AE537" s="277">
        <v>0.33999999999999997</v>
      </c>
      <c r="AF537" s="276">
        <v>1.6365881600285659</v>
      </c>
    </row>
    <row r="538" spans="1:32" ht="82.8" x14ac:dyDescent="0.3">
      <c r="A538" s="2">
        <f>IF(G538="","",VLOOKUP(G538,{"CFTV","100000";"switch","750000";"VMS","200000";"Alarme","300000";"CA","400000";"Cabeamento","500000";"Infra","600000";"Redes","700000";"Energia","800000";"Outros","900000";"Serviço","1000000"},2,FALSE)
  + COUNTIF($G$2:G538,G538)
)</f>
        <v>100537</v>
      </c>
      <c r="B538" s="3" t="str">
        <f t="shared" si="8"/>
        <v>QUADRO DE COMANDO - ALUMINIO</v>
      </c>
      <c r="C538" s="3"/>
      <c r="D538" s="3"/>
      <c r="E538" s="5" t="s">
        <v>356</v>
      </c>
      <c r="F538" s="5" t="s">
        <v>7</v>
      </c>
      <c r="G538" s="2" t="s">
        <v>3</v>
      </c>
      <c r="H538" s="3" t="s">
        <v>1003</v>
      </c>
      <c r="I538" s="170" t="s">
        <v>7038</v>
      </c>
      <c r="J538" s="127">
        <v>3331.63</v>
      </c>
      <c r="K538" s="162">
        <v>6787.2419313377541</v>
      </c>
      <c r="L538" s="126"/>
      <c r="M538" s="205"/>
      <c r="N538" s="198">
        <v>0.12</v>
      </c>
      <c r="O538" s="3" t="s">
        <v>356</v>
      </c>
      <c r="P538" s="31" t="s">
        <v>7291</v>
      </c>
      <c r="Q538" s="234">
        <v>1</v>
      </c>
      <c r="R538" s="5">
        <v>85319000</v>
      </c>
      <c r="S538" s="238">
        <v>45874</v>
      </c>
      <c r="T538" s="263">
        <v>0.15</v>
      </c>
      <c r="U538" s="263">
        <v>0</v>
      </c>
      <c r="V538" s="263">
        <v>3.2119999999999996E-2</v>
      </c>
      <c r="W538" s="263">
        <v>0</v>
      </c>
      <c r="X538" s="263">
        <v>0.33999999999999997</v>
      </c>
      <c r="Y538" s="265">
        <v>1.8334922359937862</v>
      </c>
      <c r="Z538" s="275">
        <v>3331.63</v>
      </c>
      <c r="AA538" s="276">
        <v>74.110269240449298</v>
      </c>
      <c r="AB538" s="277">
        <v>0.05</v>
      </c>
      <c r="AC538" s="277">
        <v>3.6499999999999998E-2</v>
      </c>
      <c r="AD538" s="277">
        <v>0</v>
      </c>
      <c r="AE538" s="277">
        <v>0.33999999999999997</v>
      </c>
      <c r="AF538" s="276">
        <v>1.6365881600285659</v>
      </c>
    </row>
    <row r="539" spans="1:32" x14ac:dyDescent="0.3">
      <c r="A539" s="2">
        <f>IF(G539="","",VLOOKUP(G539,{"CFTV","100000";"switch","750000";"VMS","200000";"Alarme","300000";"CA","400000";"Cabeamento","500000";"Infra","600000";"Redes","700000";"Energia","800000";"Outros","900000";"Serviço","1000000"},2,FALSE)
  + COUNTIF($G$2:G539,G539)
)</f>
        <v>100538</v>
      </c>
      <c r="B539" s="3" t="str">
        <f t="shared" si="8"/>
        <v>CÂMERA IP 8MP 4K ACUSENSE</v>
      </c>
      <c r="C539" s="3" t="s">
        <v>1005</v>
      </c>
      <c r="D539" s="3" t="s">
        <v>1005</v>
      </c>
      <c r="E539" s="5" t="s">
        <v>370</v>
      </c>
      <c r="F539" s="5" t="s">
        <v>7</v>
      </c>
      <c r="G539" s="2" t="s">
        <v>3</v>
      </c>
      <c r="H539" s="3" t="s">
        <v>1004</v>
      </c>
      <c r="I539" s="170" t="s">
        <v>7038</v>
      </c>
      <c r="J539" s="127">
        <v>881.11</v>
      </c>
      <c r="K539" s="162">
        <v>1808.6518827045099</v>
      </c>
      <c r="L539" s="126"/>
      <c r="M539" s="203">
        <v>0.15</v>
      </c>
      <c r="N539" s="218">
        <v>0.04</v>
      </c>
      <c r="O539" s="3" t="s">
        <v>7060</v>
      </c>
      <c r="P539" s="31" t="s">
        <v>7295</v>
      </c>
      <c r="Q539" s="234">
        <v>1</v>
      </c>
      <c r="R539" s="5">
        <v>85258929</v>
      </c>
      <c r="S539" s="238">
        <v>45835</v>
      </c>
      <c r="T539" s="263">
        <v>0.15</v>
      </c>
      <c r="U539" s="263">
        <v>0</v>
      </c>
      <c r="V539" s="263">
        <v>3.5039999999999995E-2</v>
      </c>
      <c r="W539" s="263">
        <v>0</v>
      </c>
      <c r="X539" s="263">
        <v>0.33999999999999997</v>
      </c>
      <c r="Y539" s="265">
        <v>1.6064585475278061</v>
      </c>
      <c r="Z539" s="275">
        <v>1013.2764999999999</v>
      </c>
      <c r="AA539" s="276">
        <v>22.539776094590369</v>
      </c>
      <c r="AB539" s="277">
        <v>0.05</v>
      </c>
      <c r="AC539" s="277">
        <v>3.6499999999999998E-2</v>
      </c>
      <c r="AD539" s="277">
        <v>0</v>
      </c>
      <c r="AE539" s="277">
        <v>0.33999999999999997</v>
      </c>
      <c r="AF539" s="276">
        <v>1.6365881600285659</v>
      </c>
    </row>
    <row r="540" spans="1:32" ht="27.6" x14ac:dyDescent="0.3">
      <c r="A540" s="2">
        <f>IF(G540="","",VLOOKUP(G540,{"CFTV","100000";"switch","750000";"VMS","200000";"Alarme","300000";"CA","400000";"Cabeamento","500000";"Infra","600000";"Redes","700000";"Energia","800000";"Outros","900000";"Serviço","1000000"},2,FALSE)
  + COUNTIF($G$2:G540,G540)
)</f>
        <v>100539</v>
      </c>
      <c r="B540" s="3" t="str">
        <f t="shared" si="8"/>
        <v>DOME DE VELOCIDADE DE REDE</v>
      </c>
      <c r="C540" s="3" t="s">
        <v>1007</v>
      </c>
      <c r="D540" s="3" t="s">
        <v>1007</v>
      </c>
      <c r="E540" s="5" t="s">
        <v>370</v>
      </c>
      <c r="F540" s="5" t="s">
        <v>7</v>
      </c>
      <c r="G540" s="2" t="s">
        <v>3</v>
      </c>
      <c r="H540" s="3" t="s">
        <v>1006</v>
      </c>
      <c r="I540" s="170" t="s">
        <v>7038</v>
      </c>
      <c r="J540" s="127">
        <v>15445.766</v>
      </c>
      <c r="K540" s="162">
        <v>31705.47803987392</v>
      </c>
      <c r="L540" s="126"/>
      <c r="M540" s="203">
        <v>0.15</v>
      </c>
      <c r="N540" s="218">
        <v>0.04</v>
      </c>
      <c r="O540" s="3" t="s">
        <v>7060</v>
      </c>
      <c r="P540" s="31" t="s">
        <v>7295</v>
      </c>
      <c r="Q540" s="234">
        <v>1</v>
      </c>
      <c r="R540" s="5">
        <v>85258929</v>
      </c>
      <c r="S540" s="238">
        <v>45835</v>
      </c>
      <c r="T540" s="263">
        <v>0.15</v>
      </c>
      <c r="U540" s="263">
        <v>0</v>
      </c>
      <c r="V540" s="263">
        <v>3.5039999999999995E-2</v>
      </c>
      <c r="W540" s="263">
        <v>0</v>
      </c>
      <c r="X540" s="263">
        <v>0.33999999999999997</v>
      </c>
      <c r="Y540" s="265">
        <v>1.6064585475278061</v>
      </c>
      <c r="Z540" s="275">
        <v>17762.6309</v>
      </c>
      <c r="AA540" s="276">
        <v>395.11991380126972</v>
      </c>
      <c r="AB540" s="277">
        <v>0.05</v>
      </c>
      <c r="AC540" s="277">
        <v>3.6499999999999998E-2</v>
      </c>
      <c r="AD540" s="277">
        <v>0</v>
      </c>
      <c r="AE540" s="277">
        <v>0.33999999999999997</v>
      </c>
      <c r="AF540" s="276">
        <v>1.6365881600285659</v>
      </c>
    </row>
    <row r="541" spans="1:32" ht="27.6" x14ac:dyDescent="0.3">
      <c r="A541" s="2">
        <f>IF(G541="","",VLOOKUP(G541,{"CFTV","100000";"switch","750000";"VMS","200000";"Alarme","300000";"CA","400000";"Cabeamento","500000";"Infra","600000";"Redes","700000";"Energia","800000";"Outros","900000";"Serviço","1000000"},2,FALSE)
  + COUNTIF($G$2:G541,G541)
)</f>
        <v>100540</v>
      </c>
      <c r="B541" s="3" t="str">
        <f t="shared" si="8"/>
        <v>CÂMERA DE REDE DOME VARIFOCAL</v>
      </c>
      <c r="C541" s="3" t="s">
        <v>1009</v>
      </c>
      <c r="D541" s="3" t="s">
        <v>1009</v>
      </c>
      <c r="E541" s="5" t="s">
        <v>370</v>
      </c>
      <c r="F541" s="5" t="s">
        <v>7</v>
      </c>
      <c r="G541" s="2" t="s">
        <v>3</v>
      </c>
      <c r="H541" s="3" t="s">
        <v>1008</v>
      </c>
      <c r="I541" s="170" t="s">
        <v>7039</v>
      </c>
      <c r="J541" s="127">
        <v>330</v>
      </c>
      <c r="K541" s="162">
        <v>3398.7308003863286</v>
      </c>
      <c r="L541" s="126"/>
      <c r="M541" s="203"/>
      <c r="N541" s="218">
        <v>0.04</v>
      </c>
      <c r="O541" s="3" t="s">
        <v>370</v>
      </c>
      <c r="P541" s="31" t="s">
        <v>7287</v>
      </c>
      <c r="Q541" s="234">
        <v>1</v>
      </c>
      <c r="R541" s="5">
        <v>85258929</v>
      </c>
      <c r="S541" s="238">
        <v>45835</v>
      </c>
      <c r="T541" s="263">
        <v>0.15</v>
      </c>
      <c r="U541" s="263">
        <v>0</v>
      </c>
      <c r="V541" s="263">
        <v>3.5039999999999995E-2</v>
      </c>
      <c r="W541" s="263">
        <v>0</v>
      </c>
      <c r="X541" s="263">
        <v>0.33999999999999997</v>
      </c>
      <c r="Y541" s="265">
        <v>1.6064585475278061</v>
      </c>
      <c r="Z541" s="275">
        <v>1904.1</v>
      </c>
      <c r="AA541" s="276">
        <v>42.355652836821463</v>
      </c>
      <c r="AB541" s="277">
        <v>0.05</v>
      </c>
      <c r="AC541" s="277">
        <v>3.6499999999999998E-2</v>
      </c>
      <c r="AD541" s="277">
        <v>0</v>
      </c>
      <c r="AE541" s="277">
        <v>0.33999999999999997</v>
      </c>
      <c r="AF541" s="276">
        <v>1.6365881600285659</v>
      </c>
    </row>
    <row r="542" spans="1:32" ht="207" x14ac:dyDescent="0.3">
      <c r="A542" s="2">
        <f>IF(G542="","",VLOOKUP(G542,{"CFTV","100000";"switch","750000";"VMS","200000";"Alarme","300000";"CA","400000";"Cabeamento","500000";"Infra","600000";"Redes","700000";"Energia","800000";"Outros","900000";"Serviço","1000000"},2,FALSE)
  + COUNTIF($G$2:G542,G542)
)</f>
        <v>100541</v>
      </c>
      <c r="B542" s="3" t="str">
        <f t="shared" si="8"/>
        <v>COMPUTADOR OPERACIONAL: NÃO USAR
- GABINET</v>
      </c>
      <c r="C542" s="3" t="s">
        <v>6902</v>
      </c>
      <c r="D542" s="3" t="s">
        <v>6902</v>
      </c>
      <c r="E542" s="5" t="s">
        <v>1010</v>
      </c>
      <c r="F542" s="5" t="s">
        <v>7</v>
      </c>
      <c r="G542" s="2" t="s">
        <v>3</v>
      </c>
      <c r="H542" s="3" t="s">
        <v>6901</v>
      </c>
      <c r="I542" s="170" t="s">
        <v>7038</v>
      </c>
      <c r="J542" s="127">
        <v>3481.12</v>
      </c>
      <c r="K542" s="162">
        <v>7091.784991736321</v>
      </c>
      <c r="L542" s="126"/>
      <c r="M542" s="203"/>
      <c r="N542" s="218">
        <v>0.12</v>
      </c>
      <c r="O542" s="3" t="s">
        <v>7091</v>
      </c>
      <c r="P542" s="31" t="s">
        <v>7291</v>
      </c>
      <c r="Q542" s="234">
        <v>1</v>
      </c>
      <c r="R542" s="5">
        <v>84715010</v>
      </c>
      <c r="S542" s="238">
        <v>45811</v>
      </c>
      <c r="T542" s="263">
        <v>0.15</v>
      </c>
      <c r="U542" s="263">
        <v>0</v>
      </c>
      <c r="V542" s="263">
        <v>3.2119999999999996E-2</v>
      </c>
      <c r="W542" s="263">
        <v>0</v>
      </c>
      <c r="X542" s="263">
        <v>0.33999999999999997</v>
      </c>
      <c r="Y542" s="265">
        <v>1.8334922359937862</v>
      </c>
      <c r="Z542" s="275">
        <v>3481.12</v>
      </c>
      <c r="AA542" s="276">
        <v>77.435591724865262</v>
      </c>
      <c r="AB542" s="277">
        <v>0.05</v>
      </c>
      <c r="AC542" s="277">
        <v>3.6499999999999998E-2</v>
      </c>
      <c r="AD542" s="277">
        <v>0</v>
      </c>
      <c r="AE542" s="277">
        <v>0.33999999999999997</v>
      </c>
      <c r="AF542" s="276">
        <v>1.6365881600285659</v>
      </c>
    </row>
    <row r="543" spans="1:32" ht="55.2" x14ac:dyDescent="0.3">
      <c r="A543" s="2">
        <f>IF(G543="","",VLOOKUP(G543,{"CFTV","100000";"switch","750000";"VMS","200000";"Alarme","300000";"CA","400000";"Cabeamento","500000";"Infra","600000";"Redes","700000";"Energia","800000";"Outros","900000";"Serviço","1000000"},2,FALSE)
  + COUNTIF($G$2:G543,G543)
)</f>
        <v>100542</v>
      </c>
      <c r="B543" s="3" t="str">
        <f t="shared" si="8"/>
        <v>SUPORTE ERGONÔMICO ARTICULADO DE MESA</v>
      </c>
      <c r="C543" s="3" t="s">
        <v>1012</v>
      </c>
      <c r="D543" s="3" t="s">
        <v>1012</v>
      </c>
      <c r="E543" s="5" t="s">
        <v>528</v>
      </c>
      <c r="F543" s="5" t="s">
        <v>7</v>
      </c>
      <c r="G543" s="2" t="s">
        <v>3</v>
      </c>
      <c r="H543" s="3" t="s">
        <v>1011</v>
      </c>
      <c r="I543" s="170" t="s">
        <v>7038</v>
      </c>
      <c r="J543" s="127">
        <v>779.99</v>
      </c>
      <c r="K543" s="162">
        <v>1589.0062323919926</v>
      </c>
      <c r="L543" s="126"/>
      <c r="M543" s="203"/>
      <c r="N543" s="218">
        <v>0.12</v>
      </c>
      <c r="O543" s="3" t="s">
        <v>7067</v>
      </c>
      <c r="P543" s="31" t="s">
        <v>7294</v>
      </c>
      <c r="Q543" s="234">
        <v>1</v>
      </c>
      <c r="R543" s="5">
        <v>73269090</v>
      </c>
      <c r="S543" s="238">
        <v>45810</v>
      </c>
      <c r="T543" s="263">
        <v>0.15</v>
      </c>
      <c r="U543" s="263">
        <v>0</v>
      </c>
      <c r="V543" s="263">
        <v>3.2119999999999996E-2</v>
      </c>
      <c r="W543" s="263">
        <v>0</v>
      </c>
      <c r="X543" s="263">
        <v>0.33999999999999997</v>
      </c>
      <c r="Y543" s="265">
        <v>1.8334922359937862</v>
      </c>
      <c r="Z543" s="275">
        <v>779.99</v>
      </c>
      <c r="AA543" s="276">
        <v>17.350446749746535</v>
      </c>
      <c r="AB543" s="277">
        <v>0.05</v>
      </c>
      <c r="AC543" s="277">
        <v>3.6499999999999998E-2</v>
      </c>
      <c r="AD543" s="277">
        <v>0</v>
      </c>
      <c r="AE543" s="277">
        <v>0.33999999999999997</v>
      </c>
      <c r="AF543" s="276">
        <v>1.6365881600285659</v>
      </c>
    </row>
    <row r="544" spans="1:32" ht="55.2" x14ac:dyDescent="0.3">
      <c r="A544" s="2">
        <f>IF(G544="","",VLOOKUP(G544,{"CFTV","100000";"switch","750000";"VMS","200000";"Alarme","300000";"CA","400000";"Cabeamento","500000";"Infra","600000";"Redes","700000";"Energia","800000";"Outros","900000";"Serviço","1000000"},2,FALSE)
  + COUNTIF($G$2:G544,G544)
)</f>
        <v>100543</v>
      </c>
      <c r="B544" s="3" t="str">
        <f t="shared" si="8"/>
        <v>SUPORTE ERGONÔMICO ARTICULADO DE MESA</v>
      </c>
      <c r="C544" s="3"/>
      <c r="D544" s="3"/>
      <c r="E544" s="5" t="s">
        <v>428</v>
      </c>
      <c r="F544" s="5" t="s">
        <v>7</v>
      </c>
      <c r="G544" s="2" t="s">
        <v>3</v>
      </c>
      <c r="H544" s="3" t="s">
        <v>1011</v>
      </c>
      <c r="I544" s="170" t="s">
        <v>7038</v>
      </c>
      <c r="J544" s="127">
        <v>38.799999999999997</v>
      </c>
      <c r="K544" s="162">
        <v>79.043887507287664</v>
      </c>
      <c r="L544" s="126"/>
      <c r="M544" s="203"/>
      <c r="N544" s="218">
        <v>0.18</v>
      </c>
      <c r="O544" s="3" t="s">
        <v>428</v>
      </c>
      <c r="P544" s="31" t="s">
        <v>7294</v>
      </c>
      <c r="Q544" s="234">
        <v>1</v>
      </c>
      <c r="R544" s="5">
        <v>73082000</v>
      </c>
      <c r="S544" s="238">
        <v>45811</v>
      </c>
      <c r="T544" s="263">
        <v>0.15</v>
      </c>
      <c r="U544" s="263">
        <v>0</v>
      </c>
      <c r="V544" s="263">
        <v>3.2119999999999996E-2</v>
      </c>
      <c r="W544" s="263">
        <v>0</v>
      </c>
      <c r="X544" s="263">
        <v>0.33999999999999997</v>
      </c>
      <c r="Y544" s="265">
        <v>1.8334922359937862</v>
      </c>
      <c r="Z544" s="275">
        <v>38.799999999999997</v>
      </c>
      <c r="AA544" s="276">
        <v>0.86308457017418871</v>
      </c>
      <c r="AB544" s="277">
        <v>0.05</v>
      </c>
      <c r="AC544" s="277">
        <v>3.6499999999999998E-2</v>
      </c>
      <c r="AD544" s="277">
        <v>0</v>
      </c>
      <c r="AE544" s="277">
        <v>0.33999999999999997</v>
      </c>
      <c r="AF544" s="276">
        <v>1.6365881600285659</v>
      </c>
    </row>
    <row r="545" spans="1:32" ht="41.4" x14ac:dyDescent="0.3">
      <c r="A545" s="2">
        <f>IF(G545="","",VLOOKUP(G545,{"CFTV","100000";"switch","750000";"VMS","200000";"Alarme","300000";"CA","400000";"Cabeamento","500000";"Infra","600000";"Redes","700000";"Energia","800000";"Outros","900000";"Serviço","1000000"},2,FALSE)
  + COUNTIF($G$2:G545,G545)
)</f>
        <v>100544</v>
      </c>
      <c r="B545" s="3" t="str">
        <f t="shared" si="8"/>
        <v>SUPORTE DUPLO PARA INSTALAÇÃO DE</v>
      </c>
      <c r="C545" s="3" t="s">
        <v>1014</v>
      </c>
      <c r="D545" s="3" t="s">
        <v>1014</v>
      </c>
      <c r="E545" s="5" t="s">
        <v>428</v>
      </c>
      <c r="F545" s="5" t="s">
        <v>7</v>
      </c>
      <c r="G545" s="2" t="s">
        <v>3</v>
      </c>
      <c r="H545" s="3" t="s">
        <v>1013</v>
      </c>
      <c r="I545" s="170" t="s">
        <v>7038</v>
      </c>
      <c r="J545" s="127">
        <v>138.69</v>
      </c>
      <c r="K545" s="162">
        <v>291.72374105755836</v>
      </c>
      <c r="L545" s="126"/>
      <c r="M545" s="203">
        <v>3.2500000000000001E-2</v>
      </c>
      <c r="N545" s="218">
        <v>0.18</v>
      </c>
      <c r="O545" s="3" t="s">
        <v>428</v>
      </c>
      <c r="P545" s="31" t="s">
        <v>7294</v>
      </c>
      <c r="Q545" s="234">
        <v>1</v>
      </c>
      <c r="R545" s="5">
        <v>73089090</v>
      </c>
      <c r="S545" s="238">
        <v>45811</v>
      </c>
      <c r="T545" s="263">
        <v>0.15</v>
      </c>
      <c r="U545" s="263">
        <v>0</v>
      </c>
      <c r="V545" s="263">
        <v>3.2119999999999996E-2</v>
      </c>
      <c r="W545" s="263">
        <v>0</v>
      </c>
      <c r="X545" s="263">
        <v>0.33999999999999997</v>
      </c>
      <c r="Y545" s="265">
        <v>1.8334922359937862</v>
      </c>
      <c r="Z545" s="275">
        <v>143.19742500000001</v>
      </c>
      <c r="AA545" s="276">
        <v>3.1853476290251455</v>
      </c>
      <c r="AB545" s="277">
        <v>0.05</v>
      </c>
      <c r="AC545" s="277">
        <v>3.6499999999999998E-2</v>
      </c>
      <c r="AD545" s="277">
        <v>0</v>
      </c>
      <c r="AE545" s="277">
        <v>0.33999999999999997</v>
      </c>
      <c r="AF545" s="276">
        <v>1.6365881600285659</v>
      </c>
    </row>
    <row r="546" spans="1:32" ht="27.6" x14ac:dyDescent="0.3">
      <c r="A546" s="2">
        <f>IF(G546="","",VLOOKUP(G546,{"CFTV","100000";"switch","750000";"VMS","200000";"Alarme","300000";"CA","400000";"Cabeamento","500000";"Infra","600000";"Redes","700000";"Energia","800000";"Outros","900000";"Serviço","1000000"},2,FALSE)
  + COUNTIF($G$2:G546,G546)
)</f>
        <v>100545</v>
      </c>
      <c r="B546" s="3" t="str">
        <f t="shared" si="8"/>
        <v>BRAÇO PENDENT PROJETADO DE 1</v>
      </c>
      <c r="C546" s="3" t="s">
        <v>1016</v>
      </c>
      <c r="D546" s="3" t="s">
        <v>1016</v>
      </c>
      <c r="E546" s="5" t="s">
        <v>1017</v>
      </c>
      <c r="F546" s="5" t="s">
        <v>7</v>
      </c>
      <c r="G546" s="2" t="s">
        <v>3</v>
      </c>
      <c r="H546" s="3" t="s">
        <v>1015</v>
      </c>
      <c r="I546" s="170" t="s">
        <v>7038</v>
      </c>
      <c r="J546" s="127">
        <v>177</v>
      </c>
      <c r="K546" s="162">
        <v>421.70321427857084</v>
      </c>
      <c r="L546" s="127">
        <v>30</v>
      </c>
      <c r="M546" s="203"/>
      <c r="N546" s="218">
        <v>0.18</v>
      </c>
      <c r="O546" s="3" t="s">
        <v>428</v>
      </c>
      <c r="P546" s="31" t="s">
        <v>7294</v>
      </c>
      <c r="Q546" s="234">
        <v>2</v>
      </c>
      <c r="R546" s="5">
        <v>73082000</v>
      </c>
      <c r="S546" s="238">
        <v>45938</v>
      </c>
      <c r="T546" s="263">
        <v>0.15</v>
      </c>
      <c r="U546" s="263">
        <v>0</v>
      </c>
      <c r="V546" s="263">
        <v>3.2119999999999996E-2</v>
      </c>
      <c r="W546" s="263">
        <v>0</v>
      </c>
      <c r="X546" s="263">
        <v>0.33999999999999997</v>
      </c>
      <c r="Y546" s="265">
        <v>1.8334922359937862</v>
      </c>
      <c r="Z546" s="275">
        <v>207</v>
      </c>
      <c r="AA546" s="276">
        <v>4.6046006707746674</v>
      </c>
      <c r="AB546" s="277">
        <v>0.05</v>
      </c>
      <c r="AC546" s="277">
        <v>3.6499999999999998E-2</v>
      </c>
      <c r="AD546" s="277">
        <v>0</v>
      </c>
      <c r="AE546" s="277">
        <v>0.33999999999999997</v>
      </c>
      <c r="AF546" s="276">
        <v>1.6365881600285659</v>
      </c>
    </row>
    <row r="547" spans="1:32" ht="27.6" x14ac:dyDescent="0.3">
      <c r="A547" s="2">
        <f>IF(G547="","",VLOOKUP(G547,{"CFTV","100000";"switch","750000";"VMS","200000";"Alarme","300000";"CA","400000";"Cabeamento","500000";"Infra","600000";"Redes","700000";"Energia","800000";"Outros","900000";"Serviço","1000000"},2,FALSE)
  + COUNTIF($G$2:G547,G547)
)</f>
        <v>100546</v>
      </c>
      <c r="B547" s="3" t="str">
        <f t="shared" si="8"/>
        <v>SUPORTE VESA UNIVERSAL, ARTICULADO DE</v>
      </c>
      <c r="C547" s="3" t="s">
        <v>326</v>
      </c>
      <c r="D547" s="3" t="s">
        <v>326</v>
      </c>
      <c r="E547" s="5" t="s">
        <v>1019</v>
      </c>
      <c r="F547" s="5" t="s">
        <v>7</v>
      </c>
      <c r="G547" s="2" t="s">
        <v>3</v>
      </c>
      <c r="H547" s="3" t="s">
        <v>1018</v>
      </c>
      <c r="I547" s="170" t="s">
        <v>7038</v>
      </c>
      <c r="J547" s="127">
        <v>113.99</v>
      </c>
      <c r="K547" s="162">
        <v>232.22197775659077</v>
      </c>
      <c r="L547" s="126"/>
      <c r="M547" s="203"/>
      <c r="N547" s="218">
        <v>0.18</v>
      </c>
      <c r="O547" s="3" t="s">
        <v>7067</v>
      </c>
      <c r="P547" s="31" t="s">
        <v>7294</v>
      </c>
      <c r="Q547" s="234">
        <v>1</v>
      </c>
      <c r="R547" s="5">
        <v>73269090</v>
      </c>
      <c r="S547" s="238">
        <v>46085</v>
      </c>
      <c r="T547" s="263">
        <v>0.15</v>
      </c>
      <c r="U547" s="263">
        <v>0</v>
      </c>
      <c r="V547" s="263">
        <v>3.2119999999999996E-2</v>
      </c>
      <c r="W547" s="263">
        <v>0</v>
      </c>
      <c r="X547" s="263">
        <v>0.33999999999999997</v>
      </c>
      <c r="Y547" s="265">
        <v>1.8334922359937862</v>
      </c>
      <c r="Z547" s="275">
        <v>113.99</v>
      </c>
      <c r="AA547" s="276">
        <v>2.5356445916019532</v>
      </c>
      <c r="AB547" s="277">
        <v>0.05</v>
      </c>
      <c r="AC547" s="277">
        <v>3.6499999999999998E-2</v>
      </c>
      <c r="AD547" s="277">
        <v>0</v>
      </c>
      <c r="AE547" s="277">
        <v>0.33999999999999997</v>
      </c>
      <c r="AF547" s="276">
        <v>1.6365881600285659</v>
      </c>
    </row>
    <row r="548" spans="1:32" ht="41.4" x14ac:dyDescent="0.3">
      <c r="A548" s="2">
        <f>IF(G548="","",VLOOKUP(G548,{"CFTV","100000";"switch","750000";"VMS","200000";"Alarme","300000";"CA","400000";"Cabeamento","500000";"Infra","600000";"Redes","700000";"Energia","800000";"Outros","900000";"Serviço","1000000"},2,FALSE)
  + COUNTIF($G$2:G548,G548)
)</f>
        <v>100547</v>
      </c>
      <c r="B548" s="3" t="str">
        <f t="shared" si="8"/>
        <v>CHASSI COM 14 SLOTS OARA</v>
      </c>
      <c r="C548" s="3" t="s">
        <v>1021</v>
      </c>
      <c r="D548" s="3" t="s">
        <v>1021</v>
      </c>
      <c r="E548" s="5" t="s">
        <v>1022</v>
      </c>
      <c r="F548" s="5" t="s">
        <v>7</v>
      </c>
      <c r="G548" s="2" t="s">
        <v>3</v>
      </c>
      <c r="H548" s="3" t="s">
        <v>1020</v>
      </c>
      <c r="I548" s="170" t="s">
        <v>7038</v>
      </c>
      <c r="J548" s="127">
        <v>1718.287</v>
      </c>
      <c r="K548" s="162">
        <v>3067.0631536176797</v>
      </c>
      <c r="L548" s="126"/>
      <c r="M548" s="205"/>
      <c r="N548" s="198">
        <v>0.04</v>
      </c>
      <c r="O548" s="3" t="s">
        <v>7092</v>
      </c>
      <c r="P548" s="31" t="s">
        <v>7296</v>
      </c>
      <c r="Q548" s="234">
        <v>1</v>
      </c>
      <c r="R548" s="5">
        <v>85176294</v>
      </c>
      <c r="S548" s="238">
        <v>45813</v>
      </c>
      <c r="T548" s="263">
        <v>0.15</v>
      </c>
      <c r="U548" s="263">
        <v>0</v>
      </c>
      <c r="V548" s="263">
        <v>3.5039999999999995E-2</v>
      </c>
      <c r="W548" s="263">
        <v>0</v>
      </c>
      <c r="X548" s="263">
        <v>0.33999999999999997</v>
      </c>
      <c r="Y548" s="265">
        <v>1.6064585475278061</v>
      </c>
      <c r="Z548" s="275">
        <v>1718.287</v>
      </c>
      <c r="AA548" s="276">
        <v>38.222345279146815</v>
      </c>
      <c r="AB548" s="277">
        <v>0.05</v>
      </c>
      <c r="AC548" s="277">
        <v>3.6499999999999998E-2</v>
      </c>
      <c r="AD548" s="277">
        <v>0</v>
      </c>
      <c r="AE548" s="277">
        <v>0.33999999999999997</v>
      </c>
      <c r="AF548" s="276">
        <v>1.6365881600285659</v>
      </c>
    </row>
    <row r="549" spans="1:32" ht="41.4" x14ac:dyDescent="0.3">
      <c r="A549" s="2">
        <f>IF(G549="","",VLOOKUP(G549,{"CFTV","100000";"switch","750000";"VMS","200000";"Alarme","300000";"CA","400000";"Cabeamento","500000";"Infra","600000";"Redes","700000";"Energia","800000";"Outros","900000";"Serviço","1000000"},2,FALSE)
  + COUNTIF($G$2:G549,G549)
)</f>
        <v>100548</v>
      </c>
      <c r="B549" s="3" t="str">
        <f t="shared" si="8"/>
        <v>CONVERSOR DE MÍDIA GIGABIT SFP</v>
      </c>
      <c r="C549" s="3" t="s">
        <v>1024</v>
      </c>
      <c r="D549" s="3" t="s">
        <v>1024</v>
      </c>
      <c r="E549" s="5" t="s">
        <v>1022</v>
      </c>
      <c r="F549" s="5" t="s">
        <v>7</v>
      </c>
      <c r="G549" s="2" t="s">
        <v>3</v>
      </c>
      <c r="H549" s="3" t="s">
        <v>1023</v>
      </c>
      <c r="I549" s="170" t="s">
        <v>7038</v>
      </c>
      <c r="J549" s="127">
        <v>181.29</v>
      </c>
      <c r="K549" s="162">
        <v>323.59430009035111</v>
      </c>
      <c r="L549" s="126"/>
      <c r="M549" s="205"/>
      <c r="N549" s="198">
        <v>0.04</v>
      </c>
      <c r="O549" s="3" t="s">
        <v>7092</v>
      </c>
      <c r="P549" s="31" t="s">
        <v>7296</v>
      </c>
      <c r="Q549" s="234">
        <v>1</v>
      </c>
      <c r="R549" s="5">
        <v>85176259</v>
      </c>
      <c r="S549" s="238">
        <v>45813</v>
      </c>
      <c r="T549" s="263">
        <v>0.15</v>
      </c>
      <c r="U549" s="263">
        <v>0</v>
      </c>
      <c r="V549" s="263">
        <v>3.5039999999999995E-2</v>
      </c>
      <c r="W549" s="263">
        <v>0</v>
      </c>
      <c r="X549" s="263">
        <v>0.33999999999999997</v>
      </c>
      <c r="Y549" s="265">
        <v>1.6064585475278061</v>
      </c>
      <c r="Z549" s="275">
        <v>181.29</v>
      </c>
      <c r="AA549" s="276">
        <v>4.0326959207958417</v>
      </c>
      <c r="AB549" s="277">
        <v>0.05</v>
      </c>
      <c r="AC549" s="277">
        <v>3.6499999999999998E-2</v>
      </c>
      <c r="AD549" s="277">
        <v>0</v>
      </c>
      <c r="AE549" s="277">
        <v>0.33999999999999997</v>
      </c>
      <c r="AF549" s="276">
        <v>1.6365881600285659</v>
      </c>
    </row>
    <row r="550" spans="1:32" ht="41.4" x14ac:dyDescent="0.3">
      <c r="A550" s="2">
        <f>IF(G550="","",VLOOKUP(G550,{"CFTV","100000";"switch","750000";"VMS","200000";"Alarme","300000";"CA","400000";"Cabeamento","500000";"Infra","600000";"Redes","700000";"Energia","800000";"Outros","900000";"Serviço","1000000"},2,FALSE)
  + COUNTIF($G$2:G550,G550)
)</f>
        <v>100549</v>
      </c>
      <c r="B550" s="3" t="str">
        <f t="shared" si="8"/>
        <v>MODULO SFP 21A</v>
      </c>
      <c r="C550" s="3" t="s">
        <v>1026</v>
      </c>
      <c r="D550" s="3" t="s">
        <v>1026</v>
      </c>
      <c r="E550" s="5" t="s">
        <v>1022</v>
      </c>
      <c r="F550" s="5" t="s">
        <v>7</v>
      </c>
      <c r="G550" s="2" t="s">
        <v>3</v>
      </c>
      <c r="H550" s="3" t="s">
        <v>1025</v>
      </c>
      <c r="I550" s="170" t="s">
        <v>7038</v>
      </c>
      <c r="J550" s="127">
        <v>220.30199999999999</v>
      </c>
      <c r="K550" s="162">
        <v>393.22892326385642</v>
      </c>
      <c r="L550" s="126"/>
      <c r="M550" s="205"/>
      <c r="N550" s="198">
        <v>0.04</v>
      </c>
      <c r="O550" s="3" t="s">
        <v>7092</v>
      </c>
      <c r="P550" s="31" t="s">
        <v>7296</v>
      </c>
      <c r="Q550" s="234">
        <v>1</v>
      </c>
      <c r="R550" s="5">
        <v>85176259</v>
      </c>
      <c r="S550" s="238">
        <v>45813</v>
      </c>
      <c r="T550" s="263">
        <v>0.15</v>
      </c>
      <c r="U550" s="263">
        <v>0</v>
      </c>
      <c r="V550" s="263">
        <v>3.5039999999999995E-2</v>
      </c>
      <c r="W550" s="263">
        <v>0</v>
      </c>
      <c r="X550" s="263">
        <v>0.33999999999999997</v>
      </c>
      <c r="Y550" s="265">
        <v>1.6064585475278061</v>
      </c>
      <c r="Z550" s="275">
        <v>220.30199999999999</v>
      </c>
      <c r="AA550" s="276">
        <v>4.9004963138792297</v>
      </c>
      <c r="AB550" s="277">
        <v>0.05</v>
      </c>
      <c r="AC550" s="277">
        <v>3.6499999999999998E-2</v>
      </c>
      <c r="AD550" s="277">
        <v>0</v>
      </c>
      <c r="AE550" s="277">
        <v>0.33999999999999997</v>
      </c>
      <c r="AF550" s="276">
        <v>1.6365881600285659</v>
      </c>
    </row>
    <row r="551" spans="1:32" ht="41.4" x14ac:dyDescent="0.3">
      <c r="A551" s="2">
        <f>IF(G551="","",VLOOKUP(G551,{"CFTV","100000";"switch","750000";"VMS","200000";"Alarme","300000";"CA","400000";"Cabeamento","500000";"Infra","600000";"Redes","700000";"Energia","800000";"Outros","900000";"Serviço","1000000"},2,FALSE)
  + COUNTIF($G$2:G551,G551)
)</f>
        <v>100550</v>
      </c>
      <c r="B551" s="3" t="str">
        <f t="shared" si="8"/>
        <v>MODULO SFP 21B</v>
      </c>
      <c r="C551" s="3" t="s">
        <v>1028</v>
      </c>
      <c r="D551" s="3" t="s">
        <v>1028</v>
      </c>
      <c r="E551" s="5" t="s">
        <v>1022</v>
      </c>
      <c r="F551" s="5" t="s">
        <v>7</v>
      </c>
      <c r="G551" s="2" t="s">
        <v>3</v>
      </c>
      <c r="H551" s="3" t="s">
        <v>1027</v>
      </c>
      <c r="I551" s="170" t="s">
        <v>7038</v>
      </c>
      <c r="J551" s="127">
        <v>150.726</v>
      </c>
      <c r="K551" s="162">
        <v>269.03896781630681</v>
      </c>
      <c r="L551" s="126"/>
      <c r="M551" s="205"/>
      <c r="N551" s="198">
        <v>0.04</v>
      </c>
      <c r="O551" s="3" t="s">
        <v>7092</v>
      </c>
      <c r="P551" s="31" t="s">
        <v>7296</v>
      </c>
      <c r="Q551" s="234">
        <v>1</v>
      </c>
      <c r="R551" s="5">
        <v>85176259</v>
      </c>
      <c r="S551" s="238">
        <v>45813</v>
      </c>
      <c r="T551" s="263">
        <v>0.15</v>
      </c>
      <c r="U551" s="263">
        <v>0</v>
      </c>
      <c r="V551" s="263">
        <v>3.5039999999999995E-2</v>
      </c>
      <c r="W551" s="263">
        <v>0</v>
      </c>
      <c r="X551" s="263">
        <v>0.33999999999999997</v>
      </c>
      <c r="Y551" s="265">
        <v>1.6064585475278061</v>
      </c>
      <c r="Z551" s="275">
        <v>150.726</v>
      </c>
      <c r="AA551" s="276">
        <v>3.3528166217545046</v>
      </c>
      <c r="AB551" s="277">
        <v>0.05</v>
      </c>
      <c r="AC551" s="277">
        <v>3.6499999999999998E-2</v>
      </c>
      <c r="AD551" s="277">
        <v>0</v>
      </c>
      <c r="AE551" s="277">
        <v>0.33999999999999997</v>
      </c>
      <c r="AF551" s="276">
        <v>1.6365881600285659</v>
      </c>
    </row>
    <row r="552" spans="1:32" ht="27.6" x14ac:dyDescent="0.3">
      <c r="A552" s="2">
        <f>IF(G552="","",VLOOKUP(G552,{"CFTV","100000";"switch","750000";"VMS","200000";"Alarme","300000";"CA","400000";"Cabeamento","500000";"Infra","600000";"Redes","700000";"Energia","800000";"Outros","900000";"Serviço","1000000"},2,FALSE)
  + COUNTIF($G$2:G552,G552)
)</f>
        <v>100551</v>
      </c>
      <c r="B552" s="3" t="str">
        <f t="shared" si="8"/>
        <v>PLACA DE SINALIZAÇÃO PERSONALIZADA AMARELA</v>
      </c>
      <c r="C552" s="3"/>
      <c r="D552" s="3"/>
      <c r="E552" s="5" t="s">
        <v>1030</v>
      </c>
      <c r="F552" s="5" t="s">
        <v>7</v>
      </c>
      <c r="G552" s="2" t="s">
        <v>3</v>
      </c>
      <c r="H552" s="3" t="s">
        <v>1029</v>
      </c>
      <c r="I552" s="170" t="s">
        <v>7038</v>
      </c>
      <c r="J552" s="127">
        <v>35.99</v>
      </c>
      <c r="K552" s="162">
        <v>76.520520667346744</v>
      </c>
      <c r="L552" s="127">
        <v>1.5713636363636363</v>
      </c>
      <c r="M552" s="205"/>
      <c r="N552" s="198">
        <v>0.12</v>
      </c>
      <c r="O552" s="3" t="s">
        <v>1030</v>
      </c>
      <c r="P552" s="31" t="s">
        <v>7288</v>
      </c>
      <c r="Q552" s="234">
        <v>1</v>
      </c>
      <c r="R552" s="5">
        <v>39203000</v>
      </c>
      <c r="S552" s="238">
        <v>45960</v>
      </c>
      <c r="T552" s="263">
        <v>0.15</v>
      </c>
      <c r="U552" s="263">
        <v>0</v>
      </c>
      <c r="V552" s="263">
        <v>3.2119999999999996E-2</v>
      </c>
      <c r="W552" s="263">
        <v>0</v>
      </c>
      <c r="X552" s="263">
        <v>0.33999999999999997</v>
      </c>
      <c r="Y552" s="265">
        <v>1.8334922359937862</v>
      </c>
      <c r="Z552" s="275">
        <v>37.561363636363637</v>
      </c>
      <c r="AA552" s="276">
        <v>0.83553178838266273</v>
      </c>
      <c r="AB552" s="277">
        <v>0.05</v>
      </c>
      <c r="AC552" s="277">
        <v>3.6499999999999998E-2</v>
      </c>
      <c r="AD552" s="277">
        <v>0</v>
      </c>
      <c r="AE552" s="277">
        <v>0.33999999999999997</v>
      </c>
      <c r="AF552" s="276">
        <v>1.6365881600285659</v>
      </c>
    </row>
    <row r="553" spans="1:32" x14ac:dyDescent="0.3">
      <c r="A553" s="2">
        <f>IF(G553="","",VLOOKUP(G553,{"CFTV","100000";"switch","750000";"VMS","200000";"Alarme","300000";"CA","400000";"Cabeamento","500000";"Infra","600000";"Redes","700000";"Energia","800000";"Outros","900000";"Serviço","1000000"},2,FALSE)
  + COUNTIF($G$2:G553,G553)
)</f>
        <v>100552</v>
      </c>
      <c r="B553" s="3" t="str">
        <f t="shared" si="8"/>
        <v>RACK DE PISO FECHADO 44U</v>
      </c>
      <c r="C553" s="3"/>
      <c r="D553" s="3"/>
      <c r="E553" s="5" t="s">
        <v>1032</v>
      </c>
      <c r="F553" s="5" t="s">
        <v>7</v>
      </c>
      <c r="G553" s="2" t="s">
        <v>3</v>
      </c>
      <c r="H553" s="3" t="s">
        <v>1031</v>
      </c>
      <c r="I553" s="170" t="s">
        <v>7038</v>
      </c>
      <c r="J553" s="127">
        <v>3050</v>
      </c>
      <c r="K553" s="162">
        <v>5444.1095221775659</v>
      </c>
      <c r="L553" s="126"/>
      <c r="M553" s="205"/>
      <c r="N553" s="198">
        <v>0.04</v>
      </c>
      <c r="O553" s="3" t="s">
        <v>7078</v>
      </c>
      <c r="P553" s="31" t="s">
        <v>7292</v>
      </c>
      <c r="Q553" s="234">
        <v>1</v>
      </c>
      <c r="R553" s="5">
        <v>94032090</v>
      </c>
      <c r="S553" s="238">
        <v>45813</v>
      </c>
      <c r="T553" s="263">
        <v>0.15</v>
      </c>
      <c r="U553" s="263">
        <v>0</v>
      </c>
      <c r="V553" s="263">
        <v>3.5039999999999995E-2</v>
      </c>
      <c r="W553" s="263">
        <v>0</v>
      </c>
      <c r="X553" s="263">
        <v>0.33999999999999997</v>
      </c>
      <c r="Y553" s="265">
        <v>1.6064585475278061</v>
      </c>
      <c r="Z553" s="275">
        <v>3050</v>
      </c>
      <c r="AA553" s="276">
        <v>67.845565438950402</v>
      </c>
      <c r="AB553" s="277">
        <v>0.05</v>
      </c>
      <c r="AC553" s="277">
        <v>3.6499999999999998E-2</v>
      </c>
      <c r="AD553" s="277">
        <v>0</v>
      </c>
      <c r="AE553" s="277">
        <v>0.33999999999999997</v>
      </c>
      <c r="AF553" s="276">
        <v>1.6365881600285659</v>
      </c>
    </row>
    <row r="554" spans="1:32" x14ac:dyDescent="0.3">
      <c r="A554" s="2">
        <f>IF(G554="","",VLOOKUP(G554,{"CFTV","100000";"switch","750000";"VMS","200000";"Alarme","300000";"CA","400000";"Cabeamento","500000";"Infra","600000";"Redes","700000";"Energia","800000";"Outros","900000";"Serviço","1000000"},2,FALSE)
  + COUNTIF($G$2:G554,G554)
)</f>
        <v>100553</v>
      </c>
      <c r="B554" s="3" t="str">
        <f t="shared" si="8"/>
        <v>CAMERA IP BULLET 2MP IR40M</v>
      </c>
      <c r="C554" s="3" t="s">
        <v>1034</v>
      </c>
      <c r="D554" s="3" t="s">
        <v>1034</v>
      </c>
      <c r="E554" s="5" t="s">
        <v>313</v>
      </c>
      <c r="F554" s="5" t="s">
        <v>7</v>
      </c>
      <c r="G554" s="2" t="s">
        <v>3</v>
      </c>
      <c r="H554" s="3" t="s">
        <v>1033</v>
      </c>
      <c r="I554" s="170" t="s">
        <v>7038</v>
      </c>
      <c r="J554" s="127">
        <v>852</v>
      </c>
      <c r="K554" s="162">
        <v>1748.8978720752716</v>
      </c>
      <c r="L554" s="126"/>
      <c r="M554" s="205">
        <v>0.15</v>
      </c>
      <c r="N554" s="198">
        <v>0.04</v>
      </c>
      <c r="O554" s="25" t="s">
        <v>7090</v>
      </c>
      <c r="P554" s="31" t="s">
        <v>7288</v>
      </c>
      <c r="Q554" s="234">
        <v>1</v>
      </c>
      <c r="R554" s="5">
        <v>85258929</v>
      </c>
      <c r="S554" s="238">
        <v>45813</v>
      </c>
      <c r="T554" s="263">
        <v>0.15</v>
      </c>
      <c r="U554" s="263">
        <v>0</v>
      </c>
      <c r="V554" s="263">
        <v>3.5039999999999995E-2</v>
      </c>
      <c r="W554" s="263">
        <v>0</v>
      </c>
      <c r="X554" s="263">
        <v>0.33999999999999997</v>
      </c>
      <c r="Y554" s="265">
        <v>1.6064585475278061</v>
      </c>
      <c r="Z554" s="275">
        <v>979.8</v>
      </c>
      <c r="AA554" s="276">
        <v>21.795109841666754</v>
      </c>
      <c r="AB554" s="277">
        <v>0.05</v>
      </c>
      <c r="AC554" s="277">
        <v>3.6499999999999998E-2</v>
      </c>
      <c r="AD554" s="277">
        <v>0</v>
      </c>
      <c r="AE554" s="277">
        <v>0.33999999999999997</v>
      </c>
      <c r="AF554" s="276">
        <v>1.6365881600285659</v>
      </c>
    </row>
    <row r="555" spans="1:32" ht="27.6" x14ac:dyDescent="0.3">
      <c r="A555" s="2">
        <f>IF(G555="","",VLOOKUP(G555,{"CFTV","100000";"switch","750000";"VMS","200000";"Alarme","300000";"CA","400000";"Cabeamento","500000";"Infra","600000";"Redes","700000";"Energia","800000";"Outros","900000";"Serviço","1000000"},2,FALSE)
  + COUNTIF($G$2:G555,G555)
)</f>
        <v>100554</v>
      </c>
      <c r="B555" s="3" t="str">
        <f t="shared" si="8"/>
        <v>CAMERA IP PTZ 2MP 32X</v>
      </c>
      <c r="C555" s="3" t="s">
        <v>1036</v>
      </c>
      <c r="D555" s="3" t="s">
        <v>1036</v>
      </c>
      <c r="E555" s="5" t="s">
        <v>313</v>
      </c>
      <c r="F555" s="5" t="s">
        <v>7</v>
      </c>
      <c r="G555" s="2" t="s">
        <v>3</v>
      </c>
      <c r="H555" s="3" t="s">
        <v>1035</v>
      </c>
      <c r="I555" s="170" t="s">
        <v>7038</v>
      </c>
      <c r="J555" s="127">
        <v>4529.7299999999996</v>
      </c>
      <c r="K555" s="162">
        <v>9136.4561427080389</v>
      </c>
      <c r="L555" s="126"/>
      <c r="M555" s="205">
        <v>0.13</v>
      </c>
      <c r="N555" s="198">
        <v>0.04</v>
      </c>
      <c r="O555" s="25" t="s">
        <v>7090</v>
      </c>
      <c r="P555" s="31" t="s">
        <v>7288</v>
      </c>
      <c r="Q555" s="234">
        <v>1</v>
      </c>
      <c r="R555" s="5">
        <v>85258913</v>
      </c>
      <c r="S555" s="238">
        <v>45813</v>
      </c>
      <c r="T555" s="263">
        <v>0.15</v>
      </c>
      <c r="U555" s="263">
        <v>0</v>
      </c>
      <c r="V555" s="263">
        <v>3.5039999999999995E-2</v>
      </c>
      <c r="W555" s="263">
        <v>0</v>
      </c>
      <c r="X555" s="263">
        <v>0.33999999999999997</v>
      </c>
      <c r="Y555" s="265">
        <v>1.6064585475278061</v>
      </c>
      <c r="Z555" s="275">
        <v>5118.5948999999991</v>
      </c>
      <c r="AA555" s="276">
        <v>113.86031647325501</v>
      </c>
      <c r="AB555" s="277">
        <v>0.05</v>
      </c>
      <c r="AC555" s="277">
        <v>3.6499999999999998E-2</v>
      </c>
      <c r="AD555" s="277">
        <v>0</v>
      </c>
      <c r="AE555" s="277">
        <v>0.33999999999999997</v>
      </c>
      <c r="AF555" s="276">
        <v>1.6365881600285659</v>
      </c>
    </row>
    <row r="556" spans="1:32" ht="55.2" x14ac:dyDescent="0.3">
      <c r="A556" s="2">
        <f>IF(G556="","",VLOOKUP(G556,{"CFTV","100000";"switch","750000";"VMS","200000";"Alarme","300000";"CA","400000";"Cabeamento","500000";"Infra","600000";"Redes","700000";"Energia","800000";"Outros","900000";"Serviço","1000000"},2,FALSE)
  + COUNTIF($G$2:G556,G556)
)</f>
        <v>100555</v>
      </c>
      <c r="B556" s="3" t="str">
        <f t="shared" si="8"/>
        <v>THERMALSCAN RADA_360 º_ LENTE 35MM.</v>
      </c>
      <c r="C556" s="3" t="s">
        <v>1038</v>
      </c>
      <c r="D556" s="3" t="s">
        <v>1038</v>
      </c>
      <c r="E556" s="5" t="s">
        <v>587</v>
      </c>
      <c r="F556" s="5" t="s">
        <v>7</v>
      </c>
      <c r="G556" s="2" t="s">
        <v>3</v>
      </c>
      <c r="H556" s="3" t="s">
        <v>1037</v>
      </c>
      <c r="I556" s="170" t="s">
        <v>7040</v>
      </c>
      <c r="J556" s="127">
        <v>28314.04</v>
      </c>
      <c r="K556" s="162">
        <v>317891.92843827565</v>
      </c>
      <c r="L556" s="126"/>
      <c r="M556" s="203"/>
      <c r="N556" s="218">
        <v>0.04</v>
      </c>
      <c r="O556" s="3" t="s">
        <v>587</v>
      </c>
      <c r="P556" s="31" t="s">
        <v>7291</v>
      </c>
      <c r="Q556" s="234">
        <v>1</v>
      </c>
      <c r="R556" s="5">
        <v>85258922</v>
      </c>
      <c r="S556" s="238">
        <v>45894</v>
      </c>
      <c r="T556" s="263">
        <v>0.15</v>
      </c>
      <c r="U556" s="263">
        <v>0</v>
      </c>
      <c r="V556" s="263">
        <v>3.5039999999999995E-2</v>
      </c>
      <c r="W556" s="263">
        <v>0</v>
      </c>
      <c r="X556" s="263">
        <v>0.33999999999999997</v>
      </c>
      <c r="Y556" s="265">
        <v>1.6064585475278061</v>
      </c>
      <c r="Z556" s="275">
        <v>178095.31160000002</v>
      </c>
      <c r="AA556" s="276">
        <v>3961.6318418124802</v>
      </c>
      <c r="AB556" s="277">
        <v>0.05</v>
      </c>
      <c r="AC556" s="277">
        <v>3.6499999999999998E-2</v>
      </c>
      <c r="AD556" s="277">
        <v>0</v>
      </c>
      <c r="AE556" s="277">
        <v>0.33999999999999997</v>
      </c>
      <c r="AF556" s="276">
        <v>1.6365881600285659</v>
      </c>
    </row>
    <row r="557" spans="1:32" ht="27.6" x14ac:dyDescent="0.3">
      <c r="A557" s="2">
        <f>IF(G557="","",VLOOKUP(G557,{"CFTV","100000";"switch","750000";"VMS","200000";"Alarme","300000";"CA","400000";"Cabeamento","500000";"Infra","600000";"Redes","700000";"Energia","800000";"Outros","900000";"Serviço","1000000"},2,FALSE)
  + COUNTIF($G$2:G557,G557)
)</f>
        <v>100556</v>
      </c>
      <c r="B557" s="3" t="str">
        <f t="shared" si="8"/>
        <v>KIT VENTILAÇÃO PARA RACKS COM</v>
      </c>
      <c r="C557" s="3" t="s">
        <v>1040</v>
      </c>
      <c r="D557" s="3" t="s">
        <v>1040</v>
      </c>
      <c r="E557" s="5" t="s">
        <v>6</v>
      </c>
      <c r="F557" s="5" t="s">
        <v>7</v>
      </c>
      <c r="G557" s="2" t="s">
        <v>3</v>
      </c>
      <c r="H557" s="3" t="s">
        <v>1039</v>
      </c>
      <c r="I557" s="170" t="s">
        <v>7038</v>
      </c>
      <c r="J557" s="127">
        <v>339.06</v>
      </c>
      <c r="K557" s="162">
        <v>690.73764170672575</v>
      </c>
      <c r="L557" s="126"/>
      <c r="M557" s="203"/>
      <c r="N557" s="218">
        <v>7.0000000000000007E-2</v>
      </c>
      <c r="O557" s="3" t="s">
        <v>6</v>
      </c>
      <c r="P557" s="31" t="s">
        <v>7288</v>
      </c>
      <c r="Q557" s="234">
        <v>1</v>
      </c>
      <c r="R557" s="5">
        <v>84145990</v>
      </c>
      <c r="S557" s="238">
        <v>45873</v>
      </c>
      <c r="T557" s="263">
        <v>0.15</v>
      </c>
      <c r="U557" s="263">
        <v>0</v>
      </c>
      <c r="V557" s="263">
        <v>3.2119999999999996E-2</v>
      </c>
      <c r="W557" s="263">
        <v>0</v>
      </c>
      <c r="X557" s="263">
        <v>0.33999999999999997</v>
      </c>
      <c r="Y557" s="265">
        <v>1.8334922359937862</v>
      </c>
      <c r="Z557" s="275">
        <v>339.06</v>
      </c>
      <c r="AA557" s="276">
        <v>7.5422024320427958</v>
      </c>
      <c r="AB557" s="277">
        <v>0.05</v>
      </c>
      <c r="AC557" s="277">
        <v>3.6499999999999998E-2</v>
      </c>
      <c r="AD557" s="277">
        <v>0</v>
      </c>
      <c r="AE557" s="277">
        <v>0.33999999999999997</v>
      </c>
      <c r="AF557" s="276">
        <v>1.6365881600285659</v>
      </c>
    </row>
    <row r="558" spans="1:32" ht="220.8" x14ac:dyDescent="0.3">
      <c r="A558" s="2">
        <f>IF(G558="","",VLOOKUP(G558,{"CFTV","100000";"switch","750000";"VMS","200000";"Alarme","300000";"CA","400000";"Cabeamento","500000";"Infra","600000";"Redes","700000";"Energia","800000";"Outros","900000";"Serviço","1000000"},2,FALSE)
  + COUNTIF($G$2:G558,G558)
)</f>
        <v>100557</v>
      </c>
      <c r="B558" s="3" t="str">
        <f t="shared" si="8"/>
        <v>GRAVADOR DE REDE (NVR) SCATI</v>
      </c>
      <c r="C558" s="3" t="s">
        <v>1042</v>
      </c>
      <c r="D558" s="3" t="s">
        <v>1042</v>
      </c>
      <c r="E558" s="5" t="s">
        <v>587</v>
      </c>
      <c r="F558" s="5" t="s">
        <v>7</v>
      </c>
      <c r="G558" s="2" t="s">
        <v>3</v>
      </c>
      <c r="H558" s="3" t="s">
        <v>1041</v>
      </c>
      <c r="I558" s="170" t="s">
        <v>7039</v>
      </c>
      <c r="J558" s="127">
        <v>3715.11</v>
      </c>
      <c r="K558" s="162">
        <v>38262.602375221977</v>
      </c>
      <c r="L558" s="126"/>
      <c r="M558" s="203"/>
      <c r="N558" s="218">
        <v>0.04</v>
      </c>
      <c r="O558" s="3" t="s">
        <v>587</v>
      </c>
      <c r="P558" s="31" t="s">
        <v>7291</v>
      </c>
      <c r="Q558" s="234">
        <v>1</v>
      </c>
      <c r="R558" s="5">
        <v>85437039</v>
      </c>
      <c r="S558" s="238">
        <v>45806</v>
      </c>
      <c r="T558" s="263">
        <v>0.15</v>
      </c>
      <c r="U558" s="263">
        <v>0</v>
      </c>
      <c r="V558" s="263">
        <v>3.5039999999999995E-2</v>
      </c>
      <c r="W558" s="263">
        <v>0</v>
      </c>
      <c r="X558" s="263">
        <v>0.33999999999999997</v>
      </c>
      <c r="Y558" s="265">
        <v>1.6064585475278061</v>
      </c>
      <c r="Z558" s="275">
        <v>21436.184699999998</v>
      </c>
      <c r="AA558" s="276">
        <v>476.83608912304175</v>
      </c>
      <c r="AB558" s="277">
        <v>0.05</v>
      </c>
      <c r="AC558" s="277">
        <v>3.6499999999999998E-2</v>
      </c>
      <c r="AD558" s="277">
        <v>0</v>
      </c>
      <c r="AE558" s="277">
        <v>0.33999999999999997</v>
      </c>
      <c r="AF558" s="276">
        <v>1.6365881600285659</v>
      </c>
    </row>
    <row r="559" spans="1:32" ht="27.6" x14ac:dyDescent="0.3">
      <c r="A559" s="2">
        <f>IF(G559="","",VLOOKUP(G559,{"CFTV","100000";"switch","750000";"VMS","200000";"Alarme","300000";"CA","400000";"Cabeamento","500000";"Infra","600000";"Redes","700000";"Energia","800000";"Outros","900000";"Serviço","1000000"},2,FALSE)
  + COUNTIF($G$2:G559,G559)
)</f>
        <v>100558</v>
      </c>
      <c r="B559" s="3" t="str">
        <f t="shared" si="8"/>
        <v>COMPACT FORMAT SERVER FOR VSMART.</v>
      </c>
      <c r="C559" s="3" t="s">
        <v>1044</v>
      </c>
      <c r="D559" s="3" t="s">
        <v>1044</v>
      </c>
      <c r="E559" s="5" t="s">
        <v>587</v>
      </c>
      <c r="F559" s="5" t="s">
        <v>7</v>
      </c>
      <c r="G559" s="2" t="s">
        <v>3</v>
      </c>
      <c r="H559" s="3" t="s">
        <v>1043</v>
      </c>
      <c r="I559" s="170" t="s">
        <v>7039</v>
      </c>
      <c r="J559" s="127">
        <v>2835.01</v>
      </c>
      <c r="K559" s="162">
        <v>29198.290322434077</v>
      </c>
      <c r="L559" s="126"/>
      <c r="M559" s="203"/>
      <c r="N559" s="218">
        <v>0.04</v>
      </c>
      <c r="O559" s="3" t="s">
        <v>587</v>
      </c>
      <c r="P559" s="31" t="s">
        <v>7291</v>
      </c>
      <c r="Q559" s="234">
        <v>1</v>
      </c>
      <c r="R559" s="5">
        <v>84715010</v>
      </c>
      <c r="S559" s="238">
        <v>45806</v>
      </c>
      <c r="T559" s="263">
        <v>0.15</v>
      </c>
      <c r="U559" s="263">
        <v>0</v>
      </c>
      <c r="V559" s="263">
        <v>3.5039999999999995E-2</v>
      </c>
      <c r="W559" s="263">
        <v>0</v>
      </c>
      <c r="X559" s="263">
        <v>0.33999999999999997</v>
      </c>
      <c r="Y559" s="265">
        <v>1.6064585475278061</v>
      </c>
      <c r="Z559" s="275">
        <v>16358.0077</v>
      </c>
      <c r="AA559" s="276">
        <v>363.87484651187037</v>
      </c>
      <c r="AB559" s="277">
        <v>0.05</v>
      </c>
      <c r="AC559" s="277">
        <v>3.6499999999999998E-2</v>
      </c>
      <c r="AD559" s="277">
        <v>0</v>
      </c>
      <c r="AE559" s="277">
        <v>0.33999999999999997</v>
      </c>
      <c r="AF559" s="276">
        <v>1.6365881600285659</v>
      </c>
    </row>
    <row r="560" spans="1:32" ht="55.2" x14ac:dyDescent="0.3">
      <c r="A560" s="2">
        <f>IF(G560="","",VLOOKUP(G560,{"CFTV","100000";"switch","750000";"VMS","200000";"Alarme","300000";"CA","400000";"Cabeamento","500000";"Infra","600000";"Redes","700000";"Energia","800000";"Outros","900000";"Serviço","1000000"},2,FALSE)
  + COUNTIF($G$2:G560,G560)
)</f>
        <v>100559</v>
      </c>
      <c r="B560" s="3" t="str">
        <f t="shared" si="8"/>
        <v>THERMALSCAN RADA_360 º_ LENTE 35MM.</v>
      </c>
      <c r="C560" s="3" t="s">
        <v>1038</v>
      </c>
      <c r="D560" s="3" t="s">
        <v>1038</v>
      </c>
      <c r="E560" s="5" t="s">
        <v>587</v>
      </c>
      <c r="F560" s="5" t="s">
        <v>7</v>
      </c>
      <c r="G560" s="2" t="s">
        <v>3</v>
      </c>
      <c r="H560" s="3" t="s">
        <v>1045</v>
      </c>
      <c r="I560" s="170" t="s">
        <v>7040</v>
      </c>
      <c r="J560" s="127">
        <v>1433.6</v>
      </c>
      <c r="K560" s="162">
        <v>16095.543716442862</v>
      </c>
      <c r="L560" s="126"/>
      <c r="M560" s="203"/>
      <c r="N560" s="218">
        <v>0.04</v>
      </c>
      <c r="O560" s="3" t="s">
        <v>587</v>
      </c>
      <c r="P560" s="31" t="s">
        <v>7291</v>
      </c>
      <c r="Q560" s="234">
        <v>1</v>
      </c>
      <c r="R560" s="5">
        <v>85258922</v>
      </c>
      <c r="S560" s="238">
        <v>45894</v>
      </c>
      <c r="T560" s="263">
        <v>0.15</v>
      </c>
      <c r="U560" s="263">
        <v>0</v>
      </c>
      <c r="V560" s="263">
        <v>3.5039999999999995E-2</v>
      </c>
      <c r="W560" s="263">
        <v>0</v>
      </c>
      <c r="X560" s="263">
        <v>0.33999999999999997</v>
      </c>
      <c r="Y560" s="265">
        <v>1.6064585475278061</v>
      </c>
      <c r="Z560" s="275">
        <v>9017.3439999999991</v>
      </c>
      <c r="AA560" s="276">
        <v>200.58583686476285</v>
      </c>
      <c r="AB560" s="277">
        <v>0.05</v>
      </c>
      <c r="AC560" s="277">
        <v>3.6499999999999998E-2</v>
      </c>
      <c r="AD560" s="277">
        <v>0</v>
      </c>
      <c r="AE560" s="277">
        <v>0.33999999999999997</v>
      </c>
      <c r="AF560" s="276">
        <v>1.6365881600285659</v>
      </c>
    </row>
    <row r="561" spans="1:32" x14ac:dyDescent="0.3">
      <c r="A561" s="2">
        <f>IF(G561="","",VLOOKUP(G561,{"CFTV","100000";"switch","750000";"VMS","200000";"Alarme","300000";"CA","400000";"Cabeamento","500000";"Infra","600000";"Redes","700000";"Energia","800000";"Outros","900000";"Serviço","1000000"},2,FALSE)
  + COUNTIF($G$2:G561,G561)
)</f>
        <v>100560</v>
      </c>
      <c r="B561" s="3" t="str">
        <f t="shared" si="8"/>
        <v>CÂMERA BULET IN TURBO HD</v>
      </c>
      <c r="C561" s="3" t="s">
        <v>1047</v>
      </c>
      <c r="D561" s="3" t="s">
        <v>1047</v>
      </c>
      <c r="E561" s="5" t="s">
        <v>370</v>
      </c>
      <c r="F561" s="5" t="s">
        <v>7</v>
      </c>
      <c r="G561" s="2" t="s">
        <v>3</v>
      </c>
      <c r="H561" s="3" t="s">
        <v>1046</v>
      </c>
      <c r="I561" s="169" t="s">
        <v>7038</v>
      </c>
      <c r="J561" s="126">
        <v>133.91999999999999</v>
      </c>
      <c r="K561" s="162">
        <v>272.82364471587539</v>
      </c>
      <c r="L561" s="126"/>
      <c r="M561" s="203"/>
      <c r="N561" s="198">
        <v>0.12</v>
      </c>
      <c r="O561" s="3" t="s">
        <v>370</v>
      </c>
      <c r="P561" s="31" t="s">
        <v>7287</v>
      </c>
      <c r="Q561" s="234">
        <v>1</v>
      </c>
      <c r="R561" s="5">
        <v>85258929</v>
      </c>
      <c r="S561" s="238">
        <v>45812</v>
      </c>
      <c r="T561" s="263">
        <v>0.15</v>
      </c>
      <c r="U561" s="263">
        <v>0</v>
      </c>
      <c r="V561" s="263">
        <v>3.2119999999999996E-2</v>
      </c>
      <c r="W561" s="263">
        <v>0</v>
      </c>
      <c r="X561" s="263">
        <v>0.33999999999999997</v>
      </c>
      <c r="Y561" s="265">
        <v>1.8334922359937862</v>
      </c>
      <c r="Z561" s="275">
        <v>133.91999999999999</v>
      </c>
      <c r="AA561" s="276">
        <v>2.9789764339620453</v>
      </c>
      <c r="AB561" s="277">
        <v>0.05</v>
      </c>
      <c r="AC561" s="277">
        <v>3.6499999999999998E-2</v>
      </c>
      <c r="AD561" s="277">
        <v>0</v>
      </c>
      <c r="AE561" s="277">
        <v>0.33999999999999997</v>
      </c>
      <c r="AF561" s="276">
        <v>1.6365881600285659</v>
      </c>
    </row>
    <row r="562" spans="1:32" ht="69" x14ac:dyDescent="0.3">
      <c r="A562" s="2">
        <f>IF(G562="","",VLOOKUP(G562,{"CFTV","100000";"switch","750000";"VMS","200000";"Alarme","300000";"CA","400000";"Cabeamento","500000";"Infra","600000";"Redes","700000";"Energia","800000";"Outros","900000";"Serviço","1000000"},2,FALSE)
  + COUNTIF($G$2:G562,G562)
)</f>
        <v>100561</v>
      </c>
      <c r="B562" s="3" t="str">
        <f t="shared" si="8"/>
        <v>GRAVADOR DIGITAL DE VÍDEO EM</v>
      </c>
      <c r="C562" s="3" t="s">
        <v>6903</v>
      </c>
      <c r="D562" s="3" t="s">
        <v>6903</v>
      </c>
      <c r="E562" s="5" t="s">
        <v>6</v>
      </c>
      <c r="F562" s="5" t="s">
        <v>7</v>
      </c>
      <c r="G562" s="2" t="s">
        <v>3</v>
      </c>
      <c r="H562" s="3" t="s">
        <v>1048</v>
      </c>
      <c r="I562" s="169" t="s">
        <v>7038</v>
      </c>
      <c r="J562" s="127">
        <v>1533.66</v>
      </c>
      <c r="K562" s="162">
        <v>3124.3930029491448</v>
      </c>
      <c r="L562" s="126"/>
      <c r="M562" s="203"/>
      <c r="N562" s="198">
        <v>0.12</v>
      </c>
      <c r="O562" s="3" t="s">
        <v>6</v>
      </c>
      <c r="P562" s="31" t="s">
        <v>7287</v>
      </c>
      <c r="Q562" s="234">
        <v>1</v>
      </c>
      <c r="R562" s="5">
        <v>85219000</v>
      </c>
      <c r="S562" s="238">
        <v>46082</v>
      </c>
      <c r="T562" s="263">
        <v>0.15</v>
      </c>
      <c r="U562" s="263">
        <v>0</v>
      </c>
      <c r="V562" s="263">
        <v>3.2119999999999996E-2</v>
      </c>
      <c r="W562" s="263">
        <v>0</v>
      </c>
      <c r="X562" s="263">
        <v>0.33999999999999997</v>
      </c>
      <c r="Y562" s="265">
        <v>1.8334922359937862</v>
      </c>
      <c r="Z562" s="275">
        <v>1533.66</v>
      </c>
      <c r="AA562" s="276">
        <v>34.115419636426452</v>
      </c>
      <c r="AB562" s="277">
        <v>0.05</v>
      </c>
      <c r="AC562" s="277">
        <v>3.6499999999999998E-2</v>
      </c>
      <c r="AD562" s="277">
        <v>0</v>
      </c>
      <c r="AE562" s="277">
        <v>0.33999999999999997</v>
      </c>
      <c r="AF562" s="276">
        <v>1.6365881600285659</v>
      </c>
    </row>
    <row r="563" spans="1:32" ht="55.2" x14ac:dyDescent="0.3">
      <c r="A563" s="2">
        <f>IF(G563="","",VLOOKUP(G563,{"CFTV","100000";"switch","750000";"VMS","200000";"Alarme","300000";"CA","400000";"Cabeamento","500000";"Infra","600000";"Redes","700000";"Energia","800000";"Outros","900000";"Serviço","1000000"},2,FALSE)
  + COUNTIF($G$2:G563,G563)
)</f>
        <v>100562</v>
      </c>
      <c r="B563" s="3" t="str">
        <f t="shared" si="8"/>
        <v>CÂMERA DOME COM INFRAVERMELHO MULTI</v>
      </c>
      <c r="C563" s="3" t="s">
        <v>1050</v>
      </c>
      <c r="D563" s="3" t="s">
        <v>1050</v>
      </c>
      <c r="E563" s="5" t="s">
        <v>6</v>
      </c>
      <c r="F563" s="5" t="s">
        <v>7</v>
      </c>
      <c r="G563" s="2" t="s">
        <v>3</v>
      </c>
      <c r="H563" s="3" t="s">
        <v>1049</v>
      </c>
      <c r="I563" s="169" t="s">
        <v>7038</v>
      </c>
      <c r="J563" s="126">
        <v>126.52</v>
      </c>
      <c r="K563" s="162">
        <v>257.74826410881536</v>
      </c>
      <c r="L563" s="126"/>
      <c r="M563" s="203"/>
      <c r="N563" s="198">
        <v>0.12</v>
      </c>
      <c r="O563" s="3" t="s">
        <v>6</v>
      </c>
      <c r="P563" s="31" t="s">
        <v>7288</v>
      </c>
      <c r="Q563" s="234">
        <v>1</v>
      </c>
      <c r="R563" s="5">
        <v>85258913</v>
      </c>
      <c r="S563" s="238">
        <v>45812</v>
      </c>
      <c r="T563" s="263">
        <v>0.15</v>
      </c>
      <c r="U563" s="263">
        <v>0</v>
      </c>
      <c r="V563" s="263">
        <v>3.2119999999999996E-2</v>
      </c>
      <c r="W563" s="263">
        <v>0</v>
      </c>
      <c r="X563" s="263">
        <v>0.33999999999999997</v>
      </c>
      <c r="Y563" s="265">
        <v>1.8334922359937862</v>
      </c>
      <c r="Z563" s="275">
        <v>126.52</v>
      </c>
      <c r="AA563" s="276">
        <v>2.814367521093772</v>
      </c>
      <c r="AB563" s="277">
        <v>0.05</v>
      </c>
      <c r="AC563" s="277">
        <v>3.6499999999999998E-2</v>
      </c>
      <c r="AD563" s="277">
        <v>0</v>
      </c>
      <c r="AE563" s="277">
        <v>0.33999999999999997</v>
      </c>
      <c r="AF563" s="276">
        <v>1.6365881600285659</v>
      </c>
    </row>
    <row r="564" spans="1:32" ht="82.8" x14ac:dyDescent="0.3">
      <c r="A564" s="2">
        <f>IF(G564="","",VLOOKUP(G564,{"CFTV","100000";"switch","750000";"VMS","200000";"Alarme","300000";"CA","400000";"Cabeamento","500000";"Infra","600000";"Redes","700000";"Energia","800000";"Outros","900000";"Serviço","1000000"},2,FALSE)
  + COUNTIF($G$2:G564,G564)
)</f>
        <v>100563</v>
      </c>
      <c r="B564" s="3" t="str">
        <f t="shared" si="8"/>
        <v>CÂMERA BULLET INFRAVERMELHO MULTI HD®,</v>
      </c>
      <c r="C564" s="3" t="s">
        <v>1052</v>
      </c>
      <c r="D564" s="3" t="s">
        <v>1052</v>
      </c>
      <c r="E564" s="5" t="s">
        <v>6</v>
      </c>
      <c r="F564" s="5" t="s">
        <v>7</v>
      </c>
      <c r="G564" s="2" t="s">
        <v>3</v>
      </c>
      <c r="H564" s="3" t="s">
        <v>1051</v>
      </c>
      <c r="I564" s="169" t="s">
        <v>7038</v>
      </c>
      <c r="J564" s="126">
        <v>131.78</v>
      </c>
      <c r="K564" s="162">
        <v>268.46400762140127</v>
      </c>
      <c r="L564" s="126"/>
      <c r="M564" s="203"/>
      <c r="N564" s="198">
        <v>0.12</v>
      </c>
      <c r="O564" s="3" t="s">
        <v>6</v>
      </c>
      <c r="P564" s="31" t="s">
        <v>7288</v>
      </c>
      <c r="Q564" s="234">
        <v>1</v>
      </c>
      <c r="R564" s="5">
        <v>85258913</v>
      </c>
      <c r="S564" s="238">
        <v>45812</v>
      </c>
      <c r="T564" s="263">
        <v>0.15</v>
      </c>
      <c r="U564" s="263">
        <v>0</v>
      </c>
      <c r="V564" s="263">
        <v>3.2119999999999996E-2</v>
      </c>
      <c r="W564" s="263">
        <v>0</v>
      </c>
      <c r="X564" s="263">
        <v>0.33999999999999997</v>
      </c>
      <c r="Y564" s="265">
        <v>1.8334922359937862</v>
      </c>
      <c r="Z564" s="275">
        <v>131.78</v>
      </c>
      <c r="AA564" s="276">
        <v>2.931373315916356</v>
      </c>
      <c r="AB564" s="277">
        <v>0.05</v>
      </c>
      <c r="AC564" s="277">
        <v>3.6499999999999998E-2</v>
      </c>
      <c r="AD564" s="277">
        <v>0</v>
      </c>
      <c r="AE564" s="277">
        <v>0.33999999999999997</v>
      </c>
      <c r="AF564" s="276">
        <v>1.6365881600285659</v>
      </c>
    </row>
    <row r="565" spans="1:32" ht="82.8" x14ac:dyDescent="0.3">
      <c r="A565" s="2">
        <f>IF(G565="","",VLOOKUP(G565,{"CFTV","100000";"switch","750000";"VMS","200000";"Alarme","300000";"CA","400000";"Cabeamento","500000";"Infra","600000";"Redes","700000";"Energia","800000";"Outros","900000";"Serviço","1000000"},2,FALSE)
  + COUNTIF($G$2:G565,G565)
)</f>
        <v>100564</v>
      </c>
      <c r="B565" s="3" t="str">
        <f t="shared" si="8"/>
        <v>POWER BALUN COM ALIMENTAÇÃO, RESOLUÇÃO</v>
      </c>
      <c r="C565" s="3" t="s">
        <v>1054</v>
      </c>
      <c r="D565" s="3" t="s">
        <v>1054</v>
      </c>
      <c r="E565" s="5" t="s">
        <v>6</v>
      </c>
      <c r="F565" s="5" t="s">
        <v>7</v>
      </c>
      <c r="G565" s="2" t="s">
        <v>3</v>
      </c>
      <c r="H565" s="3" t="s">
        <v>1053</v>
      </c>
      <c r="I565" s="170" t="s">
        <v>7038</v>
      </c>
      <c r="J565" s="127">
        <v>958.19</v>
      </c>
      <c r="K565" s="162">
        <v>2025.239108685716</v>
      </c>
      <c r="L565" s="126"/>
      <c r="M565" s="203">
        <v>3.7499999999999999E-2</v>
      </c>
      <c r="N565" s="218">
        <v>0.12</v>
      </c>
      <c r="O565" s="3" t="s">
        <v>6</v>
      </c>
      <c r="P565" s="31" t="s">
        <v>7288</v>
      </c>
      <c r="Q565" s="234">
        <v>1</v>
      </c>
      <c r="R565" s="5">
        <v>85044021</v>
      </c>
      <c r="S565" s="238">
        <v>45812</v>
      </c>
      <c r="T565" s="263">
        <v>0.15</v>
      </c>
      <c r="U565" s="263">
        <v>0</v>
      </c>
      <c r="V565" s="263">
        <v>3.2119999999999996E-2</v>
      </c>
      <c r="W565" s="263">
        <v>0</v>
      </c>
      <c r="X565" s="263">
        <v>0.33999999999999997</v>
      </c>
      <c r="Y565" s="265">
        <v>1.8334922359937862</v>
      </c>
      <c r="Z565" s="275">
        <v>994.1221250000001</v>
      </c>
      <c r="AA565" s="276">
        <v>22.113697601965882</v>
      </c>
      <c r="AB565" s="277">
        <v>0.05</v>
      </c>
      <c r="AC565" s="277">
        <v>3.6499999999999998E-2</v>
      </c>
      <c r="AD565" s="277">
        <v>0</v>
      </c>
      <c r="AE565" s="277">
        <v>0.33999999999999997</v>
      </c>
      <c r="AF565" s="276">
        <v>1.6365881600285659</v>
      </c>
    </row>
    <row r="566" spans="1:32" x14ac:dyDescent="0.3">
      <c r="A566" s="2">
        <f>IF(G566="","",VLOOKUP(G566,{"CFTV","100000";"switch","750000";"VMS","200000";"Alarme","300000";"CA","400000";"Cabeamento","500000";"Infra","600000";"Redes","700000";"Energia","800000";"Outros","900000";"Serviço","1000000"},2,FALSE)
  + COUNTIF($G$2:G566,G566)
)</f>
        <v>100565</v>
      </c>
      <c r="B566" s="3" t="str">
        <f t="shared" si="8"/>
        <v>CAMERA DE VIDEO IP BULLET</v>
      </c>
      <c r="C566" s="3" t="s">
        <v>1056</v>
      </c>
      <c r="D566" s="3" t="s">
        <v>1056</v>
      </c>
      <c r="E566" s="5" t="s">
        <v>6</v>
      </c>
      <c r="F566" s="5" t="s">
        <v>7</v>
      </c>
      <c r="G566" s="2" t="s">
        <v>3</v>
      </c>
      <c r="H566" s="3" t="s">
        <v>1055</v>
      </c>
      <c r="I566" s="170" t="s">
        <v>7038</v>
      </c>
      <c r="J566" s="127">
        <v>3087.48</v>
      </c>
      <c r="K566" s="162">
        <v>6337.6610352992484</v>
      </c>
      <c r="L566" s="126"/>
      <c r="M566" s="205">
        <v>0.15</v>
      </c>
      <c r="N566" s="198">
        <v>0.04</v>
      </c>
      <c r="O566" s="3" t="s">
        <v>6</v>
      </c>
      <c r="P566" s="31" t="s">
        <v>7288</v>
      </c>
      <c r="Q566" s="234">
        <v>1</v>
      </c>
      <c r="R566" s="5">
        <v>85258929</v>
      </c>
      <c r="S566" s="238">
        <v>45812</v>
      </c>
      <c r="T566" s="263">
        <v>0.15</v>
      </c>
      <c r="U566" s="263">
        <v>0</v>
      </c>
      <c r="V566" s="263">
        <v>3.5039999999999995E-2</v>
      </c>
      <c r="W566" s="263">
        <v>0</v>
      </c>
      <c r="X566" s="263">
        <v>0.33999999999999997</v>
      </c>
      <c r="Y566" s="265">
        <v>1.6064585475278061</v>
      </c>
      <c r="Z566" s="275">
        <v>3550.6019999999999</v>
      </c>
      <c r="AA566" s="276">
        <v>78.9811804389076</v>
      </c>
      <c r="AB566" s="277">
        <v>0.05</v>
      </c>
      <c r="AC566" s="277">
        <v>3.6499999999999998E-2</v>
      </c>
      <c r="AD566" s="277">
        <v>0</v>
      </c>
      <c r="AE566" s="277">
        <v>0.33999999999999997</v>
      </c>
      <c r="AF566" s="276">
        <v>1.6365881600285659</v>
      </c>
    </row>
    <row r="567" spans="1:32" x14ac:dyDescent="0.3">
      <c r="A567" s="2">
        <f>IF(G567="","",VLOOKUP(G567,{"CFTV","100000";"switch","750000";"VMS","200000";"Alarme","300000";"CA","400000";"Cabeamento","500000";"Infra","600000";"Redes","700000";"Energia","800000";"Outros","900000";"Serviço","1000000"},2,FALSE)
  + COUNTIF($G$2:G567,G567)
)</f>
        <v>100566</v>
      </c>
      <c r="B567" s="3" t="str">
        <f t="shared" si="8"/>
        <v>CÂMERA IP DE VÍDEO VIP</v>
      </c>
      <c r="C567" s="3" t="s">
        <v>1058</v>
      </c>
      <c r="D567" s="3" t="s">
        <v>1058</v>
      </c>
      <c r="E567" s="5" t="s">
        <v>6</v>
      </c>
      <c r="F567" s="5" t="s">
        <v>7</v>
      </c>
      <c r="G567" s="2" t="s">
        <v>3</v>
      </c>
      <c r="H567" s="3" t="s">
        <v>1057</v>
      </c>
      <c r="I567" s="170" t="s">
        <v>7038</v>
      </c>
      <c r="J567" s="127">
        <v>1479.21</v>
      </c>
      <c r="K567" s="162">
        <v>3036.3699781132191</v>
      </c>
      <c r="L567" s="126"/>
      <c r="M567" s="205">
        <v>0.15</v>
      </c>
      <c r="N567" s="198">
        <v>0.04</v>
      </c>
      <c r="O567" s="3" t="s">
        <v>6</v>
      </c>
      <c r="P567" s="31" t="s">
        <v>7288</v>
      </c>
      <c r="Q567" s="234">
        <v>1</v>
      </c>
      <c r="R567" s="5">
        <v>85258929</v>
      </c>
      <c r="S567" s="238">
        <v>45812</v>
      </c>
      <c r="T567" s="263">
        <v>0.15</v>
      </c>
      <c r="U567" s="263">
        <v>0</v>
      </c>
      <c r="V567" s="263">
        <v>3.5039999999999995E-2</v>
      </c>
      <c r="W567" s="263">
        <v>0</v>
      </c>
      <c r="X567" s="263">
        <v>0.33999999999999997</v>
      </c>
      <c r="Y567" s="265">
        <v>1.6064585475278061</v>
      </c>
      <c r="Z567" s="275">
        <v>1701.0915</v>
      </c>
      <c r="AA567" s="276">
        <v>37.839840878981079</v>
      </c>
      <c r="AB567" s="277">
        <v>0.05</v>
      </c>
      <c r="AC567" s="277">
        <v>3.6499999999999998E-2</v>
      </c>
      <c r="AD567" s="277">
        <v>0</v>
      </c>
      <c r="AE567" s="277">
        <v>0.33999999999999997</v>
      </c>
      <c r="AF567" s="276">
        <v>1.6365881600285659</v>
      </c>
    </row>
    <row r="568" spans="1:32" x14ac:dyDescent="0.3">
      <c r="A568" s="2">
        <f>IF(G568="","",VLOOKUP(G568,{"CFTV","100000";"switch","750000";"VMS","200000";"Alarme","300000";"CA","400000";"Cabeamento","500000";"Infra","600000";"Redes","700000";"Energia","800000";"Outros","900000";"Serviço","1000000"},2,FALSE)
  + COUNTIF($G$2:G568,G568)
)</f>
        <v>100567</v>
      </c>
      <c r="B568" s="3" t="str">
        <f t="shared" si="8"/>
        <v>CAMERA IP DE VIDEO VIP</v>
      </c>
      <c r="C568" s="3" t="s">
        <v>1060</v>
      </c>
      <c r="D568" s="3" t="s">
        <v>1060</v>
      </c>
      <c r="E568" s="5" t="s">
        <v>6</v>
      </c>
      <c r="F568" s="5" t="s">
        <v>7</v>
      </c>
      <c r="G568" s="2" t="s">
        <v>3</v>
      </c>
      <c r="H568" s="3" t="s">
        <v>1059</v>
      </c>
      <c r="I568" s="170" t="s">
        <v>7038</v>
      </c>
      <c r="J568" s="127">
        <v>5412.66</v>
      </c>
      <c r="K568" s="162">
        <v>11110.551122379038</v>
      </c>
      <c r="L568" s="126"/>
      <c r="M568" s="205">
        <v>0.15</v>
      </c>
      <c r="N568" s="198">
        <v>0.04</v>
      </c>
      <c r="O568" s="3" t="s">
        <v>6</v>
      </c>
      <c r="P568" s="31" t="s">
        <v>7288</v>
      </c>
      <c r="Q568" s="234">
        <v>1</v>
      </c>
      <c r="R568" s="5">
        <v>85258929</v>
      </c>
      <c r="S568" s="238">
        <v>45812</v>
      </c>
      <c r="T568" s="263">
        <v>0.15</v>
      </c>
      <c r="U568" s="263">
        <v>0</v>
      </c>
      <c r="V568" s="263">
        <v>3.5039999999999995E-2</v>
      </c>
      <c r="W568" s="263">
        <v>0</v>
      </c>
      <c r="X568" s="263">
        <v>0.33999999999999997</v>
      </c>
      <c r="Y568" s="265">
        <v>1.6064585475278061</v>
      </c>
      <c r="Z568" s="275">
        <v>6224.5590000000002</v>
      </c>
      <c r="AA568" s="276">
        <v>138.46187703708449</v>
      </c>
      <c r="AB568" s="277">
        <v>0.05</v>
      </c>
      <c r="AC568" s="277">
        <v>3.6499999999999998E-2</v>
      </c>
      <c r="AD568" s="277">
        <v>0</v>
      </c>
      <c r="AE568" s="277">
        <v>0.33999999999999997</v>
      </c>
      <c r="AF568" s="276">
        <v>1.6365881600285659</v>
      </c>
    </row>
    <row r="569" spans="1:32" x14ac:dyDescent="0.3">
      <c r="A569" s="2">
        <f>IF(G569="","",VLOOKUP(G569,{"CFTV","100000";"switch","750000";"VMS","200000";"Alarme","300000";"CA","400000";"Cabeamento","500000";"Infra","600000";"Redes","700000";"Energia","800000";"Outros","900000";"Serviço","1000000"},2,FALSE)
  + COUNTIF($G$2:G569,G569)
)</f>
        <v>100568</v>
      </c>
      <c r="B569" s="3" t="str">
        <f t="shared" si="8"/>
        <v>NVR</v>
      </c>
      <c r="C569" s="3" t="s">
        <v>1062</v>
      </c>
      <c r="D569" s="3" t="s">
        <v>1062</v>
      </c>
      <c r="E569" s="5" t="s">
        <v>370</v>
      </c>
      <c r="F569" s="5" t="s">
        <v>7</v>
      </c>
      <c r="G569" s="2" t="s">
        <v>3</v>
      </c>
      <c r="H569" s="3" t="s">
        <v>1061</v>
      </c>
      <c r="I569" s="170" t="s">
        <v>7038</v>
      </c>
      <c r="J569" s="127">
        <v>197828.6</v>
      </c>
      <c r="K569" s="162">
        <v>353114.93935051037</v>
      </c>
      <c r="L569" s="126"/>
      <c r="M569" s="205"/>
      <c r="N569" s="198">
        <v>0.04</v>
      </c>
      <c r="O569" s="3" t="s">
        <v>7073</v>
      </c>
      <c r="P569" s="31" t="s">
        <v>7295</v>
      </c>
      <c r="Q569" s="234">
        <v>1</v>
      </c>
      <c r="R569" s="5">
        <v>85219000</v>
      </c>
      <c r="S569" s="238">
        <v>45835</v>
      </c>
      <c r="T569" s="263">
        <v>0.15</v>
      </c>
      <c r="U569" s="263">
        <v>0</v>
      </c>
      <c r="V569" s="263">
        <v>3.5039999999999995E-2</v>
      </c>
      <c r="W569" s="263">
        <v>0</v>
      </c>
      <c r="X569" s="263">
        <v>0.33999999999999997</v>
      </c>
      <c r="Y569" s="265">
        <v>1.6064585475278061</v>
      </c>
      <c r="Z569" s="275">
        <v>197828.6</v>
      </c>
      <c r="AA569" s="276">
        <v>4400.587943277359</v>
      </c>
      <c r="AB569" s="277">
        <v>0.05</v>
      </c>
      <c r="AC569" s="277">
        <v>3.6499999999999998E-2</v>
      </c>
      <c r="AD569" s="277">
        <v>0</v>
      </c>
      <c r="AE569" s="277">
        <v>0.33999999999999997</v>
      </c>
      <c r="AF569" s="276">
        <v>1.6365881600285659</v>
      </c>
    </row>
    <row r="570" spans="1:32" ht="82.8" x14ac:dyDescent="0.3">
      <c r="A570" s="2">
        <f>IF(G570="","",VLOOKUP(G570,{"CFTV","100000";"switch","750000";"VMS","200000";"Alarme","300000";"CA","400000";"Cabeamento","500000";"Infra","600000";"Redes","700000";"Energia","800000";"Outros","900000";"Serviço","1000000"},2,FALSE)
  + COUNTIF($G$2:G570,G570)
)</f>
        <v>100569</v>
      </c>
      <c r="B570" s="3" t="str">
        <f t="shared" si="8"/>
        <v>iMHDX 3116 c/HD 2TB AM</v>
      </c>
      <c r="C570" s="3" t="s">
        <v>1064</v>
      </c>
      <c r="D570" s="3" t="s">
        <v>1064</v>
      </c>
      <c r="E570" s="5" t="s">
        <v>6</v>
      </c>
      <c r="F570" s="5" t="s">
        <v>7</v>
      </c>
      <c r="G570" s="2" t="s">
        <v>3</v>
      </c>
      <c r="H570" s="3" t="s">
        <v>1063</v>
      </c>
      <c r="I570" s="170" t="s">
        <v>7038</v>
      </c>
      <c r="J570" s="127">
        <v>1360.08</v>
      </c>
      <c r="K570" s="162">
        <v>2770.7734670338095</v>
      </c>
      <c r="L570" s="126"/>
      <c r="M570" s="205"/>
      <c r="N570" s="198">
        <v>0.12</v>
      </c>
      <c r="O570" s="3" t="s">
        <v>6</v>
      </c>
      <c r="P570" s="31" t="s">
        <v>7288</v>
      </c>
      <c r="Q570" s="234">
        <v>1</v>
      </c>
      <c r="R570" s="5">
        <v>85219000</v>
      </c>
      <c r="S570" s="238">
        <v>45812</v>
      </c>
      <c r="T570" s="263">
        <v>0.15</v>
      </c>
      <c r="U570" s="263">
        <v>0</v>
      </c>
      <c r="V570" s="263">
        <v>3.2119999999999996E-2</v>
      </c>
      <c r="W570" s="263">
        <v>0</v>
      </c>
      <c r="X570" s="263">
        <v>0.33999999999999997</v>
      </c>
      <c r="Y570" s="265">
        <v>1.8334922359937862</v>
      </c>
      <c r="Z570" s="275">
        <v>1360.08</v>
      </c>
      <c r="AA570" s="276">
        <v>30.254228407281204</v>
      </c>
      <c r="AB570" s="277">
        <v>0.05</v>
      </c>
      <c r="AC570" s="277">
        <v>3.6499999999999998E-2</v>
      </c>
      <c r="AD570" s="277">
        <v>0</v>
      </c>
      <c r="AE570" s="277">
        <v>0.33999999999999997</v>
      </c>
      <c r="AF570" s="276">
        <v>1.6365881600285659</v>
      </c>
    </row>
    <row r="571" spans="1:32" ht="27.6" x14ac:dyDescent="0.3">
      <c r="A571" s="2">
        <f>IF(G571="","",VLOOKUP(G571,{"CFTV","100000";"switch","750000";"VMS","200000";"Alarme","300000";"CA","400000";"Cabeamento","500000";"Infra","600000";"Redes","700000";"Energia","800000";"Outros","900000";"Serviço","1000000"},2,FALSE)
  + COUNTIF($G$2:G571,G571)
)</f>
        <v>100570</v>
      </c>
      <c r="B571" s="3" t="str">
        <f t="shared" si="8"/>
        <v>AXIS P3827-PVE PANORAMIC CAMERA</v>
      </c>
      <c r="C571" s="3" t="s">
        <v>1065</v>
      </c>
      <c r="D571" s="3" t="s">
        <v>1065</v>
      </c>
      <c r="E571" s="5" t="s">
        <v>236</v>
      </c>
      <c r="F571" s="5" t="s">
        <v>7</v>
      </c>
      <c r="G571" s="2" t="s">
        <v>3</v>
      </c>
      <c r="H571" s="3" t="s">
        <v>1065</v>
      </c>
      <c r="I571" s="170" t="s">
        <v>7039</v>
      </c>
      <c r="J571" s="127">
        <v>2201.4</v>
      </c>
      <c r="K571" s="162">
        <v>22672.624193849893</v>
      </c>
      <c r="L571" s="126"/>
      <c r="M571" s="203"/>
      <c r="N571" s="218">
        <v>0.04</v>
      </c>
      <c r="O571" s="3" t="s">
        <v>7050</v>
      </c>
      <c r="P571" s="31" t="s">
        <v>7290</v>
      </c>
      <c r="Q571" s="234">
        <v>1</v>
      </c>
      <c r="R571" s="5">
        <v>85258921</v>
      </c>
      <c r="S571" s="238">
        <v>45835</v>
      </c>
      <c r="T571" s="263">
        <v>0.15</v>
      </c>
      <c r="U571" s="263">
        <v>0</v>
      </c>
      <c r="V571" s="263">
        <v>3.5039999999999995E-2</v>
      </c>
      <c r="W571" s="263">
        <v>0</v>
      </c>
      <c r="X571" s="263">
        <v>0.33999999999999997</v>
      </c>
      <c r="Y571" s="265">
        <v>1.6064585475278061</v>
      </c>
      <c r="Z571" s="275">
        <v>12702.078</v>
      </c>
      <c r="AA571" s="276">
        <v>282.55070956054175</v>
      </c>
      <c r="AB571" s="277">
        <v>0.05</v>
      </c>
      <c r="AC571" s="277">
        <v>3.6499999999999998E-2</v>
      </c>
      <c r="AD571" s="277">
        <v>0</v>
      </c>
      <c r="AE571" s="277">
        <v>0.33999999999999997</v>
      </c>
      <c r="AF571" s="276">
        <v>1.6365881600285659</v>
      </c>
    </row>
    <row r="572" spans="1:32" ht="27.6" x14ac:dyDescent="0.3">
      <c r="A572" s="2">
        <f>IF(G572="","",VLOOKUP(G572,{"CFTV","100000";"switch","750000";"VMS","200000";"Alarme","300000";"CA","400000";"Cabeamento","500000";"Infra","600000";"Redes","700000";"Energia","800000";"Outros","900000";"Serviço","1000000"},2,FALSE)
  + COUNTIF($G$2:G572,G572)
)</f>
        <v>100571</v>
      </c>
      <c r="B572" s="3" t="str">
        <f t="shared" si="8"/>
        <v>AXIS P3265-LE NETWORK CAMERA</v>
      </c>
      <c r="C572" s="3" t="s">
        <v>1066</v>
      </c>
      <c r="D572" s="3" t="s">
        <v>1066</v>
      </c>
      <c r="E572" s="5" t="s">
        <v>236</v>
      </c>
      <c r="F572" s="5" t="s">
        <v>7</v>
      </c>
      <c r="G572" s="2" t="s">
        <v>3</v>
      </c>
      <c r="H572" s="3" t="s">
        <v>1066</v>
      </c>
      <c r="I572" s="170" t="s">
        <v>7039</v>
      </c>
      <c r="J572" s="127">
        <v>1146.8</v>
      </c>
      <c r="K572" s="162">
        <v>11811.104490554671</v>
      </c>
      <c r="L572" s="126"/>
      <c r="M572" s="203"/>
      <c r="N572" s="218">
        <v>0.04</v>
      </c>
      <c r="O572" s="3" t="s">
        <v>7050</v>
      </c>
      <c r="P572" s="31" t="s">
        <v>7290</v>
      </c>
      <c r="Q572" s="234">
        <v>1</v>
      </c>
      <c r="R572" s="5">
        <v>85258929</v>
      </c>
      <c r="S572" s="238">
        <v>45835</v>
      </c>
      <c r="T572" s="263">
        <v>0.15</v>
      </c>
      <c r="U572" s="263">
        <v>0</v>
      </c>
      <c r="V572" s="263">
        <v>3.5039999999999995E-2</v>
      </c>
      <c r="W572" s="263">
        <v>0</v>
      </c>
      <c r="X572" s="263">
        <v>0.33999999999999997</v>
      </c>
      <c r="Y572" s="265">
        <v>1.6064585475278061</v>
      </c>
      <c r="Z572" s="275">
        <v>6617.0359999999991</v>
      </c>
      <c r="AA572" s="276">
        <v>147.19231113111167</v>
      </c>
      <c r="AB572" s="277">
        <v>0.05</v>
      </c>
      <c r="AC572" s="277">
        <v>3.6499999999999998E-2</v>
      </c>
      <c r="AD572" s="277">
        <v>0</v>
      </c>
      <c r="AE572" s="277">
        <v>0.33999999999999997</v>
      </c>
      <c r="AF572" s="276">
        <v>1.6365881600285659</v>
      </c>
    </row>
    <row r="573" spans="1:32" ht="27.6" x14ac:dyDescent="0.3">
      <c r="A573" s="2">
        <f>IF(G573="","",VLOOKUP(G573,{"CFTV","100000";"switch","750000";"VMS","200000";"Alarme","300000";"CA","400000";"Cabeamento","500000";"Infra","600000";"Redes","700000";"Energia","800000";"Outros","900000";"Serviço","1000000"},2,FALSE)
  + COUNTIF($G$2:G573,G573)
)</f>
        <v>100572</v>
      </c>
      <c r="B573" s="3" t="str">
        <f t="shared" si="8"/>
        <v>AXIS P3717-PLVE NETWORK CAMERA</v>
      </c>
      <c r="C573" s="3" t="s">
        <v>1067</v>
      </c>
      <c r="D573" s="3" t="s">
        <v>1067</v>
      </c>
      <c r="E573" s="5" t="s">
        <v>236</v>
      </c>
      <c r="F573" s="5" t="s">
        <v>7</v>
      </c>
      <c r="G573" s="2" t="s">
        <v>3</v>
      </c>
      <c r="H573" s="3" t="s">
        <v>1067</v>
      </c>
      <c r="I573" s="170" t="s">
        <v>7039</v>
      </c>
      <c r="J573" s="127">
        <v>3747.79</v>
      </c>
      <c r="K573" s="162">
        <v>38599.179716302664</v>
      </c>
      <c r="L573" s="126"/>
      <c r="M573" s="203"/>
      <c r="N573" s="218">
        <v>0.04</v>
      </c>
      <c r="O573" s="3" t="s">
        <v>7050</v>
      </c>
      <c r="P573" s="31" t="s">
        <v>7290</v>
      </c>
      <c r="Q573" s="234">
        <v>1</v>
      </c>
      <c r="R573" s="5">
        <v>85258929</v>
      </c>
      <c r="S573" s="238">
        <v>45835</v>
      </c>
      <c r="T573" s="263">
        <v>0.15</v>
      </c>
      <c r="U573" s="263">
        <v>0</v>
      </c>
      <c r="V573" s="263">
        <v>3.5039999999999995E-2</v>
      </c>
      <c r="W573" s="263">
        <v>0</v>
      </c>
      <c r="X573" s="263">
        <v>0.33999999999999997</v>
      </c>
      <c r="Y573" s="265">
        <v>1.6064585475278061</v>
      </c>
      <c r="Z573" s="275">
        <v>21624.748299999999</v>
      </c>
      <c r="AA573" s="276">
        <v>481.03058225851856</v>
      </c>
      <c r="AB573" s="277">
        <v>0.05</v>
      </c>
      <c r="AC573" s="277">
        <v>3.6499999999999998E-2</v>
      </c>
      <c r="AD573" s="277">
        <v>0</v>
      </c>
      <c r="AE573" s="277">
        <v>0.33999999999999997</v>
      </c>
      <c r="AF573" s="276">
        <v>1.6365881600285659</v>
      </c>
    </row>
    <row r="574" spans="1:32" ht="96.6" x14ac:dyDescent="0.3">
      <c r="A574" s="2">
        <f>IF(G574="","",VLOOKUP(G574,{"CFTV","100000";"switch","750000";"VMS","200000";"Alarme","300000";"CA","400000";"Cabeamento","500000";"Infra","600000";"Redes","700000";"Energia","800000";"Outros","900000";"Serviço","1000000"},2,FALSE)
  + COUNTIF($G$2:G574,G574)
)</f>
        <v>100573</v>
      </c>
      <c r="B574" s="3" t="str">
        <f t="shared" si="8"/>
        <v>AXIS P3715-PLVE NETWORK CAMERA</v>
      </c>
      <c r="C574" s="3" t="s">
        <v>1069</v>
      </c>
      <c r="D574" s="3" t="s">
        <v>1069</v>
      </c>
      <c r="E574" s="5" t="s">
        <v>236</v>
      </c>
      <c r="F574" s="5" t="s">
        <v>7</v>
      </c>
      <c r="G574" s="2" t="s">
        <v>3</v>
      </c>
      <c r="H574" s="3" t="s">
        <v>1068</v>
      </c>
      <c r="I574" s="170" t="s">
        <v>7039</v>
      </c>
      <c r="J574" s="127">
        <v>1737.93</v>
      </c>
      <c r="K574" s="162">
        <v>20428.884781125475</v>
      </c>
      <c r="L574" s="126"/>
      <c r="M574" s="203"/>
      <c r="N574" s="218">
        <v>0.04</v>
      </c>
      <c r="O574" s="3"/>
      <c r="P574" s="31"/>
      <c r="Q574" s="234"/>
      <c r="R574" s="5">
        <v>85258929</v>
      </c>
      <c r="S574" s="238"/>
      <c r="T574" s="263">
        <v>0.15</v>
      </c>
      <c r="U574" s="263">
        <v>0</v>
      </c>
      <c r="V574" s="263">
        <v>3.2119999999999996E-2</v>
      </c>
      <c r="W574" s="263">
        <v>0</v>
      </c>
      <c r="X574" s="263">
        <v>0.33999999999999997</v>
      </c>
      <c r="Y574" s="265">
        <v>1.8334922359937862</v>
      </c>
      <c r="Z574" s="275">
        <v>10027.856099999999</v>
      </c>
      <c r="AA574" s="276">
        <v>223.06412040817312</v>
      </c>
      <c r="AB574" s="277">
        <v>0.05</v>
      </c>
      <c r="AC574" s="277">
        <v>3.6499999999999998E-2</v>
      </c>
      <c r="AD574" s="277">
        <v>0</v>
      </c>
      <c r="AE574" s="277">
        <v>0.33999999999999997</v>
      </c>
      <c r="AF574" s="276">
        <v>1.6365881600285659</v>
      </c>
    </row>
    <row r="575" spans="1:32" ht="27.6" x14ac:dyDescent="0.3">
      <c r="A575" s="2">
        <f>IF(G575="","",VLOOKUP(G575,{"CFTV","100000";"switch","750000";"VMS","200000";"Alarme","300000";"CA","400000";"Cabeamento","500000";"Infra","600000";"Redes","700000";"Energia","800000";"Outros","900000";"Serviço","1000000"},2,FALSE)
  + COUNTIF($G$2:G575,G575)
)</f>
        <v>100574</v>
      </c>
      <c r="B575" s="3" t="str">
        <f t="shared" ref="B575:B638" si="9">IFERROR(LEFT(H575,FIND(" ",H575,FIND(" ",H575,FIND(" ",H575,FIND(" ",H575,FIND(" ",H575)+1)+1)+1)+1)-1),H575)</f>
        <v>AXIS M3125-LVE NETWORK CAMERA</v>
      </c>
      <c r="C575" s="3" t="s">
        <v>1070</v>
      </c>
      <c r="D575" s="3" t="s">
        <v>1070</v>
      </c>
      <c r="E575" s="5" t="s">
        <v>236</v>
      </c>
      <c r="F575" s="5" t="s">
        <v>7</v>
      </c>
      <c r="G575" s="2" t="s">
        <v>3</v>
      </c>
      <c r="H575" s="3" t="s">
        <v>1070</v>
      </c>
      <c r="I575" s="170" t="s">
        <v>7039</v>
      </c>
      <c r="J575" s="127">
        <v>707.67</v>
      </c>
      <c r="K575" s="162">
        <v>7288.423713664828</v>
      </c>
      <c r="L575" s="126"/>
      <c r="M575" s="203"/>
      <c r="N575" s="198">
        <v>0.04</v>
      </c>
      <c r="O575" s="3" t="s">
        <v>7050</v>
      </c>
      <c r="P575" s="31" t="s">
        <v>7290</v>
      </c>
      <c r="Q575" s="234">
        <v>1</v>
      </c>
      <c r="R575" s="5">
        <v>85258929</v>
      </c>
      <c r="S575" s="238">
        <v>45835</v>
      </c>
      <c r="T575" s="263">
        <v>0.15</v>
      </c>
      <c r="U575" s="263">
        <v>0</v>
      </c>
      <c r="V575" s="263">
        <v>3.5039999999999995E-2</v>
      </c>
      <c r="W575" s="263">
        <v>0</v>
      </c>
      <c r="X575" s="263">
        <v>0.33999999999999997</v>
      </c>
      <c r="Y575" s="265">
        <v>1.6064585475278061</v>
      </c>
      <c r="Z575" s="275">
        <v>4083.2558999999997</v>
      </c>
      <c r="AA575" s="276">
        <v>90.82977225161649</v>
      </c>
      <c r="AB575" s="277">
        <v>0.05</v>
      </c>
      <c r="AC575" s="277">
        <v>3.6499999999999998E-2</v>
      </c>
      <c r="AD575" s="277">
        <v>0</v>
      </c>
      <c r="AE575" s="277">
        <v>0.33999999999999997</v>
      </c>
      <c r="AF575" s="276">
        <v>1.6365881600285659</v>
      </c>
    </row>
    <row r="576" spans="1:32" ht="27.6" x14ac:dyDescent="0.3">
      <c r="A576" s="2">
        <f>IF(G576="","",VLOOKUP(G576,{"CFTV","100000";"switch","750000";"VMS","200000";"Alarme","300000";"CA","400000";"Cabeamento","500000";"Infra","600000";"Redes","700000";"Energia","800000";"Outros","900000";"Serviço","1000000"},2,FALSE)
  + COUNTIF($G$2:G576,G576)
)</f>
        <v>100575</v>
      </c>
      <c r="B576" s="3" t="str">
        <f t="shared" si="9"/>
        <v>AXIS M4317-PLVE NETWORK CAMERA</v>
      </c>
      <c r="C576" s="3" t="s">
        <v>1071</v>
      </c>
      <c r="D576" s="3" t="s">
        <v>1071</v>
      </c>
      <c r="E576" s="5" t="s">
        <v>236</v>
      </c>
      <c r="F576" s="5" t="s">
        <v>7</v>
      </c>
      <c r="G576" s="2" t="s">
        <v>3</v>
      </c>
      <c r="H576" s="3" t="s">
        <v>1071</v>
      </c>
      <c r="I576" s="170" t="s">
        <v>7039</v>
      </c>
      <c r="J576" s="127">
        <v>1298.81</v>
      </c>
      <c r="K576" s="162">
        <v>13376.683487423537</v>
      </c>
      <c r="L576" s="126"/>
      <c r="M576" s="203"/>
      <c r="N576" s="198">
        <v>0.04</v>
      </c>
      <c r="O576" s="3" t="s">
        <v>7050</v>
      </c>
      <c r="P576" s="31" t="s">
        <v>7290</v>
      </c>
      <c r="Q576" s="234">
        <v>1</v>
      </c>
      <c r="R576" s="5">
        <v>85258929</v>
      </c>
      <c r="S576" s="238">
        <v>45835</v>
      </c>
      <c r="T576" s="263">
        <v>0.15</v>
      </c>
      <c r="U576" s="263">
        <v>0</v>
      </c>
      <c r="V576" s="263">
        <v>3.5039999999999995E-2</v>
      </c>
      <c r="W576" s="263">
        <v>0</v>
      </c>
      <c r="X576" s="263">
        <v>0.33999999999999997</v>
      </c>
      <c r="Y576" s="265">
        <v>1.6064585475278061</v>
      </c>
      <c r="Z576" s="275">
        <v>7494.1336999999994</v>
      </c>
      <c r="AA576" s="276">
        <v>166.70286503330937</v>
      </c>
      <c r="AB576" s="277">
        <v>0.05</v>
      </c>
      <c r="AC576" s="277">
        <v>3.6499999999999998E-2</v>
      </c>
      <c r="AD576" s="277">
        <v>0</v>
      </c>
      <c r="AE576" s="277">
        <v>0.33999999999999997</v>
      </c>
      <c r="AF576" s="276">
        <v>1.6365881600285659</v>
      </c>
    </row>
    <row r="577" spans="1:32" ht="27.6" x14ac:dyDescent="0.3">
      <c r="A577" s="2">
        <f>IF(G577="","",VLOOKUP(G577,{"CFTV","100000";"switch","750000";"VMS","200000";"Alarme","300000";"CA","400000";"Cabeamento","500000";"Infra","600000";"Redes","700000";"Energia","800000";"Outros","900000";"Serviço","1000000"},2,FALSE)
  + COUNTIF($G$2:G577,G577)
)</f>
        <v>100576</v>
      </c>
      <c r="B577" s="3" t="str">
        <f t="shared" si="9"/>
        <v>AXIS T94N01D PENDANT KIT</v>
      </c>
      <c r="C577" s="3" t="s">
        <v>1072</v>
      </c>
      <c r="D577" s="3" t="s">
        <v>1072</v>
      </c>
      <c r="E577" s="5" t="s">
        <v>236</v>
      </c>
      <c r="F577" s="5" t="s">
        <v>7</v>
      </c>
      <c r="G577" s="2" t="s">
        <v>3</v>
      </c>
      <c r="H577" s="3" t="s">
        <v>1072</v>
      </c>
      <c r="I577" s="170" t="s">
        <v>7039</v>
      </c>
      <c r="J577" s="127">
        <v>135.5</v>
      </c>
      <c r="K577" s="162">
        <v>1395.5394650071137</v>
      </c>
      <c r="L577" s="126"/>
      <c r="M577" s="203"/>
      <c r="N577" s="198">
        <v>0.04</v>
      </c>
      <c r="O577" s="3" t="s">
        <v>7050</v>
      </c>
      <c r="P577" s="31" t="s">
        <v>7290</v>
      </c>
      <c r="Q577" s="234">
        <v>1</v>
      </c>
      <c r="R577" s="5">
        <v>76169900</v>
      </c>
      <c r="S577" s="238">
        <v>45835</v>
      </c>
      <c r="T577" s="263">
        <v>0.15</v>
      </c>
      <c r="U577" s="263">
        <v>0</v>
      </c>
      <c r="V577" s="263">
        <v>3.5039999999999995E-2</v>
      </c>
      <c r="W577" s="263">
        <v>0</v>
      </c>
      <c r="X577" s="263">
        <v>0.33999999999999997</v>
      </c>
      <c r="Y577" s="265">
        <v>1.6064585475278061</v>
      </c>
      <c r="Z577" s="275">
        <v>781.83499999999992</v>
      </c>
      <c r="AA577" s="276">
        <v>17.391487755725176</v>
      </c>
      <c r="AB577" s="277">
        <v>0.05</v>
      </c>
      <c r="AC577" s="277">
        <v>3.6499999999999998E-2</v>
      </c>
      <c r="AD577" s="277">
        <v>0</v>
      </c>
      <c r="AE577" s="277">
        <v>0.33999999999999997</v>
      </c>
      <c r="AF577" s="276">
        <v>1.6365881600285659</v>
      </c>
    </row>
    <row r="578" spans="1:32" ht="27.6" x14ac:dyDescent="0.3">
      <c r="A578" s="2">
        <f>IF(G578="","",VLOOKUP(G578,{"CFTV","100000";"switch","750000";"VMS","200000";"Alarme","300000";"CA","400000";"Cabeamento","500000";"Infra","600000";"Redes","700000";"Energia","800000";"Outros","900000";"Serviço","1000000"},2,FALSE)
  + COUNTIF($G$2:G578,G578)
)</f>
        <v>100577</v>
      </c>
      <c r="B578" s="3" t="str">
        <f t="shared" si="9"/>
        <v>AXIS T91B67 POLE MOUNT</v>
      </c>
      <c r="C578" s="3" t="s">
        <v>1073</v>
      </c>
      <c r="D578" s="3" t="s">
        <v>1073</v>
      </c>
      <c r="E578" s="5" t="s">
        <v>236</v>
      </c>
      <c r="F578" s="5" t="s">
        <v>7</v>
      </c>
      <c r="G578" s="2" t="s">
        <v>3</v>
      </c>
      <c r="H578" s="3" t="s">
        <v>1073</v>
      </c>
      <c r="I578" s="170" t="s">
        <v>7039</v>
      </c>
      <c r="J578" s="127">
        <v>162.87</v>
      </c>
      <c r="K578" s="162">
        <v>1677.4281377543068</v>
      </c>
      <c r="L578" s="126"/>
      <c r="M578" s="203"/>
      <c r="N578" s="198">
        <v>0.04</v>
      </c>
      <c r="O578" s="3" t="s">
        <v>7050</v>
      </c>
      <c r="P578" s="31" t="s">
        <v>7290</v>
      </c>
      <c r="Q578" s="234">
        <v>1</v>
      </c>
      <c r="R578" s="5">
        <v>76169900</v>
      </c>
      <c r="S578" s="238">
        <v>45835</v>
      </c>
      <c r="T578" s="263">
        <v>0.15</v>
      </c>
      <c r="U578" s="263">
        <v>0</v>
      </c>
      <c r="V578" s="263">
        <v>3.5039999999999995E-2</v>
      </c>
      <c r="W578" s="263">
        <v>0</v>
      </c>
      <c r="X578" s="263">
        <v>0.33999999999999997</v>
      </c>
      <c r="Y578" s="265">
        <v>1.6064585475278061</v>
      </c>
      <c r="Z578" s="275">
        <v>939.7598999999999</v>
      </c>
      <c r="AA578" s="276">
        <v>20.904439931918517</v>
      </c>
      <c r="AB578" s="277">
        <v>0.05</v>
      </c>
      <c r="AC578" s="277">
        <v>3.6499999999999998E-2</v>
      </c>
      <c r="AD578" s="277">
        <v>0</v>
      </c>
      <c r="AE578" s="277">
        <v>0.33999999999999997</v>
      </c>
      <c r="AF578" s="276">
        <v>1.6365881600285659</v>
      </c>
    </row>
    <row r="579" spans="1:32" ht="41.4" x14ac:dyDescent="0.3">
      <c r="A579" s="2">
        <f>IF(G579="","",VLOOKUP(G579,{"CFTV","100000";"switch","750000";"VMS","200000";"Alarme","300000";"CA","400000";"Cabeamento","500000";"Infra","600000";"Redes","700000";"Energia","800000";"Outros","900000";"Serviço","1000000"},2,FALSE)
  + COUNTIF($G$2:G579,G579)
)</f>
        <v>100578</v>
      </c>
      <c r="B579" s="3" t="str">
        <f t="shared" si="9"/>
        <v>AXIS T91D62 TELESCOPIC PARAPET MOUNT</v>
      </c>
      <c r="C579" s="3" t="s">
        <v>1074</v>
      </c>
      <c r="D579" s="3" t="s">
        <v>1074</v>
      </c>
      <c r="E579" s="5" t="s">
        <v>236</v>
      </c>
      <c r="F579" s="5" t="s">
        <v>7</v>
      </c>
      <c r="G579" s="2" t="s">
        <v>3</v>
      </c>
      <c r="H579" s="3" t="s">
        <v>1074</v>
      </c>
      <c r="I579" s="170" t="s">
        <v>7039</v>
      </c>
      <c r="J579" s="127">
        <v>575.53</v>
      </c>
      <c r="K579" s="162">
        <v>5927.4895077161937</v>
      </c>
      <c r="L579" s="126"/>
      <c r="M579" s="203"/>
      <c r="N579" s="198">
        <v>0.04</v>
      </c>
      <c r="O579" s="3" t="s">
        <v>7050</v>
      </c>
      <c r="P579" s="31" t="s">
        <v>7290</v>
      </c>
      <c r="Q579" s="234">
        <v>1</v>
      </c>
      <c r="R579" s="5">
        <v>83024900</v>
      </c>
      <c r="S579" s="238">
        <v>45835</v>
      </c>
      <c r="T579" s="263">
        <v>0.15</v>
      </c>
      <c r="U579" s="263">
        <v>0</v>
      </c>
      <c r="V579" s="263">
        <v>3.5039999999999995E-2</v>
      </c>
      <c r="W579" s="263">
        <v>0</v>
      </c>
      <c r="X579" s="263">
        <v>0.33999999999999997</v>
      </c>
      <c r="Y579" s="265">
        <v>1.6064585475278061</v>
      </c>
      <c r="Z579" s="275">
        <v>3320.8080999999997</v>
      </c>
      <c r="AA579" s="276">
        <v>73.869542052048047</v>
      </c>
      <c r="AB579" s="277">
        <v>0.05</v>
      </c>
      <c r="AC579" s="277">
        <v>3.6499999999999998E-2</v>
      </c>
      <c r="AD579" s="277">
        <v>0</v>
      </c>
      <c r="AE579" s="277">
        <v>0.33999999999999997</v>
      </c>
      <c r="AF579" s="276">
        <v>1.6365881600285659</v>
      </c>
    </row>
    <row r="580" spans="1:32" ht="27.6" x14ac:dyDescent="0.3">
      <c r="A580" s="2">
        <f>IF(G580="","",VLOOKUP(G580,{"CFTV","100000";"switch","750000";"VMS","200000";"Alarme","300000";"CA","400000";"Cabeamento","500000";"Infra","600000";"Redes","700000";"Energia","800000";"Outros","900000";"Serviço","1000000"},2,FALSE)
  + COUNTIF($G$2:G580,G580)
)</f>
        <v>100579</v>
      </c>
      <c r="B580" s="3" t="str">
        <f t="shared" si="9"/>
        <v>AXIS T94A01D PENDANT KIT</v>
      </c>
      <c r="C580" s="3" t="s">
        <v>1075</v>
      </c>
      <c r="D580" s="3" t="s">
        <v>1075</v>
      </c>
      <c r="E580" s="5" t="s">
        <v>236</v>
      </c>
      <c r="F580" s="5" t="s">
        <v>7</v>
      </c>
      <c r="G580" s="2" t="s">
        <v>3</v>
      </c>
      <c r="H580" s="3" t="s">
        <v>1075</v>
      </c>
      <c r="I580" s="170" t="s">
        <v>7039</v>
      </c>
      <c r="J580" s="127">
        <v>135.5</v>
      </c>
      <c r="K580" s="162">
        <v>1395.5394650071137</v>
      </c>
      <c r="L580" s="126"/>
      <c r="M580" s="203"/>
      <c r="N580" s="198">
        <v>0.04</v>
      </c>
      <c r="O580" s="3" t="s">
        <v>7050</v>
      </c>
      <c r="P580" s="31" t="s">
        <v>7290</v>
      </c>
      <c r="Q580" s="234">
        <v>1</v>
      </c>
      <c r="R580" s="5">
        <v>76169900</v>
      </c>
      <c r="S580" s="238">
        <v>45835</v>
      </c>
      <c r="T580" s="263">
        <v>0.15</v>
      </c>
      <c r="U580" s="263">
        <v>0</v>
      </c>
      <c r="V580" s="263">
        <v>3.5039999999999995E-2</v>
      </c>
      <c r="W580" s="263">
        <v>0</v>
      </c>
      <c r="X580" s="263">
        <v>0.33999999999999997</v>
      </c>
      <c r="Y580" s="265">
        <v>1.6064585475278061</v>
      </c>
      <c r="Z580" s="275">
        <v>781.83499999999992</v>
      </c>
      <c r="AA580" s="276">
        <v>17.391487755725176</v>
      </c>
      <c r="AB580" s="277">
        <v>0.05</v>
      </c>
      <c r="AC580" s="277">
        <v>3.6499999999999998E-2</v>
      </c>
      <c r="AD580" s="277">
        <v>0</v>
      </c>
      <c r="AE580" s="277">
        <v>0.33999999999999997</v>
      </c>
      <c r="AF580" s="276">
        <v>1.6365881600285659</v>
      </c>
    </row>
    <row r="581" spans="1:32" ht="27.6" x14ac:dyDescent="0.3">
      <c r="A581" s="2">
        <f>IF(G581="","",VLOOKUP(G581,{"CFTV","100000";"switch","750000";"VMS","200000";"Alarme","300000";"CA","400000";"Cabeamento","500000";"Infra","600000";"Redes","700000";"Energia","800000";"Outros","900000";"Serviço","1000000"},2,FALSE)
  + COUNTIF($G$2:G581,G581)
)</f>
        <v>100580</v>
      </c>
      <c r="B581" s="3" t="str">
        <f t="shared" si="9"/>
        <v>AXIS T94N02D PENDANT KIT</v>
      </c>
      <c r="C581" s="3" t="s">
        <v>1076</v>
      </c>
      <c r="D581" s="3" t="s">
        <v>1076</v>
      </c>
      <c r="E581" s="5" t="s">
        <v>236</v>
      </c>
      <c r="F581" s="5" t="s">
        <v>7</v>
      </c>
      <c r="G581" s="2" t="s">
        <v>3</v>
      </c>
      <c r="H581" s="3" t="s">
        <v>1076</v>
      </c>
      <c r="I581" s="170" t="s">
        <v>7039</v>
      </c>
      <c r="J581" s="127">
        <v>108.24</v>
      </c>
      <c r="K581" s="162">
        <v>1114.7837025267156</v>
      </c>
      <c r="L581" s="126"/>
      <c r="M581" s="203"/>
      <c r="N581" s="198">
        <v>0.04</v>
      </c>
      <c r="O581" s="3" t="s">
        <v>7050</v>
      </c>
      <c r="P581" s="31" t="s">
        <v>7290</v>
      </c>
      <c r="Q581" s="234">
        <v>1</v>
      </c>
      <c r="R581" s="5">
        <v>73269090</v>
      </c>
      <c r="S581" s="238">
        <v>45835</v>
      </c>
      <c r="T581" s="263">
        <v>0.15</v>
      </c>
      <c r="U581" s="263">
        <v>0</v>
      </c>
      <c r="V581" s="263">
        <v>3.5039999999999995E-2</v>
      </c>
      <c r="W581" s="263">
        <v>0</v>
      </c>
      <c r="X581" s="263">
        <v>0.33999999999999997</v>
      </c>
      <c r="Y581" s="265">
        <v>1.6064585475278061</v>
      </c>
      <c r="Z581" s="275">
        <v>624.5447999999999</v>
      </c>
      <c r="AA581" s="276">
        <v>13.892654130477439</v>
      </c>
      <c r="AB581" s="277">
        <v>0.05</v>
      </c>
      <c r="AC581" s="277">
        <v>3.6499999999999998E-2</v>
      </c>
      <c r="AD581" s="277">
        <v>0</v>
      </c>
      <c r="AE581" s="277">
        <v>0.33999999999999997</v>
      </c>
      <c r="AF581" s="276">
        <v>1.6365881600285659</v>
      </c>
    </row>
    <row r="582" spans="1:32" ht="69" x14ac:dyDescent="0.3">
      <c r="A582" s="2">
        <f>IF(G582="","",VLOOKUP(G582,{"CFTV","100000";"switch","750000";"VMS","200000";"Alarme","300000";"CA","400000";"Cabeamento","500000";"Infra","600000";"Redes","700000";"Energia","800000";"Outros","900000";"Serviço","1000000"},2,FALSE)
  + COUNTIF($G$2:G582,G582)
)</f>
        <v>100581</v>
      </c>
      <c r="B582" s="3" t="str">
        <f t="shared" si="9"/>
        <v>SISTEMA DE ÁUDIO COMPOSTO POR</v>
      </c>
      <c r="C582" s="3" t="s">
        <v>6904</v>
      </c>
      <c r="D582" s="3" t="s">
        <v>6904</v>
      </c>
      <c r="E582" s="5" t="s">
        <v>370</v>
      </c>
      <c r="F582" s="5" t="s">
        <v>7</v>
      </c>
      <c r="G582" s="2" t="s">
        <v>3</v>
      </c>
      <c r="H582" s="3" t="s">
        <v>1077</v>
      </c>
      <c r="I582" s="169" t="s">
        <v>7038</v>
      </c>
      <c r="J582" s="126">
        <v>0</v>
      </c>
      <c r="K582" s="162">
        <v>0</v>
      </c>
      <c r="L582" s="126"/>
      <c r="M582" s="203"/>
      <c r="N582" s="218"/>
      <c r="O582" s="3" t="s">
        <v>7050</v>
      </c>
      <c r="P582" s="31" t="s">
        <v>7290</v>
      </c>
      <c r="Q582" s="234">
        <v>1</v>
      </c>
      <c r="R582" s="5">
        <v>85299090</v>
      </c>
      <c r="S582" s="238">
        <v>45835</v>
      </c>
      <c r="T582" s="263">
        <v>0.15</v>
      </c>
      <c r="U582" s="263">
        <v>0</v>
      </c>
      <c r="V582" s="263">
        <v>3.5039999999999995E-2</v>
      </c>
      <c r="W582" s="263">
        <v>0</v>
      </c>
      <c r="X582" s="263">
        <v>0.33999999999999997</v>
      </c>
      <c r="Y582" s="265">
        <v>1.6064585475278061</v>
      </c>
      <c r="Z582" s="275">
        <v>0</v>
      </c>
      <c r="AA582" s="276">
        <v>0</v>
      </c>
      <c r="AB582" s="277">
        <v>0.05</v>
      </c>
      <c r="AC582" s="277">
        <v>3.6499999999999998E-2</v>
      </c>
      <c r="AD582" s="277">
        <v>0</v>
      </c>
      <c r="AE582" s="277">
        <v>0.33999999999999997</v>
      </c>
      <c r="AF582" s="276">
        <v>1.6365881600285659</v>
      </c>
    </row>
    <row r="583" spans="1:32" ht="27.6" x14ac:dyDescent="0.3">
      <c r="A583" s="2">
        <f>IF(G583="","",VLOOKUP(G583,{"CFTV","100000";"switch","750000";"VMS","200000";"Alarme","300000";"CA","400000";"Cabeamento","500000";"Infra","600000";"Redes","700000";"Energia","800000";"Outros","900000";"Serviço","1000000"},2,FALSE)
  + COUNTIF($G$2:G583,G583)
)</f>
        <v>100582</v>
      </c>
      <c r="B583" s="3" t="str">
        <f t="shared" si="9"/>
        <v>SISTEMA DE ÁUDIO COMPOSTO POR</v>
      </c>
      <c r="C583" s="3" t="s">
        <v>1078</v>
      </c>
      <c r="D583" s="3" t="s">
        <v>1078</v>
      </c>
      <c r="E583" s="5" t="s">
        <v>370</v>
      </c>
      <c r="F583" s="5" t="s">
        <v>7</v>
      </c>
      <c r="G583" s="2" t="s">
        <v>3</v>
      </c>
      <c r="H583" s="3" t="s">
        <v>1077</v>
      </c>
      <c r="I583" s="170" t="s">
        <v>7038</v>
      </c>
      <c r="J583" s="127">
        <v>2348.44</v>
      </c>
      <c r="K583" s="162">
        <v>4784.2738963302754</v>
      </c>
      <c r="L583" s="126"/>
      <c r="M583" s="203"/>
      <c r="N583" s="218">
        <v>0.12</v>
      </c>
      <c r="O583" s="3" t="s">
        <v>7060</v>
      </c>
      <c r="P583" s="31" t="s">
        <v>7295</v>
      </c>
      <c r="Q583" s="234">
        <v>1</v>
      </c>
      <c r="R583" s="5">
        <v>85299090</v>
      </c>
      <c r="S583" s="238">
        <v>45841</v>
      </c>
      <c r="T583" s="263">
        <v>0.15</v>
      </c>
      <c r="U583" s="263">
        <v>0</v>
      </c>
      <c r="V583" s="263">
        <v>3.2119999999999996E-2</v>
      </c>
      <c r="W583" s="263">
        <v>0</v>
      </c>
      <c r="X583" s="263">
        <v>0.33999999999999997</v>
      </c>
      <c r="Y583" s="265">
        <v>1.8334922359937862</v>
      </c>
      <c r="Z583" s="275">
        <v>2348.44</v>
      </c>
      <c r="AA583" s="276">
        <v>52.239750721130726</v>
      </c>
      <c r="AB583" s="277">
        <v>0.05</v>
      </c>
      <c r="AC583" s="277">
        <v>3.6499999999999998E-2</v>
      </c>
      <c r="AD583" s="277">
        <v>0</v>
      </c>
      <c r="AE583" s="277">
        <v>0.33999999999999997</v>
      </c>
      <c r="AF583" s="276">
        <v>1.6365881600285659</v>
      </c>
    </row>
    <row r="584" spans="1:32" x14ac:dyDescent="0.3">
      <c r="A584" s="2">
        <f>IF(G584="","",VLOOKUP(G584,{"CFTV","100000";"switch","750000";"VMS","200000";"Alarme","300000";"CA","400000";"Cabeamento","500000";"Infra","600000";"Redes","700000";"Energia","800000";"Outros","900000";"Serviço","1000000"},2,FALSE)
  + COUNTIF($G$2:G584,G584)
)</f>
        <v>100583</v>
      </c>
      <c r="B584" s="3" t="str">
        <f t="shared" si="9"/>
        <v>MINI RACK DE PAREDE 8U</v>
      </c>
      <c r="C584" s="3" t="s">
        <v>1080</v>
      </c>
      <c r="D584" s="3" t="s">
        <v>1080</v>
      </c>
      <c r="E584" s="5" t="s">
        <v>286</v>
      </c>
      <c r="F584" s="5" t="s">
        <v>7</v>
      </c>
      <c r="G584" s="2" t="s">
        <v>3</v>
      </c>
      <c r="H584" s="3" t="s">
        <v>1079</v>
      </c>
      <c r="I584" s="170" t="s">
        <v>7038</v>
      </c>
      <c r="J584" s="127">
        <v>498.86</v>
      </c>
      <c r="K584" s="162">
        <v>1171.744143751718</v>
      </c>
      <c r="L584" s="127">
        <v>76.31</v>
      </c>
      <c r="M584" s="203"/>
      <c r="N584" s="218">
        <v>0.12</v>
      </c>
      <c r="O584" s="3" t="s">
        <v>286</v>
      </c>
      <c r="P584" s="31" t="s">
        <v>7292</v>
      </c>
      <c r="Q584" s="234">
        <v>1</v>
      </c>
      <c r="R584" s="5">
        <v>94032000</v>
      </c>
      <c r="S584" s="238">
        <v>45978</v>
      </c>
      <c r="T584" s="263">
        <v>0.15</v>
      </c>
      <c r="U584" s="263">
        <v>0</v>
      </c>
      <c r="V584" s="263">
        <v>3.2119999999999996E-2</v>
      </c>
      <c r="W584" s="263">
        <v>0</v>
      </c>
      <c r="X584" s="263">
        <v>0.33999999999999997</v>
      </c>
      <c r="Y584" s="265">
        <v>1.8334922359937862</v>
      </c>
      <c r="Z584" s="275">
        <v>575.17000000000007</v>
      </c>
      <c r="AA584" s="276">
        <v>12.794338974924955</v>
      </c>
      <c r="AB584" s="277">
        <v>0.05</v>
      </c>
      <c r="AC584" s="277">
        <v>3.6499999999999998E-2</v>
      </c>
      <c r="AD584" s="277">
        <v>0</v>
      </c>
      <c r="AE584" s="277">
        <v>0.33999999999999997</v>
      </c>
      <c r="AF584" s="276">
        <v>1.6365881600285659</v>
      </c>
    </row>
    <row r="585" spans="1:32" ht="27.6" x14ac:dyDescent="0.3">
      <c r="A585" s="2">
        <f>IF(G585="","",VLOOKUP(G585,{"CFTV","100000";"switch","750000";"VMS","200000";"Alarme","300000";"CA","400000";"Cabeamento","500000";"Infra","600000";"Redes","700000";"Energia","800000";"Outros","900000";"Serviço","1000000"},2,FALSE)
  + COUNTIF($G$2:G585,G585)
)</f>
        <v>100584</v>
      </c>
      <c r="B585" s="3" t="str">
        <f t="shared" si="9"/>
        <v>NVR 8 CANAIS,  H.265+/H.265/H.264+/H.264,</v>
      </c>
      <c r="C585" s="3" t="s">
        <v>1082</v>
      </c>
      <c r="D585" s="3" t="s">
        <v>1082</v>
      </c>
      <c r="E585" s="5" t="s">
        <v>370</v>
      </c>
      <c r="F585" s="5" t="s">
        <v>7</v>
      </c>
      <c r="G585" s="2" t="s">
        <v>3</v>
      </c>
      <c r="H585" s="3" t="s">
        <v>1081</v>
      </c>
      <c r="I585" s="170" t="s">
        <v>7038</v>
      </c>
      <c r="J585" s="127">
        <v>511.39</v>
      </c>
      <c r="K585" s="162">
        <v>1041.8106606276249</v>
      </c>
      <c r="L585" s="126"/>
      <c r="M585" s="203"/>
      <c r="N585" s="218">
        <v>0.12</v>
      </c>
      <c r="O585" s="38" t="s">
        <v>7060</v>
      </c>
      <c r="P585" s="31" t="s">
        <v>7290</v>
      </c>
      <c r="Q585" s="234">
        <v>1</v>
      </c>
      <c r="R585" s="5">
        <v>85219000</v>
      </c>
      <c r="S585" s="238">
        <v>46058</v>
      </c>
      <c r="T585" s="263">
        <v>0.15</v>
      </c>
      <c r="U585" s="263">
        <v>0</v>
      </c>
      <c r="V585" s="263">
        <v>3.2119999999999996E-2</v>
      </c>
      <c r="W585" s="263">
        <v>0</v>
      </c>
      <c r="X585" s="263">
        <v>0.33999999999999997</v>
      </c>
      <c r="Y585" s="265">
        <v>1.8334922359937862</v>
      </c>
      <c r="Z585" s="275">
        <v>511.39</v>
      </c>
      <c r="AA585" s="276">
        <v>11.375588101581918</v>
      </c>
      <c r="AB585" s="277">
        <v>0.05</v>
      </c>
      <c r="AC585" s="277">
        <v>3.6499999999999998E-2</v>
      </c>
      <c r="AD585" s="277">
        <v>0</v>
      </c>
      <c r="AE585" s="277">
        <v>0.33999999999999997</v>
      </c>
      <c r="AF585" s="276">
        <v>1.6365881600285659</v>
      </c>
    </row>
    <row r="586" spans="1:32" ht="27.6" x14ac:dyDescent="0.3">
      <c r="A586" s="2">
        <f>IF(G586="","",VLOOKUP(G586,{"CFTV","100000";"switch","750000";"VMS","200000";"Alarme","300000";"CA","400000";"Cabeamento","500000";"Infra","600000";"Redes","700000";"Energia","800000";"Outros","900000";"Serviço","1000000"},2,FALSE)
  + COUNTIF($G$2:G586,G586)
)</f>
        <v>100585</v>
      </c>
      <c r="B586" s="3" t="str">
        <f t="shared" si="9"/>
        <v>CÂMERA IP 2MP POE BULLET</v>
      </c>
      <c r="C586" s="3" t="s">
        <v>1084</v>
      </c>
      <c r="D586" s="3" t="s">
        <v>1084</v>
      </c>
      <c r="E586" s="5" t="s">
        <v>1085</v>
      </c>
      <c r="F586" s="5" t="s">
        <v>7</v>
      </c>
      <c r="G586" s="2" t="s">
        <v>3</v>
      </c>
      <c r="H586" s="3" t="s">
        <v>1083</v>
      </c>
      <c r="I586" s="170" t="s">
        <v>7038</v>
      </c>
      <c r="J586" s="127">
        <v>197.74</v>
      </c>
      <c r="K586" s="162">
        <v>402.83861638379034</v>
      </c>
      <c r="L586" s="126"/>
      <c r="M586" s="203"/>
      <c r="N586" s="198">
        <v>0.12</v>
      </c>
      <c r="O586" s="3" t="s">
        <v>7093</v>
      </c>
      <c r="P586" s="31" t="s">
        <v>7290</v>
      </c>
      <c r="Q586" s="234">
        <v>1</v>
      </c>
      <c r="R586" s="5">
        <v>85258019</v>
      </c>
      <c r="S586" s="238">
        <v>45847</v>
      </c>
      <c r="T586" s="263">
        <v>0.15</v>
      </c>
      <c r="U586" s="263">
        <v>0</v>
      </c>
      <c r="V586" s="263">
        <v>3.2119999999999996E-2</v>
      </c>
      <c r="W586" s="263">
        <v>0</v>
      </c>
      <c r="X586" s="263">
        <v>0.33999999999999997</v>
      </c>
      <c r="Y586" s="265">
        <v>1.8334922359937862</v>
      </c>
      <c r="Z586" s="275">
        <v>197.74</v>
      </c>
      <c r="AA586" s="276">
        <v>4.3986170852124769</v>
      </c>
      <c r="AB586" s="277">
        <v>0.05</v>
      </c>
      <c r="AC586" s="277">
        <v>3.6499999999999998E-2</v>
      </c>
      <c r="AD586" s="277">
        <v>0</v>
      </c>
      <c r="AE586" s="277">
        <v>0.33999999999999997</v>
      </c>
      <c r="AF586" s="276">
        <v>1.6365881600285659</v>
      </c>
    </row>
    <row r="587" spans="1:32" ht="27.6" x14ac:dyDescent="0.3">
      <c r="A587" s="2">
        <f>IF(G587="","",VLOOKUP(G587,{"CFTV","100000";"switch","750000";"VMS","200000";"Alarme","300000";"CA","400000";"Cabeamento","500000";"Infra","600000";"Redes","700000";"Energia","800000";"Outros","900000";"Serviço","1000000"},2,FALSE)
  + COUNTIF($G$2:G587,G587)
)</f>
        <v>100586</v>
      </c>
      <c r="B587" s="3" t="str">
        <f t="shared" si="9"/>
        <v>CÂMERA IP 2MP POE DOME</v>
      </c>
      <c r="C587" s="3" t="s">
        <v>1087</v>
      </c>
      <c r="D587" s="3" t="s">
        <v>1087</v>
      </c>
      <c r="E587" s="5" t="s">
        <v>1085</v>
      </c>
      <c r="F587" s="5" t="s">
        <v>7</v>
      </c>
      <c r="G587" s="2" t="s">
        <v>3</v>
      </c>
      <c r="H587" s="3" t="s">
        <v>1086</v>
      </c>
      <c r="I587" s="170" t="s">
        <v>7038</v>
      </c>
      <c r="J587" s="127">
        <v>197.74</v>
      </c>
      <c r="K587" s="162">
        <v>402.83861638379034</v>
      </c>
      <c r="L587" s="126"/>
      <c r="M587" s="203"/>
      <c r="N587" s="198">
        <v>0.12</v>
      </c>
      <c r="O587" s="3" t="s">
        <v>7093</v>
      </c>
      <c r="P587" s="31" t="s">
        <v>7290</v>
      </c>
      <c r="Q587" s="234">
        <v>1</v>
      </c>
      <c r="R587" s="5">
        <v>85258019</v>
      </c>
      <c r="S587" s="238">
        <v>45847</v>
      </c>
      <c r="T587" s="263">
        <v>0.15</v>
      </c>
      <c r="U587" s="263">
        <v>0</v>
      </c>
      <c r="V587" s="263">
        <v>3.2119999999999996E-2</v>
      </c>
      <c r="W587" s="263">
        <v>0</v>
      </c>
      <c r="X587" s="263">
        <v>0.33999999999999997</v>
      </c>
      <c r="Y587" s="265">
        <v>1.8334922359937862</v>
      </c>
      <c r="Z587" s="275">
        <v>197.74</v>
      </c>
      <c r="AA587" s="276">
        <v>4.3986170852124769</v>
      </c>
      <c r="AB587" s="277">
        <v>0.05</v>
      </c>
      <c r="AC587" s="277">
        <v>3.6499999999999998E-2</v>
      </c>
      <c r="AD587" s="277">
        <v>0</v>
      </c>
      <c r="AE587" s="277">
        <v>0.33999999999999997</v>
      </c>
      <c r="AF587" s="276">
        <v>1.6365881600285659</v>
      </c>
    </row>
    <row r="588" spans="1:32" ht="27.6" x14ac:dyDescent="0.3">
      <c r="A588" s="2">
        <f>IF(G588="","",VLOOKUP(G588,{"CFTV","100000";"switch","750000";"VMS","200000";"Alarme","300000";"CA","400000";"Cabeamento","500000";"Infra","600000";"Redes","700000";"Energia","800000";"Outros","900000";"Serviço","1000000"},2,FALSE)
  + COUNTIF($G$2:G588,G588)
)</f>
        <v>100587</v>
      </c>
      <c r="B588" s="3" t="str">
        <f t="shared" si="9"/>
        <v>GRAVADOR NVR DE RECONHECIMENTO FACIAL</v>
      </c>
      <c r="C588" s="3" t="s">
        <v>1089</v>
      </c>
      <c r="D588" s="3" t="s">
        <v>1089</v>
      </c>
      <c r="E588" s="5" t="s">
        <v>1090</v>
      </c>
      <c r="F588" s="5" t="s">
        <v>7</v>
      </c>
      <c r="G588" s="2" t="s">
        <v>3</v>
      </c>
      <c r="H588" s="3" t="s">
        <v>1088</v>
      </c>
      <c r="I588" s="170" t="s">
        <v>7038</v>
      </c>
      <c r="J588" s="127">
        <v>1745.24</v>
      </c>
      <c r="K588" s="162">
        <v>3582.4489697894919</v>
      </c>
      <c r="L588" s="126"/>
      <c r="M588" s="205">
        <v>0.15</v>
      </c>
      <c r="N588" s="218">
        <v>0.04</v>
      </c>
      <c r="O588" s="3" t="s">
        <v>7093</v>
      </c>
      <c r="P588" s="31" t="s">
        <v>7290</v>
      </c>
      <c r="Q588" s="234">
        <v>1</v>
      </c>
      <c r="R588" s="5">
        <v>85219000</v>
      </c>
      <c r="S588" s="238">
        <v>45847</v>
      </c>
      <c r="T588" s="263">
        <v>0.15</v>
      </c>
      <c r="U588" s="263">
        <v>0</v>
      </c>
      <c r="V588" s="263">
        <v>3.5039999999999995E-2</v>
      </c>
      <c r="W588" s="263">
        <v>0</v>
      </c>
      <c r="X588" s="263">
        <v>0.33999999999999997</v>
      </c>
      <c r="Y588" s="265">
        <v>1.6064585475278061</v>
      </c>
      <c r="Z588" s="275">
        <v>2007.0260000000001</v>
      </c>
      <c r="AA588" s="276">
        <v>44.645184859237673</v>
      </c>
      <c r="AB588" s="277">
        <v>0.05</v>
      </c>
      <c r="AC588" s="277">
        <v>3.6499999999999998E-2</v>
      </c>
      <c r="AD588" s="277">
        <v>0</v>
      </c>
      <c r="AE588" s="277">
        <v>0.33999999999999997</v>
      </c>
      <c r="AF588" s="276">
        <v>1.6365881600285659</v>
      </c>
    </row>
    <row r="589" spans="1:32" ht="27.6" x14ac:dyDescent="0.3">
      <c r="A589" s="2">
        <f>IF(G589="","",VLOOKUP(G589,{"CFTV","100000";"switch","750000";"VMS","200000";"Alarme","300000";"CA","400000";"Cabeamento","500000";"Infra","600000";"Redes","700000";"Energia","800000";"Outros","900000";"Serviço","1000000"},2,FALSE)
  + COUNTIF($G$2:G589,G589)
)</f>
        <v>100588</v>
      </c>
      <c r="B589" s="3" t="str">
        <f t="shared" si="9"/>
        <v>CÂMERA IP DOME PLÁSTICO 2MP,</v>
      </c>
      <c r="C589" s="3" t="s">
        <v>1092</v>
      </c>
      <c r="D589" s="3" t="s">
        <v>1092</v>
      </c>
      <c r="E589" s="5" t="s">
        <v>1090</v>
      </c>
      <c r="F589" s="5" t="s">
        <v>7</v>
      </c>
      <c r="G589" s="2" t="s">
        <v>3</v>
      </c>
      <c r="H589" s="3" t="s">
        <v>1091</v>
      </c>
      <c r="I589" s="170" t="s">
        <v>7038</v>
      </c>
      <c r="J589" s="126">
        <v>176.23</v>
      </c>
      <c r="K589" s="162">
        <v>359.01815194353884</v>
      </c>
      <c r="L589" s="126"/>
      <c r="M589" s="203">
        <v>0</v>
      </c>
      <c r="N589" s="218">
        <v>0.12</v>
      </c>
      <c r="O589" s="3" t="s">
        <v>1090</v>
      </c>
      <c r="P589" s="31" t="s">
        <v>7287</v>
      </c>
      <c r="Q589" s="234">
        <v>3</v>
      </c>
      <c r="R589" s="5">
        <v>85258913</v>
      </c>
      <c r="S589" s="238">
        <v>45849</v>
      </c>
      <c r="T589" s="263">
        <v>0.15</v>
      </c>
      <c r="U589" s="263">
        <v>0</v>
      </c>
      <c r="V589" s="263">
        <v>3.2119999999999996E-2</v>
      </c>
      <c r="W589" s="263">
        <v>0</v>
      </c>
      <c r="X589" s="263">
        <v>0.33999999999999997</v>
      </c>
      <c r="Y589" s="265">
        <v>1.8334922359937862</v>
      </c>
      <c r="Z589" s="275">
        <v>176.23</v>
      </c>
      <c r="AA589" s="276">
        <v>3.9201390155102396</v>
      </c>
      <c r="AB589" s="277">
        <v>0.05</v>
      </c>
      <c r="AC589" s="277">
        <v>3.6499999999999998E-2</v>
      </c>
      <c r="AD589" s="277">
        <v>0</v>
      </c>
      <c r="AE589" s="277">
        <v>0.33999999999999997</v>
      </c>
      <c r="AF589" s="276">
        <v>1.6365881600285659</v>
      </c>
    </row>
    <row r="590" spans="1:32" ht="27.6" x14ac:dyDescent="0.3">
      <c r="A590" s="2">
        <f>IF(G590="","",VLOOKUP(G590,{"CFTV","100000";"switch","750000";"VMS","200000";"Alarme","300000";"CA","400000";"Cabeamento","500000";"Infra","600000";"Redes","700000";"Energia","800000";"Outros","900000";"Serviço","1000000"},2,FALSE)
  + COUNTIF($G$2:G590,G590)
)</f>
        <v>100589</v>
      </c>
      <c r="B590" s="3" t="str">
        <f t="shared" si="9"/>
        <v>CÂMERA IP BULLET PLÁSTICO 2MP,</v>
      </c>
      <c r="C590" s="3" t="s">
        <v>1094</v>
      </c>
      <c r="D590" s="3" t="s">
        <v>1094</v>
      </c>
      <c r="E590" s="5" t="s">
        <v>1090</v>
      </c>
      <c r="F590" s="5" t="s">
        <v>7</v>
      </c>
      <c r="G590" s="2" t="s">
        <v>3</v>
      </c>
      <c r="H590" s="3" t="s">
        <v>1093</v>
      </c>
      <c r="I590" s="170" t="s">
        <v>7038</v>
      </c>
      <c r="J590" s="126">
        <v>176.23</v>
      </c>
      <c r="K590" s="162">
        <v>359.01815194353884</v>
      </c>
      <c r="L590" s="126"/>
      <c r="M590" s="203">
        <v>0</v>
      </c>
      <c r="N590" s="218">
        <v>0.12</v>
      </c>
      <c r="O590" s="3" t="s">
        <v>1090</v>
      </c>
      <c r="P590" s="31" t="s">
        <v>7287</v>
      </c>
      <c r="Q590" s="234">
        <v>3</v>
      </c>
      <c r="R590" s="5">
        <v>85258913</v>
      </c>
      <c r="S590" s="238">
        <v>45849</v>
      </c>
      <c r="T590" s="263">
        <v>0.15</v>
      </c>
      <c r="U590" s="263">
        <v>0</v>
      </c>
      <c r="V590" s="263">
        <v>3.2119999999999996E-2</v>
      </c>
      <c r="W590" s="263">
        <v>0</v>
      </c>
      <c r="X590" s="263">
        <v>0.33999999999999997</v>
      </c>
      <c r="Y590" s="265">
        <v>1.8334922359937862</v>
      </c>
      <c r="Z590" s="275">
        <v>176.23</v>
      </c>
      <c r="AA590" s="276">
        <v>3.9201390155102396</v>
      </c>
      <c r="AB590" s="277">
        <v>0.05</v>
      </c>
      <c r="AC590" s="277">
        <v>3.6499999999999998E-2</v>
      </c>
      <c r="AD590" s="277">
        <v>0</v>
      </c>
      <c r="AE590" s="277">
        <v>0.33999999999999997</v>
      </c>
      <c r="AF590" s="276">
        <v>1.6365881600285659</v>
      </c>
    </row>
    <row r="591" spans="1:32" ht="27.6" x14ac:dyDescent="0.3">
      <c r="A591" s="2">
        <f>IF(G591="","",VLOOKUP(G591,{"CFTV","100000";"switch","750000";"VMS","200000";"Alarme","300000";"CA","400000";"Cabeamento","500000";"Infra","600000";"Redes","700000";"Energia","800000";"Outros","900000";"Serviço","1000000"},2,FALSE)
  + COUNTIF($G$2:G591,G591)
)</f>
        <v>100590</v>
      </c>
      <c r="B591" s="3" t="str">
        <f t="shared" si="9"/>
        <v>CÂMERA IP DOME PLÁSTICO 4MP,</v>
      </c>
      <c r="C591" s="3" t="s">
        <v>1096</v>
      </c>
      <c r="D591" s="3" t="s">
        <v>1096</v>
      </c>
      <c r="E591" s="5" t="s">
        <v>1090</v>
      </c>
      <c r="F591" s="5" t="s">
        <v>7</v>
      </c>
      <c r="G591" s="2" t="s">
        <v>3</v>
      </c>
      <c r="H591" s="3" t="s">
        <v>1095</v>
      </c>
      <c r="I591" s="170" t="s">
        <v>7038</v>
      </c>
      <c r="J591" s="126">
        <v>301.12</v>
      </c>
      <c r="K591" s="162">
        <v>613.4457578916099</v>
      </c>
      <c r="L591" s="126"/>
      <c r="M591" s="203">
        <v>0</v>
      </c>
      <c r="N591" s="218">
        <v>0.12</v>
      </c>
      <c r="O591" s="3" t="s">
        <v>1090</v>
      </c>
      <c r="P591" s="31" t="s">
        <v>7287</v>
      </c>
      <c r="Q591" s="234">
        <v>3</v>
      </c>
      <c r="R591" s="5">
        <v>85258913</v>
      </c>
      <c r="S591" s="238">
        <v>45849</v>
      </c>
      <c r="T591" s="263">
        <v>0.15</v>
      </c>
      <c r="U591" s="263">
        <v>0</v>
      </c>
      <c r="V591" s="263">
        <v>3.2119999999999996E-2</v>
      </c>
      <c r="W591" s="263">
        <v>0</v>
      </c>
      <c r="X591" s="263">
        <v>0.33999999999999997</v>
      </c>
      <c r="Y591" s="265">
        <v>1.8334922359937862</v>
      </c>
      <c r="Z591" s="275">
        <v>301.12</v>
      </c>
      <c r="AA591" s="276">
        <v>6.6982480868776211</v>
      </c>
      <c r="AB591" s="277">
        <v>0.05</v>
      </c>
      <c r="AC591" s="277">
        <v>3.6499999999999998E-2</v>
      </c>
      <c r="AD591" s="277">
        <v>0</v>
      </c>
      <c r="AE591" s="277">
        <v>0.33999999999999997</v>
      </c>
      <c r="AF591" s="276">
        <v>1.6365881600285659</v>
      </c>
    </row>
    <row r="592" spans="1:32" ht="27.6" x14ac:dyDescent="0.3">
      <c r="A592" s="2">
        <f>IF(G592="","",VLOOKUP(G592,{"CFTV","100000";"switch","750000";"VMS","200000";"Alarme","300000";"CA","400000";"Cabeamento","500000";"Infra","600000";"Redes","700000";"Energia","800000";"Outros","900000";"Serviço","1000000"},2,FALSE)
  + COUNTIF($G$2:G592,G592)
)</f>
        <v>100591</v>
      </c>
      <c r="B592" s="3" t="str">
        <f t="shared" si="9"/>
        <v>CÂMERA IP BULLET PLÁSTICO 4MP,</v>
      </c>
      <c r="C592" s="3" t="s">
        <v>1098</v>
      </c>
      <c r="D592" s="3" t="s">
        <v>1098</v>
      </c>
      <c r="E592" s="5" t="s">
        <v>1090</v>
      </c>
      <c r="F592" s="5" t="s">
        <v>7</v>
      </c>
      <c r="G592" s="2" t="s">
        <v>3</v>
      </c>
      <c r="H592" s="3" t="s">
        <v>1097</v>
      </c>
      <c r="I592" s="170" t="s">
        <v>7038</v>
      </c>
      <c r="J592" s="126">
        <v>301.12</v>
      </c>
      <c r="K592" s="162">
        <v>613.4457578916099</v>
      </c>
      <c r="L592" s="126"/>
      <c r="M592" s="203">
        <v>0</v>
      </c>
      <c r="N592" s="218">
        <v>0.12</v>
      </c>
      <c r="O592" s="3" t="s">
        <v>1090</v>
      </c>
      <c r="P592" s="31" t="s">
        <v>7287</v>
      </c>
      <c r="Q592" s="234">
        <v>3</v>
      </c>
      <c r="R592" s="5">
        <v>85258913</v>
      </c>
      <c r="S592" s="238">
        <v>45849</v>
      </c>
      <c r="T592" s="263">
        <v>0.15</v>
      </c>
      <c r="U592" s="263">
        <v>0</v>
      </c>
      <c r="V592" s="263">
        <v>3.2119999999999996E-2</v>
      </c>
      <c r="W592" s="263">
        <v>0</v>
      </c>
      <c r="X592" s="263">
        <v>0.33999999999999997</v>
      </c>
      <c r="Y592" s="265">
        <v>1.8334922359937862</v>
      </c>
      <c r="Z592" s="275">
        <v>301.12</v>
      </c>
      <c r="AA592" s="276">
        <v>6.6982480868776211</v>
      </c>
      <c r="AB592" s="277">
        <v>0.05</v>
      </c>
      <c r="AC592" s="277">
        <v>3.6499999999999998E-2</v>
      </c>
      <c r="AD592" s="277">
        <v>0</v>
      </c>
      <c r="AE592" s="277">
        <v>0.33999999999999997</v>
      </c>
      <c r="AF592" s="276">
        <v>1.6365881600285659</v>
      </c>
    </row>
    <row r="593" spans="1:32" ht="27.6" x14ac:dyDescent="0.3">
      <c r="A593" s="2">
        <f>IF(G593="","",VLOOKUP(G593,{"CFTV","100000";"switch","750000";"VMS","200000";"Alarme","300000";"CA","400000";"Cabeamento","500000";"Infra","600000";"Redes","700000";"Energia","800000";"Outros","900000";"Serviço","1000000"},2,FALSE)
  + COUNTIF($G$2:G593,G593)
)</f>
        <v>100592</v>
      </c>
      <c r="B593" s="3" t="str">
        <f t="shared" si="9"/>
        <v>CÂMERA IP BULLET METAL E</v>
      </c>
      <c r="C593" s="3" t="s">
        <v>1084</v>
      </c>
      <c r="D593" s="3" t="s">
        <v>1084</v>
      </c>
      <c r="E593" s="5" t="s">
        <v>1085</v>
      </c>
      <c r="F593" s="5" t="s">
        <v>7</v>
      </c>
      <c r="G593" s="2" t="s">
        <v>3</v>
      </c>
      <c r="H593" s="3" t="s">
        <v>1099</v>
      </c>
      <c r="I593" s="170" t="s">
        <v>7038</v>
      </c>
      <c r="J593" s="126">
        <v>276.01</v>
      </c>
      <c r="K593" s="162">
        <v>562.29132450738325</v>
      </c>
      <c r="L593" s="126"/>
      <c r="M593" s="203">
        <v>0</v>
      </c>
      <c r="N593" s="218">
        <v>0.12</v>
      </c>
      <c r="O593" s="3" t="s">
        <v>1090</v>
      </c>
      <c r="P593" s="31" t="s">
        <v>7287</v>
      </c>
      <c r="Q593" s="234">
        <v>3</v>
      </c>
      <c r="R593" s="5">
        <v>85258913</v>
      </c>
      <c r="S593" s="238">
        <v>45849</v>
      </c>
      <c r="T593" s="263">
        <v>0.15</v>
      </c>
      <c r="U593" s="263">
        <v>0</v>
      </c>
      <c r="V593" s="263">
        <v>3.2119999999999996E-2</v>
      </c>
      <c r="W593" s="263">
        <v>0</v>
      </c>
      <c r="X593" s="263">
        <v>0.33999999999999997</v>
      </c>
      <c r="Y593" s="265">
        <v>1.8334922359937862</v>
      </c>
      <c r="Z593" s="275">
        <v>276.01</v>
      </c>
      <c r="AA593" s="276">
        <v>6.1396900055097374</v>
      </c>
      <c r="AB593" s="277">
        <v>0.05</v>
      </c>
      <c r="AC593" s="277">
        <v>3.6499999999999998E-2</v>
      </c>
      <c r="AD593" s="277">
        <v>0</v>
      </c>
      <c r="AE593" s="277">
        <v>0.33999999999999997</v>
      </c>
      <c r="AF593" s="276">
        <v>1.6365881600285659</v>
      </c>
    </row>
    <row r="594" spans="1:32" ht="27.6" x14ac:dyDescent="0.3">
      <c r="A594" s="2">
        <f>IF(G594="","",VLOOKUP(G594,{"CFTV","100000";"switch","750000";"VMS","200000";"Alarme","300000";"CA","400000";"Cabeamento","500000";"Infra","600000";"Redes","700000";"Energia","800000";"Outros","900000";"Serviço","1000000"},2,FALSE)
  + COUNTIF($G$2:G594,G594)
)</f>
        <v>100593</v>
      </c>
      <c r="B594" s="3" t="str">
        <f t="shared" si="9"/>
        <v>CÂMERA IP DOME METAL E</v>
      </c>
      <c r="C594" s="3" t="s">
        <v>1087</v>
      </c>
      <c r="D594" s="3" t="s">
        <v>1087</v>
      </c>
      <c r="E594" s="5" t="s">
        <v>1085</v>
      </c>
      <c r="F594" s="5" t="s">
        <v>7</v>
      </c>
      <c r="G594" s="2" t="s">
        <v>3</v>
      </c>
      <c r="H594" s="3" t="s">
        <v>1100</v>
      </c>
      <c r="I594" s="170" t="s">
        <v>7038</v>
      </c>
      <c r="J594" s="126">
        <v>276.01</v>
      </c>
      <c r="K594" s="162">
        <v>562.29132450738325</v>
      </c>
      <c r="L594" s="126"/>
      <c r="M594" s="203">
        <v>0</v>
      </c>
      <c r="N594" s="218">
        <v>0.12</v>
      </c>
      <c r="O594" s="3" t="s">
        <v>1090</v>
      </c>
      <c r="P594" s="31" t="s">
        <v>7287</v>
      </c>
      <c r="Q594" s="234">
        <v>3</v>
      </c>
      <c r="R594" s="5">
        <v>85258913</v>
      </c>
      <c r="S594" s="238">
        <v>45849</v>
      </c>
      <c r="T594" s="263">
        <v>0.15</v>
      </c>
      <c r="U594" s="263">
        <v>0</v>
      </c>
      <c r="V594" s="263">
        <v>3.2119999999999996E-2</v>
      </c>
      <c r="W594" s="263">
        <v>0</v>
      </c>
      <c r="X594" s="263">
        <v>0.33999999999999997</v>
      </c>
      <c r="Y594" s="265">
        <v>1.8334922359937862</v>
      </c>
      <c r="Z594" s="275">
        <v>276.01</v>
      </c>
      <c r="AA594" s="276">
        <v>6.1396900055097374</v>
      </c>
      <c r="AB594" s="277">
        <v>0.05</v>
      </c>
      <c r="AC594" s="277">
        <v>3.6499999999999998E-2</v>
      </c>
      <c r="AD594" s="277">
        <v>0</v>
      </c>
      <c r="AE594" s="277">
        <v>0.33999999999999997</v>
      </c>
      <c r="AF594" s="276">
        <v>1.6365881600285659</v>
      </c>
    </row>
    <row r="595" spans="1:32" ht="41.4" x14ac:dyDescent="0.3">
      <c r="A595" s="2">
        <f>IF(G595="","",VLOOKUP(G595,{"CFTV","100000";"switch","750000";"VMS","200000";"Alarme","300000";"CA","400000";"Cabeamento","500000";"Infra","600000";"Redes","700000";"Energia","800000";"Outros","900000";"Serviço","1000000"},2,FALSE)
  + COUNTIF($G$2:G595,G595)
)</f>
        <v>100594</v>
      </c>
      <c r="B595" s="3" t="str">
        <f t="shared" si="9"/>
        <v>CÂMERA IP BULLET METAL 2MP,</v>
      </c>
      <c r="C595" s="3" t="s">
        <v>1102</v>
      </c>
      <c r="D595" s="3" t="s">
        <v>1102</v>
      </c>
      <c r="E595" s="5" t="s">
        <v>1085</v>
      </c>
      <c r="F595" s="5" t="s">
        <v>7</v>
      </c>
      <c r="G595" s="2" t="s">
        <v>3</v>
      </c>
      <c r="H595" s="3" t="s">
        <v>1101</v>
      </c>
      <c r="I595" s="170" t="s">
        <v>7038</v>
      </c>
      <c r="J595" s="126">
        <v>950.98</v>
      </c>
      <c r="K595" s="162">
        <v>1918.1247144073693</v>
      </c>
      <c r="L595" s="126"/>
      <c r="M595" s="203">
        <v>0.13</v>
      </c>
      <c r="N595" s="218">
        <v>0.04</v>
      </c>
      <c r="O595" s="3" t="s">
        <v>1090</v>
      </c>
      <c r="P595" s="31" t="s">
        <v>7287</v>
      </c>
      <c r="Q595" s="234">
        <v>3</v>
      </c>
      <c r="R595" s="5">
        <v>85258913</v>
      </c>
      <c r="S595" s="238">
        <v>45849</v>
      </c>
      <c r="T595" s="263">
        <v>0.15</v>
      </c>
      <c r="U595" s="263">
        <v>0</v>
      </c>
      <c r="V595" s="263">
        <v>3.5039999999999995E-2</v>
      </c>
      <c r="W595" s="263">
        <v>0</v>
      </c>
      <c r="X595" s="263">
        <v>0.33999999999999997</v>
      </c>
      <c r="Y595" s="265">
        <v>1.6064585475278061</v>
      </c>
      <c r="Z595" s="275">
        <v>1074.6074000000001</v>
      </c>
      <c r="AA595" s="276">
        <v>23.904048091108315</v>
      </c>
      <c r="AB595" s="277">
        <v>0.05</v>
      </c>
      <c r="AC595" s="277">
        <v>3.6499999999999998E-2</v>
      </c>
      <c r="AD595" s="277">
        <v>0</v>
      </c>
      <c r="AE595" s="277">
        <v>0.33999999999999997</v>
      </c>
      <c r="AF595" s="276">
        <v>1.6365881600285659</v>
      </c>
    </row>
    <row r="596" spans="1:32" ht="27.6" x14ac:dyDescent="0.3">
      <c r="A596" s="2">
        <f>IF(G596="","",VLOOKUP(G596,{"CFTV","100000";"switch","750000";"VMS","200000";"Alarme","300000";"CA","400000";"Cabeamento","500000";"Infra","600000";"Redes","700000";"Energia","800000";"Outros","900000";"Serviço","1000000"},2,FALSE)
  + COUNTIF($G$2:G596,G596)
)</f>
        <v>100595</v>
      </c>
      <c r="B596" s="3" t="str">
        <f t="shared" si="9"/>
        <v>CÂMERA IP DOME METAL E</v>
      </c>
      <c r="C596" s="3" t="s">
        <v>1104</v>
      </c>
      <c r="D596" s="3" t="s">
        <v>1104</v>
      </c>
      <c r="E596" s="5" t="s">
        <v>1085</v>
      </c>
      <c r="F596" s="5" t="s">
        <v>7</v>
      </c>
      <c r="G596" s="2" t="s">
        <v>3</v>
      </c>
      <c r="H596" s="3" t="s">
        <v>1103</v>
      </c>
      <c r="I596" s="170" t="s">
        <v>7038</v>
      </c>
      <c r="J596" s="126">
        <v>460.22</v>
      </c>
      <c r="K596" s="162">
        <v>928.26279844429905</v>
      </c>
      <c r="L596" s="126"/>
      <c r="M596" s="203">
        <v>0.13</v>
      </c>
      <c r="N596" s="198">
        <v>0.04</v>
      </c>
      <c r="O596" s="3" t="s">
        <v>1090</v>
      </c>
      <c r="P596" s="31" t="s">
        <v>7287</v>
      </c>
      <c r="Q596" s="234">
        <v>3</v>
      </c>
      <c r="R596" s="5">
        <v>85258913</v>
      </c>
      <c r="S596" s="238">
        <v>45849</v>
      </c>
      <c r="T596" s="263">
        <v>0.15</v>
      </c>
      <c r="U596" s="263">
        <v>0</v>
      </c>
      <c r="V596" s="263">
        <v>3.5039999999999995E-2</v>
      </c>
      <c r="W596" s="263">
        <v>0</v>
      </c>
      <c r="X596" s="263">
        <v>0.33999999999999997</v>
      </c>
      <c r="Y596" s="265">
        <v>1.6064585475278061</v>
      </c>
      <c r="Z596" s="275">
        <v>520.04860000000008</v>
      </c>
      <c r="AA596" s="276">
        <v>11.56819387630641</v>
      </c>
      <c r="AB596" s="277">
        <v>0.05</v>
      </c>
      <c r="AC596" s="277">
        <v>3.6499999999999998E-2</v>
      </c>
      <c r="AD596" s="277">
        <v>0</v>
      </c>
      <c r="AE596" s="277">
        <v>0.33999999999999997</v>
      </c>
      <c r="AF596" s="276">
        <v>1.6365881600285659</v>
      </c>
    </row>
    <row r="597" spans="1:32" ht="27.6" x14ac:dyDescent="0.3">
      <c r="A597" s="2">
        <f>IF(G597="","",VLOOKUP(G597,{"CFTV","100000";"switch","750000";"VMS","200000";"Alarme","300000";"CA","400000";"Cabeamento","500000";"Infra","600000";"Redes","700000";"Energia","800000";"Outros","900000";"Serviço","1000000"},2,FALSE)
  + COUNTIF($G$2:G597,G597)
)</f>
        <v>100596</v>
      </c>
      <c r="B597" s="3" t="str">
        <f t="shared" si="9"/>
        <v>CÂMERA IP BULLET METAL E</v>
      </c>
      <c r="C597" s="3" t="s">
        <v>1106</v>
      </c>
      <c r="D597" s="3" t="s">
        <v>1106</v>
      </c>
      <c r="E597" s="5" t="s">
        <v>1085</v>
      </c>
      <c r="F597" s="5" t="s">
        <v>7</v>
      </c>
      <c r="G597" s="2" t="s">
        <v>3</v>
      </c>
      <c r="H597" s="3" t="s">
        <v>1105</v>
      </c>
      <c r="I597" s="170" t="s">
        <v>7038</v>
      </c>
      <c r="J597" s="126">
        <v>459.1</v>
      </c>
      <c r="K597" s="162">
        <v>926.00376073568657</v>
      </c>
      <c r="L597" s="126"/>
      <c r="M597" s="203">
        <v>0.13</v>
      </c>
      <c r="N597" s="198">
        <v>0.04</v>
      </c>
      <c r="O597" s="3" t="s">
        <v>1090</v>
      </c>
      <c r="P597" s="31" t="s">
        <v>7287</v>
      </c>
      <c r="Q597" s="234">
        <v>3</v>
      </c>
      <c r="R597" s="5">
        <v>85258913</v>
      </c>
      <c r="S597" s="238">
        <v>45849</v>
      </c>
      <c r="T597" s="263">
        <v>0.15</v>
      </c>
      <c r="U597" s="263">
        <v>0</v>
      </c>
      <c r="V597" s="263">
        <v>3.5039999999999995E-2</v>
      </c>
      <c r="W597" s="263">
        <v>0</v>
      </c>
      <c r="X597" s="263">
        <v>0.33999999999999997</v>
      </c>
      <c r="Y597" s="265">
        <v>1.6064585475278061</v>
      </c>
      <c r="Z597" s="275">
        <v>518.78300000000002</v>
      </c>
      <c r="AA597" s="276">
        <v>11.540041303316396</v>
      </c>
      <c r="AB597" s="277">
        <v>0.05</v>
      </c>
      <c r="AC597" s="277">
        <v>3.6499999999999998E-2</v>
      </c>
      <c r="AD597" s="277">
        <v>0</v>
      </c>
      <c r="AE597" s="277">
        <v>0.33999999999999997</v>
      </c>
      <c r="AF597" s="276">
        <v>1.6365881600285659</v>
      </c>
    </row>
    <row r="598" spans="1:32" ht="41.4" x14ac:dyDescent="0.3">
      <c r="A598" s="2">
        <f>IF(G598="","",VLOOKUP(G598,{"CFTV","100000";"switch","750000";"VMS","200000";"Alarme","300000";"CA","400000";"Cabeamento","500000";"Infra","600000";"Redes","700000";"Energia","800000";"Outros","900000";"Serviço","1000000"},2,FALSE)
  + COUNTIF($G$2:G598,G598)
)</f>
        <v>100597</v>
      </c>
      <c r="B598" s="3" t="str">
        <f t="shared" si="9"/>
        <v>CÂMERA IP FISHEYE METAL 6MP,</v>
      </c>
      <c r="C598" s="3" t="s">
        <v>1108</v>
      </c>
      <c r="D598" s="3" t="s">
        <v>1108</v>
      </c>
      <c r="E598" s="5" t="s">
        <v>1085</v>
      </c>
      <c r="F598" s="5" t="s">
        <v>7</v>
      </c>
      <c r="G598" s="2" t="s">
        <v>3</v>
      </c>
      <c r="H598" s="3" t="s">
        <v>1107</v>
      </c>
      <c r="I598" s="170" t="s">
        <v>7038</v>
      </c>
      <c r="J598" s="126">
        <v>2118.52</v>
      </c>
      <c r="K598" s="162">
        <v>4273.0505057585851</v>
      </c>
      <c r="L598" s="126"/>
      <c r="M598" s="203">
        <v>0.13</v>
      </c>
      <c r="N598" s="198">
        <v>0.04</v>
      </c>
      <c r="O598" s="3" t="s">
        <v>1090</v>
      </c>
      <c r="P598" s="31" t="s">
        <v>7287</v>
      </c>
      <c r="Q598" s="234">
        <v>3</v>
      </c>
      <c r="R598" s="5">
        <v>85258913</v>
      </c>
      <c r="S598" s="238">
        <v>45849</v>
      </c>
      <c r="T598" s="263">
        <v>0.15</v>
      </c>
      <c r="U598" s="263">
        <v>0</v>
      </c>
      <c r="V598" s="263">
        <v>3.5039999999999995E-2</v>
      </c>
      <c r="W598" s="263">
        <v>0</v>
      </c>
      <c r="X598" s="263">
        <v>0.33999999999999997</v>
      </c>
      <c r="Y598" s="265">
        <v>1.6064585475278061</v>
      </c>
      <c r="Z598" s="275">
        <v>2393.9276</v>
      </c>
      <c r="AA598" s="276">
        <v>53.251597259642459</v>
      </c>
      <c r="AB598" s="277">
        <v>0.05</v>
      </c>
      <c r="AC598" s="277">
        <v>3.6499999999999998E-2</v>
      </c>
      <c r="AD598" s="277">
        <v>0</v>
      </c>
      <c r="AE598" s="277">
        <v>0.33999999999999997</v>
      </c>
      <c r="AF598" s="276">
        <v>1.6365881600285659</v>
      </c>
    </row>
    <row r="599" spans="1:32" ht="41.4" x14ac:dyDescent="0.3">
      <c r="A599" s="2">
        <f>IF(G599="","",VLOOKUP(G599,{"CFTV","100000";"switch","750000";"VMS","200000";"Alarme","300000";"CA","400000";"Cabeamento","500000";"Infra","600000";"Redes","700000";"Energia","800000";"Outros","900000";"Serviço","1000000"},2,FALSE)
  + COUNTIF($G$2:G599,G599)
)</f>
        <v>100598</v>
      </c>
      <c r="B599" s="3" t="str">
        <f t="shared" si="9"/>
        <v>CÂMERA IP BULLET PANORAMICA 8MP</v>
      </c>
      <c r="C599" s="3" t="s">
        <v>1110</v>
      </c>
      <c r="D599" s="3" t="s">
        <v>1110</v>
      </c>
      <c r="E599" s="5" t="s">
        <v>1085</v>
      </c>
      <c r="F599" s="5" t="s">
        <v>7</v>
      </c>
      <c r="G599" s="2" t="s">
        <v>3</v>
      </c>
      <c r="H599" s="3" t="s">
        <v>1109</v>
      </c>
      <c r="I599" s="170" t="s">
        <v>7038</v>
      </c>
      <c r="J599" s="126">
        <v>8815.74</v>
      </c>
      <c r="K599" s="162">
        <v>17781.329544038384</v>
      </c>
      <c r="L599" s="126"/>
      <c r="M599" s="203">
        <v>0.13</v>
      </c>
      <c r="N599" s="198">
        <v>0.04</v>
      </c>
      <c r="O599" s="3" t="s">
        <v>1090</v>
      </c>
      <c r="P599" s="31" t="s">
        <v>7287</v>
      </c>
      <c r="Q599" s="234">
        <v>3</v>
      </c>
      <c r="R599" s="5">
        <v>85258913</v>
      </c>
      <c r="S599" s="238">
        <v>45849</v>
      </c>
      <c r="T599" s="263">
        <v>0.15</v>
      </c>
      <c r="U599" s="263">
        <v>0</v>
      </c>
      <c r="V599" s="263">
        <v>3.5039999999999995E-2</v>
      </c>
      <c r="W599" s="263">
        <v>0</v>
      </c>
      <c r="X599" s="263">
        <v>0.33999999999999997</v>
      </c>
      <c r="Y599" s="265">
        <v>1.6064585475278061</v>
      </c>
      <c r="Z599" s="275">
        <v>9961.7862000000005</v>
      </c>
      <c r="AA599" s="276">
        <v>221.59443197407643</v>
      </c>
      <c r="AB599" s="277">
        <v>0.05</v>
      </c>
      <c r="AC599" s="277">
        <v>3.6499999999999998E-2</v>
      </c>
      <c r="AD599" s="277">
        <v>0</v>
      </c>
      <c r="AE599" s="277">
        <v>0.33999999999999997</v>
      </c>
      <c r="AF599" s="276">
        <v>1.6365881600285659</v>
      </c>
    </row>
    <row r="600" spans="1:32" ht="27.6" x14ac:dyDescent="0.3">
      <c r="A600" s="2">
        <f>IF(G600="","",VLOOKUP(G600,{"CFTV","100000";"switch","750000";"VMS","200000";"Alarme","300000";"CA","400000";"Cabeamento","500000";"Infra","600000";"Redes","700000";"Energia","800000";"Outros","900000";"Serviço","1000000"},2,FALSE)
  + COUNTIF($G$2:G600,G600)
)</f>
        <v>100599</v>
      </c>
      <c r="B600" s="3" t="str">
        <f t="shared" si="9"/>
        <v>CÂMERA IP DOME METAL E</v>
      </c>
      <c r="C600" s="3" t="s">
        <v>1087</v>
      </c>
      <c r="D600" s="3" t="s">
        <v>1087</v>
      </c>
      <c r="E600" s="5" t="s">
        <v>1085</v>
      </c>
      <c r="F600" s="5" t="s">
        <v>7</v>
      </c>
      <c r="G600" s="2" t="s">
        <v>3</v>
      </c>
      <c r="H600" s="3" t="s">
        <v>1100</v>
      </c>
      <c r="I600" s="170" t="s">
        <v>7038</v>
      </c>
      <c r="J600" s="126">
        <v>362.05</v>
      </c>
      <c r="K600" s="162">
        <v>730.2541092885109</v>
      </c>
      <c r="L600" s="126"/>
      <c r="M600" s="203">
        <v>0.13</v>
      </c>
      <c r="N600" s="198">
        <v>0.04</v>
      </c>
      <c r="O600" s="3" t="s">
        <v>1090</v>
      </c>
      <c r="P600" s="31" t="s">
        <v>7287</v>
      </c>
      <c r="Q600" s="234">
        <v>3</v>
      </c>
      <c r="R600" s="5">
        <v>85258913</v>
      </c>
      <c r="S600" s="238">
        <v>45849</v>
      </c>
      <c r="T600" s="263">
        <v>0.15</v>
      </c>
      <c r="U600" s="263">
        <v>0</v>
      </c>
      <c r="V600" s="263">
        <v>3.5039999999999995E-2</v>
      </c>
      <c r="W600" s="263">
        <v>0</v>
      </c>
      <c r="X600" s="263">
        <v>0.33999999999999997</v>
      </c>
      <c r="Y600" s="265">
        <v>1.6064585475278061</v>
      </c>
      <c r="Z600" s="275">
        <v>409.11650000000003</v>
      </c>
      <c r="AA600" s="276">
        <v>9.1005705812801168</v>
      </c>
      <c r="AB600" s="277">
        <v>0.05</v>
      </c>
      <c r="AC600" s="277">
        <v>3.6499999999999998E-2</v>
      </c>
      <c r="AD600" s="277">
        <v>0</v>
      </c>
      <c r="AE600" s="277">
        <v>0.33999999999999997</v>
      </c>
      <c r="AF600" s="276">
        <v>1.6365881600285659</v>
      </c>
    </row>
    <row r="601" spans="1:32" ht="55.2" x14ac:dyDescent="0.3">
      <c r="A601" s="2">
        <f>IF(G601="","",VLOOKUP(G601,{"CFTV","100000";"switch","750000";"VMS","200000";"Alarme","300000";"CA","400000";"Cabeamento","500000";"Infra","600000";"Redes","700000";"Energia","800000";"Outros","900000";"Serviço","1000000"},2,FALSE)
  + COUNTIF($G$2:G601,G601)
)</f>
        <v>100600</v>
      </c>
      <c r="B601" s="3" t="str">
        <f t="shared" si="9"/>
        <v>CÂMERA IP BULLET METAL FR</v>
      </c>
      <c r="C601" s="3" t="s">
        <v>1112</v>
      </c>
      <c r="D601" s="3" t="s">
        <v>1112</v>
      </c>
      <c r="E601" s="5" t="s">
        <v>1085</v>
      </c>
      <c r="F601" s="5" t="s">
        <v>7</v>
      </c>
      <c r="G601" s="2" t="s">
        <v>3</v>
      </c>
      <c r="H601" s="3" t="s">
        <v>1111</v>
      </c>
      <c r="I601" s="170" t="s">
        <v>7038</v>
      </c>
      <c r="J601" s="126">
        <v>2784.3</v>
      </c>
      <c r="K601" s="162">
        <v>5615.9274036514307</v>
      </c>
      <c r="L601" s="126"/>
      <c r="M601" s="203">
        <v>0.13</v>
      </c>
      <c r="N601" s="198">
        <v>0.04</v>
      </c>
      <c r="O601" s="3" t="s">
        <v>1090</v>
      </c>
      <c r="P601" s="31" t="s">
        <v>7287</v>
      </c>
      <c r="Q601" s="234">
        <v>3</v>
      </c>
      <c r="R601" s="5">
        <v>85258913</v>
      </c>
      <c r="S601" s="238">
        <v>45849</v>
      </c>
      <c r="T601" s="263">
        <v>0.15</v>
      </c>
      <c r="U601" s="263">
        <v>0</v>
      </c>
      <c r="V601" s="263">
        <v>3.5039999999999995E-2</v>
      </c>
      <c r="W601" s="263">
        <v>0</v>
      </c>
      <c r="X601" s="263">
        <v>0.33999999999999997</v>
      </c>
      <c r="Y601" s="265">
        <v>1.6064585475278061</v>
      </c>
      <c r="Z601" s="275">
        <v>3146.259</v>
      </c>
      <c r="AA601" s="276">
        <v>69.986793728651364</v>
      </c>
      <c r="AB601" s="277">
        <v>0.05</v>
      </c>
      <c r="AC601" s="277">
        <v>3.6499999999999998E-2</v>
      </c>
      <c r="AD601" s="277">
        <v>0</v>
      </c>
      <c r="AE601" s="277">
        <v>0.33999999999999997</v>
      </c>
      <c r="AF601" s="276">
        <v>1.6365881600285659</v>
      </c>
    </row>
    <row r="602" spans="1:32" ht="27.6" x14ac:dyDescent="0.3">
      <c r="A602" s="2">
        <f>IF(G602="","",VLOOKUP(G602,{"CFTV","100000";"switch","750000";"VMS","200000";"Alarme","300000";"CA","400000";"Cabeamento","500000";"Infra","600000";"Redes","700000";"Energia","800000";"Outros","900000";"Serviço","1000000"},2,FALSE)
  + COUNTIF($G$2:G602,G602)
)</f>
        <v>100601</v>
      </c>
      <c r="B602" s="3" t="str">
        <f t="shared" si="9"/>
        <v>CAMERA IP BULLET METAL 5MP,</v>
      </c>
      <c r="C602" s="3" t="s">
        <v>1114</v>
      </c>
      <c r="D602" s="3" t="s">
        <v>1114</v>
      </c>
      <c r="E602" s="5" t="s">
        <v>1085</v>
      </c>
      <c r="F602" s="5" t="s">
        <v>7</v>
      </c>
      <c r="G602" s="2" t="s">
        <v>3</v>
      </c>
      <c r="H602" s="3" t="s">
        <v>1113</v>
      </c>
      <c r="I602" s="170" t="s">
        <v>7038</v>
      </c>
      <c r="J602" s="126">
        <v>1027.9000000000001</v>
      </c>
      <c r="K602" s="162">
        <v>2073.2721970381449</v>
      </c>
      <c r="L602" s="126"/>
      <c r="M602" s="203">
        <v>0.13</v>
      </c>
      <c r="N602" s="198">
        <v>0.04</v>
      </c>
      <c r="O602" s="3" t="s">
        <v>1090</v>
      </c>
      <c r="P602" s="31" t="s">
        <v>7287</v>
      </c>
      <c r="Q602" s="234">
        <v>3</v>
      </c>
      <c r="R602" s="5">
        <v>85258913</v>
      </c>
      <c r="S602" s="238">
        <v>45849</v>
      </c>
      <c r="T602" s="263">
        <v>0.15</v>
      </c>
      <c r="U602" s="263">
        <v>0</v>
      </c>
      <c r="V602" s="263">
        <v>3.5039999999999995E-2</v>
      </c>
      <c r="W602" s="263">
        <v>0</v>
      </c>
      <c r="X602" s="263">
        <v>0.33999999999999997</v>
      </c>
      <c r="Y602" s="265">
        <v>1.6064585475278061</v>
      </c>
      <c r="Z602" s="275">
        <v>1161.527</v>
      </c>
      <c r="AA602" s="276">
        <v>25.837526586100903</v>
      </c>
      <c r="AB602" s="277">
        <v>0.05</v>
      </c>
      <c r="AC602" s="277">
        <v>3.6499999999999998E-2</v>
      </c>
      <c r="AD602" s="277">
        <v>0</v>
      </c>
      <c r="AE602" s="277">
        <v>0.33999999999999997</v>
      </c>
      <c r="AF602" s="276">
        <v>1.6365881600285659</v>
      </c>
    </row>
    <row r="603" spans="1:32" ht="41.4" x14ac:dyDescent="0.3">
      <c r="A603" s="2">
        <f>IF(G603="","",VLOOKUP(G603,{"CFTV","100000";"switch","750000";"VMS","200000";"Alarme","300000";"CA","400000";"Cabeamento","500000";"Infra","600000";"Redes","700000";"Energia","800000";"Outros","900000";"Serviço","1000000"},2,FALSE)
  + COUNTIF($G$2:G603,G603)
)</f>
        <v>100602</v>
      </c>
      <c r="B603" s="3" t="str">
        <f t="shared" si="9"/>
        <v>CÂMERA IP DOME METAL 5MP,</v>
      </c>
      <c r="C603" s="3" t="s">
        <v>1116</v>
      </c>
      <c r="D603" s="3" t="s">
        <v>1116</v>
      </c>
      <c r="E603" s="5" t="s">
        <v>1085</v>
      </c>
      <c r="F603" s="5" t="s">
        <v>7</v>
      </c>
      <c r="G603" s="2" t="s">
        <v>3</v>
      </c>
      <c r="H603" s="3" t="s">
        <v>1115</v>
      </c>
      <c r="I603" s="170" t="s">
        <v>7038</v>
      </c>
      <c r="J603" s="126">
        <v>1298.19</v>
      </c>
      <c r="K603" s="162">
        <v>2780.65122908683</v>
      </c>
      <c r="L603" s="126"/>
      <c r="M603" s="203">
        <v>0.2</v>
      </c>
      <c r="N603" s="198">
        <v>0.04</v>
      </c>
      <c r="O603" s="3" t="s">
        <v>1090</v>
      </c>
      <c r="P603" s="31" t="s">
        <v>7287</v>
      </c>
      <c r="Q603" s="234">
        <v>3</v>
      </c>
      <c r="R603" s="5">
        <v>85258919</v>
      </c>
      <c r="S603" s="238">
        <v>45849</v>
      </c>
      <c r="T603" s="263">
        <v>0.15</v>
      </c>
      <c r="U603" s="263">
        <v>0</v>
      </c>
      <c r="V603" s="263">
        <v>3.5039999999999995E-2</v>
      </c>
      <c r="W603" s="263">
        <v>0</v>
      </c>
      <c r="X603" s="263">
        <v>0.33999999999999997</v>
      </c>
      <c r="Y603" s="265">
        <v>1.6064585475278061</v>
      </c>
      <c r="Z603" s="275">
        <v>1557.828</v>
      </c>
      <c r="AA603" s="276">
        <v>34.65302344807516</v>
      </c>
      <c r="AB603" s="277">
        <v>0.05</v>
      </c>
      <c r="AC603" s="277">
        <v>3.6499999999999998E-2</v>
      </c>
      <c r="AD603" s="277">
        <v>0</v>
      </c>
      <c r="AE603" s="277">
        <v>0.33999999999999997</v>
      </c>
      <c r="AF603" s="276">
        <v>1.6365881600285659</v>
      </c>
    </row>
    <row r="604" spans="1:32" ht="27.6" x14ac:dyDescent="0.3">
      <c r="A604" s="2">
        <f>IF(G604="","",VLOOKUP(G604,{"CFTV","100000";"switch","750000";"VMS","200000";"Alarme","300000";"CA","400000";"Cabeamento","500000";"Infra","600000";"Redes","700000";"Energia","800000";"Outros","900000";"Serviço","1000000"},2,FALSE)
  + COUNTIF($G$2:G604,G604)
)</f>
        <v>100603</v>
      </c>
      <c r="B604" s="3" t="str">
        <f t="shared" si="9"/>
        <v>CÂMERA IP DOME METAL 5MP,</v>
      </c>
      <c r="C604" s="3" t="s">
        <v>1118</v>
      </c>
      <c r="D604" s="3" t="s">
        <v>1118</v>
      </c>
      <c r="E604" s="5" t="s">
        <v>1085</v>
      </c>
      <c r="F604" s="5" t="s">
        <v>7</v>
      </c>
      <c r="G604" s="2" t="s">
        <v>3</v>
      </c>
      <c r="H604" s="3" t="s">
        <v>1117</v>
      </c>
      <c r="I604" s="170" t="s">
        <v>7038</v>
      </c>
      <c r="J604" s="126">
        <v>768.52</v>
      </c>
      <c r="K604" s="162">
        <v>1550.1032676989541</v>
      </c>
      <c r="L604" s="126"/>
      <c r="M604" s="203">
        <v>0.13</v>
      </c>
      <c r="N604" s="198">
        <v>0.04</v>
      </c>
      <c r="O604" s="3" t="s">
        <v>1090</v>
      </c>
      <c r="P604" s="31" t="s">
        <v>7287</v>
      </c>
      <c r="Q604" s="234">
        <v>3</v>
      </c>
      <c r="R604" s="5">
        <v>85258913</v>
      </c>
      <c r="S604" s="238">
        <v>45849</v>
      </c>
      <c r="T604" s="263">
        <v>0.15</v>
      </c>
      <c r="U604" s="263">
        <v>0</v>
      </c>
      <c r="V604" s="263">
        <v>3.5039999999999995E-2</v>
      </c>
      <c r="W604" s="263">
        <v>0</v>
      </c>
      <c r="X604" s="263">
        <v>0.33999999999999997</v>
      </c>
      <c r="Y604" s="265">
        <v>1.6064585475278061</v>
      </c>
      <c r="Z604" s="275">
        <v>868.42759999999998</v>
      </c>
      <c r="AA604" s="276">
        <v>19.317692316324802</v>
      </c>
      <c r="AB604" s="277">
        <v>0.05</v>
      </c>
      <c r="AC604" s="277">
        <v>3.6499999999999998E-2</v>
      </c>
      <c r="AD604" s="277">
        <v>0</v>
      </c>
      <c r="AE604" s="277">
        <v>0.33999999999999997</v>
      </c>
      <c r="AF604" s="276">
        <v>1.6365881600285659</v>
      </c>
    </row>
    <row r="605" spans="1:32" ht="27.6" x14ac:dyDescent="0.3">
      <c r="A605" s="2">
        <f>IF(G605="","",VLOOKUP(G605,{"CFTV","100000";"switch","750000";"VMS","200000";"Alarme","300000";"CA","400000";"Cabeamento","500000";"Infra","600000";"Redes","700000";"Energia","800000";"Outros","900000";"Serviço","1000000"},2,FALSE)
  + COUNTIF($G$2:G605,G605)
)</f>
        <v>100604</v>
      </c>
      <c r="B605" s="3" t="str">
        <f t="shared" si="9"/>
        <v>CAMERA IP DOME METAL 2MP,</v>
      </c>
      <c r="C605" s="3" t="s">
        <v>1120</v>
      </c>
      <c r="D605" s="3" t="s">
        <v>1120</v>
      </c>
      <c r="E605" s="5" t="s">
        <v>1085</v>
      </c>
      <c r="F605" s="5" t="s">
        <v>7</v>
      </c>
      <c r="G605" s="2" t="s">
        <v>3</v>
      </c>
      <c r="H605" s="3" t="s">
        <v>1119</v>
      </c>
      <c r="I605" s="170" t="s">
        <v>7038</v>
      </c>
      <c r="J605" s="126">
        <v>421.71</v>
      </c>
      <c r="K605" s="162">
        <v>903.27951210393485</v>
      </c>
      <c r="L605" s="126"/>
      <c r="M605" s="203">
        <v>0.2</v>
      </c>
      <c r="N605" s="198">
        <v>0.04</v>
      </c>
      <c r="O605" s="3" t="s">
        <v>1090</v>
      </c>
      <c r="P605" s="31" t="s">
        <v>7287</v>
      </c>
      <c r="Q605" s="234">
        <v>3</v>
      </c>
      <c r="R605" s="5">
        <v>85258919</v>
      </c>
      <c r="S605" s="238">
        <v>45849</v>
      </c>
      <c r="T605" s="263">
        <v>0.15</v>
      </c>
      <c r="U605" s="263">
        <v>0</v>
      </c>
      <c r="V605" s="263">
        <v>3.5039999999999995E-2</v>
      </c>
      <c r="W605" s="263">
        <v>0</v>
      </c>
      <c r="X605" s="263">
        <v>0.33999999999999997</v>
      </c>
      <c r="Y605" s="265">
        <v>1.6064585475278061</v>
      </c>
      <c r="Z605" s="275">
        <v>506.05199999999996</v>
      </c>
      <c r="AA605" s="276">
        <v>11.25684723983991</v>
      </c>
      <c r="AB605" s="277">
        <v>0.05</v>
      </c>
      <c r="AC605" s="277">
        <v>3.6499999999999998E-2</v>
      </c>
      <c r="AD605" s="277">
        <v>0</v>
      </c>
      <c r="AE605" s="277">
        <v>0.33999999999999997</v>
      </c>
      <c r="AF605" s="276">
        <v>1.6365881600285659</v>
      </c>
    </row>
    <row r="606" spans="1:32" ht="41.4" x14ac:dyDescent="0.3">
      <c r="A606" s="2">
        <f>IF(G606="","",VLOOKUP(G606,{"CFTV","100000";"switch","750000";"VMS","200000";"Alarme","300000";"CA","400000";"Cabeamento","500000";"Infra","600000";"Redes","700000";"Energia","800000";"Outros","900000";"Serviço","1000000"},2,FALSE)
  + COUNTIF($G$2:G606,G606)
)</f>
        <v>100605</v>
      </c>
      <c r="B606" s="3" t="str">
        <f t="shared" si="9"/>
        <v>CÂMERA IP DOME METAL 4MP,</v>
      </c>
      <c r="C606" s="3" t="s">
        <v>1122</v>
      </c>
      <c r="D606" s="3" t="s">
        <v>1122</v>
      </c>
      <c r="E606" s="5" t="s">
        <v>1085</v>
      </c>
      <c r="F606" s="5" t="s">
        <v>7</v>
      </c>
      <c r="G606" s="2" t="s">
        <v>3</v>
      </c>
      <c r="H606" s="3" t="s">
        <v>1121</v>
      </c>
      <c r="I606" s="170" t="s">
        <v>7038</v>
      </c>
      <c r="J606" s="126">
        <v>1253.6199999999999</v>
      </c>
      <c r="K606" s="162">
        <v>2528.5489752417147</v>
      </c>
      <c r="L606" s="126"/>
      <c r="M606" s="203">
        <v>0.13</v>
      </c>
      <c r="N606" s="198">
        <v>0.04</v>
      </c>
      <c r="O606" s="3" t="s">
        <v>1090</v>
      </c>
      <c r="P606" s="31" t="s">
        <v>7287</v>
      </c>
      <c r="Q606" s="234">
        <v>3</v>
      </c>
      <c r="R606" s="5">
        <v>85258913</v>
      </c>
      <c r="S606" s="238">
        <v>45849</v>
      </c>
      <c r="T606" s="263">
        <v>0.15</v>
      </c>
      <c r="U606" s="263">
        <v>0</v>
      </c>
      <c r="V606" s="263">
        <v>3.5039999999999995E-2</v>
      </c>
      <c r="W606" s="263">
        <v>0</v>
      </c>
      <c r="X606" s="263">
        <v>0.33999999999999997</v>
      </c>
      <c r="Y606" s="265">
        <v>1.6064585475278061</v>
      </c>
      <c r="Z606" s="275">
        <v>1416.5906</v>
      </c>
      <c r="AA606" s="276">
        <v>31.511275492623614</v>
      </c>
      <c r="AB606" s="277">
        <v>0.05</v>
      </c>
      <c r="AC606" s="277">
        <v>3.6499999999999998E-2</v>
      </c>
      <c r="AD606" s="277">
        <v>0</v>
      </c>
      <c r="AE606" s="277">
        <v>0.33999999999999997</v>
      </c>
      <c r="AF606" s="276">
        <v>1.6365881600285659</v>
      </c>
    </row>
    <row r="607" spans="1:32" ht="41.4" x14ac:dyDescent="0.3">
      <c r="A607" s="2">
        <f>IF(G607="","",VLOOKUP(G607,{"CFTV","100000";"switch","750000";"VMS","200000";"Alarme","300000";"CA","400000";"Cabeamento","500000";"Infra","600000";"Redes","700000";"Energia","800000";"Outros","900000";"Serviço","1000000"},2,FALSE)
  + COUNTIF($G$2:G607,G607)
)</f>
        <v>100606</v>
      </c>
      <c r="B607" s="3" t="str">
        <f t="shared" si="9"/>
        <v>CÂMERA IP DOME METAL 2MP,</v>
      </c>
      <c r="C607" s="3" t="s">
        <v>1124</v>
      </c>
      <c r="D607" s="3" t="s">
        <v>1124</v>
      </c>
      <c r="E607" s="5" t="s">
        <v>1085</v>
      </c>
      <c r="F607" s="5" t="s">
        <v>7</v>
      </c>
      <c r="G607" s="2" t="s">
        <v>3</v>
      </c>
      <c r="H607" s="3" t="s">
        <v>1123</v>
      </c>
      <c r="I607" s="170" t="s">
        <v>7038</v>
      </c>
      <c r="J607" s="126">
        <v>1076.21</v>
      </c>
      <c r="K607" s="162">
        <v>2170.7133682015974</v>
      </c>
      <c r="L607" s="126"/>
      <c r="M607" s="203">
        <v>0.13</v>
      </c>
      <c r="N607" s="198">
        <v>0.04</v>
      </c>
      <c r="O607" s="3" t="s">
        <v>1090</v>
      </c>
      <c r="P607" s="31" t="s">
        <v>7287</v>
      </c>
      <c r="Q607" s="234">
        <v>3</v>
      </c>
      <c r="R607" s="5">
        <v>85258913</v>
      </c>
      <c r="S607" s="238">
        <v>45849</v>
      </c>
      <c r="T607" s="263">
        <v>0.15</v>
      </c>
      <c r="U607" s="263">
        <v>0</v>
      </c>
      <c r="V607" s="263">
        <v>3.5039999999999995E-2</v>
      </c>
      <c r="W607" s="263">
        <v>0</v>
      </c>
      <c r="X607" s="263">
        <v>0.33999999999999997</v>
      </c>
      <c r="Y607" s="265">
        <v>1.6064585475278061</v>
      </c>
      <c r="Z607" s="275">
        <v>1216.1173000000001</v>
      </c>
      <c r="AA607" s="276">
        <v>27.051857658553995</v>
      </c>
      <c r="AB607" s="277">
        <v>0.05</v>
      </c>
      <c r="AC607" s="277">
        <v>3.6499999999999998E-2</v>
      </c>
      <c r="AD607" s="277">
        <v>0</v>
      </c>
      <c r="AE607" s="277">
        <v>0.33999999999999997</v>
      </c>
      <c r="AF607" s="276">
        <v>1.6365881600285659</v>
      </c>
    </row>
    <row r="608" spans="1:32" ht="41.4" x14ac:dyDescent="0.3">
      <c r="A608" s="2">
        <f>IF(G608="","",VLOOKUP(G608,{"CFTV","100000";"switch","750000";"VMS","200000";"Alarme","300000";"CA","400000";"Cabeamento","500000";"Infra","600000";"Redes","700000";"Energia","800000";"Outros","900000";"Serviço","1000000"},2,FALSE)
  + COUNTIF($G$2:G608,G608)
)</f>
        <v>100607</v>
      </c>
      <c r="B608" s="3" t="str">
        <f t="shared" si="9"/>
        <v>CÂMERA IP BULLET DOME METAL</v>
      </c>
      <c r="C608" s="3" t="s">
        <v>1126</v>
      </c>
      <c r="D608" s="3" t="s">
        <v>1126</v>
      </c>
      <c r="E608" s="5" t="s">
        <v>1085</v>
      </c>
      <c r="F608" s="5" t="s">
        <v>7</v>
      </c>
      <c r="G608" s="2" t="s">
        <v>3</v>
      </c>
      <c r="H608" s="3" t="s">
        <v>1125</v>
      </c>
      <c r="I608" s="170" t="s">
        <v>7038</v>
      </c>
      <c r="J608" s="126">
        <v>477.87</v>
      </c>
      <c r="K608" s="162">
        <v>1023.571128142817</v>
      </c>
      <c r="L608" s="126"/>
      <c r="M608" s="203">
        <v>0.2</v>
      </c>
      <c r="N608" s="198">
        <v>0.04</v>
      </c>
      <c r="O608" s="3" t="s">
        <v>1090</v>
      </c>
      <c r="P608" s="31" t="s">
        <v>7287</v>
      </c>
      <c r="Q608" s="234">
        <v>3</v>
      </c>
      <c r="R608" s="5">
        <v>85258919</v>
      </c>
      <c r="S608" s="238">
        <v>45849</v>
      </c>
      <c r="T608" s="263">
        <v>0.15</v>
      </c>
      <c r="U608" s="263">
        <v>0</v>
      </c>
      <c r="V608" s="263">
        <v>3.5039999999999995E-2</v>
      </c>
      <c r="W608" s="263">
        <v>0</v>
      </c>
      <c r="X608" s="263">
        <v>0.33999999999999997</v>
      </c>
      <c r="Y608" s="265">
        <v>1.6064585475278061</v>
      </c>
      <c r="Z608" s="275">
        <v>573.44399999999996</v>
      </c>
      <c r="AA608" s="276">
        <v>12.755945058220812</v>
      </c>
      <c r="AB608" s="277">
        <v>0.05</v>
      </c>
      <c r="AC608" s="277">
        <v>3.6499999999999998E-2</v>
      </c>
      <c r="AD608" s="277">
        <v>0</v>
      </c>
      <c r="AE608" s="277">
        <v>0.33999999999999997</v>
      </c>
      <c r="AF608" s="276">
        <v>1.6365881600285659</v>
      </c>
    </row>
    <row r="609" spans="1:32" ht="41.4" x14ac:dyDescent="0.3">
      <c r="A609" s="2">
        <f>IF(G609="","",VLOOKUP(G609,{"CFTV","100000";"switch","750000";"VMS","200000";"Alarme","300000";"CA","400000";"Cabeamento","500000";"Infra","600000";"Redes","700000";"Energia","800000";"Outros","900000";"Serviço","1000000"},2,FALSE)
  + COUNTIF($G$2:G609,G609)
)</f>
        <v>100608</v>
      </c>
      <c r="B609" s="3" t="str">
        <f t="shared" si="9"/>
        <v>CÂMERA IP BULLET METAL 2MP,</v>
      </c>
      <c r="C609" s="3" t="s">
        <v>1128</v>
      </c>
      <c r="D609" s="3" t="s">
        <v>1128</v>
      </c>
      <c r="E609" s="5" t="s">
        <v>1085</v>
      </c>
      <c r="F609" s="5" t="s">
        <v>7</v>
      </c>
      <c r="G609" s="2" t="s">
        <v>3</v>
      </c>
      <c r="H609" s="3" t="s">
        <v>1127</v>
      </c>
      <c r="I609" s="170" t="s">
        <v>7038</v>
      </c>
      <c r="J609" s="126">
        <v>863.92</v>
      </c>
      <c r="K609" s="162">
        <v>1850.4688911736296</v>
      </c>
      <c r="L609" s="126"/>
      <c r="M609" s="203">
        <v>0.2</v>
      </c>
      <c r="N609" s="198">
        <v>0.04</v>
      </c>
      <c r="O609" s="3" t="s">
        <v>1090</v>
      </c>
      <c r="P609" s="31" t="s">
        <v>7287</v>
      </c>
      <c r="Q609" s="234">
        <v>3</v>
      </c>
      <c r="R609" s="5">
        <v>85258919</v>
      </c>
      <c r="S609" s="238">
        <v>45849</v>
      </c>
      <c r="T609" s="263">
        <v>0.15</v>
      </c>
      <c r="U609" s="263">
        <v>0</v>
      </c>
      <c r="V609" s="263">
        <v>3.5039999999999995E-2</v>
      </c>
      <c r="W609" s="263">
        <v>0</v>
      </c>
      <c r="X609" s="263">
        <v>0.33999999999999997</v>
      </c>
      <c r="Y609" s="265">
        <v>1.6064585475278061</v>
      </c>
      <c r="Z609" s="275">
        <v>1036.704</v>
      </c>
      <c r="AA609" s="276">
        <v>23.060907892728405</v>
      </c>
      <c r="AB609" s="277">
        <v>0.05</v>
      </c>
      <c r="AC609" s="277">
        <v>3.6499999999999998E-2</v>
      </c>
      <c r="AD609" s="277">
        <v>0</v>
      </c>
      <c r="AE609" s="277">
        <v>0.33999999999999997</v>
      </c>
      <c r="AF609" s="276">
        <v>1.6365881600285659</v>
      </c>
    </row>
    <row r="610" spans="1:32" ht="41.4" x14ac:dyDescent="0.3">
      <c r="A610" s="2">
        <f>IF(G610="","",VLOOKUP(G610,{"CFTV","100000";"switch","750000";"VMS","200000";"Alarme","300000";"CA","400000";"Cabeamento","500000";"Infra","600000";"Redes","700000";"Energia","800000";"Outros","900000";"Serviço","1000000"},2,FALSE)
  + COUNTIF($G$2:G610,G610)
)</f>
        <v>100609</v>
      </c>
      <c r="B610" s="3" t="str">
        <f t="shared" si="9"/>
        <v>CÂMERA IP BULLET METAL 2MP,</v>
      </c>
      <c r="C610" s="3" t="s">
        <v>1128</v>
      </c>
      <c r="D610" s="3" t="s">
        <v>1128</v>
      </c>
      <c r="E610" s="5" t="s">
        <v>1085</v>
      </c>
      <c r="F610" s="5" t="s">
        <v>7</v>
      </c>
      <c r="G610" s="2" t="s">
        <v>3</v>
      </c>
      <c r="H610" s="3" t="s">
        <v>1127</v>
      </c>
      <c r="I610" s="170" t="s">
        <v>7038</v>
      </c>
      <c r="J610" s="126">
        <v>851.39</v>
      </c>
      <c r="K610" s="162">
        <v>1519.6919364218877</v>
      </c>
      <c r="L610" s="126"/>
      <c r="M610" s="203">
        <v>0</v>
      </c>
      <c r="N610" s="198">
        <v>0.04</v>
      </c>
      <c r="O610" s="3" t="s">
        <v>1090</v>
      </c>
      <c r="P610" s="31" t="s">
        <v>7287</v>
      </c>
      <c r="Q610" s="234">
        <v>3</v>
      </c>
      <c r="R610" s="5">
        <v>85258919</v>
      </c>
      <c r="S610" s="238">
        <v>45849</v>
      </c>
      <c r="T610" s="263">
        <v>0.15</v>
      </c>
      <c r="U610" s="263">
        <v>0</v>
      </c>
      <c r="V610" s="263">
        <v>3.5039999999999995E-2</v>
      </c>
      <c r="W610" s="263">
        <v>0</v>
      </c>
      <c r="X610" s="263">
        <v>0.33999999999999997</v>
      </c>
      <c r="Y610" s="265">
        <v>1.6064585475278061</v>
      </c>
      <c r="Z610" s="275">
        <v>851.39</v>
      </c>
      <c r="AA610" s="276">
        <v>18.938700314448521</v>
      </c>
      <c r="AB610" s="277">
        <v>0.05</v>
      </c>
      <c r="AC610" s="277">
        <v>3.6499999999999998E-2</v>
      </c>
      <c r="AD610" s="277">
        <v>0</v>
      </c>
      <c r="AE610" s="277">
        <v>0.33999999999999997</v>
      </c>
      <c r="AF610" s="276">
        <v>1.6365881600285659</v>
      </c>
    </row>
    <row r="611" spans="1:32" ht="27.6" x14ac:dyDescent="0.3">
      <c r="A611" s="2">
        <f>IF(G611="","",VLOOKUP(G611,{"CFTV","100000";"switch","750000";"VMS","200000";"Alarme","300000";"CA","400000";"Cabeamento","500000";"Infra","600000";"Redes","700000";"Energia","800000";"Outros","900000";"Serviço","1000000"},2,FALSE)
  + COUNTIF($G$2:G611,G611)
)</f>
        <v>100610</v>
      </c>
      <c r="B611" s="3" t="str">
        <f t="shared" si="9"/>
        <v>CAMERA IP BULLET METAL E</v>
      </c>
      <c r="C611" s="3" t="s">
        <v>1130</v>
      </c>
      <c r="D611" s="3" t="s">
        <v>1130</v>
      </c>
      <c r="E611" s="5" t="s">
        <v>1085</v>
      </c>
      <c r="F611" s="5" t="s">
        <v>7</v>
      </c>
      <c r="G611" s="2" t="s">
        <v>3</v>
      </c>
      <c r="H611" s="3" t="s">
        <v>1129</v>
      </c>
      <c r="I611" s="170" t="s">
        <v>7038</v>
      </c>
      <c r="J611" s="126">
        <v>476.02</v>
      </c>
      <c r="K611" s="162">
        <v>1019.6085303922483</v>
      </c>
      <c r="L611" s="126"/>
      <c r="M611" s="203">
        <v>0.2</v>
      </c>
      <c r="N611" s="198">
        <v>0.04</v>
      </c>
      <c r="O611" s="3" t="s">
        <v>1090</v>
      </c>
      <c r="P611" s="31" t="s">
        <v>7287</v>
      </c>
      <c r="Q611" s="234">
        <v>3</v>
      </c>
      <c r="R611" s="5">
        <v>85258919</v>
      </c>
      <c r="S611" s="238">
        <v>45849</v>
      </c>
      <c r="T611" s="263">
        <v>0.15</v>
      </c>
      <c r="U611" s="263">
        <v>0</v>
      </c>
      <c r="V611" s="263">
        <v>3.5039999999999995E-2</v>
      </c>
      <c r="W611" s="263">
        <v>0</v>
      </c>
      <c r="X611" s="263">
        <v>0.33999999999999997</v>
      </c>
      <c r="Y611" s="265">
        <v>1.6064585475278061</v>
      </c>
      <c r="Z611" s="275">
        <v>571.22399999999993</v>
      </c>
      <c r="AA611" s="276">
        <v>12.70656238436033</v>
      </c>
      <c r="AB611" s="277">
        <v>0.05</v>
      </c>
      <c r="AC611" s="277">
        <v>3.6499999999999998E-2</v>
      </c>
      <c r="AD611" s="277">
        <v>0</v>
      </c>
      <c r="AE611" s="277">
        <v>0.33999999999999997</v>
      </c>
      <c r="AF611" s="276">
        <v>1.6365881600285659</v>
      </c>
    </row>
    <row r="612" spans="1:32" ht="55.2" x14ac:dyDescent="0.3">
      <c r="A612" s="2">
        <f>IF(G612="","",VLOOKUP(G612,{"CFTV","100000";"switch","750000";"VMS","200000";"Alarme","300000";"CA","400000";"Cabeamento","500000";"Infra","600000";"Redes","700000";"Energia","800000";"Outros","900000";"Serviço","1000000"},2,FALSE)
  + COUNTIF($G$2:G612,G612)
)</f>
        <v>100611</v>
      </c>
      <c r="B612" s="3" t="str">
        <f t="shared" si="9"/>
        <v>CAMERA DE TELEVISÃO DE CAPTADOR</v>
      </c>
      <c r="C612" s="3" t="s">
        <v>1132</v>
      </c>
      <c r="D612" s="3" t="s">
        <v>1132</v>
      </c>
      <c r="E612" s="5" t="s">
        <v>1085</v>
      </c>
      <c r="F612" s="5" t="s">
        <v>7</v>
      </c>
      <c r="G612" s="2" t="s">
        <v>3</v>
      </c>
      <c r="H612" s="3" t="s">
        <v>1131</v>
      </c>
      <c r="I612" s="170" t="s">
        <v>7038</v>
      </c>
      <c r="J612" s="126">
        <v>53880.03</v>
      </c>
      <c r="K612" s="162">
        <v>115408.04631273951</v>
      </c>
      <c r="L612" s="126"/>
      <c r="M612" s="203">
        <v>0.2</v>
      </c>
      <c r="N612" s="198">
        <v>0.04</v>
      </c>
      <c r="O612" s="3" t="s">
        <v>1090</v>
      </c>
      <c r="P612" s="31" t="s">
        <v>7287</v>
      </c>
      <c r="Q612" s="234">
        <v>3</v>
      </c>
      <c r="R612" s="5">
        <v>85258919</v>
      </c>
      <c r="S612" s="238">
        <v>45849</v>
      </c>
      <c r="T612" s="263">
        <v>0.15</v>
      </c>
      <c r="U612" s="263">
        <v>0</v>
      </c>
      <c r="V612" s="263">
        <v>3.5039999999999995E-2</v>
      </c>
      <c r="W612" s="263">
        <v>0</v>
      </c>
      <c r="X612" s="263">
        <v>0.33999999999999997</v>
      </c>
      <c r="Y612" s="265">
        <v>1.6064585475278061</v>
      </c>
      <c r="Z612" s="275">
        <v>64656.036</v>
      </c>
      <c r="AA612" s="276">
        <v>1438.2378103151257</v>
      </c>
      <c r="AB612" s="277">
        <v>0.05</v>
      </c>
      <c r="AC612" s="277">
        <v>3.6499999999999998E-2</v>
      </c>
      <c r="AD612" s="277">
        <v>0</v>
      </c>
      <c r="AE612" s="277">
        <v>0.33999999999999997</v>
      </c>
      <c r="AF612" s="276">
        <v>1.6365881600285659</v>
      </c>
    </row>
    <row r="613" spans="1:32" ht="27.6" x14ac:dyDescent="0.3">
      <c r="A613" s="2">
        <f>IF(G613="","",VLOOKUP(G613,{"CFTV","100000";"switch","750000";"VMS","200000";"Alarme","300000";"CA","400000";"Cabeamento","500000";"Infra","600000";"Redes","700000";"Energia","800000";"Outros","900000";"Serviço","1000000"},2,FALSE)
  + COUNTIF($G$2:G613,G613)
)</f>
        <v>100612</v>
      </c>
      <c r="B613" s="3" t="str">
        <f t="shared" si="9"/>
        <v>CÂMERA IP DOME METAL 2MP,</v>
      </c>
      <c r="C613" s="3" t="s">
        <v>1134</v>
      </c>
      <c r="D613" s="3" t="s">
        <v>1134</v>
      </c>
      <c r="E613" s="5" t="s">
        <v>1085</v>
      </c>
      <c r="F613" s="5" t="s">
        <v>7</v>
      </c>
      <c r="G613" s="2" t="s">
        <v>3</v>
      </c>
      <c r="H613" s="3" t="s">
        <v>1133</v>
      </c>
      <c r="I613" s="170" t="s">
        <v>7038</v>
      </c>
      <c r="J613" s="126">
        <v>583.51</v>
      </c>
      <c r="K613" s="162">
        <v>1176.9384762075374</v>
      </c>
      <c r="L613" s="126"/>
      <c r="M613" s="203">
        <v>0.13</v>
      </c>
      <c r="N613" s="198">
        <v>0.04</v>
      </c>
      <c r="O613" s="3" t="s">
        <v>1090</v>
      </c>
      <c r="P613" s="31" t="s">
        <v>7287</v>
      </c>
      <c r="Q613" s="234">
        <v>3</v>
      </c>
      <c r="R613" s="5">
        <v>85258913</v>
      </c>
      <c r="S613" s="238">
        <v>45849</v>
      </c>
      <c r="T613" s="263">
        <v>0.15</v>
      </c>
      <c r="U613" s="263">
        <v>0</v>
      </c>
      <c r="V613" s="263">
        <v>3.5039999999999995E-2</v>
      </c>
      <c r="W613" s="263">
        <v>0</v>
      </c>
      <c r="X613" s="263">
        <v>0.33999999999999997</v>
      </c>
      <c r="Y613" s="265">
        <v>1.6064585475278061</v>
      </c>
      <c r="Z613" s="275">
        <v>659.36630000000002</v>
      </c>
      <c r="AA613" s="276">
        <v>14.667239165537248</v>
      </c>
      <c r="AB613" s="277">
        <v>0.05</v>
      </c>
      <c r="AC613" s="277">
        <v>3.6499999999999998E-2</v>
      </c>
      <c r="AD613" s="277">
        <v>0</v>
      </c>
      <c r="AE613" s="277">
        <v>0.33999999999999997</v>
      </c>
      <c r="AF613" s="276">
        <v>1.6365881600285659</v>
      </c>
    </row>
    <row r="614" spans="1:32" ht="27.6" x14ac:dyDescent="0.3">
      <c r="A614" s="2">
        <f>IF(G614="","",VLOOKUP(G614,{"CFTV","100000";"switch","750000";"VMS","200000";"Alarme","300000";"CA","400000";"Cabeamento","500000";"Infra","600000";"Redes","700000";"Energia","800000";"Outros","900000";"Serviço","1000000"},2,FALSE)
  + COUNTIF($G$2:G614,G614)
)</f>
        <v>100613</v>
      </c>
      <c r="B614" s="3" t="str">
        <f t="shared" si="9"/>
        <v>CÂMERA IP DOME METAL 2MP,</v>
      </c>
      <c r="C614" s="3" t="s">
        <v>1135</v>
      </c>
      <c r="D614" s="3" t="s">
        <v>1135</v>
      </c>
      <c r="E614" s="5" t="s">
        <v>1085</v>
      </c>
      <c r="F614" s="5" t="s">
        <v>7</v>
      </c>
      <c r="G614" s="2" t="s">
        <v>3</v>
      </c>
      <c r="H614" s="3" t="s">
        <v>1133</v>
      </c>
      <c r="I614" s="170" t="s">
        <v>7038</v>
      </c>
      <c r="J614" s="126">
        <v>977.99</v>
      </c>
      <c r="K614" s="162">
        <v>1972.6038291481029</v>
      </c>
      <c r="L614" s="126"/>
      <c r="M614" s="203">
        <v>0.13</v>
      </c>
      <c r="N614" s="198">
        <v>0.04</v>
      </c>
      <c r="O614" s="3" t="s">
        <v>1090</v>
      </c>
      <c r="P614" s="31" t="s">
        <v>7287</v>
      </c>
      <c r="Q614" s="234">
        <v>3</v>
      </c>
      <c r="R614" s="5">
        <v>85258913</v>
      </c>
      <c r="S614" s="238">
        <v>45849</v>
      </c>
      <c r="T614" s="263">
        <v>0.15</v>
      </c>
      <c r="U614" s="263">
        <v>0</v>
      </c>
      <c r="V614" s="263">
        <v>3.5039999999999995E-2</v>
      </c>
      <c r="W614" s="263">
        <v>0</v>
      </c>
      <c r="X614" s="263">
        <v>0.33999999999999997</v>
      </c>
      <c r="Y614" s="265">
        <v>1.6064585475278061</v>
      </c>
      <c r="Z614" s="275">
        <v>1105.1287</v>
      </c>
      <c r="AA614" s="276">
        <v>24.582977552233505</v>
      </c>
      <c r="AB614" s="277">
        <v>0.05</v>
      </c>
      <c r="AC614" s="277">
        <v>3.6499999999999998E-2</v>
      </c>
      <c r="AD614" s="277">
        <v>0</v>
      </c>
      <c r="AE614" s="277">
        <v>0.33999999999999997</v>
      </c>
      <c r="AF614" s="276">
        <v>1.6365881600285659</v>
      </c>
    </row>
    <row r="615" spans="1:32" ht="41.4" x14ac:dyDescent="0.3">
      <c r="A615" s="2">
        <f>IF(G615="","",VLOOKUP(G615,{"CFTV","100000";"switch","750000";"VMS","200000";"Alarme","300000";"CA","400000";"Cabeamento","500000";"Infra","600000";"Redes","700000";"Energia","800000";"Outros","900000";"Serviço","1000000"},2,FALSE)
  + COUNTIF($G$2:G615,G615)
)</f>
        <v>100614</v>
      </c>
      <c r="B615" s="3" t="str">
        <f t="shared" si="9"/>
        <v>CÂMERA IP BULLET METAL 4MP,</v>
      </c>
      <c r="C615" s="3" t="s">
        <v>1137</v>
      </c>
      <c r="D615" s="3" t="s">
        <v>1137</v>
      </c>
      <c r="E615" s="5" t="s">
        <v>1085</v>
      </c>
      <c r="F615" s="5" t="s">
        <v>7</v>
      </c>
      <c r="G615" s="2" t="s">
        <v>3</v>
      </c>
      <c r="H615" s="3" t="s">
        <v>1136</v>
      </c>
      <c r="I615" s="170" t="s">
        <v>7038</v>
      </c>
      <c r="J615" s="126">
        <v>1134.23</v>
      </c>
      <c r="K615" s="162">
        <v>2287.7395894995379</v>
      </c>
      <c r="L615" s="126"/>
      <c r="M615" s="203">
        <v>0.13</v>
      </c>
      <c r="N615" s="198">
        <v>0.04</v>
      </c>
      <c r="O615" s="3" t="s">
        <v>1090</v>
      </c>
      <c r="P615" s="31" t="s">
        <v>7287</v>
      </c>
      <c r="Q615" s="234">
        <v>3</v>
      </c>
      <c r="R615" s="5">
        <v>85258913</v>
      </c>
      <c r="S615" s="238">
        <v>45849</v>
      </c>
      <c r="T615" s="263">
        <v>0.15</v>
      </c>
      <c r="U615" s="263">
        <v>0</v>
      </c>
      <c r="V615" s="263">
        <v>3.5039999999999995E-2</v>
      </c>
      <c r="W615" s="263">
        <v>0</v>
      </c>
      <c r="X615" s="263">
        <v>0.33999999999999997</v>
      </c>
      <c r="Y615" s="265">
        <v>1.6064585475278061</v>
      </c>
      <c r="Z615" s="275">
        <v>1281.6799000000001</v>
      </c>
      <c r="AA615" s="276">
        <v>28.510261484340134</v>
      </c>
      <c r="AB615" s="277">
        <v>0.05</v>
      </c>
      <c r="AC615" s="277">
        <v>3.6499999999999998E-2</v>
      </c>
      <c r="AD615" s="277">
        <v>0</v>
      </c>
      <c r="AE615" s="277">
        <v>0.33999999999999997</v>
      </c>
      <c r="AF615" s="276">
        <v>1.6365881600285659</v>
      </c>
    </row>
    <row r="616" spans="1:32" ht="41.4" x14ac:dyDescent="0.3">
      <c r="A616" s="2">
        <f>IF(G616="","",VLOOKUP(G616,{"CFTV","100000";"switch","750000";"VMS","200000";"Alarme","300000";"CA","400000";"Cabeamento","500000";"Infra","600000";"Redes","700000";"Energia","800000";"Outros","900000";"Serviço","1000000"},2,FALSE)
  + COUNTIF($G$2:G616,G616)
)</f>
        <v>100615</v>
      </c>
      <c r="B616" s="3" t="str">
        <f t="shared" si="9"/>
        <v>CÂMERA IP BULLET METAL 2MP,</v>
      </c>
      <c r="C616" s="3" t="s">
        <v>1139</v>
      </c>
      <c r="D616" s="3" t="s">
        <v>1139</v>
      </c>
      <c r="E616" s="5" t="s">
        <v>1085</v>
      </c>
      <c r="F616" s="5" t="s">
        <v>7</v>
      </c>
      <c r="G616" s="2" t="s">
        <v>3</v>
      </c>
      <c r="H616" s="3" t="s">
        <v>1138</v>
      </c>
      <c r="I616" s="170" t="s">
        <v>7038</v>
      </c>
      <c r="J616" s="126">
        <v>1388.64</v>
      </c>
      <c r="K616" s="162">
        <v>2800.8840390067608</v>
      </c>
      <c r="L616" s="126"/>
      <c r="M616" s="203">
        <v>0.13</v>
      </c>
      <c r="N616" s="198">
        <v>0.04</v>
      </c>
      <c r="O616" s="3" t="s">
        <v>1090</v>
      </c>
      <c r="P616" s="31" t="s">
        <v>7287</v>
      </c>
      <c r="Q616" s="234">
        <v>3</v>
      </c>
      <c r="R616" s="5">
        <v>85258913</v>
      </c>
      <c r="S616" s="238">
        <v>45849</v>
      </c>
      <c r="T616" s="263">
        <v>0.15</v>
      </c>
      <c r="U616" s="263">
        <v>0</v>
      </c>
      <c r="V616" s="263">
        <v>3.5039999999999995E-2</v>
      </c>
      <c r="W616" s="263">
        <v>0</v>
      </c>
      <c r="X616" s="263">
        <v>0.33999999999999997</v>
      </c>
      <c r="Y616" s="265">
        <v>1.6064585475278061</v>
      </c>
      <c r="Z616" s="275">
        <v>1569.1632000000002</v>
      </c>
      <c r="AA616" s="276">
        <v>34.90516871147306</v>
      </c>
      <c r="AB616" s="277">
        <v>0.05</v>
      </c>
      <c r="AC616" s="277">
        <v>3.6499999999999998E-2</v>
      </c>
      <c r="AD616" s="277">
        <v>0</v>
      </c>
      <c r="AE616" s="277">
        <v>0.33999999999999997</v>
      </c>
      <c r="AF616" s="276">
        <v>1.6365881600285659</v>
      </c>
    </row>
    <row r="617" spans="1:32" ht="41.4" x14ac:dyDescent="0.3">
      <c r="A617" s="2">
        <f>IF(G617="","",VLOOKUP(G617,{"CFTV","100000";"switch","750000";"VMS","200000";"Alarme","300000";"CA","400000";"Cabeamento","500000";"Infra","600000";"Redes","700000";"Energia","800000";"Outros","900000";"Serviço","1000000"},2,FALSE)
  + COUNTIF($G$2:G617,G617)
)</f>
        <v>100616</v>
      </c>
      <c r="B617" s="3" t="str">
        <f t="shared" si="9"/>
        <v>CÂMERA IP DOME METAL 8MP,</v>
      </c>
      <c r="C617" s="3" t="s">
        <v>1141</v>
      </c>
      <c r="D617" s="3" t="s">
        <v>1141</v>
      </c>
      <c r="E617" s="5" t="s">
        <v>1085</v>
      </c>
      <c r="F617" s="5" t="s">
        <v>7</v>
      </c>
      <c r="G617" s="2" t="s">
        <v>3</v>
      </c>
      <c r="H617" s="3" t="s">
        <v>1140</v>
      </c>
      <c r="I617" s="170" t="s">
        <v>7038</v>
      </c>
      <c r="J617" s="126">
        <v>1900.05</v>
      </c>
      <c r="K617" s="162">
        <v>3832.3969627223728</v>
      </c>
      <c r="L617" s="126"/>
      <c r="M617" s="203">
        <v>0.13</v>
      </c>
      <c r="N617" s="198">
        <v>0.04</v>
      </c>
      <c r="O617" s="3" t="s">
        <v>1090</v>
      </c>
      <c r="P617" s="31" t="s">
        <v>7287</v>
      </c>
      <c r="Q617" s="234">
        <v>3</v>
      </c>
      <c r="R617" s="5">
        <v>85258913</v>
      </c>
      <c r="S617" s="238">
        <v>45849</v>
      </c>
      <c r="T617" s="263">
        <v>0.15</v>
      </c>
      <c r="U617" s="263">
        <v>0</v>
      </c>
      <c r="V617" s="263">
        <v>3.5039999999999995E-2</v>
      </c>
      <c r="W617" s="263">
        <v>0</v>
      </c>
      <c r="X617" s="263">
        <v>0.33999999999999997</v>
      </c>
      <c r="Y617" s="265">
        <v>1.6064585475278061</v>
      </c>
      <c r="Z617" s="275">
        <v>2147.0565000000001</v>
      </c>
      <c r="AA617" s="276">
        <v>47.760085990778308</v>
      </c>
      <c r="AB617" s="277">
        <v>0.05</v>
      </c>
      <c r="AC617" s="277">
        <v>3.6499999999999998E-2</v>
      </c>
      <c r="AD617" s="277">
        <v>0</v>
      </c>
      <c r="AE617" s="277">
        <v>0.33999999999999997</v>
      </c>
      <c r="AF617" s="276">
        <v>1.6365881600285659</v>
      </c>
    </row>
    <row r="618" spans="1:32" ht="27.6" x14ac:dyDescent="0.3">
      <c r="A618" s="2">
        <f>IF(G618="","",VLOOKUP(G618,{"CFTV","100000";"switch","750000";"VMS","200000";"Alarme","300000";"CA","400000";"Cabeamento","500000";"Infra","600000";"Redes","700000";"Energia","800000";"Outros","900000";"Serviço","1000000"},2,FALSE)
  + COUNTIF($G$2:G618,G618)
)</f>
        <v>100617</v>
      </c>
      <c r="B618" s="3" t="str">
        <f t="shared" si="9"/>
        <v>CÂMERA IP BULLET METAL 2MP,</v>
      </c>
      <c r="C618" s="3" t="s">
        <v>1143</v>
      </c>
      <c r="D618" s="3" t="s">
        <v>1143</v>
      </c>
      <c r="E618" s="5" t="s">
        <v>1085</v>
      </c>
      <c r="F618" s="5" t="s">
        <v>7</v>
      </c>
      <c r="G618" s="2" t="s">
        <v>3</v>
      </c>
      <c r="H618" s="3" t="s">
        <v>1142</v>
      </c>
      <c r="I618" s="170" t="s">
        <v>7038</v>
      </c>
      <c r="J618" s="126">
        <v>587.62</v>
      </c>
      <c r="K618" s="162">
        <v>1185.2283377989636</v>
      </c>
      <c r="L618" s="126"/>
      <c r="M618" s="203">
        <v>0.13</v>
      </c>
      <c r="N618" s="198">
        <v>0.04</v>
      </c>
      <c r="O618" s="3" t="s">
        <v>1090</v>
      </c>
      <c r="P618" s="31" t="s">
        <v>7287</v>
      </c>
      <c r="Q618" s="234">
        <v>3</v>
      </c>
      <c r="R618" s="5">
        <v>85258913</v>
      </c>
      <c r="S618" s="238">
        <v>45849</v>
      </c>
      <c r="T618" s="263">
        <v>0.15</v>
      </c>
      <c r="U618" s="263">
        <v>0</v>
      </c>
      <c r="V618" s="263">
        <v>3.5039999999999995E-2</v>
      </c>
      <c r="W618" s="263">
        <v>0</v>
      </c>
      <c r="X618" s="263">
        <v>0.33999999999999997</v>
      </c>
      <c r="Y618" s="265">
        <v>1.6064585475278061</v>
      </c>
      <c r="Z618" s="275">
        <v>664.01060000000007</v>
      </c>
      <c r="AA618" s="276">
        <v>14.770549053920238</v>
      </c>
      <c r="AB618" s="277">
        <v>0.05</v>
      </c>
      <c r="AC618" s="277">
        <v>3.6499999999999998E-2</v>
      </c>
      <c r="AD618" s="277">
        <v>0</v>
      </c>
      <c r="AE618" s="277">
        <v>0.33999999999999997</v>
      </c>
      <c r="AF618" s="276">
        <v>1.6365881600285659</v>
      </c>
    </row>
    <row r="619" spans="1:32" ht="55.2" x14ac:dyDescent="0.3">
      <c r="A619" s="2">
        <f>IF(G619="","",VLOOKUP(G619,{"CFTV","100000";"switch","750000";"VMS","200000";"Alarme","300000";"CA","400000";"Cabeamento","500000";"Infra","600000";"Redes","700000";"Energia","800000";"Outros","900000";"Serviço","1000000"},2,FALSE)
  + COUNTIF($G$2:G619,G619)
)</f>
        <v>100618</v>
      </c>
      <c r="B619" s="3" t="str">
        <f t="shared" si="9"/>
        <v>CÂMERA IP DOME METAL 2MP,</v>
      </c>
      <c r="C619" s="3" t="s">
        <v>1145</v>
      </c>
      <c r="D619" s="3" t="s">
        <v>1145</v>
      </c>
      <c r="E619" s="5" t="s">
        <v>1085</v>
      </c>
      <c r="F619" s="5" t="s">
        <v>7</v>
      </c>
      <c r="G619" s="2" t="s">
        <v>3</v>
      </c>
      <c r="H619" s="3" t="s">
        <v>1144</v>
      </c>
      <c r="I619" s="170" t="s">
        <v>7038</v>
      </c>
      <c r="J619" s="126">
        <v>1550.02</v>
      </c>
      <c r="K619" s="162">
        <v>3126.3871688423633</v>
      </c>
      <c r="L619" s="126"/>
      <c r="M619" s="203">
        <v>0.13</v>
      </c>
      <c r="N619" s="198">
        <v>0.04</v>
      </c>
      <c r="O619" s="3" t="s">
        <v>1090</v>
      </c>
      <c r="P619" s="31" t="s">
        <v>7287</v>
      </c>
      <c r="Q619" s="234">
        <v>3</v>
      </c>
      <c r="R619" s="5">
        <v>85258913</v>
      </c>
      <c r="S619" s="238">
        <v>45849</v>
      </c>
      <c r="T619" s="263">
        <v>0.15</v>
      </c>
      <c r="U619" s="263">
        <v>0</v>
      </c>
      <c r="V619" s="263">
        <v>3.5039999999999995E-2</v>
      </c>
      <c r="W619" s="263">
        <v>0</v>
      </c>
      <c r="X619" s="263">
        <v>0.33999999999999997</v>
      </c>
      <c r="Y619" s="265">
        <v>1.6064585475278061</v>
      </c>
      <c r="Z619" s="275">
        <v>1751.5226</v>
      </c>
      <c r="AA619" s="276">
        <v>38.961652844623131</v>
      </c>
      <c r="AB619" s="277">
        <v>0.05</v>
      </c>
      <c r="AC619" s="277">
        <v>3.6499999999999998E-2</v>
      </c>
      <c r="AD619" s="277">
        <v>0</v>
      </c>
      <c r="AE619" s="277">
        <v>0.33999999999999997</v>
      </c>
      <c r="AF619" s="276">
        <v>1.6365881600285659</v>
      </c>
    </row>
    <row r="620" spans="1:32" ht="41.4" x14ac:dyDescent="0.3">
      <c r="A620" s="2">
        <f>IF(G620="","",VLOOKUP(G620,{"CFTV","100000";"switch","750000";"VMS","200000";"Alarme","300000";"CA","400000";"Cabeamento","500000";"Infra","600000";"Redes","700000";"Energia","800000";"Outros","900000";"Serviço","1000000"},2,FALSE)
  + COUNTIF($G$2:G620,G620)
)</f>
        <v>100619</v>
      </c>
      <c r="B620" s="3" t="str">
        <f t="shared" si="9"/>
        <v>CÂMERA IP DOME METAL 2MP,</v>
      </c>
      <c r="C620" s="3" t="s">
        <v>1147</v>
      </c>
      <c r="D620" s="3" t="s">
        <v>1147</v>
      </c>
      <c r="E620" s="5" t="s">
        <v>1085</v>
      </c>
      <c r="F620" s="5" t="s">
        <v>7</v>
      </c>
      <c r="G620" s="2" t="s">
        <v>3</v>
      </c>
      <c r="H620" s="3" t="s">
        <v>1146</v>
      </c>
      <c r="I620" s="170" t="s">
        <v>7038</v>
      </c>
      <c r="J620" s="126">
        <v>866.28</v>
      </c>
      <c r="K620" s="162">
        <v>1747.2849876935536</v>
      </c>
      <c r="L620" s="126"/>
      <c r="M620" s="203">
        <v>0.13</v>
      </c>
      <c r="N620" s="198">
        <v>0.04</v>
      </c>
      <c r="O620" s="3" t="s">
        <v>1090</v>
      </c>
      <c r="P620" s="31" t="s">
        <v>7287</v>
      </c>
      <c r="Q620" s="234">
        <v>3</v>
      </c>
      <c r="R620" s="5">
        <v>85258913</v>
      </c>
      <c r="S620" s="238">
        <v>45849</v>
      </c>
      <c r="T620" s="263">
        <v>0.15</v>
      </c>
      <c r="U620" s="263">
        <v>0</v>
      </c>
      <c r="V620" s="263">
        <v>3.5039999999999995E-2</v>
      </c>
      <c r="W620" s="263">
        <v>0</v>
      </c>
      <c r="X620" s="263">
        <v>0.33999999999999997</v>
      </c>
      <c r="Y620" s="265">
        <v>1.6064585475278061</v>
      </c>
      <c r="Z620" s="275">
        <v>978.89639999999997</v>
      </c>
      <c r="AA620" s="276">
        <v>21.77500975873868</v>
      </c>
      <c r="AB620" s="277">
        <v>0.05</v>
      </c>
      <c r="AC620" s="277">
        <v>3.6499999999999998E-2</v>
      </c>
      <c r="AD620" s="277">
        <v>0</v>
      </c>
      <c r="AE620" s="277">
        <v>0.33999999999999997</v>
      </c>
      <c r="AF620" s="276">
        <v>1.6365881600285659</v>
      </c>
    </row>
    <row r="621" spans="1:32" ht="41.4" x14ac:dyDescent="0.3">
      <c r="A621" s="2">
        <f>IF(G621="","",VLOOKUP(G621,{"CFTV","100000";"switch","750000";"VMS","200000";"Alarme","300000";"CA","400000";"Cabeamento","500000";"Infra","600000";"Redes","700000";"Energia","800000";"Outros","900000";"Serviço","1000000"},2,FALSE)
  + COUNTIF($G$2:G621,G621)
)</f>
        <v>100620</v>
      </c>
      <c r="B621" s="3" t="str">
        <f t="shared" si="9"/>
        <v>CÂMERA IP BULLET METAL 2MP,</v>
      </c>
      <c r="C621" s="3" t="s">
        <v>1149</v>
      </c>
      <c r="D621" s="3" t="s">
        <v>1149</v>
      </c>
      <c r="E621" s="5" t="s">
        <v>1085</v>
      </c>
      <c r="F621" s="5" t="s">
        <v>7</v>
      </c>
      <c r="G621" s="2" t="s">
        <v>3</v>
      </c>
      <c r="H621" s="3" t="s">
        <v>1148</v>
      </c>
      <c r="I621" s="170" t="s">
        <v>7038</v>
      </c>
      <c r="J621" s="126">
        <v>1024.56</v>
      </c>
      <c r="K621" s="162">
        <v>2066.5354238713899</v>
      </c>
      <c r="L621" s="126"/>
      <c r="M621" s="203">
        <v>0.13</v>
      </c>
      <c r="N621" s="198">
        <v>0.04</v>
      </c>
      <c r="O621" s="3" t="s">
        <v>1090</v>
      </c>
      <c r="P621" s="31" t="s">
        <v>7287</v>
      </c>
      <c r="Q621" s="234">
        <v>3</v>
      </c>
      <c r="R621" s="5">
        <v>85258913</v>
      </c>
      <c r="S621" s="238">
        <v>45849</v>
      </c>
      <c r="T621" s="263">
        <v>0.15</v>
      </c>
      <c r="U621" s="263">
        <v>0</v>
      </c>
      <c r="V621" s="263">
        <v>3.5039999999999995E-2</v>
      </c>
      <c r="W621" s="263">
        <v>0</v>
      </c>
      <c r="X621" s="263">
        <v>0.33999999999999997</v>
      </c>
      <c r="Y621" s="265">
        <v>1.6064585475278061</v>
      </c>
      <c r="Z621" s="275">
        <v>1157.7528</v>
      </c>
      <c r="AA621" s="276">
        <v>25.753571591648544</v>
      </c>
      <c r="AB621" s="277">
        <v>0.05</v>
      </c>
      <c r="AC621" s="277">
        <v>3.6499999999999998E-2</v>
      </c>
      <c r="AD621" s="277">
        <v>0</v>
      </c>
      <c r="AE621" s="277">
        <v>0.33999999999999997</v>
      </c>
      <c r="AF621" s="276">
        <v>1.6365881600285659</v>
      </c>
    </row>
    <row r="622" spans="1:32" ht="41.4" x14ac:dyDescent="0.3">
      <c r="A622" s="2">
        <f>IF(G622="","",VLOOKUP(G622,{"CFTV","100000";"switch","750000";"VMS","200000";"Alarme","300000";"CA","400000";"Cabeamento","500000";"Infra","600000";"Redes","700000";"Energia","800000";"Outros","900000";"Serviço","1000000"},2,FALSE)
  + COUNTIF($G$2:G622,G622)
)</f>
        <v>100621</v>
      </c>
      <c r="B622" s="3" t="str">
        <f t="shared" si="9"/>
        <v>CÂMERA IP BULLET METAL 5MP,</v>
      </c>
      <c r="C622" s="3" t="s">
        <v>1151</v>
      </c>
      <c r="D622" s="3" t="s">
        <v>1151</v>
      </c>
      <c r="E622" s="5" t="s">
        <v>1085</v>
      </c>
      <c r="F622" s="5" t="s">
        <v>7</v>
      </c>
      <c r="G622" s="2" t="s">
        <v>3</v>
      </c>
      <c r="H622" s="3" t="s">
        <v>1150</v>
      </c>
      <c r="I622" s="170" t="s">
        <v>7038</v>
      </c>
      <c r="J622" s="126">
        <v>1504.27</v>
      </c>
      <c r="K622" s="162">
        <v>3034.1095124414533</v>
      </c>
      <c r="L622" s="126"/>
      <c r="M622" s="203">
        <v>0.13</v>
      </c>
      <c r="N622" s="198">
        <v>0.04</v>
      </c>
      <c r="O622" s="3" t="s">
        <v>1090</v>
      </c>
      <c r="P622" s="31" t="s">
        <v>7287</v>
      </c>
      <c r="Q622" s="234">
        <v>3</v>
      </c>
      <c r="R622" s="5">
        <v>85258913</v>
      </c>
      <c r="S622" s="238">
        <v>45849</v>
      </c>
      <c r="T622" s="263">
        <v>0.15</v>
      </c>
      <c r="U622" s="263">
        <v>0</v>
      </c>
      <c r="V622" s="263">
        <v>3.5039999999999995E-2</v>
      </c>
      <c r="W622" s="263">
        <v>0</v>
      </c>
      <c r="X622" s="263">
        <v>0.33999999999999997</v>
      </c>
      <c r="Y622" s="265">
        <v>1.6064585475278061</v>
      </c>
      <c r="Z622" s="275">
        <v>1699.8251</v>
      </c>
      <c r="AA622" s="276">
        <v>37.811670510432926</v>
      </c>
      <c r="AB622" s="277">
        <v>0.05</v>
      </c>
      <c r="AC622" s="277">
        <v>3.6499999999999998E-2</v>
      </c>
      <c r="AD622" s="277">
        <v>0</v>
      </c>
      <c r="AE622" s="277">
        <v>0.33999999999999997</v>
      </c>
      <c r="AF622" s="276">
        <v>1.6365881600285659</v>
      </c>
    </row>
    <row r="623" spans="1:32" ht="41.4" x14ac:dyDescent="0.3">
      <c r="A623" s="2">
        <f>IF(G623="","",VLOOKUP(G623,{"CFTV","100000";"switch","750000";"VMS","200000";"Alarme","300000";"CA","400000";"Cabeamento","500000";"Infra","600000";"Redes","700000";"Energia","800000";"Outros","900000";"Serviço","1000000"},2,FALSE)
  + COUNTIF($G$2:G623,G623)
)</f>
        <v>100622</v>
      </c>
      <c r="B623" s="3" t="str">
        <f t="shared" si="9"/>
        <v>CÂMERA IP BULLET METAL 5MP,</v>
      </c>
      <c r="C623" s="3" t="s">
        <v>1153</v>
      </c>
      <c r="D623" s="3" t="s">
        <v>1153</v>
      </c>
      <c r="E623" s="5" t="s">
        <v>1085</v>
      </c>
      <c r="F623" s="5" t="s">
        <v>7</v>
      </c>
      <c r="G623" s="2" t="s">
        <v>3</v>
      </c>
      <c r="H623" s="3" t="s">
        <v>1152</v>
      </c>
      <c r="I623" s="170" t="s">
        <v>7038</v>
      </c>
      <c r="J623" s="126">
        <v>835.4</v>
      </c>
      <c r="K623" s="162">
        <v>1685.0000908703823</v>
      </c>
      <c r="L623" s="126"/>
      <c r="M623" s="203">
        <v>0.13</v>
      </c>
      <c r="N623" s="198">
        <v>0.04</v>
      </c>
      <c r="O623" s="3" t="s">
        <v>1090</v>
      </c>
      <c r="P623" s="31" t="s">
        <v>7287</v>
      </c>
      <c r="Q623" s="234">
        <v>3</v>
      </c>
      <c r="R623" s="5">
        <v>85258913</v>
      </c>
      <c r="S623" s="238">
        <v>45849</v>
      </c>
      <c r="T623" s="263">
        <v>0.15</v>
      </c>
      <c r="U623" s="263">
        <v>0</v>
      </c>
      <c r="V623" s="263">
        <v>3.5039999999999995E-2</v>
      </c>
      <c r="W623" s="263">
        <v>0</v>
      </c>
      <c r="X623" s="263">
        <v>0.33999999999999997</v>
      </c>
      <c r="Y623" s="265">
        <v>1.6064585475278061</v>
      </c>
      <c r="Z623" s="275">
        <v>944.00199999999995</v>
      </c>
      <c r="AA623" s="276">
        <v>20.998803103442643</v>
      </c>
      <c r="AB623" s="277">
        <v>0.05</v>
      </c>
      <c r="AC623" s="277">
        <v>3.6499999999999998E-2</v>
      </c>
      <c r="AD623" s="277">
        <v>0</v>
      </c>
      <c r="AE623" s="277">
        <v>0.33999999999999997</v>
      </c>
      <c r="AF623" s="276">
        <v>1.6365881600285659</v>
      </c>
    </row>
    <row r="624" spans="1:32" ht="41.4" x14ac:dyDescent="0.3">
      <c r="A624" s="2">
        <f>IF(G624="","",VLOOKUP(G624,{"CFTV","100000";"switch","750000";"VMS","200000";"Alarme","300000";"CA","400000";"Cabeamento","500000";"Infra","600000";"Redes","700000";"Energia","800000";"Outros","900000";"Serviço","1000000"},2,FALSE)
  + COUNTIF($G$2:G624,G624)
)</f>
        <v>100623</v>
      </c>
      <c r="B624" s="3" t="str">
        <f t="shared" si="9"/>
        <v>CÂMERA IP DOME METAL 5MP,</v>
      </c>
      <c r="C624" s="3" t="s">
        <v>1155</v>
      </c>
      <c r="D624" s="3" t="s">
        <v>1155</v>
      </c>
      <c r="E624" s="5" t="s">
        <v>1085</v>
      </c>
      <c r="F624" s="5" t="s">
        <v>7</v>
      </c>
      <c r="G624" s="2" t="s">
        <v>3</v>
      </c>
      <c r="H624" s="3" t="s">
        <v>1154</v>
      </c>
      <c r="I624" s="170" t="s">
        <v>7038</v>
      </c>
      <c r="J624" s="126">
        <v>1378.44</v>
      </c>
      <c r="K624" s="162">
        <v>2780.3106598747545</v>
      </c>
      <c r="L624" s="126"/>
      <c r="M624" s="203">
        <v>0.13</v>
      </c>
      <c r="N624" s="198">
        <v>0.04</v>
      </c>
      <c r="O624" s="3" t="s">
        <v>1090</v>
      </c>
      <c r="P624" s="31" t="s">
        <v>7287</v>
      </c>
      <c r="Q624" s="234">
        <v>3</v>
      </c>
      <c r="R624" s="5">
        <v>85258913</v>
      </c>
      <c r="S624" s="238">
        <v>45849</v>
      </c>
      <c r="T624" s="263">
        <v>0.15</v>
      </c>
      <c r="U624" s="263">
        <v>0</v>
      </c>
      <c r="V624" s="263">
        <v>3.5039999999999995E-2</v>
      </c>
      <c r="W624" s="263">
        <v>0</v>
      </c>
      <c r="X624" s="263">
        <v>0.33999999999999997</v>
      </c>
      <c r="Y624" s="265">
        <v>1.6064585475278061</v>
      </c>
      <c r="Z624" s="275">
        <v>1557.6372000000001</v>
      </c>
      <c r="AA624" s="276">
        <v>34.648779207456883</v>
      </c>
      <c r="AB624" s="277">
        <v>0.05</v>
      </c>
      <c r="AC624" s="277">
        <v>3.6499999999999998E-2</v>
      </c>
      <c r="AD624" s="277">
        <v>0</v>
      </c>
      <c r="AE624" s="277">
        <v>0.33999999999999997</v>
      </c>
      <c r="AF624" s="276">
        <v>1.6365881600285659</v>
      </c>
    </row>
    <row r="625" spans="1:32" ht="41.4" x14ac:dyDescent="0.3">
      <c r="A625" s="2">
        <f>IF(G625="","",VLOOKUP(G625,{"CFTV","100000";"switch","750000";"VMS","200000";"Alarme","300000";"CA","400000";"Cabeamento","500000";"Infra","600000";"Redes","700000";"Energia","800000";"Outros","900000";"Serviço","1000000"},2,FALSE)
  + COUNTIF($G$2:G625,G625)
)</f>
        <v>100624</v>
      </c>
      <c r="B625" s="3" t="str">
        <f t="shared" si="9"/>
        <v>CÂMERA IP BULLET METAL 4MP,</v>
      </c>
      <c r="C625" s="3" t="s">
        <v>1157</v>
      </c>
      <c r="D625" s="3" t="s">
        <v>1157</v>
      </c>
      <c r="E625" s="5" t="s">
        <v>1085</v>
      </c>
      <c r="F625" s="5" t="s">
        <v>7</v>
      </c>
      <c r="G625" s="2" t="s">
        <v>3</v>
      </c>
      <c r="H625" s="3" t="s">
        <v>1156</v>
      </c>
      <c r="I625" s="170" t="s">
        <v>7038</v>
      </c>
      <c r="J625" s="126">
        <v>1251.5899999999999</v>
      </c>
      <c r="K625" s="162">
        <v>2524.4544693948546</v>
      </c>
      <c r="L625" s="126"/>
      <c r="M625" s="203">
        <v>0.13</v>
      </c>
      <c r="N625" s="198">
        <v>0.04</v>
      </c>
      <c r="O625" s="3" t="s">
        <v>1090</v>
      </c>
      <c r="P625" s="31" t="s">
        <v>7287</v>
      </c>
      <c r="Q625" s="234">
        <v>3</v>
      </c>
      <c r="R625" s="5">
        <v>85258913</v>
      </c>
      <c r="S625" s="238">
        <v>45849</v>
      </c>
      <c r="T625" s="263">
        <v>0.15</v>
      </c>
      <c r="U625" s="263">
        <v>0</v>
      </c>
      <c r="V625" s="263">
        <v>3.5039999999999995E-2</v>
      </c>
      <c r="W625" s="263">
        <v>0</v>
      </c>
      <c r="X625" s="263">
        <v>0.33999999999999997</v>
      </c>
      <c r="Y625" s="265">
        <v>1.6064585475278061</v>
      </c>
      <c r="Z625" s="275">
        <v>1414.2966999999999</v>
      </c>
      <c r="AA625" s="276">
        <v>31.460248954079216</v>
      </c>
      <c r="AB625" s="277">
        <v>0.05</v>
      </c>
      <c r="AC625" s="277">
        <v>3.6499999999999998E-2</v>
      </c>
      <c r="AD625" s="277">
        <v>0</v>
      </c>
      <c r="AE625" s="277">
        <v>0.33999999999999997</v>
      </c>
      <c r="AF625" s="276">
        <v>1.6365881600285659</v>
      </c>
    </row>
    <row r="626" spans="1:32" ht="55.2" x14ac:dyDescent="0.3">
      <c r="A626" s="2">
        <f>IF(G626="","",VLOOKUP(G626,{"CFTV","100000";"switch","750000";"VMS","200000";"Alarme","300000";"CA","400000";"Cabeamento","500000";"Infra","600000";"Redes","700000";"Energia","800000";"Outros","900000";"Serviço","1000000"},2,FALSE)
  + COUNTIF($G$2:G626,G626)
)</f>
        <v>100625</v>
      </c>
      <c r="B626" s="3" t="str">
        <f t="shared" si="9"/>
        <v>CÂMERA IP BULLET METAL 2MP,</v>
      </c>
      <c r="C626" s="3" t="s">
        <v>1159</v>
      </c>
      <c r="D626" s="3" t="s">
        <v>1159</v>
      </c>
      <c r="E626" s="5" t="s">
        <v>1085</v>
      </c>
      <c r="F626" s="5" t="s">
        <v>7</v>
      </c>
      <c r="G626" s="2" t="s">
        <v>3</v>
      </c>
      <c r="H626" s="3" t="s">
        <v>1158</v>
      </c>
      <c r="I626" s="170" t="s">
        <v>7038</v>
      </c>
      <c r="J626" s="126">
        <v>1513.72</v>
      </c>
      <c r="K626" s="162">
        <v>3053.1701431078709</v>
      </c>
      <c r="L626" s="126"/>
      <c r="M626" s="203">
        <v>0.13</v>
      </c>
      <c r="N626" s="198">
        <v>0.04</v>
      </c>
      <c r="O626" s="3" t="s">
        <v>1090</v>
      </c>
      <c r="P626" s="31" t="s">
        <v>7287</v>
      </c>
      <c r="Q626" s="234">
        <v>3</v>
      </c>
      <c r="R626" s="5">
        <v>85258913</v>
      </c>
      <c r="S626" s="238">
        <v>45849</v>
      </c>
      <c r="T626" s="263">
        <v>0.15</v>
      </c>
      <c r="U626" s="263">
        <v>0</v>
      </c>
      <c r="V626" s="263">
        <v>3.5039999999999995E-2</v>
      </c>
      <c r="W626" s="263">
        <v>0</v>
      </c>
      <c r="X626" s="263">
        <v>0.33999999999999997</v>
      </c>
      <c r="Y626" s="265">
        <v>1.6064585475278061</v>
      </c>
      <c r="Z626" s="275">
        <v>1710.5036</v>
      </c>
      <c r="AA626" s="276">
        <v>38.04920784503615</v>
      </c>
      <c r="AB626" s="277">
        <v>0.05</v>
      </c>
      <c r="AC626" s="277">
        <v>3.6499999999999998E-2</v>
      </c>
      <c r="AD626" s="277">
        <v>0</v>
      </c>
      <c r="AE626" s="277">
        <v>0.33999999999999997</v>
      </c>
      <c r="AF626" s="276">
        <v>1.6365881600285659</v>
      </c>
    </row>
    <row r="627" spans="1:32" ht="41.4" x14ac:dyDescent="0.3">
      <c r="A627" s="2">
        <f>IF(G627="","",VLOOKUP(G627,{"CFTV","100000";"switch","750000";"VMS","200000";"Alarme","300000";"CA","400000";"Cabeamento","500000";"Infra","600000";"Redes","700000";"Energia","800000";"Outros","900000";"Serviço","1000000"},2,FALSE)
  + COUNTIF($G$2:G627,G627)
)</f>
        <v>100626</v>
      </c>
      <c r="B627" s="3" t="str">
        <f t="shared" si="9"/>
        <v>CÂMERA IP BULLET METAL 5MP,</v>
      </c>
      <c r="C627" s="3" t="s">
        <v>1153</v>
      </c>
      <c r="D627" s="3" t="s">
        <v>1153</v>
      </c>
      <c r="E627" s="5" t="s">
        <v>1085</v>
      </c>
      <c r="F627" s="5" t="s">
        <v>7</v>
      </c>
      <c r="G627" s="2" t="s">
        <v>3</v>
      </c>
      <c r="H627" s="3" t="s">
        <v>1152</v>
      </c>
      <c r="I627" s="170" t="s">
        <v>7038</v>
      </c>
      <c r="J627" s="126">
        <v>764.88</v>
      </c>
      <c r="K627" s="162">
        <v>1542.7613951459637</v>
      </c>
      <c r="L627" s="126"/>
      <c r="M627" s="203">
        <v>0.13</v>
      </c>
      <c r="N627" s="198">
        <v>0.04</v>
      </c>
      <c r="O627" s="3" t="s">
        <v>1090</v>
      </c>
      <c r="P627" s="31" t="s">
        <v>7287</v>
      </c>
      <c r="Q627" s="234">
        <v>3</v>
      </c>
      <c r="R627" s="5">
        <v>85258913</v>
      </c>
      <c r="S627" s="238">
        <v>45849</v>
      </c>
      <c r="T627" s="263">
        <v>0.15</v>
      </c>
      <c r="U627" s="263">
        <v>0</v>
      </c>
      <c r="V627" s="263">
        <v>3.5039999999999995E-2</v>
      </c>
      <c r="W627" s="263">
        <v>0</v>
      </c>
      <c r="X627" s="263">
        <v>0.33999999999999997</v>
      </c>
      <c r="Y627" s="265">
        <v>1.6064585475278061</v>
      </c>
      <c r="Z627" s="275">
        <v>864.31439999999998</v>
      </c>
      <c r="AA627" s="276">
        <v>19.226196454107264</v>
      </c>
      <c r="AB627" s="277">
        <v>0.05</v>
      </c>
      <c r="AC627" s="277">
        <v>3.6499999999999998E-2</v>
      </c>
      <c r="AD627" s="277">
        <v>0</v>
      </c>
      <c r="AE627" s="277">
        <v>0.33999999999999997</v>
      </c>
      <c r="AF627" s="276">
        <v>1.6365881600285659</v>
      </c>
    </row>
    <row r="628" spans="1:32" ht="41.4" x14ac:dyDescent="0.3">
      <c r="A628" s="2">
        <f>IF(G628="","",VLOOKUP(G628,{"CFTV","100000";"switch","750000";"VMS","200000";"Alarme","300000";"CA","400000";"Cabeamento","500000";"Infra","600000";"Redes","700000";"Energia","800000";"Outros","900000";"Serviço","1000000"},2,FALSE)
  + COUNTIF($G$2:G628,G628)
)</f>
        <v>100627</v>
      </c>
      <c r="B628" s="3" t="str">
        <f t="shared" si="9"/>
        <v>CÂMERA IP DOME METAL 5MP,</v>
      </c>
      <c r="C628" s="3" t="s">
        <v>1161</v>
      </c>
      <c r="D628" s="3" t="s">
        <v>1161</v>
      </c>
      <c r="E628" s="5" t="s">
        <v>1085</v>
      </c>
      <c r="F628" s="5" t="s">
        <v>7</v>
      </c>
      <c r="G628" s="2" t="s">
        <v>3</v>
      </c>
      <c r="H628" s="3" t="s">
        <v>1160</v>
      </c>
      <c r="I628" s="170" t="s">
        <v>7038</v>
      </c>
      <c r="J628" s="126">
        <v>851.29</v>
      </c>
      <c r="K628" s="162">
        <v>1717.0501883613213</v>
      </c>
      <c r="L628" s="126"/>
      <c r="M628" s="203">
        <v>0.13</v>
      </c>
      <c r="N628" s="198">
        <v>0.04</v>
      </c>
      <c r="O628" s="3" t="s">
        <v>1090</v>
      </c>
      <c r="P628" s="31" t="s">
        <v>7287</v>
      </c>
      <c r="Q628" s="234">
        <v>3</v>
      </c>
      <c r="R628" s="5">
        <v>85258913</v>
      </c>
      <c r="S628" s="238">
        <v>45849</v>
      </c>
      <c r="T628" s="263">
        <v>0.15</v>
      </c>
      <c r="U628" s="263">
        <v>0</v>
      </c>
      <c r="V628" s="263">
        <v>3.5039999999999995E-2</v>
      </c>
      <c r="W628" s="263">
        <v>0</v>
      </c>
      <c r="X628" s="263">
        <v>0.33999999999999997</v>
      </c>
      <c r="Y628" s="265">
        <v>1.6064585475278061</v>
      </c>
      <c r="Z628" s="275">
        <v>961.95769999999993</v>
      </c>
      <c r="AA628" s="276">
        <v>21.398217732738431</v>
      </c>
      <c r="AB628" s="277">
        <v>0.05</v>
      </c>
      <c r="AC628" s="277">
        <v>3.6499999999999998E-2</v>
      </c>
      <c r="AD628" s="277">
        <v>0</v>
      </c>
      <c r="AE628" s="277">
        <v>0.33999999999999997</v>
      </c>
      <c r="AF628" s="276">
        <v>1.6365881600285659</v>
      </c>
    </row>
    <row r="629" spans="1:32" ht="27.6" x14ac:dyDescent="0.3">
      <c r="A629" s="2">
        <f>IF(G629="","",VLOOKUP(G629,{"CFTV","100000";"switch","750000";"VMS","200000";"Alarme","300000";"CA","400000";"Cabeamento","500000";"Infra","600000";"Redes","700000";"Energia","800000";"Outros","900000";"Serviço","1000000"},2,FALSE)
  + COUNTIF($G$2:G629,G629)
)</f>
        <v>100628</v>
      </c>
      <c r="B629" s="3" t="str">
        <f t="shared" si="9"/>
        <v>CAMERA IP BULLET METAL 2MP,</v>
      </c>
      <c r="C629" s="3" t="s">
        <v>1163</v>
      </c>
      <c r="D629" s="3" t="s">
        <v>1163</v>
      </c>
      <c r="E629" s="5" t="s">
        <v>1085</v>
      </c>
      <c r="F629" s="5" t="s">
        <v>7</v>
      </c>
      <c r="G629" s="2" t="s">
        <v>3</v>
      </c>
      <c r="H629" s="3" t="s">
        <v>1162</v>
      </c>
      <c r="I629" s="170" t="s">
        <v>7038</v>
      </c>
      <c r="J629" s="126">
        <v>500.44</v>
      </c>
      <c r="K629" s="162">
        <v>1009.3864561589348</v>
      </c>
      <c r="L629" s="126"/>
      <c r="M629" s="203">
        <v>0.13</v>
      </c>
      <c r="N629" s="198">
        <v>0.04</v>
      </c>
      <c r="O629" s="3" t="s">
        <v>1090</v>
      </c>
      <c r="P629" s="31" t="s">
        <v>7287</v>
      </c>
      <c r="Q629" s="234">
        <v>3</v>
      </c>
      <c r="R629" s="5">
        <v>85258913</v>
      </c>
      <c r="S629" s="238">
        <v>45849</v>
      </c>
      <c r="T629" s="263">
        <v>0.15</v>
      </c>
      <c r="U629" s="263">
        <v>0</v>
      </c>
      <c r="V629" s="263">
        <v>3.5039999999999995E-2</v>
      </c>
      <c r="W629" s="263">
        <v>0</v>
      </c>
      <c r="X629" s="263">
        <v>0.33999999999999997</v>
      </c>
      <c r="Y629" s="265">
        <v>1.6064585475278061</v>
      </c>
      <c r="Z629" s="275">
        <v>565.49720000000002</v>
      </c>
      <c r="AA629" s="276">
        <v>12.579172881358437</v>
      </c>
      <c r="AB629" s="277">
        <v>0.05</v>
      </c>
      <c r="AC629" s="277">
        <v>3.6499999999999998E-2</v>
      </c>
      <c r="AD629" s="277">
        <v>0</v>
      </c>
      <c r="AE629" s="277">
        <v>0.33999999999999997</v>
      </c>
      <c r="AF629" s="276">
        <v>1.6365881600285659</v>
      </c>
    </row>
    <row r="630" spans="1:32" ht="27.6" x14ac:dyDescent="0.3">
      <c r="A630" s="2">
        <f>IF(G630="","",VLOOKUP(G630,{"CFTV","100000";"switch","750000";"VMS","200000";"Alarme","300000";"CA","400000";"Cabeamento","500000";"Infra","600000";"Redes","700000";"Energia","800000";"Outros","900000";"Serviço","1000000"},2,FALSE)
  + COUNTIF($G$2:G630,G630)
)</f>
        <v>100629</v>
      </c>
      <c r="B630" s="3" t="str">
        <f t="shared" si="9"/>
        <v>CAMERA IP DOME METAL 2MP,</v>
      </c>
      <c r="C630" s="3" t="s">
        <v>1165</v>
      </c>
      <c r="D630" s="3" t="s">
        <v>1165</v>
      </c>
      <c r="E630" s="5" t="s">
        <v>1085</v>
      </c>
      <c r="F630" s="5" t="s">
        <v>7</v>
      </c>
      <c r="G630" s="2" t="s">
        <v>3</v>
      </c>
      <c r="H630" s="3" t="s">
        <v>1164</v>
      </c>
      <c r="I630" s="170" t="s">
        <v>7038</v>
      </c>
      <c r="J630" s="126">
        <v>522.04999999999995</v>
      </c>
      <c r="K630" s="162">
        <v>1052.9737819474301</v>
      </c>
      <c r="L630" s="126"/>
      <c r="M630" s="203">
        <v>0.13</v>
      </c>
      <c r="N630" s="198">
        <v>0.04</v>
      </c>
      <c r="O630" s="3" t="s">
        <v>1090</v>
      </c>
      <c r="P630" s="31" t="s">
        <v>7287</v>
      </c>
      <c r="Q630" s="234">
        <v>3</v>
      </c>
      <c r="R630" s="5">
        <v>85258913</v>
      </c>
      <c r="S630" s="238">
        <v>45849</v>
      </c>
      <c r="T630" s="263">
        <v>0.15</v>
      </c>
      <c r="U630" s="263">
        <v>0</v>
      </c>
      <c r="V630" s="263">
        <v>3.5039999999999995E-2</v>
      </c>
      <c r="W630" s="263">
        <v>0</v>
      </c>
      <c r="X630" s="263">
        <v>0.33999999999999997</v>
      </c>
      <c r="Y630" s="265">
        <v>1.6064585475278061</v>
      </c>
      <c r="Z630" s="275">
        <v>589.91649999999993</v>
      </c>
      <c r="AA630" s="276">
        <v>13.122366722710355</v>
      </c>
      <c r="AB630" s="277">
        <v>0.05</v>
      </c>
      <c r="AC630" s="277">
        <v>3.6499999999999998E-2</v>
      </c>
      <c r="AD630" s="277">
        <v>0</v>
      </c>
      <c r="AE630" s="277">
        <v>0.33999999999999997</v>
      </c>
      <c r="AF630" s="276">
        <v>1.6365881600285659</v>
      </c>
    </row>
    <row r="631" spans="1:32" ht="27.6" x14ac:dyDescent="0.3">
      <c r="A631" s="2">
        <f>IF(G631="","",VLOOKUP(G631,{"CFTV","100000";"switch","750000";"VMS","200000";"Alarme","300000";"CA","400000";"Cabeamento","500000";"Infra","600000";"Redes","700000";"Energia","800000";"Outros","900000";"Serviço","1000000"},2,FALSE)
  + COUNTIF($G$2:G631,G631)
)</f>
        <v>100630</v>
      </c>
      <c r="B631" s="3" t="str">
        <f t="shared" si="9"/>
        <v>CAMERA IP BULLET METAL 5MP,</v>
      </c>
      <c r="C631" s="3" t="s">
        <v>1167</v>
      </c>
      <c r="D631" s="3" t="s">
        <v>1167</v>
      </c>
      <c r="E631" s="5" t="s">
        <v>1085</v>
      </c>
      <c r="F631" s="5" t="s">
        <v>7</v>
      </c>
      <c r="G631" s="2" t="s">
        <v>3</v>
      </c>
      <c r="H631" s="3" t="s">
        <v>1166</v>
      </c>
      <c r="I631" s="170" t="s">
        <v>7038</v>
      </c>
      <c r="J631" s="126">
        <v>920.85</v>
      </c>
      <c r="K631" s="162">
        <v>1857.3525660497867</v>
      </c>
      <c r="L631" s="126"/>
      <c r="M631" s="203">
        <v>0.13</v>
      </c>
      <c r="N631" s="198">
        <v>0.04</v>
      </c>
      <c r="O631" s="3" t="s">
        <v>1090</v>
      </c>
      <c r="P631" s="31" t="s">
        <v>7287</v>
      </c>
      <c r="Q631" s="234">
        <v>3</v>
      </c>
      <c r="R631" s="5">
        <v>85258913</v>
      </c>
      <c r="S631" s="238">
        <v>45849</v>
      </c>
      <c r="T631" s="263">
        <v>0.15</v>
      </c>
      <c r="U631" s="263">
        <v>0</v>
      </c>
      <c r="V631" s="263">
        <v>3.5039999999999995E-2</v>
      </c>
      <c r="W631" s="263">
        <v>0</v>
      </c>
      <c r="X631" s="263">
        <v>0.33999999999999997</v>
      </c>
      <c r="Y631" s="265">
        <v>1.6064585475278061</v>
      </c>
      <c r="Z631" s="275">
        <v>1040.5605</v>
      </c>
      <c r="AA631" s="276">
        <v>23.146693605225234</v>
      </c>
      <c r="AB631" s="277">
        <v>0.05</v>
      </c>
      <c r="AC631" s="277">
        <v>3.6499999999999998E-2</v>
      </c>
      <c r="AD631" s="277">
        <v>0</v>
      </c>
      <c r="AE631" s="277">
        <v>0.33999999999999997</v>
      </c>
      <c r="AF631" s="276">
        <v>1.6365881600285659</v>
      </c>
    </row>
    <row r="632" spans="1:32" ht="27.6" x14ac:dyDescent="0.3">
      <c r="A632" s="2">
        <f>IF(G632="","",VLOOKUP(G632,{"CFTV","100000";"switch","750000";"VMS","200000";"Alarme","300000";"CA","400000";"Cabeamento","500000";"Infra","600000";"Redes","700000";"Energia","800000";"Outros","900000";"Serviço","1000000"},2,FALSE)
  + COUNTIF($G$2:G632,G632)
)</f>
        <v>100631</v>
      </c>
      <c r="B632" s="3" t="str">
        <f t="shared" si="9"/>
        <v>CAMERA IP BULLET METAL 2MP,</v>
      </c>
      <c r="C632" s="3" t="s">
        <v>1169</v>
      </c>
      <c r="D632" s="3" t="s">
        <v>1169</v>
      </c>
      <c r="E632" s="5" t="s">
        <v>1085</v>
      </c>
      <c r="F632" s="5" t="s">
        <v>7</v>
      </c>
      <c r="G632" s="2" t="s">
        <v>3</v>
      </c>
      <c r="H632" s="3" t="s">
        <v>1168</v>
      </c>
      <c r="I632" s="170" t="s">
        <v>7038</v>
      </c>
      <c r="J632" s="126">
        <v>356.82</v>
      </c>
      <c r="K632" s="162">
        <v>719.70520998847235</v>
      </c>
      <c r="L632" s="126"/>
      <c r="M632" s="203">
        <v>0.13</v>
      </c>
      <c r="N632" s="198">
        <v>0.04</v>
      </c>
      <c r="O632" s="3" t="s">
        <v>1090</v>
      </c>
      <c r="P632" s="31" t="s">
        <v>7287</v>
      </c>
      <c r="Q632" s="234">
        <v>3</v>
      </c>
      <c r="R632" s="5">
        <v>85258913</v>
      </c>
      <c r="S632" s="238">
        <v>45849</v>
      </c>
      <c r="T632" s="263">
        <v>0.15</v>
      </c>
      <c r="U632" s="263">
        <v>0</v>
      </c>
      <c r="V632" s="263">
        <v>3.5039999999999995E-2</v>
      </c>
      <c r="W632" s="263">
        <v>0</v>
      </c>
      <c r="X632" s="263">
        <v>0.33999999999999997</v>
      </c>
      <c r="Y632" s="265">
        <v>1.6064585475278061</v>
      </c>
      <c r="Z632" s="275">
        <v>403.20659999999998</v>
      </c>
      <c r="AA632" s="276">
        <v>8.9691081199071139</v>
      </c>
      <c r="AB632" s="277">
        <v>0.05</v>
      </c>
      <c r="AC632" s="277">
        <v>3.6499999999999998E-2</v>
      </c>
      <c r="AD632" s="277">
        <v>0</v>
      </c>
      <c r="AE632" s="277">
        <v>0.33999999999999997</v>
      </c>
      <c r="AF632" s="276">
        <v>1.6365881600285659</v>
      </c>
    </row>
    <row r="633" spans="1:32" ht="27.6" x14ac:dyDescent="0.3">
      <c r="A633" s="2">
        <f>IF(G633="","",VLOOKUP(G633,{"CFTV","100000";"switch","750000";"VMS","200000";"Alarme","300000";"CA","400000";"Cabeamento","500000";"Infra","600000";"Redes","700000";"Energia","800000";"Outros","900000";"Serviço","1000000"},2,FALSE)
  + COUNTIF($G$2:G633,G633)
)</f>
        <v>100632</v>
      </c>
      <c r="B633" s="3" t="str">
        <f t="shared" si="9"/>
        <v>CAMERA IP DOME METAL 2MP,</v>
      </c>
      <c r="C633" s="3" t="s">
        <v>1171</v>
      </c>
      <c r="D633" s="3" t="s">
        <v>1171</v>
      </c>
      <c r="E633" s="5" t="s">
        <v>1085</v>
      </c>
      <c r="F633" s="5" t="s">
        <v>7</v>
      </c>
      <c r="G633" s="2" t="s">
        <v>3</v>
      </c>
      <c r="H633" s="3" t="s">
        <v>1170</v>
      </c>
      <c r="I633" s="170" t="s">
        <v>7038</v>
      </c>
      <c r="J633" s="126">
        <v>493.89</v>
      </c>
      <c r="K633" s="162">
        <v>996.1751195594602</v>
      </c>
      <c r="L633" s="126"/>
      <c r="M633" s="203">
        <v>0.13</v>
      </c>
      <c r="N633" s="198">
        <v>0.04</v>
      </c>
      <c r="O633" s="3" t="s">
        <v>1090</v>
      </c>
      <c r="P633" s="31" t="s">
        <v>7287</v>
      </c>
      <c r="Q633" s="234">
        <v>3</v>
      </c>
      <c r="R633" s="5">
        <v>85258913</v>
      </c>
      <c r="S633" s="238">
        <v>45849</v>
      </c>
      <c r="T633" s="263">
        <v>0.15</v>
      </c>
      <c r="U633" s="263">
        <v>0</v>
      </c>
      <c r="V633" s="263">
        <v>3.5039999999999995E-2</v>
      </c>
      <c r="W633" s="263">
        <v>0</v>
      </c>
      <c r="X633" s="263">
        <v>0.33999999999999997</v>
      </c>
      <c r="Y633" s="265">
        <v>1.6064585475278061</v>
      </c>
      <c r="Z633" s="275">
        <v>558.09569999999997</v>
      </c>
      <c r="AA633" s="276">
        <v>12.414530601818633</v>
      </c>
      <c r="AB633" s="277">
        <v>0.05</v>
      </c>
      <c r="AC633" s="277">
        <v>3.6499999999999998E-2</v>
      </c>
      <c r="AD633" s="277">
        <v>0</v>
      </c>
      <c r="AE633" s="277">
        <v>0.33999999999999997</v>
      </c>
      <c r="AF633" s="276">
        <v>1.6365881600285659</v>
      </c>
    </row>
    <row r="634" spans="1:32" ht="27.6" x14ac:dyDescent="0.3">
      <c r="A634" s="2">
        <f>IF(G634="","",VLOOKUP(G634,{"CFTV","100000";"switch","750000";"VMS","200000";"Alarme","300000";"CA","400000";"Cabeamento","500000";"Infra","600000";"Redes","700000";"Energia","800000";"Outros","900000";"Serviço","1000000"},2,FALSE)
  + COUNTIF($G$2:G634,G634)
)</f>
        <v>100633</v>
      </c>
      <c r="B634" s="3" t="str">
        <f t="shared" si="9"/>
        <v>CAMERA IP BULLET METAL E</v>
      </c>
      <c r="C634" s="3" t="s">
        <v>1130</v>
      </c>
      <c r="D634" s="3" t="s">
        <v>1130</v>
      </c>
      <c r="E634" s="5" t="s">
        <v>1085</v>
      </c>
      <c r="F634" s="5" t="s">
        <v>7</v>
      </c>
      <c r="G634" s="2" t="s">
        <v>3</v>
      </c>
      <c r="H634" s="3" t="s">
        <v>1129</v>
      </c>
      <c r="I634" s="170" t="s">
        <v>7038</v>
      </c>
      <c r="J634" s="126">
        <v>419.82</v>
      </c>
      <c r="K634" s="162">
        <v>846.77608109792186</v>
      </c>
      <c r="L634" s="126"/>
      <c r="M634" s="203">
        <v>0.13</v>
      </c>
      <c r="N634" s="198">
        <v>0.04</v>
      </c>
      <c r="O634" s="3" t="s">
        <v>1090</v>
      </c>
      <c r="P634" s="31" t="s">
        <v>7287</v>
      </c>
      <c r="Q634" s="234">
        <v>3</v>
      </c>
      <c r="R634" s="5">
        <v>85258913</v>
      </c>
      <c r="S634" s="238">
        <v>45849</v>
      </c>
      <c r="T634" s="263">
        <v>0.15</v>
      </c>
      <c r="U634" s="263">
        <v>0</v>
      </c>
      <c r="V634" s="263">
        <v>3.5039999999999995E-2</v>
      </c>
      <c r="W634" s="263">
        <v>0</v>
      </c>
      <c r="X634" s="263">
        <v>0.33999999999999997</v>
      </c>
      <c r="Y634" s="265">
        <v>1.6064585475278061</v>
      </c>
      <c r="Z634" s="275">
        <v>474.39659999999998</v>
      </c>
      <c r="AA634" s="276">
        <v>10.552690350595272</v>
      </c>
      <c r="AB634" s="277">
        <v>0.05</v>
      </c>
      <c r="AC634" s="277">
        <v>3.6499999999999998E-2</v>
      </c>
      <c r="AD634" s="277">
        <v>0</v>
      </c>
      <c r="AE634" s="277">
        <v>0.33999999999999997</v>
      </c>
      <c r="AF634" s="276">
        <v>1.6365881600285659</v>
      </c>
    </row>
    <row r="635" spans="1:32" ht="41.4" x14ac:dyDescent="0.3">
      <c r="A635" s="2">
        <f>IF(G635="","",VLOOKUP(G635,{"CFTV","100000";"switch","750000";"VMS","200000";"Alarme","300000";"CA","400000";"Cabeamento","500000";"Infra","600000";"Redes","700000";"Energia","800000";"Outros","900000";"Serviço","1000000"},2,FALSE)
  + COUNTIF($G$2:G635,G635)
)</f>
        <v>100634</v>
      </c>
      <c r="B635" s="3" t="str">
        <f t="shared" si="9"/>
        <v>CÂMERA IP BULLET DOME METAL</v>
      </c>
      <c r="C635" s="3" t="s">
        <v>1126</v>
      </c>
      <c r="D635" s="3" t="s">
        <v>1126</v>
      </c>
      <c r="E635" s="5" t="s">
        <v>1085</v>
      </c>
      <c r="F635" s="5" t="s">
        <v>7</v>
      </c>
      <c r="G635" s="2" t="s">
        <v>3</v>
      </c>
      <c r="H635" s="3" t="s">
        <v>1125</v>
      </c>
      <c r="I635" s="170" t="s">
        <v>7038</v>
      </c>
      <c r="J635" s="126">
        <v>419.83</v>
      </c>
      <c r="K635" s="162">
        <v>846.79625107746301</v>
      </c>
      <c r="L635" s="126"/>
      <c r="M635" s="203">
        <v>0.13</v>
      </c>
      <c r="N635" s="198">
        <v>0.04</v>
      </c>
      <c r="O635" s="3" t="s">
        <v>1090</v>
      </c>
      <c r="P635" s="31" t="s">
        <v>7287</v>
      </c>
      <c r="Q635" s="234">
        <v>3</v>
      </c>
      <c r="R635" s="5">
        <v>85258913</v>
      </c>
      <c r="S635" s="238">
        <v>45849</v>
      </c>
      <c r="T635" s="263">
        <v>0.15</v>
      </c>
      <c r="U635" s="263">
        <v>0</v>
      </c>
      <c r="V635" s="263">
        <v>3.5039999999999995E-2</v>
      </c>
      <c r="W635" s="263">
        <v>0</v>
      </c>
      <c r="X635" s="263">
        <v>0.33999999999999997</v>
      </c>
      <c r="Y635" s="265">
        <v>1.6064585475278061</v>
      </c>
      <c r="Z635" s="275">
        <v>474.40789999999998</v>
      </c>
      <c r="AA635" s="276">
        <v>10.552941712854111</v>
      </c>
      <c r="AB635" s="277">
        <v>0.05</v>
      </c>
      <c r="AC635" s="277">
        <v>3.6499999999999998E-2</v>
      </c>
      <c r="AD635" s="277">
        <v>0</v>
      </c>
      <c r="AE635" s="277">
        <v>0.33999999999999997</v>
      </c>
      <c r="AF635" s="276">
        <v>1.6365881600285659</v>
      </c>
    </row>
    <row r="636" spans="1:32" ht="27.6" x14ac:dyDescent="0.3">
      <c r="A636" s="2">
        <f>IF(G636="","",VLOOKUP(G636,{"CFTV","100000";"switch","750000";"VMS","200000";"Alarme","300000";"CA","400000";"Cabeamento","500000";"Infra","600000";"Redes","700000";"Energia","800000";"Outros","900000";"Serviço","1000000"},2,FALSE)
  + COUNTIF($G$2:G636,G636)
)</f>
        <v>100635</v>
      </c>
      <c r="B636" s="3" t="str">
        <f t="shared" si="9"/>
        <v>CÂMERA IP DOME METAL 5MP,</v>
      </c>
      <c r="C636" s="3" t="s">
        <v>1173</v>
      </c>
      <c r="D636" s="3" t="s">
        <v>1173</v>
      </c>
      <c r="E636" s="5" t="s">
        <v>1085</v>
      </c>
      <c r="F636" s="5" t="s">
        <v>7</v>
      </c>
      <c r="G636" s="2" t="s">
        <v>3</v>
      </c>
      <c r="H636" s="3" t="s">
        <v>1172</v>
      </c>
      <c r="I636" s="170" t="s">
        <v>7038</v>
      </c>
      <c r="J636" s="126">
        <v>1228.21</v>
      </c>
      <c r="K636" s="162">
        <v>2477.2970572275703</v>
      </c>
      <c r="L636" s="126"/>
      <c r="M636" s="203">
        <v>0.13</v>
      </c>
      <c r="N636" s="198">
        <v>0.04</v>
      </c>
      <c r="O636" s="3" t="s">
        <v>1090</v>
      </c>
      <c r="P636" s="31" t="s">
        <v>7287</v>
      </c>
      <c r="Q636" s="234">
        <v>3</v>
      </c>
      <c r="R636" s="5">
        <v>85258913</v>
      </c>
      <c r="S636" s="238">
        <v>45849</v>
      </c>
      <c r="T636" s="263">
        <v>0.15</v>
      </c>
      <c r="U636" s="263">
        <v>0</v>
      </c>
      <c r="V636" s="263">
        <v>3.5039999999999995E-2</v>
      </c>
      <c r="W636" s="263">
        <v>0</v>
      </c>
      <c r="X636" s="263">
        <v>0.33999999999999997</v>
      </c>
      <c r="Y636" s="265">
        <v>1.6064585475278061</v>
      </c>
      <c r="Z636" s="275">
        <v>1387.8773000000001</v>
      </c>
      <c r="AA636" s="276">
        <v>30.872563992912724</v>
      </c>
      <c r="AB636" s="277">
        <v>0.05</v>
      </c>
      <c r="AC636" s="277">
        <v>3.6499999999999998E-2</v>
      </c>
      <c r="AD636" s="277">
        <v>0</v>
      </c>
      <c r="AE636" s="277">
        <v>0.33999999999999997</v>
      </c>
      <c r="AF636" s="276">
        <v>1.6365881600285659</v>
      </c>
    </row>
    <row r="637" spans="1:32" ht="41.4" x14ac:dyDescent="0.3">
      <c r="A637" s="2">
        <f>IF(G637="","",VLOOKUP(G637,{"CFTV","100000";"switch","750000";"VMS","200000";"Alarme","300000";"CA","400000";"Cabeamento","500000";"Infra","600000";"Redes","700000";"Energia","800000";"Outros","900000";"Serviço","1000000"},2,FALSE)
  + COUNTIF($G$2:G637,G637)
)</f>
        <v>100636</v>
      </c>
      <c r="B637" s="3" t="str">
        <f t="shared" si="9"/>
        <v>CÂMERA IP BULLET METAL 2MP</v>
      </c>
      <c r="C637" s="3" t="s">
        <v>1175</v>
      </c>
      <c r="D637" s="3" t="s">
        <v>1175</v>
      </c>
      <c r="E637" s="5" t="s">
        <v>1085</v>
      </c>
      <c r="F637" s="5" t="s">
        <v>7</v>
      </c>
      <c r="G637" s="2" t="s">
        <v>3</v>
      </c>
      <c r="H637" s="3" t="s">
        <v>1174</v>
      </c>
      <c r="I637" s="170" t="s">
        <v>7038</v>
      </c>
      <c r="J637" s="126">
        <v>1185.05</v>
      </c>
      <c r="K637" s="162">
        <v>2432.5486189000007</v>
      </c>
      <c r="L637" s="126"/>
      <c r="M637" s="203">
        <v>0.15</v>
      </c>
      <c r="N637" s="198">
        <v>0.04</v>
      </c>
      <c r="O637" s="3" t="s">
        <v>1090</v>
      </c>
      <c r="P637" s="31" t="s">
        <v>7287</v>
      </c>
      <c r="Q637" s="234">
        <v>3</v>
      </c>
      <c r="R637" s="5">
        <v>85258929</v>
      </c>
      <c r="S637" s="238">
        <v>45849</v>
      </c>
      <c r="T637" s="263">
        <v>0.15</v>
      </c>
      <c r="U637" s="263">
        <v>0</v>
      </c>
      <c r="V637" s="263">
        <v>3.5039999999999995E-2</v>
      </c>
      <c r="W637" s="263">
        <v>0</v>
      </c>
      <c r="X637" s="263">
        <v>0.33999999999999997</v>
      </c>
      <c r="Y637" s="265">
        <v>1.6064585475278061</v>
      </c>
      <c r="Z637" s="275">
        <v>1362.8074999999999</v>
      </c>
      <c r="AA637" s="276">
        <v>30.31490013834177</v>
      </c>
      <c r="AB637" s="277">
        <v>0.05</v>
      </c>
      <c r="AC637" s="277">
        <v>3.6499999999999998E-2</v>
      </c>
      <c r="AD637" s="277">
        <v>0</v>
      </c>
      <c r="AE637" s="277">
        <v>0.33999999999999997</v>
      </c>
      <c r="AF637" s="276">
        <v>1.6365881600285659</v>
      </c>
    </row>
    <row r="638" spans="1:32" ht="27.6" x14ac:dyDescent="0.3">
      <c r="A638" s="2">
        <f>IF(G638="","",VLOOKUP(G638,{"CFTV","100000";"switch","750000";"VMS","200000";"Alarme","300000";"CA","400000";"Cabeamento","500000";"Infra","600000";"Redes","700000";"Energia","800000";"Outros","900000";"Serviço","1000000"},2,FALSE)
  + COUNTIF($G$2:G638,G638)
)</f>
        <v>100637</v>
      </c>
      <c r="B638" s="3" t="str">
        <f t="shared" si="9"/>
        <v>CÂMERA IP BULLET PLÁSTICA/METAL 2MP</v>
      </c>
      <c r="C638" s="3" t="s">
        <v>1177</v>
      </c>
      <c r="D638" s="3" t="s">
        <v>1177</v>
      </c>
      <c r="E638" s="5" t="s">
        <v>1085</v>
      </c>
      <c r="F638" s="5" t="s">
        <v>7</v>
      </c>
      <c r="G638" s="2" t="s">
        <v>3</v>
      </c>
      <c r="H638" s="3" t="s">
        <v>1176</v>
      </c>
      <c r="I638" s="170" t="s">
        <v>7038</v>
      </c>
      <c r="J638" s="126">
        <v>370.41</v>
      </c>
      <c r="K638" s="162">
        <v>747.1162121849394</v>
      </c>
      <c r="L638" s="126"/>
      <c r="M638" s="203">
        <v>0.13</v>
      </c>
      <c r="N638" s="198">
        <v>0.04</v>
      </c>
      <c r="O638" s="3" t="s">
        <v>1090</v>
      </c>
      <c r="P638" s="31" t="s">
        <v>7287</v>
      </c>
      <c r="Q638" s="234">
        <v>3</v>
      </c>
      <c r="R638" s="5">
        <v>85258913</v>
      </c>
      <c r="S638" s="238">
        <v>45849</v>
      </c>
      <c r="T638" s="263">
        <v>0.15</v>
      </c>
      <c r="U638" s="263">
        <v>0</v>
      </c>
      <c r="V638" s="263">
        <v>3.5039999999999995E-2</v>
      </c>
      <c r="W638" s="263">
        <v>0</v>
      </c>
      <c r="X638" s="263">
        <v>0.33999999999999997</v>
      </c>
      <c r="Y638" s="265">
        <v>1.6064585475278061</v>
      </c>
      <c r="Z638" s="275">
        <v>418.56330000000003</v>
      </c>
      <c r="AA638" s="276">
        <v>9.3107094296698456</v>
      </c>
      <c r="AB638" s="277">
        <v>0.05</v>
      </c>
      <c r="AC638" s="277">
        <v>3.6499999999999998E-2</v>
      </c>
      <c r="AD638" s="277">
        <v>0</v>
      </c>
      <c r="AE638" s="277">
        <v>0.33999999999999997</v>
      </c>
      <c r="AF638" s="276">
        <v>1.6365881600285659</v>
      </c>
    </row>
    <row r="639" spans="1:32" ht="41.4" x14ac:dyDescent="0.3">
      <c r="A639" s="2">
        <f>IF(G639="","",VLOOKUP(G639,{"CFTV","100000";"switch","750000";"VMS","200000";"Alarme","300000";"CA","400000";"Cabeamento","500000";"Infra","600000";"Redes","700000";"Energia","800000";"Outros","900000";"Serviço","1000000"},2,FALSE)
  + COUNTIF($G$2:G639,G639)
)</f>
        <v>100638</v>
      </c>
      <c r="B639" s="3" t="str">
        <f t="shared" ref="B639:B702" si="10">IFERROR(LEFT(H639,FIND(" ",H639,FIND(" ",H639,FIND(" ",H639,FIND(" ",H639,FIND(" ",H639)+1)+1)+1)+1)-1),H639)</f>
        <v>CÂMERA IP BULLET PA 5MP,</v>
      </c>
      <c r="C639" s="3" t="s">
        <v>1179</v>
      </c>
      <c r="D639" s="3" t="s">
        <v>1179</v>
      </c>
      <c r="E639" s="5" t="s">
        <v>1085</v>
      </c>
      <c r="F639" s="5" t="s">
        <v>7</v>
      </c>
      <c r="G639" s="2" t="s">
        <v>3</v>
      </c>
      <c r="H639" s="3" t="s">
        <v>1178</v>
      </c>
      <c r="I639" s="170" t="s">
        <v>7038</v>
      </c>
      <c r="J639" s="126">
        <v>1976.4</v>
      </c>
      <c r="K639" s="162">
        <v>4056.9504159267217</v>
      </c>
      <c r="L639" s="126"/>
      <c r="M639" s="203">
        <v>0.15</v>
      </c>
      <c r="N639" s="198">
        <v>0.04</v>
      </c>
      <c r="O639" s="3" t="s">
        <v>1090</v>
      </c>
      <c r="P639" s="31" t="s">
        <v>7287</v>
      </c>
      <c r="Q639" s="234">
        <v>3</v>
      </c>
      <c r="R639" s="5">
        <v>85258929</v>
      </c>
      <c r="S639" s="238">
        <v>45849</v>
      </c>
      <c r="T639" s="263">
        <v>0.15</v>
      </c>
      <c r="U639" s="263">
        <v>0</v>
      </c>
      <c r="V639" s="263">
        <v>3.5039999999999995E-2</v>
      </c>
      <c r="W639" s="263">
        <v>0</v>
      </c>
      <c r="X639" s="263">
        <v>0.33999999999999997</v>
      </c>
      <c r="Y639" s="265">
        <v>1.6064585475278061</v>
      </c>
      <c r="Z639" s="275">
        <v>2272.86</v>
      </c>
      <c r="AA639" s="276">
        <v>50.558515365105841</v>
      </c>
      <c r="AB639" s="277">
        <v>0.05</v>
      </c>
      <c r="AC639" s="277">
        <v>3.6499999999999998E-2</v>
      </c>
      <c r="AD639" s="277">
        <v>0</v>
      </c>
      <c r="AE639" s="277">
        <v>0.33999999999999997</v>
      </c>
      <c r="AF639" s="276">
        <v>1.6365881600285659</v>
      </c>
    </row>
    <row r="640" spans="1:32" ht="41.4" x14ac:dyDescent="0.3">
      <c r="A640" s="2">
        <f>IF(G640="","",VLOOKUP(G640,{"CFTV","100000";"switch","750000";"VMS","200000";"Alarme","300000";"CA","400000";"Cabeamento","500000";"Infra","600000";"Redes","700000";"Energia","800000";"Outros","900000";"Serviço","1000000"},2,FALSE)
  + COUNTIF($G$2:G640,G640)
)</f>
        <v>100639</v>
      </c>
      <c r="B640" s="3" t="str">
        <f t="shared" si="10"/>
        <v>CAMERA IP BULLET METAL 5MP,</v>
      </c>
      <c r="C640" s="3" t="s">
        <v>1181</v>
      </c>
      <c r="D640" s="3" t="s">
        <v>1181</v>
      </c>
      <c r="E640" s="5" t="s">
        <v>1085</v>
      </c>
      <c r="F640" s="5" t="s">
        <v>7</v>
      </c>
      <c r="G640" s="2" t="s">
        <v>3</v>
      </c>
      <c r="H640" s="3" t="s">
        <v>1180</v>
      </c>
      <c r="I640" s="170" t="s">
        <v>7038</v>
      </c>
      <c r="J640" s="126">
        <v>1233.8499999999999</v>
      </c>
      <c r="K640" s="162">
        <v>2532.7202341080679</v>
      </c>
      <c r="L640" s="126"/>
      <c r="M640" s="203">
        <v>0.15</v>
      </c>
      <c r="N640" s="198">
        <v>0.04</v>
      </c>
      <c r="O640" s="3" t="s">
        <v>1090</v>
      </c>
      <c r="P640" s="31" t="s">
        <v>7287</v>
      </c>
      <c r="Q640" s="234">
        <v>3</v>
      </c>
      <c r="R640" s="5">
        <v>85258929</v>
      </c>
      <c r="S640" s="238">
        <v>45849</v>
      </c>
      <c r="T640" s="263">
        <v>0.15</v>
      </c>
      <c r="U640" s="263">
        <v>0</v>
      </c>
      <c r="V640" s="263">
        <v>3.5039999999999995E-2</v>
      </c>
      <c r="W640" s="263">
        <v>0</v>
      </c>
      <c r="X640" s="263">
        <v>0.33999999999999997</v>
      </c>
      <c r="Y640" s="265">
        <v>1.6064585475278061</v>
      </c>
      <c r="Z640" s="275">
        <v>1418.9274999999998</v>
      </c>
      <c r="AA640" s="276">
        <v>31.563258542418453</v>
      </c>
      <c r="AB640" s="277">
        <v>0.05</v>
      </c>
      <c r="AC640" s="277">
        <v>3.6499999999999998E-2</v>
      </c>
      <c r="AD640" s="277">
        <v>0</v>
      </c>
      <c r="AE640" s="277">
        <v>0.33999999999999997</v>
      </c>
      <c r="AF640" s="276">
        <v>1.6365881600285659</v>
      </c>
    </row>
    <row r="641" spans="1:32" ht="27.6" x14ac:dyDescent="0.3">
      <c r="A641" s="2">
        <f>IF(G641="","",VLOOKUP(G641,{"CFTV","100000";"switch","750000";"VMS","200000";"Alarme","300000";"CA","400000";"Cabeamento","500000";"Infra","600000";"Redes","700000";"Energia","800000";"Outros","900000";"Serviço","1000000"},2,FALSE)
  + COUNTIF($G$2:G641,G641)
)</f>
        <v>100640</v>
      </c>
      <c r="B641" s="3" t="str">
        <f t="shared" si="10"/>
        <v>CÂMERA IP BULLET PLÁSTICA/METAL 2MP</v>
      </c>
      <c r="C641" s="3" t="s">
        <v>1182</v>
      </c>
      <c r="D641" s="3" t="s">
        <v>1182</v>
      </c>
      <c r="E641" s="5" t="s">
        <v>1090</v>
      </c>
      <c r="F641" s="5" t="s">
        <v>7</v>
      </c>
      <c r="G641" s="2" t="s">
        <v>3</v>
      </c>
      <c r="H641" s="3" t="s">
        <v>1176</v>
      </c>
      <c r="I641" s="170" t="s">
        <v>7038</v>
      </c>
      <c r="J641" s="126">
        <v>470.14</v>
      </c>
      <c r="K641" s="162">
        <v>948.27141814915194</v>
      </c>
      <c r="L641" s="126"/>
      <c r="M641" s="203">
        <v>0.13</v>
      </c>
      <c r="N641" s="198">
        <v>0.04</v>
      </c>
      <c r="O641" s="3" t="s">
        <v>1090</v>
      </c>
      <c r="P641" s="31" t="s">
        <v>7287</v>
      </c>
      <c r="Q641" s="234">
        <v>3</v>
      </c>
      <c r="R641" s="5">
        <v>85258913</v>
      </c>
      <c r="S641" s="238">
        <v>45849</v>
      </c>
      <c r="T641" s="263">
        <v>0.15</v>
      </c>
      <c r="U641" s="263">
        <v>0</v>
      </c>
      <c r="V641" s="263">
        <v>3.5039999999999995E-2</v>
      </c>
      <c r="W641" s="263">
        <v>0</v>
      </c>
      <c r="X641" s="263">
        <v>0.33999999999999997</v>
      </c>
      <c r="Y641" s="265">
        <v>1.6064585475278061</v>
      </c>
      <c r="Z641" s="275">
        <v>531.25819999999999</v>
      </c>
      <c r="AA641" s="276">
        <v>11.817545237075082</v>
      </c>
      <c r="AB641" s="277">
        <v>0.05</v>
      </c>
      <c r="AC641" s="277">
        <v>3.6499999999999998E-2</v>
      </c>
      <c r="AD641" s="277">
        <v>0</v>
      </c>
      <c r="AE641" s="277">
        <v>0.33999999999999997</v>
      </c>
      <c r="AF641" s="276">
        <v>1.6365881600285659</v>
      </c>
    </row>
    <row r="642" spans="1:32" ht="27.6" x14ac:dyDescent="0.3">
      <c r="A642" s="2">
        <f>IF(G642="","",VLOOKUP(G642,{"CFTV","100000";"switch","750000";"VMS","200000";"Alarme","300000";"CA","400000";"Cabeamento","500000";"Infra","600000";"Redes","700000";"Energia","800000";"Outros","900000";"Serviço","1000000"},2,FALSE)
  + COUNTIF($G$2:G642,G642)
)</f>
        <v>100641</v>
      </c>
      <c r="B642" s="3" t="str">
        <f t="shared" si="10"/>
        <v>CÂMERA IP BULLET PLÁSTICA/METAL 2MP</v>
      </c>
      <c r="C642" s="3" t="s">
        <v>1183</v>
      </c>
      <c r="D642" s="3" t="s">
        <v>1183</v>
      </c>
      <c r="E642" s="5" t="s">
        <v>1090</v>
      </c>
      <c r="F642" s="5" t="s">
        <v>7</v>
      </c>
      <c r="G642" s="2" t="s">
        <v>3</v>
      </c>
      <c r="H642" s="3" t="s">
        <v>1176</v>
      </c>
      <c r="I642" s="170" t="s">
        <v>7038</v>
      </c>
      <c r="J642" s="126">
        <v>470.14</v>
      </c>
      <c r="K642" s="162">
        <v>948.27141814915194</v>
      </c>
      <c r="L642" s="126"/>
      <c r="M642" s="203">
        <v>0.13</v>
      </c>
      <c r="N642" s="198">
        <v>0.04</v>
      </c>
      <c r="O642" s="3" t="s">
        <v>1090</v>
      </c>
      <c r="P642" s="31" t="s">
        <v>7287</v>
      </c>
      <c r="Q642" s="234">
        <v>3</v>
      </c>
      <c r="R642" s="5">
        <v>85258913</v>
      </c>
      <c r="S642" s="238">
        <v>45849</v>
      </c>
      <c r="T642" s="263">
        <v>0.15</v>
      </c>
      <c r="U642" s="263">
        <v>0</v>
      </c>
      <c r="V642" s="263">
        <v>3.5039999999999995E-2</v>
      </c>
      <c r="W642" s="263">
        <v>0</v>
      </c>
      <c r="X642" s="263">
        <v>0.33999999999999997</v>
      </c>
      <c r="Y642" s="265">
        <v>1.6064585475278061</v>
      </c>
      <c r="Z642" s="275">
        <v>531.25819999999999</v>
      </c>
      <c r="AA642" s="276">
        <v>11.817545237075082</v>
      </c>
      <c r="AB642" s="277">
        <v>0.05</v>
      </c>
      <c r="AC642" s="277">
        <v>3.6499999999999998E-2</v>
      </c>
      <c r="AD642" s="277">
        <v>0</v>
      </c>
      <c r="AE642" s="277">
        <v>0.33999999999999997</v>
      </c>
      <c r="AF642" s="276">
        <v>1.6365881600285659</v>
      </c>
    </row>
    <row r="643" spans="1:32" ht="41.4" x14ac:dyDescent="0.3">
      <c r="A643" s="2">
        <f>IF(G643="","",VLOOKUP(G643,{"CFTV","100000";"switch","750000";"VMS","200000";"Alarme","300000";"CA","400000";"Cabeamento","500000";"Infra","600000";"Redes","700000";"Energia","800000";"Outros","900000";"Serviço","1000000"},2,FALSE)
  + COUNTIF($G$2:G643,G643)
)</f>
        <v>100642</v>
      </c>
      <c r="B643" s="3" t="str">
        <f t="shared" si="10"/>
        <v>CAMERA IP FISHEYE METAL 6MP</v>
      </c>
      <c r="C643" s="3" t="s">
        <v>1185</v>
      </c>
      <c r="D643" s="3" t="s">
        <v>1185</v>
      </c>
      <c r="E643" s="5" t="s">
        <v>1090</v>
      </c>
      <c r="F643" s="5" t="s">
        <v>7</v>
      </c>
      <c r="G643" s="2" t="s">
        <v>3</v>
      </c>
      <c r="H643" s="3" t="s">
        <v>1184</v>
      </c>
      <c r="I643" s="170" t="s">
        <v>7038</v>
      </c>
      <c r="J643" s="126">
        <v>2576.59</v>
      </c>
      <c r="K643" s="162">
        <v>5288.9586481343013</v>
      </c>
      <c r="L643" s="126"/>
      <c r="M643" s="203">
        <v>0.15</v>
      </c>
      <c r="N643" s="198">
        <v>0.04</v>
      </c>
      <c r="O643" s="3" t="s">
        <v>1090</v>
      </c>
      <c r="P643" s="31" t="s">
        <v>7287</v>
      </c>
      <c r="Q643" s="234">
        <v>3</v>
      </c>
      <c r="R643" s="5">
        <v>85258929</v>
      </c>
      <c r="S643" s="238">
        <v>45849</v>
      </c>
      <c r="T643" s="263">
        <v>0.15</v>
      </c>
      <c r="U643" s="263">
        <v>0</v>
      </c>
      <c r="V643" s="263">
        <v>3.5039999999999995E-2</v>
      </c>
      <c r="W643" s="263">
        <v>0</v>
      </c>
      <c r="X643" s="263">
        <v>0.33999999999999997</v>
      </c>
      <c r="Y643" s="265">
        <v>1.6064585475278061</v>
      </c>
      <c r="Z643" s="275">
        <v>2963.0785000000001</v>
      </c>
      <c r="AA643" s="276">
        <v>65.912044679507218</v>
      </c>
      <c r="AB643" s="277">
        <v>0.05</v>
      </c>
      <c r="AC643" s="277">
        <v>3.6499999999999998E-2</v>
      </c>
      <c r="AD643" s="277">
        <v>0</v>
      </c>
      <c r="AE643" s="277">
        <v>0.33999999999999997</v>
      </c>
      <c r="AF643" s="276">
        <v>1.6365881600285659</v>
      </c>
    </row>
    <row r="644" spans="1:32" ht="27.6" x14ac:dyDescent="0.3">
      <c r="A644" s="2">
        <f>IF(G644="","",VLOOKUP(G644,{"CFTV","100000";"switch","750000";"VMS","200000";"Alarme","300000";"CA","400000";"Cabeamento","500000";"Infra","600000";"Redes","700000";"Energia","800000";"Outros","900000";"Serviço","1000000"},2,FALSE)
  + COUNTIF($G$2:G644,G644)
)</f>
        <v>100643</v>
      </c>
      <c r="B644" s="3" t="str">
        <f t="shared" si="10"/>
        <v>CAMERA 1080P DOME PLÁSTICA 2MB,</v>
      </c>
      <c r="C644" s="3" t="s">
        <v>1187</v>
      </c>
      <c r="D644" s="3" t="s">
        <v>1187</v>
      </c>
      <c r="E644" s="5" t="s">
        <v>1090</v>
      </c>
      <c r="F644" s="5" t="s">
        <v>7</v>
      </c>
      <c r="G644" s="2" t="s">
        <v>3</v>
      </c>
      <c r="H644" s="3" t="s">
        <v>1186</v>
      </c>
      <c r="I644" s="170" t="s">
        <v>7038</v>
      </c>
      <c r="J644" s="126">
        <v>116.77</v>
      </c>
      <c r="K644" s="162">
        <v>237.88543155221603</v>
      </c>
      <c r="L644" s="126"/>
      <c r="M644" s="203">
        <v>0</v>
      </c>
      <c r="N644" s="218">
        <v>0.12</v>
      </c>
      <c r="O644" s="3" t="s">
        <v>1090</v>
      </c>
      <c r="P644" s="31" t="s">
        <v>7287</v>
      </c>
      <c r="Q644" s="234">
        <v>3</v>
      </c>
      <c r="R644" s="5">
        <v>85258913</v>
      </c>
      <c r="S644" s="238">
        <v>45849</v>
      </c>
      <c r="T644" s="263">
        <v>0.15</v>
      </c>
      <c r="U644" s="263">
        <v>0</v>
      </c>
      <c r="V644" s="263">
        <v>3.2119999999999996E-2</v>
      </c>
      <c r="W644" s="263">
        <v>0</v>
      </c>
      <c r="X644" s="263">
        <v>0.33999999999999997</v>
      </c>
      <c r="Y644" s="265">
        <v>1.8334922359937862</v>
      </c>
      <c r="Z644" s="275">
        <v>116.77</v>
      </c>
      <c r="AA644" s="276">
        <v>2.5974841561659798</v>
      </c>
      <c r="AB644" s="277">
        <v>0.05</v>
      </c>
      <c r="AC644" s="277">
        <v>3.6499999999999998E-2</v>
      </c>
      <c r="AD644" s="277">
        <v>0</v>
      </c>
      <c r="AE644" s="277">
        <v>0.33999999999999997</v>
      </c>
      <c r="AF644" s="276">
        <v>1.6365881600285659</v>
      </c>
    </row>
    <row r="645" spans="1:32" ht="27.6" x14ac:dyDescent="0.3">
      <c r="A645" s="2">
        <f>IF(G645="","",VLOOKUP(G645,{"CFTV","100000";"switch","750000";"VMS","200000";"Alarme","300000";"CA","400000";"Cabeamento","500000";"Infra","600000";"Redes","700000";"Energia","800000";"Outros","900000";"Serviço","1000000"},2,FALSE)
  + COUNTIF($G$2:G645,G645)
)</f>
        <v>100644</v>
      </c>
      <c r="B645" s="3" t="str">
        <f t="shared" si="10"/>
        <v>CAMERA 1080P BULLET PLÁSTICA 2MB,</v>
      </c>
      <c r="C645" s="3" t="s">
        <v>1189</v>
      </c>
      <c r="D645" s="3" t="s">
        <v>1189</v>
      </c>
      <c r="E645" s="5" t="s">
        <v>1090</v>
      </c>
      <c r="F645" s="5" t="s">
        <v>7</v>
      </c>
      <c r="G645" s="2" t="s">
        <v>3</v>
      </c>
      <c r="H645" s="3" t="s">
        <v>1188</v>
      </c>
      <c r="I645" s="170" t="s">
        <v>7038</v>
      </c>
      <c r="J645" s="126">
        <v>116.77</v>
      </c>
      <c r="K645" s="162">
        <v>237.88543155221603</v>
      </c>
      <c r="L645" s="126"/>
      <c r="M645" s="203">
        <v>0</v>
      </c>
      <c r="N645" s="198">
        <v>0.12</v>
      </c>
      <c r="O645" s="3" t="s">
        <v>1090</v>
      </c>
      <c r="P645" s="31" t="s">
        <v>7287</v>
      </c>
      <c r="Q645" s="234">
        <v>3</v>
      </c>
      <c r="R645" s="5">
        <v>85258913</v>
      </c>
      <c r="S645" s="238">
        <v>45849</v>
      </c>
      <c r="T645" s="263">
        <v>0.15</v>
      </c>
      <c r="U645" s="263">
        <v>0</v>
      </c>
      <c r="V645" s="263">
        <v>3.2119999999999996E-2</v>
      </c>
      <c r="W645" s="263">
        <v>0</v>
      </c>
      <c r="X645" s="263">
        <v>0.33999999999999997</v>
      </c>
      <c r="Y645" s="265">
        <v>1.8334922359937862</v>
      </c>
      <c r="Z645" s="275">
        <v>116.77</v>
      </c>
      <c r="AA645" s="276">
        <v>2.5974841561659798</v>
      </c>
      <c r="AB645" s="277">
        <v>0.05</v>
      </c>
      <c r="AC645" s="277">
        <v>3.6499999999999998E-2</v>
      </c>
      <c r="AD645" s="277">
        <v>0</v>
      </c>
      <c r="AE645" s="277">
        <v>0.33999999999999997</v>
      </c>
      <c r="AF645" s="276">
        <v>1.6365881600285659</v>
      </c>
    </row>
    <row r="646" spans="1:32" ht="27.6" x14ac:dyDescent="0.3">
      <c r="A646" s="2">
        <f>IF(G646="","",VLOOKUP(G646,{"CFTV","100000";"switch","750000";"VMS","200000";"Alarme","300000";"CA","400000";"Cabeamento","500000";"Infra","600000";"Redes","700000";"Energia","800000";"Outros","900000";"Serviço","1000000"},2,FALSE)
  + COUNTIF($G$2:G646,G646)
)</f>
        <v>100645</v>
      </c>
      <c r="B646" s="3" t="str">
        <f t="shared" si="10"/>
        <v>CAMERA 1080P DOME PLÁSTICA FULL</v>
      </c>
      <c r="C646" s="3" t="s">
        <v>1191</v>
      </c>
      <c r="D646" s="3" t="s">
        <v>1191</v>
      </c>
      <c r="E646" s="5" t="s">
        <v>1090</v>
      </c>
      <c r="F646" s="5" t="s">
        <v>7</v>
      </c>
      <c r="G646" s="2" t="s">
        <v>3</v>
      </c>
      <c r="H646" s="3" t="s">
        <v>1190</v>
      </c>
      <c r="I646" s="170" t="s">
        <v>7038</v>
      </c>
      <c r="J646" s="126">
        <v>138.19</v>
      </c>
      <c r="K646" s="162">
        <v>281.5225467688681</v>
      </c>
      <c r="L646" s="126"/>
      <c r="M646" s="203">
        <v>0</v>
      </c>
      <c r="N646" s="198">
        <v>0.12</v>
      </c>
      <c r="O646" s="3" t="s">
        <v>1090</v>
      </c>
      <c r="P646" s="31" t="s">
        <v>7287</v>
      </c>
      <c r="Q646" s="234">
        <v>3</v>
      </c>
      <c r="R646" s="5">
        <v>85258913</v>
      </c>
      <c r="S646" s="238">
        <v>45849</v>
      </c>
      <c r="T646" s="263">
        <v>0.15</v>
      </c>
      <c r="U646" s="263">
        <v>0</v>
      </c>
      <c r="V646" s="263">
        <v>3.2119999999999996E-2</v>
      </c>
      <c r="W646" s="263">
        <v>0</v>
      </c>
      <c r="X646" s="263">
        <v>0.33999999999999997</v>
      </c>
      <c r="Y646" s="265">
        <v>1.8334922359937862</v>
      </c>
      <c r="Z646" s="275">
        <v>138.19</v>
      </c>
      <c r="AA646" s="276">
        <v>3.0739602255765761</v>
      </c>
      <c r="AB646" s="277">
        <v>0.05</v>
      </c>
      <c r="AC646" s="277">
        <v>3.6499999999999998E-2</v>
      </c>
      <c r="AD646" s="277">
        <v>0</v>
      </c>
      <c r="AE646" s="277">
        <v>0.33999999999999997</v>
      </c>
      <c r="AF646" s="276">
        <v>1.6365881600285659</v>
      </c>
    </row>
    <row r="647" spans="1:32" ht="27.6" x14ac:dyDescent="0.3">
      <c r="A647" s="2">
        <f>IF(G647="","",VLOOKUP(G647,{"CFTV","100000";"switch","750000";"VMS","200000";"Alarme","300000";"CA","400000";"Cabeamento","500000";"Infra","600000";"Redes","700000";"Energia","800000";"Outros","900000";"Serviço","1000000"},2,FALSE)
  + COUNTIF($G$2:G647,G647)
)</f>
        <v>100646</v>
      </c>
      <c r="B647" s="3" t="str">
        <f t="shared" si="10"/>
        <v>CAMERA 1080P BULLET PLÁSTICA FULL</v>
      </c>
      <c r="C647" s="3" t="s">
        <v>1193</v>
      </c>
      <c r="D647" s="3" t="s">
        <v>1193</v>
      </c>
      <c r="E647" s="5" t="s">
        <v>1090</v>
      </c>
      <c r="F647" s="5" t="s">
        <v>7</v>
      </c>
      <c r="G647" s="2" t="s">
        <v>3</v>
      </c>
      <c r="H647" s="3" t="s">
        <v>1192</v>
      </c>
      <c r="I647" s="170" t="s">
        <v>7038</v>
      </c>
      <c r="J647" s="126">
        <v>138.19</v>
      </c>
      <c r="K647" s="162">
        <v>281.5225467688681</v>
      </c>
      <c r="L647" s="126"/>
      <c r="M647" s="203">
        <v>0</v>
      </c>
      <c r="N647" s="198">
        <v>0.12</v>
      </c>
      <c r="O647" s="3" t="s">
        <v>1090</v>
      </c>
      <c r="P647" s="31" t="s">
        <v>7287</v>
      </c>
      <c r="Q647" s="234">
        <v>3</v>
      </c>
      <c r="R647" s="5">
        <v>85258913</v>
      </c>
      <c r="S647" s="238">
        <v>45849</v>
      </c>
      <c r="T647" s="263">
        <v>0.15</v>
      </c>
      <c r="U647" s="263">
        <v>0</v>
      </c>
      <c r="V647" s="263">
        <v>3.2119999999999996E-2</v>
      </c>
      <c r="W647" s="263">
        <v>0</v>
      </c>
      <c r="X647" s="263">
        <v>0.33999999999999997</v>
      </c>
      <c r="Y647" s="265">
        <v>1.8334922359937862</v>
      </c>
      <c r="Z647" s="275">
        <v>138.19</v>
      </c>
      <c r="AA647" s="276">
        <v>3.0739602255765761</v>
      </c>
      <c r="AB647" s="277">
        <v>0.05</v>
      </c>
      <c r="AC647" s="277">
        <v>3.6499999999999998E-2</v>
      </c>
      <c r="AD647" s="277">
        <v>0</v>
      </c>
      <c r="AE647" s="277">
        <v>0.33999999999999997</v>
      </c>
      <c r="AF647" s="276">
        <v>1.6365881600285659</v>
      </c>
    </row>
    <row r="648" spans="1:32" ht="27.6" x14ac:dyDescent="0.3">
      <c r="A648" s="2">
        <f>IF(G648="","",VLOOKUP(G648,{"CFTV","100000";"switch","750000";"VMS","200000";"Alarme","300000";"CA","400000";"Cabeamento","500000";"Infra","600000";"Redes","700000";"Energia","800000";"Outros","900000";"Serviço","1000000"},2,FALSE)
  + COUNTIF($G$2:G648,G648)
)</f>
        <v>100647</v>
      </c>
      <c r="B648" s="3" t="str">
        <f t="shared" si="10"/>
        <v>CÂMERA 1080P BULLET PLÁSTICO 4X1,</v>
      </c>
      <c r="C648" s="3" t="s">
        <v>1195</v>
      </c>
      <c r="D648" s="3" t="s">
        <v>1195</v>
      </c>
      <c r="E648" s="5" t="s">
        <v>1085</v>
      </c>
      <c r="F648" s="5" t="s">
        <v>7</v>
      </c>
      <c r="G648" s="2" t="s">
        <v>3</v>
      </c>
      <c r="H648" s="3" t="s">
        <v>1194</v>
      </c>
      <c r="I648" s="170" t="s">
        <v>7038</v>
      </c>
      <c r="J648" s="126">
        <v>129.25</v>
      </c>
      <c r="K648" s="162">
        <v>263.30985722466318</v>
      </c>
      <c r="L648" s="126"/>
      <c r="M648" s="203">
        <v>0</v>
      </c>
      <c r="N648" s="198">
        <v>0.12</v>
      </c>
      <c r="O648" s="3" t="s">
        <v>1090</v>
      </c>
      <c r="P648" s="31" t="s">
        <v>7287</v>
      </c>
      <c r="Q648" s="234">
        <v>3</v>
      </c>
      <c r="R648" s="5">
        <v>85258913</v>
      </c>
      <c r="S648" s="238">
        <v>45849</v>
      </c>
      <c r="T648" s="263">
        <v>0.15</v>
      </c>
      <c r="U648" s="263">
        <v>0</v>
      </c>
      <c r="V648" s="263">
        <v>3.2119999999999996E-2</v>
      </c>
      <c r="W648" s="263">
        <v>0</v>
      </c>
      <c r="X648" s="263">
        <v>0.33999999999999997</v>
      </c>
      <c r="Y648" s="265">
        <v>1.8334922359937862</v>
      </c>
      <c r="Z648" s="275">
        <v>129.25</v>
      </c>
      <c r="AA648" s="276">
        <v>2.8750948632735542</v>
      </c>
      <c r="AB648" s="277">
        <v>0.05</v>
      </c>
      <c r="AC648" s="277">
        <v>3.6499999999999998E-2</v>
      </c>
      <c r="AD648" s="277">
        <v>0</v>
      </c>
      <c r="AE648" s="277">
        <v>0.33999999999999997</v>
      </c>
      <c r="AF648" s="276">
        <v>1.6365881600285659</v>
      </c>
    </row>
    <row r="649" spans="1:32" ht="27.6" x14ac:dyDescent="0.3">
      <c r="A649" s="2">
        <f>IF(G649="","",VLOOKUP(G649,{"CFTV","100000";"switch","750000";"VMS","200000";"Alarme","300000";"CA","400000";"Cabeamento","500000";"Infra","600000";"Redes","700000";"Energia","800000";"Outros","900000";"Serviço","1000000"},2,FALSE)
  + COUNTIF($G$2:G649,G649)
)</f>
        <v>100648</v>
      </c>
      <c r="B649" s="3" t="str">
        <f t="shared" si="10"/>
        <v>CÂMERA 1080P DOME PLÁSTICO 4X1,</v>
      </c>
      <c r="C649" s="3" t="s">
        <v>1197</v>
      </c>
      <c r="D649" s="3" t="s">
        <v>1197</v>
      </c>
      <c r="E649" s="5" t="s">
        <v>1085</v>
      </c>
      <c r="F649" s="5" t="s">
        <v>7</v>
      </c>
      <c r="G649" s="2" t="s">
        <v>3</v>
      </c>
      <c r="H649" s="3" t="s">
        <v>1196</v>
      </c>
      <c r="I649" s="170" t="s">
        <v>7038</v>
      </c>
      <c r="J649" s="126">
        <v>124.28</v>
      </c>
      <c r="K649" s="162">
        <v>253.18490565478638</v>
      </c>
      <c r="L649" s="126"/>
      <c r="M649" s="203">
        <v>0</v>
      </c>
      <c r="N649" s="198">
        <v>0.12</v>
      </c>
      <c r="O649" s="3" t="s">
        <v>1090</v>
      </c>
      <c r="P649" s="31" t="s">
        <v>7287</v>
      </c>
      <c r="Q649" s="234">
        <v>3</v>
      </c>
      <c r="R649" s="5">
        <v>85258913</v>
      </c>
      <c r="S649" s="238">
        <v>45849</v>
      </c>
      <c r="T649" s="263">
        <v>0.15</v>
      </c>
      <c r="U649" s="263">
        <v>0</v>
      </c>
      <c r="V649" s="263">
        <v>3.2119999999999996E-2</v>
      </c>
      <c r="W649" s="263">
        <v>0</v>
      </c>
      <c r="X649" s="263">
        <v>0.33999999999999997</v>
      </c>
      <c r="Y649" s="265">
        <v>1.8334922359937862</v>
      </c>
      <c r="Z649" s="275">
        <v>124.28</v>
      </c>
      <c r="AA649" s="276">
        <v>2.7645399582795922</v>
      </c>
      <c r="AB649" s="277">
        <v>0.05</v>
      </c>
      <c r="AC649" s="277">
        <v>3.6499999999999998E-2</v>
      </c>
      <c r="AD649" s="277">
        <v>0</v>
      </c>
      <c r="AE649" s="277">
        <v>0.33999999999999997</v>
      </c>
      <c r="AF649" s="276">
        <v>1.6365881600285659</v>
      </c>
    </row>
    <row r="650" spans="1:32" ht="27.6" x14ac:dyDescent="0.3">
      <c r="A650" s="2">
        <f>IF(G650="","",VLOOKUP(G650,{"CFTV","100000";"switch","750000";"VMS","200000";"Alarme","300000";"CA","400000";"Cabeamento","500000";"Infra","600000";"Redes","700000";"Energia","800000";"Outros","900000";"Serviço","1000000"},2,FALSE)
  + COUNTIF($G$2:G650,G650)
)</f>
        <v>100649</v>
      </c>
      <c r="B650" s="3" t="str">
        <f t="shared" si="10"/>
        <v>CAMERA 1080P DOME PLÁSTICA/METAL 4X1</v>
      </c>
      <c r="C650" s="3" t="s">
        <v>1199</v>
      </c>
      <c r="D650" s="3" t="s">
        <v>1199</v>
      </c>
      <c r="E650" s="5" t="s">
        <v>1085</v>
      </c>
      <c r="F650" s="5" t="s">
        <v>7</v>
      </c>
      <c r="G650" s="2" t="s">
        <v>3</v>
      </c>
      <c r="H650" s="3" t="s">
        <v>1198</v>
      </c>
      <c r="I650" s="170" t="s">
        <v>7038</v>
      </c>
      <c r="J650" s="126">
        <v>193.89</v>
      </c>
      <c r="K650" s="162">
        <v>394.99534404092799</v>
      </c>
      <c r="L650" s="126"/>
      <c r="M650" s="203">
        <v>0</v>
      </c>
      <c r="N650" s="198">
        <v>0.12</v>
      </c>
      <c r="O650" s="3" t="s">
        <v>1090</v>
      </c>
      <c r="P650" s="31" t="s">
        <v>7287</v>
      </c>
      <c r="Q650" s="234">
        <v>3</v>
      </c>
      <c r="R650" s="5">
        <v>85258913</v>
      </c>
      <c r="S650" s="238">
        <v>45849</v>
      </c>
      <c r="T650" s="263">
        <v>0.15</v>
      </c>
      <c r="U650" s="263">
        <v>0</v>
      </c>
      <c r="V650" s="263">
        <v>3.2119999999999996E-2</v>
      </c>
      <c r="W650" s="263">
        <v>0</v>
      </c>
      <c r="X650" s="263">
        <v>0.33999999999999997</v>
      </c>
      <c r="Y650" s="265">
        <v>1.8334922359937862</v>
      </c>
      <c r="Z650" s="275">
        <v>193.89</v>
      </c>
      <c r="AA650" s="276">
        <v>4.3129759616256038</v>
      </c>
      <c r="AB650" s="277">
        <v>0.05</v>
      </c>
      <c r="AC650" s="277">
        <v>3.6499999999999998E-2</v>
      </c>
      <c r="AD650" s="277">
        <v>0</v>
      </c>
      <c r="AE650" s="277">
        <v>0.33999999999999997</v>
      </c>
      <c r="AF650" s="276">
        <v>1.6365881600285659</v>
      </c>
    </row>
    <row r="651" spans="1:32" ht="27.6" x14ac:dyDescent="0.3">
      <c r="A651" s="2">
        <f>IF(G651="","",VLOOKUP(G651,{"CFTV","100000";"switch","750000";"VMS","200000";"Alarme","300000";"CA","400000";"Cabeamento","500000";"Infra","600000";"Redes","700000";"Energia","800000";"Outros","900000";"Serviço","1000000"},2,FALSE)
  + COUNTIF($G$2:G651,G651)
)</f>
        <v>100650</v>
      </c>
      <c r="B651" s="3" t="str">
        <f t="shared" si="10"/>
        <v>CAMERA 1080P BULLET PLÁSTICA/METAL 4X1</v>
      </c>
      <c r="C651" s="3" t="s">
        <v>1201</v>
      </c>
      <c r="D651" s="3" t="s">
        <v>1201</v>
      </c>
      <c r="E651" s="5" t="s">
        <v>1085</v>
      </c>
      <c r="F651" s="5" t="s">
        <v>7</v>
      </c>
      <c r="G651" s="2" t="s">
        <v>3</v>
      </c>
      <c r="H651" s="3" t="s">
        <v>1200</v>
      </c>
      <c r="I651" s="170" t="s">
        <v>7038</v>
      </c>
      <c r="J651" s="126">
        <v>193.89</v>
      </c>
      <c r="K651" s="162">
        <v>394.99534404092799</v>
      </c>
      <c r="L651" s="126"/>
      <c r="M651" s="203">
        <v>0</v>
      </c>
      <c r="N651" s="198">
        <v>0.12</v>
      </c>
      <c r="O651" s="3" t="s">
        <v>1090</v>
      </c>
      <c r="P651" s="31" t="s">
        <v>7287</v>
      </c>
      <c r="Q651" s="234">
        <v>3</v>
      </c>
      <c r="R651" s="5">
        <v>85258913</v>
      </c>
      <c r="S651" s="238">
        <v>45849</v>
      </c>
      <c r="T651" s="263">
        <v>0.15</v>
      </c>
      <c r="U651" s="263">
        <v>0</v>
      </c>
      <c r="V651" s="263">
        <v>3.2119999999999996E-2</v>
      </c>
      <c r="W651" s="263">
        <v>0</v>
      </c>
      <c r="X651" s="263">
        <v>0.33999999999999997</v>
      </c>
      <c r="Y651" s="265">
        <v>1.8334922359937862</v>
      </c>
      <c r="Z651" s="275">
        <v>193.89</v>
      </c>
      <c r="AA651" s="276">
        <v>4.3129759616256038</v>
      </c>
      <c r="AB651" s="277">
        <v>0.05</v>
      </c>
      <c r="AC651" s="277">
        <v>3.6499999999999998E-2</v>
      </c>
      <c r="AD651" s="277">
        <v>0</v>
      </c>
      <c r="AE651" s="277">
        <v>0.33999999999999997</v>
      </c>
      <c r="AF651" s="276">
        <v>1.6365881600285659</v>
      </c>
    </row>
    <row r="652" spans="1:32" ht="27.6" x14ac:dyDescent="0.3">
      <c r="A652" s="2">
        <f>IF(G652="","",VLOOKUP(G652,{"CFTV","100000";"switch","750000";"VMS","200000";"Alarme","300000";"CA","400000";"Cabeamento","500000";"Infra","600000";"Redes","700000";"Energia","800000";"Outros","900000";"Serviço","1000000"},2,FALSE)
  + COUNTIF($G$2:G652,G652)
)</f>
        <v>100651</v>
      </c>
      <c r="B652" s="3" t="str">
        <f t="shared" si="10"/>
        <v>DVR 4 CANAIS 1080P FULL</v>
      </c>
      <c r="C652" s="3" t="s">
        <v>1203</v>
      </c>
      <c r="D652" s="3" t="s">
        <v>1203</v>
      </c>
      <c r="E652" s="5" t="s">
        <v>1085</v>
      </c>
      <c r="F652" s="5" t="s">
        <v>7</v>
      </c>
      <c r="G652" s="2" t="s">
        <v>3</v>
      </c>
      <c r="H652" s="3" t="s">
        <v>1202</v>
      </c>
      <c r="I652" s="170" t="s">
        <v>7038</v>
      </c>
      <c r="J652" s="126">
        <v>505.87</v>
      </c>
      <c r="K652" s="162">
        <v>1030.5652415801962</v>
      </c>
      <c r="L652" s="126"/>
      <c r="M652" s="203">
        <v>0</v>
      </c>
      <c r="N652" s="198">
        <v>0.12</v>
      </c>
      <c r="O652" s="3" t="s">
        <v>1090</v>
      </c>
      <c r="P652" s="31" t="s">
        <v>7287</v>
      </c>
      <c r="Q652" s="234">
        <v>3</v>
      </c>
      <c r="R652" s="5">
        <v>85219000</v>
      </c>
      <c r="S652" s="238">
        <v>45849</v>
      </c>
      <c r="T652" s="263">
        <v>0.15</v>
      </c>
      <c r="U652" s="263">
        <v>0</v>
      </c>
      <c r="V652" s="263">
        <v>3.2119999999999996E-2</v>
      </c>
      <c r="W652" s="263">
        <v>0</v>
      </c>
      <c r="X652" s="263">
        <v>0.33999999999999997</v>
      </c>
      <c r="Y652" s="265">
        <v>1.8334922359937862</v>
      </c>
      <c r="Z652" s="275">
        <v>505.87</v>
      </c>
      <c r="AA652" s="276">
        <v>11.25279875036126</v>
      </c>
      <c r="AB652" s="277">
        <v>0.05</v>
      </c>
      <c r="AC652" s="277">
        <v>3.6499999999999998E-2</v>
      </c>
      <c r="AD652" s="277">
        <v>0</v>
      </c>
      <c r="AE652" s="277">
        <v>0.33999999999999997</v>
      </c>
      <c r="AF652" s="276">
        <v>1.6365881600285659</v>
      </c>
    </row>
    <row r="653" spans="1:32" ht="27.6" x14ac:dyDescent="0.3">
      <c r="A653" s="2">
        <f>IF(G653="","",VLOOKUP(G653,{"CFTV","100000";"switch","750000";"VMS","200000";"Alarme","300000";"CA","400000";"Cabeamento","500000";"Infra","600000";"Redes","700000";"Energia","800000";"Outros","900000";"Serviço","1000000"},2,FALSE)
  + COUNTIF($G$2:G653,G653)
)</f>
        <v>100652</v>
      </c>
      <c r="B653" s="3" t="str">
        <f t="shared" si="10"/>
        <v>DVR 8 CANAIS 1080P FULL</v>
      </c>
      <c r="C653" s="3" t="s">
        <v>1205</v>
      </c>
      <c r="D653" s="3" t="s">
        <v>1205</v>
      </c>
      <c r="E653" s="5" t="s">
        <v>1085</v>
      </c>
      <c r="F653" s="5" t="s">
        <v>7</v>
      </c>
      <c r="G653" s="2" t="s">
        <v>3</v>
      </c>
      <c r="H653" s="3" t="s">
        <v>1204</v>
      </c>
      <c r="I653" s="170" t="s">
        <v>7038</v>
      </c>
      <c r="J653" s="126">
        <v>767.44</v>
      </c>
      <c r="K653" s="162">
        <v>1563.4392017678572</v>
      </c>
      <c r="L653" s="126"/>
      <c r="M653" s="203">
        <v>0</v>
      </c>
      <c r="N653" s="198">
        <v>0.12</v>
      </c>
      <c r="O653" s="3" t="s">
        <v>1090</v>
      </c>
      <c r="P653" s="31" t="s">
        <v>7287</v>
      </c>
      <c r="Q653" s="234">
        <v>3</v>
      </c>
      <c r="R653" s="5">
        <v>85219000</v>
      </c>
      <c r="S653" s="238">
        <v>45849</v>
      </c>
      <c r="T653" s="263">
        <v>0.15</v>
      </c>
      <c r="U653" s="263">
        <v>0</v>
      </c>
      <c r="V653" s="263">
        <v>3.2119999999999996E-2</v>
      </c>
      <c r="W653" s="263">
        <v>0</v>
      </c>
      <c r="X653" s="263">
        <v>0.33999999999999997</v>
      </c>
      <c r="Y653" s="265">
        <v>1.8334922359937862</v>
      </c>
      <c r="Z653" s="275">
        <v>767.44</v>
      </c>
      <c r="AA653" s="276">
        <v>17.071278931301016</v>
      </c>
      <c r="AB653" s="277">
        <v>0.05</v>
      </c>
      <c r="AC653" s="277">
        <v>3.6499999999999998E-2</v>
      </c>
      <c r="AD653" s="277">
        <v>0</v>
      </c>
      <c r="AE653" s="277">
        <v>0.33999999999999997</v>
      </c>
      <c r="AF653" s="276">
        <v>1.6365881600285659</v>
      </c>
    </row>
    <row r="654" spans="1:32" ht="27.6" x14ac:dyDescent="0.3">
      <c r="A654" s="2">
        <f>IF(G654="","",VLOOKUP(G654,{"CFTV","100000";"switch","750000";"VMS","200000";"Alarme","300000";"CA","400000";"Cabeamento","500000";"Infra","600000";"Redes","700000";"Energia","800000";"Outros","900000";"Serviço","1000000"},2,FALSE)
  + COUNTIF($G$2:G654,G654)
)</f>
        <v>100653</v>
      </c>
      <c r="B654" s="3" t="str">
        <f t="shared" si="10"/>
        <v>DVR 16 CANAIS 1080P FULL</v>
      </c>
      <c r="C654" s="3" t="s">
        <v>1207</v>
      </c>
      <c r="D654" s="3" t="s">
        <v>1207</v>
      </c>
      <c r="E654" s="5" t="s">
        <v>1085</v>
      </c>
      <c r="F654" s="5" t="s">
        <v>7</v>
      </c>
      <c r="G654" s="2" t="s">
        <v>3</v>
      </c>
      <c r="H654" s="3" t="s">
        <v>1206</v>
      </c>
      <c r="I654" s="170" t="s">
        <v>7038</v>
      </c>
      <c r="J654" s="126">
        <v>1417.38</v>
      </c>
      <c r="K654" s="162">
        <v>2887.5058060587476</v>
      </c>
      <c r="L654" s="126"/>
      <c r="M654" s="203">
        <v>0</v>
      </c>
      <c r="N654" s="198">
        <v>0.12</v>
      </c>
      <c r="O654" s="3" t="s">
        <v>1090</v>
      </c>
      <c r="P654" s="31" t="s">
        <v>7287</v>
      </c>
      <c r="Q654" s="234">
        <v>3</v>
      </c>
      <c r="R654" s="5">
        <v>85219000</v>
      </c>
      <c r="S654" s="238">
        <v>45849</v>
      </c>
      <c r="T654" s="263">
        <v>0.15</v>
      </c>
      <c r="U654" s="263">
        <v>0</v>
      </c>
      <c r="V654" s="263">
        <v>3.2119999999999996E-2</v>
      </c>
      <c r="W654" s="263">
        <v>0</v>
      </c>
      <c r="X654" s="263">
        <v>0.33999999999999997</v>
      </c>
      <c r="Y654" s="265">
        <v>1.8334922359937862</v>
      </c>
      <c r="Z654" s="275">
        <v>1417.38</v>
      </c>
      <c r="AA654" s="276">
        <v>31.528835259626078</v>
      </c>
      <c r="AB654" s="277">
        <v>0.05</v>
      </c>
      <c r="AC654" s="277">
        <v>3.6499999999999998E-2</v>
      </c>
      <c r="AD654" s="277">
        <v>0</v>
      </c>
      <c r="AE654" s="277">
        <v>0.33999999999999997</v>
      </c>
      <c r="AF654" s="276">
        <v>1.6365881600285659</v>
      </c>
    </row>
    <row r="655" spans="1:32" ht="27.6" x14ac:dyDescent="0.3">
      <c r="A655" s="2">
        <f>IF(G655="","",VLOOKUP(G655,{"CFTV","100000";"switch","750000";"VMS","200000";"Alarme","300000";"CA","400000";"Cabeamento","500000";"Infra","600000";"Redes","700000";"Energia","800000";"Outros","900000";"Serviço","1000000"},2,FALSE)
  + COUNTIF($G$2:G655,G655)
)</f>
        <v>100654</v>
      </c>
      <c r="B655" s="3" t="str">
        <f t="shared" si="10"/>
        <v>DVR 8 CANAIS 1080 LITE,</v>
      </c>
      <c r="C655" s="3" t="s">
        <v>1209</v>
      </c>
      <c r="D655" s="3" t="s">
        <v>1209</v>
      </c>
      <c r="E655" s="5" t="s">
        <v>1085</v>
      </c>
      <c r="F655" s="5" t="s">
        <v>7</v>
      </c>
      <c r="G655" s="2" t="s">
        <v>3</v>
      </c>
      <c r="H655" s="3" t="s">
        <v>1208</v>
      </c>
      <c r="I655" s="170" t="s">
        <v>7038</v>
      </c>
      <c r="J655" s="126">
        <v>898.52</v>
      </c>
      <c r="K655" s="162">
        <v>1830.4771598723744</v>
      </c>
      <c r="L655" s="126"/>
      <c r="M655" s="203">
        <v>0</v>
      </c>
      <c r="N655" s="198">
        <v>0.12</v>
      </c>
      <c r="O655" s="3" t="s">
        <v>1090</v>
      </c>
      <c r="P655" s="31" t="s">
        <v>7287</v>
      </c>
      <c r="Q655" s="234">
        <v>3</v>
      </c>
      <c r="R655" s="5">
        <v>85219000</v>
      </c>
      <c r="S655" s="238">
        <v>45849</v>
      </c>
      <c r="T655" s="263">
        <v>0.15</v>
      </c>
      <c r="U655" s="263">
        <v>0</v>
      </c>
      <c r="V655" s="263">
        <v>3.2119999999999996E-2</v>
      </c>
      <c r="W655" s="263">
        <v>0</v>
      </c>
      <c r="X655" s="263">
        <v>0.33999999999999997</v>
      </c>
      <c r="Y655" s="265">
        <v>1.8334922359937862</v>
      </c>
      <c r="Z655" s="275">
        <v>898.52</v>
      </c>
      <c r="AA655" s="276">
        <v>19.98708113383794</v>
      </c>
      <c r="AB655" s="277">
        <v>0.05</v>
      </c>
      <c r="AC655" s="277">
        <v>3.6499999999999998E-2</v>
      </c>
      <c r="AD655" s="277">
        <v>0</v>
      </c>
      <c r="AE655" s="277">
        <v>0.33999999999999997</v>
      </c>
      <c r="AF655" s="276">
        <v>1.6365881600285659</v>
      </c>
    </row>
    <row r="656" spans="1:32" ht="27.6" x14ac:dyDescent="0.3">
      <c r="A656" s="2">
        <f>IF(G656="","",VLOOKUP(G656,{"CFTV","100000";"switch","750000";"VMS","200000";"Alarme","300000";"CA","400000";"Cabeamento","500000";"Infra","600000";"Redes","700000";"Energia","800000";"Outros","900000";"Serviço","1000000"},2,FALSE)
  + COUNTIF($G$2:G656,G656)
)</f>
        <v>100655</v>
      </c>
      <c r="B656" s="3" t="str">
        <f t="shared" si="10"/>
        <v>DVR 4 CANAIS 1080 LITE,</v>
      </c>
      <c r="C656" s="3" t="s">
        <v>1211</v>
      </c>
      <c r="D656" s="3" t="s">
        <v>1211</v>
      </c>
      <c r="E656" s="5" t="s">
        <v>1085</v>
      </c>
      <c r="F656" s="5" t="s">
        <v>7</v>
      </c>
      <c r="G656" s="2" t="s">
        <v>3</v>
      </c>
      <c r="H656" s="3" t="s">
        <v>1210</v>
      </c>
      <c r="I656" s="170" t="s">
        <v>7038</v>
      </c>
      <c r="J656" s="126">
        <v>872.85</v>
      </c>
      <c r="K656" s="162">
        <v>1778.1818868746404</v>
      </c>
      <c r="L656" s="126"/>
      <c r="M656" s="203">
        <v>0</v>
      </c>
      <c r="N656" s="198">
        <v>0.12</v>
      </c>
      <c r="O656" s="3" t="s">
        <v>1090</v>
      </c>
      <c r="P656" s="31" t="s">
        <v>7287</v>
      </c>
      <c r="Q656" s="234">
        <v>3</v>
      </c>
      <c r="R656" s="5">
        <v>85219000</v>
      </c>
      <c r="S656" s="238">
        <v>45849</v>
      </c>
      <c r="T656" s="263">
        <v>0.15</v>
      </c>
      <c r="U656" s="263">
        <v>0</v>
      </c>
      <c r="V656" s="263">
        <v>3.2119999999999996E-2</v>
      </c>
      <c r="W656" s="263">
        <v>0</v>
      </c>
      <c r="X656" s="263">
        <v>0.33999999999999997</v>
      </c>
      <c r="Y656" s="265">
        <v>1.8334922359937862</v>
      </c>
      <c r="Z656" s="275">
        <v>872.85</v>
      </c>
      <c r="AA656" s="276">
        <v>19.416066161766512</v>
      </c>
      <c r="AB656" s="277">
        <v>0.05</v>
      </c>
      <c r="AC656" s="277">
        <v>3.6499999999999998E-2</v>
      </c>
      <c r="AD656" s="277">
        <v>0</v>
      </c>
      <c r="AE656" s="277">
        <v>0.33999999999999997</v>
      </c>
      <c r="AF656" s="276">
        <v>1.6365881600285659</v>
      </c>
    </row>
    <row r="657" spans="1:32" ht="27.6" x14ac:dyDescent="0.3">
      <c r="A657" s="2">
        <f>IF(G657="","",VLOOKUP(G657,{"CFTV","100000";"switch","750000";"VMS","200000";"Alarme","300000";"CA","400000";"Cabeamento","500000";"Infra","600000";"Redes","700000";"Energia","800000";"Outros","900000";"Serviço","1000000"},2,FALSE)
  + COUNTIF($G$2:G657,G657)
)</f>
        <v>100656</v>
      </c>
      <c r="B657" s="3" t="str">
        <f t="shared" si="10"/>
        <v>DVR 8 CANAIS 1080 LITE,</v>
      </c>
      <c r="C657" s="3" t="s">
        <v>1212</v>
      </c>
      <c r="D657" s="3" t="s">
        <v>1212</v>
      </c>
      <c r="E657" s="5" t="s">
        <v>1085</v>
      </c>
      <c r="F657" s="5" t="s">
        <v>7</v>
      </c>
      <c r="G657" s="2" t="s">
        <v>3</v>
      </c>
      <c r="H657" s="3" t="s">
        <v>1208</v>
      </c>
      <c r="I657" s="170" t="s">
        <v>7038</v>
      </c>
      <c r="J657" s="126">
        <v>898.52</v>
      </c>
      <c r="K657" s="162">
        <v>1830.4771598723744</v>
      </c>
      <c r="L657" s="126"/>
      <c r="M657" s="203">
        <v>0</v>
      </c>
      <c r="N657" s="198">
        <v>0.12</v>
      </c>
      <c r="O657" s="3" t="s">
        <v>1090</v>
      </c>
      <c r="P657" s="31" t="s">
        <v>7287</v>
      </c>
      <c r="Q657" s="234">
        <v>3</v>
      </c>
      <c r="R657" s="5">
        <v>85219000</v>
      </c>
      <c r="S657" s="238">
        <v>45849</v>
      </c>
      <c r="T657" s="263">
        <v>0.15</v>
      </c>
      <c r="U657" s="263">
        <v>0</v>
      </c>
      <c r="V657" s="263">
        <v>3.2119999999999996E-2</v>
      </c>
      <c r="W657" s="263">
        <v>0</v>
      </c>
      <c r="X657" s="263">
        <v>0.33999999999999997</v>
      </c>
      <c r="Y657" s="265">
        <v>1.8334922359937862</v>
      </c>
      <c r="Z657" s="275">
        <v>898.52</v>
      </c>
      <c r="AA657" s="276">
        <v>19.98708113383794</v>
      </c>
      <c r="AB657" s="277">
        <v>0.05</v>
      </c>
      <c r="AC657" s="277">
        <v>3.6499999999999998E-2</v>
      </c>
      <c r="AD657" s="277">
        <v>0</v>
      </c>
      <c r="AE657" s="277">
        <v>0.33999999999999997</v>
      </c>
      <c r="AF657" s="276">
        <v>1.6365881600285659</v>
      </c>
    </row>
    <row r="658" spans="1:32" ht="27.6" x14ac:dyDescent="0.3">
      <c r="A658" s="2">
        <f>IF(G658="","",VLOOKUP(G658,{"CFTV","100000";"switch","750000";"VMS","200000";"Alarme","300000";"CA","400000";"Cabeamento","500000";"Infra","600000";"Redes","700000";"Energia","800000";"Outros","900000";"Serviço","1000000"},2,FALSE)
  + COUNTIF($G$2:G658,G658)
)</f>
        <v>100657</v>
      </c>
      <c r="B658" s="3" t="str">
        <f t="shared" si="10"/>
        <v>DVR 16 CANAIS 1080 LITE,</v>
      </c>
      <c r="C658" s="3" t="s">
        <v>1214</v>
      </c>
      <c r="D658" s="3" t="s">
        <v>1214</v>
      </c>
      <c r="E658" s="5" t="s">
        <v>1085</v>
      </c>
      <c r="F658" s="5" t="s">
        <v>7</v>
      </c>
      <c r="G658" s="2" t="s">
        <v>3</v>
      </c>
      <c r="H658" s="3" t="s">
        <v>1213</v>
      </c>
      <c r="I658" s="170" t="s">
        <v>7038</v>
      </c>
      <c r="J658" s="126">
        <v>1218.1099999999999</v>
      </c>
      <c r="K658" s="162">
        <v>2481.5502528737675</v>
      </c>
      <c r="L658" s="126"/>
      <c r="M658" s="203">
        <v>0</v>
      </c>
      <c r="N658" s="198">
        <v>0.12</v>
      </c>
      <c r="O658" s="3" t="s">
        <v>1090</v>
      </c>
      <c r="P658" s="31" t="s">
        <v>7287</v>
      </c>
      <c r="Q658" s="234">
        <v>3</v>
      </c>
      <c r="R658" s="5">
        <v>85219000</v>
      </c>
      <c r="S658" s="238">
        <v>45849</v>
      </c>
      <c r="T658" s="263">
        <v>0.15</v>
      </c>
      <c r="U658" s="263">
        <v>0</v>
      </c>
      <c r="V658" s="263">
        <v>3.2119999999999996E-2</v>
      </c>
      <c r="W658" s="263">
        <v>0</v>
      </c>
      <c r="X658" s="263">
        <v>0.33999999999999997</v>
      </c>
      <c r="Y658" s="265">
        <v>1.8334922359937862</v>
      </c>
      <c r="Z658" s="275">
        <v>1218.1099999999999</v>
      </c>
      <c r="AA658" s="276">
        <v>27.096184169455697</v>
      </c>
      <c r="AB658" s="277">
        <v>0.05</v>
      </c>
      <c r="AC658" s="277">
        <v>3.6499999999999998E-2</v>
      </c>
      <c r="AD658" s="277">
        <v>0</v>
      </c>
      <c r="AE658" s="277">
        <v>0.33999999999999997</v>
      </c>
      <c r="AF658" s="276">
        <v>1.6365881600285659</v>
      </c>
    </row>
    <row r="659" spans="1:32" ht="27.6" x14ac:dyDescent="0.3">
      <c r="A659" s="2">
        <f>IF(G659="","",VLOOKUP(G659,{"CFTV","100000";"switch","750000";"VMS","200000";"Alarme","300000";"CA","400000";"Cabeamento","500000";"Infra","600000";"Redes","700000";"Energia","800000";"Outros","900000";"Serviço","1000000"},2,FALSE)
  + COUNTIF($G$2:G659,G659)
)</f>
        <v>100658</v>
      </c>
      <c r="B659" s="3" t="str">
        <f t="shared" si="10"/>
        <v>DVR 4 CANAIS 1080 LITE,</v>
      </c>
      <c r="C659" s="3" t="s">
        <v>1215</v>
      </c>
      <c r="D659" s="3" t="s">
        <v>1215</v>
      </c>
      <c r="E659" s="5" t="s">
        <v>1085</v>
      </c>
      <c r="F659" s="5" t="s">
        <v>7</v>
      </c>
      <c r="G659" s="2" t="s">
        <v>3</v>
      </c>
      <c r="H659" s="3" t="s">
        <v>1210</v>
      </c>
      <c r="I659" s="170" t="s">
        <v>7038</v>
      </c>
      <c r="J659" s="126">
        <v>872.85</v>
      </c>
      <c r="K659" s="162">
        <v>1778.1818868746404</v>
      </c>
      <c r="L659" s="126"/>
      <c r="M659" s="203">
        <v>0</v>
      </c>
      <c r="N659" s="198">
        <v>0.12</v>
      </c>
      <c r="O659" s="3" t="s">
        <v>1090</v>
      </c>
      <c r="P659" s="31" t="s">
        <v>7287</v>
      </c>
      <c r="Q659" s="234">
        <v>3</v>
      </c>
      <c r="R659" s="5">
        <v>85219000</v>
      </c>
      <c r="S659" s="238">
        <v>45849</v>
      </c>
      <c r="T659" s="263">
        <v>0.15</v>
      </c>
      <c r="U659" s="263">
        <v>0</v>
      </c>
      <c r="V659" s="263">
        <v>3.2119999999999996E-2</v>
      </c>
      <c r="W659" s="263">
        <v>0</v>
      </c>
      <c r="X659" s="263">
        <v>0.33999999999999997</v>
      </c>
      <c r="Y659" s="265">
        <v>1.8334922359937862</v>
      </c>
      <c r="Z659" s="275">
        <v>872.85</v>
      </c>
      <c r="AA659" s="276">
        <v>19.416066161766512</v>
      </c>
      <c r="AB659" s="277">
        <v>0.05</v>
      </c>
      <c r="AC659" s="277">
        <v>3.6499999999999998E-2</v>
      </c>
      <c r="AD659" s="277">
        <v>0</v>
      </c>
      <c r="AE659" s="277">
        <v>0.33999999999999997</v>
      </c>
      <c r="AF659" s="276">
        <v>1.6365881600285659</v>
      </c>
    </row>
    <row r="660" spans="1:32" ht="27.6" x14ac:dyDescent="0.3">
      <c r="A660" s="2">
        <f>IF(G660="","",VLOOKUP(G660,{"CFTV","100000";"switch","750000";"VMS","200000";"Alarme","300000";"CA","400000";"Cabeamento","500000";"Infra","600000";"Redes","700000";"Energia","800000";"Outros","900000";"Serviço","1000000"},2,FALSE)
  + COUNTIF($G$2:G660,G660)
)</f>
        <v>100659</v>
      </c>
      <c r="B660" s="3" t="str">
        <f t="shared" si="10"/>
        <v>DVR 8 CANAIS 1080 LITE,</v>
      </c>
      <c r="C660" s="3" t="s">
        <v>1216</v>
      </c>
      <c r="D660" s="3" t="s">
        <v>1216</v>
      </c>
      <c r="E660" s="5" t="s">
        <v>1085</v>
      </c>
      <c r="F660" s="5" t="s">
        <v>7</v>
      </c>
      <c r="G660" s="2" t="s">
        <v>3</v>
      </c>
      <c r="H660" s="3" t="s">
        <v>1208</v>
      </c>
      <c r="I660" s="170" t="s">
        <v>7038</v>
      </c>
      <c r="J660" s="126">
        <v>898.52</v>
      </c>
      <c r="K660" s="162">
        <v>1830.4771598723744</v>
      </c>
      <c r="L660" s="126"/>
      <c r="M660" s="203">
        <v>0</v>
      </c>
      <c r="N660" s="198">
        <v>0.12</v>
      </c>
      <c r="O660" s="3" t="s">
        <v>1090</v>
      </c>
      <c r="P660" s="31" t="s">
        <v>7287</v>
      </c>
      <c r="Q660" s="234">
        <v>3</v>
      </c>
      <c r="R660" s="5">
        <v>85219000</v>
      </c>
      <c r="S660" s="238">
        <v>45849</v>
      </c>
      <c r="T660" s="263">
        <v>0.15</v>
      </c>
      <c r="U660" s="263">
        <v>0</v>
      </c>
      <c r="V660" s="263">
        <v>3.2119999999999996E-2</v>
      </c>
      <c r="W660" s="263">
        <v>0</v>
      </c>
      <c r="X660" s="263">
        <v>0.33999999999999997</v>
      </c>
      <c r="Y660" s="265">
        <v>1.8334922359937862</v>
      </c>
      <c r="Z660" s="275">
        <v>898.52</v>
      </c>
      <c r="AA660" s="276">
        <v>19.98708113383794</v>
      </c>
      <c r="AB660" s="277">
        <v>0.05</v>
      </c>
      <c r="AC660" s="277">
        <v>3.6499999999999998E-2</v>
      </c>
      <c r="AD660" s="277">
        <v>0</v>
      </c>
      <c r="AE660" s="277">
        <v>0.33999999999999997</v>
      </c>
      <c r="AF660" s="276">
        <v>1.6365881600285659</v>
      </c>
    </row>
    <row r="661" spans="1:32" ht="27.6" x14ac:dyDescent="0.3">
      <c r="A661" s="2">
        <f>IF(G661="","",VLOOKUP(G661,{"CFTV","100000";"switch","750000";"VMS","200000";"Alarme","300000";"CA","400000";"Cabeamento","500000";"Infra","600000";"Redes","700000";"Energia","800000";"Outros","900000";"Serviço","1000000"},2,FALSE)
  + COUNTIF($G$2:G661,G661)
)</f>
        <v>100660</v>
      </c>
      <c r="B661" s="3" t="str">
        <f t="shared" si="10"/>
        <v>CAMERA WIFI INTERNA SMART FIXA</v>
      </c>
      <c r="C661" s="3" t="s">
        <v>1218</v>
      </c>
      <c r="D661" s="3" t="s">
        <v>1218</v>
      </c>
      <c r="E661" s="5" t="s">
        <v>1090</v>
      </c>
      <c r="F661" s="5" t="s">
        <v>7</v>
      </c>
      <c r="G661" s="2" t="s">
        <v>3</v>
      </c>
      <c r="H661" s="3" t="s">
        <v>1217</v>
      </c>
      <c r="I661" s="170" t="s">
        <v>7038</v>
      </c>
      <c r="J661" s="126">
        <v>217.94</v>
      </c>
      <c r="K661" s="162">
        <v>443.99033101387306</v>
      </c>
      <c r="L661" s="126"/>
      <c r="M661" s="203">
        <v>0</v>
      </c>
      <c r="N661" s="198">
        <v>0.12</v>
      </c>
      <c r="O661" s="3" t="s">
        <v>1090</v>
      </c>
      <c r="P661" s="31" t="s">
        <v>7287</v>
      </c>
      <c r="Q661" s="234">
        <v>3</v>
      </c>
      <c r="R661" s="5">
        <v>85258929</v>
      </c>
      <c r="S661" s="238">
        <v>45849</v>
      </c>
      <c r="T661" s="263">
        <v>0.15</v>
      </c>
      <c r="U661" s="263">
        <v>0</v>
      </c>
      <c r="V661" s="263">
        <v>3.2119999999999996E-2</v>
      </c>
      <c r="W661" s="263">
        <v>0</v>
      </c>
      <c r="X661" s="263">
        <v>0.33999999999999997</v>
      </c>
      <c r="Y661" s="265">
        <v>1.8334922359937862</v>
      </c>
      <c r="Z661" s="275">
        <v>217.94</v>
      </c>
      <c r="AA661" s="276">
        <v>4.8479549284474919</v>
      </c>
      <c r="AB661" s="277">
        <v>0.05</v>
      </c>
      <c r="AC661" s="277">
        <v>3.6499999999999998E-2</v>
      </c>
      <c r="AD661" s="277">
        <v>0</v>
      </c>
      <c r="AE661" s="277">
        <v>0.33999999999999997</v>
      </c>
      <c r="AF661" s="276">
        <v>1.6365881600285659</v>
      </c>
    </row>
    <row r="662" spans="1:32" ht="27.6" x14ac:dyDescent="0.3">
      <c r="A662" s="2">
        <f>IF(G662="","",VLOOKUP(G662,{"CFTV","100000";"switch","750000";"VMS","200000";"Alarme","300000";"CA","400000";"Cabeamento","500000";"Infra","600000";"Redes","700000";"Energia","800000";"Outros","900000";"Serviço","1000000"},2,FALSE)
  + COUNTIF($G$2:G662,G662)
)</f>
        <v>100661</v>
      </c>
      <c r="B662" s="3" t="str">
        <f t="shared" si="10"/>
        <v>CAMERA WIFI INTERNA SMART FIXA</v>
      </c>
      <c r="C662" s="3" t="s">
        <v>1220</v>
      </c>
      <c r="D662" s="3" t="s">
        <v>1220</v>
      </c>
      <c r="E662" s="5" t="s">
        <v>1090</v>
      </c>
      <c r="F662" s="5" t="s">
        <v>7</v>
      </c>
      <c r="G662" s="2" t="s">
        <v>3</v>
      </c>
      <c r="H662" s="3" t="s">
        <v>1219</v>
      </c>
      <c r="I662" s="170" t="s">
        <v>7038</v>
      </c>
      <c r="J662" s="126">
        <v>265.89</v>
      </c>
      <c r="K662" s="162">
        <v>541.6747229204309</v>
      </c>
      <c r="L662" s="126"/>
      <c r="M662" s="203">
        <v>0</v>
      </c>
      <c r="N662" s="198">
        <v>0.12</v>
      </c>
      <c r="O662" s="3" t="s">
        <v>1090</v>
      </c>
      <c r="P662" s="31" t="s">
        <v>7287</v>
      </c>
      <c r="Q662" s="234">
        <v>3</v>
      </c>
      <c r="R662" s="5">
        <v>85258929</v>
      </c>
      <c r="S662" s="238">
        <v>45849</v>
      </c>
      <c r="T662" s="263">
        <v>0.15</v>
      </c>
      <c r="U662" s="263">
        <v>0</v>
      </c>
      <c r="V662" s="263">
        <v>3.2119999999999996E-2</v>
      </c>
      <c r="W662" s="263">
        <v>0</v>
      </c>
      <c r="X662" s="263">
        <v>0.33999999999999997</v>
      </c>
      <c r="Y662" s="265">
        <v>1.8334922359937862</v>
      </c>
      <c r="Z662" s="275">
        <v>265.89</v>
      </c>
      <c r="AA662" s="276">
        <v>5.9145761949385314</v>
      </c>
      <c r="AB662" s="277">
        <v>0.05</v>
      </c>
      <c r="AC662" s="277">
        <v>3.6499999999999998E-2</v>
      </c>
      <c r="AD662" s="277">
        <v>0</v>
      </c>
      <c r="AE662" s="277">
        <v>0.33999999999999997</v>
      </c>
      <c r="AF662" s="276">
        <v>1.6365881600285659</v>
      </c>
    </row>
    <row r="663" spans="1:32" ht="27.6" x14ac:dyDescent="0.3">
      <c r="A663" s="2">
        <f>IF(G663="","",VLOOKUP(G663,{"CFTV","100000";"switch","750000";"VMS","200000";"Alarme","300000";"CA","400000";"Cabeamento","500000";"Infra","600000";"Redes","700000";"Energia","800000";"Outros","900000";"Serviço","1000000"},2,FALSE)
  + COUNTIF($G$2:G663,G663)
)</f>
        <v>100662</v>
      </c>
      <c r="B663" s="3" t="str">
        <f t="shared" si="10"/>
        <v>CAMERA WIFI EXTERNA SMART BULLET</v>
      </c>
      <c r="C663" s="3" t="s">
        <v>1222</v>
      </c>
      <c r="D663" s="3" t="s">
        <v>1222</v>
      </c>
      <c r="E663" s="5" t="s">
        <v>1090</v>
      </c>
      <c r="F663" s="5" t="s">
        <v>7</v>
      </c>
      <c r="G663" s="2" t="s">
        <v>3</v>
      </c>
      <c r="H663" s="3" t="s">
        <v>1221</v>
      </c>
      <c r="I663" s="170" t="s">
        <v>7038</v>
      </c>
      <c r="J663" s="126">
        <v>408.63</v>
      </c>
      <c r="K663" s="162">
        <v>838.79358857525608</v>
      </c>
      <c r="L663" s="126"/>
      <c r="M663" s="203">
        <v>0.15</v>
      </c>
      <c r="N663" s="218">
        <v>0.04</v>
      </c>
      <c r="O663" s="3" t="s">
        <v>1090</v>
      </c>
      <c r="P663" s="31" t="s">
        <v>7287</v>
      </c>
      <c r="Q663" s="234">
        <v>3</v>
      </c>
      <c r="R663" s="5">
        <v>85258929</v>
      </c>
      <c r="S663" s="238">
        <v>45849</v>
      </c>
      <c r="T663" s="263">
        <v>0.15</v>
      </c>
      <c r="U663" s="263">
        <v>0</v>
      </c>
      <c r="V663" s="263">
        <v>3.5039999999999995E-2</v>
      </c>
      <c r="W663" s="263">
        <v>0</v>
      </c>
      <c r="X663" s="263">
        <v>0.33999999999999997</v>
      </c>
      <c r="Y663" s="265">
        <v>1.6064585475278061</v>
      </c>
      <c r="Z663" s="275">
        <v>469.92449999999997</v>
      </c>
      <c r="AA663" s="276">
        <v>10.453210956103621</v>
      </c>
      <c r="AB663" s="277">
        <v>0.05</v>
      </c>
      <c r="AC663" s="277">
        <v>3.6499999999999998E-2</v>
      </c>
      <c r="AD663" s="277">
        <v>0</v>
      </c>
      <c r="AE663" s="277">
        <v>0.33999999999999997</v>
      </c>
      <c r="AF663" s="276">
        <v>1.6365881600285659</v>
      </c>
    </row>
    <row r="664" spans="1:32" ht="27.6" x14ac:dyDescent="0.3">
      <c r="A664" s="2">
        <f>IF(G664="","",VLOOKUP(G664,{"CFTV","100000";"switch","750000";"VMS","200000";"Alarme","300000";"CA","400000";"Cabeamento","500000";"Infra","600000";"Redes","700000";"Energia","800000";"Outros","900000";"Serviço","1000000"},2,FALSE)
  + COUNTIF($G$2:G664,G664)
)</f>
        <v>100663</v>
      </c>
      <c r="B664" s="3" t="str">
        <f t="shared" si="10"/>
        <v>CAMERA WIFI EXTERNA SMART DOME</v>
      </c>
      <c r="C664" s="3" t="s">
        <v>1224</v>
      </c>
      <c r="D664" s="3" t="s">
        <v>1224</v>
      </c>
      <c r="E664" s="5" t="s">
        <v>1090</v>
      </c>
      <c r="F664" s="5" t="s">
        <v>7</v>
      </c>
      <c r="G664" s="2" t="s">
        <v>3</v>
      </c>
      <c r="H664" s="3" t="s">
        <v>1223</v>
      </c>
      <c r="I664" s="170" t="s">
        <v>7038</v>
      </c>
      <c r="J664" s="126">
        <v>382.27</v>
      </c>
      <c r="K664" s="162">
        <v>784.68449478663626</v>
      </c>
      <c r="L664" s="126"/>
      <c r="M664" s="203">
        <v>0.15</v>
      </c>
      <c r="N664" s="198">
        <v>0.04</v>
      </c>
      <c r="O664" s="3" t="s">
        <v>1090</v>
      </c>
      <c r="P664" s="31" t="s">
        <v>7287</v>
      </c>
      <c r="Q664" s="234">
        <v>3</v>
      </c>
      <c r="R664" s="5">
        <v>85258929</v>
      </c>
      <c r="S664" s="238">
        <v>45849</v>
      </c>
      <c r="T664" s="263">
        <v>0.15</v>
      </c>
      <c r="U664" s="263">
        <v>0</v>
      </c>
      <c r="V664" s="263">
        <v>3.5039999999999995E-2</v>
      </c>
      <c r="W664" s="263">
        <v>0</v>
      </c>
      <c r="X664" s="263">
        <v>0.33999999999999997</v>
      </c>
      <c r="Y664" s="265">
        <v>1.6064585475278061</v>
      </c>
      <c r="Z664" s="275">
        <v>439.6105</v>
      </c>
      <c r="AA664" s="276">
        <v>9.7788927689835106</v>
      </c>
      <c r="AB664" s="277">
        <v>0.05</v>
      </c>
      <c r="AC664" s="277">
        <v>3.6499999999999998E-2</v>
      </c>
      <c r="AD664" s="277">
        <v>0</v>
      </c>
      <c r="AE664" s="277">
        <v>0.33999999999999997</v>
      </c>
      <c r="AF664" s="276">
        <v>1.6365881600285659</v>
      </c>
    </row>
    <row r="665" spans="1:32" ht="27.6" x14ac:dyDescent="0.3">
      <c r="A665" s="2">
        <f>IF(G665="","",VLOOKUP(G665,{"CFTV","100000";"switch","750000";"VMS","200000";"Alarme","300000";"CA","400000";"Cabeamento","500000";"Infra","600000";"Redes","700000";"Energia","800000";"Outros","900000";"Serviço","1000000"},2,FALSE)
  + COUNTIF($G$2:G665,G665)
)</f>
        <v>100664</v>
      </c>
      <c r="B665" s="3" t="str">
        <f t="shared" si="10"/>
        <v>CAMERA WIFI INTERNA SMART BABY</v>
      </c>
      <c r="C665" s="3" t="s">
        <v>1226</v>
      </c>
      <c r="D665" s="3" t="s">
        <v>1226</v>
      </c>
      <c r="E665" s="5" t="s">
        <v>1090</v>
      </c>
      <c r="F665" s="5" t="s">
        <v>7</v>
      </c>
      <c r="G665" s="2" t="s">
        <v>3</v>
      </c>
      <c r="H665" s="3" t="s">
        <v>1225</v>
      </c>
      <c r="I665" s="170" t="s">
        <v>7038</v>
      </c>
      <c r="J665" s="126">
        <v>487.71</v>
      </c>
      <c r="K665" s="162">
        <v>1001.1208699411159</v>
      </c>
      <c r="L665" s="126"/>
      <c r="M665" s="203">
        <v>0.15</v>
      </c>
      <c r="N665" s="198">
        <v>0.04</v>
      </c>
      <c r="O665" s="3" t="s">
        <v>1090</v>
      </c>
      <c r="P665" s="31" t="s">
        <v>7287</v>
      </c>
      <c r="Q665" s="234">
        <v>3</v>
      </c>
      <c r="R665" s="5">
        <v>85258929</v>
      </c>
      <c r="S665" s="238">
        <v>45849</v>
      </c>
      <c r="T665" s="263">
        <v>0.15</v>
      </c>
      <c r="U665" s="263">
        <v>0</v>
      </c>
      <c r="V665" s="263">
        <v>3.5039999999999995E-2</v>
      </c>
      <c r="W665" s="263">
        <v>0</v>
      </c>
      <c r="X665" s="263">
        <v>0.33999999999999997</v>
      </c>
      <c r="Y665" s="265">
        <v>1.6064585475278061</v>
      </c>
      <c r="Z665" s="275">
        <v>560.86649999999997</v>
      </c>
      <c r="AA665" s="276">
        <v>12.47616551746396</v>
      </c>
      <c r="AB665" s="277">
        <v>0.05</v>
      </c>
      <c r="AC665" s="277">
        <v>3.6499999999999998E-2</v>
      </c>
      <c r="AD665" s="277">
        <v>0</v>
      </c>
      <c r="AE665" s="277">
        <v>0.33999999999999997</v>
      </c>
      <c r="AF665" s="276">
        <v>1.6365881600285659</v>
      </c>
    </row>
    <row r="666" spans="1:32" ht="27.6" x14ac:dyDescent="0.3">
      <c r="A666" s="2">
        <f>IF(G666="","",VLOOKUP(G666,{"CFTV","100000";"switch","750000";"VMS","200000";"Alarme","300000";"CA","400000";"Cabeamento","500000";"Infra","600000";"Redes","700000";"Energia","800000";"Outros","900000";"Serviço","1000000"},2,FALSE)
  + COUNTIF($G$2:G666,G666)
)</f>
        <v>100665</v>
      </c>
      <c r="B666" s="3" t="str">
        <f t="shared" si="10"/>
        <v>MDY2000 CAMERA CUBE IP WI-FI</v>
      </c>
      <c r="C666" s="3" t="s">
        <v>1228</v>
      </c>
      <c r="D666" s="3" t="s">
        <v>1228</v>
      </c>
      <c r="E666" s="5" t="s">
        <v>1085</v>
      </c>
      <c r="F666" s="5" t="s">
        <v>7</v>
      </c>
      <c r="G666" s="2" t="s">
        <v>3</v>
      </c>
      <c r="H666" s="3" t="s">
        <v>1227</v>
      </c>
      <c r="I666" s="170" t="s">
        <v>7038</v>
      </c>
      <c r="J666" s="126">
        <v>256.58</v>
      </c>
      <c r="K666" s="162">
        <v>549.58017883291257</v>
      </c>
      <c r="L666" s="126"/>
      <c r="M666" s="203">
        <v>0.2</v>
      </c>
      <c r="N666" s="198">
        <v>0.04</v>
      </c>
      <c r="O666" s="3" t="s">
        <v>1090</v>
      </c>
      <c r="P666" s="31" t="s">
        <v>7287</v>
      </c>
      <c r="Q666" s="234">
        <v>3</v>
      </c>
      <c r="R666" s="5">
        <v>85258919</v>
      </c>
      <c r="S666" s="238">
        <v>45849</v>
      </c>
      <c r="T666" s="263">
        <v>0.15</v>
      </c>
      <c r="U666" s="263">
        <v>0</v>
      </c>
      <c r="V666" s="263">
        <v>3.5039999999999995E-2</v>
      </c>
      <c r="W666" s="263">
        <v>0</v>
      </c>
      <c r="X666" s="263">
        <v>0.33999999999999997</v>
      </c>
      <c r="Y666" s="265">
        <v>1.6064585475278061</v>
      </c>
      <c r="Z666" s="275">
        <v>307.89599999999996</v>
      </c>
      <c r="AA666" s="276">
        <v>6.8489764643905158</v>
      </c>
      <c r="AB666" s="277">
        <v>0.05</v>
      </c>
      <c r="AC666" s="277">
        <v>3.6499999999999998E-2</v>
      </c>
      <c r="AD666" s="277">
        <v>0</v>
      </c>
      <c r="AE666" s="277">
        <v>0.33999999999999997</v>
      </c>
      <c r="AF666" s="276">
        <v>1.6365881600285659</v>
      </c>
    </row>
    <row r="667" spans="1:32" ht="27.6" x14ac:dyDescent="0.3">
      <c r="A667" s="2">
        <f>IF(G667="","",VLOOKUP(G667,{"CFTV","100000";"switch","750000";"VMS","200000";"Alarme","300000";"CA","400000";"Cabeamento","500000";"Infra","600000";"Redes","700000";"Energia","800000";"Outros","900000";"Serviço","1000000"},2,FALSE)
  + COUNTIF($G$2:G667,G667)
)</f>
        <v>100666</v>
      </c>
      <c r="B667" s="3" t="str">
        <f t="shared" si="10"/>
        <v>MDY2500PT CAMERA PAN s TILT</v>
      </c>
      <c r="C667" s="3" t="s">
        <v>1230</v>
      </c>
      <c r="D667" s="3" t="s">
        <v>1230</v>
      </c>
      <c r="E667" s="5" t="s">
        <v>1085</v>
      </c>
      <c r="F667" s="5" t="s">
        <v>7</v>
      </c>
      <c r="G667" s="2" t="s">
        <v>3</v>
      </c>
      <c r="H667" s="3" t="s">
        <v>1229</v>
      </c>
      <c r="I667" s="170" t="s">
        <v>7038</v>
      </c>
      <c r="J667" s="126">
        <v>346.08</v>
      </c>
      <c r="K667" s="162">
        <v>741.28423217123088</v>
      </c>
      <c r="L667" s="126"/>
      <c r="M667" s="203">
        <v>0.2</v>
      </c>
      <c r="N667" s="198">
        <v>0.04</v>
      </c>
      <c r="O667" s="3" t="s">
        <v>1090</v>
      </c>
      <c r="P667" s="31" t="s">
        <v>7287</v>
      </c>
      <c r="Q667" s="234">
        <v>3</v>
      </c>
      <c r="R667" s="5">
        <v>85258919</v>
      </c>
      <c r="S667" s="238">
        <v>45849</v>
      </c>
      <c r="T667" s="263">
        <v>0.15</v>
      </c>
      <c r="U667" s="263">
        <v>0</v>
      </c>
      <c r="V667" s="263">
        <v>3.5039999999999995E-2</v>
      </c>
      <c r="W667" s="263">
        <v>0</v>
      </c>
      <c r="X667" s="263">
        <v>0.33999999999999997</v>
      </c>
      <c r="Y667" s="265">
        <v>1.6064585475278061</v>
      </c>
      <c r="Z667" s="275">
        <v>415.29599999999999</v>
      </c>
      <c r="AA667" s="276">
        <v>9.2380301457489669</v>
      </c>
      <c r="AB667" s="277">
        <v>0.05</v>
      </c>
      <c r="AC667" s="277">
        <v>3.6499999999999998E-2</v>
      </c>
      <c r="AD667" s="277">
        <v>0</v>
      </c>
      <c r="AE667" s="277">
        <v>0.33999999999999997</v>
      </c>
      <c r="AF667" s="276">
        <v>1.6365881600285659</v>
      </c>
    </row>
    <row r="668" spans="1:32" ht="27.6" x14ac:dyDescent="0.3">
      <c r="A668" s="2">
        <f>IF(G668="","",VLOOKUP(G668,{"CFTV","100000";"switch","750000";"VMS","200000";"Alarme","300000";"CA","400000";"Cabeamento","500000";"Infra","600000";"Redes","700000";"Energia","800000";"Outros","900000";"Serviço","1000000"},2,FALSE)
  + COUNTIF($G$2:G668,G668)
)</f>
        <v>100667</v>
      </c>
      <c r="B668" s="3" t="str">
        <f t="shared" si="10"/>
        <v>CÂMERA 1080P BULLET PLÁSTICO 4X1,</v>
      </c>
      <c r="C668" s="3" t="s">
        <v>1195</v>
      </c>
      <c r="D668" s="3" t="s">
        <v>1195</v>
      </c>
      <c r="E668" s="5" t="s">
        <v>1085</v>
      </c>
      <c r="F668" s="5" t="s">
        <v>7</v>
      </c>
      <c r="G668" s="2" t="s">
        <v>3</v>
      </c>
      <c r="H668" s="3" t="s">
        <v>1194</v>
      </c>
      <c r="I668" s="170" t="s">
        <v>7038</v>
      </c>
      <c r="J668" s="126">
        <v>153.47</v>
      </c>
      <c r="K668" s="162">
        <v>309.54867601852709</v>
      </c>
      <c r="L668" s="126"/>
      <c r="M668" s="203">
        <v>0.13</v>
      </c>
      <c r="N668" s="198">
        <v>0.04</v>
      </c>
      <c r="O668" s="3" t="s">
        <v>1090</v>
      </c>
      <c r="P668" s="31" t="s">
        <v>7287</v>
      </c>
      <c r="Q668" s="234">
        <v>3</v>
      </c>
      <c r="R668" s="5">
        <v>85258913</v>
      </c>
      <c r="S668" s="238">
        <v>45849</v>
      </c>
      <c r="T668" s="263">
        <v>0.15</v>
      </c>
      <c r="U668" s="263">
        <v>0</v>
      </c>
      <c r="V668" s="263">
        <v>3.5039999999999995E-2</v>
      </c>
      <c r="W668" s="263">
        <v>0</v>
      </c>
      <c r="X668" s="263">
        <v>0.33999999999999997</v>
      </c>
      <c r="Y668" s="265">
        <v>1.6064585475278061</v>
      </c>
      <c r="Z668" s="275">
        <v>173.4211</v>
      </c>
      <c r="AA668" s="276">
        <v>3.8576565864081189</v>
      </c>
      <c r="AB668" s="277">
        <v>0.05</v>
      </c>
      <c r="AC668" s="277">
        <v>3.6499999999999998E-2</v>
      </c>
      <c r="AD668" s="277">
        <v>0</v>
      </c>
      <c r="AE668" s="277">
        <v>0.33999999999999997</v>
      </c>
      <c r="AF668" s="276">
        <v>1.6365881600285659</v>
      </c>
    </row>
    <row r="669" spans="1:32" ht="27.6" x14ac:dyDescent="0.3">
      <c r="A669" s="2">
        <f>IF(G669="","",VLOOKUP(G669,{"CFTV","100000";"switch","750000";"VMS","200000";"Alarme","300000";"CA","400000";"Cabeamento","500000";"Infra","600000";"Redes","700000";"Energia","800000";"Outros","900000";"Serviço","1000000"},2,FALSE)
  + COUNTIF($G$2:G669,G669)
)</f>
        <v>100668</v>
      </c>
      <c r="B669" s="3" t="str">
        <f t="shared" si="10"/>
        <v>CÂMERA 1080P DOME PLÁSTICO 4X1,</v>
      </c>
      <c r="C669" s="3" t="s">
        <v>1197</v>
      </c>
      <c r="D669" s="3" t="s">
        <v>1197</v>
      </c>
      <c r="E669" s="5" t="s">
        <v>1085</v>
      </c>
      <c r="F669" s="5" t="s">
        <v>7</v>
      </c>
      <c r="G669" s="2" t="s">
        <v>3</v>
      </c>
      <c r="H669" s="3" t="s">
        <v>1196</v>
      </c>
      <c r="I669" s="170" t="s">
        <v>7038</v>
      </c>
      <c r="J669" s="126">
        <v>143.15</v>
      </c>
      <c r="K669" s="162">
        <v>288.73325713202684</v>
      </c>
      <c r="L669" s="126"/>
      <c r="M669" s="203">
        <v>0.13</v>
      </c>
      <c r="N669" s="198">
        <v>0.04</v>
      </c>
      <c r="O669" s="3" t="s">
        <v>1090</v>
      </c>
      <c r="P669" s="31" t="s">
        <v>7287</v>
      </c>
      <c r="Q669" s="234">
        <v>3</v>
      </c>
      <c r="R669" s="5">
        <v>85258913</v>
      </c>
      <c r="S669" s="238">
        <v>45849</v>
      </c>
      <c r="T669" s="263">
        <v>0.15</v>
      </c>
      <c r="U669" s="263">
        <v>0</v>
      </c>
      <c r="V669" s="263">
        <v>3.5039999999999995E-2</v>
      </c>
      <c r="W669" s="263">
        <v>0</v>
      </c>
      <c r="X669" s="263">
        <v>0.33999999999999997</v>
      </c>
      <c r="Y669" s="265">
        <v>1.6064585475278061</v>
      </c>
      <c r="Z669" s="275">
        <v>161.7595</v>
      </c>
      <c r="AA669" s="276">
        <v>3.5982507352858684</v>
      </c>
      <c r="AB669" s="277">
        <v>0.05</v>
      </c>
      <c r="AC669" s="277">
        <v>3.6499999999999998E-2</v>
      </c>
      <c r="AD669" s="277">
        <v>0</v>
      </c>
      <c r="AE669" s="277">
        <v>0.33999999999999997</v>
      </c>
      <c r="AF669" s="276">
        <v>1.6365881600285659</v>
      </c>
    </row>
    <row r="670" spans="1:32" ht="27.6" x14ac:dyDescent="0.3">
      <c r="A670" s="2">
        <f>IF(G670="","",VLOOKUP(G670,{"CFTV","100000";"switch","750000";"VMS","200000";"Alarme","300000";"CA","400000";"Cabeamento","500000";"Infra","600000";"Redes","700000";"Energia","800000";"Outros","900000";"Serviço","1000000"},2,FALSE)
  + COUNTIF($G$2:G670,G670)
)</f>
        <v>100669</v>
      </c>
      <c r="B670" s="3" t="str">
        <f t="shared" si="10"/>
        <v>CÂMERA 1080P BULLET METAL 4X1,</v>
      </c>
      <c r="C670" s="3" t="s">
        <v>1232</v>
      </c>
      <c r="D670" s="3" t="s">
        <v>1232</v>
      </c>
      <c r="E670" s="5" t="s">
        <v>1085</v>
      </c>
      <c r="F670" s="5" t="s">
        <v>7</v>
      </c>
      <c r="G670" s="2" t="s">
        <v>3</v>
      </c>
      <c r="H670" s="3" t="s">
        <v>1231</v>
      </c>
      <c r="I670" s="170" t="s">
        <v>7038</v>
      </c>
      <c r="J670" s="126">
        <v>390.82</v>
      </c>
      <c r="K670" s="162">
        <v>788.28314042849274</v>
      </c>
      <c r="L670" s="126"/>
      <c r="M670" s="203">
        <v>0.13</v>
      </c>
      <c r="N670" s="198">
        <v>0.04</v>
      </c>
      <c r="O670" s="3" t="s">
        <v>1090</v>
      </c>
      <c r="P670" s="31" t="s">
        <v>7287</v>
      </c>
      <c r="Q670" s="234">
        <v>3</v>
      </c>
      <c r="R670" s="5">
        <v>85258913</v>
      </c>
      <c r="S670" s="238">
        <v>45849</v>
      </c>
      <c r="T670" s="263">
        <v>0.15</v>
      </c>
      <c r="U670" s="263">
        <v>0</v>
      </c>
      <c r="V670" s="263">
        <v>3.5039999999999995E-2</v>
      </c>
      <c r="W670" s="263">
        <v>0</v>
      </c>
      <c r="X670" s="263">
        <v>0.33999999999999997</v>
      </c>
      <c r="Y670" s="265">
        <v>1.6064585475278061</v>
      </c>
      <c r="Z670" s="275">
        <v>441.6266</v>
      </c>
      <c r="AA670" s="276">
        <v>9.8237397999610412</v>
      </c>
      <c r="AB670" s="277">
        <v>0.05</v>
      </c>
      <c r="AC670" s="277">
        <v>3.6499999999999998E-2</v>
      </c>
      <c r="AD670" s="277">
        <v>0</v>
      </c>
      <c r="AE670" s="277">
        <v>0.33999999999999997</v>
      </c>
      <c r="AF670" s="276">
        <v>1.6365881600285659</v>
      </c>
    </row>
    <row r="671" spans="1:32" ht="27.6" x14ac:dyDescent="0.3">
      <c r="A671" s="2">
        <f>IF(G671="","",VLOOKUP(G671,{"CFTV","100000";"switch","750000";"VMS","200000";"Alarme","300000";"CA","400000";"Cabeamento","500000";"Infra","600000";"Redes","700000";"Energia","800000";"Outros","900000";"Serviço","1000000"},2,FALSE)
  + COUNTIF($G$2:G671,G671)
)</f>
        <v>100670</v>
      </c>
      <c r="B671" s="3" t="str">
        <f t="shared" si="10"/>
        <v>CAMERA 1080P DOME METAL 4X1,</v>
      </c>
      <c r="C671" s="3" t="s">
        <v>1234</v>
      </c>
      <c r="D671" s="3" t="s">
        <v>1234</v>
      </c>
      <c r="E671" s="5" t="s">
        <v>1085</v>
      </c>
      <c r="F671" s="5" t="s">
        <v>7</v>
      </c>
      <c r="G671" s="2" t="s">
        <v>3</v>
      </c>
      <c r="H671" s="3" t="s">
        <v>1233</v>
      </c>
      <c r="I671" s="170" t="s">
        <v>7038</v>
      </c>
      <c r="J671" s="126">
        <v>419.58</v>
      </c>
      <c r="K671" s="162">
        <v>898.71716982895578</v>
      </c>
      <c r="L671" s="126"/>
      <c r="M671" s="203">
        <v>0.2</v>
      </c>
      <c r="N671" s="198">
        <v>0.04</v>
      </c>
      <c r="O671" s="3" t="s">
        <v>1090</v>
      </c>
      <c r="P671" s="31" t="s">
        <v>7287</v>
      </c>
      <c r="Q671" s="234">
        <v>3</v>
      </c>
      <c r="R671" s="5">
        <v>85258919</v>
      </c>
      <c r="S671" s="238">
        <v>45849</v>
      </c>
      <c r="T671" s="263">
        <v>0.15</v>
      </c>
      <c r="U671" s="263">
        <v>0</v>
      </c>
      <c r="V671" s="263">
        <v>3.5039999999999995E-2</v>
      </c>
      <c r="W671" s="263">
        <v>0</v>
      </c>
      <c r="X671" s="263">
        <v>0.33999999999999997</v>
      </c>
      <c r="Y671" s="265">
        <v>1.6064585475278061</v>
      </c>
      <c r="Z671" s="275">
        <v>503.49599999999998</v>
      </c>
      <c r="AA671" s="276">
        <v>11.199990431557303</v>
      </c>
      <c r="AB671" s="277">
        <v>0.05</v>
      </c>
      <c r="AC671" s="277">
        <v>3.6499999999999998E-2</v>
      </c>
      <c r="AD671" s="277">
        <v>0</v>
      </c>
      <c r="AE671" s="277">
        <v>0.33999999999999997</v>
      </c>
      <c r="AF671" s="276">
        <v>1.6365881600285659</v>
      </c>
    </row>
    <row r="672" spans="1:32" ht="27.6" x14ac:dyDescent="0.3">
      <c r="A672" s="2">
        <f>IF(G672="","",VLOOKUP(G672,{"CFTV","100000";"switch","750000";"VMS","200000";"Alarme","300000";"CA","400000";"Cabeamento","500000";"Infra","600000";"Redes","700000";"Energia","800000";"Outros","900000";"Serviço","1000000"},2,FALSE)
  + COUNTIF($G$2:G672,G672)
)</f>
        <v>100671</v>
      </c>
      <c r="B672" s="3" t="str">
        <f t="shared" si="10"/>
        <v>CÂMERA 1080P DOME METAL 4X1,</v>
      </c>
      <c r="C672" s="3" t="s">
        <v>1236</v>
      </c>
      <c r="D672" s="3" t="s">
        <v>1236</v>
      </c>
      <c r="E672" s="5" t="s">
        <v>1085</v>
      </c>
      <c r="F672" s="5" t="s">
        <v>7</v>
      </c>
      <c r="G672" s="2" t="s">
        <v>3</v>
      </c>
      <c r="H672" s="3" t="s">
        <v>1235</v>
      </c>
      <c r="I672" s="170" t="s">
        <v>7038</v>
      </c>
      <c r="J672" s="126">
        <v>421.58</v>
      </c>
      <c r="K672" s="162">
        <v>850.32599749716996</v>
      </c>
      <c r="L672" s="126"/>
      <c r="M672" s="203">
        <v>0.13</v>
      </c>
      <c r="N672" s="198">
        <v>0.04</v>
      </c>
      <c r="O672" s="3" t="s">
        <v>1090</v>
      </c>
      <c r="P672" s="31" t="s">
        <v>7287</v>
      </c>
      <c r="Q672" s="234">
        <v>3</v>
      </c>
      <c r="R672" s="5">
        <v>85258913</v>
      </c>
      <c r="S672" s="238">
        <v>45849</v>
      </c>
      <c r="T672" s="263">
        <v>0.15</v>
      </c>
      <c r="U672" s="263">
        <v>0</v>
      </c>
      <c r="V672" s="263">
        <v>3.5039999999999995E-2</v>
      </c>
      <c r="W672" s="263">
        <v>0</v>
      </c>
      <c r="X672" s="263">
        <v>0.33999999999999997</v>
      </c>
      <c r="Y672" s="265">
        <v>1.6064585475278061</v>
      </c>
      <c r="Z672" s="275">
        <v>476.3854</v>
      </c>
      <c r="AA672" s="276">
        <v>10.596930108151005</v>
      </c>
      <c r="AB672" s="277">
        <v>0.05</v>
      </c>
      <c r="AC672" s="277">
        <v>3.6499999999999998E-2</v>
      </c>
      <c r="AD672" s="277">
        <v>0</v>
      </c>
      <c r="AE672" s="277">
        <v>0.33999999999999997</v>
      </c>
      <c r="AF672" s="276">
        <v>1.6365881600285659</v>
      </c>
    </row>
    <row r="673" spans="1:32" ht="27.6" x14ac:dyDescent="0.3">
      <c r="A673" s="2">
        <f>IF(G673="","",VLOOKUP(G673,{"CFTV","100000";"switch","750000";"VMS","200000";"Alarme","300000";"CA","400000";"Cabeamento","500000";"Infra","600000";"Redes","700000";"Energia","800000";"Outros","900000";"Serviço","1000000"},2,FALSE)
  + COUNTIF($G$2:G673,G673)
)</f>
        <v>100672</v>
      </c>
      <c r="B673" s="3" t="str">
        <f t="shared" si="10"/>
        <v>CAMERA 5MP BULLET PLÁSTICA 3X1,</v>
      </c>
      <c r="C673" s="3" t="s">
        <v>1238</v>
      </c>
      <c r="D673" s="3" t="s">
        <v>1238</v>
      </c>
      <c r="E673" s="5" t="s">
        <v>1085</v>
      </c>
      <c r="F673" s="5" t="s">
        <v>7</v>
      </c>
      <c r="G673" s="2" t="s">
        <v>3</v>
      </c>
      <c r="H673" s="3" t="s">
        <v>1237</v>
      </c>
      <c r="I673" s="170" t="s">
        <v>7038</v>
      </c>
      <c r="J673" s="126">
        <v>272.01</v>
      </c>
      <c r="K673" s="162">
        <v>548.64361349970397</v>
      </c>
      <c r="L673" s="126"/>
      <c r="M673" s="203">
        <v>0.13</v>
      </c>
      <c r="N673" s="198">
        <v>0.04</v>
      </c>
      <c r="O673" s="3" t="s">
        <v>1090</v>
      </c>
      <c r="P673" s="31" t="s">
        <v>7287</v>
      </c>
      <c r="Q673" s="234">
        <v>3</v>
      </c>
      <c r="R673" s="5">
        <v>85258913</v>
      </c>
      <c r="S673" s="238">
        <v>45849</v>
      </c>
      <c r="T673" s="263">
        <v>0.15</v>
      </c>
      <c r="U673" s="263">
        <v>0</v>
      </c>
      <c r="V673" s="263">
        <v>3.5039999999999995E-2</v>
      </c>
      <c r="W673" s="263">
        <v>0</v>
      </c>
      <c r="X673" s="263">
        <v>0.33999999999999997</v>
      </c>
      <c r="Y673" s="265">
        <v>1.6064585475278061</v>
      </c>
      <c r="Z673" s="275">
        <v>307.37130000000002</v>
      </c>
      <c r="AA673" s="276">
        <v>6.8373048026902481</v>
      </c>
      <c r="AB673" s="277">
        <v>0.05</v>
      </c>
      <c r="AC673" s="277">
        <v>3.6499999999999998E-2</v>
      </c>
      <c r="AD673" s="277">
        <v>0</v>
      </c>
      <c r="AE673" s="277">
        <v>0.33999999999999997</v>
      </c>
      <c r="AF673" s="276">
        <v>1.6365881600285659</v>
      </c>
    </row>
    <row r="674" spans="1:32" ht="27.6" x14ac:dyDescent="0.3">
      <c r="A674" s="2">
        <f>IF(G674="","",VLOOKUP(G674,{"CFTV","100000";"switch","750000";"VMS","200000";"Alarme","300000";"CA","400000";"Cabeamento","500000";"Infra","600000";"Redes","700000";"Energia","800000";"Outros","900000";"Serviço","1000000"},2,FALSE)
  + COUNTIF($G$2:G674,G674)
)</f>
        <v>100673</v>
      </c>
      <c r="B674" s="3" t="str">
        <f t="shared" si="10"/>
        <v>CAMERA 1080P BULLET PLÁSTICA/METAL 4X1,</v>
      </c>
      <c r="C674" s="3" t="s">
        <v>1240</v>
      </c>
      <c r="D674" s="3" t="s">
        <v>1240</v>
      </c>
      <c r="E674" s="5" t="s">
        <v>1085</v>
      </c>
      <c r="F674" s="5" t="s">
        <v>7</v>
      </c>
      <c r="G674" s="2" t="s">
        <v>3</v>
      </c>
      <c r="H674" s="3" t="s">
        <v>1239</v>
      </c>
      <c r="I674" s="170" t="s">
        <v>7038</v>
      </c>
      <c r="J674" s="126">
        <v>166</v>
      </c>
      <c r="K674" s="162">
        <v>334.8216603836288</v>
      </c>
      <c r="L674" s="126"/>
      <c r="M674" s="203">
        <v>0.13</v>
      </c>
      <c r="N674" s="198">
        <v>0.04</v>
      </c>
      <c r="O674" s="3" t="s">
        <v>1090</v>
      </c>
      <c r="P674" s="31" t="s">
        <v>7287</v>
      </c>
      <c r="Q674" s="234">
        <v>3</v>
      </c>
      <c r="R674" s="5">
        <v>85258913</v>
      </c>
      <c r="S674" s="238">
        <v>45849</v>
      </c>
      <c r="T674" s="263">
        <v>0.15</v>
      </c>
      <c r="U674" s="263">
        <v>0</v>
      </c>
      <c r="V674" s="263">
        <v>3.5039999999999995E-2</v>
      </c>
      <c r="W674" s="263">
        <v>0</v>
      </c>
      <c r="X674" s="263">
        <v>0.33999999999999997</v>
      </c>
      <c r="Y674" s="265">
        <v>1.6064585475278061</v>
      </c>
      <c r="Z674" s="275">
        <v>187.58</v>
      </c>
      <c r="AA674" s="276">
        <v>4.1726134967338746</v>
      </c>
      <c r="AB674" s="277">
        <v>0.05</v>
      </c>
      <c r="AC674" s="277">
        <v>3.6499999999999998E-2</v>
      </c>
      <c r="AD674" s="277">
        <v>0</v>
      </c>
      <c r="AE674" s="277">
        <v>0.33999999999999997</v>
      </c>
      <c r="AF674" s="276">
        <v>1.6365881600285659</v>
      </c>
    </row>
    <row r="675" spans="1:32" ht="27.6" x14ac:dyDescent="0.3">
      <c r="A675" s="2">
        <f>IF(G675="","",VLOOKUP(G675,{"CFTV","100000";"switch","750000";"VMS","200000";"Alarme","300000";"CA","400000";"Cabeamento","500000";"Infra","600000";"Redes","700000";"Energia","800000";"Outros","900000";"Serviço","1000000"},2,FALSE)
  + COUNTIF($G$2:G675,G675)
)</f>
        <v>100674</v>
      </c>
      <c r="B675" s="3" t="str">
        <f t="shared" si="10"/>
        <v>CÂMERA 1080P BULLET METAL 4X1,</v>
      </c>
      <c r="C675" s="3" t="s">
        <v>1242</v>
      </c>
      <c r="D675" s="3" t="s">
        <v>1242</v>
      </c>
      <c r="E675" s="5" t="s">
        <v>1085</v>
      </c>
      <c r="F675" s="5" t="s">
        <v>7</v>
      </c>
      <c r="G675" s="2" t="s">
        <v>3</v>
      </c>
      <c r="H675" s="3" t="s">
        <v>1241</v>
      </c>
      <c r="I675" s="170" t="s">
        <v>7038</v>
      </c>
      <c r="J675" s="126">
        <v>192.55</v>
      </c>
      <c r="K675" s="162">
        <v>388.3729560654682</v>
      </c>
      <c r="L675" s="126"/>
      <c r="M675" s="203">
        <v>0.13</v>
      </c>
      <c r="N675" s="198">
        <v>0.04</v>
      </c>
      <c r="O675" s="3" t="s">
        <v>1090</v>
      </c>
      <c r="P675" s="31" t="s">
        <v>7287</v>
      </c>
      <c r="Q675" s="234">
        <v>3</v>
      </c>
      <c r="R675" s="5">
        <v>85258913</v>
      </c>
      <c r="S675" s="238">
        <v>45849</v>
      </c>
      <c r="T675" s="263">
        <v>0.15</v>
      </c>
      <c r="U675" s="263">
        <v>0</v>
      </c>
      <c r="V675" s="263">
        <v>3.5039999999999995E-2</v>
      </c>
      <c r="W675" s="263">
        <v>0</v>
      </c>
      <c r="X675" s="263">
        <v>0.33999999999999997</v>
      </c>
      <c r="Y675" s="265">
        <v>1.6064585475278061</v>
      </c>
      <c r="Z675" s="275">
        <v>217.58150000000001</v>
      </c>
      <c r="AA675" s="276">
        <v>4.839980293952455</v>
      </c>
      <c r="AB675" s="277">
        <v>0.05</v>
      </c>
      <c r="AC675" s="277">
        <v>3.6499999999999998E-2</v>
      </c>
      <c r="AD675" s="277">
        <v>0</v>
      </c>
      <c r="AE675" s="277">
        <v>0.33999999999999997</v>
      </c>
      <c r="AF675" s="276">
        <v>1.6365881600285659</v>
      </c>
    </row>
    <row r="676" spans="1:32" ht="27.6" x14ac:dyDescent="0.3">
      <c r="A676" s="2">
        <f>IF(G676="","",VLOOKUP(G676,{"CFTV","100000";"switch","750000";"VMS","200000";"Alarme","300000";"CA","400000";"Cabeamento","500000";"Infra","600000";"Redes","700000";"Energia","800000";"Outros","900000";"Serviço","1000000"},2,FALSE)
  + COUNTIF($G$2:G676,G676)
)</f>
        <v>100675</v>
      </c>
      <c r="B676" s="3" t="str">
        <f t="shared" si="10"/>
        <v>CÂMERA 1080P DOME METAL 4X1,</v>
      </c>
      <c r="C676" s="3" t="s">
        <v>1244</v>
      </c>
      <c r="D676" s="3" t="s">
        <v>1244</v>
      </c>
      <c r="E676" s="5" t="s">
        <v>1085</v>
      </c>
      <c r="F676" s="5" t="s">
        <v>7</v>
      </c>
      <c r="G676" s="2" t="s">
        <v>3</v>
      </c>
      <c r="H676" s="3" t="s">
        <v>1243</v>
      </c>
      <c r="I676" s="170" t="s">
        <v>7038</v>
      </c>
      <c r="J676" s="126">
        <v>189.29</v>
      </c>
      <c r="K676" s="162">
        <v>381.79754273504267</v>
      </c>
      <c r="L676" s="126"/>
      <c r="M676" s="203">
        <v>0.13</v>
      </c>
      <c r="N676" s="198">
        <v>0.04</v>
      </c>
      <c r="O676" s="3" t="s">
        <v>1090</v>
      </c>
      <c r="P676" s="31" t="s">
        <v>7287</v>
      </c>
      <c r="Q676" s="234">
        <v>3</v>
      </c>
      <c r="R676" s="5">
        <v>85258913</v>
      </c>
      <c r="S676" s="238">
        <v>45849</v>
      </c>
      <c r="T676" s="263">
        <v>0.15</v>
      </c>
      <c r="U676" s="263">
        <v>0</v>
      </c>
      <c r="V676" s="263">
        <v>3.5039999999999995E-2</v>
      </c>
      <c r="W676" s="263">
        <v>0</v>
      </c>
      <c r="X676" s="263">
        <v>0.33999999999999997</v>
      </c>
      <c r="Y676" s="265">
        <v>1.6064585475278061</v>
      </c>
      <c r="Z676" s="275">
        <v>213.89769999999999</v>
      </c>
      <c r="AA676" s="276">
        <v>4.7580361975708136</v>
      </c>
      <c r="AB676" s="277">
        <v>0.05</v>
      </c>
      <c r="AC676" s="277">
        <v>3.6499999999999998E-2</v>
      </c>
      <c r="AD676" s="277">
        <v>0</v>
      </c>
      <c r="AE676" s="277">
        <v>0.33999999999999997</v>
      </c>
      <c r="AF676" s="276">
        <v>1.6365881600285659</v>
      </c>
    </row>
    <row r="677" spans="1:32" ht="27.6" x14ac:dyDescent="0.3">
      <c r="A677" s="2">
        <f>IF(G677="","",VLOOKUP(G677,{"CFTV","100000";"switch","750000";"VMS","200000";"Alarme","300000";"CA","400000";"Cabeamento","500000";"Infra","600000";"Redes","700000";"Energia","800000";"Outros","900000";"Serviço","1000000"},2,FALSE)
  + COUNTIF($G$2:G677,G677)
)</f>
        <v>100676</v>
      </c>
      <c r="B677" s="3" t="str">
        <f t="shared" si="10"/>
        <v>CAMERA 1080P BULLET METAL 4X1,</v>
      </c>
      <c r="C677" s="3" t="s">
        <v>1246</v>
      </c>
      <c r="D677" s="3" t="s">
        <v>1246</v>
      </c>
      <c r="E677" s="5" t="s">
        <v>1085</v>
      </c>
      <c r="F677" s="5" t="s">
        <v>7</v>
      </c>
      <c r="G677" s="2" t="s">
        <v>3</v>
      </c>
      <c r="H677" s="3" t="s">
        <v>1245</v>
      </c>
      <c r="I677" s="170" t="s">
        <v>7038</v>
      </c>
      <c r="J677" s="126">
        <v>333.25</v>
      </c>
      <c r="K677" s="162">
        <v>672.16456820990527</v>
      </c>
      <c r="L677" s="126"/>
      <c r="M677" s="203">
        <v>0.13</v>
      </c>
      <c r="N677" s="198">
        <v>0.04</v>
      </c>
      <c r="O677" s="3" t="s">
        <v>1090</v>
      </c>
      <c r="P677" s="31" t="s">
        <v>7287</v>
      </c>
      <c r="Q677" s="234">
        <v>3</v>
      </c>
      <c r="R677" s="5">
        <v>85258913</v>
      </c>
      <c r="S677" s="238">
        <v>45849</v>
      </c>
      <c r="T677" s="263">
        <v>0.15</v>
      </c>
      <c r="U677" s="263">
        <v>0</v>
      </c>
      <c r="V677" s="263">
        <v>3.5039999999999995E-2</v>
      </c>
      <c r="W677" s="263">
        <v>0</v>
      </c>
      <c r="X677" s="263">
        <v>0.33999999999999997</v>
      </c>
      <c r="Y677" s="265">
        <v>1.6064585475278061</v>
      </c>
      <c r="Z677" s="275">
        <v>376.57249999999999</v>
      </c>
      <c r="AA677" s="276">
        <v>8.3766472758226733</v>
      </c>
      <c r="AB677" s="277">
        <v>0.05</v>
      </c>
      <c r="AC677" s="277">
        <v>3.6499999999999998E-2</v>
      </c>
      <c r="AD677" s="277">
        <v>0</v>
      </c>
      <c r="AE677" s="277">
        <v>0.33999999999999997</v>
      </c>
      <c r="AF677" s="276">
        <v>1.6365881600285659</v>
      </c>
    </row>
    <row r="678" spans="1:32" ht="27.6" x14ac:dyDescent="0.3">
      <c r="A678" s="2">
        <f>IF(G678="","",VLOOKUP(G678,{"CFTV","100000";"switch","750000";"VMS","200000";"Alarme","300000";"CA","400000";"Cabeamento","500000";"Infra","600000";"Redes","700000";"Energia","800000";"Outros","900000";"Serviço","1000000"},2,FALSE)
  + COUNTIF($G$2:G678,G678)
)</f>
        <v>100677</v>
      </c>
      <c r="B678" s="3" t="str">
        <f t="shared" si="10"/>
        <v>CAMERA 1080P BULLET PLÁSTICA 4X1,</v>
      </c>
      <c r="C678" s="3" t="s">
        <v>1248</v>
      </c>
      <c r="D678" s="3" t="s">
        <v>1248</v>
      </c>
      <c r="E678" s="5" t="s">
        <v>1085</v>
      </c>
      <c r="F678" s="5" t="s">
        <v>7</v>
      </c>
      <c r="G678" s="2" t="s">
        <v>3</v>
      </c>
      <c r="H678" s="3" t="s">
        <v>1247</v>
      </c>
      <c r="I678" s="170" t="s">
        <v>7038</v>
      </c>
      <c r="J678" s="126">
        <v>147.54</v>
      </c>
      <c r="K678" s="162">
        <v>297.58787815060589</v>
      </c>
      <c r="L678" s="126"/>
      <c r="M678" s="203">
        <v>0.13</v>
      </c>
      <c r="N678" s="198">
        <v>0.04</v>
      </c>
      <c r="O678" s="3" t="s">
        <v>1090</v>
      </c>
      <c r="P678" s="31" t="s">
        <v>7287</v>
      </c>
      <c r="Q678" s="234">
        <v>3</v>
      </c>
      <c r="R678" s="5">
        <v>85258913</v>
      </c>
      <c r="S678" s="238">
        <v>45849</v>
      </c>
      <c r="T678" s="263">
        <v>0.15</v>
      </c>
      <c r="U678" s="263">
        <v>0</v>
      </c>
      <c r="V678" s="263">
        <v>3.5039999999999995E-2</v>
      </c>
      <c r="W678" s="263">
        <v>0</v>
      </c>
      <c r="X678" s="263">
        <v>0.33999999999999997</v>
      </c>
      <c r="Y678" s="265">
        <v>1.6064585475278061</v>
      </c>
      <c r="Z678" s="275">
        <v>166.72019999999998</v>
      </c>
      <c r="AA678" s="276">
        <v>3.70859876691636</v>
      </c>
      <c r="AB678" s="277">
        <v>0.05</v>
      </c>
      <c r="AC678" s="277">
        <v>3.6499999999999998E-2</v>
      </c>
      <c r="AD678" s="277">
        <v>0</v>
      </c>
      <c r="AE678" s="277">
        <v>0.33999999999999997</v>
      </c>
      <c r="AF678" s="276">
        <v>1.6365881600285659</v>
      </c>
    </row>
    <row r="679" spans="1:32" ht="27.6" x14ac:dyDescent="0.3">
      <c r="A679" s="2">
        <f>IF(G679="","",VLOOKUP(G679,{"CFTV","100000";"switch","750000";"VMS","200000";"Alarme","300000";"CA","400000";"Cabeamento","500000";"Infra","600000";"Redes","700000";"Energia","800000";"Outros","900000";"Serviço","1000000"},2,FALSE)
  + COUNTIF($G$2:G679,G679)
)</f>
        <v>100678</v>
      </c>
      <c r="B679" s="3" t="str">
        <f t="shared" si="10"/>
        <v>CAMERA 1080P DOME METAL 4X1,</v>
      </c>
      <c r="C679" s="3" t="s">
        <v>1250</v>
      </c>
      <c r="D679" s="3" t="s">
        <v>1250</v>
      </c>
      <c r="E679" s="5" t="s">
        <v>1085</v>
      </c>
      <c r="F679" s="5" t="s">
        <v>7</v>
      </c>
      <c r="G679" s="2" t="s">
        <v>3</v>
      </c>
      <c r="H679" s="3" t="s">
        <v>1249</v>
      </c>
      <c r="I679" s="170" t="s">
        <v>7038</v>
      </c>
      <c r="J679" s="126">
        <v>167.91</v>
      </c>
      <c r="K679" s="162">
        <v>338.67412647599457</v>
      </c>
      <c r="L679" s="126"/>
      <c r="M679" s="203">
        <v>0.13</v>
      </c>
      <c r="N679" s="198">
        <v>0.04</v>
      </c>
      <c r="O679" s="3" t="s">
        <v>1090</v>
      </c>
      <c r="P679" s="31" t="s">
        <v>7287</v>
      </c>
      <c r="Q679" s="234">
        <v>3</v>
      </c>
      <c r="R679" s="5">
        <v>85258913</v>
      </c>
      <c r="S679" s="238">
        <v>45849</v>
      </c>
      <c r="T679" s="263">
        <v>0.15</v>
      </c>
      <c r="U679" s="263">
        <v>0</v>
      </c>
      <c r="V679" s="263">
        <v>3.5039999999999995E-2</v>
      </c>
      <c r="W679" s="263">
        <v>0</v>
      </c>
      <c r="X679" s="263">
        <v>0.33999999999999997</v>
      </c>
      <c r="Y679" s="265">
        <v>1.6064585475278061</v>
      </c>
      <c r="Z679" s="275">
        <v>189.73829999999998</v>
      </c>
      <c r="AA679" s="276">
        <v>4.2206236881721972</v>
      </c>
      <c r="AB679" s="277">
        <v>0.05</v>
      </c>
      <c r="AC679" s="277">
        <v>3.6499999999999998E-2</v>
      </c>
      <c r="AD679" s="277">
        <v>0</v>
      </c>
      <c r="AE679" s="277">
        <v>0.33999999999999997</v>
      </c>
      <c r="AF679" s="276">
        <v>1.6365881600285659</v>
      </c>
    </row>
    <row r="680" spans="1:32" ht="27.6" x14ac:dyDescent="0.3">
      <c r="A680" s="2">
        <f>IF(G680="","",VLOOKUP(G680,{"CFTV","100000";"switch","750000";"VMS","200000";"Alarme","300000";"CA","400000";"Cabeamento","500000";"Infra","600000";"Redes","700000";"Energia","800000";"Outros","900000";"Serviço","1000000"},2,FALSE)
  + COUNTIF($G$2:G680,G680)
)</f>
        <v>100679</v>
      </c>
      <c r="B680" s="3" t="str">
        <f t="shared" si="10"/>
        <v>CAMERA 1080P DOME METAL 4X1,</v>
      </c>
      <c r="C680" s="3" t="s">
        <v>1234</v>
      </c>
      <c r="D680" s="3" t="s">
        <v>1234</v>
      </c>
      <c r="E680" s="5" t="s">
        <v>1085</v>
      </c>
      <c r="F680" s="5" t="s">
        <v>7</v>
      </c>
      <c r="G680" s="2" t="s">
        <v>3</v>
      </c>
      <c r="H680" s="3" t="s">
        <v>1233</v>
      </c>
      <c r="I680" s="170" t="s">
        <v>7038</v>
      </c>
      <c r="J680" s="126">
        <v>333.05</v>
      </c>
      <c r="K680" s="162">
        <v>671.76116861908167</v>
      </c>
      <c r="L680" s="126"/>
      <c r="M680" s="203">
        <v>0.13</v>
      </c>
      <c r="N680" s="198">
        <v>0.04</v>
      </c>
      <c r="O680" s="3" t="s">
        <v>1090</v>
      </c>
      <c r="P680" s="31" t="s">
        <v>7287</v>
      </c>
      <c r="Q680" s="234">
        <v>3</v>
      </c>
      <c r="R680" s="5">
        <v>85258913</v>
      </c>
      <c r="S680" s="238">
        <v>45849</v>
      </c>
      <c r="T680" s="263">
        <v>0.15</v>
      </c>
      <c r="U680" s="263">
        <v>0</v>
      </c>
      <c r="V680" s="263">
        <v>3.5039999999999995E-2</v>
      </c>
      <c r="W680" s="263">
        <v>0</v>
      </c>
      <c r="X680" s="263">
        <v>0.33999999999999997</v>
      </c>
      <c r="Y680" s="265">
        <v>1.6064585475278061</v>
      </c>
      <c r="Z680" s="275">
        <v>376.34649999999999</v>
      </c>
      <c r="AA680" s="276">
        <v>8.3716200306458841</v>
      </c>
      <c r="AB680" s="277">
        <v>0.05</v>
      </c>
      <c r="AC680" s="277">
        <v>3.6499999999999998E-2</v>
      </c>
      <c r="AD680" s="277">
        <v>0</v>
      </c>
      <c r="AE680" s="277">
        <v>0.33999999999999997</v>
      </c>
      <c r="AF680" s="276">
        <v>1.6365881600285659</v>
      </c>
    </row>
    <row r="681" spans="1:32" ht="27.6" x14ac:dyDescent="0.3">
      <c r="A681" s="2">
        <f>IF(G681="","",VLOOKUP(G681,{"CFTV","100000";"switch","750000";"VMS","200000";"Alarme","300000";"CA","400000";"Cabeamento","500000";"Infra","600000";"Redes","700000";"Energia","800000";"Outros","900000";"Serviço","1000000"},2,FALSE)
  + COUNTIF($G$2:G681,G681)
)</f>
        <v>100680</v>
      </c>
      <c r="B681" s="3" t="str">
        <f t="shared" si="10"/>
        <v>CAMERA 5MP DOME METAL 3X1</v>
      </c>
      <c r="C681" s="3" t="s">
        <v>1252</v>
      </c>
      <c r="D681" s="3" t="s">
        <v>1252</v>
      </c>
      <c r="E681" s="5" t="s">
        <v>1085</v>
      </c>
      <c r="F681" s="5" t="s">
        <v>7</v>
      </c>
      <c r="G681" s="2" t="s">
        <v>3</v>
      </c>
      <c r="H681" s="3" t="s">
        <v>1251</v>
      </c>
      <c r="I681" s="170" t="s">
        <v>7038</v>
      </c>
      <c r="J681" s="126">
        <v>334.39</v>
      </c>
      <c r="K681" s="162">
        <v>674.46394587760005</v>
      </c>
      <c r="L681" s="126"/>
      <c r="M681" s="203">
        <v>0.13</v>
      </c>
      <c r="N681" s="198">
        <v>0.04</v>
      </c>
      <c r="O681" s="3" t="s">
        <v>1090</v>
      </c>
      <c r="P681" s="31" t="s">
        <v>7287</v>
      </c>
      <c r="Q681" s="234">
        <v>3</v>
      </c>
      <c r="R681" s="5">
        <v>85258913</v>
      </c>
      <c r="S681" s="238">
        <v>45849</v>
      </c>
      <c r="T681" s="263">
        <v>0.15</v>
      </c>
      <c r="U681" s="263">
        <v>0</v>
      </c>
      <c r="V681" s="263">
        <v>3.5039999999999995E-2</v>
      </c>
      <c r="W681" s="263">
        <v>0</v>
      </c>
      <c r="X681" s="263">
        <v>0.33999999999999997</v>
      </c>
      <c r="Y681" s="265">
        <v>1.6064585475278061</v>
      </c>
      <c r="Z681" s="275">
        <v>377.86070000000001</v>
      </c>
      <c r="AA681" s="276">
        <v>8.4053025733303635</v>
      </c>
      <c r="AB681" s="277">
        <v>0.05</v>
      </c>
      <c r="AC681" s="277">
        <v>3.6499999999999998E-2</v>
      </c>
      <c r="AD681" s="277">
        <v>0</v>
      </c>
      <c r="AE681" s="277">
        <v>0.33999999999999997</v>
      </c>
      <c r="AF681" s="276">
        <v>1.6365881600285659</v>
      </c>
    </row>
    <row r="682" spans="1:32" ht="27.6" x14ac:dyDescent="0.3">
      <c r="A682" s="2">
        <f>IF(G682="","",VLOOKUP(G682,{"CFTV","100000";"switch","750000";"VMS","200000";"Alarme","300000";"CA","400000";"Cabeamento","500000";"Infra","600000";"Redes","700000";"Energia","800000";"Outros","900000";"Serviço","1000000"},2,FALSE)
  + COUNTIF($G$2:G682,G682)
)</f>
        <v>100681</v>
      </c>
      <c r="B682" s="3" t="str">
        <f t="shared" si="10"/>
        <v>CAMERA 1080P DOME PLÁSTICO/METAL 4X1,</v>
      </c>
      <c r="C682" s="3" t="s">
        <v>1254</v>
      </c>
      <c r="D682" s="3" t="s">
        <v>1254</v>
      </c>
      <c r="E682" s="5" t="s">
        <v>1085</v>
      </c>
      <c r="F682" s="5" t="s">
        <v>7</v>
      </c>
      <c r="G682" s="2" t="s">
        <v>3</v>
      </c>
      <c r="H682" s="3" t="s">
        <v>1253</v>
      </c>
      <c r="I682" s="170" t="s">
        <v>7038</v>
      </c>
      <c r="J682" s="126">
        <v>175.84</v>
      </c>
      <c r="K682" s="162">
        <v>354.66892025215236</v>
      </c>
      <c r="L682" s="126"/>
      <c r="M682" s="203">
        <v>0.13</v>
      </c>
      <c r="N682" s="198">
        <v>0.04</v>
      </c>
      <c r="O682" s="3" t="s">
        <v>1090</v>
      </c>
      <c r="P682" s="31" t="s">
        <v>7287</v>
      </c>
      <c r="Q682" s="234">
        <v>3</v>
      </c>
      <c r="R682" s="5">
        <v>85258913</v>
      </c>
      <c r="S682" s="238">
        <v>45849</v>
      </c>
      <c r="T682" s="263">
        <v>0.15</v>
      </c>
      <c r="U682" s="263">
        <v>0</v>
      </c>
      <c r="V682" s="263">
        <v>3.5039999999999995E-2</v>
      </c>
      <c r="W682" s="263">
        <v>0</v>
      </c>
      <c r="X682" s="263">
        <v>0.33999999999999997</v>
      </c>
      <c r="Y682" s="265">
        <v>1.6064585475278061</v>
      </c>
      <c r="Z682" s="275">
        <v>198.69920000000002</v>
      </c>
      <c r="AA682" s="276">
        <v>4.4199539594318349</v>
      </c>
      <c r="AB682" s="277">
        <v>0.05</v>
      </c>
      <c r="AC682" s="277">
        <v>3.6499999999999998E-2</v>
      </c>
      <c r="AD682" s="277">
        <v>0</v>
      </c>
      <c r="AE682" s="277">
        <v>0.33999999999999997</v>
      </c>
      <c r="AF682" s="276">
        <v>1.6365881600285659</v>
      </c>
    </row>
    <row r="683" spans="1:32" ht="27.6" x14ac:dyDescent="0.3">
      <c r="A683" s="2">
        <f>IF(G683="","",VLOOKUP(G683,{"CFTV","100000";"switch","750000";"VMS","200000";"Alarme","300000";"CA","400000";"Cabeamento","500000";"Infra","600000";"Redes","700000";"Energia","800000";"Outros","900000";"Serviço","1000000"},2,FALSE)
  + COUNTIF($G$2:G683,G683)
)</f>
        <v>100682</v>
      </c>
      <c r="B683" s="3" t="str">
        <f t="shared" si="10"/>
        <v>CAMERA 2MP BULLET METAL 4X1,</v>
      </c>
      <c r="C683" s="3" t="s">
        <v>1256</v>
      </c>
      <c r="D683" s="3" t="s">
        <v>1256</v>
      </c>
      <c r="E683" s="5" t="s">
        <v>1085</v>
      </c>
      <c r="F683" s="5" t="s">
        <v>7</v>
      </c>
      <c r="G683" s="2" t="s">
        <v>3</v>
      </c>
      <c r="H683" s="3" t="s">
        <v>1255</v>
      </c>
      <c r="I683" s="170" t="s">
        <v>7038</v>
      </c>
      <c r="J683" s="126">
        <v>261.87</v>
      </c>
      <c r="K683" s="162">
        <v>528.19125424494496</v>
      </c>
      <c r="L683" s="126"/>
      <c r="M683" s="203">
        <v>0.13</v>
      </c>
      <c r="N683" s="198">
        <v>0.04</v>
      </c>
      <c r="O683" s="3" t="s">
        <v>1090</v>
      </c>
      <c r="P683" s="31" t="s">
        <v>7287</v>
      </c>
      <c r="Q683" s="234">
        <v>3</v>
      </c>
      <c r="R683" s="5">
        <v>85258913</v>
      </c>
      <c r="S683" s="238">
        <v>45849</v>
      </c>
      <c r="T683" s="263">
        <v>0.15</v>
      </c>
      <c r="U683" s="263">
        <v>0</v>
      </c>
      <c r="V683" s="263">
        <v>3.5039999999999995E-2</v>
      </c>
      <c r="W683" s="263">
        <v>0</v>
      </c>
      <c r="X683" s="263">
        <v>0.33999999999999997</v>
      </c>
      <c r="Y683" s="265">
        <v>1.6064585475278061</v>
      </c>
      <c r="Z683" s="275">
        <v>295.91309999999999</v>
      </c>
      <c r="AA683" s="276">
        <v>6.5824234722271058</v>
      </c>
      <c r="AB683" s="277">
        <v>0.05</v>
      </c>
      <c r="AC683" s="277">
        <v>3.6499999999999998E-2</v>
      </c>
      <c r="AD683" s="277">
        <v>0</v>
      </c>
      <c r="AE683" s="277">
        <v>0.33999999999999997</v>
      </c>
      <c r="AF683" s="276">
        <v>1.6365881600285659</v>
      </c>
    </row>
    <row r="684" spans="1:32" ht="27.6" x14ac:dyDescent="0.3">
      <c r="A684" s="2">
        <f>IF(G684="","",VLOOKUP(G684,{"CFTV","100000";"switch","750000";"VMS","200000";"Alarme","300000";"CA","400000";"Cabeamento","500000";"Infra","600000";"Redes","700000";"Energia","800000";"Outros","900000";"Serviço","1000000"},2,FALSE)
  + COUNTIF($G$2:G684,G684)
)</f>
        <v>100683</v>
      </c>
      <c r="B684" s="3" t="str">
        <f t="shared" si="10"/>
        <v>CAMERA 1080P BULLET METAL 4X1,</v>
      </c>
      <c r="C684" s="3" t="s">
        <v>1258</v>
      </c>
      <c r="D684" s="3" t="s">
        <v>1258</v>
      </c>
      <c r="E684" s="5" t="s">
        <v>1085</v>
      </c>
      <c r="F684" s="5" t="s">
        <v>7</v>
      </c>
      <c r="G684" s="2" t="s">
        <v>3</v>
      </c>
      <c r="H684" s="3" t="s">
        <v>1257</v>
      </c>
      <c r="I684" s="170" t="s">
        <v>7038</v>
      </c>
      <c r="J684" s="126">
        <v>209.49</v>
      </c>
      <c r="K684" s="162">
        <v>422.54090140823132</v>
      </c>
      <c r="L684" s="126"/>
      <c r="M684" s="203">
        <v>0.13</v>
      </c>
      <c r="N684" s="198">
        <v>0.04</v>
      </c>
      <c r="O684" s="3" t="s">
        <v>1090</v>
      </c>
      <c r="P684" s="31" t="s">
        <v>7287</v>
      </c>
      <c r="Q684" s="234">
        <v>3</v>
      </c>
      <c r="R684" s="5">
        <v>85258913</v>
      </c>
      <c r="S684" s="238">
        <v>45849</v>
      </c>
      <c r="T684" s="263">
        <v>0.15</v>
      </c>
      <c r="U684" s="263">
        <v>0</v>
      </c>
      <c r="V684" s="263">
        <v>3.5039999999999995E-2</v>
      </c>
      <c r="W684" s="263">
        <v>0</v>
      </c>
      <c r="X684" s="263">
        <v>0.33999999999999997</v>
      </c>
      <c r="Y684" s="265">
        <v>1.6064585475278061</v>
      </c>
      <c r="Z684" s="275">
        <v>236.72370000000001</v>
      </c>
      <c r="AA684" s="276">
        <v>5.2657879604263815</v>
      </c>
      <c r="AB684" s="277">
        <v>0.05</v>
      </c>
      <c r="AC684" s="277">
        <v>3.6499999999999998E-2</v>
      </c>
      <c r="AD684" s="277">
        <v>0</v>
      </c>
      <c r="AE684" s="277">
        <v>0.33999999999999997</v>
      </c>
      <c r="AF684" s="276">
        <v>1.6365881600285659</v>
      </c>
    </row>
    <row r="685" spans="1:32" ht="41.4" x14ac:dyDescent="0.3">
      <c r="A685" s="2">
        <f>IF(G685="","",VLOOKUP(G685,{"CFTV","100000";"switch","750000";"VMS","200000";"Alarme","300000";"CA","400000";"Cabeamento","500000";"Infra","600000";"Redes","700000";"Energia","800000";"Outros","900000";"Serviço","1000000"},2,FALSE)
  + COUNTIF($G$2:G685,G685)
)</f>
        <v>100684</v>
      </c>
      <c r="B685" s="3" t="str">
        <f t="shared" si="10"/>
        <v>DVR 32 CANAIS 5MP, 1080P</v>
      </c>
      <c r="C685" s="3" t="s">
        <v>1260</v>
      </c>
      <c r="D685" s="3" t="s">
        <v>1260</v>
      </c>
      <c r="E685" s="5" t="s">
        <v>1085</v>
      </c>
      <c r="F685" s="5" t="s">
        <v>7</v>
      </c>
      <c r="G685" s="2" t="s">
        <v>3</v>
      </c>
      <c r="H685" s="3" t="s">
        <v>1259</v>
      </c>
      <c r="I685" s="170" t="s">
        <v>7038</v>
      </c>
      <c r="J685" s="126">
        <v>5496.47</v>
      </c>
      <c r="K685" s="162">
        <v>11282.587660710762</v>
      </c>
      <c r="L685" s="126"/>
      <c r="M685" s="203">
        <v>0.15</v>
      </c>
      <c r="N685" s="198">
        <v>0.04</v>
      </c>
      <c r="O685" s="3" t="s">
        <v>1090</v>
      </c>
      <c r="P685" s="31" t="s">
        <v>7287</v>
      </c>
      <c r="Q685" s="234">
        <v>3</v>
      </c>
      <c r="R685" s="5">
        <v>85219000</v>
      </c>
      <c r="S685" s="238">
        <v>45849</v>
      </c>
      <c r="T685" s="263">
        <v>0.15</v>
      </c>
      <c r="U685" s="263">
        <v>0</v>
      </c>
      <c r="V685" s="263">
        <v>3.5039999999999995E-2</v>
      </c>
      <c r="W685" s="263">
        <v>0</v>
      </c>
      <c r="X685" s="263">
        <v>0.33999999999999997</v>
      </c>
      <c r="Y685" s="265">
        <v>1.6064585475278061</v>
      </c>
      <c r="Z685" s="275">
        <v>6320.9405000000006</v>
      </c>
      <c r="AA685" s="276">
        <v>140.60583027162687</v>
      </c>
      <c r="AB685" s="277">
        <v>0.05</v>
      </c>
      <c r="AC685" s="277">
        <v>3.6499999999999998E-2</v>
      </c>
      <c r="AD685" s="277">
        <v>0</v>
      </c>
      <c r="AE685" s="277">
        <v>0.33999999999999997</v>
      </c>
      <c r="AF685" s="276">
        <v>1.6365881600285659</v>
      </c>
    </row>
    <row r="686" spans="1:32" ht="27.6" x14ac:dyDescent="0.3">
      <c r="A686" s="2">
        <f>IF(G686="","",VLOOKUP(G686,{"CFTV","100000";"switch","750000";"VMS","200000";"Alarme","300000";"CA","400000";"Cabeamento","500000";"Infra","600000";"Redes","700000";"Energia","800000";"Outros","900000";"Serviço","1000000"},2,FALSE)
  + COUNTIF($G$2:G686,G686)
)</f>
        <v>100685</v>
      </c>
      <c r="B686" s="3" t="str">
        <f t="shared" si="10"/>
        <v>DVR 4 CANAIS 1080 LITE,</v>
      </c>
      <c r="C686" s="3" t="s">
        <v>1262</v>
      </c>
      <c r="D686" s="3" t="s">
        <v>1262</v>
      </c>
      <c r="E686" s="5" t="s">
        <v>1085</v>
      </c>
      <c r="F686" s="5" t="s">
        <v>7</v>
      </c>
      <c r="G686" s="2" t="s">
        <v>3</v>
      </c>
      <c r="H686" s="3" t="s">
        <v>1261</v>
      </c>
      <c r="I686" s="170" t="s">
        <v>7038</v>
      </c>
      <c r="J686" s="126">
        <v>368.96</v>
      </c>
      <c r="K686" s="162">
        <v>757.36309727804246</v>
      </c>
      <c r="L686" s="126"/>
      <c r="M686" s="203">
        <v>0.15</v>
      </c>
      <c r="N686" s="198">
        <v>0.04</v>
      </c>
      <c r="O686" s="3" t="s">
        <v>1090</v>
      </c>
      <c r="P686" s="31" t="s">
        <v>7287</v>
      </c>
      <c r="Q686" s="234">
        <v>3</v>
      </c>
      <c r="R686" s="5">
        <v>85219000</v>
      </c>
      <c r="S686" s="238">
        <v>45849</v>
      </c>
      <c r="T686" s="263">
        <v>0.15</v>
      </c>
      <c r="U686" s="263">
        <v>0</v>
      </c>
      <c r="V686" s="263">
        <v>3.5039999999999995E-2</v>
      </c>
      <c r="W686" s="263">
        <v>0</v>
      </c>
      <c r="X686" s="263">
        <v>0.33999999999999997</v>
      </c>
      <c r="Y686" s="265">
        <v>1.6064585475278061</v>
      </c>
      <c r="Z686" s="275">
        <v>424.30399999999997</v>
      </c>
      <c r="AA686" s="276">
        <v>9.4384081304945617</v>
      </c>
      <c r="AB686" s="277">
        <v>0.05</v>
      </c>
      <c r="AC686" s="277">
        <v>3.6499999999999998E-2</v>
      </c>
      <c r="AD686" s="277">
        <v>0</v>
      </c>
      <c r="AE686" s="277">
        <v>0.33999999999999997</v>
      </c>
      <c r="AF686" s="276">
        <v>1.6365881600285659</v>
      </c>
    </row>
    <row r="687" spans="1:32" ht="27.6" x14ac:dyDescent="0.3">
      <c r="A687" s="2">
        <f>IF(G687="","",VLOOKUP(G687,{"CFTV","100000";"switch","750000";"VMS","200000";"Alarme","300000";"CA","400000";"Cabeamento","500000";"Infra","600000";"Redes","700000";"Energia","800000";"Outros","900000";"Serviço","1000000"},2,FALSE)
  + COUNTIF($G$2:G687,G687)
)</f>
        <v>100686</v>
      </c>
      <c r="B687" s="3" t="str">
        <f t="shared" si="10"/>
        <v>DVR 16 CANAIS 1080 LITE,</v>
      </c>
      <c r="C687" s="3" t="s">
        <v>1264</v>
      </c>
      <c r="D687" s="3" t="s">
        <v>1264</v>
      </c>
      <c r="E687" s="5" t="s">
        <v>1085</v>
      </c>
      <c r="F687" s="5" t="s">
        <v>7</v>
      </c>
      <c r="G687" s="2" t="s">
        <v>3</v>
      </c>
      <c r="H687" s="3" t="s">
        <v>1263</v>
      </c>
      <c r="I687" s="170" t="s">
        <v>7038</v>
      </c>
      <c r="J687" s="126">
        <v>768.73</v>
      </c>
      <c r="K687" s="162">
        <v>1577.9697901413422</v>
      </c>
      <c r="L687" s="126"/>
      <c r="M687" s="203">
        <v>0.15</v>
      </c>
      <c r="N687" s="198">
        <v>0.04</v>
      </c>
      <c r="O687" s="3" t="s">
        <v>1090</v>
      </c>
      <c r="P687" s="31" t="s">
        <v>7287</v>
      </c>
      <c r="Q687" s="234">
        <v>3</v>
      </c>
      <c r="R687" s="5">
        <v>85219000</v>
      </c>
      <c r="S687" s="238">
        <v>45849</v>
      </c>
      <c r="T687" s="263">
        <v>0.15</v>
      </c>
      <c r="U687" s="263">
        <v>0</v>
      </c>
      <c r="V687" s="263">
        <v>3.5039999999999995E-2</v>
      </c>
      <c r="W687" s="263">
        <v>0</v>
      </c>
      <c r="X687" s="263">
        <v>0.33999999999999997</v>
      </c>
      <c r="Y687" s="265">
        <v>1.6064585475278061</v>
      </c>
      <c r="Z687" s="275">
        <v>884.03949999999998</v>
      </c>
      <c r="AA687" s="276">
        <v>19.664970409136721</v>
      </c>
      <c r="AB687" s="277">
        <v>0.05</v>
      </c>
      <c r="AC687" s="277">
        <v>3.6499999999999998E-2</v>
      </c>
      <c r="AD687" s="277">
        <v>0</v>
      </c>
      <c r="AE687" s="277">
        <v>0.33999999999999997</v>
      </c>
      <c r="AF687" s="276">
        <v>1.6365881600285659</v>
      </c>
    </row>
    <row r="688" spans="1:32" ht="41.4" x14ac:dyDescent="0.3">
      <c r="A688" s="2">
        <f>IF(G688="","",VLOOKUP(G688,{"CFTV","100000";"switch","750000";"VMS","200000";"Alarme","300000";"CA","400000";"Cabeamento","500000";"Infra","600000";"Redes","700000";"Energia","800000";"Outros","900000";"Serviço","1000000"},2,FALSE)
  + COUNTIF($G$2:G688,G688)
)</f>
        <v>100687</v>
      </c>
      <c r="B688" s="3" t="str">
        <f t="shared" si="10"/>
        <v>DVR 16 CANAIS 1080P FULL</v>
      </c>
      <c r="C688" s="3" t="s">
        <v>1266</v>
      </c>
      <c r="D688" s="3" t="s">
        <v>1266</v>
      </c>
      <c r="E688" s="5" t="s">
        <v>1085</v>
      </c>
      <c r="F688" s="5" t="s">
        <v>7</v>
      </c>
      <c r="G688" s="2" t="s">
        <v>3</v>
      </c>
      <c r="H688" s="3" t="s">
        <v>1265</v>
      </c>
      <c r="I688" s="170" t="s">
        <v>7038</v>
      </c>
      <c r="J688" s="126">
        <v>1558.26</v>
      </c>
      <c r="K688" s="162">
        <v>3198.6356785680905</v>
      </c>
      <c r="L688" s="126"/>
      <c r="M688" s="203">
        <v>0.15</v>
      </c>
      <c r="N688" s="198">
        <v>0.04</v>
      </c>
      <c r="O688" s="3" t="s">
        <v>1090</v>
      </c>
      <c r="P688" s="31" t="s">
        <v>7287</v>
      </c>
      <c r="Q688" s="234">
        <v>3</v>
      </c>
      <c r="R688" s="5">
        <v>85219000</v>
      </c>
      <c r="S688" s="238">
        <v>45849</v>
      </c>
      <c r="T688" s="263">
        <v>0.15</v>
      </c>
      <c r="U688" s="263">
        <v>0</v>
      </c>
      <c r="V688" s="263">
        <v>3.5039999999999995E-2</v>
      </c>
      <c r="W688" s="263">
        <v>0</v>
      </c>
      <c r="X688" s="263">
        <v>0.33999999999999997</v>
      </c>
      <c r="Y688" s="265">
        <v>1.6064585475278061</v>
      </c>
      <c r="Z688" s="275">
        <v>1791.999</v>
      </c>
      <c r="AA688" s="276">
        <v>39.862028006896296</v>
      </c>
      <c r="AB688" s="277">
        <v>0.05</v>
      </c>
      <c r="AC688" s="277">
        <v>3.6499999999999998E-2</v>
      </c>
      <c r="AD688" s="277">
        <v>0</v>
      </c>
      <c r="AE688" s="277">
        <v>0.33999999999999997</v>
      </c>
      <c r="AF688" s="276">
        <v>1.6365881600285659</v>
      </c>
    </row>
    <row r="689" spans="1:32" ht="27.6" x14ac:dyDescent="0.3">
      <c r="A689" s="2">
        <f>IF(G689="","",VLOOKUP(G689,{"CFTV","100000";"switch","750000";"VMS","200000";"Alarme","300000";"CA","400000";"Cabeamento","500000";"Infra","600000";"Redes","700000";"Energia","800000";"Outros","900000";"Serviço","1000000"},2,FALSE)
  + COUNTIF($G$2:G689,G689)
)</f>
        <v>100688</v>
      </c>
      <c r="B689" s="3" t="str">
        <f t="shared" si="10"/>
        <v>DVR 8 CANAIS 1080P FULL</v>
      </c>
      <c r="C689" s="3" t="s">
        <v>1268</v>
      </c>
      <c r="D689" s="3" t="s">
        <v>1268</v>
      </c>
      <c r="E689" s="5" t="s">
        <v>1085</v>
      </c>
      <c r="F689" s="5" t="s">
        <v>7</v>
      </c>
      <c r="G689" s="2" t="s">
        <v>3</v>
      </c>
      <c r="H689" s="3" t="s">
        <v>1267</v>
      </c>
      <c r="I689" s="170" t="s">
        <v>7038</v>
      </c>
      <c r="J689" s="126">
        <v>943.4</v>
      </c>
      <c r="K689" s="162">
        <v>1936.5143808871023</v>
      </c>
      <c r="L689" s="126"/>
      <c r="M689" s="203">
        <v>0.15</v>
      </c>
      <c r="N689" s="198">
        <v>0.04</v>
      </c>
      <c r="O689" s="3" t="s">
        <v>1090</v>
      </c>
      <c r="P689" s="31" t="s">
        <v>7287</v>
      </c>
      <c r="Q689" s="234">
        <v>3</v>
      </c>
      <c r="R689" s="5">
        <v>85219000</v>
      </c>
      <c r="S689" s="238">
        <v>45849</v>
      </c>
      <c r="T689" s="263">
        <v>0.15</v>
      </c>
      <c r="U689" s="263">
        <v>0</v>
      </c>
      <c r="V689" s="263">
        <v>3.5039999999999995E-2</v>
      </c>
      <c r="W689" s="263">
        <v>0</v>
      </c>
      <c r="X689" s="263">
        <v>0.33999999999999997</v>
      </c>
      <c r="Y689" s="265">
        <v>1.6064585475278061</v>
      </c>
      <c r="Z689" s="275">
        <v>1084.9099999999999</v>
      </c>
      <c r="AA689" s="276">
        <v>24.133223737826778</v>
      </c>
      <c r="AB689" s="277">
        <v>0.05</v>
      </c>
      <c r="AC689" s="277">
        <v>3.6499999999999998E-2</v>
      </c>
      <c r="AD689" s="277">
        <v>0</v>
      </c>
      <c r="AE689" s="277">
        <v>0.33999999999999997</v>
      </c>
      <c r="AF689" s="276">
        <v>1.6365881600285659</v>
      </c>
    </row>
    <row r="690" spans="1:32" ht="27.6" x14ac:dyDescent="0.3">
      <c r="A690" s="2">
        <f>IF(G690="","",VLOOKUP(G690,{"CFTV","100000";"switch","750000";"VMS","200000";"Alarme","300000";"CA","400000";"Cabeamento","500000";"Infra","600000";"Redes","700000";"Energia","800000";"Outros","900000";"Serviço","1000000"},2,FALSE)
  + COUNTIF($G$2:G690,G690)
)</f>
        <v>100689</v>
      </c>
      <c r="B690" s="3" t="str">
        <f t="shared" si="10"/>
        <v>DVR 8 CANAIS 8MP, H.265,</v>
      </c>
      <c r="C690" s="3" t="s">
        <v>1270</v>
      </c>
      <c r="D690" s="3" t="s">
        <v>1270</v>
      </c>
      <c r="E690" s="5" t="s">
        <v>1085</v>
      </c>
      <c r="F690" s="5" t="s">
        <v>7</v>
      </c>
      <c r="G690" s="2" t="s">
        <v>3</v>
      </c>
      <c r="H690" s="3" t="s">
        <v>1269</v>
      </c>
      <c r="I690" s="170" t="s">
        <v>7038</v>
      </c>
      <c r="J690" s="126">
        <v>1656.71</v>
      </c>
      <c r="K690" s="162">
        <v>3400.7237014622337</v>
      </c>
      <c r="L690" s="126"/>
      <c r="M690" s="203">
        <v>0.15</v>
      </c>
      <c r="N690" s="198">
        <v>0.04</v>
      </c>
      <c r="O690" s="3" t="s">
        <v>1090</v>
      </c>
      <c r="P690" s="31" t="s">
        <v>7287</v>
      </c>
      <c r="Q690" s="234">
        <v>3</v>
      </c>
      <c r="R690" s="5">
        <v>85219000</v>
      </c>
      <c r="S690" s="238">
        <v>45849</v>
      </c>
      <c r="T690" s="263">
        <v>0.15</v>
      </c>
      <c r="U690" s="263">
        <v>0</v>
      </c>
      <c r="V690" s="263">
        <v>3.5039999999999995E-2</v>
      </c>
      <c r="W690" s="263">
        <v>0</v>
      </c>
      <c r="X690" s="263">
        <v>0.33999999999999997</v>
      </c>
      <c r="Y690" s="265">
        <v>1.6064585475278061</v>
      </c>
      <c r="Z690" s="275">
        <v>1905.2165</v>
      </c>
      <c r="AA690" s="276">
        <v>42.380488762661663</v>
      </c>
      <c r="AB690" s="277">
        <v>0.05</v>
      </c>
      <c r="AC690" s="277">
        <v>3.6499999999999998E-2</v>
      </c>
      <c r="AD690" s="277">
        <v>0</v>
      </c>
      <c r="AE690" s="277">
        <v>0.33999999999999997</v>
      </c>
      <c r="AF690" s="276">
        <v>1.6365881600285659</v>
      </c>
    </row>
    <row r="691" spans="1:32" ht="41.4" x14ac:dyDescent="0.3">
      <c r="A691" s="2">
        <f>IF(G691="","",VLOOKUP(G691,{"CFTV","100000";"switch","750000";"VMS","200000";"Alarme","300000";"CA","400000";"Cabeamento","500000";"Infra","600000";"Redes","700000";"Energia","800000";"Outros","900000";"Serviço","1000000"},2,FALSE)
  + COUNTIF($G$2:G691,G691)
)</f>
        <v>100690</v>
      </c>
      <c r="B691" s="3" t="str">
        <f t="shared" si="10"/>
        <v>CÂMERA SPEED DOME PTZ 1"</v>
      </c>
      <c r="C691" s="3" t="s">
        <v>1272</v>
      </c>
      <c r="D691" s="3" t="s">
        <v>1272</v>
      </c>
      <c r="E691" s="5" t="s">
        <v>1090</v>
      </c>
      <c r="F691" s="5" t="s">
        <v>7</v>
      </c>
      <c r="G691" s="2" t="s">
        <v>3</v>
      </c>
      <c r="H691" s="3" t="s">
        <v>1271</v>
      </c>
      <c r="I691" s="170" t="s">
        <v>7038</v>
      </c>
      <c r="J691" s="126">
        <v>2559.17</v>
      </c>
      <c r="K691" s="162">
        <v>5253.2006658202736</v>
      </c>
      <c r="L691" s="126"/>
      <c r="M691" s="203">
        <v>0.15</v>
      </c>
      <c r="N691" s="198">
        <v>0.04</v>
      </c>
      <c r="O691" s="3" t="s">
        <v>1090</v>
      </c>
      <c r="P691" s="31" t="s">
        <v>7287</v>
      </c>
      <c r="Q691" s="234">
        <v>3</v>
      </c>
      <c r="R691" s="5">
        <v>85258929</v>
      </c>
      <c r="S691" s="238">
        <v>45849</v>
      </c>
      <c r="T691" s="263">
        <v>0.15</v>
      </c>
      <c r="U691" s="263">
        <v>0</v>
      </c>
      <c r="V691" s="263">
        <v>3.5039999999999995E-2</v>
      </c>
      <c r="W691" s="263">
        <v>0</v>
      </c>
      <c r="X691" s="263">
        <v>0.33999999999999997</v>
      </c>
      <c r="Y691" s="265">
        <v>1.6064585475278061</v>
      </c>
      <c r="Z691" s="275">
        <v>2943.0455000000002</v>
      </c>
      <c r="AA691" s="276">
        <v>65.466421659035589</v>
      </c>
      <c r="AB691" s="277">
        <v>0.05</v>
      </c>
      <c r="AC691" s="277">
        <v>3.6499999999999998E-2</v>
      </c>
      <c r="AD691" s="277">
        <v>0</v>
      </c>
      <c r="AE691" s="277">
        <v>0.33999999999999997</v>
      </c>
      <c r="AF691" s="276">
        <v>1.6365881600285659</v>
      </c>
    </row>
    <row r="692" spans="1:32" ht="69" x14ac:dyDescent="0.3">
      <c r="A692" s="2">
        <f>IF(G692="","",VLOOKUP(G692,{"CFTV","100000";"switch","750000";"VMS","200000";"Alarme","300000";"CA","400000";"Cabeamento","500000";"Infra","600000";"Redes","700000";"Energia","800000";"Outros","900000";"Serviço","1000000"},2,FALSE)
  + COUNTIF($G$2:G692,G692)
)</f>
        <v>100691</v>
      </c>
      <c r="B692" s="3" t="str">
        <f t="shared" si="10"/>
        <v>CÂMERA SPEED DOME PTZ 3"</v>
      </c>
      <c r="C692" s="3" t="s">
        <v>1274</v>
      </c>
      <c r="D692" s="3" t="s">
        <v>1274</v>
      </c>
      <c r="E692" s="5" t="s">
        <v>1090</v>
      </c>
      <c r="F692" s="5" t="s">
        <v>7</v>
      </c>
      <c r="G692" s="2" t="s">
        <v>3</v>
      </c>
      <c r="H692" s="3" t="s">
        <v>1273</v>
      </c>
      <c r="I692" s="170" t="s">
        <v>7038</v>
      </c>
      <c r="J692" s="126">
        <v>3198.95</v>
      </c>
      <c r="K692" s="162">
        <v>6566.4751735624295</v>
      </c>
      <c r="L692" s="126"/>
      <c r="M692" s="203">
        <v>0.15</v>
      </c>
      <c r="N692" s="198">
        <v>0.04</v>
      </c>
      <c r="O692" s="3" t="s">
        <v>1090</v>
      </c>
      <c r="P692" s="31" t="s">
        <v>7287</v>
      </c>
      <c r="Q692" s="234">
        <v>3</v>
      </c>
      <c r="R692" s="5">
        <v>85258929</v>
      </c>
      <c r="S692" s="238">
        <v>45849</v>
      </c>
      <c r="T692" s="263">
        <v>0.15</v>
      </c>
      <c r="U692" s="263">
        <v>0</v>
      </c>
      <c r="V692" s="263">
        <v>3.5039999999999995E-2</v>
      </c>
      <c r="W692" s="263">
        <v>0</v>
      </c>
      <c r="X692" s="263">
        <v>0.33999999999999997</v>
      </c>
      <c r="Y692" s="265">
        <v>1.6064585475278061</v>
      </c>
      <c r="Z692" s="275">
        <v>3678.7924999999996</v>
      </c>
      <c r="AA692" s="276">
        <v>81.832707309859003</v>
      </c>
      <c r="AB692" s="277">
        <v>0.05</v>
      </c>
      <c r="AC692" s="277">
        <v>3.6499999999999998E-2</v>
      </c>
      <c r="AD692" s="277">
        <v>0</v>
      </c>
      <c r="AE692" s="277">
        <v>0.33999999999999997</v>
      </c>
      <c r="AF692" s="276">
        <v>1.6365881600285659</v>
      </c>
    </row>
    <row r="693" spans="1:32" ht="55.2" x14ac:dyDescent="0.3">
      <c r="A693" s="2">
        <f>IF(G693="","",VLOOKUP(G693,{"CFTV","100000";"switch","750000";"VMS","200000";"Alarme","300000";"CA","400000";"Cabeamento","500000";"Infra","600000";"Redes","700000";"Energia","800000";"Outros","900000";"Serviço","1000000"},2,FALSE)
  + COUNTIF($G$2:G693,G693)
)</f>
        <v>100692</v>
      </c>
      <c r="B693" s="3" t="str">
        <f t="shared" si="10"/>
        <v>CÂMERA SPEED DOME PTZ 4"</v>
      </c>
      <c r="C693" s="3" t="s">
        <v>1276</v>
      </c>
      <c r="D693" s="3" t="s">
        <v>1276</v>
      </c>
      <c r="E693" s="5" t="s">
        <v>1090</v>
      </c>
      <c r="F693" s="5" t="s">
        <v>7</v>
      </c>
      <c r="G693" s="2" t="s">
        <v>3</v>
      </c>
      <c r="H693" s="3" t="s">
        <v>1275</v>
      </c>
      <c r="I693" s="170" t="s">
        <v>7038</v>
      </c>
      <c r="J693" s="126">
        <v>4766.43</v>
      </c>
      <c r="K693" s="162">
        <v>9784.0367187743414</v>
      </c>
      <c r="L693" s="126"/>
      <c r="M693" s="203">
        <v>0.15</v>
      </c>
      <c r="N693" s="198">
        <v>0.04</v>
      </c>
      <c r="O693" s="3" t="s">
        <v>1090</v>
      </c>
      <c r="P693" s="31" t="s">
        <v>7287</v>
      </c>
      <c r="Q693" s="234">
        <v>3</v>
      </c>
      <c r="R693" s="5">
        <v>85258929</v>
      </c>
      <c r="S693" s="238">
        <v>45849</v>
      </c>
      <c r="T693" s="263">
        <v>0.15</v>
      </c>
      <c r="U693" s="263">
        <v>0</v>
      </c>
      <c r="V693" s="263">
        <v>3.5039999999999995E-2</v>
      </c>
      <c r="W693" s="263">
        <v>0</v>
      </c>
      <c r="X693" s="263">
        <v>0.33999999999999997</v>
      </c>
      <c r="Y693" s="265">
        <v>1.6064585475278061</v>
      </c>
      <c r="Z693" s="275">
        <v>5481.3945000000003</v>
      </c>
      <c r="AA693" s="276">
        <v>121.93059319555833</v>
      </c>
      <c r="AB693" s="277">
        <v>0.05</v>
      </c>
      <c r="AC693" s="277">
        <v>3.6499999999999998E-2</v>
      </c>
      <c r="AD693" s="277">
        <v>0</v>
      </c>
      <c r="AE693" s="277">
        <v>0.33999999999999997</v>
      </c>
      <c r="AF693" s="276">
        <v>1.6365881600285659</v>
      </c>
    </row>
    <row r="694" spans="1:32" ht="55.2" x14ac:dyDescent="0.3">
      <c r="A694" s="2">
        <f>IF(G694="","",VLOOKUP(G694,{"CFTV","100000";"switch","750000";"VMS","200000";"Alarme","300000";"CA","400000";"Cabeamento","500000";"Infra","600000";"Redes","700000";"Energia","800000";"Outros","900000";"Serviço","1000000"},2,FALSE)
  + COUNTIF($G$2:G694,G694)
)</f>
        <v>100693</v>
      </c>
      <c r="B694" s="3" t="str">
        <f t="shared" si="10"/>
        <v>CÂMERA SPEED DOME PTZ 5"</v>
      </c>
      <c r="C694" s="3" t="s">
        <v>1278</v>
      </c>
      <c r="D694" s="3" t="s">
        <v>1278</v>
      </c>
      <c r="E694" s="5" t="s">
        <v>1090</v>
      </c>
      <c r="F694" s="5" t="s">
        <v>7</v>
      </c>
      <c r="G694" s="2" t="s">
        <v>3</v>
      </c>
      <c r="H694" s="3" t="s">
        <v>1277</v>
      </c>
      <c r="I694" s="170" t="s">
        <v>7038</v>
      </c>
      <c r="J694" s="126">
        <v>7197.64</v>
      </c>
      <c r="K694" s="162">
        <v>14774.574272258049</v>
      </c>
      <c r="L694" s="126"/>
      <c r="M694" s="203">
        <v>0.15</v>
      </c>
      <c r="N694" s="198">
        <v>0.04</v>
      </c>
      <c r="O694" s="3" t="s">
        <v>1090</v>
      </c>
      <c r="P694" s="31" t="s">
        <v>7287</v>
      </c>
      <c r="Q694" s="234">
        <v>3</v>
      </c>
      <c r="R694" s="5">
        <v>85258929</v>
      </c>
      <c r="S694" s="238">
        <v>45849</v>
      </c>
      <c r="T694" s="263">
        <v>0.15</v>
      </c>
      <c r="U694" s="263">
        <v>0</v>
      </c>
      <c r="V694" s="263">
        <v>3.5039999999999995E-2</v>
      </c>
      <c r="W694" s="263">
        <v>0</v>
      </c>
      <c r="X694" s="263">
        <v>0.33999999999999997</v>
      </c>
      <c r="Y694" s="265">
        <v>1.6064585475278061</v>
      </c>
      <c r="Z694" s="275">
        <v>8277.2860000000001</v>
      </c>
      <c r="AA694" s="276">
        <v>184.12365539996986</v>
      </c>
      <c r="AB694" s="277">
        <v>0.05</v>
      </c>
      <c r="AC694" s="277">
        <v>3.6499999999999998E-2</v>
      </c>
      <c r="AD694" s="277">
        <v>0</v>
      </c>
      <c r="AE694" s="277">
        <v>0.33999999999999997</v>
      </c>
      <c r="AF694" s="276">
        <v>1.6365881600285659</v>
      </c>
    </row>
    <row r="695" spans="1:32" ht="55.2" x14ac:dyDescent="0.3">
      <c r="A695" s="2">
        <f>IF(G695="","",VLOOKUP(G695,{"CFTV","100000";"switch","750000";"VMS","200000";"Alarme","300000";"CA","400000";"Cabeamento","500000";"Infra","600000";"Redes","700000";"Energia","800000";"Outros","900000";"Serviço","1000000"},2,FALSE)
  + COUNTIF($G$2:G695,G695)
)</f>
        <v>100694</v>
      </c>
      <c r="B695" s="3" t="str">
        <f t="shared" si="10"/>
        <v>CÂMERA SPEED DOME PTZ 5"</v>
      </c>
      <c r="C695" s="3" t="s">
        <v>1280</v>
      </c>
      <c r="D695" s="3" t="s">
        <v>1280</v>
      </c>
      <c r="E695" s="5" t="s">
        <v>1090</v>
      </c>
      <c r="F695" s="5" t="s">
        <v>7</v>
      </c>
      <c r="G695" s="2" t="s">
        <v>3</v>
      </c>
      <c r="H695" s="3" t="s">
        <v>1279</v>
      </c>
      <c r="I695" s="170" t="s">
        <v>7038</v>
      </c>
      <c r="J695" s="126">
        <v>9564.85</v>
      </c>
      <c r="K695" s="162">
        <v>19633.739215632817</v>
      </c>
      <c r="L695" s="126"/>
      <c r="M695" s="203">
        <v>0.15</v>
      </c>
      <c r="N695" s="198">
        <v>0.04</v>
      </c>
      <c r="O695" s="3" t="s">
        <v>1090</v>
      </c>
      <c r="P695" s="31" t="s">
        <v>7287</v>
      </c>
      <c r="Q695" s="234">
        <v>3</v>
      </c>
      <c r="R695" s="5">
        <v>85258929</v>
      </c>
      <c r="S695" s="238">
        <v>45849</v>
      </c>
      <c r="T695" s="263">
        <v>0.15</v>
      </c>
      <c r="U695" s="263">
        <v>0</v>
      </c>
      <c r="V695" s="263">
        <v>3.5039999999999995E-2</v>
      </c>
      <c r="W695" s="263">
        <v>0</v>
      </c>
      <c r="X695" s="263">
        <v>0.33999999999999997</v>
      </c>
      <c r="Y695" s="265">
        <v>1.6064585475278061</v>
      </c>
      <c r="Z695" s="275">
        <v>10999.577499999999</v>
      </c>
      <c r="AA695" s="276">
        <v>244.67952625477261</v>
      </c>
      <c r="AB695" s="277">
        <v>0.05</v>
      </c>
      <c r="AC695" s="277">
        <v>3.6499999999999998E-2</v>
      </c>
      <c r="AD695" s="277">
        <v>0</v>
      </c>
      <c r="AE695" s="277">
        <v>0.33999999999999997</v>
      </c>
      <c r="AF695" s="276">
        <v>1.6365881600285659</v>
      </c>
    </row>
    <row r="696" spans="1:32" ht="55.2" x14ac:dyDescent="0.3">
      <c r="A696" s="2">
        <f>IF(G696="","",VLOOKUP(G696,{"CFTV","100000";"switch","750000";"VMS","200000";"Alarme","300000";"CA","400000";"Cabeamento","500000";"Infra","600000";"Redes","700000";"Energia","800000";"Outros","900000";"Serviço","1000000"},2,FALSE)
  + COUNTIF($G$2:G696,G696)
)</f>
        <v>100695</v>
      </c>
      <c r="B696" s="3" t="str">
        <f t="shared" si="10"/>
        <v>CÂMERA SPEED DOME PTZ 5"</v>
      </c>
      <c r="C696" s="3" t="s">
        <v>1282</v>
      </c>
      <c r="D696" s="3" t="s">
        <v>1282</v>
      </c>
      <c r="E696" s="5" t="s">
        <v>1090</v>
      </c>
      <c r="F696" s="5" t="s">
        <v>7</v>
      </c>
      <c r="G696" s="2" t="s">
        <v>3</v>
      </c>
      <c r="H696" s="3" t="s">
        <v>1281</v>
      </c>
      <c r="I696" s="170" t="s">
        <v>7038</v>
      </c>
      <c r="J696" s="126">
        <v>7517.52</v>
      </c>
      <c r="K696" s="162">
        <v>15431.1909991588</v>
      </c>
      <c r="L696" s="126"/>
      <c r="M696" s="203">
        <v>0.15</v>
      </c>
      <c r="N696" s="198">
        <v>0.04</v>
      </c>
      <c r="O696" s="3" t="s">
        <v>1090</v>
      </c>
      <c r="P696" s="31" t="s">
        <v>7287</v>
      </c>
      <c r="Q696" s="234">
        <v>3</v>
      </c>
      <c r="R696" s="5">
        <v>85258929</v>
      </c>
      <c r="S696" s="238">
        <v>45849</v>
      </c>
      <c r="T696" s="263">
        <v>0.15</v>
      </c>
      <c r="U696" s="263">
        <v>0</v>
      </c>
      <c r="V696" s="263">
        <v>3.5039999999999995E-2</v>
      </c>
      <c r="W696" s="263">
        <v>0</v>
      </c>
      <c r="X696" s="263">
        <v>0.33999999999999997</v>
      </c>
      <c r="Y696" s="265">
        <v>1.6064585475278061</v>
      </c>
      <c r="Z696" s="275">
        <v>8645.148000000001</v>
      </c>
      <c r="AA696" s="276">
        <v>192.30654241423323</v>
      </c>
      <c r="AB696" s="277">
        <v>0.05</v>
      </c>
      <c r="AC696" s="277">
        <v>3.6499999999999998E-2</v>
      </c>
      <c r="AD696" s="277">
        <v>0</v>
      </c>
      <c r="AE696" s="277">
        <v>0.33999999999999997</v>
      </c>
      <c r="AF696" s="276">
        <v>1.6365881600285659</v>
      </c>
    </row>
    <row r="697" spans="1:32" ht="69" x14ac:dyDescent="0.3">
      <c r="A697" s="2">
        <f>IF(G697="","",VLOOKUP(G697,{"CFTV","100000";"switch","750000";"VMS","200000";"Alarme","300000";"CA","400000";"Cabeamento","500000";"Infra","600000";"Redes","700000";"Energia","800000";"Outros","900000";"Serviço","1000000"},2,FALSE)
  + COUNTIF($G$2:G697,G697)
)</f>
        <v>100696</v>
      </c>
      <c r="B697" s="3" t="str">
        <f t="shared" si="10"/>
        <v>CÂMERA SPEED DOME PTZ 6"</v>
      </c>
      <c r="C697" s="3" t="s">
        <v>1284</v>
      </c>
      <c r="D697" s="3" t="s">
        <v>1284</v>
      </c>
      <c r="E697" s="5" t="s">
        <v>1090</v>
      </c>
      <c r="F697" s="5" t="s">
        <v>7</v>
      </c>
      <c r="G697" s="2" t="s">
        <v>3</v>
      </c>
      <c r="H697" s="3" t="s">
        <v>1283</v>
      </c>
      <c r="I697" s="170" t="s">
        <v>7038</v>
      </c>
      <c r="J697" s="126">
        <v>13115.69</v>
      </c>
      <c r="K697" s="162">
        <v>26922.537948120797</v>
      </c>
      <c r="L697" s="126"/>
      <c r="M697" s="203">
        <v>0.15</v>
      </c>
      <c r="N697" s="198">
        <v>0.04</v>
      </c>
      <c r="O697" s="3" t="s">
        <v>1090</v>
      </c>
      <c r="P697" s="31" t="s">
        <v>7287</v>
      </c>
      <c r="Q697" s="234">
        <v>3</v>
      </c>
      <c r="R697" s="5">
        <v>85258929</v>
      </c>
      <c r="S697" s="238">
        <v>45849</v>
      </c>
      <c r="T697" s="263">
        <v>0.15</v>
      </c>
      <c r="U697" s="263">
        <v>0</v>
      </c>
      <c r="V697" s="263">
        <v>3.5039999999999995E-2</v>
      </c>
      <c r="W697" s="263">
        <v>0</v>
      </c>
      <c r="X697" s="263">
        <v>0.33999999999999997</v>
      </c>
      <c r="Y697" s="265">
        <v>1.6064585475278061</v>
      </c>
      <c r="Z697" s="275">
        <v>15083.0435</v>
      </c>
      <c r="AA697" s="276">
        <v>335.51397206484768</v>
      </c>
      <c r="AB697" s="277">
        <v>0.05</v>
      </c>
      <c r="AC697" s="277">
        <v>3.6499999999999998E-2</v>
      </c>
      <c r="AD697" s="277">
        <v>0</v>
      </c>
      <c r="AE697" s="277">
        <v>0.33999999999999997</v>
      </c>
      <c r="AF697" s="276">
        <v>1.6365881600285659</v>
      </c>
    </row>
    <row r="698" spans="1:32" ht="69" x14ac:dyDescent="0.3">
      <c r="A698" s="2">
        <f>IF(G698="","",VLOOKUP(G698,{"CFTV","100000";"switch","750000";"VMS","200000";"Alarme","300000";"CA","400000";"Cabeamento","500000";"Infra","600000";"Redes","700000";"Energia","800000";"Outros","900000";"Serviço","1000000"},2,FALSE)
  + COUNTIF($G$2:G698,G698)
)</f>
        <v>100697</v>
      </c>
      <c r="B698" s="3" t="str">
        <f t="shared" si="10"/>
        <v>CÂMERA SPEED DOME PTZ 6"</v>
      </c>
      <c r="C698" s="3" t="s">
        <v>1286</v>
      </c>
      <c r="D698" s="3" t="s">
        <v>1286</v>
      </c>
      <c r="E698" s="5" t="s">
        <v>1090</v>
      </c>
      <c r="F698" s="5" t="s">
        <v>7</v>
      </c>
      <c r="G698" s="2" t="s">
        <v>3</v>
      </c>
      <c r="H698" s="3" t="s">
        <v>1285</v>
      </c>
      <c r="I698" s="170" t="s">
        <v>7038</v>
      </c>
      <c r="J698" s="126">
        <v>18074.07</v>
      </c>
      <c r="K698" s="162">
        <v>37100.589862370311</v>
      </c>
      <c r="L698" s="126"/>
      <c r="M698" s="203">
        <v>0.15</v>
      </c>
      <c r="N698" s="198">
        <v>0.04</v>
      </c>
      <c r="O698" s="3" t="s">
        <v>1090</v>
      </c>
      <c r="P698" s="31" t="s">
        <v>7287</v>
      </c>
      <c r="Q698" s="234">
        <v>3</v>
      </c>
      <c r="R698" s="5">
        <v>85258929</v>
      </c>
      <c r="S698" s="238">
        <v>45849</v>
      </c>
      <c r="T698" s="263">
        <v>0.15</v>
      </c>
      <c r="U698" s="263">
        <v>0</v>
      </c>
      <c r="V698" s="263">
        <v>3.5039999999999995E-2</v>
      </c>
      <c r="W698" s="263">
        <v>0</v>
      </c>
      <c r="X698" s="263">
        <v>0.33999999999999997</v>
      </c>
      <c r="Y698" s="265">
        <v>1.6064585475278061</v>
      </c>
      <c r="Z698" s="275">
        <v>20785.180499999999</v>
      </c>
      <c r="AA698" s="276">
        <v>462.35486025349041</v>
      </c>
      <c r="AB698" s="277">
        <v>0.05</v>
      </c>
      <c r="AC698" s="277">
        <v>3.6499999999999998E-2</v>
      </c>
      <c r="AD698" s="277">
        <v>0</v>
      </c>
      <c r="AE698" s="277">
        <v>0.33999999999999997</v>
      </c>
      <c r="AF698" s="276">
        <v>1.6365881600285659</v>
      </c>
    </row>
    <row r="699" spans="1:32" ht="55.2" x14ac:dyDescent="0.3">
      <c r="A699" s="2">
        <f>IF(G699="","",VLOOKUP(G699,{"CFTV","100000";"switch","750000";"VMS","200000";"Alarme","300000";"CA","400000";"Cabeamento","500000";"Infra","600000";"Redes","700000";"Energia","800000";"Outros","900000";"Serviço","1000000"},2,FALSE)
  + COUNTIF($G$2:G699,G699)
)</f>
        <v>100698</v>
      </c>
      <c r="B699" s="3" t="str">
        <f t="shared" si="10"/>
        <v>CÂMERA SPEED DOME PTZ 8"</v>
      </c>
      <c r="C699" s="3" t="s">
        <v>1288</v>
      </c>
      <c r="D699" s="3" t="s">
        <v>1288</v>
      </c>
      <c r="E699" s="5" t="s">
        <v>1090</v>
      </c>
      <c r="F699" s="5" t="s">
        <v>7</v>
      </c>
      <c r="G699" s="2" t="s">
        <v>3</v>
      </c>
      <c r="H699" s="3" t="s">
        <v>1287</v>
      </c>
      <c r="I699" s="170" t="s">
        <v>7038</v>
      </c>
      <c r="J699" s="126">
        <v>21283.33</v>
      </c>
      <c r="K699" s="162">
        <v>43688.228342342481</v>
      </c>
      <c r="L699" s="126"/>
      <c r="M699" s="203">
        <v>0.15</v>
      </c>
      <c r="N699" s="198">
        <v>0.04</v>
      </c>
      <c r="O699" s="3" t="s">
        <v>1090</v>
      </c>
      <c r="P699" s="31" t="s">
        <v>7287</v>
      </c>
      <c r="Q699" s="234">
        <v>3</v>
      </c>
      <c r="R699" s="5">
        <v>85258929</v>
      </c>
      <c r="S699" s="238">
        <v>45849</v>
      </c>
      <c r="T699" s="263">
        <v>0.15</v>
      </c>
      <c r="U699" s="263">
        <v>0</v>
      </c>
      <c r="V699" s="263">
        <v>3.5039999999999995E-2</v>
      </c>
      <c r="W699" s="263">
        <v>0</v>
      </c>
      <c r="X699" s="263">
        <v>0.33999999999999997</v>
      </c>
      <c r="Y699" s="265">
        <v>1.6064585475278061</v>
      </c>
      <c r="Z699" s="275">
        <v>24475.829500000003</v>
      </c>
      <c r="AA699" s="276">
        <v>544.45130885732556</v>
      </c>
      <c r="AB699" s="277">
        <v>0.05</v>
      </c>
      <c r="AC699" s="277">
        <v>3.6499999999999998E-2</v>
      </c>
      <c r="AD699" s="277">
        <v>0</v>
      </c>
      <c r="AE699" s="277">
        <v>0.33999999999999997</v>
      </c>
      <c r="AF699" s="276">
        <v>1.6365881600285659</v>
      </c>
    </row>
    <row r="700" spans="1:32" ht="55.2" x14ac:dyDescent="0.3">
      <c r="A700" s="2">
        <f>IF(G700="","",VLOOKUP(G700,{"CFTV","100000";"switch","750000";"VMS","200000";"Alarme","300000";"CA","400000";"Cabeamento","500000";"Infra","600000";"Redes","700000";"Energia","800000";"Outros","900000";"Serviço","1000000"},2,FALSE)
  + COUNTIF($G$2:G700,G700)
)</f>
        <v>100699</v>
      </c>
      <c r="B700" s="3" t="str">
        <f t="shared" si="10"/>
        <v>CÂMERA IP BULLET METAL LPR</v>
      </c>
      <c r="C700" s="3" t="s">
        <v>1290</v>
      </c>
      <c r="D700" s="3" t="s">
        <v>1290</v>
      </c>
      <c r="E700" s="5" t="s">
        <v>1090</v>
      </c>
      <c r="F700" s="5" t="s">
        <v>7</v>
      </c>
      <c r="G700" s="2" t="s">
        <v>3</v>
      </c>
      <c r="H700" s="3" t="s">
        <v>1289</v>
      </c>
      <c r="I700" s="170" t="s">
        <v>7038</v>
      </c>
      <c r="J700" s="126">
        <v>5850.99</v>
      </c>
      <c r="K700" s="162">
        <v>12010.309812832975</v>
      </c>
      <c r="L700" s="126"/>
      <c r="M700" s="203">
        <v>0.15</v>
      </c>
      <c r="N700" s="198">
        <v>0.04</v>
      </c>
      <c r="O700" s="3" t="s">
        <v>1090</v>
      </c>
      <c r="P700" s="31" t="s">
        <v>7287</v>
      </c>
      <c r="Q700" s="234">
        <v>3</v>
      </c>
      <c r="R700" s="5">
        <v>85258929</v>
      </c>
      <c r="S700" s="238">
        <v>45849</v>
      </c>
      <c r="T700" s="263">
        <v>0.15</v>
      </c>
      <c r="U700" s="263">
        <v>0</v>
      </c>
      <c r="V700" s="263">
        <v>3.5039999999999995E-2</v>
      </c>
      <c r="W700" s="263">
        <v>0</v>
      </c>
      <c r="X700" s="263">
        <v>0.33999999999999997</v>
      </c>
      <c r="Y700" s="265">
        <v>1.6064585475278061</v>
      </c>
      <c r="Z700" s="275">
        <v>6728.6385</v>
      </c>
      <c r="AA700" s="276">
        <v>149.67484710386594</v>
      </c>
      <c r="AB700" s="277">
        <v>0.05</v>
      </c>
      <c r="AC700" s="277">
        <v>3.6499999999999998E-2</v>
      </c>
      <c r="AD700" s="277">
        <v>0</v>
      </c>
      <c r="AE700" s="277">
        <v>0.33999999999999997</v>
      </c>
      <c r="AF700" s="276">
        <v>1.6365881600285659</v>
      </c>
    </row>
    <row r="701" spans="1:32" ht="41.4" x14ac:dyDescent="0.3">
      <c r="A701" s="2">
        <f>IF(G701="","",VLOOKUP(G701,{"CFTV","100000";"switch","750000";"VMS","200000";"Alarme","300000";"CA","400000";"Cabeamento","500000";"Infra","600000";"Redes","700000";"Energia","800000";"Outros","900000";"Serviço","1000000"},2,FALSE)
  + COUNTIF($G$2:G701,G701)
)</f>
        <v>100700</v>
      </c>
      <c r="B701" s="3" t="str">
        <f t="shared" si="10"/>
        <v>CÂMERA IP BULLET METAL LPR</v>
      </c>
      <c r="C701" s="3" t="s">
        <v>1292</v>
      </c>
      <c r="D701" s="3" t="s">
        <v>1292</v>
      </c>
      <c r="E701" s="5" t="s">
        <v>1090</v>
      </c>
      <c r="F701" s="5" t="s">
        <v>7</v>
      </c>
      <c r="G701" s="2" t="s">
        <v>3</v>
      </c>
      <c r="H701" s="3" t="s">
        <v>1291</v>
      </c>
      <c r="I701" s="170" t="s">
        <v>7038</v>
      </c>
      <c r="J701" s="126">
        <v>6779.7</v>
      </c>
      <c r="K701" s="162">
        <v>13916.670074306008</v>
      </c>
      <c r="L701" s="126"/>
      <c r="M701" s="203">
        <v>0.15</v>
      </c>
      <c r="N701" s="198">
        <v>0.04</v>
      </c>
      <c r="O701" s="3" t="s">
        <v>1090</v>
      </c>
      <c r="P701" s="31" t="s">
        <v>7287</v>
      </c>
      <c r="Q701" s="234">
        <v>3</v>
      </c>
      <c r="R701" s="5">
        <v>85258929</v>
      </c>
      <c r="S701" s="238">
        <v>45849</v>
      </c>
      <c r="T701" s="263">
        <v>0.15</v>
      </c>
      <c r="U701" s="263">
        <v>0</v>
      </c>
      <c r="V701" s="263">
        <v>3.5039999999999995E-2</v>
      </c>
      <c r="W701" s="263">
        <v>0</v>
      </c>
      <c r="X701" s="263">
        <v>0.33999999999999997</v>
      </c>
      <c r="Y701" s="265">
        <v>1.6064585475278061</v>
      </c>
      <c r="Z701" s="275">
        <v>7796.6549999999997</v>
      </c>
      <c r="AA701" s="276">
        <v>173.43228426472783</v>
      </c>
      <c r="AB701" s="277">
        <v>0.05</v>
      </c>
      <c r="AC701" s="277">
        <v>3.6499999999999998E-2</v>
      </c>
      <c r="AD701" s="277">
        <v>0</v>
      </c>
      <c r="AE701" s="277">
        <v>0.33999999999999997</v>
      </c>
      <c r="AF701" s="276">
        <v>1.6365881600285659</v>
      </c>
    </row>
    <row r="702" spans="1:32" ht="41.4" x14ac:dyDescent="0.3">
      <c r="A702" s="2">
        <f>IF(G702="","",VLOOKUP(G702,{"CFTV","100000";"switch","750000";"VMS","200000";"Alarme","300000";"CA","400000";"Cabeamento","500000";"Infra","600000";"Redes","700000";"Energia","800000";"Outros","900000";"Serviço","1000000"},2,FALSE)
  + COUNTIF($G$2:G702,G702)
)</f>
        <v>100701</v>
      </c>
      <c r="B702" s="3" t="str">
        <f t="shared" si="10"/>
        <v>CÂMERA IP BULLET METAL LPR</v>
      </c>
      <c r="C702" s="3" t="s">
        <v>1294</v>
      </c>
      <c r="D702" s="3" t="s">
        <v>1294</v>
      </c>
      <c r="E702" s="5" t="s">
        <v>1090</v>
      </c>
      <c r="F702" s="5" t="s">
        <v>7</v>
      </c>
      <c r="G702" s="2" t="s">
        <v>3</v>
      </c>
      <c r="H702" s="3" t="s">
        <v>1293</v>
      </c>
      <c r="I702" s="170" t="s">
        <v>7038</v>
      </c>
      <c r="J702" s="126">
        <v>7089.29</v>
      </c>
      <c r="K702" s="162">
        <v>14552.164548737681</v>
      </c>
      <c r="L702" s="126"/>
      <c r="M702" s="203">
        <v>0.15</v>
      </c>
      <c r="N702" s="198">
        <v>0.04</v>
      </c>
      <c r="O702" s="3" t="s">
        <v>1090</v>
      </c>
      <c r="P702" s="31" t="s">
        <v>7287</v>
      </c>
      <c r="Q702" s="234">
        <v>3</v>
      </c>
      <c r="R702" s="5">
        <v>85258929</v>
      </c>
      <c r="S702" s="238">
        <v>45849</v>
      </c>
      <c r="T702" s="263">
        <v>0.15</v>
      </c>
      <c r="U702" s="263">
        <v>0</v>
      </c>
      <c r="V702" s="263">
        <v>3.5039999999999995E-2</v>
      </c>
      <c r="W702" s="263">
        <v>0</v>
      </c>
      <c r="X702" s="263">
        <v>0.33999999999999997</v>
      </c>
      <c r="Y702" s="265">
        <v>1.6064585475278061</v>
      </c>
      <c r="Z702" s="275">
        <v>8152.6835000000001</v>
      </c>
      <c r="AA702" s="276">
        <v>181.35194160731189</v>
      </c>
      <c r="AB702" s="277">
        <v>0.05</v>
      </c>
      <c r="AC702" s="277">
        <v>3.6499999999999998E-2</v>
      </c>
      <c r="AD702" s="277">
        <v>0</v>
      </c>
      <c r="AE702" s="277">
        <v>0.33999999999999997</v>
      </c>
      <c r="AF702" s="276">
        <v>1.6365881600285659</v>
      </c>
    </row>
    <row r="703" spans="1:32" ht="55.2" x14ac:dyDescent="0.3">
      <c r="A703" s="2">
        <f>IF(G703="","",VLOOKUP(G703,{"CFTV","100000";"switch","750000";"VMS","200000";"Alarme","300000";"CA","400000";"Cabeamento","500000";"Infra","600000";"Redes","700000";"Energia","800000";"Outros","900000";"Serviço","1000000"},2,FALSE)
  + COUNTIF($G$2:G703,G703)
)</f>
        <v>100702</v>
      </c>
      <c r="B703" s="3" t="str">
        <f t="shared" ref="B703:B766" si="11">IFERROR(LEFT(H703,FIND(" ",H703,FIND(" ",H703,FIND(" ",H703,FIND(" ",H703,FIND(" ",H703)+1)+1)+1)+1)-1),H703)</f>
        <v>CÂMERA IP BULLET METAL LPR</v>
      </c>
      <c r="C703" s="3" t="s">
        <v>1296</v>
      </c>
      <c r="D703" s="3" t="s">
        <v>1296</v>
      </c>
      <c r="E703" s="5" t="s">
        <v>1090</v>
      </c>
      <c r="F703" s="5" t="s">
        <v>7</v>
      </c>
      <c r="G703" s="2" t="s">
        <v>3</v>
      </c>
      <c r="H703" s="3" t="s">
        <v>1295</v>
      </c>
      <c r="I703" s="170" t="s">
        <v>7038</v>
      </c>
      <c r="J703" s="126">
        <v>8018</v>
      </c>
      <c r="K703" s="162">
        <v>16458.524810210714</v>
      </c>
      <c r="L703" s="126"/>
      <c r="M703" s="203">
        <v>0.15</v>
      </c>
      <c r="N703" s="198">
        <v>0.04</v>
      </c>
      <c r="O703" s="3" t="s">
        <v>1090</v>
      </c>
      <c r="P703" s="31" t="s">
        <v>7287</v>
      </c>
      <c r="Q703" s="234">
        <v>3</v>
      </c>
      <c r="R703" s="5">
        <v>85258929</v>
      </c>
      <c r="S703" s="238">
        <v>45849</v>
      </c>
      <c r="T703" s="263">
        <v>0.15</v>
      </c>
      <c r="U703" s="263">
        <v>0</v>
      </c>
      <c r="V703" s="263">
        <v>3.5039999999999995E-2</v>
      </c>
      <c r="W703" s="263">
        <v>0</v>
      </c>
      <c r="X703" s="263">
        <v>0.33999999999999997</v>
      </c>
      <c r="Y703" s="265">
        <v>1.6064585475278061</v>
      </c>
      <c r="Z703" s="275">
        <v>9220.7000000000007</v>
      </c>
      <c r="AA703" s="276">
        <v>205.10937876817377</v>
      </c>
      <c r="AB703" s="277">
        <v>0.05</v>
      </c>
      <c r="AC703" s="277">
        <v>3.6499999999999998E-2</v>
      </c>
      <c r="AD703" s="277">
        <v>0</v>
      </c>
      <c r="AE703" s="277">
        <v>0.33999999999999997</v>
      </c>
      <c r="AF703" s="276">
        <v>1.6365881600285659</v>
      </c>
    </row>
    <row r="704" spans="1:32" ht="55.2" x14ac:dyDescent="0.3">
      <c r="A704" s="2">
        <f>IF(G704="","",VLOOKUP(G704,{"CFTV","100000";"switch","750000";"VMS","200000";"Alarme","300000";"CA","400000";"Cabeamento","500000";"Infra","600000";"Redes","700000";"Energia","800000";"Outros","900000";"Serviço","1000000"},2,FALSE)
  + COUNTIF($G$2:G704,G704)
)</f>
        <v>100703</v>
      </c>
      <c r="B704" s="3" t="str">
        <f t="shared" si="11"/>
        <v>CÂMERA IP BULLET METAL LPR</v>
      </c>
      <c r="C704" s="3" t="s">
        <v>1298</v>
      </c>
      <c r="D704" s="3" t="s">
        <v>1298</v>
      </c>
      <c r="E704" s="5" t="s">
        <v>1090</v>
      </c>
      <c r="F704" s="5" t="s">
        <v>7</v>
      </c>
      <c r="G704" s="2" t="s">
        <v>3</v>
      </c>
      <c r="H704" s="3" t="s">
        <v>1297</v>
      </c>
      <c r="I704" s="170" t="s">
        <v>7038</v>
      </c>
      <c r="J704" s="126">
        <v>8637.17</v>
      </c>
      <c r="K704" s="162">
        <v>17729.493232103727</v>
      </c>
      <c r="L704" s="126"/>
      <c r="M704" s="203">
        <v>0.15</v>
      </c>
      <c r="N704" s="198">
        <v>0.04</v>
      </c>
      <c r="O704" s="3" t="s">
        <v>1090</v>
      </c>
      <c r="P704" s="31" t="s">
        <v>7287</v>
      </c>
      <c r="Q704" s="234">
        <v>3</v>
      </c>
      <c r="R704" s="5">
        <v>85258929</v>
      </c>
      <c r="S704" s="238">
        <v>45849</v>
      </c>
      <c r="T704" s="263">
        <v>0.15</v>
      </c>
      <c r="U704" s="263">
        <v>0</v>
      </c>
      <c r="V704" s="263">
        <v>3.5039999999999995E-2</v>
      </c>
      <c r="W704" s="263">
        <v>0</v>
      </c>
      <c r="X704" s="263">
        <v>0.33999999999999997</v>
      </c>
      <c r="Y704" s="265">
        <v>1.6064585475278061</v>
      </c>
      <c r="Z704" s="275">
        <v>9932.7455000000009</v>
      </c>
      <c r="AA704" s="276">
        <v>220.94843764219354</v>
      </c>
      <c r="AB704" s="277">
        <v>0.05</v>
      </c>
      <c r="AC704" s="277">
        <v>3.6499999999999998E-2</v>
      </c>
      <c r="AD704" s="277">
        <v>0</v>
      </c>
      <c r="AE704" s="277">
        <v>0.33999999999999997</v>
      </c>
      <c r="AF704" s="276">
        <v>1.6365881600285659</v>
      </c>
    </row>
    <row r="705" spans="1:32" x14ac:dyDescent="0.3">
      <c r="A705" s="2">
        <f>IF(G705="","",VLOOKUP(G705,{"CFTV","100000";"switch","750000";"VMS","200000";"Alarme","300000";"CA","400000";"Cabeamento","500000";"Infra","600000";"Redes","700000";"Energia","800000";"Outros","900000";"Serviço","1000000"},2,FALSE)
  + COUNTIF($G$2:G705,G705)
)</f>
        <v>100704</v>
      </c>
      <c r="B705" s="3" t="str">
        <f t="shared" si="11"/>
        <v>DVR 4 CANAIS 1080 LITE,</v>
      </c>
      <c r="C705" s="3" t="s">
        <v>1300</v>
      </c>
      <c r="D705" s="3" t="s">
        <v>1300</v>
      </c>
      <c r="E705" s="5" t="s">
        <v>1085</v>
      </c>
      <c r="F705" s="5" t="s">
        <v>7</v>
      </c>
      <c r="G705" s="2" t="s">
        <v>3</v>
      </c>
      <c r="H705" s="3" t="s">
        <v>1299</v>
      </c>
      <c r="I705" s="170" t="s">
        <v>7038</v>
      </c>
      <c r="J705" s="126">
        <v>377.75</v>
      </c>
      <c r="K705" s="162">
        <v>769.55743571850303</v>
      </c>
      <c r="L705" s="126"/>
      <c r="M705" s="203">
        <v>0</v>
      </c>
      <c r="N705" s="218">
        <v>0.12</v>
      </c>
      <c r="O705" s="3" t="s">
        <v>1090</v>
      </c>
      <c r="P705" s="31" t="s">
        <v>7287</v>
      </c>
      <c r="Q705" s="234">
        <v>3</v>
      </c>
      <c r="R705" s="5">
        <v>85219000</v>
      </c>
      <c r="S705" s="238">
        <v>45849</v>
      </c>
      <c r="T705" s="263">
        <v>0.15</v>
      </c>
      <c r="U705" s="263">
        <v>0</v>
      </c>
      <c r="V705" s="263">
        <v>3.2119999999999996E-2</v>
      </c>
      <c r="W705" s="263">
        <v>0</v>
      </c>
      <c r="X705" s="263">
        <v>0.33999999999999997</v>
      </c>
      <c r="Y705" s="265">
        <v>1.8334922359937862</v>
      </c>
      <c r="Z705" s="275">
        <v>377.75</v>
      </c>
      <c r="AA705" s="276">
        <v>8.4028401129716439</v>
      </c>
      <c r="AB705" s="277">
        <v>0.05</v>
      </c>
      <c r="AC705" s="277">
        <v>3.6499999999999998E-2</v>
      </c>
      <c r="AD705" s="277">
        <v>0</v>
      </c>
      <c r="AE705" s="277">
        <v>0.33999999999999997</v>
      </c>
      <c r="AF705" s="276">
        <v>1.6365881600285659</v>
      </c>
    </row>
    <row r="706" spans="1:32" x14ac:dyDescent="0.3">
      <c r="A706" s="2">
        <f>IF(G706="","",VLOOKUP(G706,{"CFTV","100000";"switch","750000";"VMS","200000";"Alarme","300000";"CA","400000";"Cabeamento","500000";"Infra","600000";"Redes","700000";"Energia","800000";"Outros","900000";"Serviço","1000000"},2,FALSE)
  + COUNTIF($G$2:G706,G706)
)</f>
        <v>100705</v>
      </c>
      <c r="B706" s="3" t="str">
        <f t="shared" si="11"/>
        <v>DVR 8 CANAIS 1080 LITE,</v>
      </c>
      <c r="C706" s="3" t="s">
        <v>1302</v>
      </c>
      <c r="D706" s="3" t="s">
        <v>1302</v>
      </c>
      <c r="E706" s="5" t="s">
        <v>1085</v>
      </c>
      <c r="F706" s="5" t="s">
        <v>7</v>
      </c>
      <c r="G706" s="2" t="s">
        <v>3</v>
      </c>
      <c r="H706" s="3" t="s">
        <v>1301</v>
      </c>
      <c r="I706" s="170" t="s">
        <v>7038</v>
      </c>
      <c r="J706" s="126">
        <v>476.65</v>
      </c>
      <c r="K706" s="162">
        <v>971.03786031826462</v>
      </c>
      <c r="L706" s="126"/>
      <c r="M706" s="203">
        <v>0</v>
      </c>
      <c r="N706" s="218">
        <v>0.12</v>
      </c>
      <c r="O706" s="3" t="s">
        <v>1090</v>
      </c>
      <c r="P706" s="31" t="s">
        <v>7287</v>
      </c>
      <c r="Q706" s="234">
        <v>3</v>
      </c>
      <c r="R706" s="5">
        <v>85219000</v>
      </c>
      <c r="S706" s="238">
        <v>45849</v>
      </c>
      <c r="T706" s="263">
        <v>0.15</v>
      </c>
      <c r="U706" s="263">
        <v>0</v>
      </c>
      <c r="V706" s="263">
        <v>3.2119999999999996E-2</v>
      </c>
      <c r="W706" s="263">
        <v>0</v>
      </c>
      <c r="X706" s="263">
        <v>0.33999999999999997</v>
      </c>
      <c r="Y706" s="265">
        <v>1.8334922359937862</v>
      </c>
      <c r="Z706" s="275">
        <v>476.65</v>
      </c>
      <c r="AA706" s="276">
        <v>10.60281598900843</v>
      </c>
      <c r="AB706" s="277">
        <v>0.05</v>
      </c>
      <c r="AC706" s="277">
        <v>3.6499999999999998E-2</v>
      </c>
      <c r="AD706" s="277">
        <v>0</v>
      </c>
      <c r="AE706" s="277">
        <v>0.33999999999999997</v>
      </c>
      <c r="AF706" s="276">
        <v>1.6365881600285659</v>
      </c>
    </row>
    <row r="707" spans="1:32" ht="27.6" x14ac:dyDescent="0.3">
      <c r="A707" s="2">
        <f>IF(G707="","",VLOOKUP(G707,{"CFTV","100000";"switch","750000";"VMS","200000";"Alarme","300000";"CA","400000";"Cabeamento","500000";"Infra","600000";"Redes","700000";"Energia","800000";"Outros","900000";"Serviço","1000000"},2,FALSE)
  + COUNTIF($G$2:G707,G707)
)</f>
        <v>100706</v>
      </c>
      <c r="B707" s="3" t="str">
        <f t="shared" si="11"/>
        <v>DVR 16 CANAIS 1080 LITE,</v>
      </c>
      <c r="C707" s="3" t="s">
        <v>1304</v>
      </c>
      <c r="D707" s="3" t="s">
        <v>1304</v>
      </c>
      <c r="E707" s="5" t="s">
        <v>1085</v>
      </c>
      <c r="F707" s="5" t="s">
        <v>7</v>
      </c>
      <c r="G707" s="2" t="s">
        <v>3</v>
      </c>
      <c r="H707" s="3" t="s">
        <v>1303</v>
      </c>
      <c r="I707" s="170" t="s">
        <v>7038</v>
      </c>
      <c r="J707" s="126">
        <v>794.4</v>
      </c>
      <c r="K707" s="162">
        <v>1618.3624803038485</v>
      </c>
      <c r="L707" s="126"/>
      <c r="M707" s="203">
        <v>0</v>
      </c>
      <c r="N707" s="218">
        <v>0.12</v>
      </c>
      <c r="O707" s="3" t="s">
        <v>1090</v>
      </c>
      <c r="P707" s="31" t="s">
        <v>7287</v>
      </c>
      <c r="Q707" s="234">
        <v>3</v>
      </c>
      <c r="R707" s="5">
        <v>85219000</v>
      </c>
      <c r="S707" s="238">
        <v>45849</v>
      </c>
      <c r="T707" s="263">
        <v>0.15</v>
      </c>
      <c r="U707" s="263">
        <v>0</v>
      </c>
      <c r="V707" s="263">
        <v>3.2119999999999996E-2</v>
      </c>
      <c r="W707" s="263">
        <v>0</v>
      </c>
      <c r="X707" s="263">
        <v>0.33999999999999997</v>
      </c>
      <c r="Y707" s="265">
        <v>1.8334922359937862</v>
      </c>
      <c r="Z707" s="275">
        <v>794.4</v>
      </c>
      <c r="AA707" s="276">
        <v>17.670989240885969</v>
      </c>
      <c r="AB707" s="277">
        <v>0.05</v>
      </c>
      <c r="AC707" s="277">
        <v>3.6499999999999998E-2</v>
      </c>
      <c r="AD707" s="277">
        <v>0</v>
      </c>
      <c r="AE707" s="277">
        <v>0.33999999999999997</v>
      </c>
      <c r="AF707" s="276">
        <v>1.6365881600285659</v>
      </c>
    </row>
    <row r="708" spans="1:32" x14ac:dyDescent="0.3">
      <c r="A708" s="2">
        <f>IF(G708="","",VLOOKUP(G708,{"CFTV","100000";"switch","750000";"VMS","200000";"Alarme","300000";"CA","400000";"Cabeamento","500000";"Infra","600000";"Redes","700000";"Energia","800000";"Outros","900000";"Serviço","1000000"},2,FALSE)
  + COUNTIF($G$2:G708,G708)
)</f>
        <v>100707</v>
      </c>
      <c r="B708" s="3" t="str">
        <f t="shared" si="11"/>
        <v>N08U10 NVR 8 CANAIS, H.265,</v>
      </c>
      <c r="C708" s="3" t="s">
        <v>1306</v>
      </c>
      <c r="D708" s="3" t="s">
        <v>1306</v>
      </c>
      <c r="E708" s="5" t="s">
        <v>1090</v>
      </c>
      <c r="F708" s="5" t="s">
        <v>7</v>
      </c>
      <c r="G708" s="2" t="s">
        <v>3</v>
      </c>
      <c r="H708" s="3" t="s">
        <v>1305</v>
      </c>
      <c r="I708" s="170" t="s">
        <v>7038</v>
      </c>
      <c r="J708" s="126">
        <v>749.66</v>
      </c>
      <c r="K708" s="162">
        <v>1538.8248577229435</v>
      </c>
      <c r="L708" s="126"/>
      <c r="M708" s="203">
        <v>0.15</v>
      </c>
      <c r="N708" s="218">
        <v>0.04</v>
      </c>
      <c r="O708" s="3" t="s">
        <v>1090</v>
      </c>
      <c r="P708" s="31" t="s">
        <v>7287</v>
      </c>
      <c r="Q708" s="234">
        <v>3</v>
      </c>
      <c r="R708" s="5">
        <v>85219000</v>
      </c>
      <c r="S708" s="238">
        <v>45849</v>
      </c>
      <c r="T708" s="263">
        <v>0.15</v>
      </c>
      <c r="U708" s="263">
        <v>0</v>
      </c>
      <c r="V708" s="263">
        <v>3.5039999999999995E-2</v>
      </c>
      <c r="W708" s="263">
        <v>0</v>
      </c>
      <c r="X708" s="263">
        <v>0.33999999999999997</v>
      </c>
      <c r="Y708" s="265">
        <v>1.6064585475278061</v>
      </c>
      <c r="Z708" s="275">
        <v>862.10899999999992</v>
      </c>
      <c r="AA708" s="276">
        <v>19.177138549182981</v>
      </c>
      <c r="AB708" s="277">
        <v>0.05</v>
      </c>
      <c r="AC708" s="277">
        <v>3.6499999999999998E-2</v>
      </c>
      <c r="AD708" s="277">
        <v>0</v>
      </c>
      <c r="AE708" s="277">
        <v>0.33999999999999997</v>
      </c>
      <c r="AF708" s="276">
        <v>1.6365881600285659</v>
      </c>
    </row>
    <row r="709" spans="1:32" ht="27.6" x14ac:dyDescent="0.3">
      <c r="A709" s="2">
        <f>IF(G709="","",VLOOKUP(G709,{"CFTV","100000";"switch","750000";"VMS","200000";"Alarme","300000";"CA","400000";"Cabeamento","500000";"Infra","600000";"Redes","700000";"Energia","800000";"Outros","900000";"Serviço","1000000"},2,FALSE)
  + COUNTIF($G$2:G709,G709)
)</f>
        <v>100708</v>
      </c>
      <c r="B709" s="3" t="str">
        <f t="shared" si="11"/>
        <v>N16K21-IO NVR 16 CANAIS, H.265,</v>
      </c>
      <c r="C709" s="3" t="s">
        <v>1308</v>
      </c>
      <c r="D709" s="3" t="s">
        <v>1308</v>
      </c>
      <c r="E709" s="5" t="s">
        <v>1090</v>
      </c>
      <c r="F709" s="5" t="s">
        <v>7</v>
      </c>
      <c r="G709" s="2" t="s">
        <v>3</v>
      </c>
      <c r="H709" s="3" t="s">
        <v>1307</v>
      </c>
      <c r="I709" s="170" t="s">
        <v>7038</v>
      </c>
      <c r="J709" s="126">
        <v>2010.44</v>
      </c>
      <c r="K709" s="162">
        <v>4126.8242229284142</v>
      </c>
      <c r="L709" s="126"/>
      <c r="M709" s="203">
        <v>0.15</v>
      </c>
      <c r="N709" s="198">
        <v>0.04</v>
      </c>
      <c r="O709" s="3" t="s">
        <v>1090</v>
      </c>
      <c r="P709" s="31" t="s">
        <v>7287</v>
      </c>
      <c r="Q709" s="234">
        <v>3</v>
      </c>
      <c r="R709" s="5">
        <v>85219000</v>
      </c>
      <c r="S709" s="238">
        <v>45849</v>
      </c>
      <c r="T709" s="263">
        <v>0.15</v>
      </c>
      <c r="U709" s="263">
        <v>0</v>
      </c>
      <c r="V709" s="263">
        <v>3.5039999999999995E-2</v>
      </c>
      <c r="W709" s="263">
        <v>0</v>
      </c>
      <c r="X709" s="263">
        <v>0.33999999999999997</v>
      </c>
      <c r="Y709" s="265">
        <v>1.6064585475278061</v>
      </c>
      <c r="Z709" s="275">
        <v>2312.0059999999999</v>
      </c>
      <c r="AA709" s="276">
        <v>51.429296514179008</v>
      </c>
      <c r="AB709" s="277">
        <v>0.05</v>
      </c>
      <c r="AC709" s="277">
        <v>3.6499999999999998E-2</v>
      </c>
      <c r="AD709" s="277">
        <v>0</v>
      </c>
      <c r="AE709" s="277">
        <v>0.33999999999999997</v>
      </c>
      <c r="AF709" s="276">
        <v>1.6365881600285659</v>
      </c>
    </row>
    <row r="710" spans="1:32" ht="27.6" x14ac:dyDescent="0.3">
      <c r="A710" s="2">
        <f>IF(G710="","",VLOOKUP(G710,{"CFTV","100000";"switch","750000";"VMS","200000";"Alarme","300000";"CA","400000";"Cabeamento","500000";"Infra","600000";"Redes","700000";"Energia","800000";"Outros","900000";"Serviço","1000000"},2,FALSE)
  + COUNTIF($G$2:G710,G710)
)</f>
        <v>100709</v>
      </c>
      <c r="B710" s="3" t="str">
        <f t="shared" si="11"/>
        <v>N08U10-08P NVR 8 CANAIS POE,</v>
      </c>
      <c r="C710" s="3" t="s">
        <v>1310</v>
      </c>
      <c r="D710" s="3" t="s">
        <v>1310</v>
      </c>
      <c r="E710" s="5" t="s">
        <v>1090</v>
      </c>
      <c r="F710" s="5" t="s">
        <v>7</v>
      </c>
      <c r="G710" s="2" t="s">
        <v>3</v>
      </c>
      <c r="H710" s="3" t="s">
        <v>1309</v>
      </c>
      <c r="I710" s="170" t="s">
        <v>7038</v>
      </c>
      <c r="J710" s="126">
        <v>1363.01</v>
      </c>
      <c r="K710" s="162">
        <v>2797.8465828841736</v>
      </c>
      <c r="L710" s="126"/>
      <c r="M710" s="203">
        <v>0.15</v>
      </c>
      <c r="N710" s="198">
        <v>0.04</v>
      </c>
      <c r="O710" s="3" t="s">
        <v>1090</v>
      </c>
      <c r="P710" s="31" t="s">
        <v>7287</v>
      </c>
      <c r="Q710" s="234">
        <v>3</v>
      </c>
      <c r="R710" s="5">
        <v>85219000</v>
      </c>
      <c r="S710" s="238">
        <v>45849</v>
      </c>
      <c r="T710" s="263">
        <v>0.15</v>
      </c>
      <c r="U710" s="263">
        <v>0</v>
      </c>
      <c r="V710" s="263">
        <v>3.5039999999999995E-2</v>
      </c>
      <c r="W710" s="263">
        <v>0</v>
      </c>
      <c r="X710" s="263">
        <v>0.33999999999999997</v>
      </c>
      <c r="Y710" s="265">
        <v>1.6064585475278061</v>
      </c>
      <c r="Z710" s="275">
        <v>1567.4614999999999</v>
      </c>
      <c r="AA710" s="276">
        <v>34.86731533484766</v>
      </c>
      <c r="AB710" s="277">
        <v>0.05</v>
      </c>
      <c r="AC710" s="277">
        <v>3.6499999999999998E-2</v>
      </c>
      <c r="AD710" s="277">
        <v>0</v>
      </c>
      <c r="AE710" s="277">
        <v>0.33999999999999997</v>
      </c>
      <c r="AF710" s="276">
        <v>1.6365881600285659</v>
      </c>
    </row>
    <row r="711" spans="1:32" ht="27.6" x14ac:dyDescent="0.3">
      <c r="A711" s="2">
        <f>IF(G711="","",VLOOKUP(G711,{"CFTV","100000";"switch","750000";"VMS","200000";"Alarme","300000";"CA","400000";"Cabeamento","500000";"Infra","600000";"Redes","700000";"Energia","800000";"Outros","900000";"Serviço","1000000"},2,FALSE)
  + COUNTIF($G$2:G711,G711)
)</f>
        <v>100710</v>
      </c>
      <c r="B711" s="3" t="str">
        <f t="shared" si="11"/>
        <v>N32K21-IO NVR 32 CANAIS, H.265,</v>
      </c>
      <c r="C711" s="3" t="s">
        <v>1312</v>
      </c>
      <c r="D711" s="3" t="s">
        <v>1312</v>
      </c>
      <c r="E711" s="5" t="s">
        <v>1090</v>
      </c>
      <c r="F711" s="5" t="s">
        <v>7</v>
      </c>
      <c r="G711" s="2" t="s">
        <v>3</v>
      </c>
      <c r="H711" s="3" t="s">
        <v>1311</v>
      </c>
      <c r="I711" s="170" t="s">
        <v>7038</v>
      </c>
      <c r="J711" s="126">
        <v>2453.42</v>
      </c>
      <c r="K711" s="162">
        <v>5036.1279545855787</v>
      </c>
      <c r="L711" s="126"/>
      <c r="M711" s="203">
        <v>0.15</v>
      </c>
      <c r="N711" s="198">
        <v>0.04</v>
      </c>
      <c r="O711" s="3" t="s">
        <v>1090</v>
      </c>
      <c r="P711" s="31" t="s">
        <v>7287</v>
      </c>
      <c r="Q711" s="234">
        <v>3</v>
      </c>
      <c r="R711" s="5">
        <v>85219000</v>
      </c>
      <c r="S711" s="238">
        <v>45849</v>
      </c>
      <c r="T711" s="263">
        <v>0.15</v>
      </c>
      <c r="U711" s="263">
        <v>0</v>
      </c>
      <c r="V711" s="263">
        <v>3.5039999999999995E-2</v>
      </c>
      <c r="W711" s="263">
        <v>0</v>
      </c>
      <c r="X711" s="263">
        <v>0.33999999999999997</v>
      </c>
      <c r="Y711" s="265">
        <v>1.6064585475278061</v>
      </c>
      <c r="Z711" s="275">
        <v>2821.433</v>
      </c>
      <c r="AA711" s="276">
        <v>62.761218764955466</v>
      </c>
      <c r="AB711" s="277">
        <v>0.05</v>
      </c>
      <c r="AC711" s="277">
        <v>3.6499999999999998E-2</v>
      </c>
      <c r="AD711" s="277">
        <v>0</v>
      </c>
      <c r="AE711" s="277">
        <v>0.33999999999999997</v>
      </c>
      <c r="AF711" s="276">
        <v>1.6365881600285659</v>
      </c>
    </row>
    <row r="712" spans="1:32" ht="27.6" x14ac:dyDescent="0.3">
      <c r="A712" s="2">
        <f>IF(G712="","",VLOOKUP(G712,{"CFTV","100000";"switch","750000";"VMS","200000";"Alarme","300000";"CA","400000";"Cabeamento","500000";"Infra","600000";"Redes","700000";"Energia","800000";"Outros","900000";"Serviço","1000000"},2,FALSE)
  + COUNTIF($G$2:G712,G712)
)</f>
        <v>100711</v>
      </c>
      <c r="B712" s="3" t="str">
        <f t="shared" si="11"/>
        <v>N08K11-FA/IO NVR 8 CANAIS, FACIAL,</v>
      </c>
      <c r="C712" s="3" t="s">
        <v>1314</v>
      </c>
      <c r="D712" s="3" t="s">
        <v>1314</v>
      </c>
      <c r="E712" s="5" t="s">
        <v>1090</v>
      </c>
      <c r="F712" s="5" t="s">
        <v>7</v>
      </c>
      <c r="G712" s="2" t="s">
        <v>3</v>
      </c>
      <c r="H712" s="3" t="s">
        <v>1313</v>
      </c>
      <c r="I712" s="170" t="s">
        <v>7038</v>
      </c>
      <c r="J712" s="126">
        <v>2283.04</v>
      </c>
      <c r="K712" s="162">
        <v>4686.3894341111836</v>
      </c>
      <c r="L712" s="126"/>
      <c r="M712" s="203">
        <v>0.15</v>
      </c>
      <c r="N712" s="198">
        <v>0.04</v>
      </c>
      <c r="O712" s="3" t="s">
        <v>1090</v>
      </c>
      <c r="P712" s="31" t="s">
        <v>7287</v>
      </c>
      <c r="Q712" s="234">
        <v>3</v>
      </c>
      <c r="R712" s="5">
        <v>85219000</v>
      </c>
      <c r="S712" s="238">
        <v>45849</v>
      </c>
      <c r="T712" s="263">
        <v>0.15</v>
      </c>
      <c r="U712" s="263">
        <v>0</v>
      </c>
      <c r="V712" s="263">
        <v>3.5039999999999995E-2</v>
      </c>
      <c r="W712" s="263">
        <v>0</v>
      </c>
      <c r="X712" s="263">
        <v>0.33999999999999997</v>
      </c>
      <c r="Y712" s="265">
        <v>1.6064585475278061</v>
      </c>
      <c r="Z712" s="275">
        <v>2625.4960000000001</v>
      </c>
      <c r="AA712" s="276">
        <v>58.402708418918863</v>
      </c>
      <c r="AB712" s="277">
        <v>0.05</v>
      </c>
      <c r="AC712" s="277">
        <v>3.6499999999999998E-2</v>
      </c>
      <c r="AD712" s="277">
        <v>0</v>
      </c>
      <c r="AE712" s="277">
        <v>0.33999999999999997</v>
      </c>
      <c r="AF712" s="276">
        <v>1.6365881600285659</v>
      </c>
    </row>
    <row r="713" spans="1:32" ht="27.6" x14ac:dyDescent="0.3">
      <c r="A713" s="2">
        <f>IF(G713="","",VLOOKUP(G713,{"CFTV","100000";"switch","750000";"VMS","200000";"Alarme","300000";"CA","400000";"Cabeamento","500000";"Infra","600000";"Redes","700000";"Energia","800000";"Outros","900000";"Serviço","1000000"},2,FALSE)
  + COUNTIF($G$2:G713,G713)
)</f>
        <v>100712</v>
      </c>
      <c r="B713" s="3" t="str">
        <f t="shared" si="11"/>
        <v>N16K21-IO-16P NVR 16 CANAIS POE,</v>
      </c>
      <c r="C713" s="3" t="s">
        <v>1316</v>
      </c>
      <c r="D713" s="3" t="s">
        <v>1316</v>
      </c>
      <c r="E713" s="5" t="s">
        <v>1090</v>
      </c>
      <c r="F713" s="5" t="s">
        <v>7</v>
      </c>
      <c r="G713" s="2" t="s">
        <v>3</v>
      </c>
      <c r="H713" s="3" t="s">
        <v>1315</v>
      </c>
      <c r="I713" s="170" t="s">
        <v>7038</v>
      </c>
      <c r="J713" s="126">
        <v>4940.92</v>
      </c>
      <c r="K713" s="162">
        <v>10142.211824054169</v>
      </c>
      <c r="L713" s="126"/>
      <c r="M713" s="203">
        <v>0.15</v>
      </c>
      <c r="N713" s="198">
        <v>0.04</v>
      </c>
      <c r="O713" s="3" t="s">
        <v>1090</v>
      </c>
      <c r="P713" s="31" t="s">
        <v>7287</v>
      </c>
      <c r="Q713" s="234">
        <v>3</v>
      </c>
      <c r="R713" s="5">
        <v>85219000</v>
      </c>
      <c r="S713" s="238">
        <v>45849</v>
      </c>
      <c r="T713" s="263">
        <v>0.15</v>
      </c>
      <c r="U713" s="263">
        <v>0</v>
      </c>
      <c r="V713" s="263">
        <v>3.5039999999999995E-2</v>
      </c>
      <c r="W713" s="263">
        <v>0</v>
      </c>
      <c r="X713" s="263">
        <v>0.33999999999999997</v>
      </c>
      <c r="Y713" s="265">
        <v>1.6064585475278061</v>
      </c>
      <c r="Z713" s="275">
        <v>5682.058</v>
      </c>
      <c r="AA713" s="276">
        <v>126.3942419235776</v>
      </c>
      <c r="AB713" s="277">
        <v>0.05</v>
      </c>
      <c r="AC713" s="277">
        <v>3.6499999999999998E-2</v>
      </c>
      <c r="AD713" s="277">
        <v>0</v>
      </c>
      <c r="AE713" s="277">
        <v>0.33999999999999997</v>
      </c>
      <c r="AF713" s="276">
        <v>1.6365881600285659</v>
      </c>
    </row>
    <row r="714" spans="1:32" ht="41.4" x14ac:dyDescent="0.3">
      <c r="A714" s="2">
        <f>IF(G714="","",VLOOKUP(G714,{"CFTV","100000";"switch","750000";"VMS","200000";"Alarme","300000";"CA","400000";"Cabeamento","500000";"Infra","600000";"Redes","700000";"Energia","800000";"Outros","900000";"Serviço","1000000"},2,FALSE)
  + COUNTIF($G$2:G714,G714)
)</f>
        <v>100713</v>
      </c>
      <c r="B714" s="3" t="str">
        <f t="shared" si="11"/>
        <v>N08K11-FA/IO-08P NVR 8 CANAIS POE,</v>
      </c>
      <c r="C714" s="3" t="s">
        <v>1318</v>
      </c>
      <c r="D714" s="3" t="s">
        <v>1318</v>
      </c>
      <c r="E714" s="5" t="s">
        <v>1090</v>
      </c>
      <c r="F714" s="5" t="s">
        <v>7</v>
      </c>
      <c r="G714" s="2" t="s">
        <v>3</v>
      </c>
      <c r="H714" s="3" t="s">
        <v>1317</v>
      </c>
      <c r="I714" s="170" t="s">
        <v>7038</v>
      </c>
      <c r="J714" s="126">
        <v>3407.53</v>
      </c>
      <c r="K714" s="162">
        <v>6994.6267206955999</v>
      </c>
      <c r="L714" s="126"/>
      <c r="M714" s="203">
        <v>0.15</v>
      </c>
      <c r="N714" s="198">
        <v>0.04</v>
      </c>
      <c r="O714" s="3" t="s">
        <v>1090</v>
      </c>
      <c r="P714" s="31" t="s">
        <v>7287</v>
      </c>
      <c r="Q714" s="234">
        <v>3</v>
      </c>
      <c r="R714" s="5">
        <v>85219000</v>
      </c>
      <c r="S714" s="238">
        <v>45849</v>
      </c>
      <c r="T714" s="263">
        <v>0.15</v>
      </c>
      <c r="U714" s="263">
        <v>0</v>
      </c>
      <c r="V714" s="263">
        <v>3.5039999999999995E-2</v>
      </c>
      <c r="W714" s="263">
        <v>0</v>
      </c>
      <c r="X714" s="263">
        <v>0.33999999999999997</v>
      </c>
      <c r="Y714" s="265">
        <v>1.6064585475278061</v>
      </c>
      <c r="Z714" s="275">
        <v>3918.6595000000002</v>
      </c>
      <c r="AA714" s="276">
        <v>87.168416242693354</v>
      </c>
      <c r="AB714" s="277">
        <v>0.05</v>
      </c>
      <c r="AC714" s="277">
        <v>3.6499999999999998E-2</v>
      </c>
      <c r="AD714" s="277">
        <v>0</v>
      </c>
      <c r="AE714" s="277">
        <v>0.33999999999999997</v>
      </c>
      <c r="AF714" s="276">
        <v>1.6365881600285659</v>
      </c>
    </row>
    <row r="715" spans="1:32" ht="27.6" x14ac:dyDescent="0.3">
      <c r="A715" s="2">
        <f>IF(G715="","",VLOOKUP(G715,{"CFTV","100000";"switch","750000";"VMS","200000";"Alarme","300000";"CA","400000";"Cabeamento","500000";"Infra","600000";"Redes","700000";"Energia","800000";"Outros","900000";"Serviço","1000000"},2,FALSE)
  + COUNTIF($G$2:G715,G715)
)</f>
        <v>100714</v>
      </c>
      <c r="B715" s="3" t="str">
        <f t="shared" si="11"/>
        <v>N00T01-FA/L/IO NVR 128 CANAIS, H.265,</v>
      </c>
      <c r="C715" s="3" t="s">
        <v>1320</v>
      </c>
      <c r="D715" s="3" t="s">
        <v>1320</v>
      </c>
      <c r="E715" s="5" t="s">
        <v>1090</v>
      </c>
      <c r="F715" s="5" t="s">
        <v>7</v>
      </c>
      <c r="G715" s="2" t="s">
        <v>3</v>
      </c>
      <c r="H715" s="3" t="s">
        <v>1319</v>
      </c>
      <c r="I715" s="170" t="s">
        <v>7038</v>
      </c>
      <c r="J715" s="126">
        <v>25556.46</v>
      </c>
      <c r="K715" s="162">
        <v>52459.6696147615</v>
      </c>
      <c r="L715" s="126"/>
      <c r="M715" s="203">
        <v>0.15</v>
      </c>
      <c r="N715" s="198">
        <v>0.04</v>
      </c>
      <c r="O715" s="3" t="s">
        <v>1090</v>
      </c>
      <c r="P715" s="31" t="s">
        <v>7287</v>
      </c>
      <c r="Q715" s="234">
        <v>3</v>
      </c>
      <c r="R715" s="5">
        <v>85219000</v>
      </c>
      <c r="S715" s="238">
        <v>45849</v>
      </c>
      <c r="T715" s="263">
        <v>0.15</v>
      </c>
      <c r="U715" s="263">
        <v>0</v>
      </c>
      <c r="V715" s="263">
        <v>3.5039999999999995E-2</v>
      </c>
      <c r="W715" s="263">
        <v>0</v>
      </c>
      <c r="X715" s="263">
        <v>0.33999999999999997</v>
      </c>
      <c r="Y715" s="265">
        <v>1.6064585475278061</v>
      </c>
      <c r="Z715" s="275">
        <v>29389.929</v>
      </c>
      <c r="AA715" s="276">
        <v>653.76273810347743</v>
      </c>
      <c r="AB715" s="277">
        <v>0.05</v>
      </c>
      <c r="AC715" s="277">
        <v>3.6499999999999998E-2</v>
      </c>
      <c r="AD715" s="277">
        <v>0</v>
      </c>
      <c r="AE715" s="277">
        <v>0.33999999999999997</v>
      </c>
      <c r="AF715" s="276">
        <v>1.6365881600285659</v>
      </c>
    </row>
    <row r="716" spans="1:32" ht="27.6" x14ac:dyDescent="0.3">
      <c r="A716" s="2">
        <f>IF(G716="","",VLOOKUP(G716,{"CFTV","100000";"switch","750000";"VMS","200000";"Alarme","300000";"CA","400000";"Cabeamento","500000";"Infra","600000";"Redes","700000";"Energia","800000";"Outros","900000";"Serviço","1000000"},2,FALSE)
  + COUNTIF($G$2:G716,G716)
)</f>
        <v>100715</v>
      </c>
      <c r="B716" s="3" t="str">
        <f t="shared" si="11"/>
        <v>N16K21-FA/IO NVR 16 CANAIS, FACIAL,</v>
      </c>
      <c r="C716" s="3" t="s">
        <v>1322</v>
      </c>
      <c r="D716" s="3" t="s">
        <v>1322</v>
      </c>
      <c r="E716" s="5" t="s">
        <v>1090</v>
      </c>
      <c r="F716" s="5" t="s">
        <v>7</v>
      </c>
      <c r="G716" s="2" t="s">
        <v>3</v>
      </c>
      <c r="H716" s="3" t="s">
        <v>1321</v>
      </c>
      <c r="I716" s="170" t="s">
        <v>7038</v>
      </c>
      <c r="J716" s="126">
        <v>3407.53</v>
      </c>
      <c r="K716" s="162">
        <v>6994.6267206955999</v>
      </c>
      <c r="L716" s="126"/>
      <c r="M716" s="203">
        <v>0.15</v>
      </c>
      <c r="N716" s="198">
        <v>0.04</v>
      </c>
      <c r="O716" s="3" t="s">
        <v>1090</v>
      </c>
      <c r="P716" s="31" t="s">
        <v>7287</v>
      </c>
      <c r="Q716" s="234">
        <v>3</v>
      </c>
      <c r="R716" s="5">
        <v>85219000</v>
      </c>
      <c r="S716" s="238">
        <v>45849</v>
      </c>
      <c r="T716" s="263">
        <v>0.15</v>
      </c>
      <c r="U716" s="263">
        <v>0</v>
      </c>
      <c r="V716" s="263">
        <v>3.5039999999999995E-2</v>
      </c>
      <c r="W716" s="263">
        <v>0</v>
      </c>
      <c r="X716" s="263">
        <v>0.33999999999999997</v>
      </c>
      <c r="Y716" s="265">
        <v>1.6064585475278061</v>
      </c>
      <c r="Z716" s="275">
        <v>3918.6595000000002</v>
      </c>
      <c r="AA716" s="276">
        <v>87.168416242693354</v>
      </c>
      <c r="AB716" s="277">
        <v>0.05</v>
      </c>
      <c r="AC716" s="277">
        <v>3.6499999999999998E-2</v>
      </c>
      <c r="AD716" s="277">
        <v>0</v>
      </c>
      <c r="AE716" s="277">
        <v>0.33999999999999997</v>
      </c>
      <c r="AF716" s="276">
        <v>1.6365881600285659</v>
      </c>
    </row>
    <row r="717" spans="1:32" ht="41.4" x14ac:dyDescent="0.3">
      <c r="A717" s="2">
        <f>IF(G717="","",VLOOKUP(G717,{"CFTV","100000";"switch","750000";"VMS","200000";"Alarme","300000";"CA","400000";"Cabeamento","500000";"Infra","600000";"Redes","700000";"Energia","800000";"Outros","900000";"Serviço","1000000"},2,FALSE)
  + COUNTIF($G$2:G717,G717)
)</f>
        <v>100716</v>
      </c>
      <c r="B717" s="3" t="str">
        <f t="shared" si="11"/>
        <v>N16K21-FA/IO-08P NVR 16 CANAIS POE</v>
      </c>
      <c r="C717" s="3" t="s">
        <v>1324</v>
      </c>
      <c r="D717" s="3" t="s">
        <v>1324</v>
      </c>
      <c r="E717" s="5" t="s">
        <v>1090</v>
      </c>
      <c r="F717" s="5" t="s">
        <v>7</v>
      </c>
      <c r="G717" s="2" t="s">
        <v>3</v>
      </c>
      <c r="H717" s="3" t="s">
        <v>1323</v>
      </c>
      <c r="I717" s="170" t="s">
        <v>7038</v>
      </c>
      <c r="J717" s="126">
        <v>4940.92</v>
      </c>
      <c r="K717" s="162">
        <v>10142.211824054169</v>
      </c>
      <c r="L717" s="126"/>
      <c r="M717" s="203">
        <v>0.15</v>
      </c>
      <c r="N717" s="198">
        <v>0.04</v>
      </c>
      <c r="O717" s="3" t="s">
        <v>1090</v>
      </c>
      <c r="P717" s="31" t="s">
        <v>7287</v>
      </c>
      <c r="Q717" s="234">
        <v>3</v>
      </c>
      <c r="R717" s="5">
        <v>85219000</v>
      </c>
      <c r="S717" s="238">
        <v>45849</v>
      </c>
      <c r="T717" s="263">
        <v>0.15</v>
      </c>
      <c r="U717" s="263">
        <v>0</v>
      </c>
      <c r="V717" s="263">
        <v>3.5039999999999995E-2</v>
      </c>
      <c r="W717" s="263">
        <v>0</v>
      </c>
      <c r="X717" s="263">
        <v>0.33999999999999997</v>
      </c>
      <c r="Y717" s="265">
        <v>1.6064585475278061</v>
      </c>
      <c r="Z717" s="275">
        <v>5682.058</v>
      </c>
      <c r="AA717" s="276">
        <v>126.3942419235776</v>
      </c>
      <c r="AB717" s="277">
        <v>0.05</v>
      </c>
      <c r="AC717" s="277">
        <v>3.6499999999999998E-2</v>
      </c>
      <c r="AD717" s="277">
        <v>0</v>
      </c>
      <c r="AE717" s="277">
        <v>0.33999999999999997</v>
      </c>
      <c r="AF717" s="276">
        <v>1.6365881600285659</v>
      </c>
    </row>
    <row r="718" spans="1:32" ht="27.6" x14ac:dyDescent="0.3">
      <c r="A718" s="2">
        <f>IF(G718="","",VLOOKUP(G718,{"CFTV","100000";"switch","750000";"VMS","200000";"Alarme","300000";"CA","400000";"Cabeamento","500000";"Infra","600000";"Redes","700000";"Energia","800000";"Outros","900000";"Serviço","1000000"},2,FALSE)
  + COUNTIF($G$2:G718,G718)
)</f>
        <v>100717</v>
      </c>
      <c r="B718" s="3" t="str">
        <f t="shared" si="11"/>
        <v>N16K21-FA/IO-16P NVR 16 CANAIS POE,</v>
      </c>
      <c r="C718" s="3" t="s">
        <v>1326</v>
      </c>
      <c r="D718" s="3" t="s">
        <v>1326</v>
      </c>
      <c r="E718" s="5" t="s">
        <v>1090</v>
      </c>
      <c r="F718" s="5" t="s">
        <v>7</v>
      </c>
      <c r="G718" s="2" t="s">
        <v>3</v>
      </c>
      <c r="H718" s="3" t="s">
        <v>1325</v>
      </c>
      <c r="I718" s="170" t="s">
        <v>7038</v>
      </c>
      <c r="J718" s="126">
        <v>4940.92</v>
      </c>
      <c r="K718" s="162">
        <v>10142.211824054169</v>
      </c>
      <c r="L718" s="126"/>
      <c r="M718" s="203">
        <v>0.15</v>
      </c>
      <c r="N718" s="198">
        <v>0.04</v>
      </c>
      <c r="O718" s="3" t="s">
        <v>1090</v>
      </c>
      <c r="P718" s="31" t="s">
        <v>7287</v>
      </c>
      <c r="Q718" s="234">
        <v>3</v>
      </c>
      <c r="R718" s="5">
        <v>85219000</v>
      </c>
      <c r="S718" s="238">
        <v>45849</v>
      </c>
      <c r="T718" s="263">
        <v>0.15</v>
      </c>
      <c r="U718" s="263">
        <v>0</v>
      </c>
      <c r="V718" s="263">
        <v>3.5039999999999995E-2</v>
      </c>
      <c r="W718" s="263">
        <v>0</v>
      </c>
      <c r="X718" s="263">
        <v>0.33999999999999997</v>
      </c>
      <c r="Y718" s="265">
        <v>1.6064585475278061</v>
      </c>
      <c r="Z718" s="275">
        <v>5682.058</v>
      </c>
      <c r="AA718" s="276">
        <v>126.3942419235776</v>
      </c>
      <c r="AB718" s="277">
        <v>0.05</v>
      </c>
      <c r="AC718" s="277">
        <v>3.6499999999999998E-2</v>
      </c>
      <c r="AD718" s="277">
        <v>0</v>
      </c>
      <c r="AE718" s="277">
        <v>0.33999999999999997</v>
      </c>
      <c r="AF718" s="276">
        <v>1.6365881600285659</v>
      </c>
    </row>
    <row r="719" spans="1:32" ht="27.6" x14ac:dyDescent="0.3">
      <c r="A719" s="2">
        <f>IF(G719="","",VLOOKUP(G719,{"CFTV","100000";"switch","750000";"VMS","200000";"Alarme","300000";"CA","400000";"Cabeamento","500000";"Infra","600000";"Redes","700000";"Energia","800000";"Outros","900000";"Serviço","1000000"},2,FALSE)
  + COUNTIF($G$2:G719,G719)
)</f>
        <v>100718</v>
      </c>
      <c r="B719" s="3" t="str">
        <f t="shared" si="11"/>
        <v>N64T8-L/IO NVR 64 CANAIS, H.265S,</v>
      </c>
      <c r="C719" s="3" t="s">
        <v>1328</v>
      </c>
      <c r="D719" s="3" t="s">
        <v>1328</v>
      </c>
      <c r="E719" s="5" t="s">
        <v>1090</v>
      </c>
      <c r="F719" s="5" t="s">
        <v>7</v>
      </c>
      <c r="G719" s="2" t="s">
        <v>3</v>
      </c>
      <c r="H719" s="3" t="s">
        <v>1327</v>
      </c>
      <c r="I719" s="170" t="s">
        <v>7038</v>
      </c>
      <c r="J719" s="126">
        <v>10222.59</v>
      </c>
      <c r="K719" s="162">
        <v>20983.880162086796</v>
      </c>
      <c r="L719" s="126"/>
      <c r="M719" s="203">
        <v>0.15</v>
      </c>
      <c r="N719" s="198">
        <v>0.04</v>
      </c>
      <c r="O719" s="3" t="s">
        <v>1090</v>
      </c>
      <c r="P719" s="31" t="s">
        <v>7287</v>
      </c>
      <c r="Q719" s="234">
        <v>3</v>
      </c>
      <c r="R719" s="5">
        <v>85219000</v>
      </c>
      <c r="S719" s="238">
        <v>45849</v>
      </c>
      <c r="T719" s="263">
        <v>0.15</v>
      </c>
      <c r="U719" s="263">
        <v>0</v>
      </c>
      <c r="V719" s="263">
        <v>3.5039999999999995E-2</v>
      </c>
      <c r="W719" s="263">
        <v>0</v>
      </c>
      <c r="X719" s="263">
        <v>0.33999999999999997</v>
      </c>
      <c r="Y719" s="265">
        <v>1.6064585475278061</v>
      </c>
      <c r="Z719" s="275">
        <v>11755.978500000001</v>
      </c>
      <c r="AA719" s="276">
        <v>261.50524872808006</v>
      </c>
      <c r="AB719" s="277">
        <v>0.05</v>
      </c>
      <c r="AC719" s="277">
        <v>3.6499999999999998E-2</v>
      </c>
      <c r="AD719" s="277">
        <v>0</v>
      </c>
      <c r="AE719" s="277">
        <v>0.33999999999999997</v>
      </c>
      <c r="AF719" s="276">
        <v>1.6365881600285659</v>
      </c>
    </row>
    <row r="720" spans="1:32" x14ac:dyDescent="0.3">
      <c r="A720" s="2">
        <f>IF(G720="","",VLOOKUP(G720,{"CFTV","100000";"switch","750000";"VMS","200000";"Alarme","300000";"CA","400000";"Cabeamento","500000";"Infra","600000";"Redes","700000";"Energia","800000";"Outros","900000";"Serviço","1000000"},2,FALSE)
  + COUNTIF($G$2:G720,G720)
)</f>
        <v>100719</v>
      </c>
      <c r="B720" s="3" t="str">
        <f t="shared" si="11"/>
        <v>MTR08IP NVR 8 CANAIS, H.265,</v>
      </c>
      <c r="C720" s="3" t="s">
        <v>1330</v>
      </c>
      <c r="D720" s="3" t="s">
        <v>1330</v>
      </c>
      <c r="E720" s="5" t="s">
        <v>1085</v>
      </c>
      <c r="F720" s="5" t="s">
        <v>7</v>
      </c>
      <c r="G720" s="2" t="s">
        <v>3</v>
      </c>
      <c r="H720" s="3" t="s">
        <v>1329</v>
      </c>
      <c r="I720" s="170" t="s">
        <v>7038</v>
      </c>
      <c r="J720" s="126">
        <v>997.04</v>
      </c>
      <c r="K720" s="162">
        <v>2046.6210497346583</v>
      </c>
      <c r="L720" s="126"/>
      <c r="M720" s="203">
        <v>0.15</v>
      </c>
      <c r="N720" s="198">
        <v>0.04</v>
      </c>
      <c r="O720" s="3" t="s">
        <v>1090</v>
      </c>
      <c r="P720" s="31" t="s">
        <v>7287</v>
      </c>
      <c r="Q720" s="234">
        <v>3</v>
      </c>
      <c r="R720" s="5">
        <v>85219000</v>
      </c>
      <c r="S720" s="238">
        <v>45849</v>
      </c>
      <c r="T720" s="263">
        <v>0.15</v>
      </c>
      <c r="U720" s="263">
        <v>0</v>
      </c>
      <c r="V720" s="263">
        <v>3.5039999999999995E-2</v>
      </c>
      <c r="W720" s="263">
        <v>0</v>
      </c>
      <c r="X720" s="263">
        <v>0.33999999999999997</v>
      </c>
      <c r="Y720" s="265">
        <v>1.6064585475278061</v>
      </c>
      <c r="Z720" s="275">
        <v>1146.596</v>
      </c>
      <c r="AA720" s="276">
        <v>25.505394737717634</v>
      </c>
      <c r="AB720" s="277">
        <v>0.05</v>
      </c>
      <c r="AC720" s="277">
        <v>3.6499999999999998E-2</v>
      </c>
      <c r="AD720" s="277">
        <v>0</v>
      </c>
      <c r="AE720" s="277">
        <v>0.33999999999999997</v>
      </c>
      <c r="AF720" s="276">
        <v>1.6365881600285659</v>
      </c>
    </row>
    <row r="721" spans="1:32" ht="27.6" x14ac:dyDescent="0.3">
      <c r="A721" s="2">
        <f>IF(G721="","",VLOOKUP(G721,{"CFTV","100000";"switch","750000";"VMS","200000";"Alarme","300000";"CA","400000";"Cabeamento","500000";"Infra","600000";"Redes","700000";"Energia","800000";"Outros","900000";"Serviço","1000000"},2,FALSE)
  + COUNTIF($G$2:G721,G721)
)</f>
        <v>100720</v>
      </c>
      <c r="B721" s="3" t="str">
        <f t="shared" si="11"/>
        <v>MTR16IP NVR 16 CANAIS, H.265,</v>
      </c>
      <c r="C721" s="3" t="s">
        <v>1332</v>
      </c>
      <c r="D721" s="3" t="s">
        <v>1332</v>
      </c>
      <c r="E721" s="5" t="s">
        <v>1085</v>
      </c>
      <c r="F721" s="5" t="s">
        <v>7</v>
      </c>
      <c r="G721" s="2" t="s">
        <v>3</v>
      </c>
      <c r="H721" s="3" t="s">
        <v>1331</v>
      </c>
      <c r="I721" s="170" t="s">
        <v>7038</v>
      </c>
      <c r="J721" s="126">
        <v>2673.89</v>
      </c>
      <c r="K721" s="162">
        <v>5488.6860694405505</v>
      </c>
      <c r="L721" s="126"/>
      <c r="M721" s="203">
        <v>0.15</v>
      </c>
      <c r="N721" s="198">
        <v>0.04</v>
      </c>
      <c r="O721" s="3" t="s">
        <v>1090</v>
      </c>
      <c r="P721" s="31" t="s">
        <v>7287</v>
      </c>
      <c r="Q721" s="234">
        <v>3</v>
      </c>
      <c r="R721" s="5">
        <v>85219000</v>
      </c>
      <c r="S721" s="238">
        <v>45849</v>
      </c>
      <c r="T721" s="263">
        <v>0.15</v>
      </c>
      <c r="U721" s="263">
        <v>0</v>
      </c>
      <c r="V721" s="263">
        <v>3.5039999999999995E-2</v>
      </c>
      <c r="W721" s="263">
        <v>0</v>
      </c>
      <c r="X721" s="263">
        <v>0.33999999999999997</v>
      </c>
      <c r="Y721" s="265">
        <v>1.6064585475278061</v>
      </c>
      <c r="Z721" s="275">
        <v>3074.9735000000001</v>
      </c>
      <c r="AA721" s="276">
        <v>68.401087153209303</v>
      </c>
      <c r="AB721" s="277">
        <v>0.05</v>
      </c>
      <c r="AC721" s="277">
        <v>3.6499999999999998E-2</v>
      </c>
      <c r="AD721" s="277">
        <v>0</v>
      </c>
      <c r="AE721" s="277">
        <v>0.33999999999999997</v>
      </c>
      <c r="AF721" s="276">
        <v>1.6365881600285659</v>
      </c>
    </row>
    <row r="722" spans="1:32" ht="27.6" x14ac:dyDescent="0.3">
      <c r="A722" s="2">
        <f>IF(G722="","",VLOOKUP(G722,{"CFTV","100000";"switch","750000";"VMS","200000";"Alarme","300000";"CA","400000";"Cabeamento","500000";"Infra","600000";"Redes","700000";"Energia","800000";"Outros","900000";"Serviço","1000000"},2,FALSE)
  + COUNTIF($G$2:G722,G722)
)</f>
        <v>100721</v>
      </c>
      <c r="B722" s="3" t="str">
        <f t="shared" si="11"/>
        <v>MTR08IPOE NVR 8 CANAIS POE,</v>
      </c>
      <c r="C722" s="3" t="s">
        <v>1334</v>
      </c>
      <c r="D722" s="3" t="s">
        <v>1334</v>
      </c>
      <c r="E722" s="5" t="s">
        <v>1085</v>
      </c>
      <c r="F722" s="5" t="s">
        <v>7</v>
      </c>
      <c r="G722" s="2" t="s">
        <v>3</v>
      </c>
      <c r="H722" s="3" t="s">
        <v>1333</v>
      </c>
      <c r="I722" s="170" t="s">
        <v>7038</v>
      </c>
      <c r="J722" s="126">
        <v>1758.28</v>
      </c>
      <c r="K722" s="162">
        <v>3609.2161390991887</v>
      </c>
      <c r="L722" s="126"/>
      <c r="M722" s="203">
        <v>0.15</v>
      </c>
      <c r="N722" s="198">
        <v>0.04</v>
      </c>
      <c r="O722" s="3" t="s">
        <v>1090</v>
      </c>
      <c r="P722" s="31" t="s">
        <v>7287</v>
      </c>
      <c r="Q722" s="234">
        <v>3</v>
      </c>
      <c r="R722" s="5">
        <v>85219000</v>
      </c>
      <c r="S722" s="238">
        <v>45849</v>
      </c>
      <c r="T722" s="263">
        <v>0.15</v>
      </c>
      <c r="U722" s="263">
        <v>0</v>
      </c>
      <c r="V722" s="263">
        <v>3.5039999999999995E-2</v>
      </c>
      <c r="W722" s="263">
        <v>0</v>
      </c>
      <c r="X722" s="263">
        <v>0.33999999999999997</v>
      </c>
      <c r="Y722" s="265">
        <v>1.6064585475278061</v>
      </c>
      <c r="Z722" s="275">
        <v>2022.0219999999999</v>
      </c>
      <c r="AA722" s="276">
        <v>44.978762596720451</v>
      </c>
      <c r="AB722" s="277">
        <v>0.05</v>
      </c>
      <c r="AC722" s="277">
        <v>3.6499999999999998E-2</v>
      </c>
      <c r="AD722" s="277">
        <v>0</v>
      </c>
      <c r="AE722" s="277">
        <v>0.33999999999999997</v>
      </c>
      <c r="AF722" s="276">
        <v>1.6365881600285659</v>
      </c>
    </row>
    <row r="723" spans="1:32" ht="27.6" x14ac:dyDescent="0.3">
      <c r="A723" s="2">
        <f>IF(G723="","",VLOOKUP(G723,{"CFTV","100000";"switch","750000";"VMS","200000";"Alarme","300000";"CA","400000";"Cabeamento","500000";"Infra","600000";"Redes","700000";"Energia","800000";"Outros","900000";"Serviço","1000000"},2,FALSE)
  + COUNTIF($G$2:G723,G723)
)</f>
        <v>100722</v>
      </c>
      <c r="B723" s="3" t="str">
        <f t="shared" si="11"/>
        <v>MTN322K0012 NVR 32 CANAIS, H.265,</v>
      </c>
      <c r="C723" s="3" t="s">
        <v>1336</v>
      </c>
      <c r="D723" s="3" t="s">
        <v>1336</v>
      </c>
      <c r="E723" s="5" t="s">
        <v>1085</v>
      </c>
      <c r="F723" s="5" t="s">
        <v>7</v>
      </c>
      <c r="G723" s="2" t="s">
        <v>3</v>
      </c>
      <c r="H723" s="3" t="s">
        <v>1335</v>
      </c>
      <c r="I723" s="170" t="s">
        <v>7038</v>
      </c>
      <c r="J723" s="126">
        <v>3189.45</v>
      </c>
      <c r="K723" s="162">
        <v>6546.9745517493839</v>
      </c>
      <c r="L723" s="126"/>
      <c r="M723" s="203">
        <v>0.15</v>
      </c>
      <c r="N723" s="198">
        <v>0.04</v>
      </c>
      <c r="O723" s="3" t="s">
        <v>1090</v>
      </c>
      <c r="P723" s="31" t="s">
        <v>7287</v>
      </c>
      <c r="Q723" s="234">
        <v>3</v>
      </c>
      <c r="R723" s="5">
        <v>85219000</v>
      </c>
      <c r="S723" s="238">
        <v>45849</v>
      </c>
      <c r="T723" s="263">
        <v>0.15</v>
      </c>
      <c r="U723" s="263">
        <v>0</v>
      </c>
      <c r="V723" s="263">
        <v>3.5039999999999995E-2</v>
      </c>
      <c r="W723" s="263">
        <v>0</v>
      </c>
      <c r="X723" s="263">
        <v>0.33999999999999997</v>
      </c>
      <c r="Y723" s="265">
        <v>1.6064585475278061</v>
      </c>
      <c r="Z723" s="275">
        <v>3667.8674999999998</v>
      </c>
      <c r="AA723" s="276">
        <v>81.589686718901447</v>
      </c>
      <c r="AB723" s="277">
        <v>0.05</v>
      </c>
      <c r="AC723" s="277">
        <v>3.6499999999999998E-2</v>
      </c>
      <c r="AD723" s="277">
        <v>0</v>
      </c>
      <c r="AE723" s="277">
        <v>0.33999999999999997</v>
      </c>
      <c r="AF723" s="276">
        <v>1.6365881600285659</v>
      </c>
    </row>
    <row r="724" spans="1:32" ht="27.6" x14ac:dyDescent="0.3">
      <c r="A724" s="2">
        <f>IF(G724="","",VLOOKUP(G724,{"CFTV","100000";"switch","750000";"VMS","200000";"Alarme","300000";"CA","400000";"Cabeamento","500000";"Infra","600000";"Redes","700000";"Energia","800000";"Outros","900000";"Serviço","1000000"},2,FALSE)
  + COUNTIF($G$2:G724,G724)
)</f>
        <v>100723</v>
      </c>
      <c r="B724" s="3" t="str">
        <f t="shared" si="11"/>
        <v>MTN081K0022 NVR 8 CANAIS, FACIAL,</v>
      </c>
      <c r="C724" s="3" t="s">
        <v>1338</v>
      </c>
      <c r="D724" s="3" t="s">
        <v>1338</v>
      </c>
      <c r="E724" s="5" t="s">
        <v>1085</v>
      </c>
      <c r="F724" s="5" t="s">
        <v>7</v>
      </c>
      <c r="G724" s="2" t="s">
        <v>3</v>
      </c>
      <c r="H724" s="3" t="s">
        <v>1337</v>
      </c>
      <c r="I724" s="170" t="s">
        <v>7038</v>
      </c>
      <c r="J724" s="126">
        <v>2967.96</v>
      </c>
      <c r="K724" s="162">
        <v>6092.3226859208025</v>
      </c>
      <c r="L724" s="126"/>
      <c r="M724" s="203">
        <v>0.15</v>
      </c>
      <c r="N724" s="198">
        <v>0.04</v>
      </c>
      <c r="O724" s="3" t="s">
        <v>1090</v>
      </c>
      <c r="P724" s="31" t="s">
        <v>7287</v>
      </c>
      <c r="Q724" s="234">
        <v>3</v>
      </c>
      <c r="R724" s="5">
        <v>85219000</v>
      </c>
      <c r="S724" s="238">
        <v>45849</v>
      </c>
      <c r="T724" s="263">
        <v>0.15</v>
      </c>
      <c r="U724" s="263">
        <v>0</v>
      </c>
      <c r="V724" s="263">
        <v>3.5039999999999995E-2</v>
      </c>
      <c r="W724" s="263">
        <v>0</v>
      </c>
      <c r="X724" s="263">
        <v>0.33999999999999997</v>
      </c>
      <c r="Y724" s="265">
        <v>1.6064585475278061</v>
      </c>
      <c r="Z724" s="275">
        <v>3413.154</v>
      </c>
      <c r="AA724" s="276">
        <v>75.923725593513225</v>
      </c>
      <c r="AB724" s="277">
        <v>0.05</v>
      </c>
      <c r="AC724" s="277">
        <v>3.6499999999999998E-2</v>
      </c>
      <c r="AD724" s="277">
        <v>0</v>
      </c>
      <c r="AE724" s="277">
        <v>0.33999999999999997</v>
      </c>
      <c r="AF724" s="276">
        <v>1.6365881600285659</v>
      </c>
    </row>
    <row r="725" spans="1:32" ht="27.6" x14ac:dyDescent="0.3">
      <c r="A725" s="2">
        <f>IF(G725="","",VLOOKUP(G725,{"CFTV","100000";"switch","750000";"VMS","200000";"Alarme","300000";"CA","400000";"Cabeamento","500000";"Infra","600000";"Redes","700000";"Energia","800000";"Outros","900000";"Serviço","1000000"},2,FALSE)
  + COUNTIF($G$2:G725,G725)
)</f>
        <v>100724</v>
      </c>
      <c r="B725" s="3" t="str">
        <f t="shared" si="11"/>
        <v>MTN162U1611 NVR 16 CANAIS POE,</v>
      </c>
      <c r="C725" s="3" t="s">
        <v>1340</v>
      </c>
      <c r="D725" s="3" t="s">
        <v>1340</v>
      </c>
      <c r="E725" s="5" t="s">
        <v>1085</v>
      </c>
      <c r="F725" s="5" t="s">
        <v>7</v>
      </c>
      <c r="G725" s="2" t="s">
        <v>3</v>
      </c>
      <c r="H725" s="3" t="s">
        <v>1339</v>
      </c>
      <c r="I725" s="170" t="s">
        <v>7038</v>
      </c>
      <c r="J725" s="126">
        <v>6423.19</v>
      </c>
      <c r="K725" s="162">
        <v>13184.863055088221</v>
      </c>
      <c r="L725" s="126"/>
      <c r="M725" s="203">
        <v>0.15</v>
      </c>
      <c r="N725" s="198">
        <v>0.04</v>
      </c>
      <c r="O725" s="3" t="s">
        <v>1090</v>
      </c>
      <c r="P725" s="31" t="s">
        <v>7287</v>
      </c>
      <c r="Q725" s="234">
        <v>3</v>
      </c>
      <c r="R725" s="5">
        <v>85219000</v>
      </c>
      <c r="S725" s="238">
        <v>45849</v>
      </c>
      <c r="T725" s="263">
        <v>0.15</v>
      </c>
      <c r="U725" s="263">
        <v>0</v>
      </c>
      <c r="V725" s="263">
        <v>3.5039999999999995E-2</v>
      </c>
      <c r="W725" s="263">
        <v>0</v>
      </c>
      <c r="X725" s="263">
        <v>0.33999999999999997</v>
      </c>
      <c r="Y725" s="265">
        <v>1.6064585475278061</v>
      </c>
      <c r="Z725" s="275">
        <v>7386.6684999999998</v>
      </c>
      <c r="AA725" s="276">
        <v>164.31236101396186</v>
      </c>
      <c r="AB725" s="277">
        <v>0.05</v>
      </c>
      <c r="AC725" s="277">
        <v>3.6499999999999998E-2</v>
      </c>
      <c r="AD725" s="277">
        <v>0</v>
      </c>
      <c r="AE725" s="277">
        <v>0.33999999999999997</v>
      </c>
      <c r="AF725" s="276">
        <v>1.6365881600285659</v>
      </c>
    </row>
    <row r="726" spans="1:32" ht="27.6" x14ac:dyDescent="0.3">
      <c r="A726" s="2">
        <f>IF(G726="","",VLOOKUP(G726,{"CFTV","100000";"switch","750000";"VMS","200000";"Alarme","300000";"CA","400000";"Cabeamento","500000";"Infra","600000";"Redes","700000";"Energia","800000";"Outros","900000";"Serviço","1000000"},2,FALSE)
  + COUNTIF($G$2:G726,G726)
)</f>
        <v>100725</v>
      </c>
      <c r="B726" s="3" t="str">
        <f t="shared" si="11"/>
        <v>MTN081K0822 NVR 8 CANAIS POE,</v>
      </c>
      <c r="C726" s="3" t="s">
        <v>1342</v>
      </c>
      <c r="D726" s="3" t="s">
        <v>1342</v>
      </c>
      <c r="E726" s="5" t="s">
        <v>1085</v>
      </c>
      <c r="F726" s="5" t="s">
        <v>7</v>
      </c>
      <c r="G726" s="2" t="s">
        <v>3</v>
      </c>
      <c r="H726" s="3" t="s">
        <v>1341</v>
      </c>
      <c r="I726" s="170" t="s">
        <v>7038</v>
      </c>
      <c r="J726" s="126">
        <v>2971.56</v>
      </c>
      <c r="K726" s="162">
        <v>6099.7123952394295</v>
      </c>
      <c r="L726" s="126"/>
      <c r="M726" s="203">
        <v>0.15</v>
      </c>
      <c r="N726" s="198">
        <v>0.04</v>
      </c>
      <c r="O726" s="3" t="s">
        <v>1090</v>
      </c>
      <c r="P726" s="31" t="s">
        <v>7287</v>
      </c>
      <c r="Q726" s="234">
        <v>3</v>
      </c>
      <c r="R726" s="5">
        <v>85219000</v>
      </c>
      <c r="S726" s="238">
        <v>45849</v>
      </c>
      <c r="T726" s="263">
        <v>0.15</v>
      </c>
      <c r="U726" s="263">
        <v>0</v>
      </c>
      <c r="V726" s="263">
        <v>3.5039999999999995E-2</v>
      </c>
      <c r="W726" s="263">
        <v>0</v>
      </c>
      <c r="X726" s="263">
        <v>0.33999999999999997</v>
      </c>
      <c r="Y726" s="265">
        <v>1.6064585475278061</v>
      </c>
      <c r="Z726" s="275">
        <v>3417.2939999999999</v>
      </c>
      <c r="AA726" s="276">
        <v>76.015817606928721</v>
      </c>
      <c r="AB726" s="277">
        <v>0.05</v>
      </c>
      <c r="AC726" s="277">
        <v>3.6499999999999998E-2</v>
      </c>
      <c r="AD726" s="277">
        <v>0</v>
      </c>
      <c r="AE726" s="277">
        <v>0.33999999999999997</v>
      </c>
      <c r="AF726" s="276">
        <v>1.6365881600285659</v>
      </c>
    </row>
    <row r="727" spans="1:32" ht="27.6" x14ac:dyDescent="0.3">
      <c r="A727" s="2">
        <f>IF(G727="","",VLOOKUP(G727,{"CFTV","100000";"switch","750000";"VMS","200000";"Alarme","300000";"CA","400000";"Cabeamento","500000";"Infra","600000";"Redes","700000";"Energia","800000";"Outros","900000";"Serviço","1000000"},2,FALSE)
  + COUNTIF($G$2:G727,G727)
)</f>
        <v>100726</v>
      </c>
      <c r="B727" s="3" t="str">
        <f t="shared" si="11"/>
        <v>MTN009K0012 NVR 128 CANAIS, H.265,</v>
      </c>
      <c r="C727" s="3" t="s">
        <v>1344</v>
      </c>
      <c r="D727" s="3" t="s">
        <v>1344</v>
      </c>
      <c r="E727" s="5" t="s">
        <v>1085</v>
      </c>
      <c r="F727" s="5" t="s">
        <v>7</v>
      </c>
      <c r="G727" s="2" t="s">
        <v>3</v>
      </c>
      <c r="H727" s="3" t="s">
        <v>1343</v>
      </c>
      <c r="I727" s="170" t="s">
        <v>7038</v>
      </c>
      <c r="J727" s="126">
        <v>33478.97</v>
      </c>
      <c r="K727" s="162">
        <v>68722.182385295615</v>
      </c>
      <c r="L727" s="126"/>
      <c r="M727" s="203">
        <v>0.15</v>
      </c>
      <c r="N727" s="198">
        <v>0.04</v>
      </c>
      <c r="O727" s="3" t="s">
        <v>1090</v>
      </c>
      <c r="P727" s="31" t="s">
        <v>7287</v>
      </c>
      <c r="Q727" s="234">
        <v>3</v>
      </c>
      <c r="R727" s="5">
        <v>85219000</v>
      </c>
      <c r="S727" s="238">
        <v>45849</v>
      </c>
      <c r="T727" s="263">
        <v>0.15</v>
      </c>
      <c r="U727" s="263">
        <v>0</v>
      </c>
      <c r="V727" s="263">
        <v>3.5039999999999995E-2</v>
      </c>
      <c r="W727" s="263">
        <v>0</v>
      </c>
      <c r="X727" s="263">
        <v>0.33999999999999997</v>
      </c>
      <c r="Y727" s="265">
        <v>1.6064585475278061</v>
      </c>
      <c r="Z727" s="275">
        <v>38500.815500000004</v>
      </c>
      <c r="AA727" s="276">
        <v>856.42937621580541</v>
      </c>
      <c r="AB727" s="277">
        <v>0.05</v>
      </c>
      <c r="AC727" s="277">
        <v>3.6499999999999998E-2</v>
      </c>
      <c r="AD727" s="277">
        <v>0</v>
      </c>
      <c r="AE727" s="277">
        <v>0.33999999999999997</v>
      </c>
      <c r="AF727" s="276">
        <v>1.6365881600285659</v>
      </c>
    </row>
    <row r="728" spans="1:32" ht="27.6" x14ac:dyDescent="0.3">
      <c r="A728" s="2">
        <f>IF(G728="","",VLOOKUP(G728,{"CFTV","100000";"switch","750000";"VMS","200000";"Alarme","300000";"CA","400000";"Cabeamento","500000";"Infra","600000";"Redes","700000";"Energia","800000";"Outros","900000";"Serviço","1000000"},2,FALSE)
  + COUNTIF($G$2:G728,G728)
)</f>
        <v>100727</v>
      </c>
      <c r="B728" s="3" t="str">
        <f t="shared" si="11"/>
        <v>MTN162K0021 NVR 16 CANAIS, FACIAL,</v>
      </c>
      <c r="C728" s="3" t="s">
        <v>1346</v>
      </c>
      <c r="D728" s="3" t="s">
        <v>1346</v>
      </c>
      <c r="E728" s="5" t="s">
        <v>1085</v>
      </c>
      <c r="F728" s="5" t="s">
        <v>7</v>
      </c>
      <c r="G728" s="2" t="s">
        <v>3</v>
      </c>
      <c r="H728" s="3" t="s">
        <v>1345</v>
      </c>
      <c r="I728" s="170" t="s">
        <v>7038</v>
      </c>
      <c r="J728" s="126">
        <v>4463.8599999999997</v>
      </c>
      <c r="K728" s="162">
        <v>9162.9521775139929</v>
      </c>
      <c r="L728" s="126"/>
      <c r="M728" s="203">
        <v>0.15</v>
      </c>
      <c r="N728" s="198">
        <v>0.04</v>
      </c>
      <c r="O728" s="3" t="s">
        <v>1090</v>
      </c>
      <c r="P728" s="31" t="s">
        <v>7287</v>
      </c>
      <c r="Q728" s="234">
        <v>3</v>
      </c>
      <c r="R728" s="5">
        <v>85219000</v>
      </c>
      <c r="S728" s="238">
        <v>45849</v>
      </c>
      <c r="T728" s="263">
        <v>0.15</v>
      </c>
      <c r="U728" s="263">
        <v>0</v>
      </c>
      <c r="V728" s="263">
        <v>3.5039999999999995E-2</v>
      </c>
      <c r="W728" s="263">
        <v>0</v>
      </c>
      <c r="X728" s="263">
        <v>0.33999999999999997</v>
      </c>
      <c r="Y728" s="265">
        <v>1.6064585475278061</v>
      </c>
      <c r="Z728" s="275">
        <v>5133.4389999999994</v>
      </c>
      <c r="AA728" s="276">
        <v>114.19051527913446</v>
      </c>
      <c r="AB728" s="277">
        <v>0.05</v>
      </c>
      <c r="AC728" s="277">
        <v>3.6499999999999998E-2</v>
      </c>
      <c r="AD728" s="277">
        <v>0</v>
      </c>
      <c r="AE728" s="277">
        <v>0.33999999999999997</v>
      </c>
      <c r="AF728" s="276">
        <v>1.6365881600285659</v>
      </c>
    </row>
    <row r="729" spans="1:32" ht="41.4" x14ac:dyDescent="0.3">
      <c r="A729" s="2">
        <f>IF(G729="","",VLOOKUP(G729,{"CFTV","100000";"switch","750000";"VMS","200000";"Alarme","300000";"CA","400000";"Cabeamento","500000";"Infra","600000";"Redes","700000";"Energia","800000";"Outros","900000";"Serviço","1000000"},2,FALSE)
  + COUNTIF($G$2:G729,G729)
)</f>
        <v>100728</v>
      </c>
      <c r="B729" s="3" t="str">
        <f t="shared" si="11"/>
        <v>MTN162K0822 NVR 16 CANAIS POE</v>
      </c>
      <c r="C729" s="3" t="s">
        <v>1348</v>
      </c>
      <c r="D729" s="3" t="s">
        <v>1348</v>
      </c>
      <c r="E729" s="5" t="s">
        <v>1085</v>
      </c>
      <c r="F729" s="5" t="s">
        <v>7</v>
      </c>
      <c r="G729" s="2" t="s">
        <v>3</v>
      </c>
      <c r="H729" s="3" t="s">
        <v>1347</v>
      </c>
      <c r="I729" s="170" t="s">
        <v>7038</v>
      </c>
      <c r="J729" s="126">
        <v>6373.78</v>
      </c>
      <c r="K729" s="162">
        <v>13083.439294690052</v>
      </c>
      <c r="L729" s="126"/>
      <c r="M729" s="203">
        <v>0.15</v>
      </c>
      <c r="N729" s="198">
        <v>0.04</v>
      </c>
      <c r="O729" s="3" t="s">
        <v>1090</v>
      </c>
      <c r="P729" s="31" t="s">
        <v>7287</v>
      </c>
      <c r="Q729" s="234">
        <v>3</v>
      </c>
      <c r="R729" s="5">
        <v>85219000</v>
      </c>
      <c r="S729" s="238">
        <v>45849</v>
      </c>
      <c r="T729" s="263">
        <v>0.15</v>
      </c>
      <c r="U729" s="263">
        <v>0</v>
      </c>
      <c r="V729" s="263">
        <v>3.5039999999999995E-2</v>
      </c>
      <c r="W729" s="263">
        <v>0</v>
      </c>
      <c r="X729" s="263">
        <v>0.33999999999999997</v>
      </c>
      <c r="Y729" s="265">
        <v>1.6064585475278061</v>
      </c>
      <c r="Z729" s="275">
        <v>7329.8469999999998</v>
      </c>
      <c r="AA729" s="276">
        <v>163.0483981298342</v>
      </c>
      <c r="AB729" s="277">
        <v>0.05</v>
      </c>
      <c r="AC729" s="277">
        <v>3.6499999999999998E-2</v>
      </c>
      <c r="AD729" s="277">
        <v>0</v>
      </c>
      <c r="AE729" s="277">
        <v>0.33999999999999997</v>
      </c>
      <c r="AF729" s="276">
        <v>1.6365881600285659</v>
      </c>
    </row>
    <row r="730" spans="1:32" ht="41.4" x14ac:dyDescent="0.3">
      <c r="A730" s="2">
        <f>IF(G730="","",VLOOKUP(G730,{"CFTV","100000";"switch","750000";"VMS","200000";"Alarme","300000";"CA","400000";"Cabeamento","500000";"Infra","600000";"Redes","700000";"Energia","800000";"Outros","900000";"Serviço","1000000"},2,FALSE)
  + COUNTIF($G$2:G730,G730)
)</f>
        <v>100729</v>
      </c>
      <c r="B730" s="3" t="str">
        <f t="shared" si="11"/>
        <v>MTN162K1622 NVR 16 CANAIS POE</v>
      </c>
      <c r="C730" s="3" t="s">
        <v>1350</v>
      </c>
      <c r="D730" s="3" t="s">
        <v>1350</v>
      </c>
      <c r="E730" s="5" t="s">
        <v>1085</v>
      </c>
      <c r="F730" s="5" t="s">
        <v>7</v>
      </c>
      <c r="G730" s="2" t="s">
        <v>3</v>
      </c>
      <c r="H730" s="3" t="s">
        <v>1349</v>
      </c>
      <c r="I730" s="170" t="s">
        <v>7038</v>
      </c>
      <c r="J730" s="126">
        <v>6423.19</v>
      </c>
      <c r="K730" s="162">
        <v>13184.863055088221</v>
      </c>
      <c r="L730" s="126"/>
      <c r="M730" s="203">
        <v>0.15</v>
      </c>
      <c r="N730" s="198">
        <v>0.04</v>
      </c>
      <c r="O730" s="3" t="s">
        <v>1090</v>
      </c>
      <c r="P730" s="31" t="s">
        <v>7287</v>
      </c>
      <c r="Q730" s="234">
        <v>3</v>
      </c>
      <c r="R730" s="5">
        <v>85219000</v>
      </c>
      <c r="S730" s="238">
        <v>45849</v>
      </c>
      <c r="T730" s="263">
        <v>0.15</v>
      </c>
      <c r="U730" s="263">
        <v>0</v>
      </c>
      <c r="V730" s="263">
        <v>3.5039999999999995E-2</v>
      </c>
      <c r="W730" s="263">
        <v>0</v>
      </c>
      <c r="X730" s="263">
        <v>0.33999999999999997</v>
      </c>
      <c r="Y730" s="265">
        <v>1.6064585475278061</v>
      </c>
      <c r="Z730" s="275">
        <v>7386.6684999999998</v>
      </c>
      <c r="AA730" s="276">
        <v>164.31236101396186</v>
      </c>
      <c r="AB730" s="277">
        <v>0.05</v>
      </c>
      <c r="AC730" s="277">
        <v>3.6499999999999998E-2</v>
      </c>
      <c r="AD730" s="277">
        <v>0</v>
      </c>
      <c r="AE730" s="277">
        <v>0.33999999999999997</v>
      </c>
      <c r="AF730" s="276">
        <v>1.6365881600285659</v>
      </c>
    </row>
    <row r="731" spans="1:32" ht="27.6" x14ac:dyDescent="0.3">
      <c r="A731" s="2">
        <f>IF(G731="","",VLOOKUP(G731,{"CFTV","100000";"switch","750000";"VMS","200000";"Alarme","300000";"CA","400000";"Cabeamento","500000";"Infra","600000";"Redes","700000";"Energia","800000";"Outros","900000";"Serviço","1000000"},2,FALSE)
  + COUNTIF($G$2:G731,G731)
)</f>
        <v>100730</v>
      </c>
      <c r="B731" s="3" t="str">
        <f t="shared" si="11"/>
        <v>MTN648K0012 NVR 64 CANAIS, H.265S,</v>
      </c>
      <c r="C731" s="3" t="s">
        <v>1352</v>
      </c>
      <c r="D731" s="3" t="s">
        <v>1352</v>
      </c>
      <c r="E731" s="5" t="s">
        <v>1085</v>
      </c>
      <c r="F731" s="5" t="s">
        <v>7</v>
      </c>
      <c r="G731" s="2" t="s">
        <v>3</v>
      </c>
      <c r="H731" s="3" t="s">
        <v>1351</v>
      </c>
      <c r="I731" s="170" t="s">
        <v>7038</v>
      </c>
      <c r="J731" s="126">
        <v>13289.36</v>
      </c>
      <c r="K731" s="162">
        <v>27279.02984183361</v>
      </c>
      <c r="L731" s="126"/>
      <c r="M731" s="203">
        <v>0.15</v>
      </c>
      <c r="N731" s="198">
        <v>0.04</v>
      </c>
      <c r="O731" s="3" t="s">
        <v>1090</v>
      </c>
      <c r="P731" s="31" t="s">
        <v>7287</v>
      </c>
      <c r="Q731" s="234">
        <v>3</v>
      </c>
      <c r="R731" s="5">
        <v>85219000</v>
      </c>
      <c r="S731" s="238">
        <v>45849</v>
      </c>
      <c r="T731" s="263">
        <v>0.15</v>
      </c>
      <c r="U731" s="263">
        <v>0</v>
      </c>
      <c r="V731" s="263">
        <v>3.5039999999999995E-2</v>
      </c>
      <c r="W731" s="263">
        <v>0</v>
      </c>
      <c r="X731" s="263">
        <v>0.33999999999999997</v>
      </c>
      <c r="Y731" s="265">
        <v>1.6064585475278061</v>
      </c>
      <c r="Z731" s="275">
        <v>15282.764000000001</v>
      </c>
      <c r="AA731" s="276">
        <v>339.9566442787002</v>
      </c>
      <c r="AB731" s="277">
        <v>0.05</v>
      </c>
      <c r="AC731" s="277">
        <v>3.6499999999999998E-2</v>
      </c>
      <c r="AD731" s="277">
        <v>0</v>
      </c>
      <c r="AE731" s="277">
        <v>0.33999999999999997</v>
      </c>
      <c r="AF731" s="276">
        <v>1.6365881600285659</v>
      </c>
    </row>
    <row r="732" spans="1:32" ht="55.2" x14ac:dyDescent="0.3">
      <c r="A732" s="2">
        <f>IF(G732="","",VLOOKUP(G732,{"CFTV","100000";"switch","750000";"VMS","200000";"Alarme","300000";"CA","400000";"Cabeamento","500000";"Infra","600000";"Redes","700000";"Energia","800000";"Outros","900000";"Serviço","1000000"},2,FALSE)
  + COUNTIF($G$2:G732,G732)
)</f>
        <v>100731</v>
      </c>
      <c r="B732" s="3" t="str">
        <f t="shared" si="11"/>
        <v>CÂMERA IP 4MP COM ZOOM</v>
      </c>
      <c r="C732" s="95" t="s">
        <v>376</v>
      </c>
      <c r="D732" s="95" t="s">
        <v>376</v>
      </c>
      <c r="E732" s="107" t="s">
        <v>370</v>
      </c>
      <c r="F732" s="107" t="s">
        <v>7</v>
      </c>
      <c r="G732" s="2" t="s">
        <v>3</v>
      </c>
      <c r="H732" s="6" t="s">
        <v>1353</v>
      </c>
      <c r="I732" s="170" t="s">
        <v>7038</v>
      </c>
      <c r="J732" s="127">
        <v>3305.33</v>
      </c>
      <c r="K732" s="162">
        <v>6733.6632137748238</v>
      </c>
      <c r="L732" s="126"/>
      <c r="M732" s="203"/>
      <c r="N732" s="198">
        <v>0.12</v>
      </c>
      <c r="O732" s="3" t="s">
        <v>7060</v>
      </c>
      <c r="P732" s="31" t="s">
        <v>7295</v>
      </c>
      <c r="Q732" s="234">
        <v>1</v>
      </c>
      <c r="R732" s="107">
        <v>85258929</v>
      </c>
      <c r="S732" s="238">
        <v>45861</v>
      </c>
      <c r="T732" s="263">
        <v>0.15</v>
      </c>
      <c r="U732" s="263">
        <v>0</v>
      </c>
      <c r="V732" s="263">
        <v>3.2119999999999996E-2</v>
      </c>
      <c r="W732" s="263">
        <v>0</v>
      </c>
      <c r="X732" s="263">
        <v>0.33999999999999997</v>
      </c>
      <c r="Y732" s="265">
        <v>1.8334922359937862</v>
      </c>
      <c r="Z732" s="275">
        <v>3305.33</v>
      </c>
      <c r="AA732" s="276">
        <v>73.525240266336382</v>
      </c>
      <c r="AB732" s="277">
        <v>0.05</v>
      </c>
      <c r="AC732" s="277">
        <v>3.6499999999999998E-2</v>
      </c>
      <c r="AD732" s="277">
        <v>0</v>
      </c>
      <c r="AE732" s="277">
        <v>0.33999999999999997</v>
      </c>
      <c r="AF732" s="276">
        <v>1.6365881600285659</v>
      </c>
    </row>
    <row r="733" spans="1:32" ht="27.6" x14ac:dyDescent="0.3">
      <c r="A733" s="2">
        <f>IF(G733="","",VLOOKUP(G733,{"CFTV","100000";"switch","750000";"VMS","200000";"Alarme","300000";"CA","400000";"Cabeamento","500000";"Infra","600000";"Redes","700000";"Energia","800000";"Outros","900000";"Serviço","1000000"},2,FALSE)
  + COUNTIF($G$2:G733,G733)
)</f>
        <v>100732</v>
      </c>
      <c r="B733" s="3" t="str">
        <f t="shared" si="11"/>
        <v>REGUA DE TOMADA 2P+T PADRAO</v>
      </c>
      <c r="C733" s="6" t="s">
        <v>1355</v>
      </c>
      <c r="D733" s="6" t="s">
        <v>1355</v>
      </c>
      <c r="E733" s="23" t="s">
        <v>326</v>
      </c>
      <c r="F733" s="107" t="s">
        <v>7</v>
      </c>
      <c r="G733" s="2" t="s">
        <v>3</v>
      </c>
      <c r="H733" s="6" t="s">
        <v>1354</v>
      </c>
      <c r="I733" s="170" t="s">
        <v>7038</v>
      </c>
      <c r="J733" s="127">
        <v>72.290000000000006</v>
      </c>
      <c r="K733" s="162">
        <v>147.27017082221204</v>
      </c>
      <c r="L733" s="126"/>
      <c r="M733" s="203"/>
      <c r="N733" s="198">
        <v>0.18</v>
      </c>
      <c r="O733" s="3" t="s">
        <v>7070</v>
      </c>
      <c r="P733" s="31" t="s">
        <v>7294</v>
      </c>
      <c r="Q733" s="234">
        <v>1</v>
      </c>
      <c r="R733" s="107">
        <v>85366910</v>
      </c>
      <c r="S733" s="238">
        <v>46031</v>
      </c>
      <c r="T733" s="263">
        <v>0.15</v>
      </c>
      <c r="U733" s="263">
        <v>0</v>
      </c>
      <c r="V733" s="263">
        <v>3.2119999999999996E-2</v>
      </c>
      <c r="W733" s="263">
        <v>0</v>
      </c>
      <c r="X733" s="263">
        <v>0.33999999999999997</v>
      </c>
      <c r="Y733" s="265">
        <v>1.8334922359937862</v>
      </c>
      <c r="Z733" s="275">
        <v>72.290000000000006</v>
      </c>
      <c r="AA733" s="276">
        <v>1.6080511231415495</v>
      </c>
      <c r="AB733" s="277">
        <v>0.05</v>
      </c>
      <c r="AC733" s="277">
        <v>3.6499999999999998E-2</v>
      </c>
      <c r="AD733" s="277">
        <v>0</v>
      </c>
      <c r="AE733" s="277">
        <v>0.33999999999999997</v>
      </c>
      <c r="AF733" s="276">
        <v>1.6365881600285659</v>
      </c>
    </row>
    <row r="734" spans="1:32" ht="27.6" x14ac:dyDescent="0.3">
      <c r="A734" s="2">
        <f>IF(G734="","",VLOOKUP(G734,{"CFTV","100000";"switch","750000";"VMS","200000";"Alarme","300000";"CA","400000";"Cabeamento","500000";"Infra","600000";"Redes","700000";"Energia","800000";"Outros","900000";"Serviço","1000000"},2,FALSE)
  + COUNTIF($G$2:G734,G734)
)</f>
        <v>100733</v>
      </c>
      <c r="B734" s="3" t="str">
        <f t="shared" si="11"/>
        <v>POSTE CÔNICO CONTÍNUO CIRCULAR 5</v>
      </c>
      <c r="C734" s="3" t="s">
        <v>1357</v>
      </c>
      <c r="D734" s="3" t="s">
        <v>1357</v>
      </c>
      <c r="E734" s="5" t="s">
        <v>428</v>
      </c>
      <c r="F734" s="5" t="s">
        <v>7</v>
      </c>
      <c r="G734" s="2" t="s">
        <v>3</v>
      </c>
      <c r="H734" s="3" t="s">
        <v>1356</v>
      </c>
      <c r="I734" s="170" t="s">
        <v>7038</v>
      </c>
      <c r="J734" s="127">
        <v>1168</v>
      </c>
      <c r="K734" s="162">
        <v>2379.4654796008249</v>
      </c>
      <c r="L734" s="126"/>
      <c r="M734" s="203"/>
      <c r="N734" s="218">
        <v>0.18</v>
      </c>
      <c r="O734" s="3" t="s">
        <v>7094</v>
      </c>
      <c r="P734" s="31" t="s">
        <v>7294</v>
      </c>
      <c r="Q734" s="234">
        <v>1</v>
      </c>
      <c r="R734" s="5">
        <v>73082000</v>
      </c>
      <c r="S734" s="238">
        <v>45854</v>
      </c>
      <c r="T734" s="263">
        <v>0.15</v>
      </c>
      <c r="U734" s="263">
        <v>0</v>
      </c>
      <c r="V734" s="263">
        <v>3.2119999999999996E-2</v>
      </c>
      <c r="W734" s="263">
        <v>0</v>
      </c>
      <c r="X734" s="263">
        <v>0.33999999999999997</v>
      </c>
      <c r="Y734" s="265">
        <v>1.8334922359937862</v>
      </c>
      <c r="Z734" s="275">
        <v>1168</v>
      </c>
      <c r="AA734" s="276">
        <v>25.981514895965269</v>
      </c>
      <c r="AB734" s="277">
        <v>0.05</v>
      </c>
      <c r="AC734" s="277">
        <v>3.6499999999999998E-2</v>
      </c>
      <c r="AD734" s="277">
        <v>0</v>
      </c>
      <c r="AE734" s="277">
        <v>0.33999999999999997</v>
      </c>
      <c r="AF734" s="276">
        <v>1.6365881600285659</v>
      </c>
    </row>
    <row r="735" spans="1:32" ht="27.6" x14ac:dyDescent="0.3">
      <c r="A735" s="2">
        <f>IF(G735="","",VLOOKUP(G735,{"CFTV","100000";"switch","750000";"VMS","200000";"Alarme","300000";"CA","400000";"Cabeamento","500000";"Infra","600000";"Redes","700000";"Energia","800000";"Outros","900000";"Serviço","1000000"},2,FALSE)
  + COUNTIF($G$2:G735,G735)
)</f>
        <v>100734</v>
      </c>
      <c r="B735" s="3" t="str">
        <f t="shared" si="11"/>
        <v>CÃMERA IP DE VIDEO TERMICA</v>
      </c>
      <c r="C735" s="3" t="s">
        <v>1359</v>
      </c>
      <c r="D735" s="3" t="s">
        <v>1359</v>
      </c>
      <c r="E735" s="5" t="s">
        <v>6</v>
      </c>
      <c r="F735" s="5" t="s">
        <v>7</v>
      </c>
      <c r="G735" s="2" t="s">
        <v>3</v>
      </c>
      <c r="H735" s="3" t="s">
        <v>1358</v>
      </c>
      <c r="I735" s="170" t="s">
        <v>7038</v>
      </c>
      <c r="J735" s="127">
        <v>5088.8100000000004</v>
      </c>
      <c r="K735" s="162">
        <v>10445.785188257469</v>
      </c>
      <c r="L735" s="126"/>
      <c r="M735" s="205">
        <v>0.15</v>
      </c>
      <c r="N735" s="198">
        <v>0.04</v>
      </c>
      <c r="O735" s="3" t="s">
        <v>6</v>
      </c>
      <c r="P735" s="31" t="s">
        <v>7288</v>
      </c>
      <c r="Q735" s="234">
        <v>1</v>
      </c>
      <c r="R735" s="5">
        <v>85258929</v>
      </c>
      <c r="S735" s="238">
        <v>45842</v>
      </c>
      <c r="T735" s="263">
        <v>0.15</v>
      </c>
      <c r="U735" s="263">
        <v>0</v>
      </c>
      <c r="V735" s="263">
        <v>3.5039999999999995E-2</v>
      </c>
      <c r="W735" s="263">
        <v>0</v>
      </c>
      <c r="X735" s="263">
        <v>0.33999999999999997</v>
      </c>
      <c r="Y735" s="265">
        <v>1.6064585475278061</v>
      </c>
      <c r="Z735" s="275">
        <v>5852.1315000000004</v>
      </c>
      <c r="AA735" s="276">
        <v>130.17743299691574</v>
      </c>
      <c r="AB735" s="277">
        <v>0.05</v>
      </c>
      <c r="AC735" s="277">
        <v>3.6499999999999998E-2</v>
      </c>
      <c r="AD735" s="277">
        <v>0</v>
      </c>
      <c r="AE735" s="277">
        <v>0.33999999999999997</v>
      </c>
      <c r="AF735" s="276">
        <v>1.6365881600285659</v>
      </c>
    </row>
    <row r="736" spans="1:32" ht="27.6" x14ac:dyDescent="0.3">
      <c r="A736" s="2">
        <f>IF(G736="","",VLOOKUP(G736,{"CFTV","100000";"switch","750000";"VMS","200000";"Alarme","300000";"CA","400000";"Cabeamento","500000";"Infra","600000";"Redes","700000";"Energia","800000";"Outros","900000";"Serviço","1000000"},2,FALSE)
  + COUNTIF($G$2:G736,G736)
)</f>
        <v>100735</v>
      </c>
      <c r="B736" s="3" t="str">
        <f t="shared" si="11"/>
        <v>CÃMERA IP DE VIDEO TERMICA</v>
      </c>
      <c r="C736" s="3" t="s">
        <v>1361</v>
      </c>
      <c r="D736" s="3" t="s">
        <v>1361</v>
      </c>
      <c r="E736" s="5" t="s">
        <v>6</v>
      </c>
      <c r="F736" s="5" t="s">
        <v>7</v>
      </c>
      <c r="G736" s="2" t="s">
        <v>3</v>
      </c>
      <c r="H736" s="3" t="s">
        <v>1360</v>
      </c>
      <c r="I736" s="170" t="s">
        <v>7038</v>
      </c>
      <c r="J736" s="127">
        <v>4510.3999999999996</v>
      </c>
      <c r="K736" s="162">
        <v>9258.4846974275879</v>
      </c>
      <c r="L736" s="126"/>
      <c r="M736" s="205">
        <v>0.15</v>
      </c>
      <c r="N736" s="198">
        <v>0.04</v>
      </c>
      <c r="O736" s="3" t="s">
        <v>6</v>
      </c>
      <c r="P736" s="31" t="s">
        <v>7288</v>
      </c>
      <c r="Q736" s="234">
        <v>1</v>
      </c>
      <c r="R736" s="5">
        <v>85258929</v>
      </c>
      <c r="S736" s="238">
        <v>45842</v>
      </c>
      <c r="T736" s="263">
        <v>0.15</v>
      </c>
      <c r="U736" s="263">
        <v>0</v>
      </c>
      <c r="V736" s="263">
        <v>3.5039999999999995E-2</v>
      </c>
      <c r="W736" s="263">
        <v>0</v>
      </c>
      <c r="X736" s="263">
        <v>0.33999999999999997</v>
      </c>
      <c r="Y736" s="265">
        <v>1.6064585475278061</v>
      </c>
      <c r="Z736" s="275">
        <v>5186.9599999999991</v>
      </c>
      <c r="AA736" s="276">
        <v>115.38106036367809</v>
      </c>
      <c r="AB736" s="277">
        <v>0.05</v>
      </c>
      <c r="AC736" s="277">
        <v>3.6499999999999998E-2</v>
      </c>
      <c r="AD736" s="277">
        <v>0</v>
      </c>
      <c r="AE736" s="277">
        <v>0.33999999999999997</v>
      </c>
      <c r="AF736" s="276">
        <v>1.6365881600285659</v>
      </c>
    </row>
    <row r="737" spans="1:32" ht="27.6" x14ac:dyDescent="0.3">
      <c r="A737" s="2">
        <f>IF(G737="","",VLOOKUP(G737,{"CFTV","100000";"switch","750000";"VMS","200000";"Alarme","300000";"CA","400000";"Cabeamento","500000";"Infra","600000";"Redes","700000";"Energia","800000";"Outros","900000";"Serviço","1000000"},2,FALSE)
  + COUNTIF($G$2:G737,G737)
)</f>
        <v>100736</v>
      </c>
      <c r="B737" s="3" t="str">
        <f t="shared" si="11"/>
        <v>SUPORTE COM BRAÇO PROJETADO PARA</v>
      </c>
      <c r="C737" s="3" t="s">
        <v>1363</v>
      </c>
      <c r="D737" s="3" t="s">
        <v>1363</v>
      </c>
      <c r="E737" s="5" t="s">
        <v>428</v>
      </c>
      <c r="F737" s="5" t="s">
        <v>7</v>
      </c>
      <c r="G737" s="2" t="s">
        <v>3</v>
      </c>
      <c r="H737" s="3" t="s">
        <v>1362</v>
      </c>
      <c r="I737" s="170" t="s">
        <v>7038</v>
      </c>
      <c r="J737" s="127">
        <v>134</v>
      </c>
      <c r="K737" s="162">
        <v>281.85868701213366</v>
      </c>
      <c r="L737" s="126"/>
      <c r="M737" s="205">
        <v>3.2500000000000001E-2</v>
      </c>
      <c r="N737" s="198">
        <v>0.18</v>
      </c>
      <c r="O737" s="3" t="s">
        <v>7094</v>
      </c>
      <c r="P737" s="31" t="s">
        <v>7294</v>
      </c>
      <c r="Q737" s="234">
        <v>1</v>
      </c>
      <c r="R737" s="5">
        <v>73089090</v>
      </c>
      <c r="S737" s="238">
        <v>45854</v>
      </c>
      <c r="T737" s="263">
        <v>0.15</v>
      </c>
      <c r="U737" s="263">
        <v>0</v>
      </c>
      <c r="V737" s="263">
        <v>3.2119999999999996E-2</v>
      </c>
      <c r="W737" s="263">
        <v>0</v>
      </c>
      <c r="X737" s="263">
        <v>0.33999999999999997</v>
      </c>
      <c r="Y737" s="265">
        <v>1.8334922359937862</v>
      </c>
      <c r="Z737" s="275">
        <v>138.35499999999999</v>
      </c>
      <c r="AA737" s="276">
        <v>3.077630559444585</v>
      </c>
      <c r="AB737" s="277">
        <v>0.05</v>
      </c>
      <c r="AC737" s="277">
        <v>3.6499999999999998E-2</v>
      </c>
      <c r="AD737" s="277">
        <v>0</v>
      </c>
      <c r="AE737" s="277">
        <v>0.33999999999999997</v>
      </c>
      <c r="AF737" s="276">
        <v>1.6365881600285659</v>
      </c>
    </row>
    <row r="738" spans="1:32" ht="27.6" x14ac:dyDescent="0.3">
      <c r="A738" s="2">
        <f>IF(G738="","",VLOOKUP(G738,{"CFTV","100000";"switch","750000";"VMS","200000";"Alarme","300000";"CA","400000";"Cabeamento","500000";"Infra","600000";"Redes","700000";"Energia","800000";"Outros","900000";"Serviço","1000000"},2,FALSE)
  + COUNTIF($G$2:G738,G738)
)</f>
        <v>100737</v>
      </c>
      <c r="B738" s="3" t="str">
        <f t="shared" si="11"/>
        <v>CÂMERA IP BULLET COM LEITURA</v>
      </c>
      <c r="C738" s="3" t="s">
        <v>1365</v>
      </c>
      <c r="D738" s="3" t="s">
        <v>1365</v>
      </c>
      <c r="E738" s="5" t="s">
        <v>6</v>
      </c>
      <c r="F738" s="5" t="s">
        <v>7</v>
      </c>
      <c r="G738" s="2" t="s">
        <v>3</v>
      </c>
      <c r="H738" s="3" t="s">
        <v>1364</v>
      </c>
      <c r="I738" s="170" t="s">
        <v>7038</v>
      </c>
      <c r="J738" s="127">
        <v>3960.62</v>
      </c>
      <c r="K738" s="162">
        <v>8068.6289108018991</v>
      </c>
      <c r="L738" s="126"/>
      <c r="M738" s="205"/>
      <c r="N738" s="198">
        <v>0.12</v>
      </c>
      <c r="O738" s="3" t="s">
        <v>6</v>
      </c>
      <c r="P738" s="31" t="s">
        <v>7287</v>
      </c>
      <c r="Q738" s="234">
        <v>1</v>
      </c>
      <c r="R738" s="5">
        <v>85258929</v>
      </c>
      <c r="S738" s="238">
        <v>46082</v>
      </c>
      <c r="T738" s="263">
        <v>0.15</v>
      </c>
      <c r="U738" s="263">
        <v>0</v>
      </c>
      <c r="V738" s="263">
        <v>3.2119999999999996E-2</v>
      </c>
      <c r="W738" s="263">
        <v>0</v>
      </c>
      <c r="X738" s="263">
        <v>0.33999999999999997</v>
      </c>
      <c r="Y738" s="265">
        <v>1.8334922359937862</v>
      </c>
      <c r="Z738" s="275">
        <v>3960.62</v>
      </c>
      <c r="AA738" s="276">
        <v>88.101804389775666</v>
      </c>
      <c r="AB738" s="277">
        <v>0.05</v>
      </c>
      <c r="AC738" s="277">
        <v>3.6499999999999998E-2</v>
      </c>
      <c r="AD738" s="277">
        <v>0</v>
      </c>
      <c r="AE738" s="277">
        <v>0.33999999999999997</v>
      </c>
      <c r="AF738" s="276">
        <v>1.6365881600285659</v>
      </c>
    </row>
    <row r="739" spans="1:32" ht="69" x14ac:dyDescent="0.3">
      <c r="A739" s="2">
        <f>IF(G739="","",VLOOKUP(G739,{"CFTV","100000";"switch","750000";"VMS","200000";"Alarme","300000";"CA","400000";"Cabeamento","500000";"Infra","600000";"Redes","700000";"Energia","800000";"Outros","900000";"Serviço","1000000"},2,FALSE)
  + COUNTIF($G$2:G739,G739)
)</f>
        <v>100738</v>
      </c>
      <c r="B739" s="3" t="str">
        <f t="shared" si="11"/>
        <v>POSTE 1,3 METROS PARA CAMERAS</v>
      </c>
      <c r="C739" s="3" t="s">
        <v>6906</v>
      </c>
      <c r="D739" s="3" t="s">
        <v>6906</v>
      </c>
      <c r="E739" s="5" t="s">
        <v>1366</v>
      </c>
      <c r="F739" s="5" t="s">
        <v>7</v>
      </c>
      <c r="G739" s="2" t="s">
        <v>3</v>
      </c>
      <c r="H739" s="3" t="s">
        <v>6905</v>
      </c>
      <c r="I739" s="170" t="s">
        <v>7038</v>
      </c>
      <c r="J739" s="127">
        <v>0</v>
      </c>
      <c r="K739" s="162">
        <v>0</v>
      </c>
      <c r="L739" s="127"/>
      <c r="M739" s="205"/>
      <c r="N739" s="218"/>
      <c r="O739" s="3"/>
      <c r="P739" s="31"/>
      <c r="Q739" s="234"/>
      <c r="R739" s="5">
        <v>73269090</v>
      </c>
      <c r="S739" s="238"/>
      <c r="T739" s="263">
        <v>0.15</v>
      </c>
      <c r="U739" s="263">
        <v>0</v>
      </c>
      <c r="V739" s="263">
        <v>3.2119999999999996E-2</v>
      </c>
      <c r="W739" s="263">
        <v>0</v>
      </c>
      <c r="X739" s="263">
        <v>0.33999999999999997</v>
      </c>
      <c r="Y739" s="265">
        <v>1.8334922359937862</v>
      </c>
      <c r="Z739" s="275">
        <v>0</v>
      </c>
      <c r="AA739" s="276">
        <v>0</v>
      </c>
      <c r="AB739" s="277">
        <v>0.05</v>
      </c>
      <c r="AC739" s="277">
        <v>3.6499999999999998E-2</v>
      </c>
      <c r="AD739" s="277">
        <v>0</v>
      </c>
      <c r="AE739" s="277">
        <v>0.33999999999999997</v>
      </c>
      <c r="AF739" s="276">
        <v>1.6365881600285659</v>
      </c>
    </row>
    <row r="740" spans="1:32" ht="55.2" x14ac:dyDescent="0.3">
      <c r="A740" s="2">
        <f>IF(G740="","",VLOOKUP(G740,{"CFTV","100000";"switch","750000";"VMS","200000";"Alarme","300000";"CA","400000";"Cabeamento","500000";"Infra","600000";"Redes","700000";"Energia","800000";"Outros","900000";"Serviço","1000000"},2,FALSE)
  + COUNTIF($G$2:G740,G740)
)</f>
        <v>100739</v>
      </c>
      <c r="B740" s="3" t="str">
        <f t="shared" si="11"/>
        <v>DILACERADOR DE PNEUS, PARA VEÍCULOS</v>
      </c>
      <c r="C740" s="3" t="s">
        <v>1368</v>
      </c>
      <c r="D740" s="3" t="s">
        <v>1368</v>
      </c>
      <c r="E740" s="5" t="s">
        <v>1369</v>
      </c>
      <c r="F740" s="5" t="s">
        <v>7</v>
      </c>
      <c r="G740" s="2" t="s">
        <v>3</v>
      </c>
      <c r="H740" s="3" t="s">
        <v>1367</v>
      </c>
      <c r="I740" s="170" t="s">
        <v>7038</v>
      </c>
      <c r="J740" s="127">
        <v>29944.2</v>
      </c>
      <c r="K740" s="162">
        <v>61002.731347827925</v>
      </c>
      <c r="L740" s="127" t="s">
        <v>7042</v>
      </c>
      <c r="M740" s="203"/>
      <c r="N740" s="218">
        <v>0.12</v>
      </c>
      <c r="O740" s="3" t="s">
        <v>1369</v>
      </c>
      <c r="P740" s="31" t="s">
        <v>7291</v>
      </c>
      <c r="Q740" s="234">
        <v>1</v>
      </c>
      <c r="R740" s="5">
        <v>84799090</v>
      </c>
      <c r="S740" s="238">
        <v>45849</v>
      </c>
      <c r="T740" s="263">
        <v>0.15</v>
      </c>
      <c r="U740" s="263">
        <v>0</v>
      </c>
      <c r="V740" s="263">
        <v>3.2119999999999996E-2</v>
      </c>
      <c r="W740" s="263">
        <v>0</v>
      </c>
      <c r="X740" s="263">
        <v>0.33999999999999997</v>
      </c>
      <c r="Y740" s="265">
        <v>1.8334922359937862</v>
      </c>
      <c r="Z740" s="275">
        <v>29944.2</v>
      </c>
      <c r="AA740" s="276">
        <v>666.09219036623574</v>
      </c>
      <c r="AB740" s="277">
        <v>0.05</v>
      </c>
      <c r="AC740" s="277">
        <v>3.6499999999999998E-2</v>
      </c>
      <c r="AD740" s="277">
        <v>0</v>
      </c>
      <c r="AE740" s="277">
        <v>0.33999999999999997</v>
      </c>
      <c r="AF740" s="276">
        <v>1.6365881600285659</v>
      </c>
    </row>
    <row r="741" spans="1:32" ht="69" x14ac:dyDescent="0.3">
      <c r="A741" s="2">
        <f>IF(G741="","",VLOOKUP(G741,{"CFTV","100000";"switch","750000";"VMS","200000";"Alarme","300000";"CA","400000";"Cabeamento","500000";"Infra","600000";"Redes","700000";"Energia","800000";"Outros","900000";"Serviço","1000000"},2,FALSE)
  + COUNTIF($G$2:G741,G741)
)</f>
        <v>100740</v>
      </c>
      <c r="B741" s="3" t="str">
        <f t="shared" si="11"/>
        <v>GRAVADOR DIGITAL DE VÍDEO EM</v>
      </c>
      <c r="C741" s="3" t="s">
        <v>1370</v>
      </c>
      <c r="D741" s="3" t="s">
        <v>1370</v>
      </c>
      <c r="E741" s="5" t="s">
        <v>6</v>
      </c>
      <c r="F741" s="5" t="s">
        <v>7</v>
      </c>
      <c r="G741" s="2" t="s">
        <v>3</v>
      </c>
      <c r="H741" s="3" t="s">
        <v>1048</v>
      </c>
      <c r="I741" s="170" t="s">
        <v>7038</v>
      </c>
      <c r="J741" s="127">
        <v>1533.66</v>
      </c>
      <c r="K741" s="162">
        <v>3124.3930029491448</v>
      </c>
      <c r="L741" s="126"/>
      <c r="M741" s="203"/>
      <c r="N741" s="218">
        <v>0.12</v>
      </c>
      <c r="O741" s="3" t="s">
        <v>7048</v>
      </c>
      <c r="P741" s="31" t="s">
        <v>7288</v>
      </c>
      <c r="Q741" s="234">
        <v>1</v>
      </c>
      <c r="R741" s="5">
        <v>85219000</v>
      </c>
      <c r="S741" s="238">
        <v>45842</v>
      </c>
      <c r="T741" s="263">
        <v>0.15</v>
      </c>
      <c r="U741" s="263">
        <v>0</v>
      </c>
      <c r="V741" s="263">
        <v>3.2119999999999996E-2</v>
      </c>
      <c r="W741" s="263">
        <v>0</v>
      </c>
      <c r="X741" s="263">
        <v>0.33999999999999997</v>
      </c>
      <c r="Y741" s="265">
        <v>1.8334922359937862</v>
      </c>
      <c r="Z741" s="275">
        <v>1533.66</v>
      </c>
      <c r="AA741" s="276">
        <v>34.115419636426452</v>
      </c>
      <c r="AB741" s="277">
        <v>0.05</v>
      </c>
      <c r="AC741" s="277">
        <v>3.6499999999999998E-2</v>
      </c>
      <c r="AD741" s="277">
        <v>0</v>
      </c>
      <c r="AE741" s="277">
        <v>0.33999999999999997</v>
      </c>
      <c r="AF741" s="276">
        <v>1.6365881600285659</v>
      </c>
    </row>
    <row r="742" spans="1:32" ht="27.6" x14ac:dyDescent="0.3">
      <c r="A742" s="2">
        <f>IF(G742="","",VLOOKUP(G742,{"CFTV","100000";"switch","750000";"VMS","200000";"Alarme","300000";"CA","400000";"Cabeamento","500000";"Infra","600000";"Redes","700000";"Energia","800000";"Outros","900000";"Serviço","1000000"},2,FALSE)
  + COUNTIF($G$2:G742,G742)
)</f>
        <v>100741</v>
      </c>
      <c r="B742" s="3" t="str">
        <f t="shared" si="11"/>
        <v>CONJUNTO RODIZIO METALICO P/RACK 4UN</v>
      </c>
      <c r="C742" s="3" t="s">
        <v>1372</v>
      </c>
      <c r="D742" s="3" t="s">
        <v>1372</v>
      </c>
      <c r="E742" s="5" t="s">
        <v>6</v>
      </c>
      <c r="F742" s="5" t="s">
        <v>7</v>
      </c>
      <c r="G742" s="2" t="s">
        <v>3</v>
      </c>
      <c r="H742" s="3" t="s">
        <v>1371</v>
      </c>
      <c r="I742" s="170" t="s">
        <v>7038</v>
      </c>
      <c r="J742" s="127">
        <v>178.9</v>
      </c>
      <c r="K742" s="162">
        <v>340.084597080724</v>
      </c>
      <c r="L742" s="126"/>
      <c r="M742" s="203">
        <v>6.5000000000000002E-2</v>
      </c>
      <c r="N742" s="218">
        <v>0.04</v>
      </c>
      <c r="O742" s="3" t="s">
        <v>6</v>
      </c>
      <c r="P742" s="31" t="s">
        <v>7288</v>
      </c>
      <c r="Q742" s="234">
        <v>1</v>
      </c>
      <c r="R742" s="5">
        <v>83022000</v>
      </c>
      <c r="S742" s="238">
        <v>45842</v>
      </c>
      <c r="T742" s="263">
        <v>0.15</v>
      </c>
      <c r="U742" s="263">
        <v>0</v>
      </c>
      <c r="V742" s="263">
        <v>3.5039999999999995E-2</v>
      </c>
      <c r="W742" s="263">
        <v>0</v>
      </c>
      <c r="X742" s="263">
        <v>0.33999999999999997</v>
      </c>
      <c r="Y742" s="265">
        <v>1.6064585475278061</v>
      </c>
      <c r="Z742" s="275">
        <v>190.52850000000001</v>
      </c>
      <c r="AA742" s="276">
        <v>4.2382012507328071</v>
      </c>
      <c r="AB742" s="277">
        <v>0.05</v>
      </c>
      <c r="AC742" s="277">
        <v>3.6499999999999998E-2</v>
      </c>
      <c r="AD742" s="277">
        <v>0</v>
      </c>
      <c r="AE742" s="277">
        <v>0.33999999999999997</v>
      </c>
      <c r="AF742" s="276">
        <v>1.6365881600285659</v>
      </c>
    </row>
    <row r="743" spans="1:32" ht="27.6" x14ac:dyDescent="0.3">
      <c r="A743" s="2">
        <f>IF(G743="","",VLOOKUP(G743,{"CFTV","100000";"switch","750000";"VMS","200000";"Alarme","300000";"CA","400000";"Cabeamento","500000";"Infra","600000";"Redes","700000";"Energia","800000";"Outros","900000";"Serviço","1000000"},2,FALSE)
  + COUNTIF($G$2:G743,G743)
)</f>
        <v>100742</v>
      </c>
      <c r="B743" s="3" t="str">
        <f t="shared" si="11"/>
        <v>CONJUNTO DE MESA MARSELHA BRANCA</v>
      </c>
      <c r="C743" s="3" t="s">
        <v>1374</v>
      </c>
      <c r="D743" s="3" t="s">
        <v>1374</v>
      </c>
      <c r="E743" s="20" t="s">
        <v>326</v>
      </c>
      <c r="F743" s="5" t="s">
        <v>7</v>
      </c>
      <c r="G743" s="2" t="s">
        <v>3</v>
      </c>
      <c r="H743" s="3" t="s">
        <v>1373</v>
      </c>
      <c r="I743" s="170" t="s">
        <v>7038</v>
      </c>
      <c r="J743" s="127">
        <v>796.77</v>
      </c>
      <c r="K743" s="162">
        <v>1676.9799061597685</v>
      </c>
      <c r="L743" s="127">
        <v>26.403333333333332</v>
      </c>
      <c r="M743" s="203"/>
      <c r="N743" s="218">
        <v>0.12</v>
      </c>
      <c r="O743" s="3" t="s">
        <v>7095</v>
      </c>
      <c r="P743" s="31" t="s">
        <v>7291</v>
      </c>
      <c r="Q743" s="234">
        <v>1</v>
      </c>
      <c r="R743" s="5">
        <v>94033000</v>
      </c>
      <c r="S743" s="238">
        <v>46042</v>
      </c>
      <c r="T743" s="263">
        <v>0.15</v>
      </c>
      <c r="U743" s="263">
        <v>0</v>
      </c>
      <c r="V743" s="263">
        <v>3.2119999999999996E-2</v>
      </c>
      <c r="W743" s="263">
        <v>0</v>
      </c>
      <c r="X743" s="263">
        <v>0.33999999999999997</v>
      </c>
      <c r="Y743" s="265">
        <v>1.8334922359937862</v>
      </c>
      <c r="Z743" s="275">
        <v>823.17333333333329</v>
      </c>
      <c r="AA743" s="276">
        <v>18.311036148939539</v>
      </c>
      <c r="AB743" s="277">
        <v>0.05</v>
      </c>
      <c r="AC743" s="277">
        <v>3.6499999999999998E-2</v>
      </c>
      <c r="AD743" s="277">
        <v>0</v>
      </c>
      <c r="AE743" s="277">
        <v>0.33999999999999997</v>
      </c>
      <c r="AF743" s="276">
        <v>1.6365881600285659</v>
      </c>
    </row>
    <row r="744" spans="1:32" ht="28.8" x14ac:dyDescent="0.3">
      <c r="A744" s="2">
        <f>IF(G744="","",VLOOKUP(G744,{"CFTV","100000";"switch","750000";"VMS","200000";"Alarme","300000";"CA","400000";"Cabeamento","500000";"Infra","600000";"Redes","700000";"Energia","800000";"Outros","900000";"Serviço","1000000"},2,FALSE)
  + COUNTIF($G$2:G744,G744)
)</f>
        <v>100743</v>
      </c>
      <c r="B744" s="3" t="str">
        <f t="shared" si="11"/>
        <v>POSTE PARA CFTV ALTURA 4</v>
      </c>
      <c r="C744" s="86" t="s">
        <v>1376</v>
      </c>
      <c r="D744" s="86" t="s">
        <v>1376</v>
      </c>
      <c r="E744" s="98" t="s">
        <v>428</v>
      </c>
      <c r="F744" s="98" t="s">
        <v>7</v>
      </c>
      <c r="G744" s="2" t="s">
        <v>3</v>
      </c>
      <c r="H744" s="24" t="s">
        <v>1375</v>
      </c>
      <c r="I744" s="170" t="s">
        <v>7038</v>
      </c>
      <c r="J744" s="127">
        <v>1380</v>
      </c>
      <c r="K744" s="162">
        <v>2811.3547618571392</v>
      </c>
      <c r="L744" s="126"/>
      <c r="M744" s="203"/>
      <c r="N744" s="218">
        <v>0.18</v>
      </c>
      <c r="O744" s="3" t="s">
        <v>428</v>
      </c>
      <c r="P744" s="31" t="s">
        <v>7294</v>
      </c>
      <c r="Q744" s="234">
        <v>2</v>
      </c>
      <c r="R744" s="5">
        <v>73082000</v>
      </c>
      <c r="S744" s="238">
        <v>45856</v>
      </c>
      <c r="T744" s="263">
        <v>0.15</v>
      </c>
      <c r="U744" s="263">
        <v>0</v>
      </c>
      <c r="V744" s="263">
        <v>3.2119999999999996E-2</v>
      </c>
      <c r="W744" s="263">
        <v>0</v>
      </c>
      <c r="X744" s="263">
        <v>0.33999999999999997</v>
      </c>
      <c r="Y744" s="265">
        <v>1.8334922359937862</v>
      </c>
      <c r="Z744" s="275">
        <v>1380</v>
      </c>
      <c r="AA744" s="276">
        <v>30.697337805164448</v>
      </c>
      <c r="AB744" s="277">
        <v>0.05</v>
      </c>
      <c r="AC744" s="277">
        <v>3.6499999999999998E-2</v>
      </c>
      <c r="AD744" s="277">
        <v>0</v>
      </c>
      <c r="AE744" s="277">
        <v>0.33999999999999997</v>
      </c>
      <c r="AF744" s="276">
        <v>1.6365881600285659</v>
      </c>
    </row>
    <row r="745" spans="1:32" ht="27.6" x14ac:dyDescent="0.3">
      <c r="A745" s="2">
        <f>IF(G745="","",VLOOKUP(G745,{"CFTV","100000";"switch","750000";"VMS","200000";"Alarme","300000";"CA","400000";"Cabeamento","500000";"Infra","600000";"Redes","700000";"Energia","800000";"Outros","900000";"Serviço","1000000"},2,FALSE)
  + COUNTIF($G$2:G745,G745)
)</f>
        <v>100744</v>
      </c>
      <c r="B745" s="3" t="str">
        <f t="shared" si="11"/>
        <v>ALTO FALANTE PARA DRONE</v>
      </c>
      <c r="C745" s="3" t="s">
        <v>1378</v>
      </c>
      <c r="D745" s="3" t="s">
        <v>1378</v>
      </c>
      <c r="E745" s="5" t="s">
        <v>1379</v>
      </c>
      <c r="F745" s="5" t="s">
        <v>7</v>
      </c>
      <c r="G745" s="2" t="s">
        <v>3</v>
      </c>
      <c r="H745" s="3" t="s">
        <v>1377</v>
      </c>
      <c r="I745" s="170" t="s">
        <v>7038</v>
      </c>
      <c r="J745" s="138">
        <v>1283.01</v>
      </c>
      <c r="K745" s="162">
        <v>2513.3998480192849</v>
      </c>
      <c r="L745" s="126"/>
      <c r="M745" s="205">
        <v>9.7500000000000003E-2</v>
      </c>
      <c r="N745" s="198">
        <v>0.04</v>
      </c>
      <c r="O745" s="3" t="s">
        <v>6</v>
      </c>
      <c r="P745" s="31" t="s">
        <v>7288</v>
      </c>
      <c r="Q745" s="234">
        <v>1</v>
      </c>
      <c r="R745" s="5">
        <v>88069200</v>
      </c>
      <c r="S745" s="238">
        <v>45965</v>
      </c>
      <c r="T745" s="263">
        <v>0.15</v>
      </c>
      <c r="U745" s="263">
        <v>0</v>
      </c>
      <c r="V745" s="263">
        <v>3.5039999999999995E-2</v>
      </c>
      <c r="W745" s="263">
        <v>0</v>
      </c>
      <c r="X745" s="263">
        <v>0.33999999999999997</v>
      </c>
      <c r="Y745" s="265">
        <v>1.6064585475278061</v>
      </c>
      <c r="Z745" s="275">
        <v>1408.1034749999999</v>
      </c>
      <c r="AA745" s="276">
        <v>31.32248408456589</v>
      </c>
      <c r="AB745" s="277">
        <v>0.05</v>
      </c>
      <c r="AC745" s="277">
        <v>3.6499999999999998E-2</v>
      </c>
      <c r="AD745" s="277">
        <v>0</v>
      </c>
      <c r="AE745" s="277">
        <v>0.33999999999999997</v>
      </c>
      <c r="AF745" s="276">
        <v>1.6365881600285659</v>
      </c>
    </row>
    <row r="746" spans="1:32" ht="27.6" x14ac:dyDescent="0.3">
      <c r="A746" s="2">
        <f>IF(G746="","",VLOOKUP(G746,{"CFTV","100000";"switch","750000";"VMS","200000";"Alarme","300000";"CA","400000";"Cabeamento","500000";"Infra","600000";"Redes","700000";"Energia","800000";"Outros","900000";"Serviço","1000000"},2,FALSE)
  + COUNTIF($G$2:G746,G746)
)</f>
        <v>100745</v>
      </c>
      <c r="B746" s="3" t="str">
        <f t="shared" si="11"/>
        <v>BATERIA P/DRONE MATRICE 4 SERIES</v>
      </c>
      <c r="C746" s="3" t="s">
        <v>1380</v>
      </c>
      <c r="D746" s="3" t="s">
        <v>1380</v>
      </c>
      <c r="E746" s="5" t="s">
        <v>1379</v>
      </c>
      <c r="F746" s="5" t="s">
        <v>7</v>
      </c>
      <c r="G746" s="2" t="s">
        <v>3</v>
      </c>
      <c r="H746" s="3" t="s">
        <v>1380</v>
      </c>
      <c r="I746" s="170" t="s">
        <v>7038</v>
      </c>
      <c r="J746" s="138">
        <v>1361.65</v>
      </c>
      <c r="K746" s="162">
        <v>2703.9118198676406</v>
      </c>
      <c r="L746" s="126"/>
      <c r="M746" s="205">
        <v>0.1125</v>
      </c>
      <c r="N746" s="198">
        <v>0.04</v>
      </c>
      <c r="O746" s="3" t="s">
        <v>6</v>
      </c>
      <c r="P746" s="31" t="s">
        <v>7288</v>
      </c>
      <c r="Q746" s="234">
        <v>1</v>
      </c>
      <c r="R746" s="5">
        <v>88069200</v>
      </c>
      <c r="S746" s="238">
        <v>45965</v>
      </c>
      <c r="T746" s="263">
        <v>0.15</v>
      </c>
      <c r="U746" s="263">
        <v>0</v>
      </c>
      <c r="V746" s="263">
        <v>3.5039999999999995E-2</v>
      </c>
      <c r="W746" s="263">
        <v>0</v>
      </c>
      <c r="X746" s="263">
        <v>0.33999999999999997</v>
      </c>
      <c r="Y746" s="265">
        <v>1.6064585475278061</v>
      </c>
      <c r="Z746" s="275">
        <v>1514.8356250000002</v>
      </c>
      <c r="AA746" s="276">
        <v>33.696681811537985</v>
      </c>
      <c r="AB746" s="277">
        <v>0.05</v>
      </c>
      <c r="AC746" s="277">
        <v>3.6499999999999998E-2</v>
      </c>
      <c r="AD746" s="277">
        <v>0</v>
      </c>
      <c r="AE746" s="277">
        <v>0.33999999999999997</v>
      </c>
      <c r="AF746" s="276">
        <v>1.6365881600285659</v>
      </c>
    </row>
    <row r="747" spans="1:32" ht="27.6" x14ac:dyDescent="0.3">
      <c r="A747" s="2">
        <f>IF(G747="","",VLOOKUP(G747,{"CFTV","100000";"switch","750000";"VMS","200000";"Alarme","300000";"CA","400000";"Cabeamento","500000";"Infra","600000";"Redes","700000";"Energia","800000";"Outros","900000";"Serviço","1000000"},2,FALSE)
  + COUNTIF($G$2:G747,G747)
)</f>
        <v>100746</v>
      </c>
      <c r="B747" s="3" t="str">
        <f t="shared" si="11"/>
        <v>BATERIA PARA CONTROLE DO DRONE</v>
      </c>
      <c r="C747" s="3" t="s">
        <v>1382</v>
      </c>
      <c r="D747" s="3" t="s">
        <v>1382</v>
      </c>
      <c r="E747" s="5" t="s">
        <v>1379</v>
      </c>
      <c r="F747" s="5" t="s">
        <v>7</v>
      </c>
      <c r="G747" s="2" t="s">
        <v>3</v>
      </c>
      <c r="H747" s="3" t="s">
        <v>1381</v>
      </c>
      <c r="I747" s="170" t="s">
        <v>7038</v>
      </c>
      <c r="J747" s="138">
        <v>501.49</v>
      </c>
      <c r="K747" s="162">
        <v>995.83941434687563</v>
      </c>
      <c r="L747" s="126"/>
      <c r="M747" s="205">
        <v>0.1125</v>
      </c>
      <c r="N747" s="198">
        <v>0.04</v>
      </c>
      <c r="O747" s="3" t="s">
        <v>6</v>
      </c>
      <c r="P747" s="31" t="s">
        <v>7288</v>
      </c>
      <c r="Q747" s="234">
        <v>1</v>
      </c>
      <c r="R747" s="5">
        <v>88069200</v>
      </c>
      <c r="S747" s="238">
        <v>45965</v>
      </c>
      <c r="T747" s="263">
        <v>0.15</v>
      </c>
      <c r="U747" s="263">
        <v>0</v>
      </c>
      <c r="V747" s="263">
        <v>3.5039999999999995E-2</v>
      </c>
      <c r="W747" s="263">
        <v>0</v>
      </c>
      <c r="X747" s="263">
        <v>0.33999999999999997</v>
      </c>
      <c r="Y747" s="265">
        <v>1.6064585475278061</v>
      </c>
      <c r="Z747" s="275">
        <v>557.90762500000005</v>
      </c>
      <c r="AA747" s="276">
        <v>12.410346977320298</v>
      </c>
      <c r="AB747" s="277">
        <v>0.05</v>
      </c>
      <c r="AC747" s="277">
        <v>3.6499999999999998E-2</v>
      </c>
      <c r="AD747" s="277">
        <v>0</v>
      </c>
      <c r="AE747" s="277">
        <v>0.33999999999999997</v>
      </c>
      <c r="AF747" s="276">
        <v>1.6365881600285659</v>
      </c>
    </row>
    <row r="748" spans="1:32" ht="27.6" x14ac:dyDescent="0.3">
      <c r="A748" s="2">
        <f>IF(G748="","",VLOOKUP(G748,{"CFTV","100000";"switch","750000";"VMS","200000";"Alarme","300000";"CA","400000";"Cabeamento","500000";"Infra","600000";"Redes","700000";"Energia","800000";"Outros","900000";"Serviço","1000000"},2,FALSE)
  + COUNTIF($G$2:G748,G748)
)</f>
        <v>100747</v>
      </c>
      <c r="B748" s="3" t="str">
        <f t="shared" si="11"/>
        <v>CÂMERA ACUSENSE 2MP, H.265+,WDR REAL</v>
      </c>
      <c r="C748" s="3" t="s">
        <v>1384</v>
      </c>
      <c r="D748" s="3" t="s">
        <v>1384</v>
      </c>
      <c r="E748" s="5" t="s">
        <v>370</v>
      </c>
      <c r="F748" s="5" t="s">
        <v>7</v>
      </c>
      <c r="G748" s="2" t="s">
        <v>3</v>
      </c>
      <c r="H748" s="3" t="s">
        <v>1383</v>
      </c>
      <c r="I748" s="170" t="s">
        <v>7038</v>
      </c>
      <c r="J748" s="127">
        <v>728.22466699999995</v>
      </c>
      <c r="K748" s="162">
        <v>1494.8246132735014</v>
      </c>
      <c r="L748" s="126"/>
      <c r="M748" s="205">
        <v>0.15</v>
      </c>
      <c r="N748" s="198">
        <v>0.04</v>
      </c>
      <c r="O748" s="3" t="s">
        <v>7060</v>
      </c>
      <c r="P748" s="31" t="s">
        <v>7290</v>
      </c>
      <c r="Q748" s="234">
        <v>1</v>
      </c>
      <c r="R748" s="5">
        <v>85258929</v>
      </c>
      <c r="S748" s="238">
        <v>45859</v>
      </c>
      <c r="T748" s="263">
        <v>0.15</v>
      </c>
      <c r="U748" s="263">
        <v>0</v>
      </c>
      <c r="V748" s="263">
        <v>3.5039999999999995E-2</v>
      </c>
      <c r="W748" s="263">
        <v>0</v>
      </c>
      <c r="X748" s="263">
        <v>0.33999999999999997</v>
      </c>
      <c r="Y748" s="265">
        <v>1.6064585475278061</v>
      </c>
      <c r="Z748" s="275">
        <v>837.45836704999999</v>
      </c>
      <c r="AA748" s="276">
        <v>18.628798834126993</v>
      </c>
      <c r="AB748" s="277">
        <v>0.05</v>
      </c>
      <c r="AC748" s="277">
        <v>3.6499999999999998E-2</v>
      </c>
      <c r="AD748" s="277">
        <v>0</v>
      </c>
      <c r="AE748" s="277">
        <v>0.33999999999999997</v>
      </c>
      <c r="AF748" s="276">
        <v>1.6365881600285659</v>
      </c>
    </row>
    <row r="749" spans="1:32" ht="27.6" x14ac:dyDescent="0.3">
      <c r="A749" s="2">
        <f>IF(G749="","",VLOOKUP(G749,{"CFTV","100000";"switch","750000";"VMS","200000";"Alarme","300000";"CA","400000";"Cabeamento","500000";"Infra","600000";"Redes","700000";"Energia","800000";"Outros","900000";"Serviço","1000000"},2,FALSE)
  + COUNTIF($G$2:G749,G749)
)</f>
        <v>100748</v>
      </c>
      <c r="B749" s="3" t="str">
        <f t="shared" si="11"/>
        <v>CARREGADOR DJI USB C</v>
      </c>
      <c r="C749" s="3" t="s">
        <v>1386</v>
      </c>
      <c r="D749" s="3" t="s">
        <v>1386</v>
      </c>
      <c r="E749" s="5" t="s">
        <v>1379</v>
      </c>
      <c r="F749" s="5" t="s">
        <v>7</v>
      </c>
      <c r="G749" s="2" t="s">
        <v>3</v>
      </c>
      <c r="H749" s="3" t="s">
        <v>1385</v>
      </c>
      <c r="I749" s="170" t="s">
        <v>7038</v>
      </c>
      <c r="J749" s="127">
        <v>509</v>
      </c>
      <c r="K749" s="162">
        <v>1036.9417201342637</v>
      </c>
      <c r="L749" s="126"/>
      <c r="M749" s="205"/>
      <c r="N749" s="198">
        <v>0.12</v>
      </c>
      <c r="O749" s="3" t="s">
        <v>7096</v>
      </c>
      <c r="P749" s="31" t="s">
        <v>7294</v>
      </c>
      <c r="Q749" s="234">
        <v>1</v>
      </c>
      <c r="R749" s="5">
        <v>88069200</v>
      </c>
      <c r="S749" s="238">
        <v>45867</v>
      </c>
      <c r="T749" s="263">
        <v>0.15</v>
      </c>
      <c r="U749" s="263">
        <v>0</v>
      </c>
      <c r="V749" s="263">
        <v>3.2119999999999996E-2</v>
      </c>
      <c r="W749" s="263">
        <v>0</v>
      </c>
      <c r="X749" s="263">
        <v>0.33999999999999997</v>
      </c>
      <c r="Y749" s="265">
        <v>1.8334922359937862</v>
      </c>
      <c r="Z749" s="275">
        <v>509</v>
      </c>
      <c r="AA749" s="276">
        <v>11.322423871615001</v>
      </c>
      <c r="AB749" s="277">
        <v>0.05</v>
      </c>
      <c r="AC749" s="277">
        <v>3.6499999999999998E-2</v>
      </c>
      <c r="AD749" s="277">
        <v>0</v>
      </c>
      <c r="AE749" s="277">
        <v>0.33999999999999997</v>
      </c>
      <c r="AF749" s="276">
        <v>1.6365881600285659</v>
      </c>
    </row>
    <row r="750" spans="1:32" ht="27.6" x14ac:dyDescent="0.3">
      <c r="A750" s="2">
        <f>IF(G750="","",VLOOKUP(G750,{"CFTV","100000";"switch","750000";"VMS","200000";"Alarme","300000";"CA","400000";"Cabeamento","500000";"Infra","600000";"Redes","700000";"Energia","800000";"Outros","900000";"Serviço","1000000"},2,FALSE)
  + COUNTIF($G$2:G750,G750)
)</f>
        <v>100749</v>
      </c>
      <c r="B750" s="3" t="str">
        <f t="shared" si="11"/>
        <v>DRONE C/1 BATERIA DRONE DJI</v>
      </c>
      <c r="C750" s="3">
        <v>4300055</v>
      </c>
      <c r="D750" s="3">
        <v>4300055</v>
      </c>
      <c r="E750" s="5" t="s">
        <v>1379</v>
      </c>
      <c r="F750" s="5" t="s">
        <v>7</v>
      </c>
      <c r="G750" s="2" t="s">
        <v>3</v>
      </c>
      <c r="H750" s="3" t="s">
        <v>1387</v>
      </c>
      <c r="I750" s="170" t="s">
        <v>7038</v>
      </c>
      <c r="J750" s="138">
        <v>33784.550000000003</v>
      </c>
      <c r="K750" s="162">
        <v>77773.76937482733</v>
      </c>
      <c r="L750" s="126"/>
      <c r="M750" s="205">
        <v>0.13</v>
      </c>
      <c r="N750" s="198">
        <v>0.12</v>
      </c>
      <c r="O750" s="3" t="s">
        <v>6</v>
      </c>
      <c r="P750" s="31" t="s">
        <v>7288</v>
      </c>
      <c r="Q750" s="234">
        <v>1</v>
      </c>
      <c r="R750" s="5">
        <v>88069200</v>
      </c>
      <c r="S750" s="238">
        <v>45965</v>
      </c>
      <c r="T750" s="263">
        <v>0.15</v>
      </c>
      <c r="U750" s="263">
        <v>0</v>
      </c>
      <c r="V750" s="263">
        <v>3.2119999999999996E-2</v>
      </c>
      <c r="W750" s="263">
        <v>0</v>
      </c>
      <c r="X750" s="263">
        <v>0.33999999999999997</v>
      </c>
      <c r="Y750" s="265">
        <v>1.8334922359937862</v>
      </c>
      <c r="Z750" s="275">
        <v>38176.541500000007</v>
      </c>
      <c r="AA750" s="276">
        <v>849.21608018723157</v>
      </c>
      <c r="AB750" s="277">
        <v>0.05</v>
      </c>
      <c r="AC750" s="277">
        <v>3.6499999999999998E-2</v>
      </c>
      <c r="AD750" s="277">
        <v>0</v>
      </c>
      <c r="AE750" s="277">
        <v>0.33999999999999997</v>
      </c>
      <c r="AF750" s="276">
        <v>1.6365881600285659</v>
      </c>
    </row>
    <row r="751" spans="1:32" ht="27.6" x14ac:dyDescent="0.3">
      <c r="A751" s="2">
        <f>IF(G751="","",VLOOKUP(G751,{"CFTV","100000";"switch","750000";"VMS","200000";"Alarme","300000";"CA","400000";"Cabeamento","500000";"Infra","600000";"Redes","700000";"Energia","800000";"Outros","900000";"Serviço","1000000"},2,FALSE)
  + COUNTIF($G$2:G751,G751)
)</f>
        <v>100750</v>
      </c>
      <c r="B751" s="3" t="str">
        <f t="shared" si="11"/>
        <v>HOLOFOTE PARA DRONE</v>
      </c>
      <c r="C751" s="3" t="s">
        <v>1389</v>
      </c>
      <c r="D751" s="3" t="s">
        <v>1389</v>
      </c>
      <c r="E751" s="5" t="s">
        <v>1379</v>
      </c>
      <c r="F751" s="5" t="s">
        <v>7</v>
      </c>
      <c r="G751" s="2" t="s">
        <v>3</v>
      </c>
      <c r="H751" s="3" t="s">
        <v>1388</v>
      </c>
      <c r="I751" s="170" t="s">
        <v>7038</v>
      </c>
      <c r="J751" s="138">
        <v>1654.93</v>
      </c>
      <c r="K751" s="162">
        <v>3241.9862748400678</v>
      </c>
      <c r="L751" s="126"/>
      <c r="M751" s="205">
        <v>9.7500000000000003E-2</v>
      </c>
      <c r="N751" s="198">
        <v>0.04</v>
      </c>
      <c r="O751" s="3" t="s">
        <v>6</v>
      </c>
      <c r="P751" s="31" t="s">
        <v>7288</v>
      </c>
      <c r="Q751" s="234">
        <v>1</v>
      </c>
      <c r="R751" s="5">
        <v>88069200</v>
      </c>
      <c r="S751" s="238">
        <v>45965</v>
      </c>
      <c r="T751" s="263">
        <v>0.15</v>
      </c>
      <c r="U751" s="263">
        <v>0</v>
      </c>
      <c r="V751" s="263">
        <v>3.5039999999999995E-2</v>
      </c>
      <c r="W751" s="263">
        <v>0</v>
      </c>
      <c r="X751" s="263">
        <v>0.33999999999999997</v>
      </c>
      <c r="Y751" s="265">
        <v>1.6064585475278061</v>
      </c>
      <c r="Z751" s="275">
        <v>1816.2856750000001</v>
      </c>
      <c r="AA751" s="276">
        <v>40.402271678374007</v>
      </c>
      <c r="AB751" s="277">
        <v>0.05</v>
      </c>
      <c r="AC751" s="277">
        <v>3.6499999999999998E-2</v>
      </c>
      <c r="AD751" s="277">
        <v>0</v>
      </c>
      <c r="AE751" s="277">
        <v>0.33999999999999997</v>
      </c>
      <c r="AF751" s="276">
        <v>1.6365881600285659</v>
      </c>
    </row>
    <row r="752" spans="1:32" ht="27.6" x14ac:dyDescent="0.3">
      <c r="A752" s="2">
        <f>IF(G752="","",VLOOKUP(G752,{"CFTV","100000";"switch","750000";"VMS","200000";"Alarme","300000";"CA","400000";"Cabeamento","500000";"Infra","600000";"Redes","700000";"Energia","800000";"Outros","900000";"Serviço","1000000"},2,FALSE)
  + COUNTIF($G$2:G752,G752)
)</f>
        <v>100751</v>
      </c>
      <c r="B752" s="3" t="str">
        <f t="shared" si="11"/>
        <v>HUB DE CARREGAMENTO DE BATERIA</v>
      </c>
      <c r="C752" s="3" t="s">
        <v>1391</v>
      </c>
      <c r="D752" s="3" t="s">
        <v>1391</v>
      </c>
      <c r="E752" s="5" t="s">
        <v>1379</v>
      </c>
      <c r="F752" s="5" t="s">
        <v>7</v>
      </c>
      <c r="G752" s="2" t="s">
        <v>3</v>
      </c>
      <c r="H752" s="3" t="s">
        <v>1390</v>
      </c>
      <c r="I752" s="170" t="s">
        <v>7038</v>
      </c>
      <c r="J752" s="127">
        <v>1207.93</v>
      </c>
      <c r="K752" s="162">
        <v>2460.8114184710826</v>
      </c>
      <c r="L752" s="126"/>
      <c r="M752" s="205"/>
      <c r="N752" s="198">
        <v>0.12</v>
      </c>
      <c r="O752" s="3" t="s">
        <v>7096</v>
      </c>
      <c r="P752" s="31" t="s">
        <v>7294</v>
      </c>
      <c r="Q752" s="234">
        <v>1</v>
      </c>
      <c r="R752" s="5">
        <v>88069200</v>
      </c>
      <c r="S752" s="238">
        <v>45867</v>
      </c>
      <c r="T752" s="263">
        <v>0.15</v>
      </c>
      <c r="U752" s="263">
        <v>0</v>
      </c>
      <c r="V752" s="263">
        <v>3.2119999999999996E-2</v>
      </c>
      <c r="W752" s="263">
        <v>0</v>
      </c>
      <c r="X752" s="263">
        <v>0.33999999999999997</v>
      </c>
      <c r="Y752" s="265">
        <v>1.8334922359937862</v>
      </c>
      <c r="Z752" s="275">
        <v>1207.93</v>
      </c>
      <c r="AA752" s="276">
        <v>26.869735692023401</v>
      </c>
      <c r="AB752" s="277">
        <v>0.05</v>
      </c>
      <c r="AC752" s="277">
        <v>3.6499999999999998E-2</v>
      </c>
      <c r="AD752" s="277">
        <v>0</v>
      </c>
      <c r="AE752" s="277">
        <v>0.33999999999999997</v>
      </c>
      <c r="AF752" s="276">
        <v>1.6365881600285659</v>
      </c>
    </row>
    <row r="753" spans="1:32" ht="41.4" x14ac:dyDescent="0.3">
      <c r="A753" s="2">
        <f>IF(G753="","",VLOOKUP(G753,{"CFTV","100000";"switch","750000";"VMS","200000";"Alarme","300000";"CA","400000";"Cabeamento","500000";"Infra","600000";"Redes","700000";"Energia","800000";"Outros","900000";"Serviço","1000000"},2,FALSE)
  + COUNTIF($G$2:G753,G753)
)</f>
        <v>100752</v>
      </c>
      <c r="B753" s="3" t="str">
        <f t="shared" si="11"/>
        <v>LICENÇA GRAVAÇÃO NA NUVEM DRONE</v>
      </c>
      <c r="C753" s="3" t="s">
        <v>774</v>
      </c>
      <c r="D753" s="3" t="s">
        <v>774</v>
      </c>
      <c r="E753" s="5" t="s">
        <v>1379</v>
      </c>
      <c r="F753" s="5" t="s">
        <v>7</v>
      </c>
      <c r="G753" s="2" t="s">
        <v>3</v>
      </c>
      <c r="H753" s="3" t="s">
        <v>1392</v>
      </c>
      <c r="I753" s="170" t="s">
        <v>7038</v>
      </c>
      <c r="J753" s="127">
        <v>9214.91</v>
      </c>
      <c r="K753" s="162">
        <v>18772.739933757221</v>
      </c>
      <c r="L753" s="126"/>
      <c r="M753" s="205"/>
      <c r="N753" s="198"/>
      <c r="O753" s="25" t="s">
        <v>7096</v>
      </c>
      <c r="P753" s="31" t="s">
        <v>7294</v>
      </c>
      <c r="Q753" s="234">
        <v>1</v>
      </c>
      <c r="R753" s="5" t="s">
        <v>777</v>
      </c>
      <c r="S753" s="238">
        <v>45867</v>
      </c>
      <c r="T753" s="263">
        <v>0.15</v>
      </c>
      <c r="U753" s="263">
        <v>0</v>
      </c>
      <c r="V753" s="263">
        <v>3.2119999999999996E-2</v>
      </c>
      <c r="W753" s="263">
        <v>0</v>
      </c>
      <c r="X753" s="263">
        <v>0.33999999999999997</v>
      </c>
      <c r="Y753" s="265">
        <v>1.8334922359937862</v>
      </c>
      <c r="Z753" s="275">
        <v>9214.91</v>
      </c>
      <c r="AA753" s="276">
        <v>204.98058341607819</v>
      </c>
      <c r="AB753" s="277">
        <v>0.05</v>
      </c>
      <c r="AC753" s="277">
        <v>3.6499999999999998E-2</v>
      </c>
      <c r="AD753" s="277">
        <v>0</v>
      </c>
      <c r="AE753" s="277">
        <v>0.33999999999999997</v>
      </c>
      <c r="AF753" s="276">
        <v>1.6365881600285659</v>
      </c>
    </row>
    <row r="754" spans="1:32" ht="27.6" x14ac:dyDescent="0.3">
      <c r="A754" s="2">
        <f>IF(G754="","",VLOOKUP(G754,{"CFTV","100000";"switch","750000";"VMS","200000";"Alarme","300000";"CA","400000";"Cabeamento","500000";"Infra","600000";"Redes","700000";"Energia","800000";"Outros","900000";"Serviço","1000000"},2,FALSE)
  + COUNTIF($G$2:G754,G754)
)</f>
        <v>100753</v>
      </c>
      <c r="B754" s="3" t="str">
        <f t="shared" si="11"/>
        <v>CABO OPTICO DIELÉTRICO AUTOSSUTENTADO 24FO</v>
      </c>
      <c r="C754" s="3" t="s">
        <v>1394</v>
      </c>
      <c r="D754" s="3" t="s">
        <v>1394</v>
      </c>
      <c r="E754" s="5" t="s">
        <v>1395</v>
      </c>
      <c r="F754" s="5" t="s">
        <v>948</v>
      </c>
      <c r="G754" s="2" t="s">
        <v>3</v>
      </c>
      <c r="H754" s="3" t="s">
        <v>1393</v>
      </c>
      <c r="I754" s="170" t="s">
        <v>7038</v>
      </c>
      <c r="J754" s="127">
        <v>9.69</v>
      </c>
      <c r="K754" s="162">
        <v>19.740599740866429</v>
      </c>
      <c r="L754" s="126"/>
      <c r="M754" s="205"/>
      <c r="N754" s="198">
        <v>0.17</v>
      </c>
      <c r="O754" s="3" t="s">
        <v>7097</v>
      </c>
      <c r="P754" s="31" t="s">
        <v>7290</v>
      </c>
      <c r="Q754" s="234">
        <v>1</v>
      </c>
      <c r="R754" s="5">
        <v>85447010</v>
      </c>
      <c r="S754" s="238">
        <v>45870</v>
      </c>
      <c r="T754" s="263">
        <v>0.15</v>
      </c>
      <c r="U754" s="263">
        <v>0</v>
      </c>
      <c r="V754" s="263">
        <v>3.2119999999999996E-2</v>
      </c>
      <c r="W754" s="263">
        <v>0</v>
      </c>
      <c r="X754" s="263">
        <v>0.33999999999999997</v>
      </c>
      <c r="Y754" s="265">
        <v>1.8334922359937862</v>
      </c>
      <c r="Z754" s="275">
        <v>9.69</v>
      </c>
      <c r="AA754" s="276">
        <v>0.21554869806669819</v>
      </c>
      <c r="AB754" s="277">
        <v>0.05</v>
      </c>
      <c r="AC754" s="277">
        <v>3.6499999999999998E-2</v>
      </c>
      <c r="AD754" s="277">
        <v>0</v>
      </c>
      <c r="AE754" s="277">
        <v>0.33999999999999997</v>
      </c>
      <c r="AF754" s="276">
        <v>1.6365881600285659</v>
      </c>
    </row>
    <row r="755" spans="1:32" ht="41.4" x14ac:dyDescent="0.3">
      <c r="A755" s="2">
        <f>IF(G755="","",VLOOKUP(G755,{"CFTV","100000";"switch","750000";"VMS","200000";"Alarme","300000";"CA","400000";"Cabeamento","500000";"Infra","600000";"Redes","700000";"Energia","800000";"Outros","900000";"Serviço","1000000"},2,FALSE)
  + COUNTIF($G$2:G755,G755)
)</f>
        <v>100754</v>
      </c>
      <c r="B755" s="3" t="str">
        <f t="shared" si="11"/>
        <v>CABO ÓPTICO TUBO ÚNICO DROP</v>
      </c>
      <c r="C755" s="3" t="s">
        <v>1397</v>
      </c>
      <c r="D755" s="3" t="s">
        <v>1397</v>
      </c>
      <c r="E755" s="5" t="s">
        <v>1395</v>
      </c>
      <c r="F755" s="5" t="s">
        <v>948</v>
      </c>
      <c r="G755" s="2" t="s">
        <v>3</v>
      </c>
      <c r="H755" s="3" t="s">
        <v>1396</v>
      </c>
      <c r="I755" s="170" t="s">
        <v>7038</v>
      </c>
      <c r="J755" s="127">
        <v>5.19</v>
      </c>
      <c r="K755" s="162">
        <v>10.573138560897501</v>
      </c>
      <c r="L755" s="126"/>
      <c r="M755" s="203"/>
      <c r="N755" s="198">
        <v>0.17</v>
      </c>
      <c r="O755" s="3" t="s">
        <v>7097</v>
      </c>
      <c r="P755" s="31" t="s">
        <v>7290</v>
      </c>
      <c r="Q755" s="234">
        <v>1</v>
      </c>
      <c r="R755" s="5">
        <v>85447010</v>
      </c>
      <c r="S755" s="238">
        <v>45870</v>
      </c>
      <c r="T755" s="263">
        <v>0.15</v>
      </c>
      <c r="U755" s="263">
        <v>0</v>
      </c>
      <c r="V755" s="263">
        <v>3.2119999999999996E-2</v>
      </c>
      <c r="W755" s="263">
        <v>0</v>
      </c>
      <c r="X755" s="263">
        <v>0.33999999999999997</v>
      </c>
      <c r="Y755" s="265">
        <v>1.8334922359937862</v>
      </c>
      <c r="Z755" s="275">
        <v>5.19</v>
      </c>
      <c r="AA755" s="276">
        <v>0.11544868348464021</v>
      </c>
      <c r="AB755" s="277">
        <v>0.05</v>
      </c>
      <c r="AC755" s="277">
        <v>3.6499999999999998E-2</v>
      </c>
      <c r="AD755" s="277">
        <v>0</v>
      </c>
      <c r="AE755" s="277">
        <v>0.33999999999999997</v>
      </c>
      <c r="AF755" s="276">
        <v>1.6365881600285659</v>
      </c>
    </row>
    <row r="756" spans="1:32" ht="27.6" x14ac:dyDescent="0.3">
      <c r="A756" s="2">
        <f>IF(G756="","",VLOOKUP(G756,{"CFTV","100000";"switch","750000";"VMS","200000";"Alarme","300000";"CA","400000";"Cabeamento","500000";"Infra","600000";"Redes","700000";"Energia","800000";"Outros","900000";"Serviço","1000000"},2,FALSE)
  + COUNTIF($G$2:G756,G756)
)</f>
        <v>100755</v>
      </c>
      <c r="B756" s="3" t="str">
        <f t="shared" si="11"/>
        <v>CABO ÓPTICO DIELÉTRICO PARA DUTOS</v>
      </c>
      <c r="C756" s="3" t="s">
        <v>1399</v>
      </c>
      <c r="D756" s="3" t="s">
        <v>1399</v>
      </c>
      <c r="E756" s="5" t="s">
        <v>1395</v>
      </c>
      <c r="F756" s="5" t="s">
        <v>948</v>
      </c>
      <c r="G756" s="2" t="s">
        <v>3</v>
      </c>
      <c r="H756" s="3" t="s">
        <v>1398</v>
      </c>
      <c r="I756" s="170" t="s">
        <v>7038</v>
      </c>
      <c r="J756" s="127">
        <v>9.65</v>
      </c>
      <c r="K756" s="162">
        <v>19.659111197044489</v>
      </c>
      <c r="L756" s="126"/>
      <c r="M756" s="203"/>
      <c r="N756" s="198">
        <v>0.12</v>
      </c>
      <c r="O756" s="25" t="s">
        <v>7078</v>
      </c>
      <c r="P756" s="31" t="s">
        <v>7292</v>
      </c>
      <c r="Q756" s="234">
        <v>1</v>
      </c>
      <c r="R756" s="5">
        <v>85447010</v>
      </c>
      <c r="S756" s="238">
        <v>45973</v>
      </c>
      <c r="T756" s="263">
        <v>0.15</v>
      </c>
      <c r="U756" s="263">
        <v>0</v>
      </c>
      <c r="V756" s="263">
        <v>3.2119999999999996E-2</v>
      </c>
      <c r="W756" s="263">
        <v>0</v>
      </c>
      <c r="X756" s="263">
        <v>0.33999999999999997</v>
      </c>
      <c r="Y756" s="265">
        <v>1.8334922359937862</v>
      </c>
      <c r="Z756" s="275">
        <v>9.65</v>
      </c>
      <c r="AA756" s="276">
        <v>0.21465892015930213</v>
      </c>
      <c r="AB756" s="277">
        <v>0.05</v>
      </c>
      <c r="AC756" s="277">
        <v>3.6499999999999998E-2</v>
      </c>
      <c r="AD756" s="277">
        <v>0</v>
      </c>
      <c r="AE756" s="277">
        <v>0.33999999999999997</v>
      </c>
      <c r="AF756" s="276">
        <v>1.6365881600285659</v>
      </c>
    </row>
    <row r="757" spans="1:32" ht="55.2" x14ac:dyDescent="0.3">
      <c r="A757" s="2">
        <f>IF(G757="","",VLOOKUP(G757,{"CFTV","100000";"switch","750000";"VMS","200000";"Alarme","300000";"CA","400000";"Cabeamento","500000";"Infra","600000";"Redes","700000";"Energia","800000";"Outros","900000";"Serviço","1000000"},2,FALSE)
  + COUNTIF($G$2:G757,G757)
)</f>
        <v>100756</v>
      </c>
      <c r="B757" s="3" t="str">
        <f t="shared" si="11"/>
        <v>CÂMERA IP 1MP POE IR</v>
      </c>
      <c r="C757" s="3" t="s">
        <v>6908</v>
      </c>
      <c r="D757" s="3" t="s">
        <v>6908</v>
      </c>
      <c r="E757" s="5" t="s">
        <v>6</v>
      </c>
      <c r="F757" s="5" t="s">
        <v>7</v>
      </c>
      <c r="G757" s="2" t="s">
        <v>3</v>
      </c>
      <c r="H757" s="3" t="s">
        <v>6907</v>
      </c>
      <c r="I757" s="169"/>
      <c r="J757" s="126"/>
      <c r="K757" s="162">
        <v>0</v>
      </c>
      <c r="L757" s="126"/>
      <c r="M757" s="203"/>
      <c r="N757" s="218"/>
      <c r="O757" s="3"/>
      <c r="P757" s="31"/>
      <c r="Q757" s="234"/>
      <c r="R757" s="5">
        <v>85258929</v>
      </c>
      <c r="S757" s="238"/>
      <c r="T757" s="263">
        <v>0.15</v>
      </c>
      <c r="U757" s="263">
        <v>0</v>
      </c>
      <c r="V757" s="263">
        <v>3.2119999999999996E-2</v>
      </c>
      <c r="W757" s="263">
        <v>0</v>
      </c>
      <c r="X757" s="263">
        <v>0.33999999999999997</v>
      </c>
      <c r="Y757" s="265">
        <v>1.8334922359937862</v>
      </c>
      <c r="Z757" s="275">
        <v>0</v>
      </c>
      <c r="AA757" s="276">
        <v>0</v>
      </c>
      <c r="AB757" s="277">
        <v>0.05</v>
      </c>
      <c r="AC757" s="277">
        <v>3.6499999999999998E-2</v>
      </c>
      <c r="AD757" s="277">
        <v>0</v>
      </c>
      <c r="AE757" s="277">
        <v>0.33999999999999997</v>
      </c>
      <c r="AF757" s="276">
        <v>1.6365881600285659</v>
      </c>
    </row>
    <row r="758" spans="1:32" x14ac:dyDescent="0.3">
      <c r="A758" s="2">
        <f>IF(G758="","",VLOOKUP(G758,{"CFTV","100000";"switch","750000";"VMS","200000";"Alarme","300000";"CA","400000";"Cabeamento","500000";"Infra","600000";"Redes","700000";"Energia","800000";"Outros","900000";"Serviço","1000000"},2,FALSE)
  + COUNTIF($G$2:G758,G758)
)</f>
        <v>100757</v>
      </c>
      <c r="B758" s="3" t="str">
        <f t="shared" si="11"/>
        <v>CÂMERA IP POE IR 30M</v>
      </c>
      <c r="C758" s="3" t="s">
        <v>712</v>
      </c>
      <c r="D758" s="3" t="s">
        <v>712</v>
      </c>
      <c r="E758" s="5" t="s">
        <v>6</v>
      </c>
      <c r="F758" s="5" t="s">
        <v>7</v>
      </c>
      <c r="G758" s="2" t="s">
        <v>3</v>
      </c>
      <c r="H758" s="3" t="s">
        <v>1400</v>
      </c>
      <c r="I758" s="170" t="s">
        <v>7038</v>
      </c>
      <c r="J758" s="127">
        <v>220.98</v>
      </c>
      <c r="K758" s="162">
        <v>450.18346034434097</v>
      </c>
      <c r="L758" s="126"/>
      <c r="M758" s="203"/>
      <c r="N758" s="218">
        <v>0.12</v>
      </c>
      <c r="O758" s="3" t="s">
        <v>6</v>
      </c>
      <c r="P758" s="31" t="s">
        <v>7287</v>
      </c>
      <c r="Q758" s="234">
        <v>1</v>
      </c>
      <c r="R758" s="5">
        <v>85258929</v>
      </c>
      <c r="S758" s="238">
        <v>45873</v>
      </c>
      <c r="T758" s="263">
        <v>0.15</v>
      </c>
      <c r="U758" s="263">
        <v>0</v>
      </c>
      <c r="V758" s="263">
        <v>3.2119999999999996E-2</v>
      </c>
      <c r="W758" s="263">
        <v>0</v>
      </c>
      <c r="X758" s="263">
        <v>0.33999999999999997</v>
      </c>
      <c r="Y758" s="265">
        <v>1.8334922359937862</v>
      </c>
      <c r="Z758" s="275">
        <v>220.98</v>
      </c>
      <c r="AA758" s="276">
        <v>4.9155780494095938</v>
      </c>
      <c r="AB758" s="277">
        <v>0.05</v>
      </c>
      <c r="AC758" s="277">
        <v>3.6499999999999998E-2</v>
      </c>
      <c r="AD758" s="277">
        <v>0</v>
      </c>
      <c r="AE758" s="277">
        <v>0.33999999999999997</v>
      </c>
      <c r="AF758" s="276">
        <v>1.6365881600285659</v>
      </c>
    </row>
    <row r="759" spans="1:32" ht="69" x14ac:dyDescent="0.3">
      <c r="A759" s="2">
        <f>IF(G759="","",VLOOKUP(G759,{"CFTV","100000";"switch","750000";"VMS","200000";"Alarme","300000";"CA","400000";"Cabeamento","500000";"Infra","600000";"Redes","700000";"Energia","800000";"Outros","900000";"Serviço","1000000"},2,FALSE)
  + COUNTIF($G$2:G759,G759)
)</f>
        <v>100758</v>
      </c>
      <c r="B759" s="3" t="str">
        <f t="shared" si="11"/>
        <v>CAMERA - BULLET VARIFOCAL -</v>
      </c>
      <c r="C759" s="3" t="s">
        <v>1401</v>
      </c>
      <c r="D759" s="3" t="s">
        <v>1401</v>
      </c>
      <c r="E759" s="5" t="s">
        <v>370</v>
      </c>
      <c r="F759" s="5" t="s">
        <v>7</v>
      </c>
      <c r="G759" s="2" t="s">
        <v>3</v>
      </c>
      <c r="H759" s="3" t="s">
        <v>390</v>
      </c>
      <c r="I759" s="170" t="s">
        <v>7038</v>
      </c>
      <c r="J759" s="127">
        <v>1447.24</v>
      </c>
      <c r="K759" s="162">
        <v>2948.3370040218306</v>
      </c>
      <c r="L759" s="126"/>
      <c r="M759" s="203"/>
      <c r="N759" s="218">
        <v>0.12</v>
      </c>
      <c r="O759" s="3" t="s">
        <v>370</v>
      </c>
      <c r="P759" s="31" t="s">
        <v>7287</v>
      </c>
      <c r="Q759" s="234">
        <v>2</v>
      </c>
      <c r="R759" s="5">
        <v>85258929</v>
      </c>
      <c r="S759" s="238">
        <v>45874</v>
      </c>
      <c r="T759" s="263">
        <v>0.15</v>
      </c>
      <c r="U759" s="263">
        <v>0</v>
      </c>
      <c r="V759" s="263">
        <v>3.2119999999999996E-2</v>
      </c>
      <c r="W759" s="263">
        <v>0</v>
      </c>
      <c r="X759" s="263">
        <v>0.33999999999999997</v>
      </c>
      <c r="Y759" s="265">
        <v>1.8334922359937862</v>
      </c>
      <c r="Z759" s="275">
        <v>1447.24</v>
      </c>
      <c r="AA759" s="276">
        <v>32.193054467497241</v>
      </c>
      <c r="AB759" s="277">
        <v>0.05</v>
      </c>
      <c r="AC759" s="277">
        <v>3.6499999999999998E-2</v>
      </c>
      <c r="AD759" s="277">
        <v>0</v>
      </c>
      <c r="AE759" s="277">
        <v>0.33999999999999997</v>
      </c>
      <c r="AF759" s="276">
        <v>1.6365881600285659</v>
      </c>
    </row>
    <row r="760" spans="1:32" ht="27.6" x14ac:dyDescent="0.3">
      <c r="A760" s="2">
        <f>IF(G760="","",VLOOKUP(G760,{"CFTV","100000";"switch","750000";"VMS","200000";"Alarme","300000";"CA","400000";"Cabeamento","500000";"Infra","600000";"Redes","700000";"Energia","800000";"Outros","900000";"Serviço","1000000"},2,FALSE)
  + COUNTIF($G$2:G760,G760)
)</f>
        <v>100759</v>
      </c>
      <c r="B760" s="3" t="str">
        <f t="shared" si="11"/>
        <v>CÂMERA DO TIPO SPEED DOME,</v>
      </c>
      <c r="C760" s="3" t="s">
        <v>1402</v>
      </c>
      <c r="D760" s="3" t="s">
        <v>1402</v>
      </c>
      <c r="E760" s="5" t="s">
        <v>370</v>
      </c>
      <c r="F760" s="5" t="s">
        <v>7</v>
      </c>
      <c r="G760" s="2" t="s">
        <v>3</v>
      </c>
      <c r="H760" s="3" t="s">
        <v>709</v>
      </c>
      <c r="I760" s="170" t="s">
        <v>7038</v>
      </c>
      <c r="J760" s="127">
        <v>3429.75</v>
      </c>
      <c r="K760" s="162">
        <v>6987.1333293329872</v>
      </c>
      <c r="L760" s="126"/>
      <c r="M760" s="203"/>
      <c r="N760" s="218">
        <v>0.12</v>
      </c>
      <c r="O760" s="38" t="s">
        <v>7060</v>
      </c>
      <c r="P760" s="31" t="s">
        <v>7290</v>
      </c>
      <c r="Q760" s="234">
        <v>1</v>
      </c>
      <c r="R760" s="5">
        <v>85258929</v>
      </c>
      <c r="S760" s="238">
        <v>45996</v>
      </c>
      <c r="T760" s="263">
        <v>0.15</v>
      </c>
      <c r="U760" s="263">
        <v>0</v>
      </c>
      <c r="V760" s="263">
        <v>3.2119999999999996E-2</v>
      </c>
      <c r="W760" s="263">
        <v>0</v>
      </c>
      <c r="X760" s="263">
        <v>0.33999999999999997</v>
      </c>
      <c r="Y760" s="265">
        <v>1.8334922359937862</v>
      </c>
      <c r="Z760" s="275">
        <v>3429.75</v>
      </c>
      <c r="AA760" s="276">
        <v>76.292894447291857</v>
      </c>
      <c r="AB760" s="277">
        <v>0.05</v>
      </c>
      <c r="AC760" s="277">
        <v>3.6499999999999998E-2</v>
      </c>
      <c r="AD760" s="277">
        <v>0</v>
      </c>
      <c r="AE760" s="277">
        <v>0.33999999999999997</v>
      </c>
      <c r="AF760" s="276">
        <v>1.6365881600285659</v>
      </c>
    </row>
    <row r="761" spans="1:32" ht="69" x14ac:dyDescent="0.3">
      <c r="A761" s="2">
        <f>IF(G761="","",VLOOKUP(G761,{"CFTV","100000";"switch","750000";"VMS","200000";"Alarme","300000";"CA","400000";"Cabeamento","500000";"Infra","600000";"Redes","700000";"Energia","800000";"Outros","900000";"Serviço","1000000"},2,FALSE)
  + COUNTIF($G$2:G761,G761)
)</f>
        <v>100760</v>
      </c>
      <c r="B761" s="3" t="str">
        <f t="shared" si="11"/>
        <v>CÂMERA DOME, 2MP (FULL HD),</v>
      </c>
      <c r="C761" s="3" t="s">
        <v>1404</v>
      </c>
      <c r="D761" s="3" t="s">
        <v>1404</v>
      </c>
      <c r="E761" s="5" t="s">
        <v>6</v>
      </c>
      <c r="F761" s="5" t="s">
        <v>7</v>
      </c>
      <c r="G761" s="2" t="s">
        <v>3</v>
      </c>
      <c r="H761" s="3" t="s">
        <v>1403</v>
      </c>
      <c r="I761" s="170" t="s">
        <v>7038</v>
      </c>
      <c r="J761" s="127">
        <v>435.45</v>
      </c>
      <c r="K761" s="162">
        <v>1020.1703592089093</v>
      </c>
      <c r="L761" s="126"/>
      <c r="M761" s="203">
        <v>0.15</v>
      </c>
      <c r="N761" s="218">
        <v>0.12</v>
      </c>
      <c r="O761" s="3" t="s">
        <v>7048</v>
      </c>
      <c r="P761" s="31" t="s">
        <v>7287</v>
      </c>
      <c r="Q761" s="234">
        <v>1</v>
      </c>
      <c r="R761" s="5">
        <v>85258029</v>
      </c>
      <c r="S761" s="238">
        <v>45873</v>
      </c>
      <c r="T761" s="263">
        <v>0.15</v>
      </c>
      <c r="U761" s="263">
        <v>0</v>
      </c>
      <c r="V761" s="263">
        <v>3.2119999999999996E-2</v>
      </c>
      <c r="W761" s="263">
        <v>0</v>
      </c>
      <c r="X761" s="263">
        <v>0.33999999999999997</v>
      </c>
      <c r="Y761" s="265">
        <v>1.8334922359937862</v>
      </c>
      <c r="Z761" s="275">
        <v>500.76749999999998</v>
      </c>
      <c r="AA761" s="276">
        <v>11.139296456049049</v>
      </c>
      <c r="AB761" s="277">
        <v>0.05</v>
      </c>
      <c r="AC761" s="277">
        <v>3.6499999999999998E-2</v>
      </c>
      <c r="AD761" s="277">
        <v>0</v>
      </c>
      <c r="AE761" s="277">
        <v>0.33999999999999997</v>
      </c>
      <c r="AF761" s="276">
        <v>1.6365881600285659</v>
      </c>
    </row>
    <row r="762" spans="1:32" ht="55.2" x14ac:dyDescent="0.3">
      <c r="A762" s="2">
        <f>IF(G762="","",VLOOKUP(G762,{"CFTV","100000";"switch","750000";"VMS","200000";"Alarme","300000";"CA","400000";"Cabeamento","500000";"Infra","600000";"Redes","700000";"Energia","800000";"Outros","900000";"Serviço","1000000"},2,FALSE)
  + COUNTIF($G$2:G762,G762)
)</f>
        <v>100761</v>
      </c>
      <c r="B762" s="3" t="str">
        <f t="shared" si="11"/>
        <v>CÂMERA DOME, 2MP (FULL HD),</v>
      </c>
      <c r="C762" s="3" t="s">
        <v>1406</v>
      </c>
      <c r="D762" s="3" t="s">
        <v>1406</v>
      </c>
      <c r="E762" s="5" t="s">
        <v>6</v>
      </c>
      <c r="F762" s="5" t="s">
        <v>7</v>
      </c>
      <c r="G762" s="2" t="s">
        <v>3</v>
      </c>
      <c r="H762" s="3" t="s">
        <v>1405</v>
      </c>
      <c r="I762" s="170" t="s">
        <v>7038</v>
      </c>
      <c r="J762" s="127">
        <v>261.82</v>
      </c>
      <c r="K762" s="162">
        <v>533.38326358654797</v>
      </c>
      <c r="L762" s="126"/>
      <c r="M762" s="203"/>
      <c r="N762" s="218">
        <v>0.12</v>
      </c>
      <c r="O762" s="3" t="s">
        <v>7048</v>
      </c>
      <c r="P762" s="31" t="s">
        <v>7287</v>
      </c>
      <c r="Q762" s="234">
        <v>1</v>
      </c>
      <c r="R762" s="5">
        <v>85258029</v>
      </c>
      <c r="S762" s="238">
        <v>45873</v>
      </c>
      <c r="T762" s="263">
        <v>0.15</v>
      </c>
      <c r="U762" s="263">
        <v>0</v>
      </c>
      <c r="V762" s="263">
        <v>3.2119999999999996E-2</v>
      </c>
      <c r="W762" s="263">
        <v>0</v>
      </c>
      <c r="X762" s="263">
        <v>0.33999999999999997</v>
      </c>
      <c r="Y762" s="265">
        <v>1.8334922359937862</v>
      </c>
      <c r="Z762" s="275">
        <v>261.82</v>
      </c>
      <c r="AA762" s="276">
        <v>5.8240412928609819</v>
      </c>
      <c r="AB762" s="277">
        <v>0.05</v>
      </c>
      <c r="AC762" s="277">
        <v>3.6499999999999998E-2</v>
      </c>
      <c r="AD762" s="277">
        <v>0</v>
      </c>
      <c r="AE762" s="277">
        <v>0.33999999999999997</v>
      </c>
      <c r="AF762" s="276">
        <v>1.6365881600285659</v>
      </c>
    </row>
    <row r="763" spans="1:32" ht="124.2" x14ac:dyDescent="0.3">
      <c r="A763" s="2">
        <f>IF(G763="","",VLOOKUP(G763,{"CFTV","100000";"switch","750000";"VMS","200000";"Alarme","300000";"CA","400000";"Cabeamento","500000";"Infra","600000";"Redes","700000";"Energia","800000";"Outros","900000";"Serviço","1000000"},2,FALSE)
  + COUNTIF($G$2:G763,G763)
)</f>
        <v>100762</v>
      </c>
      <c r="B763" s="3" t="str">
        <f t="shared" si="11"/>
        <v>14ª GERAÇÃO INTEL CORE I7-14700</v>
      </c>
      <c r="C763" s="3" t="s">
        <v>6909</v>
      </c>
      <c r="D763" s="3" t="s">
        <v>6909</v>
      </c>
      <c r="E763" s="5" t="s">
        <v>318</v>
      </c>
      <c r="F763" s="5" t="s">
        <v>7</v>
      </c>
      <c r="G763" s="2" t="s">
        <v>3</v>
      </c>
      <c r="H763" s="3" t="s">
        <v>1407</v>
      </c>
      <c r="I763" s="170" t="s">
        <v>7038</v>
      </c>
      <c r="J763" s="127">
        <v>18885.04</v>
      </c>
      <c r="K763" s="162">
        <v>38472.860240480106</v>
      </c>
      <c r="L763" s="126"/>
      <c r="M763" s="203"/>
      <c r="N763" s="218">
        <v>0.12</v>
      </c>
      <c r="O763" s="3" t="s">
        <v>7054</v>
      </c>
      <c r="P763" s="31" t="s">
        <v>7291</v>
      </c>
      <c r="Q763" s="234">
        <v>1</v>
      </c>
      <c r="R763" s="5">
        <v>85715010</v>
      </c>
      <c r="S763" s="238">
        <v>45875</v>
      </c>
      <c r="T763" s="263">
        <v>0.15</v>
      </c>
      <c r="U763" s="263">
        <v>0</v>
      </c>
      <c r="V763" s="263">
        <v>3.2119999999999996E-2</v>
      </c>
      <c r="W763" s="263">
        <v>0</v>
      </c>
      <c r="X763" s="263">
        <v>0.33999999999999997</v>
      </c>
      <c r="Y763" s="265">
        <v>1.8334922359937862</v>
      </c>
      <c r="Z763" s="275">
        <v>18885.04</v>
      </c>
      <c r="AA763" s="276">
        <v>420.0872843072774</v>
      </c>
      <c r="AB763" s="277">
        <v>0.05</v>
      </c>
      <c r="AC763" s="277">
        <v>3.6499999999999998E-2</v>
      </c>
      <c r="AD763" s="277">
        <v>0</v>
      </c>
      <c r="AE763" s="277">
        <v>0.33999999999999997</v>
      </c>
      <c r="AF763" s="276">
        <v>1.6365881600285659</v>
      </c>
    </row>
    <row r="764" spans="1:32" ht="27.6" x14ac:dyDescent="0.3">
      <c r="A764" s="2">
        <f>IF(G764="","",VLOOKUP(G764,{"CFTV","100000";"switch","750000";"VMS","200000";"Alarme","300000";"CA","400000";"Cabeamento","500000";"Infra","600000";"Redes","700000";"Energia","800000";"Outros","900000";"Serviço","1000000"},2,FALSE)
  + COUNTIF($G$2:G764,G764)
)</f>
        <v>100763</v>
      </c>
      <c r="B764" s="3" t="str">
        <f t="shared" si="11"/>
        <v>CÂMERA DE REDE ACUSENSE VERIFOCAL</v>
      </c>
      <c r="C764" s="3" t="s">
        <v>477</v>
      </c>
      <c r="D764" s="3" t="s">
        <v>477</v>
      </c>
      <c r="E764" s="5" t="s">
        <v>370</v>
      </c>
      <c r="F764" s="5" t="s">
        <v>7</v>
      </c>
      <c r="G764" s="2" t="s">
        <v>3</v>
      </c>
      <c r="H764" s="3" t="s">
        <v>476</v>
      </c>
      <c r="I764" s="170" t="s">
        <v>7038</v>
      </c>
      <c r="J764" s="127">
        <v>1515.16</v>
      </c>
      <c r="K764" s="162">
        <v>3086.7045514314946</v>
      </c>
      <c r="L764" s="126"/>
      <c r="M764" s="203"/>
      <c r="N764" s="198">
        <v>0.12</v>
      </c>
      <c r="O764" s="3" t="s">
        <v>370</v>
      </c>
      <c r="P764" s="31" t="s">
        <v>7287</v>
      </c>
      <c r="Q764" s="234">
        <v>1</v>
      </c>
      <c r="R764" s="5">
        <v>85258929</v>
      </c>
      <c r="S764" s="238">
        <v>45870</v>
      </c>
      <c r="T764" s="263">
        <v>0.15</v>
      </c>
      <c r="U764" s="263">
        <v>0</v>
      </c>
      <c r="V764" s="263">
        <v>3.2119999999999996E-2</v>
      </c>
      <c r="W764" s="263">
        <v>0</v>
      </c>
      <c r="X764" s="263">
        <v>0.33999999999999997</v>
      </c>
      <c r="Y764" s="265">
        <v>1.8334922359937862</v>
      </c>
      <c r="Z764" s="275">
        <v>1515.16</v>
      </c>
      <c r="AA764" s="276">
        <v>33.703897354255773</v>
      </c>
      <c r="AB764" s="277">
        <v>0.05</v>
      </c>
      <c r="AC764" s="277">
        <v>3.6499999999999998E-2</v>
      </c>
      <c r="AD764" s="277">
        <v>0</v>
      </c>
      <c r="AE764" s="277">
        <v>0.33999999999999997</v>
      </c>
      <c r="AF764" s="276">
        <v>1.6365881600285659</v>
      </c>
    </row>
    <row r="765" spans="1:32" ht="55.2" x14ac:dyDescent="0.3">
      <c r="A765" s="2">
        <f>IF(G765="","",VLOOKUP(G765,{"CFTV","100000";"switch","750000";"VMS","200000";"Alarme","300000";"CA","400000";"Cabeamento","500000";"Infra","600000";"Redes","700000";"Energia","800000";"Outros","900000";"Serviço","1000000"},2,FALSE)
  + COUNTIF($G$2:G765,G765)
)</f>
        <v>100764</v>
      </c>
      <c r="B765" s="3" t="str">
        <f t="shared" si="11"/>
        <v>CÂMERA SPEED DOME_ 4MP NETWORK</v>
      </c>
      <c r="C765" s="3" t="s">
        <v>1409</v>
      </c>
      <c r="D765" s="3" t="s">
        <v>1409</v>
      </c>
      <c r="E765" s="5" t="s">
        <v>370</v>
      </c>
      <c r="F765" s="5" t="s">
        <v>7</v>
      </c>
      <c r="G765" s="2" t="s">
        <v>3</v>
      </c>
      <c r="H765" s="3" t="s">
        <v>1408</v>
      </c>
      <c r="I765" s="170" t="s">
        <v>7039</v>
      </c>
      <c r="J765" s="127">
        <v>1347.06</v>
      </c>
      <c r="K765" s="162">
        <v>13873.619127176991</v>
      </c>
      <c r="L765" s="126"/>
      <c r="M765" s="203"/>
      <c r="N765" s="198">
        <v>0.04</v>
      </c>
      <c r="O765" s="3" t="s">
        <v>370</v>
      </c>
      <c r="P765" s="31" t="s">
        <v>7287</v>
      </c>
      <c r="Q765" s="234">
        <v>1</v>
      </c>
      <c r="R765" s="5">
        <v>85258029</v>
      </c>
      <c r="S765" s="238">
        <v>45870</v>
      </c>
      <c r="T765" s="263">
        <v>0.15</v>
      </c>
      <c r="U765" s="263">
        <v>0</v>
      </c>
      <c r="V765" s="263">
        <v>3.5039999999999995E-2</v>
      </c>
      <c r="W765" s="263">
        <v>0</v>
      </c>
      <c r="X765" s="263">
        <v>0.33999999999999997</v>
      </c>
      <c r="Y765" s="265">
        <v>1.6064585475278061</v>
      </c>
      <c r="Z765" s="275">
        <v>7772.5361999999996</v>
      </c>
      <c r="AA765" s="276">
        <v>172.89577487990522</v>
      </c>
      <c r="AB765" s="277">
        <v>0.05</v>
      </c>
      <c r="AC765" s="277">
        <v>3.6499999999999998E-2</v>
      </c>
      <c r="AD765" s="277">
        <v>0</v>
      </c>
      <c r="AE765" s="277">
        <v>0.33999999999999997</v>
      </c>
      <c r="AF765" s="276">
        <v>1.6365881600285659</v>
      </c>
    </row>
    <row r="766" spans="1:32" x14ac:dyDescent="0.3">
      <c r="A766" s="2">
        <f>IF(G766="","",VLOOKUP(G766,{"CFTV","100000";"switch","750000";"VMS","200000";"Alarme","300000";"CA","400000";"Cabeamento","500000";"Infra","600000";"Redes","700000";"Energia","800000";"Outros","900000";"Serviço","1000000"},2,FALSE)
  + COUNTIF($G$2:G766,G766)
)</f>
        <v>100765</v>
      </c>
      <c r="B766" s="3" t="str">
        <f t="shared" si="11"/>
        <v>MONITOR GAMER LG 27" IPS</v>
      </c>
      <c r="C766" s="3" t="s">
        <v>1411</v>
      </c>
      <c r="D766" s="3" t="s">
        <v>1411</v>
      </c>
      <c r="E766" s="5" t="s">
        <v>398</v>
      </c>
      <c r="F766" s="5" t="s">
        <v>7</v>
      </c>
      <c r="G766" s="2" t="s">
        <v>3</v>
      </c>
      <c r="H766" s="3" t="s">
        <v>1410</v>
      </c>
      <c r="I766" s="170" t="s">
        <v>7038</v>
      </c>
      <c r="J766" s="127">
        <v>827.55</v>
      </c>
      <c r="K766" s="162">
        <v>1685.8961109962863</v>
      </c>
      <c r="L766" s="126"/>
      <c r="M766" s="203"/>
      <c r="N766" s="198">
        <v>0.12</v>
      </c>
      <c r="O766" s="3" t="s">
        <v>7059</v>
      </c>
      <c r="P766" s="31" t="s">
        <v>7290</v>
      </c>
      <c r="Q766" s="234">
        <v>1</v>
      </c>
      <c r="R766" s="5">
        <v>85287200</v>
      </c>
      <c r="S766" s="238">
        <v>45873</v>
      </c>
      <c r="T766" s="263">
        <v>0.15</v>
      </c>
      <c r="U766" s="263">
        <v>0</v>
      </c>
      <c r="V766" s="263">
        <v>3.2119999999999996E-2</v>
      </c>
      <c r="W766" s="263">
        <v>0</v>
      </c>
      <c r="X766" s="263">
        <v>0.33999999999999997</v>
      </c>
      <c r="Y766" s="265">
        <v>1.8334922359937862</v>
      </c>
      <c r="Z766" s="275">
        <v>827.55</v>
      </c>
      <c r="AA766" s="276">
        <v>18.408392681640461</v>
      </c>
      <c r="AB766" s="277">
        <v>0.05</v>
      </c>
      <c r="AC766" s="277">
        <v>3.6499999999999998E-2</v>
      </c>
      <c r="AD766" s="277">
        <v>0</v>
      </c>
      <c r="AE766" s="277">
        <v>0.33999999999999997</v>
      </c>
      <c r="AF766" s="276">
        <v>1.6365881600285659</v>
      </c>
    </row>
    <row r="767" spans="1:32" ht="69" x14ac:dyDescent="0.3">
      <c r="A767" s="2">
        <f>IF(G767="","",VLOOKUP(G767,{"CFTV","100000";"switch","750000";"VMS","200000";"Alarme","300000";"CA","400000";"Cabeamento","500000";"Infra","600000";"Redes","700000";"Energia","800000";"Outros","900000";"Serviço","1000000"},2,FALSE)
  + COUNTIF($G$2:G767,G767)
)</f>
        <v>100766</v>
      </c>
      <c r="B767" s="3" t="str">
        <f t="shared" ref="B767:B830" si="12">IFERROR(LEFT(H767,FIND(" ",H767,FIND(" ",H767,FIND(" ",H767,FIND(" ",H767,FIND(" ",H767)+1)+1)+1)+1)-1),H767)</f>
        <v>NVR GRAVADOR DE VIDEO EM</v>
      </c>
      <c r="C767" s="3" t="s">
        <v>1413</v>
      </c>
      <c r="D767" s="3" t="s">
        <v>1413</v>
      </c>
      <c r="E767" s="5" t="s">
        <v>370</v>
      </c>
      <c r="F767" s="5" t="s">
        <v>7</v>
      </c>
      <c r="G767" s="2" t="s">
        <v>3</v>
      </c>
      <c r="H767" s="3" t="s">
        <v>1412</v>
      </c>
      <c r="I767" s="170" t="s">
        <v>7039</v>
      </c>
      <c r="J767" s="127">
        <v>749.76</v>
      </c>
      <c r="K767" s="162">
        <v>7721.9163784777365</v>
      </c>
      <c r="L767" s="126"/>
      <c r="M767" s="203"/>
      <c r="N767" s="198">
        <v>0.04</v>
      </c>
      <c r="O767" s="3" t="s">
        <v>370</v>
      </c>
      <c r="P767" s="31" t="s">
        <v>7287</v>
      </c>
      <c r="Q767" s="234">
        <v>1</v>
      </c>
      <c r="R767" s="5">
        <v>85219000</v>
      </c>
      <c r="S767" s="238">
        <v>45870</v>
      </c>
      <c r="T767" s="263">
        <v>0.15</v>
      </c>
      <c r="U767" s="263">
        <v>0</v>
      </c>
      <c r="V767" s="263">
        <v>3.5039999999999995E-2</v>
      </c>
      <c r="W767" s="263">
        <v>0</v>
      </c>
      <c r="X767" s="263">
        <v>0.33999999999999997</v>
      </c>
      <c r="Y767" s="265">
        <v>1.6064585475278061</v>
      </c>
      <c r="Z767" s="275">
        <v>4326.1151999999993</v>
      </c>
      <c r="AA767" s="276">
        <v>96.232043245258353</v>
      </c>
      <c r="AB767" s="277">
        <v>0.05</v>
      </c>
      <c r="AC767" s="277">
        <v>3.6499999999999998E-2</v>
      </c>
      <c r="AD767" s="277">
        <v>0</v>
      </c>
      <c r="AE767" s="277">
        <v>0.33999999999999997</v>
      </c>
      <c r="AF767" s="276">
        <v>1.6365881600285659</v>
      </c>
    </row>
    <row r="768" spans="1:32" ht="82.8" x14ac:dyDescent="0.3">
      <c r="A768" s="2">
        <f>IF(G768="","",VLOOKUP(G768,{"CFTV","100000";"switch","750000";"VMS","200000";"Alarme","300000";"CA","400000";"Cabeamento","500000";"Infra","600000";"Redes","700000";"Energia","800000";"Outros","900000";"Serviço","1000000"},2,FALSE)
  + COUNTIF($G$2:G768,G768)
)</f>
        <v>100767</v>
      </c>
      <c r="B768" s="3" t="str">
        <f t="shared" si="12"/>
        <v>QUADRO DE COMANDO - AÇO</v>
      </c>
      <c r="C768" s="3" t="s">
        <v>1415</v>
      </c>
      <c r="D768" s="3" t="s">
        <v>1415</v>
      </c>
      <c r="E768" s="5" t="s">
        <v>356</v>
      </c>
      <c r="F768" s="5" t="s">
        <v>7</v>
      </c>
      <c r="G768" s="2" t="s">
        <v>3</v>
      </c>
      <c r="H768" s="3" t="s">
        <v>1414</v>
      </c>
      <c r="I768" s="170" t="s">
        <v>7038</v>
      </c>
      <c r="J768" s="127">
        <v>2343.348</v>
      </c>
      <c r="K768" s="162">
        <v>4773.9004047017415</v>
      </c>
      <c r="L768" s="126"/>
      <c r="M768" s="203"/>
      <c r="N768" s="198">
        <v>0.12</v>
      </c>
      <c r="O768" s="3" t="s">
        <v>356</v>
      </c>
      <c r="P768" s="31" t="s">
        <v>7291</v>
      </c>
      <c r="Q768" s="234">
        <v>1</v>
      </c>
      <c r="R768" s="5">
        <v>85319000</v>
      </c>
      <c r="S768" s="238">
        <v>45873</v>
      </c>
      <c r="T768" s="263">
        <v>0.15</v>
      </c>
      <c r="U768" s="263">
        <v>0</v>
      </c>
      <c r="V768" s="263">
        <v>3.2119999999999996E-2</v>
      </c>
      <c r="W768" s="263">
        <v>0</v>
      </c>
      <c r="X768" s="263">
        <v>0.33999999999999997</v>
      </c>
      <c r="Y768" s="265">
        <v>1.8334922359937862</v>
      </c>
      <c r="Z768" s="275">
        <v>2343.348</v>
      </c>
      <c r="AA768" s="276">
        <v>52.126481993519199</v>
      </c>
      <c r="AB768" s="277">
        <v>0.05</v>
      </c>
      <c r="AC768" s="277">
        <v>3.6499999999999998E-2</v>
      </c>
      <c r="AD768" s="277">
        <v>0</v>
      </c>
      <c r="AE768" s="277">
        <v>0.33999999999999997</v>
      </c>
      <c r="AF768" s="276">
        <v>1.6365881600285659</v>
      </c>
    </row>
    <row r="769" spans="1:32" x14ac:dyDescent="0.3">
      <c r="A769" s="2">
        <f>IF(G769="","",VLOOKUP(G769,{"CFTV","100000";"switch","750000";"VMS","200000";"Alarme","300000";"CA","400000";"Cabeamento","500000";"Infra","600000";"Redes","700000";"Energia","800000";"Outros","900000";"Serviço","1000000"},2,FALSE)
  + COUNTIF($G$2:G769,G769)
)</f>
        <v>100768</v>
      </c>
      <c r="B769" s="3" t="str">
        <f t="shared" si="12"/>
        <v>SISTEMA FENCE SMART 20 KM</v>
      </c>
      <c r="C769" s="3" t="s">
        <v>1417</v>
      </c>
      <c r="D769" s="3" t="s">
        <v>1417</v>
      </c>
      <c r="E769" s="5" t="s">
        <v>1418</v>
      </c>
      <c r="F769" s="5" t="s">
        <v>7</v>
      </c>
      <c r="G769" s="2" t="s">
        <v>3</v>
      </c>
      <c r="H769" s="3" t="s">
        <v>1416</v>
      </c>
      <c r="I769" s="170" t="s">
        <v>7038</v>
      </c>
      <c r="J769" s="127">
        <v>816403.2</v>
      </c>
      <c r="K769" s="162">
        <v>1663187.6984894248</v>
      </c>
      <c r="L769" s="126"/>
      <c r="M769" s="203"/>
      <c r="N769" s="198">
        <v>0.12</v>
      </c>
      <c r="O769" s="3" t="s">
        <v>1418</v>
      </c>
      <c r="P769" s="31" t="s">
        <v>7291</v>
      </c>
      <c r="Q769" s="234">
        <v>1</v>
      </c>
      <c r="R769" s="5">
        <v>85371020</v>
      </c>
      <c r="S769" s="238">
        <v>45867</v>
      </c>
      <c r="T769" s="263">
        <v>0.15</v>
      </c>
      <c r="U769" s="263">
        <v>0</v>
      </c>
      <c r="V769" s="263">
        <v>3.2119999999999996E-2</v>
      </c>
      <c r="W769" s="263">
        <v>0</v>
      </c>
      <c r="X769" s="263">
        <v>0.33999999999999997</v>
      </c>
      <c r="Y769" s="265">
        <v>1.8334922359937862</v>
      </c>
      <c r="Z769" s="275">
        <v>816403.2</v>
      </c>
      <c r="AA769" s="276">
        <v>18160.438272186399</v>
      </c>
      <c r="AB769" s="277">
        <v>0.05</v>
      </c>
      <c r="AC769" s="277">
        <v>3.6499999999999998E-2</v>
      </c>
      <c r="AD769" s="277">
        <v>0</v>
      </c>
      <c r="AE769" s="277">
        <v>0.33999999999999997</v>
      </c>
      <c r="AF769" s="276">
        <v>1.6365881600285659</v>
      </c>
    </row>
    <row r="770" spans="1:32" ht="27.6" x14ac:dyDescent="0.3">
      <c r="A770" s="2">
        <f>IF(G770="","",VLOOKUP(G770,{"CFTV","100000";"switch","750000";"VMS","200000";"Alarme","300000";"CA","400000";"Cabeamento","500000";"Infra","600000";"Redes","700000";"Energia","800000";"Outros","900000";"Serviço","1000000"},2,FALSE)
  + COUNTIF($G$2:G770,G770)
)</f>
        <v>100769</v>
      </c>
      <c r="B770" s="3" t="str">
        <f t="shared" si="12"/>
        <v>CABO MULTILAN CAT.6 U/UTP CM</v>
      </c>
      <c r="C770" s="3" t="s">
        <v>1420</v>
      </c>
      <c r="D770" s="3" t="s">
        <v>1420</v>
      </c>
      <c r="E770" s="5" t="s">
        <v>406</v>
      </c>
      <c r="F770" s="5" t="s">
        <v>7</v>
      </c>
      <c r="G770" s="2" t="s">
        <v>3</v>
      </c>
      <c r="H770" s="3" t="s">
        <v>1419</v>
      </c>
      <c r="I770" s="170" t="s">
        <v>7038</v>
      </c>
      <c r="J770" s="127">
        <v>3.60072131147541</v>
      </c>
      <c r="K770" s="162">
        <v>7.335438409519476</v>
      </c>
      <c r="L770" s="126"/>
      <c r="M770" s="203"/>
      <c r="N770" s="218">
        <v>0.18</v>
      </c>
      <c r="O770" s="3" t="s">
        <v>7098</v>
      </c>
      <c r="P770" s="31" t="s">
        <v>7294</v>
      </c>
      <c r="Q770" s="234">
        <v>1</v>
      </c>
      <c r="R770" s="5">
        <v>85444900</v>
      </c>
      <c r="S770" s="238">
        <v>45924</v>
      </c>
      <c r="T770" s="263">
        <v>0.15</v>
      </c>
      <c r="U770" s="263">
        <v>0</v>
      </c>
      <c r="V770" s="263">
        <v>3.2119999999999996E-2</v>
      </c>
      <c r="W770" s="263">
        <v>0</v>
      </c>
      <c r="X770" s="263">
        <v>0.33999999999999997</v>
      </c>
      <c r="Y770" s="265">
        <v>1.8334922359937862</v>
      </c>
      <c r="Z770" s="275">
        <v>3.60072131147541</v>
      </c>
      <c r="AA770" s="276">
        <v>8.0096056841025651E-2</v>
      </c>
      <c r="AB770" s="277">
        <v>0.05</v>
      </c>
      <c r="AC770" s="277">
        <v>3.6499999999999998E-2</v>
      </c>
      <c r="AD770" s="277">
        <v>0</v>
      </c>
      <c r="AE770" s="277">
        <v>0.33999999999999997</v>
      </c>
      <c r="AF770" s="276">
        <v>1.6365881600285659</v>
      </c>
    </row>
    <row r="771" spans="1:32" ht="96.6" x14ac:dyDescent="0.3">
      <c r="A771" s="2">
        <f>IF(G771="","",VLOOKUP(G771,{"CFTV","100000";"switch","750000";"VMS","200000";"Alarme","300000";"CA","400000";"Cabeamento","500000";"Infra","600000";"Redes","700000";"Energia","800000";"Outros","900000";"Serviço","1000000"},2,FALSE)
  + COUNTIF($G$2:G771,G771)
)</f>
        <v>100770</v>
      </c>
      <c r="B771" s="3" t="str">
        <f t="shared" si="12"/>
        <v>GRAVADOR DIGITAL DE VÍDEO EM</v>
      </c>
      <c r="C771" s="3" t="s">
        <v>1422</v>
      </c>
      <c r="D771" s="3" t="s">
        <v>1422</v>
      </c>
      <c r="E771" s="5" t="s">
        <v>370</v>
      </c>
      <c r="F771" s="5" t="s">
        <v>7</v>
      </c>
      <c r="G771" s="2" t="s">
        <v>3</v>
      </c>
      <c r="H771" s="3" t="s">
        <v>1421</v>
      </c>
      <c r="I771" s="170" t="s">
        <v>7038</v>
      </c>
      <c r="J771" s="127">
        <v>2055.79</v>
      </c>
      <c r="K771" s="162">
        <v>4188.0833375929624</v>
      </c>
      <c r="L771" s="126"/>
      <c r="M771" s="203"/>
      <c r="N771" s="218">
        <v>0.12</v>
      </c>
      <c r="O771" s="3" t="s">
        <v>370</v>
      </c>
      <c r="P771" s="31" t="s">
        <v>7287</v>
      </c>
      <c r="Q771" s="234">
        <v>3</v>
      </c>
      <c r="R771" s="5">
        <v>85219000</v>
      </c>
      <c r="S771" s="238">
        <v>45820</v>
      </c>
      <c r="T771" s="263">
        <v>0.15</v>
      </c>
      <c r="U771" s="263">
        <v>0</v>
      </c>
      <c r="V771" s="263">
        <v>3.2119999999999996E-2</v>
      </c>
      <c r="W771" s="263">
        <v>0</v>
      </c>
      <c r="X771" s="263">
        <v>0.33999999999999997</v>
      </c>
      <c r="Y771" s="265">
        <v>1.8334922359937862</v>
      </c>
      <c r="Z771" s="275">
        <v>2055.79</v>
      </c>
      <c r="AA771" s="276">
        <v>45.729913106144217</v>
      </c>
      <c r="AB771" s="277">
        <v>0.05</v>
      </c>
      <c r="AC771" s="277">
        <v>3.6499999999999998E-2</v>
      </c>
      <c r="AD771" s="277">
        <v>0</v>
      </c>
      <c r="AE771" s="277">
        <v>0.33999999999999997</v>
      </c>
      <c r="AF771" s="276">
        <v>1.6365881600285659</v>
      </c>
    </row>
    <row r="772" spans="1:32" ht="27.6" x14ac:dyDescent="0.3">
      <c r="A772" s="2">
        <f>IF(G772="","",VLOOKUP(G772,{"CFTV","100000";"switch","750000";"VMS","200000";"Alarme","300000";"CA","400000";"Cabeamento","500000";"Infra","600000";"Redes","700000";"Energia","800000";"Outros","900000";"Serviço","1000000"},2,FALSE)
  + COUNTIF($G$2:G772,G772)
)</f>
        <v>100771</v>
      </c>
      <c r="B772" s="3" t="str">
        <f t="shared" si="12"/>
        <v>CÂMERA TURRET 2MP  LENTE</v>
      </c>
      <c r="C772" s="3" t="s">
        <v>1424</v>
      </c>
      <c r="D772" s="3" t="s">
        <v>1424</v>
      </c>
      <c r="E772" s="5" t="s">
        <v>370</v>
      </c>
      <c r="F772" s="5" t="s">
        <v>7</v>
      </c>
      <c r="G772" s="2" t="s">
        <v>3</v>
      </c>
      <c r="H772" s="3" t="s">
        <v>1423</v>
      </c>
      <c r="I772" s="170" t="s">
        <v>7038</v>
      </c>
      <c r="J772" s="127">
        <v>322.83749999999998</v>
      </c>
      <c r="K772" s="162">
        <v>657.68894415293767</v>
      </c>
      <c r="L772" s="126"/>
      <c r="M772" s="203"/>
      <c r="N772" s="222">
        <v>0.12</v>
      </c>
      <c r="O772" s="3" t="s">
        <v>7060</v>
      </c>
      <c r="P772" s="31" t="s">
        <v>7290</v>
      </c>
      <c r="Q772" s="234">
        <v>1</v>
      </c>
      <c r="R772" s="5"/>
      <c r="S772" s="238">
        <v>45908</v>
      </c>
      <c r="T772" s="263">
        <v>0.15</v>
      </c>
      <c r="U772" s="263">
        <v>0</v>
      </c>
      <c r="V772" s="263">
        <v>3.2119999999999996E-2</v>
      </c>
      <c r="W772" s="263">
        <v>0</v>
      </c>
      <c r="X772" s="263">
        <v>0.33999999999999997</v>
      </c>
      <c r="Y772" s="265">
        <v>1.8334922359937862</v>
      </c>
      <c r="Z772" s="275">
        <v>322.83749999999998</v>
      </c>
      <c r="AA772" s="276">
        <v>7.1813418794744761</v>
      </c>
      <c r="AB772" s="277">
        <v>0.05</v>
      </c>
      <c r="AC772" s="277">
        <v>3.6499999999999998E-2</v>
      </c>
      <c r="AD772" s="277">
        <v>0</v>
      </c>
      <c r="AE772" s="277">
        <v>0.33999999999999997</v>
      </c>
      <c r="AF772" s="276">
        <v>1.6365881600285659</v>
      </c>
    </row>
    <row r="773" spans="1:32" ht="41.4" x14ac:dyDescent="0.3">
      <c r="A773" s="2">
        <f>IF(G773="","",VLOOKUP(G773,{"CFTV","100000";"switch","750000";"VMS","200000";"Alarme","300000";"CA","400000";"Cabeamento","500000";"Infra","600000";"Redes","700000";"Energia","800000";"Outros","900000";"Serviço","1000000"},2,FALSE)
  + COUNTIF($G$2:G773,G773)
)</f>
        <v>100772</v>
      </c>
      <c r="B773" s="3" t="str">
        <f t="shared" si="12"/>
        <v>CÂMERA PERÍMETRO BASICA 4MP LENTE</v>
      </c>
      <c r="C773" s="3" t="s">
        <v>1426</v>
      </c>
      <c r="D773" s="3" t="s">
        <v>1426</v>
      </c>
      <c r="E773" s="5" t="s">
        <v>370</v>
      </c>
      <c r="F773" s="5" t="s">
        <v>7</v>
      </c>
      <c r="G773" s="2" t="s">
        <v>3</v>
      </c>
      <c r="H773" s="3" t="s">
        <v>1425</v>
      </c>
      <c r="I773" s="170" t="s">
        <v>7038</v>
      </c>
      <c r="J773" s="127">
        <v>965.00795500000004</v>
      </c>
      <c r="K773" s="162">
        <v>1965.9273257386014</v>
      </c>
      <c r="L773" s="126"/>
      <c r="M773" s="203"/>
      <c r="N773" s="222">
        <v>0.12</v>
      </c>
      <c r="O773" s="3" t="s">
        <v>7060</v>
      </c>
      <c r="P773" s="31" t="s">
        <v>7290</v>
      </c>
      <c r="Q773" s="234">
        <v>1</v>
      </c>
      <c r="R773" s="5"/>
      <c r="S773" s="238">
        <v>45908</v>
      </c>
      <c r="T773" s="263">
        <v>0.15</v>
      </c>
      <c r="U773" s="263">
        <v>0</v>
      </c>
      <c r="V773" s="263">
        <v>3.2119999999999996E-2</v>
      </c>
      <c r="W773" s="263">
        <v>0</v>
      </c>
      <c r="X773" s="263">
        <v>0.33999999999999997</v>
      </c>
      <c r="Y773" s="265">
        <v>1.8334922359937862</v>
      </c>
      <c r="Z773" s="275">
        <v>965.00795500000004</v>
      </c>
      <c r="AA773" s="276">
        <v>21.466068970511547</v>
      </c>
      <c r="AB773" s="277">
        <v>0.05</v>
      </c>
      <c r="AC773" s="277">
        <v>3.6499999999999998E-2</v>
      </c>
      <c r="AD773" s="277">
        <v>0</v>
      </c>
      <c r="AE773" s="277">
        <v>0.33999999999999997</v>
      </c>
      <c r="AF773" s="276">
        <v>1.6365881600285659</v>
      </c>
    </row>
    <row r="774" spans="1:32" ht="41.4" x14ac:dyDescent="0.3">
      <c r="A774" s="2">
        <f>IF(G774="","",VLOOKUP(G774,{"CFTV","100000";"switch","750000";"VMS","200000";"Alarme","300000";"CA","400000";"Cabeamento","500000";"Infra","600000";"Redes","700000";"Energia","800000";"Outros","900000";"Serviço","1000000"},2,FALSE)
  + COUNTIF($G$2:G774,G774)
)</f>
        <v>100773</v>
      </c>
      <c r="B774" s="3" t="str">
        <f t="shared" si="12"/>
        <v>CÂMERA PERÍMETRO BASICA 4MP LENTE</v>
      </c>
      <c r="C774" s="3" t="s">
        <v>1428</v>
      </c>
      <c r="D774" s="3" t="s">
        <v>1428</v>
      </c>
      <c r="E774" s="26" t="s">
        <v>370</v>
      </c>
      <c r="F774" s="26" t="s">
        <v>7</v>
      </c>
      <c r="G774" s="2" t="s">
        <v>3</v>
      </c>
      <c r="H774" s="25" t="s">
        <v>1427</v>
      </c>
      <c r="I774" s="170" t="s">
        <v>7039</v>
      </c>
      <c r="J774" s="127">
        <v>185.24</v>
      </c>
      <c r="K774" s="162">
        <v>1907.8208892835262</v>
      </c>
      <c r="L774" s="126"/>
      <c r="M774" s="203"/>
      <c r="N774" s="198">
        <v>0.04</v>
      </c>
      <c r="O774" s="3" t="s">
        <v>370</v>
      </c>
      <c r="P774" s="31" t="s">
        <v>7287</v>
      </c>
      <c r="Q774" s="234">
        <v>3</v>
      </c>
      <c r="R774" s="26"/>
      <c r="S774" s="238">
        <v>45820</v>
      </c>
      <c r="T774" s="263">
        <v>0.15</v>
      </c>
      <c r="U774" s="263">
        <v>0</v>
      </c>
      <c r="V774" s="263">
        <v>3.5039999999999995E-2</v>
      </c>
      <c r="W774" s="263">
        <v>0</v>
      </c>
      <c r="X774" s="263">
        <v>0.33999999999999997</v>
      </c>
      <c r="Y774" s="265">
        <v>1.6064585475278061</v>
      </c>
      <c r="Z774" s="275">
        <v>1068.8348000000001</v>
      </c>
      <c r="AA774" s="276">
        <v>23.775639792402448</v>
      </c>
      <c r="AB774" s="277">
        <v>0.05</v>
      </c>
      <c r="AC774" s="277">
        <v>3.6499999999999998E-2</v>
      </c>
      <c r="AD774" s="277">
        <v>0</v>
      </c>
      <c r="AE774" s="277">
        <v>0.33999999999999997</v>
      </c>
      <c r="AF774" s="276">
        <v>1.6365881600285659</v>
      </c>
    </row>
    <row r="775" spans="1:32" ht="27.6" x14ac:dyDescent="0.3">
      <c r="A775" s="2">
        <f>IF(G775="","",VLOOKUP(G775,{"CFTV","100000";"switch","750000";"VMS","200000";"Alarme","300000";"CA","400000";"Cabeamento","500000";"Infra","600000";"Redes","700000";"Energia","800000";"Outros","900000";"Serviço","1000000"},2,FALSE)
  + COUNTIF($G$2:G775,G775)
)</f>
        <v>100774</v>
      </c>
      <c r="B775" s="3" t="str">
        <f t="shared" si="12"/>
        <v>CÂMERA FISHE EYE 5MP</v>
      </c>
      <c r="C775" s="3" t="s">
        <v>1430</v>
      </c>
      <c r="D775" s="3" t="s">
        <v>1430</v>
      </c>
      <c r="E775" s="5" t="s">
        <v>370</v>
      </c>
      <c r="F775" s="5" t="s">
        <v>7</v>
      </c>
      <c r="G775" s="2" t="s">
        <v>3</v>
      </c>
      <c r="H775" s="3" t="s">
        <v>1429</v>
      </c>
      <c r="I775" s="170" t="s">
        <v>7039</v>
      </c>
      <c r="J775" s="127">
        <v>235.18</v>
      </c>
      <c r="K775" s="162">
        <v>2422.1621504086565</v>
      </c>
      <c r="L775" s="126"/>
      <c r="M775" s="203"/>
      <c r="N775" s="198">
        <v>0.04</v>
      </c>
      <c r="O775" s="3" t="s">
        <v>370</v>
      </c>
      <c r="P775" s="31" t="s">
        <v>7287</v>
      </c>
      <c r="Q775" s="234">
        <v>3</v>
      </c>
      <c r="R775" s="5"/>
      <c r="S775" s="238">
        <v>45820</v>
      </c>
      <c r="T775" s="263">
        <v>0.15</v>
      </c>
      <c r="U775" s="263">
        <v>0</v>
      </c>
      <c r="V775" s="263">
        <v>3.5039999999999995E-2</v>
      </c>
      <c r="W775" s="263">
        <v>0</v>
      </c>
      <c r="X775" s="263">
        <v>0.33999999999999997</v>
      </c>
      <c r="Y775" s="265">
        <v>1.6064585475278061</v>
      </c>
      <c r="Z775" s="275">
        <v>1356.9885999999999</v>
      </c>
      <c r="AA775" s="276">
        <v>30.185461921708097</v>
      </c>
      <c r="AB775" s="277">
        <v>0.05</v>
      </c>
      <c r="AC775" s="277">
        <v>3.6499999999999998E-2</v>
      </c>
      <c r="AD775" s="277">
        <v>0</v>
      </c>
      <c r="AE775" s="277">
        <v>0.33999999999999997</v>
      </c>
      <c r="AF775" s="276">
        <v>1.6365881600285659</v>
      </c>
    </row>
    <row r="776" spans="1:32" ht="41.4" x14ac:dyDescent="0.3">
      <c r="A776" s="2">
        <f>IF(G776="","",VLOOKUP(G776,{"CFTV","100000";"switch","750000";"VMS","200000";"Alarme","300000";"CA","400000";"Cabeamento","500000";"Infra","600000";"Redes","700000";"Energia","800000";"Outros","900000";"Serviço","1000000"},2,FALSE)
  + COUNTIF($G$2:G776,G776)
)</f>
        <v>100775</v>
      </c>
      <c r="B776" s="3" t="str">
        <f t="shared" si="12"/>
        <v>CÂMERA BULLET PANORÂMICA (180º) 4</v>
      </c>
      <c r="C776" s="3" t="s">
        <v>1432</v>
      </c>
      <c r="D776" s="3" t="s">
        <v>1432</v>
      </c>
      <c r="E776" s="5" t="s">
        <v>370</v>
      </c>
      <c r="F776" s="5" t="s">
        <v>7</v>
      </c>
      <c r="G776" s="2" t="s">
        <v>3</v>
      </c>
      <c r="H776" s="3" t="s">
        <v>1431</v>
      </c>
      <c r="I776" s="170" t="s">
        <v>7039</v>
      </c>
      <c r="J776" s="127">
        <v>262.45999999999998</v>
      </c>
      <c r="K776" s="162">
        <v>2703.1238965739267</v>
      </c>
      <c r="L776" s="126"/>
      <c r="M776" s="203"/>
      <c r="N776" s="198">
        <v>0.04</v>
      </c>
      <c r="O776" s="3" t="s">
        <v>370</v>
      </c>
      <c r="P776" s="31" t="s">
        <v>7287</v>
      </c>
      <c r="Q776" s="234">
        <v>3</v>
      </c>
      <c r="R776" s="5"/>
      <c r="S776" s="238">
        <v>45820</v>
      </c>
      <c r="T776" s="263">
        <v>0.15</v>
      </c>
      <c r="U776" s="263">
        <v>0</v>
      </c>
      <c r="V776" s="263">
        <v>3.5039999999999995E-2</v>
      </c>
      <c r="W776" s="263">
        <v>0</v>
      </c>
      <c r="X776" s="263">
        <v>0.33999999999999997</v>
      </c>
      <c r="Y776" s="265">
        <v>1.6064585475278061</v>
      </c>
      <c r="Z776" s="275">
        <v>1514.3941999999997</v>
      </c>
      <c r="AA776" s="276">
        <v>33.686862556218664</v>
      </c>
      <c r="AB776" s="277">
        <v>0.05</v>
      </c>
      <c r="AC776" s="277">
        <v>3.6499999999999998E-2</v>
      </c>
      <c r="AD776" s="277">
        <v>0</v>
      </c>
      <c r="AE776" s="277">
        <v>0.33999999999999997</v>
      </c>
      <c r="AF776" s="276">
        <v>1.6365881600285659</v>
      </c>
    </row>
    <row r="777" spans="1:32" ht="41.4" x14ac:dyDescent="0.3">
      <c r="A777" s="2">
        <f>IF(G777="","",VLOOKUP(G777,{"CFTV","100000";"switch","750000";"VMS","200000";"Alarme","300000";"CA","400000";"Cabeamento","500000";"Infra","600000";"Redes","700000";"Energia","800000";"Outros","900000";"Serviço","1000000"},2,FALSE)
  + COUNTIF($G$2:G777,G777)
)</f>
        <v>100776</v>
      </c>
      <c r="B777" s="3" t="str">
        <f t="shared" si="12"/>
        <v>CÂMERA PTZ + PANORÂMICA DE</v>
      </c>
      <c r="C777" s="3" t="s">
        <v>1434</v>
      </c>
      <c r="D777" s="3" t="s">
        <v>1434</v>
      </c>
      <c r="E777" s="5" t="s">
        <v>370</v>
      </c>
      <c r="F777" s="5" t="s">
        <v>7</v>
      </c>
      <c r="G777" s="2" t="s">
        <v>3</v>
      </c>
      <c r="H777" s="3" t="s">
        <v>1433</v>
      </c>
      <c r="I777" s="170" t="s">
        <v>7038</v>
      </c>
      <c r="J777" s="127">
        <v>2282.4033330000002</v>
      </c>
      <c r="K777" s="162">
        <v>4649.7431005131566</v>
      </c>
      <c r="L777" s="126"/>
      <c r="M777" s="203"/>
      <c r="N777" s="198">
        <v>0.12</v>
      </c>
      <c r="O777" s="3" t="s">
        <v>7060</v>
      </c>
      <c r="P777" s="31" t="s">
        <v>7290</v>
      </c>
      <c r="Q777" s="234">
        <v>1</v>
      </c>
      <c r="R777" s="5"/>
      <c r="S777" s="238">
        <v>45908</v>
      </c>
      <c r="T777" s="263">
        <v>0.15</v>
      </c>
      <c r="U777" s="263">
        <v>0</v>
      </c>
      <c r="V777" s="263">
        <v>3.2119999999999996E-2</v>
      </c>
      <c r="W777" s="263">
        <v>0</v>
      </c>
      <c r="X777" s="263">
        <v>0.33999999999999997</v>
      </c>
      <c r="Y777" s="265">
        <v>1.8334922359937862</v>
      </c>
      <c r="Z777" s="275">
        <v>2282.4033330000002</v>
      </c>
      <c r="AA777" s="276">
        <v>50.770801536763948</v>
      </c>
      <c r="AB777" s="277">
        <v>0.05</v>
      </c>
      <c r="AC777" s="277">
        <v>3.6499999999999998E-2</v>
      </c>
      <c r="AD777" s="277">
        <v>0</v>
      </c>
      <c r="AE777" s="277">
        <v>0.33999999999999997</v>
      </c>
      <c r="AF777" s="276">
        <v>1.6365881600285659</v>
      </c>
    </row>
    <row r="778" spans="1:32" ht="27.6" x14ac:dyDescent="0.3">
      <c r="A778" s="2">
        <f>IF(G778="","",VLOOKUP(G778,{"CFTV","100000";"switch","750000";"VMS","200000";"Alarme","300000";"CA","400000";"Cabeamento","500000";"Infra","600000";"Redes","700000";"Energia","800000";"Outros","900000";"Serviço","1000000"},2,FALSE)
  + COUNTIF($G$2:G778,G778)
)</f>
        <v>100777</v>
      </c>
      <c r="B778" s="3" t="str">
        <f t="shared" si="12"/>
        <v>CÂMERA PARA LPR ESTACIONAMENTO</v>
      </c>
      <c r="C778" s="82" t="s">
        <v>1435</v>
      </c>
      <c r="D778" s="82" t="s">
        <v>1435</v>
      </c>
      <c r="E778" s="5" t="s">
        <v>370</v>
      </c>
      <c r="F778" s="106" t="s">
        <v>7</v>
      </c>
      <c r="G778" s="2" t="s">
        <v>3</v>
      </c>
      <c r="H778" s="3" t="s">
        <v>478</v>
      </c>
      <c r="I778" s="175" t="s">
        <v>7038</v>
      </c>
      <c r="J778" s="132">
        <v>3484.41</v>
      </c>
      <c r="K778" s="162">
        <v>7098.4874244656758</v>
      </c>
      <c r="L778" s="126"/>
      <c r="M778" s="203"/>
      <c r="N778" s="222">
        <v>0.12</v>
      </c>
      <c r="O778" s="3" t="s">
        <v>7060</v>
      </c>
      <c r="P778" s="31" t="s">
        <v>7290</v>
      </c>
      <c r="Q778" s="234">
        <v>3</v>
      </c>
      <c r="R778" s="106">
        <v>85258929</v>
      </c>
      <c r="S778" s="238">
        <v>46086</v>
      </c>
      <c r="T778" s="263">
        <v>0.15</v>
      </c>
      <c r="U778" s="263">
        <v>0</v>
      </c>
      <c r="V778" s="263">
        <v>3.2119999999999996E-2</v>
      </c>
      <c r="W778" s="263">
        <v>0</v>
      </c>
      <c r="X778" s="263">
        <v>0.33999999999999997</v>
      </c>
      <c r="Y778" s="265">
        <v>1.8334922359937862</v>
      </c>
      <c r="Z778" s="275">
        <v>3484.41</v>
      </c>
      <c r="AA778" s="276">
        <v>77.508775957748583</v>
      </c>
      <c r="AB778" s="277">
        <v>0.05</v>
      </c>
      <c r="AC778" s="277">
        <v>3.6499999999999998E-2</v>
      </c>
      <c r="AD778" s="277">
        <v>0</v>
      </c>
      <c r="AE778" s="277">
        <v>0.33999999999999997</v>
      </c>
      <c r="AF778" s="276">
        <v>1.6365881600285659</v>
      </c>
    </row>
    <row r="779" spans="1:32" ht="27.6" x14ac:dyDescent="0.3">
      <c r="A779" s="2">
        <f>IF(G779="","",VLOOKUP(G779,{"CFTV","100000";"switch","750000";"VMS","200000";"Alarme","300000";"CA","400000";"Cabeamento","500000";"Infra","600000";"Redes","700000";"Energia","800000";"Outros","900000";"Serviço","1000000"},2,FALSE)
  + COUNTIF($G$2:G779,G779)
)</f>
        <v>100778</v>
      </c>
      <c r="B779" s="3" t="str">
        <f t="shared" si="12"/>
        <v>CÂMERA BULLET COM ALCANCE DE</v>
      </c>
      <c r="C779" s="3" t="s">
        <v>1437</v>
      </c>
      <c r="D779" s="3" t="s">
        <v>1437</v>
      </c>
      <c r="E779" s="5" t="s">
        <v>370</v>
      </c>
      <c r="F779" s="5" t="s">
        <v>7</v>
      </c>
      <c r="G779" s="2" t="s">
        <v>3</v>
      </c>
      <c r="H779" s="3" t="s">
        <v>1436</v>
      </c>
      <c r="I779" s="170" t="s">
        <v>7039</v>
      </c>
      <c r="J779" s="127">
        <v>204.82</v>
      </c>
      <c r="K779" s="162">
        <v>2109.4789167731142</v>
      </c>
      <c r="L779" s="126"/>
      <c r="M779" s="203"/>
      <c r="N779" s="198">
        <v>0.04</v>
      </c>
      <c r="O779" s="3" t="s">
        <v>370</v>
      </c>
      <c r="P779" s="31" t="s">
        <v>7287</v>
      </c>
      <c r="Q779" s="234">
        <v>3</v>
      </c>
      <c r="R779" s="5"/>
      <c r="S779" s="238">
        <v>45820</v>
      </c>
      <c r="T779" s="263">
        <v>0.15</v>
      </c>
      <c r="U779" s="263">
        <v>0</v>
      </c>
      <c r="V779" s="263">
        <v>3.5039999999999995E-2</v>
      </c>
      <c r="W779" s="263">
        <v>0</v>
      </c>
      <c r="X779" s="263">
        <v>0.33999999999999997</v>
      </c>
      <c r="Y779" s="265">
        <v>1.6064585475278061</v>
      </c>
      <c r="Z779" s="275">
        <v>1181.8113999999998</v>
      </c>
      <c r="AA779" s="276">
        <v>26.288741860720521</v>
      </c>
      <c r="AB779" s="277">
        <v>0.05</v>
      </c>
      <c r="AC779" s="277">
        <v>3.6499999999999998E-2</v>
      </c>
      <c r="AD779" s="277">
        <v>0</v>
      </c>
      <c r="AE779" s="277">
        <v>0.33999999999999997</v>
      </c>
      <c r="AF779" s="276">
        <v>1.6365881600285659</v>
      </c>
    </row>
    <row r="780" spans="1:32" x14ac:dyDescent="0.3">
      <c r="A780" s="2">
        <f>IF(G780="","",VLOOKUP(G780,{"CFTV","100000";"switch","750000";"VMS","200000";"Alarme","300000";"CA","400000";"Cabeamento","500000";"Infra","600000";"Redes","700000";"Energia","800000";"Outros","900000";"Serviço","1000000"},2,FALSE)
  + COUNTIF($G$2:G780,G780)
)</f>
        <v>100779</v>
      </c>
      <c r="B780" s="3" t="str">
        <f t="shared" si="12"/>
        <v>CÂMERA TÉRMICA BULLET</v>
      </c>
      <c r="C780" s="3" t="s">
        <v>1439</v>
      </c>
      <c r="D780" s="3" t="s">
        <v>1439</v>
      </c>
      <c r="E780" s="5" t="s">
        <v>370</v>
      </c>
      <c r="F780" s="5" t="s">
        <v>7</v>
      </c>
      <c r="G780" s="2" t="s">
        <v>3</v>
      </c>
      <c r="H780" s="3" t="s">
        <v>1438</v>
      </c>
      <c r="I780" s="170" t="s">
        <v>7039</v>
      </c>
      <c r="J780" s="127">
        <v>647.24</v>
      </c>
      <c r="K780" s="162">
        <v>6666.0440098243862</v>
      </c>
      <c r="L780" s="126"/>
      <c r="M780" s="203"/>
      <c r="N780" s="198">
        <v>0.04</v>
      </c>
      <c r="O780" s="3" t="s">
        <v>370</v>
      </c>
      <c r="P780" s="31" t="s">
        <v>7287</v>
      </c>
      <c r="Q780" s="234">
        <v>3</v>
      </c>
      <c r="R780" s="5"/>
      <c r="S780" s="238">
        <v>45820</v>
      </c>
      <c r="T780" s="263">
        <v>0.15</v>
      </c>
      <c r="U780" s="263">
        <v>0</v>
      </c>
      <c r="V780" s="263">
        <v>3.5039999999999995E-2</v>
      </c>
      <c r="W780" s="263">
        <v>0</v>
      </c>
      <c r="X780" s="263">
        <v>0.33999999999999997</v>
      </c>
      <c r="Y780" s="265">
        <v>1.6064585475278061</v>
      </c>
      <c r="Z780" s="275">
        <v>3734.5747999999999</v>
      </c>
      <c r="AA780" s="276">
        <v>83.073553763952503</v>
      </c>
      <c r="AB780" s="277">
        <v>0.05</v>
      </c>
      <c r="AC780" s="277">
        <v>3.6499999999999998E-2</v>
      </c>
      <c r="AD780" s="277">
        <v>0</v>
      </c>
      <c r="AE780" s="277">
        <v>0.33999999999999997</v>
      </c>
      <c r="AF780" s="276">
        <v>1.6365881600285659</v>
      </c>
    </row>
    <row r="781" spans="1:32" x14ac:dyDescent="0.3">
      <c r="A781" s="2">
        <f>IF(G781="","",VLOOKUP(G781,{"CFTV","100000";"switch","750000";"VMS","200000";"Alarme","300000";"CA","400000";"Cabeamento","500000";"Infra","600000";"Redes","700000";"Energia","800000";"Outros","900000";"Serviço","1000000"},2,FALSE)
  + COUNTIF($G$2:G781,G781)
)</f>
        <v>100780</v>
      </c>
      <c r="B781" s="3" t="str">
        <f t="shared" si="12"/>
        <v>GRAVADOR VEICULAR</v>
      </c>
      <c r="C781" s="3" t="s">
        <v>1441</v>
      </c>
      <c r="D781" s="3" t="s">
        <v>1441</v>
      </c>
      <c r="E781" s="5" t="s">
        <v>6</v>
      </c>
      <c r="F781" s="5" t="s">
        <v>7</v>
      </c>
      <c r="G781" s="2" t="s">
        <v>3</v>
      </c>
      <c r="H781" s="3" t="s">
        <v>1440</v>
      </c>
      <c r="I781" s="170" t="s">
        <v>7038</v>
      </c>
      <c r="J781" s="127">
        <v>1876.5</v>
      </c>
      <c r="K781" s="162">
        <v>3851.8859823347971</v>
      </c>
      <c r="L781" s="126"/>
      <c r="M781" s="205">
        <v>0.15</v>
      </c>
      <c r="N781" s="198">
        <v>0.04</v>
      </c>
      <c r="O781" s="3" t="s">
        <v>6</v>
      </c>
      <c r="P781" s="31" t="s">
        <v>7288</v>
      </c>
      <c r="Q781" s="234">
        <v>1</v>
      </c>
      <c r="R781" s="5">
        <v>85219000</v>
      </c>
      <c r="S781" s="238">
        <v>45870</v>
      </c>
      <c r="T781" s="263">
        <v>0.15</v>
      </c>
      <c r="U781" s="263">
        <v>0</v>
      </c>
      <c r="V781" s="263">
        <v>3.5039999999999995E-2</v>
      </c>
      <c r="W781" s="263">
        <v>0</v>
      </c>
      <c r="X781" s="263">
        <v>0.33999999999999997</v>
      </c>
      <c r="Y781" s="265">
        <v>1.6064585475278061</v>
      </c>
      <c r="Z781" s="275">
        <v>2157.9749999999999</v>
      </c>
      <c r="AA781" s="276">
        <v>48.002961992825902</v>
      </c>
      <c r="AB781" s="277">
        <v>0.05</v>
      </c>
      <c r="AC781" s="277">
        <v>3.6499999999999998E-2</v>
      </c>
      <c r="AD781" s="277">
        <v>0</v>
      </c>
      <c r="AE781" s="277">
        <v>0.33999999999999997</v>
      </c>
      <c r="AF781" s="276">
        <v>1.6365881600285659</v>
      </c>
    </row>
    <row r="782" spans="1:32" ht="27.6" x14ac:dyDescent="0.3">
      <c r="A782" s="2">
        <f>IF(G782="","",VLOOKUP(G782,{"CFTV","100000";"switch","750000";"VMS","200000";"Alarme","300000";"CA","400000";"Cabeamento","500000";"Infra","600000";"Redes","700000";"Energia","800000";"Outros","900000";"Serviço","1000000"},2,FALSE)
  + COUNTIF($G$2:G782,G782)
)</f>
        <v>100781</v>
      </c>
      <c r="B782" s="3" t="str">
        <f t="shared" si="12"/>
        <v>CÂMERA IP DE MONITORAMENTO VEICULAR</v>
      </c>
      <c r="C782" s="3" t="s">
        <v>1443</v>
      </c>
      <c r="D782" s="3" t="s">
        <v>1443</v>
      </c>
      <c r="E782" s="5" t="s">
        <v>6</v>
      </c>
      <c r="F782" s="5" t="s">
        <v>7</v>
      </c>
      <c r="G782" s="2" t="s">
        <v>3</v>
      </c>
      <c r="H782" s="3" t="s">
        <v>1442</v>
      </c>
      <c r="I782" s="170" t="s">
        <v>7038</v>
      </c>
      <c r="J782" s="127">
        <v>326.47000000000003</v>
      </c>
      <c r="K782" s="162">
        <v>670.14400034790378</v>
      </c>
      <c r="L782" s="126"/>
      <c r="M782" s="205">
        <v>0.15</v>
      </c>
      <c r="N782" s="198">
        <v>0.04</v>
      </c>
      <c r="O782" s="3" t="s">
        <v>6</v>
      </c>
      <c r="P782" s="31" t="s">
        <v>7288</v>
      </c>
      <c r="Q782" s="234">
        <v>1</v>
      </c>
      <c r="R782" s="5">
        <v>85258929</v>
      </c>
      <c r="S782" s="238">
        <v>45870</v>
      </c>
      <c r="T782" s="263">
        <v>0.15</v>
      </c>
      <c r="U782" s="263">
        <v>0</v>
      </c>
      <c r="V782" s="263">
        <v>3.5039999999999995E-2</v>
      </c>
      <c r="W782" s="263">
        <v>0</v>
      </c>
      <c r="X782" s="263">
        <v>0.33999999999999997</v>
      </c>
      <c r="Y782" s="265">
        <v>1.6064585475278061</v>
      </c>
      <c r="Z782" s="275">
        <v>375.44050000000004</v>
      </c>
      <c r="AA782" s="276">
        <v>8.3514665610433649</v>
      </c>
      <c r="AB782" s="277">
        <v>0.05</v>
      </c>
      <c r="AC782" s="277">
        <v>3.6499999999999998E-2</v>
      </c>
      <c r="AD782" s="277">
        <v>0</v>
      </c>
      <c r="AE782" s="277">
        <v>0.33999999999999997</v>
      </c>
      <c r="AF782" s="276">
        <v>1.6365881600285659</v>
      </c>
    </row>
    <row r="783" spans="1:32" ht="55.2" x14ac:dyDescent="0.3">
      <c r="A783" s="2">
        <f>IF(G783="","",VLOOKUP(G783,{"CFTV","100000";"switch","750000";"VMS","200000";"Alarme","300000";"CA","400000";"Cabeamento","500000";"Infra","600000";"Redes","700000";"Energia","800000";"Outros","900000";"Serviço","1000000"},2,FALSE)
  + COUNTIF($G$2:G783,G783)
)</f>
        <v>100782</v>
      </c>
      <c r="B783" s="3" t="str">
        <f t="shared" si="12"/>
        <v>CARTAO SDCARD 512GB 100MB/S 3000</v>
      </c>
      <c r="C783" s="3" t="s">
        <v>1444</v>
      </c>
      <c r="D783" s="3" t="s">
        <v>1444</v>
      </c>
      <c r="E783" s="5" t="s">
        <v>6</v>
      </c>
      <c r="F783" s="5" t="s">
        <v>7</v>
      </c>
      <c r="G783" s="2" t="s">
        <v>3</v>
      </c>
      <c r="H783" s="3" t="s">
        <v>1444</v>
      </c>
      <c r="I783" s="170" t="s">
        <v>7038</v>
      </c>
      <c r="J783" s="127">
        <v>539.07000000000005</v>
      </c>
      <c r="K783" s="162">
        <v>974.7239179284669</v>
      </c>
      <c r="L783" s="126"/>
      <c r="M783" s="205">
        <v>1.2999999999999999E-2</v>
      </c>
      <c r="N783" s="198">
        <v>0.04</v>
      </c>
      <c r="O783" s="3" t="s">
        <v>6</v>
      </c>
      <c r="P783" s="31" t="s">
        <v>7288</v>
      </c>
      <c r="Q783" s="234">
        <v>1</v>
      </c>
      <c r="R783" s="5">
        <v>85235110</v>
      </c>
      <c r="S783" s="238">
        <v>45870</v>
      </c>
      <c r="T783" s="263">
        <v>0.15</v>
      </c>
      <c r="U783" s="263">
        <v>0</v>
      </c>
      <c r="V783" s="263">
        <v>3.5039999999999995E-2</v>
      </c>
      <c r="W783" s="263">
        <v>0</v>
      </c>
      <c r="X783" s="263">
        <v>0.33999999999999997</v>
      </c>
      <c r="Y783" s="265">
        <v>1.6064585475278061</v>
      </c>
      <c r="Z783" s="275">
        <v>546.07791000000009</v>
      </c>
      <c r="AA783" s="276">
        <v>12.147201500875502</v>
      </c>
      <c r="AB783" s="277">
        <v>0.05</v>
      </c>
      <c r="AC783" s="277">
        <v>3.6499999999999998E-2</v>
      </c>
      <c r="AD783" s="277">
        <v>0</v>
      </c>
      <c r="AE783" s="277">
        <v>0.33999999999999997</v>
      </c>
      <c r="AF783" s="276">
        <v>1.6365881600285659</v>
      </c>
    </row>
    <row r="784" spans="1:32" ht="41.4" x14ac:dyDescent="0.3">
      <c r="A784" s="2">
        <f>IF(G784="","",VLOOKUP(G784,{"CFTV","100000";"switch","750000";"VMS","200000";"Alarme","300000";"CA","400000";"Cabeamento","500000";"Infra","600000";"Redes","700000";"Energia","800000";"Outros","900000";"Serviço","1000000"},2,FALSE)
  + COUNTIF($G$2:G784,G784)
)</f>
        <v>100783</v>
      </c>
      <c r="B784" s="3" t="str">
        <f t="shared" si="12"/>
        <v>CABO FLAT ADAPTADOR RJ45 AVIATION</v>
      </c>
      <c r="C784" s="3" t="s">
        <v>1446</v>
      </c>
      <c r="D784" s="3" t="s">
        <v>1446</v>
      </c>
      <c r="E784" s="5" t="s">
        <v>6</v>
      </c>
      <c r="F784" s="5" t="s">
        <v>7</v>
      </c>
      <c r="G784" s="2" t="s">
        <v>3</v>
      </c>
      <c r="H784" s="3" t="s">
        <v>1445</v>
      </c>
      <c r="I784" s="170" t="s">
        <v>7038</v>
      </c>
      <c r="J784" s="127">
        <v>28.21</v>
      </c>
      <c r="K784" s="162">
        <v>52.871228230052651</v>
      </c>
      <c r="L784" s="126"/>
      <c r="M784" s="205">
        <v>0.05</v>
      </c>
      <c r="N784" s="198">
        <v>0.04</v>
      </c>
      <c r="O784" s="3" t="s">
        <v>6</v>
      </c>
      <c r="P784" s="31" t="s">
        <v>7288</v>
      </c>
      <c r="Q784" s="234">
        <v>1</v>
      </c>
      <c r="R784" s="5">
        <v>85444200</v>
      </c>
      <c r="S784" s="238">
        <v>45870</v>
      </c>
      <c r="T784" s="263">
        <v>0.15</v>
      </c>
      <c r="U784" s="263">
        <v>0</v>
      </c>
      <c r="V784" s="263">
        <v>3.5039999999999995E-2</v>
      </c>
      <c r="W784" s="263">
        <v>0</v>
      </c>
      <c r="X784" s="263">
        <v>0.33999999999999997</v>
      </c>
      <c r="Y784" s="265">
        <v>1.6064585475278061</v>
      </c>
      <c r="Z784" s="275">
        <v>29.6205</v>
      </c>
      <c r="AA784" s="276">
        <v>0.65889166265063293</v>
      </c>
      <c r="AB784" s="277">
        <v>0.05</v>
      </c>
      <c r="AC784" s="277">
        <v>3.6499999999999998E-2</v>
      </c>
      <c r="AD784" s="277">
        <v>0</v>
      </c>
      <c r="AE784" s="277">
        <v>0.33999999999999997</v>
      </c>
      <c r="AF784" s="276">
        <v>1.6365881600285659</v>
      </c>
    </row>
    <row r="785" spans="1:32" ht="28.8" x14ac:dyDescent="0.3">
      <c r="A785" s="2">
        <f>IF(G785="","",VLOOKUP(G785,{"CFTV","100000";"switch","750000";"VMS","200000";"Alarme","300000";"CA","400000";"Cabeamento","500000";"Infra","600000";"Redes","700000";"Energia","800000";"Outros","900000";"Serviço","1000000"},2,FALSE)
  + COUNTIF($G$2:G785,G785)
)</f>
        <v>100784</v>
      </c>
      <c r="B785" s="3" t="str">
        <f t="shared" si="12"/>
        <v>GRAVADOR DE VIDEO 16 CANAIS</v>
      </c>
      <c r="C785" s="87" t="s">
        <v>1448</v>
      </c>
      <c r="D785" s="87" t="s">
        <v>1448</v>
      </c>
      <c r="E785" s="108" t="s">
        <v>370</v>
      </c>
      <c r="F785" s="108" t="s">
        <v>7</v>
      </c>
      <c r="G785" s="2" t="s">
        <v>3</v>
      </c>
      <c r="H785" s="27" t="s">
        <v>1447</v>
      </c>
      <c r="I785" s="170" t="s">
        <v>7038</v>
      </c>
      <c r="J785" s="127">
        <v>2027.15</v>
      </c>
      <c r="K785" s="162">
        <v>3618.369382912214</v>
      </c>
      <c r="L785" s="127"/>
      <c r="M785" s="205"/>
      <c r="N785" s="218"/>
      <c r="O785" s="3" t="s">
        <v>7060</v>
      </c>
      <c r="P785" s="31" t="s">
        <v>7295</v>
      </c>
      <c r="Q785" s="234">
        <v>1</v>
      </c>
      <c r="R785" s="5">
        <v>85219000</v>
      </c>
      <c r="S785" s="238">
        <v>45898</v>
      </c>
      <c r="T785" s="263">
        <v>0.15</v>
      </c>
      <c r="U785" s="263">
        <v>0</v>
      </c>
      <c r="V785" s="263">
        <v>3.5039999999999995E-2</v>
      </c>
      <c r="W785" s="263">
        <v>0</v>
      </c>
      <c r="X785" s="263">
        <v>0.33999999999999997</v>
      </c>
      <c r="Y785" s="265">
        <v>1.6064585475278061</v>
      </c>
      <c r="Z785" s="275">
        <v>2027.15</v>
      </c>
      <c r="AA785" s="276">
        <v>45.092832124448634</v>
      </c>
      <c r="AB785" s="277">
        <v>0.05</v>
      </c>
      <c r="AC785" s="277">
        <v>3.6499999999999998E-2</v>
      </c>
      <c r="AD785" s="277">
        <v>0</v>
      </c>
      <c r="AE785" s="277">
        <v>0.33999999999999997</v>
      </c>
      <c r="AF785" s="276">
        <v>1.6365881600285659</v>
      </c>
    </row>
    <row r="786" spans="1:32" ht="193.2" x14ac:dyDescent="0.3">
      <c r="A786" s="2">
        <f>IF(G786="","",VLOOKUP(G786,{"CFTV","100000";"switch","750000";"VMS","200000";"Alarme","300000";"CA","400000";"Cabeamento","500000";"Infra","600000";"Redes","700000";"Energia","800000";"Outros","900000";"Serviço","1000000"},2,FALSE)
  + COUNTIF($G$2:G786,G786)
)</f>
        <v>100785</v>
      </c>
      <c r="B786" s="3" t="str">
        <f t="shared" si="12"/>
        <v>SERVIDOR SDC XEON PARA VMS</v>
      </c>
      <c r="C786" s="3" t="s">
        <v>1450</v>
      </c>
      <c r="D786" s="3" t="s">
        <v>1450</v>
      </c>
      <c r="E786" s="5" t="s">
        <v>1451</v>
      </c>
      <c r="F786" s="5" t="s">
        <v>7</v>
      </c>
      <c r="G786" s="2" t="s">
        <v>3</v>
      </c>
      <c r="H786" s="3" t="s">
        <v>1449</v>
      </c>
      <c r="I786" s="170" t="s">
        <v>7038</v>
      </c>
      <c r="J786" s="127">
        <v>25551.49</v>
      </c>
      <c r="K786" s="162">
        <v>53581.753011186905</v>
      </c>
      <c r="L786" s="127">
        <v>750</v>
      </c>
      <c r="M786" s="205"/>
      <c r="N786" s="198">
        <v>0.12</v>
      </c>
      <c r="O786" s="3" t="s">
        <v>1451</v>
      </c>
      <c r="P786" s="31" t="s">
        <v>7291</v>
      </c>
      <c r="Q786" s="234">
        <v>1</v>
      </c>
      <c r="R786" s="5">
        <v>94032000</v>
      </c>
      <c r="S786" s="238">
        <v>45888</v>
      </c>
      <c r="T786" s="263">
        <v>0.15</v>
      </c>
      <c r="U786" s="263">
        <v>0</v>
      </c>
      <c r="V786" s="263">
        <v>3.2119999999999996E-2</v>
      </c>
      <c r="W786" s="263">
        <v>0</v>
      </c>
      <c r="X786" s="263">
        <v>0.33999999999999997</v>
      </c>
      <c r="Y786" s="265">
        <v>1.8334922359937862</v>
      </c>
      <c r="Z786" s="275">
        <v>26301.49</v>
      </c>
      <c r="AA786" s="276">
        <v>585.06211833996713</v>
      </c>
      <c r="AB786" s="277">
        <v>0.05</v>
      </c>
      <c r="AC786" s="277">
        <v>3.6499999999999998E-2</v>
      </c>
      <c r="AD786" s="277">
        <v>0</v>
      </c>
      <c r="AE786" s="277">
        <v>0.33999999999999997</v>
      </c>
      <c r="AF786" s="276">
        <v>1.6365881600285659</v>
      </c>
    </row>
    <row r="787" spans="1:32" ht="110.4" x14ac:dyDescent="0.3">
      <c r="A787" s="2">
        <f>IF(G787="","",VLOOKUP(G787,{"CFTV","100000";"switch","750000";"VMS","200000";"Alarme","300000";"CA","400000";"Cabeamento","500000";"Infra","600000";"Redes","700000";"Energia","800000";"Outros","900000";"Serviço","1000000"},2,FALSE)
  + COUNTIF($G$2:G787,G787)
)</f>
        <v>100786</v>
      </c>
      <c r="B787" s="3" t="str">
        <f t="shared" si="12"/>
        <v>CAMERA IP TIPO BULLET |</v>
      </c>
      <c r="C787" s="3" t="s">
        <v>1453</v>
      </c>
      <c r="D787" s="3" t="s">
        <v>1453</v>
      </c>
      <c r="E787" s="5" t="s">
        <v>370</v>
      </c>
      <c r="F787" s="5" t="s">
        <v>7</v>
      </c>
      <c r="G787" s="2" t="s">
        <v>3</v>
      </c>
      <c r="H787" s="3" t="s">
        <v>1452</v>
      </c>
      <c r="I787" s="170" t="s">
        <v>7038</v>
      </c>
      <c r="J787" s="127">
        <v>1275.31</v>
      </c>
      <c r="K787" s="162">
        <v>2598.0788705391506</v>
      </c>
      <c r="L787" s="127"/>
      <c r="M787" s="205"/>
      <c r="N787" s="198">
        <v>0.12</v>
      </c>
      <c r="O787" s="3" t="s">
        <v>7060</v>
      </c>
      <c r="P787" s="31" t="s">
        <v>7290</v>
      </c>
      <c r="Q787" s="234">
        <v>3</v>
      </c>
      <c r="R787" s="5">
        <v>85258929</v>
      </c>
      <c r="S787" s="238">
        <v>46086</v>
      </c>
      <c r="T787" s="263">
        <v>0.15</v>
      </c>
      <c r="U787" s="263">
        <v>0</v>
      </c>
      <c r="V787" s="263">
        <v>3.2119999999999996E-2</v>
      </c>
      <c r="W787" s="263">
        <v>0</v>
      </c>
      <c r="X787" s="263">
        <v>0.33999999999999997</v>
      </c>
      <c r="Y787" s="265">
        <v>1.8334922359937862</v>
      </c>
      <c r="Z787" s="275">
        <v>1275.31</v>
      </c>
      <c r="AA787" s="276">
        <v>28.36856657703208</v>
      </c>
      <c r="AB787" s="277">
        <v>0.05</v>
      </c>
      <c r="AC787" s="277">
        <v>3.6499999999999998E-2</v>
      </c>
      <c r="AD787" s="277">
        <v>0</v>
      </c>
      <c r="AE787" s="277">
        <v>0.33999999999999997</v>
      </c>
      <c r="AF787" s="276">
        <v>1.6365881600285659</v>
      </c>
    </row>
    <row r="788" spans="1:32" ht="27.6" x14ac:dyDescent="0.3">
      <c r="A788" s="2">
        <f>IF(G788="","",VLOOKUP(G788,{"CFTV","100000";"switch","750000";"VMS","200000";"Alarme","300000";"CA","400000";"Cabeamento","500000";"Infra","600000";"Redes","700000";"Energia","800000";"Outros","900000";"Serviço","1000000"},2,FALSE)
  + COUNTIF($G$2:G788,G788)
)</f>
        <v>100787</v>
      </c>
      <c r="B788" s="3" t="str">
        <f t="shared" si="12"/>
        <v xml:space="preserve">CABO HDMI 20 METROS </v>
      </c>
      <c r="C788" s="3" t="s">
        <v>1455</v>
      </c>
      <c r="D788" s="3" t="s">
        <v>1455</v>
      </c>
      <c r="E788" s="5" t="s">
        <v>326</v>
      </c>
      <c r="F788" s="5" t="s">
        <v>7</v>
      </c>
      <c r="G788" s="2" t="s">
        <v>3</v>
      </c>
      <c r="H788" s="3" t="s">
        <v>1454</v>
      </c>
      <c r="I788" s="170" t="s">
        <v>7038</v>
      </c>
      <c r="J788" s="127">
        <v>145.71</v>
      </c>
      <c r="K788" s="162">
        <v>296.84239300739404</v>
      </c>
      <c r="L788" s="127"/>
      <c r="M788" s="205"/>
      <c r="N788" s="198">
        <v>0.18</v>
      </c>
      <c r="O788" s="3" t="s">
        <v>7070</v>
      </c>
      <c r="P788" s="31" t="s">
        <v>7294</v>
      </c>
      <c r="Q788" s="234">
        <v>1</v>
      </c>
      <c r="R788" s="5">
        <v>85444200</v>
      </c>
      <c r="S788" s="238">
        <v>45889</v>
      </c>
      <c r="T788" s="263">
        <v>0.15</v>
      </c>
      <c r="U788" s="263">
        <v>0</v>
      </c>
      <c r="V788" s="263">
        <v>3.2119999999999996E-2</v>
      </c>
      <c r="W788" s="263">
        <v>0</v>
      </c>
      <c r="X788" s="263">
        <v>0.33999999999999997</v>
      </c>
      <c r="Y788" s="265">
        <v>1.8334922359937862</v>
      </c>
      <c r="Z788" s="275">
        <v>145.71</v>
      </c>
      <c r="AA788" s="276">
        <v>3.2412384721670371</v>
      </c>
      <c r="AB788" s="277">
        <v>0.05</v>
      </c>
      <c r="AC788" s="277">
        <v>3.6499999999999998E-2</v>
      </c>
      <c r="AD788" s="277">
        <v>0</v>
      </c>
      <c r="AE788" s="277">
        <v>0.33999999999999997</v>
      </c>
      <c r="AF788" s="276">
        <v>1.6365881600285659</v>
      </c>
    </row>
    <row r="789" spans="1:32" ht="27.6" x14ac:dyDescent="0.3">
      <c r="A789" s="2">
        <f>IF(G789="","",VLOOKUP(G789,{"CFTV","100000";"switch","750000";"VMS","200000";"Alarme","300000";"CA","400000";"Cabeamento","500000";"Infra","600000";"Redes","700000";"Energia","800000";"Outros","900000";"Serviço","1000000"},2,FALSE)
  + COUNTIF($G$2:G789,G789)
)</f>
        <v>100788</v>
      </c>
      <c r="B789" s="3" t="str">
        <f t="shared" si="12"/>
        <v>CONECTOR HDMI 2.0 4K 19</v>
      </c>
      <c r="C789" s="3" t="s">
        <v>1455</v>
      </c>
      <c r="D789" s="3" t="s">
        <v>1455</v>
      </c>
      <c r="E789" s="5" t="s">
        <v>326</v>
      </c>
      <c r="F789" s="5" t="s">
        <v>7</v>
      </c>
      <c r="G789" s="2" t="s">
        <v>3</v>
      </c>
      <c r="H789" s="3" t="s">
        <v>1456</v>
      </c>
      <c r="I789" s="170" t="s">
        <v>7038</v>
      </c>
      <c r="J789" s="127">
        <v>54.9</v>
      </c>
      <c r="K789" s="162">
        <v>152.58729830659399</v>
      </c>
      <c r="L789" s="127">
        <v>20</v>
      </c>
      <c r="M789" s="205"/>
      <c r="N789" s="198">
        <v>0.12</v>
      </c>
      <c r="O789" s="3" t="s">
        <v>7099</v>
      </c>
      <c r="P789" s="31" t="s">
        <v>7291</v>
      </c>
      <c r="Q789" s="234">
        <v>1</v>
      </c>
      <c r="R789" s="5">
        <v>85444200</v>
      </c>
      <c r="S789" s="238">
        <v>45890</v>
      </c>
      <c r="T789" s="263">
        <v>0.15</v>
      </c>
      <c r="U789" s="263">
        <v>0</v>
      </c>
      <c r="V789" s="263">
        <v>3.2119999999999996E-2</v>
      </c>
      <c r="W789" s="263">
        <v>0</v>
      </c>
      <c r="X789" s="263">
        <v>0.33999999999999997</v>
      </c>
      <c r="Y789" s="265">
        <v>1.8334922359937862</v>
      </c>
      <c r="Z789" s="275">
        <v>74.900000000000006</v>
      </c>
      <c r="AA789" s="276">
        <v>1.6661091315991428</v>
      </c>
      <c r="AB789" s="277">
        <v>0.05</v>
      </c>
      <c r="AC789" s="277">
        <v>3.6499999999999998E-2</v>
      </c>
      <c r="AD789" s="277">
        <v>0</v>
      </c>
      <c r="AE789" s="277">
        <v>0.33999999999999997</v>
      </c>
      <c r="AF789" s="276">
        <v>1.6365881600285659</v>
      </c>
    </row>
    <row r="790" spans="1:32" ht="27.6" x14ac:dyDescent="0.3">
      <c r="A790" s="2">
        <f>IF(G790="","",VLOOKUP(G790,{"CFTV","100000";"switch","750000";"VMS","200000";"Alarme","300000";"CA","400000";"Cabeamento","500000";"Infra","600000";"Redes","700000";"Energia","800000";"Outros","900000";"Serviço","1000000"},2,FALSE)
  + COUNTIF($G$2:G790,G790)
)</f>
        <v>100789</v>
      </c>
      <c r="B790" s="3" t="str">
        <f t="shared" si="12"/>
        <v>SUPORTE ARTICULADO DE PAREDE PARA</v>
      </c>
      <c r="C790" s="3" t="s">
        <v>1458</v>
      </c>
      <c r="D790" s="3" t="s">
        <v>1458</v>
      </c>
      <c r="E790" s="5" t="s">
        <v>528</v>
      </c>
      <c r="F790" s="5" t="s">
        <v>7</v>
      </c>
      <c r="G790" s="2" t="s">
        <v>3</v>
      </c>
      <c r="H790" s="3" t="s">
        <v>1457</v>
      </c>
      <c r="I790" s="170" t="s">
        <v>7038</v>
      </c>
      <c r="J790" s="127">
        <v>120</v>
      </c>
      <c r="K790" s="162">
        <v>244.46563146583816</v>
      </c>
      <c r="L790" s="127"/>
      <c r="M790" s="205"/>
      <c r="N790" s="198">
        <v>0.12</v>
      </c>
      <c r="O790" s="3" t="s">
        <v>7100</v>
      </c>
      <c r="P790" s="31" t="s">
        <v>7291</v>
      </c>
      <c r="Q790" s="234">
        <v>1</v>
      </c>
      <c r="R790" s="5">
        <v>73269090</v>
      </c>
      <c r="S790" s="238">
        <v>46031</v>
      </c>
      <c r="T790" s="263">
        <v>0.15</v>
      </c>
      <c r="U790" s="263">
        <v>0</v>
      </c>
      <c r="V790" s="263">
        <v>3.2119999999999996E-2</v>
      </c>
      <c r="W790" s="263">
        <v>0</v>
      </c>
      <c r="X790" s="263">
        <v>0.33999999999999997</v>
      </c>
      <c r="Y790" s="265">
        <v>1.8334922359937862</v>
      </c>
      <c r="Z790" s="275">
        <v>120</v>
      </c>
      <c r="AA790" s="276">
        <v>2.6693337221882127</v>
      </c>
      <c r="AB790" s="277">
        <v>0.05</v>
      </c>
      <c r="AC790" s="277">
        <v>3.6499999999999998E-2</v>
      </c>
      <c r="AD790" s="277">
        <v>0</v>
      </c>
      <c r="AE790" s="277">
        <v>0.33999999999999997</v>
      </c>
      <c r="AF790" s="276">
        <v>1.6365881600285659</v>
      </c>
    </row>
    <row r="791" spans="1:32" ht="27.6" x14ac:dyDescent="0.3">
      <c r="A791" s="2">
        <f>IF(G791="","",VLOOKUP(G791,{"CFTV","100000";"switch","750000";"VMS","200000";"Alarme","300000";"CA","400000";"Cabeamento","500000";"Infra","600000";"Redes","700000";"Energia","800000";"Outros","900000";"Serviço","1000000"},2,FALSE)
  + COUNTIF($G$2:G791,G791)
)</f>
        <v>100790</v>
      </c>
      <c r="B791" s="3" t="str">
        <f t="shared" si="12"/>
        <v>CARTÃO MICRO SD 32GB 16TBW</v>
      </c>
      <c r="C791" s="3" t="s">
        <v>1460</v>
      </c>
      <c r="D791" s="3" t="s">
        <v>1460</v>
      </c>
      <c r="E791" s="5" t="s">
        <v>6</v>
      </c>
      <c r="F791" s="5" t="s">
        <v>7</v>
      </c>
      <c r="G791" s="2" t="s">
        <v>3</v>
      </c>
      <c r="H791" s="3" t="s">
        <v>1459</v>
      </c>
      <c r="I791" s="170" t="s">
        <v>7038</v>
      </c>
      <c r="J791" s="127">
        <v>36.85</v>
      </c>
      <c r="K791" s="162">
        <v>82.390774793074669</v>
      </c>
      <c r="L791" s="127"/>
      <c r="M791" s="205">
        <v>9.7500000000000003E-2</v>
      </c>
      <c r="N791" s="198">
        <v>0.12</v>
      </c>
      <c r="O791" s="3" t="s">
        <v>6</v>
      </c>
      <c r="P791" s="31" t="s">
        <v>7294</v>
      </c>
      <c r="Q791" s="234">
        <v>1</v>
      </c>
      <c r="R791" s="5">
        <v>85235110</v>
      </c>
      <c r="S791" s="238">
        <v>45873</v>
      </c>
      <c r="T791" s="263">
        <v>0.15</v>
      </c>
      <c r="U791" s="263">
        <v>0</v>
      </c>
      <c r="V791" s="263">
        <v>3.2119999999999996E-2</v>
      </c>
      <c r="W791" s="263">
        <v>0</v>
      </c>
      <c r="X791" s="263">
        <v>0.33999999999999997</v>
      </c>
      <c r="Y791" s="265">
        <v>1.8334922359937862</v>
      </c>
      <c r="Z791" s="275">
        <v>40.442875000000001</v>
      </c>
      <c r="AA791" s="276">
        <v>0.89962941716452183</v>
      </c>
      <c r="AB791" s="277">
        <v>0.05</v>
      </c>
      <c r="AC791" s="277">
        <v>3.6499999999999998E-2</v>
      </c>
      <c r="AD791" s="277">
        <v>0</v>
      </c>
      <c r="AE791" s="277">
        <v>0.33999999999999997</v>
      </c>
      <c r="AF791" s="276">
        <v>1.6365881600285659</v>
      </c>
    </row>
    <row r="792" spans="1:32" ht="27.6" x14ac:dyDescent="0.3">
      <c r="A792" s="2">
        <f>IF(G792="","",VLOOKUP(G792,{"CFTV","100000";"switch","750000";"VMS","200000";"Alarme","300000";"CA","400000";"Cabeamento","500000";"Infra","600000";"Redes","700000";"Energia","800000";"Outros","900000";"Serviço","1000000"},2,FALSE)
  + COUNTIF($G$2:G792,G792)
)</f>
        <v>100791</v>
      </c>
      <c r="B792" s="3" t="str">
        <f t="shared" si="12"/>
        <v>CONVERSORES DE MIDIA GIGA WDM</v>
      </c>
      <c r="C792" s="3" t="s">
        <v>1462</v>
      </c>
      <c r="D792" s="3" t="s">
        <v>1462</v>
      </c>
      <c r="E792" s="5" t="s">
        <v>6</v>
      </c>
      <c r="F792" s="5" t="s">
        <v>7</v>
      </c>
      <c r="G792" s="2" t="s">
        <v>3</v>
      </c>
      <c r="H792" s="3" t="s">
        <v>1461</v>
      </c>
      <c r="I792" s="170" t="s">
        <v>7038</v>
      </c>
      <c r="J792" s="127">
        <v>259.16000000000003</v>
      </c>
      <c r="K792" s="162">
        <v>531.97696305989143</v>
      </c>
      <c r="L792" s="127"/>
      <c r="M792" s="205">
        <v>0.15</v>
      </c>
      <c r="N792" s="198">
        <v>0.04</v>
      </c>
      <c r="O792" s="3" t="s">
        <v>6</v>
      </c>
      <c r="P792" s="31" t="s">
        <v>7288</v>
      </c>
      <c r="Q792" s="234">
        <v>1</v>
      </c>
      <c r="R792" s="5">
        <v>85176259</v>
      </c>
      <c r="S792" s="238">
        <v>45873</v>
      </c>
      <c r="T792" s="263">
        <v>0.15</v>
      </c>
      <c r="U792" s="263">
        <v>0</v>
      </c>
      <c r="V792" s="263">
        <v>3.5039999999999995E-2</v>
      </c>
      <c r="W792" s="263">
        <v>0</v>
      </c>
      <c r="X792" s="263">
        <v>0.33999999999999997</v>
      </c>
      <c r="Y792" s="265">
        <v>1.6064585475278061</v>
      </c>
      <c r="Z792" s="275">
        <v>298.03400000000005</v>
      </c>
      <c r="AA792" s="276">
        <v>6.6296017213220164</v>
      </c>
      <c r="AB792" s="277">
        <v>0.05</v>
      </c>
      <c r="AC792" s="277">
        <v>3.6499999999999998E-2</v>
      </c>
      <c r="AD792" s="277">
        <v>0</v>
      </c>
      <c r="AE792" s="277">
        <v>0.33999999999999997</v>
      </c>
      <c r="AF792" s="276">
        <v>1.6365881600285659</v>
      </c>
    </row>
    <row r="793" spans="1:32" ht="27.6" x14ac:dyDescent="0.3">
      <c r="A793" s="2">
        <f>IF(G793="","",VLOOKUP(G793,{"CFTV","100000";"switch","750000";"VMS","200000";"Alarme","300000";"CA","400000";"Cabeamento","500000";"Infra","600000";"Redes","700000";"Energia","800000";"Outros","900000";"Serviço","1000000"},2,FALSE)
  + COUNTIF($G$2:G793,G793)
)</f>
        <v>100792</v>
      </c>
      <c r="B793" s="3" t="str">
        <f t="shared" si="12"/>
        <v>CONVERSORES DE MIDIA GIGA WDM</v>
      </c>
      <c r="C793" s="3" t="s">
        <v>1464</v>
      </c>
      <c r="D793" s="3" t="s">
        <v>1464</v>
      </c>
      <c r="E793" s="5" t="s">
        <v>6</v>
      </c>
      <c r="F793" s="5" t="s">
        <v>7</v>
      </c>
      <c r="G793" s="2" t="s">
        <v>3</v>
      </c>
      <c r="H793" s="3" t="s">
        <v>1463</v>
      </c>
      <c r="I793" s="170" t="s">
        <v>7038</v>
      </c>
      <c r="J793" s="127">
        <v>259.16000000000003</v>
      </c>
      <c r="K793" s="162">
        <v>531.97696305989143</v>
      </c>
      <c r="L793" s="127"/>
      <c r="M793" s="205">
        <v>0.15</v>
      </c>
      <c r="N793" s="198">
        <v>0.04</v>
      </c>
      <c r="O793" s="3" t="s">
        <v>6</v>
      </c>
      <c r="P793" s="31" t="s">
        <v>7288</v>
      </c>
      <c r="Q793" s="234">
        <v>1</v>
      </c>
      <c r="R793" s="5">
        <v>85176259</v>
      </c>
      <c r="S793" s="238">
        <v>45873</v>
      </c>
      <c r="T793" s="263">
        <v>0.15</v>
      </c>
      <c r="U793" s="263">
        <v>0</v>
      </c>
      <c r="V793" s="263">
        <v>3.5039999999999995E-2</v>
      </c>
      <c r="W793" s="263">
        <v>0</v>
      </c>
      <c r="X793" s="263">
        <v>0.33999999999999997</v>
      </c>
      <c r="Y793" s="265">
        <v>1.6064585475278061</v>
      </c>
      <c r="Z793" s="275">
        <v>298.03400000000005</v>
      </c>
      <c r="AA793" s="276">
        <v>6.6296017213220164</v>
      </c>
      <c r="AB793" s="277">
        <v>0.05</v>
      </c>
      <c r="AC793" s="277">
        <v>3.6499999999999998E-2</v>
      </c>
      <c r="AD793" s="277">
        <v>0</v>
      </c>
      <c r="AE793" s="277">
        <v>0.33999999999999997</v>
      </c>
      <c r="AF793" s="276">
        <v>1.6365881600285659</v>
      </c>
    </row>
    <row r="794" spans="1:32" ht="27.6" x14ac:dyDescent="0.3">
      <c r="A794" s="2">
        <f>IF(G794="","",VLOOKUP(G794,{"CFTV","100000";"switch","750000";"VMS","200000";"Alarme","300000";"CA","400000";"Cabeamento","500000";"Infra","600000";"Redes","700000";"Energia","800000";"Outros","900000";"Serviço","1000000"},2,FALSE)
  + COUNTIF($G$2:G794,G794)
)</f>
        <v>100793</v>
      </c>
      <c r="B794" s="3" t="str">
        <f t="shared" si="12"/>
        <v>CÂMERA IP PTZ 4 MP</v>
      </c>
      <c r="C794" s="3" t="s">
        <v>1466</v>
      </c>
      <c r="D794" s="3" t="s">
        <v>1466</v>
      </c>
      <c r="E794" s="5" t="s">
        <v>236</v>
      </c>
      <c r="F794" s="5" t="s">
        <v>7</v>
      </c>
      <c r="G794" s="2" t="s">
        <v>3</v>
      </c>
      <c r="H794" s="3" t="s">
        <v>1465</v>
      </c>
      <c r="I794" s="170" t="s">
        <v>7039</v>
      </c>
      <c r="J794" s="127">
        <v>1738.54</v>
      </c>
      <c r="K794" s="162">
        <v>20233.264465591277</v>
      </c>
      <c r="L794" s="126"/>
      <c r="M794" s="203">
        <v>0.13</v>
      </c>
      <c r="N794" s="218">
        <v>0.04</v>
      </c>
      <c r="O794" s="3" t="s">
        <v>7050</v>
      </c>
      <c r="P794" s="31" t="s">
        <v>7290</v>
      </c>
      <c r="Q794" s="234">
        <v>1</v>
      </c>
      <c r="R794" s="5">
        <v>85258921</v>
      </c>
      <c r="S794" s="238">
        <v>45891</v>
      </c>
      <c r="T794" s="263">
        <v>0.15</v>
      </c>
      <c r="U794" s="263">
        <v>0</v>
      </c>
      <c r="V794" s="263">
        <v>3.5039999999999995E-2</v>
      </c>
      <c r="W794" s="263">
        <v>0</v>
      </c>
      <c r="X794" s="263">
        <v>0.33999999999999997</v>
      </c>
      <c r="Y794" s="265">
        <v>1.6064585475278061</v>
      </c>
      <c r="Z794" s="275">
        <v>11335.454653999999</v>
      </c>
      <c r="AA794" s="276">
        <v>252.1509280354793</v>
      </c>
      <c r="AB794" s="277">
        <v>0.05</v>
      </c>
      <c r="AC794" s="277">
        <v>3.6499999999999998E-2</v>
      </c>
      <c r="AD794" s="277">
        <v>0</v>
      </c>
      <c r="AE794" s="277">
        <v>0.33999999999999997</v>
      </c>
      <c r="AF794" s="276">
        <v>1.6365881600285659</v>
      </c>
    </row>
    <row r="795" spans="1:32" ht="27.6" x14ac:dyDescent="0.3">
      <c r="A795" s="2">
        <f>IF(G795="","",VLOOKUP(G795,{"CFTV","100000";"switch","750000";"VMS","200000";"Alarme","300000";"CA","400000";"Cabeamento","500000";"Infra","600000";"Redes","700000";"Energia","800000";"Outros","900000";"Serviço","1000000"},2,FALSE)
  + COUNTIF($G$2:G795,G795)
)</f>
        <v>100794</v>
      </c>
      <c r="B795" s="3" t="str">
        <f t="shared" si="12"/>
        <v>CÂMERA IP DOME 8MP LENTE</v>
      </c>
      <c r="C795" s="3" t="s">
        <v>1468</v>
      </c>
      <c r="D795" s="3" t="s">
        <v>1468</v>
      </c>
      <c r="E795" s="5" t="s">
        <v>313</v>
      </c>
      <c r="F795" s="5" t="s">
        <v>7</v>
      </c>
      <c r="G795" s="2" t="s">
        <v>3</v>
      </c>
      <c r="H795" s="3" t="s">
        <v>1467</v>
      </c>
      <c r="I795" s="170" t="s">
        <v>7039</v>
      </c>
      <c r="J795" s="127">
        <v>297.83</v>
      </c>
      <c r="K795" s="162">
        <v>3466.1688288949636</v>
      </c>
      <c r="L795" s="126"/>
      <c r="M795" s="203">
        <v>0.13</v>
      </c>
      <c r="N795" s="218">
        <v>0.04</v>
      </c>
      <c r="O795" s="3" t="s">
        <v>7101</v>
      </c>
      <c r="P795" s="31" t="s">
        <v>7288</v>
      </c>
      <c r="Q795" s="234">
        <v>1</v>
      </c>
      <c r="R795" s="5">
        <v>85258913</v>
      </c>
      <c r="S795" s="238">
        <v>45891</v>
      </c>
      <c r="T795" s="263">
        <v>0.15</v>
      </c>
      <c r="U795" s="263">
        <v>0</v>
      </c>
      <c r="V795" s="263">
        <v>3.5039999999999995E-2</v>
      </c>
      <c r="W795" s="263">
        <v>0</v>
      </c>
      <c r="X795" s="263">
        <v>0.33999999999999997</v>
      </c>
      <c r="Y795" s="265">
        <v>1.6064585475278061</v>
      </c>
      <c r="Z795" s="275">
        <v>1941.8813829999997</v>
      </c>
      <c r="AA795" s="276">
        <v>43.196078834428199</v>
      </c>
      <c r="AB795" s="277">
        <v>0.05</v>
      </c>
      <c r="AC795" s="277">
        <v>3.6499999999999998E-2</v>
      </c>
      <c r="AD795" s="277">
        <v>0</v>
      </c>
      <c r="AE795" s="277">
        <v>0.33999999999999997</v>
      </c>
      <c r="AF795" s="276">
        <v>1.6365881600285659</v>
      </c>
    </row>
    <row r="796" spans="1:32" ht="27.6" x14ac:dyDescent="0.3">
      <c r="A796" s="2">
        <f>IF(G796="","",VLOOKUP(G796,{"CFTV","100000";"switch","750000";"VMS","200000";"Alarme","300000";"CA","400000";"Cabeamento","500000";"Infra","600000";"Redes","700000";"Energia","800000";"Outros","900000";"Serviço","1000000"},2,FALSE)
  + COUNTIF($G$2:G796,G796)
)</f>
        <v>100795</v>
      </c>
      <c r="B796" s="3" t="str">
        <f t="shared" si="12"/>
        <v>SUPORTE MURO SENSOR BARRA ALUMÍNIO</v>
      </c>
      <c r="C796" s="3"/>
      <c r="D796" s="3"/>
      <c r="E796" s="5"/>
      <c r="F796" s="5" t="s">
        <v>7</v>
      </c>
      <c r="G796" s="2" t="s">
        <v>3</v>
      </c>
      <c r="H796" s="3" t="s">
        <v>1469</v>
      </c>
      <c r="I796" s="170" t="s">
        <v>7038</v>
      </c>
      <c r="J796" s="127">
        <v>55.54</v>
      </c>
      <c r="K796" s="162">
        <v>113.1468430967721</v>
      </c>
      <c r="L796" s="126"/>
      <c r="M796" s="203"/>
      <c r="N796" s="198">
        <v>0.12</v>
      </c>
      <c r="O796" s="3" t="s">
        <v>7088</v>
      </c>
      <c r="P796" s="31" t="s">
        <v>7291</v>
      </c>
      <c r="Q796" s="234">
        <v>1</v>
      </c>
      <c r="R796" s="5">
        <v>76072000</v>
      </c>
      <c r="S796" s="238">
        <v>45894</v>
      </c>
      <c r="T796" s="263">
        <v>0.15</v>
      </c>
      <c r="U796" s="263">
        <v>0</v>
      </c>
      <c r="V796" s="263">
        <v>3.2119999999999996E-2</v>
      </c>
      <c r="W796" s="263">
        <v>0</v>
      </c>
      <c r="X796" s="263">
        <v>0.33999999999999997</v>
      </c>
      <c r="Y796" s="265">
        <v>1.8334922359937862</v>
      </c>
      <c r="Z796" s="275">
        <v>55.54</v>
      </c>
      <c r="AA796" s="276">
        <v>1.2354566244194445</v>
      </c>
      <c r="AB796" s="277">
        <v>0.05</v>
      </c>
      <c r="AC796" s="277">
        <v>3.6499999999999998E-2</v>
      </c>
      <c r="AD796" s="277">
        <v>0</v>
      </c>
      <c r="AE796" s="277">
        <v>0.33999999999999997</v>
      </c>
      <c r="AF796" s="276">
        <v>1.6365881600285659</v>
      </c>
    </row>
    <row r="797" spans="1:32" ht="27.6" x14ac:dyDescent="0.3">
      <c r="A797" s="2">
        <f>IF(G797="","",VLOOKUP(G797,{"CFTV","100000";"switch","750000";"VMS","200000";"Alarme","300000";"CA","400000";"Cabeamento","500000";"Infra","600000";"Redes","700000";"Energia","800000";"Outros","900000";"Serviço","1000000"},2,FALSE)
  + COUNTIF($G$2:G797,G797)
)</f>
        <v>100796</v>
      </c>
      <c r="B797" s="3" t="str">
        <f t="shared" si="12"/>
        <v>CABO GIGALAN GREEN CAT6A F/UTP</v>
      </c>
      <c r="C797" s="3" t="s">
        <v>1471</v>
      </c>
      <c r="D797" s="3" t="s">
        <v>1471</v>
      </c>
      <c r="E797" s="5" t="s">
        <v>406</v>
      </c>
      <c r="F797" s="5" t="s">
        <v>948</v>
      </c>
      <c r="G797" s="2" t="s">
        <v>3</v>
      </c>
      <c r="H797" s="3" t="s">
        <v>1470</v>
      </c>
      <c r="I797" s="170" t="s">
        <v>7038</v>
      </c>
      <c r="J797" s="127">
        <v>17.390557377049099</v>
      </c>
      <c r="K797" s="162">
        <v>35.428279922693321</v>
      </c>
      <c r="L797" s="126"/>
      <c r="M797" s="203"/>
      <c r="N797" s="198">
        <v>0.18</v>
      </c>
      <c r="O797" s="3" t="s">
        <v>7102</v>
      </c>
      <c r="P797" s="31" t="s">
        <v>7294</v>
      </c>
      <c r="Q797" s="234">
        <v>1</v>
      </c>
      <c r="R797" s="5">
        <v>23370094</v>
      </c>
      <c r="S797" s="238">
        <v>46051</v>
      </c>
      <c r="T797" s="263">
        <v>0.15</v>
      </c>
      <c r="U797" s="263">
        <v>0</v>
      </c>
      <c r="V797" s="263">
        <v>3.2119999999999996E-2</v>
      </c>
      <c r="W797" s="263">
        <v>0</v>
      </c>
      <c r="X797" s="263">
        <v>0.33999999999999997</v>
      </c>
      <c r="Y797" s="265">
        <v>1.8334922359937862</v>
      </c>
      <c r="Z797" s="275">
        <v>17.390557377049099</v>
      </c>
      <c r="AA797" s="276">
        <v>0.38684334378505131</v>
      </c>
      <c r="AB797" s="277">
        <v>0.05</v>
      </c>
      <c r="AC797" s="277">
        <v>3.6499999999999998E-2</v>
      </c>
      <c r="AD797" s="277">
        <v>0</v>
      </c>
      <c r="AE797" s="277">
        <v>0.33999999999999997</v>
      </c>
      <c r="AF797" s="276">
        <v>1.6365881600285659</v>
      </c>
    </row>
    <row r="798" spans="1:32" ht="41.4" x14ac:dyDescent="0.3">
      <c r="A798" s="2">
        <f>IF(G798="","",VLOOKUP(G798,{"CFTV","100000";"switch","750000";"VMS","200000";"Alarme","300000";"CA","400000";"Cabeamento","500000";"Infra","600000";"Redes","700000";"Energia","800000";"Outros","900000";"Serviço","1000000"},2,FALSE)
  + COUNTIF($G$2:G798,G798)
)</f>
        <v>100797</v>
      </c>
      <c r="B798" s="3" t="str">
        <f t="shared" si="12"/>
        <v>CÂMERA INTERNA IP MINI DOME</v>
      </c>
      <c r="C798" s="3" t="s">
        <v>1473</v>
      </c>
      <c r="D798" s="3" t="s">
        <v>1473</v>
      </c>
      <c r="E798" s="5" t="s">
        <v>1474</v>
      </c>
      <c r="F798" s="5" t="s">
        <v>7</v>
      </c>
      <c r="G798" s="2" t="s">
        <v>3</v>
      </c>
      <c r="H798" s="3" t="s">
        <v>1472</v>
      </c>
      <c r="I798" s="170" t="s">
        <v>7039</v>
      </c>
      <c r="J798" s="127">
        <v>389.32</v>
      </c>
      <c r="K798" s="162">
        <v>4009.6784097163795</v>
      </c>
      <c r="L798" s="126"/>
      <c r="M798" s="203"/>
      <c r="N798" s="198">
        <v>0.04</v>
      </c>
      <c r="O798" s="3" t="s">
        <v>7089</v>
      </c>
      <c r="P798" s="31" t="s">
        <v>7290</v>
      </c>
      <c r="Q798" s="234">
        <v>1</v>
      </c>
      <c r="R798" s="5">
        <v>85258929</v>
      </c>
      <c r="S798" s="238">
        <v>46094</v>
      </c>
      <c r="T798" s="263">
        <v>0.15</v>
      </c>
      <c r="U798" s="263">
        <v>0</v>
      </c>
      <c r="V798" s="263">
        <v>3.5039999999999995E-2</v>
      </c>
      <c r="W798" s="263">
        <v>0</v>
      </c>
      <c r="X798" s="263">
        <v>0.33999999999999997</v>
      </c>
      <c r="Y798" s="265">
        <v>1.6064585475278061</v>
      </c>
      <c r="Z798" s="275">
        <v>2246.3763999999996</v>
      </c>
      <c r="AA798" s="276">
        <v>49.969402310397975</v>
      </c>
      <c r="AB798" s="277">
        <v>0.05</v>
      </c>
      <c r="AC798" s="277">
        <v>3.6499999999999998E-2</v>
      </c>
      <c r="AD798" s="277">
        <v>0</v>
      </c>
      <c r="AE798" s="277">
        <v>0.33999999999999997</v>
      </c>
      <c r="AF798" s="276">
        <v>1.6365881600285659</v>
      </c>
    </row>
    <row r="799" spans="1:32" ht="41.4" x14ac:dyDescent="0.3">
      <c r="A799" s="2">
        <f>IF(G799="","",VLOOKUP(G799,{"CFTV","100000";"switch","750000";"VMS","200000";"Alarme","300000";"CA","400000";"Cabeamento","500000";"Infra","600000";"Redes","700000";"Energia","800000";"Outros","900000";"Serviço","1000000"},2,FALSE)
  + COUNTIF($G$2:G799,G799)
)</f>
        <v>100798</v>
      </c>
      <c r="B799" s="3" t="str">
        <f t="shared" si="12"/>
        <v>CÂMERA INTERNA IP BULLET 2MP,</v>
      </c>
      <c r="C799" s="3" t="s">
        <v>1476</v>
      </c>
      <c r="D799" s="3" t="s">
        <v>1476</v>
      </c>
      <c r="E799" s="5" t="s">
        <v>1474</v>
      </c>
      <c r="F799" s="5" t="s">
        <v>7</v>
      </c>
      <c r="G799" s="2" t="s">
        <v>3</v>
      </c>
      <c r="H799" s="3" t="s">
        <v>1475</v>
      </c>
      <c r="I799" s="170" t="s">
        <v>7039</v>
      </c>
      <c r="J799" s="127">
        <v>555.62</v>
      </c>
      <c r="K799" s="162">
        <v>5722.432749426217</v>
      </c>
      <c r="L799" s="126"/>
      <c r="M799" s="203"/>
      <c r="N799" s="198">
        <v>0.04</v>
      </c>
      <c r="O799" s="3" t="s">
        <v>7089</v>
      </c>
      <c r="P799" s="31" t="s">
        <v>7290</v>
      </c>
      <c r="Q799" s="234">
        <v>1</v>
      </c>
      <c r="R799" s="5">
        <v>85258929</v>
      </c>
      <c r="S799" s="238">
        <v>46077</v>
      </c>
      <c r="T799" s="263">
        <v>0.15</v>
      </c>
      <c r="U799" s="263">
        <v>0</v>
      </c>
      <c r="V799" s="263">
        <v>3.5039999999999995E-2</v>
      </c>
      <c r="W799" s="263">
        <v>0</v>
      </c>
      <c r="X799" s="263">
        <v>0.33999999999999997</v>
      </c>
      <c r="Y799" s="265">
        <v>1.6064585475278061</v>
      </c>
      <c r="Z799" s="275">
        <v>3205.9273999999996</v>
      </c>
      <c r="AA799" s="276">
        <v>71.314084330893152</v>
      </c>
      <c r="AB799" s="277">
        <v>0.05</v>
      </c>
      <c r="AC799" s="277">
        <v>3.6499999999999998E-2</v>
      </c>
      <c r="AD799" s="277">
        <v>0</v>
      </c>
      <c r="AE799" s="277">
        <v>0.33999999999999997</v>
      </c>
      <c r="AF799" s="276">
        <v>1.6365881600285659</v>
      </c>
    </row>
    <row r="800" spans="1:32" ht="27.6" x14ac:dyDescent="0.3">
      <c r="A800" s="2">
        <f>IF(G800="","",VLOOKUP(G800,{"CFTV","100000";"switch","750000";"VMS","200000";"Alarme","300000";"CA","400000";"Cabeamento","500000";"Infra","600000";"Redes","700000";"Energia","800000";"Outros","900000";"Serviço","1000000"},2,FALSE)
  + COUNTIF($G$2:G800,G800)
)</f>
        <v>100799</v>
      </c>
      <c r="B800" s="3" t="str">
        <f t="shared" si="12"/>
        <v>SUPORTE PARA CAMERA HANWHA BULLET</v>
      </c>
      <c r="C800" s="3" t="s">
        <v>1478</v>
      </c>
      <c r="D800" s="3" t="s">
        <v>1478</v>
      </c>
      <c r="E800" s="5" t="s">
        <v>1474</v>
      </c>
      <c r="F800" s="5" t="s">
        <v>7</v>
      </c>
      <c r="G800" s="2" t="s">
        <v>3</v>
      </c>
      <c r="H800" s="3" t="s">
        <v>1477</v>
      </c>
      <c r="I800" s="170" t="s">
        <v>7038</v>
      </c>
      <c r="J800" s="127">
        <v>379.12</v>
      </c>
      <c r="K800" s="162">
        <v>676.7117383763798</v>
      </c>
      <c r="L800" s="126"/>
      <c r="M800" s="203"/>
      <c r="N800" s="198">
        <v>0.04</v>
      </c>
      <c r="O800" s="3" t="s">
        <v>7089</v>
      </c>
      <c r="P800" s="31" t="s">
        <v>7290</v>
      </c>
      <c r="Q800" s="234">
        <v>1</v>
      </c>
      <c r="R800" s="5">
        <v>85299090</v>
      </c>
      <c r="S800" s="238">
        <v>45894</v>
      </c>
      <c r="T800" s="263">
        <v>0.15</v>
      </c>
      <c r="U800" s="263">
        <v>0</v>
      </c>
      <c r="V800" s="263">
        <v>3.5039999999999995E-2</v>
      </c>
      <c r="W800" s="263">
        <v>0</v>
      </c>
      <c r="X800" s="263">
        <v>0.33999999999999997</v>
      </c>
      <c r="Y800" s="265">
        <v>1.6064585475278061</v>
      </c>
      <c r="Z800" s="275">
        <v>379.12</v>
      </c>
      <c r="AA800" s="276">
        <v>8.43331500629996</v>
      </c>
      <c r="AB800" s="277">
        <v>0.05</v>
      </c>
      <c r="AC800" s="277">
        <v>3.6499999999999998E-2</v>
      </c>
      <c r="AD800" s="277">
        <v>0</v>
      </c>
      <c r="AE800" s="277">
        <v>0.33999999999999997</v>
      </c>
      <c r="AF800" s="276">
        <v>1.6365881600285659</v>
      </c>
    </row>
    <row r="801" spans="1:32" ht="27.6" x14ac:dyDescent="0.3">
      <c r="A801" s="2">
        <f>IF(G801="","",VLOOKUP(G801,{"CFTV","100000";"switch","750000";"VMS","200000";"Alarme","300000";"CA","400000";"Cabeamento","500000";"Infra","600000";"Redes","700000";"Energia","800000";"Outros","900000";"Serviço","1000000"},2,FALSE)
  + COUNTIF($G$2:G801,G801)
)</f>
        <v>100800</v>
      </c>
      <c r="B801" s="3" t="str">
        <f t="shared" si="12"/>
        <v>CÂMERA BULLET DE 2MP, LENTE</v>
      </c>
      <c r="C801" s="3" t="s">
        <v>1480</v>
      </c>
      <c r="D801" s="3" t="s">
        <v>1480</v>
      </c>
      <c r="E801" s="5" t="s">
        <v>1474</v>
      </c>
      <c r="F801" s="5" t="s">
        <v>7</v>
      </c>
      <c r="G801" s="2" t="s">
        <v>3</v>
      </c>
      <c r="H801" s="3" t="s">
        <v>1479</v>
      </c>
      <c r="I801" s="170" t="s">
        <v>7039</v>
      </c>
      <c r="J801" s="127">
        <v>278.54000000000002</v>
      </c>
      <c r="K801" s="162">
        <v>2868.7347792109335</v>
      </c>
      <c r="L801" s="126"/>
      <c r="M801" s="203"/>
      <c r="N801" s="198">
        <v>0.04</v>
      </c>
      <c r="O801" s="3" t="s">
        <v>7089</v>
      </c>
      <c r="P801" s="31" t="s">
        <v>7290</v>
      </c>
      <c r="Q801" s="234">
        <v>1</v>
      </c>
      <c r="R801" s="5">
        <v>85258929</v>
      </c>
      <c r="S801" s="238">
        <v>46094</v>
      </c>
      <c r="T801" s="263">
        <v>0.15</v>
      </c>
      <c r="U801" s="263">
        <v>0</v>
      </c>
      <c r="V801" s="263">
        <v>3.5039999999999995E-2</v>
      </c>
      <c r="W801" s="263">
        <v>0</v>
      </c>
      <c r="X801" s="263">
        <v>0.33999999999999997</v>
      </c>
      <c r="Y801" s="265">
        <v>1.6064585475278061</v>
      </c>
      <c r="Z801" s="275">
        <v>1607.1758</v>
      </c>
      <c r="AA801" s="276">
        <v>35.750738003540157</v>
      </c>
      <c r="AB801" s="277">
        <v>0.05</v>
      </c>
      <c r="AC801" s="277">
        <v>3.6499999999999998E-2</v>
      </c>
      <c r="AD801" s="277">
        <v>0</v>
      </c>
      <c r="AE801" s="277">
        <v>0.33999999999999997</v>
      </c>
      <c r="AF801" s="276">
        <v>1.6365881600285659</v>
      </c>
    </row>
    <row r="802" spans="1:32" ht="27.6" x14ac:dyDescent="0.3">
      <c r="A802" s="2">
        <f>IF(G802="","",VLOOKUP(G802,{"CFTV","100000";"switch","750000";"VMS","200000";"Alarme","300000";"CA","400000";"Cabeamento","500000";"Infra","600000";"Redes","700000";"Energia","800000";"Outros","900000";"Serviço","1000000"},2,FALSE)
  + COUNTIF($G$2:G802,G802)
)</f>
        <v>100801</v>
      </c>
      <c r="B802" s="3" t="str">
        <f t="shared" si="12"/>
        <v>SUPORTE PARA CAMERA HANWHA BULLET</v>
      </c>
      <c r="C802" s="3" t="s">
        <v>1481</v>
      </c>
      <c r="D802" s="3" t="s">
        <v>1481</v>
      </c>
      <c r="E802" s="5" t="s">
        <v>1474</v>
      </c>
      <c r="F802" s="5" t="s">
        <v>7</v>
      </c>
      <c r="G802" s="2" t="s">
        <v>3</v>
      </c>
      <c r="H802" s="3" t="s">
        <v>1477</v>
      </c>
      <c r="I802" s="170" t="s">
        <v>7038</v>
      </c>
      <c r="J802" s="127">
        <v>379.12</v>
      </c>
      <c r="K802" s="162">
        <v>676.7117383763798</v>
      </c>
      <c r="L802" s="126"/>
      <c r="M802" s="203"/>
      <c r="N802" s="198">
        <v>0.04</v>
      </c>
      <c r="O802" s="3" t="s">
        <v>7089</v>
      </c>
      <c r="P802" s="31" t="s">
        <v>7290</v>
      </c>
      <c r="Q802" s="234">
        <v>1</v>
      </c>
      <c r="R802" s="5">
        <v>85299090</v>
      </c>
      <c r="S802" s="238">
        <v>45894</v>
      </c>
      <c r="T802" s="263">
        <v>0.15</v>
      </c>
      <c r="U802" s="263">
        <v>0</v>
      </c>
      <c r="V802" s="263">
        <v>3.5039999999999995E-2</v>
      </c>
      <c r="W802" s="263">
        <v>0</v>
      </c>
      <c r="X802" s="263">
        <v>0.33999999999999997</v>
      </c>
      <c r="Y802" s="265">
        <v>1.6064585475278061</v>
      </c>
      <c r="Z802" s="275">
        <v>379.12</v>
      </c>
      <c r="AA802" s="276">
        <v>8.43331500629996</v>
      </c>
      <c r="AB802" s="277">
        <v>0.05</v>
      </c>
      <c r="AC802" s="277">
        <v>3.6499999999999998E-2</v>
      </c>
      <c r="AD802" s="277">
        <v>0</v>
      </c>
      <c r="AE802" s="277">
        <v>0.33999999999999997</v>
      </c>
      <c r="AF802" s="276">
        <v>1.6365881600285659</v>
      </c>
    </row>
    <row r="803" spans="1:32" ht="27.6" x14ac:dyDescent="0.3">
      <c r="A803" s="2">
        <f>IF(G803="","",VLOOKUP(G803,{"CFTV","100000";"switch","750000";"VMS","200000";"Alarme","300000";"CA","400000";"Cabeamento","500000";"Infra","600000";"Redes","700000";"Energia","800000";"Outros","900000";"Serviço","1000000"},2,FALSE)
  + COUNTIF($G$2:G803,G803)
)</f>
        <v>100802</v>
      </c>
      <c r="B803" s="3" t="str">
        <f t="shared" si="12"/>
        <v>VIDEO WALL CONTROLADOR 2X2, 4K,</v>
      </c>
      <c r="C803" s="3" t="s">
        <v>671</v>
      </c>
      <c r="D803" s="3" t="s">
        <v>671</v>
      </c>
      <c r="E803" s="106" t="s">
        <v>672</v>
      </c>
      <c r="F803" s="5" t="s">
        <v>7</v>
      </c>
      <c r="G803" s="2" t="s">
        <v>3</v>
      </c>
      <c r="H803" s="3" t="s">
        <v>1482</v>
      </c>
      <c r="I803" s="170" t="s">
        <v>7038</v>
      </c>
      <c r="J803" s="127">
        <v>1699.9</v>
      </c>
      <c r="K803" s="162">
        <v>3544.5479348950985</v>
      </c>
      <c r="L803" s="127">
        <v>40</v>
      </c>
      <c r="M803" s="203"/>
      <c r="N803" s="198">
        <v>0.12</v>
      </c>
      <c r="O803" s="3" t="s">
        <v>672</v>
      </c>
      <c r="P803" s="31" t="s">
        <v>7291</v>
      </c>
      <c r="Q803" s="234">
        <v>1</v>
      </c>
      <c r="R803" s="5">
        <v>85437040</v>
      </c>
      <c r="S803" s="238">
        <v>45889</v>
      </c>
      <c r="T803" s="263">
        <v>0.15</v>
      </c>
      <c r="U803" s="263">
        <v>0</v>
      </c>
      <c r="V803" s="263">
        <v>3.2119999999999996E-2</v>
      </c>
      <c r="W803" s="263">
        <v>0</v>
      </c>
      <c r="X803" s="263">
        <v>0.33999999999999997</v>
      </c>
      <c r="Y803" s="265">
        <v>1.8334922359937862</v>
      </c>
      <c r="Z803" s="275">
        <v>1739.9</v>
      </c>
      <c r="AA803" s="276">
        <v>38.703114526960597</v>
      </c>
      <c r="AB803" s="277">
        <v>0.05</v>
      </c>
      <c r="AC803" s="277">
        <v>3.6499999999999998E-2</v>
      </c>
      <c r="AD803" s="277">
        <v>0</v>
      </c>
      <c r="AE803" s="277">
        <v>0.33999999999999997</v>
      </c>
      <c r="AF803" s="276">
        <v>1.6365881600285659</v>
      </c>
    </row>
    <row r="804" spans="1:32" x14ac:dyDescent="0.3">
      <c r="A804" s="2">
        <f>IF(G804="","",VLOOKUP(G804,{"CFTV","100000";"switch","750000";"VMS","200000";"Alarme","300000";"CA","400000";"Cabeamento","500000";"Infra","600000";"Redes","700000";"Energia","800000";"Outros","900000";"Serviço","1000000"},2,FALSE)
  + COUNTIF($G$2:G804,G804)
)</f>
        <v>100803</v>
      </c>
      <c r="B804" s="3" t="str">
        <f t="shared" si="12"/>
        <v>MONITOR SAMSUNG 32" 4K VA</v>
      </c>
      <c r="C804" s="3" t="s">
        <v>1484</v>
      </c>
      <c r="D804" s="3" t="s">
        <v>1484</v>
      </c>
      <c r="E804" s="5" t="s">
        <v>643</v>
      </c>
      <c r="F804" s="5" t="s">
        <v>7</v>
      </c>
      <c r="G804" s="2" t="s">
        <v>3</v>
      </c>
      <c r="H804" s="3" t="s">
        <v>1483</v>
      </c>
      <c r="I804" s="170" t="s">
        <v>7038</v>
      </c>
      <c r="J804" s="127">
        <v>1511.48</v>
      </c>
      <c r="K804" s="162">
        <v>3079.2076053998758</v>
      </c>
      <c r="L804" s="127"/>
      <c r="M804" s="203"/>
      <c r="N804" s="198">
        <v>0.12</v>
      </c>
      <c r="O804" s="3" t="s">
        <v>7059</v>
      </c>
      <c r="P804" s="31" t="s">
        <v>7290</v>
      </c>
      <c r="Q804" s="234">
        <v>1</v>
      </c>
      <c r="R804" s="5">
        <v>85285200</v>
      </c>
      <c r="S804" s="238">
        <v>45891</v>
      </c>
      <c r="T804" s="263">
        <v>0.15</v>
      </c>
      <c r="U804" s="263">
        <v>0</v>
      </c>
      <c r="V804" s="263">
        <v>3.2119999999999996E-2</v>
      </c>
      <c r="W804" s="263">
        <v>0</v>
      </c>
      <c r="X804" s="263">
        <v>0.33999999999999997</v>
      </c>
      <c r="Y804" s="265">
        <v>1.8334922359937862</v>
      </c>
      <c r="Z804" s="275">
        <v>1511.48</v>
      </c>
      <c r="AA804" s="276">
        <v>33.62203778677533</v>
      </c>
      <c r="AB804" s="277">
        <v>0.05</v>
      </c>
      <c r="AC804" s="277">
        <v>3.6499999999999998E-2</v>
      </c>
      <c r="AD804" s="277">
        <v>0</v>
      </c>
      <c r="AE804" s="277">
        <v>0.33999999999999997</v>
      </c>
      <c r="AF804" s="276">
        <v>1.6365881600285659</v>
      </c>
    </row>
    <row r="805" spans="1:32" ht="27.6" x14ac:dyDescent="0.3">
      <c r="A805" s="2">
        <f>IF(G805="","",VLOOKUP(G805,{"CFTV","100000";"switch","750000";"VMS","200000";"Alarme","300000";"CA","400000";"Cabeamento","500000";"Infra","600000";"Redes","700000";"Energia","800000";"Outros","900000";"Serviço","1000000"},2,FALSE)
  + COUNTIF($G$2:G805,G805)
)</f>
        <v>100804</v>
      </c>
      <c r="B805" s="3" t="str">
        <f t="shared" si="12"/>
        <v>SUPORTE DE MONTAGEM DE CANTO</v>
      </c>
      <c r="C805" s="3" t="s">
        <v>1486</v>
      </c>
      <c r="D805" s="3" t="s">
        <v>1486</v>
      </c>
      <c r="E805" s="5" t="s">
        <v>370</v>
      </c>
      <c r="F805" s="5" t="s">
        <v>7</v>
      </c>
      <c r="G805" s="2" t="s">
        <v>3</v>
      </c>
      <c r="H805" s="3" t="s">
        <v>1485</v>
      </c>
      <c r="I805" s="170" t="s">
        <v>7039</v>
      </c>
      <c r="J805" s="127">
        <v>57.97</v>
      </c>
      <c r="K805" s="162">
        <v>681.42126021292222</v>
      </c>
      <c r="L805" s="126"/>
      <c r="M805" s="205"/>
      <c r="N805" s="198">
        <v>0.04</v>
      </c>
      <c r="O805" s="3" t="s">
        <v>370</v>
      </c>
      <c r="P805" s="31" t="s">
        <v>7287</v>
      </c>
      <c r="Q805" s="234">
        <v>1</v>
      </c>
      <c r="R805" s="5">
        <v>85299090</v>
      </c>
      <c r="S805" s="238">
        <v>45898</v>
      </c>
      <c r="T805" s="263">
        <v>0.15</v>
      </c>
      <c r="U805" s="263">
        <v>0</v>
      </c>
      <c r="V805" s="263">
        <v>3.2119999999999996E-2</v>
      </c>
      <c r="W805" s="263">
        <v>0</v>
      </c>
      <c r="X805" s="263">
        <v>0.33999999999999997</v>
      </c>
      <c r="Y805" s="265">
        <v>1.8334922359937862</v>
      </c>
      <c r="Z805" s="275">
        <v>334.48689999999999</v>
      </c>
      <c r="AA805" s="276">
        <v>7.4404763483349701</v>
      </c>
      <c r="AB805" s="277">
        <v>0.05</v>
      </c>
      <c r="AC805" s="277">
        <v>3.6499999999999998E-2</v>
      </c>
      <c r="AD805" s="277">
        <v>0</v>
      </c>
      <c r="AE805" s="277">
        <v>0.33999999999999997</v>
      </c>
      <c r="AF805" s="276">
        <v>1.6365881600285659</v>
      </c>
    </row>
    <row r="806" spans="1:32" ht="27.6" x14ac:dyDescent="0.3">
      <c r="A806" s="2">
        <f>IF(G806="","",VLOOKUP(G806,{"CFTV","100000";"switch","750000";"VMS","200000";"Alarme","300000";"CA","400000";"Cabeamento","500000";"Infra","600000";"Redes","700000";"Energia","800000";"Outros","900000";"Serviço","1000000"},2,FALSE)
  + COUNTIF($G$2:G806,G806)
)</f>
        <v>100805</v>
      </c>
      <c r="B806" s="3" t="str">
        <f t="shared" si="12"/>
        <v>NVR 4 CANAIS CRUZAMENTO DE</v>
      </c>
      <c r="C806" s="3" t="s">
        <v>1488</v>
      </c>
      <c r="D806" s="3" t="s">
        <v>1488</v>
      </c>
      <c r="E806" s="5" t="s">
        <v>370</v>
      </c>
      <c r="F806" s="5" t="s">
        <v>7</v>
      </c>
      <c r="G806" s="2" t="s">
        <v>3</v>
      </c>
      <c r="H806" s="3" t="s">
        <v>1487</v>
      </c>
      <c r="I806" s="170" t="s">
        <v>7038</v>
      </c>
      <c r="J806" s="127">
        <v>283.08</v>
      </c>
      <c r="K806" s="162">
        <v>576.69442462791221</v>
      </c>
      <c r="L806" s="126"/>
      <c r="M806" s="205"/>
      <c r="N806" s="198">
        <v>0.12</v>
      </c>
      <c r="O806" s="3" t="s">
        <v>370</v>
      </c>
      <c r="P806" s="31" t="s">
        <v>7287</v>
      </c>
      <c r="Q806" s="234">
        <v>1</v>
      </c>
      <c r="R806" s="5">
        <v>85219000</v>
      </c>
      <c r="S806" s="238">
        <v>45898</v>
      </c>
      <c r="T806" s="263">
        <v>0.15</v>
      </c>
      <c r="U806" s="263">
        <v>0</v>
      </c>
      <c r="V806" s="263">
        <v>3.2119999999999996E-2</v>
      </c>
      <c r="W806" s="263">
        <v>0</v>
      </c>
      <c r="X806" s="263">
        <v>0.33999999999999997</v>
      </c>
      <c r="Y806" s="265">
        <v>1.8334922359937862</v>
      </c>
      <c r="Z806" s="275">
        <v>283.08</v>
      </c>
      <c r="AA806" s="276">
        <v>6.2969582506419934</v>
      </c>
      <c r="AB806" s="277">
        <v>0.05</v>
      </c>
      <c r="AC806" s="277">
        <v>3.6499999999999998E-2</v>
      </c>
      <c r="AD806" s="277">
        <v>0</v>
      </c>
      <c r="AE806" s="277">
        <v>0.33999999999999997</v>
      </c>
      <c r="AF806" s="276">
        <v>1.6365881600285659</v>
      </c>
    </row>
    <row r="807" spans="1:32" ht="27.6" x14ac:dyDescent="0.3">
      <c r="A807" s="2">
        <f>IF(G807="","",VLOOKUP(G807,{"CFTV","100000";"switch","750000";"VMS","200000";"Alarme","300000";"CA","400000";"Cabeamento","500000";"Infra","600000";"Redes","700000";"Energia","800000";"Outros","900000";"Serviço","1000000"},2,FALSE)
  + COUNTIF($G$2:G807,G807)
)</f>
        <v>100806</v>
      </c>
      <c r="B807" s="3" t="str">
        <f t="shared" si="12"/>
        <v>CAPACIDADE 1TB, SATA DE 6Gb/s</v>
      </c>
      <c r="C807" s="3" t="s">
        <v>1490</v>
      </c>
      <c r="D807" s="3" t="s">
        <v>1490</v>
      </c>
      <c r="E807" s="5" t="s">
        <v>6</v>
      </c>
      <c r="F807" s="5" t="s">
        <v>7</v>
      </c>
      <c r="G807" s="2" t="s">
        <v>3</v>
      </c>
      <c r="H807" s="3" t="s">
        <v>1489</v>
      </c>
      <c r="I807" s="170" t="s">
        <v>7038</v>
      </c>
      <c r="J807" s="127">
        <v>422.76</v>
      </c>
      <c r="K807" s="162">
        <v>947.37766161956267</v>
      </c>
      <c r="L807" s="126"/>
      <c r="M807" s="205">
        <v>0.1</v>
      </c>
      <c r="N807" s="198">
        <v>0.12</v>
      </c>
      <c r="O807" s="3" t="s">
        <v>7048</v>
      </c>
      <c r="P807" s="31" t="s">
        <v>7288</v>
      </c>
      <c r="Q807" s="234">
        <v>1</v>
      </c>
      <c r="R807" s="5">
        <v>84717010</v>
      </c>
      <c r="S807" s="238">
        <v>45902</v>
      </c>
      <c r="T807" s="263">
        <v>0.15</v>
      </c>
      <c r="U807" s="263">
        <v>0</v>
      </c>
      <c r="V807" s="263">
        <v>3.2119999999999996E-2</v>
      </c>
      <c r="W807" s="263">
        <v>0</v>
      </c>
      <c r="X807" s="263">
        <v>0.33999999999999997</v>
      </c>
      <c r="Y807" s="265">
        <v>1.8334922359937862</v>
      </c>
      <c r="Z807" s="275">
        <v>465.036</v>
      </c>
      <c r="AA807" s="276">
        <v>10.344468973595982</v>
      </c>
      <c r="AB807" s="277">
        <v>0.05</v>
      </c>
      <c r="AC807" s="277">
        <v>3.6499999999999998E-2</v>
      </c>
      <c r="AD807" s="277">
        <v>0</v>
      </c>
      <c r="AE807" s="277">
        <v>0.33999999999999997</v>
      </c>
      <c r="AF807" s="276">
        <v>1.6365881600285659</v>
      </c>
    </row>
    <row r="808" spans="1:32" ht="82.8" x14ac:dyDescent="0.3">
      <c r="A808" s="2">
        <f>IF(G808="","",VLOOKUP(G808,{"CFTV","100000";"switch","750000";"VMS","200000";"Alarme","300000";"CA","400000";"Cabeamento","500000";"Infra","600000";"Redes","700000";"Energia","800000";"Outros","900000";"Serviço","1000000"},2,FALSE)
  + COUNTIF($G$2:G808,G808)
)</f>
        <v>100807</v>
      </c>
      <c r="B808" s="3" t="str">
        <f t="shared" si="12"/>
        <v>THINKCENTRE M75Q: PROCESSADOR AMD RYZEN™</v>
      </c>
      <c r="C808" s="3" t="s">
        <v>1492</v>
      </c>
      <c r="D808" s="3" t="s">
        <v>1492</v>
      </c>
      <c r="E808" s="5" t="s">
        <v>1493</v>
      </c>
      <c r="F808" s="5" t="s">
        <v>7</v>
      </c>
      <c r="G808" s="2" t="s">
        <v>3</v>
      </c>
      <c r="H808" s="3" t="s">
        <v>1491</v>
      </c>
      <c r="I808" s="170" t="s">
        <v>7038</v>
      </c>
      <c r="J808" s="127">
        <v>4659</v>
      </c>
      <c r="K808" s="162">
        <v>9491.3781416611673</v>
      </c>
      <c r="L808" s="126"/>
      <c r="M808" s="203"/>
      <c r="N808" s="218">
        <v>0.18</v>
      </c>
      <c r="O808" s="3" t="s">
        <v>7055</v>
      </c>
      <c r="P808" s="31" t="s">
        <v>7294</v>
      </c>
      <c r="Q808" s="234">
        <v>1</v>
      </c>
      <c r="R808" s="5">
        <v>84715010</v>
      </c>
      <c r="S808" s="238">
        <v>45903</v>
      </c>
      <c r="T808" s="263">
        <v>0.15</v>
      </c>
      <c r="U808" s="263">
        <v>0</v>
      </c>
      <c r="V808" s="263">
        <v>3.2119999999999996E-2</v>
      </c>
      <c r="W808" s="263">
        <v>0</v>
      </c>
      <c r="X808" s="263">
        <v>0.33999999999999997</v>
      </c>
      <c r="Y808" s="265">
        <v>1.8334922359937862</v>
      </c>
      <c r="Z808" s="275">
        <v>4659</v>
      </c>
      <c r="AA808" s="276">
        <v>103.63688176395736</v>
      </c>
      <c r="AB808" s="277">
        <v>0.05</v>
      </c>
      <c r="AC808" s="277">
        <v>3.6499999999999998E-2</v>
      </c>
      <c r="AD808" s="277">
        <v>0</v>
      </c>
      <c r="AE808" s="277">
        <v>0.33999999999999997</v>
      </c>
      <c r="AF808" s="276">
        <v>1.6365881600285659</v>
      </c>
    </row>
    <row r="809" spans="1:32" ht="27.6" x14ac:dyDescent="0.3">
      <c r="A809" s="2">
        <f>IF(G809="","",VLOOKUP(G809,{"CFTV","100000";"switch","750000";"VMS","200000";"Alarme","300000";"CA","400000";"Cabeamento","500000";"Infra","600000";"Redes","700000";"Energia","800000";"Outros","900000";"Serviço","1000000"},2,FALSE)
  + COUNTIF($G$2:G809,G809)
)</f>
        <v>100808</v>
      </c>
      <c r="B809" s="3" t="str">
        <f t="shared" si="12"/>
        <v>MONITOR 21,5'' CABO HDMI INCLUSO</v>
      </c>
      <c r="C809" s="3" t="s">
        <v>1495</v>
      </c>
      <c r="D809" s="3" t="s">
        <v>1495</v>
      </c>
      <c r="E809" s="5" t="s">
        <v>1493</v>
      </c>
      <c r="F809" s="5" t="s">
        <v>7</v>
      </c>
      <c r="G809" s="2" t="s">
        <v>3</v>
      </c>
      <c r="H809" s="3" t="s">
        <v>1494</v>
      </c>
      <c r="I809" s="170" t="s">
        <v>7038</v>
      </c>
      <c r="J809" s="127">
        <v>949</v>
      </c>
      <c r="K809" s="162">
        <v>1933.3157021756701</v>
      </c>
      <c r="L809" s="126"/>
      <c r="M809" s="203"/>
      <c r="N809" s="218">
        <v>0.18</v>
      </c>
      <c r="O809" s="3" t="s">
        <v>7055</v>
      </c>
      <c r="P809" s="31" t="s">
        <v>7294</v>
      </c>
      <c r="Q809" s="234">
        <v>1</v>
      </c>
      <c r="R809" s="5">
        <v>85285200</v>
      </c>
      <c r="S809" s="238">
        <v>45903</v>
      </c>
      <c r="T809" s="263">
        <v>0.15</v>
      </c>
      <c r="U809" s="263">
        <v>0</v>
      </c>
      <c r="V809" s="263">
        <v>3.2119999999999996E-2</v>
      </c>
      <c r="W809" s="263">
        <v>0</v>
      </c>
      <c r="X809" s="263">
        <v>0.33999999999999997</v>
      </c>
      <c r="Y809" s="265">
        <v>1.8334922359937862</v>
      </c>
      <c r="Z809" s="275">
        <v>949</v>
      </c>
      <c r="AA809" s="276">
        <v>21.109980852971781</v>
      </c>
      <c r="AB809" s="277">
        <v>0.05</v>
      </c>
      <c r="AC809" s="277">
        <v>3.6499999999999998E-2</v>
      </c>
      <c r="AD809" s="277">
        <v>0</v>
      </c>
      <c r="AE809" s="277">
        <v>0.33999999999999997</v>
      </c>
      <c r="AF809" s="276">
        <v>1.6365881600285659</v>
      </c>
    </row>
    <row r="810" spans="1:32" ht="27.6" x14ac:dyDescent="0.3">
      <c r="A810" s="2">
        <f>IF(G810="","",VLOOKUP(G810,{"CFTV","100000";"switch","750000";"VMS","200000";"Alarme","300000";"CA","400000";"Cabeamento","500000";"Infra","600000";"Redes","700000";"Energia","800000";"Outros","900000";"Serviço","1000000"},2,FALSE)
  + COUNTIF($G$2:G810,G810)
)</f>
        <v>100809</v>
      </c>
      <c r="B810" s="3" t="str">
        <f t="shared" si="12"/>
        <v>SUPORTE WALL MOUNT BRACKET IP66</v>
      </c>
      <c r="C810" s="3" t="s">
        <v>1497</v>
      </c>
      <c r="D810" s="3" t="s">
        <v>1497</v>
      </c>
      <c r="E810" s="5" t="s">
        <v>968</v>
      </c>
      <c r="F810" s="5" t="s">
        <v>7</v>
      </c>
      <c r="G810" s="2" t="s">
        <v>3</v>
      </c>
      <c r="H810" s="3" t="s">
        <v>1496</v>
      </c>
      <c r="I810" s="170" t="s">
        <v>7039</v>
      </c>
      <c r="J810" s="127">
        <v>327.7</v>
      </c>
      <c r="K810" s="162">
        <v>3852.0225456576604</v>
      </c>
      <c r="L810" s="126"/>
      <c r="M810" s="203"/>
      <c r="N810" s="198">
        <v>0</v>
      </c>
      <c r="O810" s="3" t="s">
        <v>7089</v>
      </c>
      <c r="P810" s="31" t="s">
        <v>7290</v>
      </c>
      <c r="Q810" s="234">
        <v>1</v>
      </c>
      <c r="R810" s="5">
        <v>76169900</v>
      </c>
      <c r="S810" s="238">
        <v>45904</v>
      </c>
      <c r="T810" s="263">
        <v>0.15</v>
      </c>
      <c r="U810" s="263">
        <v>0</v>
      </c>
      <c r="V810" s="263">
        <v>3.2119999999999996E-2</v>
      </c>
      <c r="W810" s="263">
        <v>0</v>
      </c>
      <c r="X810" s="263">
        <v>0.33999999999999997</v>
      </c>
      <c r="Y810" s="265">
        <v>1.8334922359937862</v>
      </c>
      <c r="Z810" s="275">
        <v>1890.8289999999997</v>
      </c>
      <c r="AA810" s="276">
        <v>42.060446771595124</v>
      </c>
      <c r="AB810" s="277">
        <v>0.05</v>
      </c>
      <c r="AC810" s="277">
        <v>3.6499999999999998E-2</v>
      </c>
      <c r="AD810" s="277">
        <v>0</v>
      </c>
      <c r="AE810" s="277">
        <v>0.33999999999999997</v>
      </c>
      <c r="AF810" s="276">
        <v>1.6365881600285659</v>
      </c>
    </row>
    <row r="811" spans="1:32" ht="41.4" x14ac:dyDescent="0.3">
      <c r="A811" s="2">
        <f>IF(G811="","",VLOOKUP(G811,{"CFTV","100000";"switch","750000";"VMS","200000";"Alarme","300000";"CA","400000";"Cabeamento","500000";"Infra","600000";"Redes","700000";"Energia","800000";"Outros","900000";"Serviço","1000000"},2,FALSE)
  + COUNTIF($G$2:G811,G811)
)</f>
        <v>100810</v>
      </c>
      <c r="B811" s="3" t="str">
        <f t="shared" si="12"/>
        <v>POWER BALUN COM ALIMENTAÇÃO, RESOLUÇÃO</v>
      </c>
      <c r="C811" s="3" t="s">
        <v>1499</v>
      </c>
      <c r="D811" s="3" t="s">
        <v>1499</v>
      </c>
      <c r="E811" s="5" t="s">
        <v>6</v>
      </c>
      <c r="F811" s="5" t="s">
        <v>7</v>
      </c>
      <c r="G811" s="2" t="s">
        <v>3</v>
      </c>
      <c r="H811" s="3" t="s">
        <v>1498</v>
      </c>
      <c r="I811" s="170" t="s">
        <v>7038</v>
      </c>
      <c r="J811" s="127">
        <v>674.88</v>
      </c>
      <c r="K811" s="162">
        <v>1426.4325130400191</v>
      </c>
      <c r="L811" s="126"/>
      <c r="M811" s="205">
        <v>3.7499999999999999E-2</v>
      </c>
      <c r="N811" s="198">
        <v>7.0000000000000007E-2</v>
      </c>
      <c r="O811" s="3" t="s">
        <v>6</v>
      </c>
      <c r="P811" s="31" t="s">
        <v>7288</v>
      </c>
      <c r="Q811" s="234">
        <v>1</v>
      </c>
      <c r="R811" s="5">
        <v>85042021</v>
      </c>
      <c r="S811" s="238">
        <v>45904</v>
      </c>
      <c r="T811" s="263">
        <v>0.15</v>
      </c>
      <c r="U811" s="263">
        <v>0</v>
      </c>
      <c r="V811" s="263">
        <v>3.2119999999999996E-2</v>
      </c>
      <c r="W811" s="263">
        <v>0</v>
      </c>
      <c r="X811" s="263">
        <v>0.33999999999999997</v>
      </c>
      <c r="Y811" s="265">
        <v>1.8334922359937862</v>
      </c>
      <c r="Z811" s="275">
        <v>700.18799999999999</v>
      </c>
      <c r="AA811" s="276">
        <v>15.575295335596001</v>
      </c>
      <c r="AB811" s="277">
        <v>0.05</v>
      </c>
      <c r="AC811" s="277">
        <v>3.6499999999999998E-2</v>
      </c>
      <c r="AD811" s="277">
        <v>0</v>
      </c>
      <c r="AE811" s="277">
        <v>0.33999999999999997</v>
      </c>
      <c r="AF811" s="276">
        <v>1.6365881600285659</v>
      </c>
    </row>
    <row r="812" spans="1:32" ht="27.6" x14ac:dyDescent="0.3">
      <c r="A812" s="2">
        <f>IF(G812="","",VLOOKUP(G812,{"CFTV","100000";"switch","750000";"VMS","200000";"Alarme","300000";"CA","400000";"Cabeamento","500000";"Infra","600000";"Redes","700000";"Energia","800000";"Outros","900000";"Serviço","1000000"},2,FALSE)
  + COUNTIF($G$2:G812,G812)
)</f>
        <v>100811</v>
      </c>
      <c r="B812" s="3" t="str">
        <f t="shared" si="12"/>
        <v xml:space="preserve"> CABO COAXIAL BIPOLAR 80%</v>
      </c>
      <c r="C812" s="3" t="s">
        <v>1501</v>
      </c>
      <c r="D812" s="3" t="s">
        <v>1501</v>
      </c>
      <c r="E812" s="5" t="s">
        <v>6</v>
      </c>
      <c r="F812" s="5" t="s">
        <v>7</v>
      </c>
      <c r="G812" s="2" t="s">
        <v>3</v>
      </c>
      <c r="H812" s="3" t="s">
        <v>1500</v>
      </c>
      <c r="I812" s="170" t="s">
        <v>7038</v>
      </c>
      <c r="J812" s="127">
        <v>96.32</v>
      </c>
      <c r="K812" s="162">
        <v>202.60170696275159</v>
      </c>
      <c r="L812" s="126"/>
      <c r="M812" s="205">
        <v>3.2500000000000001E-2</v>
      </c>
      <c r="N812" s="198">
        <v>7.0000000000000007E-2</v>
      </c>
      <c r="O812" s="3" t="s">
        <v>6</v>
      </c>
      <c r="P812" s="31" t="s">
        <v>7288</v>
      </c>
      <c r="Q812" s="234">
        <v>1</v>
      </c>
      <c r="R812" s="5">
        <v>85444900</v>
      </c>
      <c r="S812" s="238">
        <v>45904</v>
      </c>
      <c r="T812" s="263">
        <v>0.15</v>
      </c>
      <c r="U812" s="263">
        <v>0</v>
      </c>
      <c r="V812" s="263">
        <v>3.2119999999999996E-2</v>
      </c>
      <c r="W812" s="263">
        <v>0</v>
      </c>
      <c r="X812" s="263">
        <v>0.33999999999999997</v>
      </c>
      <c r="Y812" s="265">
        <v>1.8334922359937862</v>
      </c>
      <c r="Z812" s="275">
        <v>99.450399999999988</v>
      </c>
      <c r="AA812" s="276">
        <v>2.212219220042555</v>
      </c>
      <c r="AB812" s="277">
        <v>0.05</v>
      </c>
      <c r="AC812" s="277">
        <v>3.6499999999999998E-2</v>
      </c>
      <c r="AD812" s="277">
        <v>0</v>
      </c>
      <c r="AE812" s="277">
        <v>0.33999999999999997</v>
      </c>
      <c r="AF812" s="276">
        <v>1.6365881600285659</v>
      </c>
    </row>
    <row r="813" spans="1:32" ht="27.6" x14ac:dyDescent="0.3">
      <c r="A813" s="2">
        <f>IF(G813="","",VLOOKUP(G813,{"CFTV","100000";"switch","750000";"VMS","200000";"Alarme","300000";"CA","400000";"Cabeamento","500000";"Infra","600000";"Redes","700000";"Energia","800000";"Outros","900000";"Serviço","1000000"},2,FALSE)
  + COUNTIF($G$2:G813,G813)
)</f>
        <v>100812</v>
      </c>
      <c r="B813" s="3" t="str">
        <f t="shared" si="12"/>
        <v>CÂMERA BULLET 2MP 1080P MULTI</v>
      </c>
      <c r="C813" s="3" t="s">
        <v>1503</v>
      </c>
      <c r="D813" s="3" t="s">
        <v>1503</v>
      </c>
      <c r="E813" s="5" t="s">
        <v>6</v>
      </c>
      <c r="F813" s="5" t="s">
        <v>7</v>
      </c>
      <c r="G813" s="2" t="s">
        <v>3</v>
      </c>
      <c r="H813" s="3" t="s">
        <v>1502</v>
      </c>
      <c r="I813" s="170" t="s">
        <v>7038</v>
      </c>
      <c r="J813" s="127">
        <v>225.42</v>
      </c>
      <c r="K813" s="162">
        <v>459.22868870857695</v>
      </c>
      <c r="L813" s="126"/>
      <c r="M813" s="205"/>
      <c r="N813" s="198">
        <v>0.12</v>
      </c>
      <c r="O813" s="3" t="s">
        <v>6</v>
      </c>
      <c r="P813" s="31" t="s">
        <v>7287</v>
      </c>
      <c r="Q813" s="234">
        <v>1</v>
      </c>
      <c r="R813" s="5">
        <v>85258929</v>
      </c>
      <c r="S813" s="238">
        <v>45904</v>
      </c>
      <c r="T813" s="263">
        <v>0.15</v>
      </c>
      <c r="U813" s="263">
        <v>0</v>
      </c>
      <c r="V813" s="263">
        <v>3.2119999999999996E-2</v>
      </c>
      <c r="W813" s="263">
        <v>0</v>
      </c>
      <c r="X813" s="263">
        <v>0.33999999999999997</v>
      </c>
      <c r="Y813" s="265">
        <v>1.8334922359937862</v>
      </c>
      <c r="Z813" s="275">
        <v>225.42</v>
      </c>
      <c r="AA813" s="276">
        <v>5.014343397130558</v>
      </c>
      <c r="AB813" s="277">
        <v>0.05</v>
      </c>
      <c r="AC813" s="277">
        <v>3.6499999999999998E-2</v>
      </c>
      <c r="AD813" s="277">
        <v>0</v>
      </c>
      <c r="AE813" s="277">
        <v>0.33999999999999997</v>
      </c>
      <c r="AF813" s="276">
        <v>1.6365881600285659</v>
      </c>
    </row>
    <row r="814" spans="1:32" ht="27.6" x14ac:dyDescent="0.3">
      <c r="A814" s="2">
        <f>IF(G814="","",VLOOKUP(G814,{"CFTV","100000";"switch","750000";"VMS","200000";"Alarme","300000";"CA","400000";"Cabeamento","500000";"Infra","600000";"Redes","700000";"Energia","800000";"Outros","900000";"Serviço","1000000"},2,FALSE)
  + COUNTIF($G$2:G814,G814)
)</f>
        <v>100813</v>
      </c>
      <c r="B814" s="3" t="str">
        <f t="shared" si="12"/>
        <v>CAIXA DE PROTEÇÃO PARA CÂMERA</v>
      </c>
      <c r="C814" s="3" t="s">
        <v>1505</v>
      </c>
      <c r="D814" s="3" t="s">
        <v>1505</v>
      </c>
      <c r="E814" s="5" t="s">
        <v>236</v>
      </c>
      <c r="F814" s="5" t="s">
        <v>7</v>
      </c>
      <c r="G814" s="2" t="s">
        <v>3</v>
      </c>
      <c r="H814" s="3" t="s">
        <v>1504</v>
      </c>
      <c r="I814" s="170" t="s">
        <v>7039</v>
      </c>
      <c r="J814" s="127">
        <v>2178.3200000000002</v>
      </c>
      <c r="K814" s="162">
        <v>22434.919021507721</v>
      </c>
      <c r="L814" s="126"/>
      <c r="M814" s="205"/>
      <c r="N814" s="198">
        <v>0.04</v>
      </c>
      <c r="O814" s="3" t="s">
        <v>7050</v>
      </c>
      <c r="P814" s="31" t="s">
        <v>7290</v>
      </c>
      <c r="Q814" s="234">
        <v>1</v>
      </c>
      <c r="R814" s="5">
        <v>85299090</v>
      </c>
      <c r="S814" s="238">
        <v>45905</v>
      </c>
      <c r="T814" s="263">
        <v>0.15</v>
      </c>
      <c r="U814" s="263">
        <v>0</v>
      </c>
      <c r="V814" s="263">
        <v>3.5039999999999995E-2</v>
      </c>
      <c r="W814" s="263">
        <v>0</v>
      </c>
      <c r="X814" s="263">
        <v>0.33999999999999997</v>
      </c>
      <c r="Y814" s="265">
        <v>1.6064585475278061</v>
      </c>
      <c r="Z814" s="275">
        <v>12568.9064</v>
      </c>
      <c r="AA814" s="276">
        <v>279.58838087122706</v>
      </c>
      <c r="AB814" s="277">
        <v>0.05</v>
      </c>
      <c r="AC814" s="277">
        <v>3.6499999999999998E-2</v>
      </c>
      <c r="AD814" s="277">
        <v>0</v>
      </c>
      <c r="AE814" s="277">
        <v>0.33999999999999997</v>
      </c>
      <c r="AF814" s="276">
        <v>1.6365881600285659</v>
      </c>
    </row>
    <row r="815" spans="1:32" ht="27.6" x14ac:dyDescent="0.3">
      <c r="A815" s="2">
        <f>IF(G815="","",VLOOKUP(G815,{"CFTV","100000";"switch","750000";"VMS","200000";"Alarme","300000";"CA","400000";"Cabeamento","500000";"Infra","600000";"Redes","700000";"Energia","800000";"Outros","900000";"Serviço","1000000"},2,FALSE)
  + COUNTIF($G$2:G815,G815)
)</f>
        <v>100814</v>
      </c>
      <c r="B815" s="3" t="str">
        <f t="shared" si="12"/>
        <v>SUPORTE DE MONTAGEM EM PAREDE</v>
      </c>
      <c r="C815" s="3" t="s">
        <v>1507</v>
      </c>
      <c r="D815" s="3" t="s">
        <v>1507</v>
      </c>
      <c r="E815" s="5" t="s">
        <v>236</v>
      </c>
      <c r="F815" s="5" t="s">
        <v>7</v>
      </c>
      <c r="G815" s="2" t="s">
        <v>3</v>
      </c>
      <c r="H815" s="3" t="s">
        <v>1506</v>
      </c>
      <c r="I815" s="170" t="s">
        <v>7039</v>
      </c>
      <c r="J815" s="127">
        <v>215.3</v>
      </c>
      <c r="K815" s="162">
        <v>2217.4143676459894</v>
      </c>
      <c r="L815" s="126"/>
      <c r="M815" s="205"/>
      <c r="N815" s="198">
        <v>0.04</v>
      </c>
      <c r="O815" s="3" t="s">
        <v>7050</v>
      </c>
      <c r="P815" s="31" t="s">
        <v>7290</v>
      </c>
      <c r="Q815" s="234">
        <v>1</v>
      </c>
      <c r="R815" s="5">
        <v>76169900</v>
      </c>
      <c r="S815" s="238">
        <v>45905</v>
      </c>
      <c r="T815" s="263">
        <v>0.15</v>
      </c>
      <c r="U815" s="263">
        <v>0</v>
      </c>
      <c r="V815" s="263">
        <v>3.5039999999999995E-2</v>
      </c>
      <c r="W815" s="263">
        <v>0</v>
      </c>
      <c r="X815" s="263">
        <v>0.33999999999999997</v>
      </c>
      <c r="Y815" s="265">
        <v>1.6064585475278061</v>
      </c>
      <c r="Z815" s="275">
        <v>1242.2809999999999</v>
      </c>
      <c r="AA815" s="276">
        <v>27.633854714447459</v>
      </c>
      <c r="AB815" s="277">
        <v>0.05</v>
      </c>
      <c r="AC815" s="277">
        <v>3.6499999999999998E-2</v>
      </c>
      <c r="AD815" s="277">
        <v>0</v>
      </c>
      <c r="AE815" s="277">
        <v>0.33999999999999997</v>
      </c>
      <c r="AF815" s="276">
        <v>1.6365881600285659</v>
      </c>
    </row>
    <row r="816" spans="1:32" x14ac:dyDescent="0.3">
      <c r="A816" s="2">
        <f>IF(G816="","",VLOOKUP(G816,{"CFTV","100000";"switch","750000";"VMS","200000";"Alarme","300000";"CA","400000";"Cabeamento","500000";"Infra","600000";"Redes","700000";"Energia","800000";"Outros","900000";"Serviço","1000000"},2,FALSE)
  + COUNTIF($G$2:G816,G816)
)</f>
        <v>100815</v>
      </c>
      <c r="B816" s="3" t="str">
        <f t="shared" si="12"/>
        <v>CÂMERA IP BOX 2MP WDR</v>
      </c>
      <c r="C816" s="3" t="s">
        <v>1509</v>
      </c>
      <c r="D816" s="3" t="s">
        <v>1509</v>
      </c>
      <c r="E816" s="5" t="s">
        <v>236</v>
      </c>
      <c r="F816" s="5" t="s">
        <v>7</v>
      </c>
      <c r="G816" s="2" t="s">
        <v>3</v>
      </c>
      <c r="H816" s="3" t="s">
        <v>1508</v>
      </c>
      <c r="I816" s="170" t="s">
        <v>7039</v>
      </c>
      <c r="J816" s="127">
        <v>733.47</v>
      </c>
      <c r="K816" s="162">
        <v>7554.1426671495774</v>
      </c>
      <c r="L816" s="126"/>
      <c r="M816" s="205"/>
      <c r="N816" s="198">
        <v>0.04</v>
      </c>
      <c r="O816" s="3" t="s">
        <v>7050</v>
      </c>
      <c r="P816" s="31" t="s">
        <v>7290</v>
      </c>
      <c r="Q816" s="234">
        <v>1</v>
      </c>
      <c r="R816" s="5">
        <v>85258929</v>
      </c>
      <c r="S816" s="238">
        <v>45905</v>
      </c>
      <c r="T816" s="263">
        <v>0.15</v>
      </c>
      <c r="U816" s="263">
        <v>0</v>
      </c>
      <c r="V816" s="263">
        <v>3.5039999999999995E-2</v>
      </c>
      <c r="W816" s="263">
        <v>0</v>
      </c>
      <c r="X816" s="263">
        <v>0.33999999999999997</v>
      </c>
      <c r="Y816" s="265">
        <v>1.6064585475278061</v>
      </c>
      <c r="Z816" s="275">
        <v>4232.1219000000001</v>
      </c>
      <c r="AA816" s="276">
        <v>94.141214200677098</v>
      </c>
      <c r="AB816" s="277">
        <v>0.05</v>
      </c>
      <c r="AC816" s="277">
        <v>3.6499999999999998E-2</v>
      </c>
      <c r="AD816" s="277">
        <v>0</v>
      </c>
      <c r="AE816" s="277">
        <v>0.33999999999999997</v>
      </c>
      <c r="AF816" s="276">
        <v>1.6365881600285659</v>
      </c>
    </row>
    <row r="817" spans="1:32" ht="27.6" x14ac:dyDescent="0.3">
      <c r="A817" s="2">
        <f>IF(G817="","",VLOOKUP(G817,{"CFTV","100000";"switch","750000";"VMS","200000";"Alarme","300000";"CA","400000";"Cabeamento","500000";"Infra","600000";"Redes","700000";"Energia","800000";"Outros","900000";"Serviço","1000000"},2,FALSE)
  + COUNTIF($G$2:G817,G817)
)</f>
        <v>100816</v>
      </c>
      <c r="B817" s="3" t="str">
        <f t="shared" si="12"/>
        <v>CÂMERA TERMICA ALCANCE 100M</v>
      </c>
      <c r="C817" s="3" t="s">
        <v>1511</v>
      </c>
      <c r="D817" s="3" t="s">
        <v>1511</v>
      </c>
      <c r="E817" s="5" t="s">
        <v>1474</v>
      </c>
      <c r="F817" s="5" t="s">
        <v>7</v>
      </c>
      <c r="G817" s="2" t="s">
        <v>3</v>
      </c>
      <c r="H817" s="3" t="s">
        <v>1510</v>
      </c>
      <c r="I817" s="170" t="s">
        <v>7039</v>
      </c>
      <c r="J817" s="127">
        <v>12314.5</v>
      </c>
      <c r="K817" s="162">
        <v>126829.30436774982</v>
      </c>
      <c r="L817" s="126"/>
      <c r="M817" s="203"/>
      <c r="N817" s="198">
        <v>0.04</v>
      </c>
      <c r="O817" s="3" t="s">
        <v>7089</v>
      </c>
      <c r="P817" s="31" t="s">
        <v>7290</v>
      </c>
      <c r="Q817" s="234">
        <v>1</v>
      </c>
      <c r="R817" s="5">
        <v>85258929</v>
      </c>
      <c r="S817" s="238">
        <v>45902</v>
      </c>
      <c r="T817" s="263">
        <v>0.15</v>
      </c>
      <c r="U817" s="263">
        <v>0</v>
      </c>
      <c r="V817" s="263">
        <v>3.5039999999999995E-2</v>
      </c>
      <c r="W817" s="263">
        <v>0</v>
      </c>
      <c r="X817" s="263">
        <v>0.33999999999999997</v>
      </c>
      <c r="Y817" s="265">
        <v>1.6064585475278061</v>
      </c>
      <c r="Z817" s="275">
        <v>71054.664999999994</v>
      </c>
      <c r="AA817" s="276">
        <v>1580.5717783607208</v>
      </c>
      <c r="AB817" s="277">
        <v>0.05</v>
      </c>
      <c r="AC817" s="277">
        <v>3.6499999999999998E-2</v>
      </c>
      <c r="AD817" s="277">
        <v>0</v>
      </c>
      <c r="AE817" s="277">
        <v>0.33999999999999997</v>
      </c>
      <c r="AF817" s="276">
        <v>1.6365881600285659</v>
      </c>
    </row>
    <row r="818" spans="1:32" ht="27.6" x14ac:dyDescent="0.3">
      <c r="A818" s="2">
        <f>IF(G818="","",VLOOKUP(G818,{"CFTV","100000";"switch","750000";"VMS","200000";"Alarme","300000";"CA","400000";"Cabeamento","500000";"Infra","600000";"Redes","700000";"Energia","800000";"Outros","900000";"Serviço","1000000"},2,FALSE)
  + COUNTIF($G$2:G818,G818)
)</f>
        <v>100817</v>
      </c>
      <c r="B818" s="3" t="str">
        <f t="shared" si="12"/>
        <v>CÂMERA TERMICA ALCANCE 250M</v>
      </c>
      <c r="C818" s="3" t="s">
        <v>1513</v>
      </c>
      <c r="D818" s="3" t="s">
        <v>1513</v>
      </c>
      <c r="E818" s="5" t="s">
        <v>1474</v>
      </c>
      <c r="F818" s="5" t="s">
        <v>7</v>
      </c>
      <c r="G818" s="2" t="s">
        <v>3</v>
      </c>
      <c r="H818" s="3" t="s">
        <v>1512</v>
      </c>
      <c r="I818" s="170" t="s">
        <v>7039</v>
      </c>
      <c r="J818" s="127">
        <v>15393.12</v>
      </c>
      <c r="K818" s="162">
        <v>158536.57896376608</v>
      </c>
      <c r="L818" s="126"/>
      <c r="M818" s="203"/>
      <c r="N818" s="198">
        <v>0.04</v>
      </c>
      <c r="O818" s="3" t="s">
        <v>7089</v>
      </c>
      <c r="P818" s="31" t="s">
        <v>7290</v>
      </c>
      <c r="Q818" s="234">
        <v>1</v>
      </c>
      <c r="R818" s="5">
        <v>85258929</v>
      </c>
      <c r="S818" s="238">
        <v>45902</v>
      </c>
      <c r="T818" s="263">
        <v>0.15</v>
      </c>
      <c r="U818" s="263">
        <v>0</v>
      </c>
      <c r="V818" s="263">
        <v>3.5039999999999995E-2</v>
      </c>
      <c r="W818" s="263">
        <v>0</v>
      </c>
      <c r="X818" s="263">
        <v>0.33999999999999997</v>
      </c>
      <c r="Y818" s="265">
        <v>1.6064585475278061</v>
      </c>
      <c r="Z818" s="275">
        <v>88818.3024</v>
      </c>
      <c r="AA818" s="276">
        <v>1975.7140811985857</v>
      </c>
      <c r="AB818" s="277">
        <v>0.05</v>
      </c>
      <c r="AC818" s="277">
        <v>3.6499999999999998E-2</v>
      </c>
      <c r="AD818" s="277">
        <v>0</v>
      </c>
      <c r="AE818" s="277">
        <v>0.33999999999999997</v>
      </c>
      <c r="AF818" s="276">
        <v>1.6365881600285659</v>
      </c>
    </row>
    <row r="819" spans="1:32" ht="27.6" x14ac:dyDescent="0.3">
      <c r="A819" s="2">
        <f>IF(G819="","",VLOOKUP(G819,{"CFTV","100000";"switch","750000";"VMS","200000";"Alarme","300000";"CA","400000";"Cabeamento","500000";"Infra","600000";"Redes","700000";"Energia","800000";"Outros","900000";"Serviço","1000000"},2,FALSE)
  + COUNTIF($G$2:G819,G819)
)</f>
        <v>100818</v>
      </c>
      <c r="B819" s="3" t="str">
        <f t="shared" si="12"/>
        <v>HD 3.5 SATA3 6TB PURPLE</v>
      </c>
      <c r="C819" s="3" t="s">
        <v>1515</v>
      </c>
      <c r="D819" s="3" t="s">
        <v>1515</v>
      </c>
      <c r="E819" s="5" t="s">
        <v>279</v>
      </c>
      <c r="F819" s="5" t="s">
        <v>7</v>
      </c>
      <c r="G819" s="2" t="s">
        <v>3</v>
      </c>
      <c r="H819" s="3" t="s">
        <v>1514</v>
      </c>
      <c r="I819" s="170" t="s">
        <v>7038</v>
      </c>
      <c r="J819" s="139">
        <v>1655</v>
      </c>
      <c r="K819" s="162">
        <v>3371.5885006330182</v>
      </c>
      <c r="L819" s="126"/>
      <c r="M819" s="203"/>
      <c r="N819" s="198">
        <v>0.12</v>
      </c>
      <c r="O819" s="3" t="s">
        <v>7051</v>
      </c>
      <c r="P819" s="31" t="s">
        <v>7291</v>
      </c>
      <c r="Q819" s="234">
        <v>1</v>
      </c>
      <c r="R819" s="5">
        <v>84717010</v>
      </c>
      <c r="S819" s="238">
        <v>46027</v>
      </c>
      <c r="T819" s="263">
        <v>0.15</v>
      </c>
      <c r="U819" s="263">
        <v>0</v>
      </c>
      <c r="V819" s="263">
        <v>3.2119999999999996E-2</v>
      </c>
      <c r="W819" s="263">
        <v>0</v>
      </c>
      <c r="X819" s="263">
        <v>0.33999999999999997</v>
      </c>
      <c r="Y819" s="265">
        <v>1.8334922359937862</v>
      </c>
      <c r="Z819" s="275">
        <v>1655</v>
      </c>
      <c r="AA819" s="276">
        <v>36.814560918512434</v>
      </c>
      <c r="AB819" s="277">
        <v>0.05</v>
      </c>
      <c r="AC819" s="277">
        <v>3.6499999999999998E-2</v>
      </c>
      <c r="AD819" s="277">
        <v>0</v>
      </c>
      <c r="AE819" s="277">
        <v>0.33999999999999997</v>
      </c>
      <c r="AF819" s="276">
        <v>1.6365881600285659</v>
      </c>
    </row>
    <row r="820" spans="1:32" ht="27.6" x14ac:dyDescent="0.3">
      <c r="A820" s="2">
        <f>IF(G820="","",VLOOKUP(G820,{"CFTV","100000";"switch","750000";"VMS","200000";"Alarme","300000";"CA","400000";"Cabeamento","500000";"Infra","600000";"Redes","700000";"Energia","800000";"Outros","900000";"Serviço","1000000"},2,FALSE)
  + COUNTIF($G$2:G820,G820)
)</f>
        <v>100819</v>
      </c>
      <c r="B820" s="3" t="str">
        <f t="shared" si="12"/>
        <v>CAMERA FIXA 2,8-12mm IR50 IP67</v>
      </c>
      <c r="C820" s="3" t="s">
        <v>1517</v>
      </c>
      <c r="D820" s="3" t="s">
        <v>1517</v>
      </c>
      <c r="E820" s="5" t="s">
        <v>1474</v>
      </c>
      <c r="F820" s="5" t="s">
        <v>7</v>
      </c>
      <c r="G820" s="2" t="s">
        <v>3</v>
      </c>
      <c r="H820" s="3" t="s">
        <v>1516</v>
      </c>
      <c r="I820" s="170" t="s">
        <v>7039</v>
      </c>
      <c r="J820" s="127">
        <v>1685.91</v>
      </c>
      <c r="K820" s="162">
        <v>17363.497708119135</v>
      </c>
      <c r="L820" s="126"/>
      <c r="M820" s="203"/>
      <c r="N820" s="198">
        <v>0.04</v>
      </c>
      <c r="O820" s="3" t="s">
        <v>7089</v>
      </c>
      <c r="P820" s="31" t="s">
        <v>7290</v>
      </c>
      <c r="Q820" s="234">
        <v>1</v>
      </c>
      <c r="R820" s="5">
        <v>85258929</v>
      </c>
      <c r="S820" s="238">
        <v>45902</v>
      </c>
      <c r="T820" s="263">
        <v>0.15</v>
      </c>
      <c r="U820" s="263">
        <v>0</v>
      </c>
      <c r="V820" s="263">
        <v>3.5039999999999995E-2</v>
      </c>
      <c r="W820" s="263">
        <v>0</v>
      </c>
      <c r="X820" s="263">
        <v>0.33999999999999997</v>
      </c>
      <c r="Y820" s="265">
        <v>1.6064585475278061</v>
      </c>
      <c r="Z820" s="275">
        <v>9727.7006999999994</v>
      </c>
      <c r="AA820" s="276">
        <v>216.38732931553233</v>
      </c>
      <c r="AB820" s="277">
        <v>0.05</v>
      </c>
      <c r="AC820" s="277">
        <v>3.6499999999999998E-2</v>
      </c>
      <c r="AD820" s="277">
        <v>0</v>
      </c>
      <c r="AE820" s="277">
        <v>0.33999999999999997</v>
      </c>
      <c r="AF820" s="276">
        <v>1.6365881600285659</v>
      </c>
    </row>
    <row r="821" spans="1:32" ht="27.6" x14ac:dyDescent="0.3">
      <c r="A821" s="2">
        <f>IF(G821="","",VLOOKUP(G821,{"CFTV","100000";"switch","750000";"VMS","200000";"Alarme","300000";"CA","400000";"Cabeamento","500000";"Infra","600000";"Redes","700000";"Energia","800000";"Outros","900000";"Serviço","1000000"},2,FALSE)
  + COUNTIF($G$2:G821,G821)
)</f>
        <v>100820</v>
      </c>
      <c r="B821" s="3" t="str">
        <f t="shared" si="12"/>
        <v>CAMERA FIXA 3,2-10mm IR30 IP67</v>
      </c>
      <c r="C821" s="3" t="s">
        <v>1519</v>
      </c>
      <c r="D821" s="3" t="s">
        <v>1519</v>
      </c>
      <c r="E821" s="5" t="s">
        <v>1474</v>
      </c>
      <c r="F821" s="5" t="s">
        <v>7</v>
      </c>
      <c r="G821" s="2" t="s">
        <v>3</v>
      </c>
      <c r="H821" s="3" t="s">
        <v>1518</v>
      </c>
      <c r="I821" s="170" t="s">
        <v>7039</v>
      </c>
      <c r="J821" s="127">
        <v>760.86</v>
      </c>
      <c r="K821" s="162">
        <v>7836.2373235816422</v>
      </c>
      <c r="L821" s="126"/>
      <c r="M821" s="203"/>
      <c r="N821" s="198">
        <v>0.04</v>
      </c>
      <c r="O821" s="3" t="s">
        <v>7089</v>
      </c>
      <c r="P821" s="31" t="s">
        <v>7290</v>
      </c>
      <c r="Q821" s="234">
        <v>1</v>
      </c>
      <c r="R821" s="5">
        <v>85258929</v>
      </c>
      <c r="S821" s="238">
        <v>46094</v>
      </c>
      <c r="T821" s="263">
        <v>0.15</v>
      </c>
      <c r="U821" s="263">
        <v>0</v>
      </c>
      <c r="V821" s="263">
        <v>3.5039999999999995E-2</v>
      </c>
      <c r="W821" s="263">
        <v>0</v>
      </c>
      <c r="X821" s="263">
        <v>0.33999999999999997</v>
      </c>
      <c r="Y821" s="265">
        <v>1.6064585475278061</v>
      </c>
      <c r="Z821" s="275">
        <v>4390.1621999999998</v>
      </c>
      <c r="AA821" s="276">
        <v>97.656733386133283</v>
      </c>
      <c r="AB821" s="277">
        <v>0.05</v>
      </c>
      <c r="AC821" s="277">
        <v>3.6499999999999998E-2</v>
      </c>
      <c r="AD821" s="277">
        <v>0</v>
      </c>
      <c r="AE821" s="277">
        <v>0.33999999999999997</v>
      </c>
      <c r="AF821" s="276">
        <v>1.6365881600285659</v>
      </c>
    </row>
    <row r="822" spans="1:32" ht="27.6" x14ac:dyDescent="0.3">
      <c r="A822" s="2">
        <f>IF(G822="","",VLOOKUP(G822,{"CFTV","100000";"switch","750000";"VMS","200000";"Alarme","300000";"CA","400000";"Cabeamento","500000";"Infra","600000";"Redes","700000";"Energia","800000";"Outros","900000";"Serviço","1000000"},2,FALSE)
  + COUNTIF($G$2:G822,G822)
)</f>
        <v>100821</v>
      </c>
      <c r="B822" s="3" t="str">
        <f t="shared" si="12"/>
        <v>NVR 08 CANAIS POE H265/H264</v>
      </c>
      <c r="C822" s="3" t="s">
        <v>1521</v>
      </c>
      <c r="D822" s="3" t="s">
        <v>1521</v>
      </c>
      <c r="E822" s="5" t="s">
        <v>1474</v>
      </c>
      <c r="F822" s="5" t="s">
        <v>7</v>
      </c>
      <c r="G822" s="2" t="s">
        <v>3</v>
      </c>
      <c r="H822" s="3" t="s">
        <v>1520</v>
      </c>
      <c r="I822" s="170" t="s">
        <v>7039</v>
      </c>
      <c r="J822" s="127">
        <v>2004.04</v>
      </c>
      <c r="K822" s="162">
        <v>20639.977191533995</v>
      </c>
      <c r="L822" s="126"/>
      <c r="M822" s="203"/>
      <c r="N822" s="198">
        <v>0.04</v>
      </c>
      <c r="O822" s="3" t="s">
        <v>7089</v>
      </c>
      <c r="P822" s="31" t="s">
        <v>7290</v>
      </c>
      <c r="Q822" s="234">
        <v>1</v>
      </c>
      <c r="R822" s="5">
        <v>85219000</v>
      </c>
      <c r="S822" s="238">
        <v>45905</v>
      </c>
      <c r="T822" s="263">
        <v>0.15</v>
      </c>
      <c r="U822" s="263">
        <v>0</v>
      </c>
      <c r="V822" s="263">
        <v>3.5039999999999995E-2</v>
      </c>
      <c r="W822" s="263">
        <v>0</v>
      </c>
      <c r="X822" s="263">
        <v>0.33999999999999997</v>
      </c>
      <c r="Y822" s="265">
        <v>1.6064585475278061</v>
      </c>
      <c r="Z822" s="275">
        <v>11563.310799999999</v>
      </c>
      <c r="AA822" s="276">
        <v>257.21946215485963</v>
      </c>
      <c r="AB822" s="277">
        <v>0.05</v>
      </c>
      <c r="AC822" s="277">
        <v>3.6499999999999998E-2</v>
      </c>
      <c r="AD822" s="277">
        <v>0</v>
      </c>
      <c r="AE822" s="277">
        <v>0.33999999999999997</v>
      </c>
      <c r="AF822" s="276">
        <v>1.6365881600285659</v>
      </c>
    </row>
    <row r="823" spans="1:32" ht="27.6" x14ac:dyDescent="0.3">
      <c r="A823" s="2">
        <f>IF(G823="","",VLOOKUP(G823,{"CFTV","100000";"switch","750000";"VMS","200000";"Alarme","300000";"CA","400000";"Cabeamento","500000";"Infra","600000";"Redes","700000";"Energia","800000";"Outros","900000";"Serviço","1000000"},2,FALSE)
  + COUNTIF($G$2:G823,G823)
)</f>
        <v>100822</v>
      </c>
      <c r="B823" s="3" t="str">
        <f t="shared" si="12"/>
        <v>NVR 16 CANAIS POE H265/H264</v>
      </c>
      <c r="C823" s="3" t="s">
        <v>1523</v>
      </c>
      <c r="D823" s="3" t="s">
        <v>1523</v>
      </c>
      <c r="E823" s="5" t="s">
        <v>1474</v>
      </c>
      <c r="F823" s="5" t="s">
        <v>7</v>
      </c>
      <c r="G823" s="2" t="s">
        <v>3</v>
      </c>
      <c r="H823" s="3" t="s">
        <v>1522</v>
      </c>
      <c r="I823" s="170" t="s">
        <v>7039</v>
      </c>
      <c r="J823" s="127">
        <v>2565.52</v>
      </c>
      <c r="K823" s="162">
        <v>26422.763160627677</v>
      </c>
      <c r="L823" s="126"/>
      <c r="M823" s="203"/>
      <c r="N823" s="198">
        <v>0.04</v>
      </c>
      <c r="O823" s="3" t="s">
        <v>7089</v>
      </c>
      <c r="P823" s="31" t="s">
        <v>7290</v>
      </c>
      <c r="Q823" s="234">
        <v>1</v>
      </c>
      <c r="R823" s="5">
        <v>85219000</v>
      </c>
      <c r="S823" s="238">
        <v>45905</v>
      </c>
      <c r="T823" s="263">
        <v>0.15</v>
      </c>
      <c r="U823" s="263">
        <v>0</v>
      </c>
      <c r="V823" s="263">
        <v>3.5039999999999995E-2</v>
      </c>
      <c r="W823" s="263">
        <v>0</v>
      </c>
      <c r="X823" s="263">
        <v>0.33999999999999997</v>
      </c>
      <c r="Y823" s="265">
        <v>1.6064585475278061</v>
      </c>
      <c r="Z823" s="275">
        <v>14803.050399999998</v>
      </c>
      <c r="AA823" s="276">
        <v>329.28568019976427</v>
      </c>
      <c r="AB823" s="277">
        <v>0.05</v>
      </c>
      <c r="AC823" s="277">
        <v>3.6499999999999998E-2</v>
      </c>
      <c r="AD823" s="277">
        <v>0</v>
      </c>
      <c r="AE823" s="277">
        <v>0.33999999999999997</v>
      </c>
      <c r="AF823" s="276">
        <v>1.6365881600285659</v>
      </c>
    </row>
    <row r="824" spans="1:32" ht="110.4" x14ac:dyDescent="0.3">
      <c r="A824" s="2">
        <f>IF(G824="","",VLOOKUP(G824,{"CFTV","100000";"switch","750000";"VMS","200000";"Alarme","300000";"CA","400000";"Cabeamento","500000";"Infra","600000";"Redes","700000";"Energia","800000";"Outros","900000";"Serviço","1000000"},2,FALSE)
  + COUNTIF($G$2:G824,G824)
)</f>
        <v>100823</v>
      </c>
      <c r="B824" s="3" t="str">
        <f t="shared" si="12"/>
        <v>CAMERA FIXA 3,2-10mm IR40 IP67</v>
      </c>
      <c r="C824" s="3" t="s">
        <v>1525</v>
      </c>
      <c r="D824" s="3" t="s">
        <v>1525</v>
      </c>
      <c r="E824" s="5" t="s">
        <v>1474</v>
      </c>
      <c r="F824" s="5" t="s">
        <v>7</v>
      </c>
      <c r="G824" s="2" t="s">
        <v>3</v>
      </c>
      <c r="H824" s="3" t="s">
        <v>1524</v>
      </c>
      <c r="I824" s="170" t="s">
        <v>7039</v>
      </c>
      <c r="J824" s="127">
        <v>760.86</v>
      </c>
      <c r="K824" s="162">
        <v>7836.2373235816422</v>
      </c>
      <c r="L824" s="126"/>
      <c r="M824" s="203"/>
      <c r="N824" s="198">
        <v>0.04</v>
      </c>
      <c r="O824" s="3" t="s">
        <v>7089</v>
      </c>
      <c r="P824" s="31" t="s">
        <v>7290</v>
      </c>
      <c r="Q824" s="234">
        <v>1</v>
      </c>
      <c r="R824" s="5">
        <v>85258929</v>
      </c>
      <c r="S824" s="238">
        <v>45905</v>
      </c>
      <c r="T824" s="263">
        <v>0.15</v>
      </c>
      <c r="U824" s="263">
        <v>0</v>
      </c>
      <c r="V824" s="263">
        <v>3.5039999999999995E-2</v>
      </c>
      <c r="W824" s="263">
        <v>0</v>
      </c>
      <c r="X824" s="263">
        <v>0.33999999999999997</v>
      </c>
      <c r="Y824" s="265">
        <v>1.6064585475278061</v>
      </c>
      <c r="Z824" s="275">
        <v>4390.1621999999998</v>
      </c>
      <c r="AA824" s="276">
        <v>97.656733386133283</v>
      </c>
      <c r="AB824" s="277">
        <v>0.05</v>
      </c>
      <c r="AC824" s="277">
        <v>3.6499999999999998E-2</v>
      </c>
      <c r="AD824" s="277">
        <v>0</v>
      </c>
      <c r="AE824" s="277">
        <v>0.33999999999999997</v>
      </c>
      <c r="AF824" s="276">
        <v>1.6365881600285659</v>
      </c>
    </row>
    <row r="825" spans="1:32" ht="27.6" x14ac:dyDescent="0.3">
      <c r="A825" s="2">
        <f>IF(G825="","",VLOOKUP(G825,{"CFTV","100000";"switch","750000";"VMS","200000";"Alarme","300000";"CA","400000";"Cabeamento","500000";"Infra","600000";"Redes","700000";"Energia","800000";"Outros","900000";"Serviço","1000000"},2,FALSE)
  + COUNTIF($G$2:G825,G825)
)</f>
        <v>100824</v>
      </c>
      <c r="B825" s="3" t="str">
        <f t="shared" si="12"/>
        <v>CAMERA MINI DOME 2MP 2,8mm</v>
      </c>
      <c r="C825" s="3" t="s">
        <v>1527</v>
      </c>
      <c r="D825" s="3" t="s">
        <v>1527</v>
      </c>
      <c r="E825" s="5" t="s">
        <v>1474</v>
      </c>
      <c r="F825" s="5" t="s">
        <v>7</v>
      </c>
      <c r="G825" s="2" t="s">
        <v>3</v>
      </c>
      <c r="H825" s="3" t="s">
        <v>1526</v>
      </c>
      <c r="I825" s="170" t="s">
        <v>7039</v>
      </c>
      <c r="J825" s="127">
        <v>423.68</v>
      </c>
      <c r="K825" s="162">
        <v>4363.5583803263016</v>
      </c>
      <c r="L825" s="126"/>
      <c r="M825" s="203"/>
      <c r="N825" s="198">
        <v>0.04</v>
      </c>
      <c r="O825" s="3" t="s">
        <v>7089</v>
      </c>
      <c r="P825" s="31" t="s">
        <v>7290</v>
      </c>
      <c r="Q825" s="234">
        <v>1</v>
      </c>
      <c r="R825" s="5">
        <v>85258929</v>
      </c>
      <c r="S825" s="238">
        <v>45905</v>
      </c>
      <c r="T825" s="263">
        <v>0.15</v>
      </c>
      <c r="U825" s="263">
        <v>0</v>
      </c>
      <c r="V825" s="263">
        <v>3.5039999999999995E-2</v>
      </c>
      <c r="W825" s="263">
        <v>0</v>
      </c>
      <c r="X825" s="263">
        <v>0.33999999999999997</v>
      </c>
      <c r="Y825" s="265">
        <v>1.6064585475278061</v>
      </c>
      <c r="Z825" s="275">
        <v>2444.6335999999997</v>
      </c>
      <c r="AA825" s="276">
        <v>54.379524223953077</v>
      </c>
      <c r="AB825" s="277">
        <v>0.05</v>
      </c>
      <c r="AC825" s="277">
        <v>3.6499999999999998E-2</v>
      </c>
      <c r="AD825" s="277">
        <v>0</v>
      </c>
      <c r="AE825" s="277">
        <v>0.33999999999999997</v>
      </c>
      <c r="AF825" s="276">
        <v>1.6365881600285659</v>
      </c>
    </row>
    <row r="826" spans="1:32" ht="27.6" x14ac:dyDescent="0.3">
      <c r="A826" s="2">
        <f>IF(G826="","",VLOOKUP(G826,{"CFTV","100000";"switch","750000";"VMS","200000";"Alarme","300000";"CA","400000";"Cabeamento","500000";"Infra","600000";"Redes","700000";"Energia","800000";"Outros","900000";"Serviço","1000000"},2,FALSE)
  + COUNTIF($G$2:G826,G826)
)</f>
        <v>100825</v>
      </c>
      <c r="B826" s="3" t="str">
        <f t="shared" si="12"/>
        <v>CAMERA TERMICA 6,6mm C/ EVENTOS</v>
      </c>
      <c r="C826" s="3" t="s">
        <v>1529</v>
      </c>
      <c r="D826" s="3" t="s">
        <v>1529</v>
      </c>
      <c r="E826" s="5" t="s">
        <v>1474</v>
      </c>
      <c r="F826" s="5" t="s">
        <v>7</v>
      </c>
      <c r="G826" s="2" t="s">
        <v>3</v>
      </c>
      <c r="H826" s="3" t="s">
        <v>1528</v>
      </c>
      <c r="I826" s="170" t="s">
        <v>7039</v>
      </c>
      <c r="J826" s="127">
        <v>12659.11</v>
      </c>
      <c r="K826" s="162">
        <v>130378.50624993509</v>
      </c>
      <c r="L826" s="126"/>
      <c r="M826" s="203"/>
      <c r="N826" s="198">
        <v>0.04</v>
      </c>
      <c r="O826" s="3" t="s">
        <v>7089</v>
      </c>
      <c r="P826" s="31" t="s">
        <v>7290</v>
      </c>
      <c r="Q826" s="234">
        <v>1</v>
      </c>
      <c r="R826" s="5">
        <v>76169900</v>
      </c>
      <c r="S826" s="238">
        <v>45905</v>
      </c>
      <c r="T826" s="263">
        <v>0.15</v>
      </c>
      <c r="U826" s="263">
        <v>0</v>
      </c>
      <c r="V826" s="263">
        <v>3.5039999999999995E-2</v>
      </c>
      <c r="W826" s="263">
        <v>0</v>
      </c>
      <c r="X826" s="263">
        <v>0.33999999999999997</v>
      </c>
      <c r="Y826" s="265">
        <v>1.6064585475278061</v>
      </c>
      <c r="Z826" s="275">
        <v>73043.064700000003</v>
      </c>
      <c r="AA826" s="276">
        <v>1624.8026314640456</v>
      </c>
      <c r="AB826" s="277">
        <v>0.05</v>
      </c>
      <c r="AC826" s="277">
        <v>3.6499999999999998E-2</v>
      </c>
      <c r="AD826" s="277">
        <v>0</v>
      </c>
      <c r="AE826" s="277">
        <v>0.33999999999999997</v>
      </c>
      <c r="AF826" s="276">
        <v>1.6365881600285659</v>
      </c>
    </row>
    <row r="827" spans="1:32" ht="27.6" x14ac:dyDescent="0.3">
      <c r="A827" s="2">
        <f>IF(G827="","",VLOOKUP(G827,{"CFTV","100000";"switch","750000";"VMS","200000";"Alarme","300000";"CA","400000";"Cabeamento","500000";"Infra","600000";"Redes","700000";"Energia","800000";"Outros","900000";"Serviço","1000000"},2,FALSE)
  + COUNTIF($G$2:G827,G827)
)</f>
        <v>100826</v>
      </c>
      <c r="B827" s="3" t="str">
        <f t="shared" si="12"/>
        <v>CAMERA TERMICA 9,7mm C/ EVENTOS</v>
      </c>
      <c r="C827" s="3" t="s">
        <v>1531</v>
      </c>
      <c r="D827" s="3" t="s">
        <v>1531</v>
      </c>
      <c r="E827" s="5" t="s">
        <v>1474</v>
      </c>
      <c r="F827" s="5" t="s">
        <v>7</v>
      </c>
      <c r="G827" s="2" t="s">
        <v>3</v>
      </c>
      <c r="H827" s="3" t="s">
        <v>1530</v>
      </c>
      <c r="I827" s="170" t="s">
        <v>7039</v>
      </c>
      <c r="J827" s="127">
        <v>12659.11</v>
      </c>
      <c r="K827" s="162">
        <v>130378.50624993509</v>
      </c>
      <c r="L827" s="126"/>
      <c r="M827" s="203"/>
      <c r="N827" s="198">
        <v>0.04</v>
      </c>
      <c r="O827" s="3" t="s">
        <v>7089</v>
      </c>
      <c r="P827" s="31" t="s">
        <v>7290</v>
      </c>
      <c r="Q827" s="234">
        <v>1</v>
      </c>
      <c r="R827" s="5">
        <v>76169900</v>
      </c>
      <c r="S827" s="238">
        <v>45905</v>
      </c>
      <c r="T827" s="263">
        <v>0.15</v>
      </c>
      <c r="U827" s="263">
        <v>0</v>
      </c>
      <c r="V827" s="263">
        <v>3.5039999999999995E-2</v>
      </c>
      <c r="W827" s="263">
        <v>0</v>
      </c>
      <c r="X827" s="263">
        <v>0.33999999999999997</v>
      </c>
      <c r="Y827" s="265">
        <v>1.6064585475278061</v>
      </c>
      <c r="Z827" s="275">
        <v>73043.064700000003</v>
      </c>
      <c r="AA827" s="276">
        <v>1624.8026314640456</v>
      </c>
      <c r="AB827" s="277">
        <v>0.05</v>
      </c>
      <c r="AC827" s="277">
        <v>3.6499999999999998E-2</v>
      </c>
      <c r="AD827" s="277">
        <v>0</v>
      </c>
      <c r="AE827" s="277">
        <v>0.33999999999999997</v>
      </c>
      <c r="AF827" s="276">
        <v>1.6365881600285659</v>
      </c>
    </row>
    <row r="828" spans="1:32" ht="41.4" x14ac:dyDescent="0.3">
      <c r="A828" s="2">
        <f>IF(G828="","",VLOOKUP(G828,{"CFTV","100000";"switch","750000";"VMS","200000";"Alarme","300000";"CA","400000";"Cabeamento","500000";"Infra","600000";"Redes","700000";"Energia","800000";"Outros","900000";"Serviço","1000000"},2,FALSE)
  + COUNTIF($G$2:G828,G828)
)</f>
        <v>100827</v>
      </c>
      <c r="B828" s="3" t="str">
        <f t="shared" si="12"/>
        <v>CÂMERA DO TIPO BULLET, 4MP</v>
      </c>
      <c r="C828" s="3" t="s">
        <v>1532</v>
      </c>
      <c r="D828" s="3" t="s">
        <v>1532</v>
      </c>
      <c r="E828" s="5" t="s">
        <v>370</v>
      </c>
      <c r="F828" s="5" t="s">
        <v>7</v>
      </c>
      <c r="G828" s="2" t="s">
        <v>3</v>
      </c>
      <c r="H828" s="3" t="s">
        <v>377</v>
      </c>
      <c r="I828" s="170" t="s">
        <v>7038</v>
      </c>
      <c r="J828" s="127">
        <v>5439.5</v>
      </c>
      <c r="K828" s="162">
        <v>11081.423352986889</v>
      </c>
      <c r="L828" s="126"/>
      <c r="M828" s="203"/>
      <c r="N828" s="198">
        <v>0.12</v>
      </c>
      <c r="O828" s="3" t="s">
        <v>7060</v>
      </c>
      <c r="P828" s="31" t="s">
        <v>7290</v>
      </c>
      <c r="Q828" s="234">
        <v>1</v>
      </c>
      <c r="R828" s="5">
        <v>85258929</v>
      </c>
      <c r="S828" s="238">
        <v>45908</v>
      </c>
      <c r="T828" s="263">
        <v>0.15</v>
      </c>
      <c r="U828" s="263">
        <v>0</v>
      </c>
      <c r="V828" s="263">
        <v>3.2119999999999996E-2</v>
      </c>
      <c r="W828" s="263">
        <v>0</v>
      </c>
      <c r="X828" s="263">
        <v>0.33999999999999997</v>
      </c>
      <c r="Y828" s="265">
        <v>1.8334922359937862</v>
      </c>
      <c r="Z828" s="275">
        <v>5439.5</v>
      </c>
      <c r="AA828" s="276">
        <v>120.9986731820232</v>
      </c>
      <c r="AB828" s="277">
        <v>0.05</v>
      </c>
      <c r="AC828" s="277">
        <v>3.6499999999999998E-2</v>
      </c>
      <c r="AD828" s="277">
        <v>0</v>
      </c>
      <c r="AE828" s="277">
        <v>0.33999999999999997</v>
      </c>
      <c r="AF828" s="276">
        <v>1.6365881600285659</v>
      </c>
    </row>
    <row r="829" spans="1:32" ht="27.6" x14ac:dyDescent="0.3">
      <c r="A829" s="2">
        <f>IF(G829="","",VLOOKUP(G829,{"CFTV","100000";"switch","750000";"VMS","200000";"Alarme","300000";"CA","400000";"Cabeamento","500000";"Infra","600000";"Redes","700000";"Energia","800000";"Outros","900000";"Serviço","1000000"},2,FALSE)
  + COUNTIF($G$2:G829,G829)
)</f>
        <v>100828</v>
      </c>
      <c r="B829" s="3" t="str">
        <f t="shared" si="12"/>
        <v>SMART TV LED 50" ULTRA</v>
      </c>
      <c r="C829" s="3" t="s">
        <v>1533</v>
      </c>
      <c r="D829" s="3" t="s">
        <v>1533</v>
      </c>
      <c r="E829" s="5" t="s">
        <v>398</v>
      </c>
      <c r="F829" s="5" t="s">
        <v>7</v>
      </c>
      <c r="G829" s="2" t="s">
        <v>3</v>
      </c>
      <c r="H829" s="3" t="s">
        <v>745</v>
      </c>
      <c r="I829" s="170" t="s">
        <v>7038</v>
      </c>
      <c r="J829" s="127">
        <v>2229.8000000000002</v>
      </c>
      <c r="K829" s="162">
        <v>4542.5788753543829</v>
      </c>
      <c r="L829" s="126"/>
      <c r="M829" s="203"/>
      <c r="N829" s="198">
        <v>0.12</v>
      </c>
      <c r="O829" s="3" t="s">
        <v>7059</v>
      </c>
      <c r="P829" s="31" t="s">
        <v>7290</v>
      </c>
      <c r="Q829" s="234">
        <v>1</v>
      </c>
      <c r="R829" s="5">
        <v>85287200</v>
      </c>
      <c r="S829" s="238">
        <v>45908</v>
      </c>
      <c r="T829" s="263">
        <v>0.15</v>
      </c>
      <c r="U829" s="263">
        <v>0</v>
      </c>
      <c r="V829" s="263">
        <v>3.2119999999999996E-2</v>
      </c>
      <c r="W829" s="263">
        <v>0</v>
      </c>
      <c r="X829" s="263">
        <v>0.33999999999999997</v>
      </c>
      <c r="Y829" s="265">
        <v>1.8334922359937862</v>
      </c>
      <c r="Z829" s="275">
        <v>2229.8000000000002</v>
      </c>
      <c r="AA829" s="276">
        <v>49.600669447793983</v>
      </c>
      <c r="AB829" s="277">
        <v>0.05</v>
      </c>
      <c r="AC829" s="277">
        <v>3.6499999999999998E-2</v>
      </c>
      <c r="AD829" s="277">
        <v>0</v>
      </c>
      <c r="AE829" s="277">
        <v>0.33999999999999997</v>
      </c>
      <c r="AF829" s="276">
        <v>1.6365881600285659</v>
      </c>
    </row>
    <row r="830" spans="1:32" ht="27.6" x14ac:dyDescent="0.3">
      <c r="A830" s="2">
        <f>IF(G830="","",VLOOKUP(G830,{"CFTV","100000";"switch","750000";"VMS","200000";"Alarme","300000";"CA","400000";"Cabeamento","500000";"Infra","600000";"Redes","700000";"Energia","800000";"Outros","900000";"Serviço","1000000"},2,FALSE)
  + COUNTIF($G$2:G830,G830)
)</f>
        <v>100829</v>
      </c>
      <c r="B830" s="3" t="str">
        <f t="shared" si="12"/>
        <v>FONTE DE ALIMENTAÇÃO ENTRADA 220VAC</v>
      </c>
      <c r="C830" s="3" t="s">
        <v>1535</v>
      </c>
      <c r="D830" s="3" t="s">
        <v>1535</v>
      </c>
      <c r="E830" s="5" t="s">
        <v>1536</v>
      </c>
      <c r="F830" s="5" t="s">
        <v>7</v>
      </c>
      <c r="G830" s="2" t="s">
        <v>3</v>
      </c>
      <c r="H830" s="3" t="s">
        <v>1534</v>
      </c>
      <c r="I830" s="170" t="s">
        <v>7038</v>
      </c>
      <c r="J830" s="127">
        <v>86.9</v>
      </c>
      <c r="K830" s="162">
        <v>210.93309568310738</v>
      </c>
      <c r="L830" s="127">
        <v>16.64</v>
      </c>
      <c r="M830" s="203"/>
      <c r="N830" s="218">
        <v>0.12</v>
      </c>
      <c r="O830" s="3" t="s">
        <v>7103</v>
      </c>
      <c r="P830" s="31" t="s">
        <v>7292</v>
      </c>
      <c r="Q830" s="234">
        <v>1</v>
      </c>
      <c r="R830" s="5">
        <v>85044021</v>
      </c>
      <c r="S830" s="238">
        <v>45810</v>
      </c>
      <c r="T830" s="263">
        <v>0.15</v>
      </c>
      <c r="U830" s="263">
        <v>0</v>
      </c>
      <c r="V830" s="263">
        <v>3.2119999999999996E-2</v>
      </c>
      <c r="W830" s="263">
        <v>0</v>
      </c>
      <c r="X830" s="263">
        <v>0.33999999999999997</v>
      </c>
      <c r="Y830" s="265">
        <v>1.8334922359937862</v>
      </c>
      <c r="Z830" s="275">
        <v>103.54</v>
      </c>
      <c r="AA830" s="276">
        <v>2.3031901132947299</v>
      </c>
      <c r="AB830" s="277">
        <v>0.05</v>
      </c>
      <c r="AC830" s="277">
        <v>3.6499999999999998E-2</v>
      </c>
      <c r="AD830" s="277">
        <v>0</v>
      </c>
      <c r="AE830" s="277">
        <v>0.33999999999999997</v>
      </c>
      <c r="AF830" s="276">
        <v>1.6365881600285659</v>
      </c>
    </row>
    <row r="831" spans="1:32" ht="27.6" x14ac:dyDescent="0.3">
      <c r="A831" s="2">
        <f>IF(G831="","",VLOOKUP(G831,{"CFTV","100000";"switch","750000";"VMS","200000";"Alarme","300000";"CA","400000";"Cabeamento","500000";"Infra","600000";"Redes","700000";"Energia","800000";"Outros","900000";"Serviço","1000000"},2,FALSE)
  + COUNTIF($G$2:G831,G831)
)</f>
        <v>100830</v>
      </c>
      <c r="B831" s="3" t="str">
        <f t="shared" ref="B831:B890" si="13">IFERROR(LEFT(H831,FIND(" ",H831,FIND(" ",H831,FIND(" ",H831,FIND(" ",H831,FIND(" ",H831)+1)+1)+1)+1)-1),H831)</f>
        <v>GRAVADOR DIG. DE VIDEO iNVD</v>
      </c>
      <c r="C831" s="3" t="s">
        <v>1538</v>
      </c>
      <c r="D831" s="3" t="s">
        <v>1538</v>
      </c>
      <c r="E831" s="5" t="s">
        <v>6</v>
      </c>
      <c r="F831" s="5" t="s">
        <v>7</v>
      </c>
      <c r="G831" s="2" t="s">
        <v>3</v>
      </c>
      <c r="H831" s="3" t="s">
        <v>1537</v>
      </c>
      <c r="I831" s="170" t="s">
        <v>7038</v>
      </c>
      <c r="J831" s="127">
        <v>1960.85</v>
      </c>
      <c r="K831" s="162">
        <v>4025.0309770643153</v>
      </c>
      <c r="L831" s="126"/>
      <c r="M831" s="205">
        <v>0.15</v>
      </c>
      <c r="N831" s="198">
        <v>0.04</v>
      </c>
      <c r="O831" s="3" t="s">
        <v>6</v>
      </c>
      <c r="P831" s="31" t="s">
        <v>7288</v>
      </c>
      <c r="Q831" s="234">
        <v>1</v>
      </c>
      <c r="R831" s="5">
        <v>85219000</v>
      </c>
      <c r="S831" s="238">
        <v>45905</v>
      </c>
      <c r="T831" s="263">
        <v>0.15</v>
      </c>
      <c r="U831" s="263">
        <v>0</v>
      </c>
      <c r="V831" s="263">
        <v>3.5039999999999995E-2</v>
      </c>
      <c r="W831" s="263">
        <v>0</v>
      </c>
      <c r="X831" s="263">
        <v>0.33999999999999997</v>
      </c>
      <c r="Y831" s="265">
        <v>1.6064585475278061</v>
      </c>
      <c r="Z831" s="275">
        <v>2254.9775</v>
      </c>
      <c r="AA831" s="276">
        <v>50.160729029380583</v>
      </c>
      <c r="AB831" s="277">
        <v>0.05</v>
      </c>
      <c r="AC831" s="277">
        <v>3.6499999999999998E-2</v>
      </c>
      <c r="AD831" s="277">
        <v>0</v>
      </c>
      <c r="AE831" s="277">
        <v>0.33999999999999997</v>
      </c>
      <c r="AF831" s="276">
        <v>1.6365881600285659</v>
      </c>
    </row>
    <row r="832" spans="1:32" ht="27.6" x14ac:dyDescent="0.3">
      <c r="A832" s="2">
        <f>IF(G832="","",VLOOKUP(G832,{"CFTV","100000";"switch","750000";"VMS","200000";"Alarme","300000";"CA","400000";"Cabeamento","500000";"Infra","600000";"Redes","700000";"Energia","800000";"Outros","900000";"Serviço","1000000"},2,FALSE)
  + COUNTIF($G$2:G832,G832)
)</f>
        <v>100831</v>
      </c>
      <c r="B832" s="3" t="str">
        <f t="shared" si="13"/>
        <v>CÂMERA DOME 4MP IP, VARIFOCAL</v>
      </c>
      <c r="C832" s="3" t="s">
        <v>1540</v>
      </c>
      <c r="D832" s="3" t="s">
        <v>1540</v>
      </c>
      <c r="E832" s="5" t="s">
        <v>370</v>
      </c>
      <c r="F832" s="5" t="s">
        <v>7</v>
      </c>
      <c r="G832" s="2" t="s">
        <v>3</v>
      </c>
      <c r="H832" s="3" t="s">
        <v>1539</v>
      </c>
      <c r="I832" s="170" t="s">
        <v>7038</v>
      </c>
      <c r="J832" s="127">
        <v>1119.02</v>
      </c>
      <c r="K832" s="162">
        <v>1997.3991598384064</v>
      </c>
      <c r="L832" s="126"/>
      <c r="M832" s="205"/>
      <c r="N832" s="198">
        <v>0.04</v>
      </c>
      <c r="O832" s="3" t="s">
        <v>7060</v>
      </c>
      <c r="P832" s="31" t="s">
        <v>7290</v>
      </c>
      <c r="Q832" s="234">
        <v>1</v>
      </c>
      <c r="R832" s="5">
        <v>85258929</v>
      </c>
      <c r="S832" s="238">
        <v>45909</v>
      </c>
      <c r="T832" s="263">
        <v>0.15</v>
      </c>
      <c r="U832" s="263">
        <v>0</v>
      </c>
      <c r="V832" s="263">
        <v>3.5039999999999995E-2</v>
      </c>
      <c r="W832" s="263">
        <v>0</v>
      </c>
      <c r="X832" s="263">
        <v>0.33999999999999997</v>
      </c>
      <c r="Y832" s="265">
        <v>1.6064585475278061</v>
      </c>
      <c r="Z832" s="275">
        <v>1119.02</v>
      </c>
      <c r="AA832" s="276">
        <v>24.891981848358782</v>
      </c>
      <c r="AB832" s="277">
        <v>0.05</v>
      </c>
      <c r="AC832" s="277">
        <v>3.6499999999999998E-2</v>
      </c>
      <c r="AD832" s="277">
        <v>0</v>
      </c>
      <c r="AE832" s="277">
        <v>0.33999999999999997</v>
      </c>
      <c r="AF832" s="276">
        <v>1.6365881600285659</v>
      </c>
    </row>
    <row r="833" spans="1:32" ht="27.6" x14ac:dyDescent="0.3">
      <c r="A833" s="2">
        <f>IF(G833="","",VLOOKUP(G833,{"CFTV","100000";"switch","750000";"VMS","200000";"Alarme","300000";"CA","400000";"Cabeamento","500000";"Infra","600000";"Redes","700000";"Energia","800000";"Outros","900000";"Serviço","1000000"},2,FALSE)
  + COUNTIF($G$2:G833,G833)
)</f>
        <v>100832</v>
      </c>
      <c r="B833" s="3" t="str">
        <f t="shared" si="13"/>
        <v>CÂMERA BULLET 2MP ANALÓGICA, COLORVU</v>
      </c>
      <c r="C833" s="3" t="s">
        <v>1542</v>
      </c>
      <c r="D833" s="3" t="s">
        <v>1542</v>
      </c>
      <c r="E833" s="5" t="s">
        <v>370</v>
      </c>
      <c r="F833" s="5" t="s">
        <v>7</v>
      </c>
      <c r="G833" s="2" t="s">
        <v>3</v>
      </c>
      <c r="H833" s="3" t="s">
        <v>1541</v>
      </c>
      <c r="I833" s="170" t="s">
        <v>7038</v>
      </c>
      <c r="J833" s="127">
        <v>221.8</v>
      </c>
      <c r="K833" s="162">
        <v>451.85397549269089</v>
      </c>
      <c r="L833" s="126"/>
      <c r="M833" s="205"/>
      <c r="N833" s="198">
        <v>0.12</v>
      </c>
      <c r="O833" s="3" t="s">
        <v>370</v>
      </c>
      <c r="P833" s="31" t="s">
        <v>7287</v>
      </c>
      <c r="Q833" s="234">
        <v>1</v>
      </c>
      <c r="R833" s="5">
        <v>85258913</v>
      </c>
      <c r="S833" s="238">
        <v>45972</v>
      </c>
      <c r="T833" s="263">
        <v>0.15</v>
      </c>
      <c r="U833" s="263">
        <v>0</v>
      </c>
      <c r="V833" s="263">
        <v>3.2119999999999996E-2</v>
      </c>
      <c r="W833" s="263">
        <v>0</v>
      </c>
      <c r="X833" s="263">
        <v>0.33999999999999997</v>
      </c>
      <c r="Y833" s="265">
        <v>1.8334922359937862</v>
      </c>
      <c r="Z833" s="275">
        <v>221.8</v>
      </c>
      <c r="AA833" s="276">
        <v>4.933818496511214</v>
      </c>
      <c r="AB833" s="277">
        <v>0.05</v>
      </c>
      <c r="AC833" s="277">
        <v>3.6499999999999998E-2</v>
      </c>
      <c r="AD833" s="277">
        <v>0</v>
      </c>
      <c r="AE833" s="277">
        <v>0.33999999999999997</v>
      </c>
      <c r="AF833" s="276">
        <v>1.6365881600285659</v>
      </c>
    </row>
    <row r="834" spans="1:32" ht="27.6" x14ac:dyDescent="0.3">
      <c r="A834" s="2">
        <f>IF(G834="","",VLOOKUP(G834,{"CFTV","100000";"switch","750000";"VMS","200000";"Alarme","300000";"CA","400000";"Cabeamento","500000";"Infra","600000";"Redes","700000";"Energia","800000";"Outros","900000";"Serviço","1000000"},2,FALSE)
  + COUNTIF($G$2:G834,G834)
)</f>
        <v>100833</v>
      </c>
      <c r="B834" s="3" t="str">
        <f t="shared" si="13"/>
        <v>GRAVADOR ANALÓGICO 16 CANAIS /</v>
      </c>
      <c r="C834" s="3" t="s">
        <v>1544</v>
      </c>
      <c r="D834" s="3" t="s">
        <v>1544</v>
      </c>
      <c r="E834" s="5" t="s">
        <v>370</v>
      </c>
      <c r="F834" s="5" t="s">
        <v>7</v>
      </c>
      <c r="G834" s="2" t="s">
        <v>3</v>
      </c>
      <c r="H834" s="3" t="s">
        <v>1543</v>
      </c>
      <c r="I834" s="170" t="s">
        <v>7038</v>
      </c>
      <c r="J834" s="127">
        <v>1091.1600000000001</v>
      </c>
      <c r="K834" s="162">
        <v>2222.9259869188668</v>
      </c>
      <c r="L834" s="126"/>
      <c r="M834" s="205"/>
      <c r="N834" s="198">
        <v>0.12</v>
      </c>
      <c r="O834" s="3" t="s">
        <v>7060</v>
      </c>
      <c r="P834" s="31" t="s">
        <v>7290</v>
      </c>
      <c r="Q834" s="234">
        <v>1</v>
      </c>
      <c r="R834" s="5">
        <v>85219000</v>
      </c>
      <c r="S834" s="238">
        <v>45909</v>
      </c>
      <c r="T834" s="263">
        <v>0.15</v>
      </c>
      <c r="U834" s="263">
        <v>0</v>
      </c>
      <c r="V834" s="263">
        <v>3.2119999999999996E-2</v>
      </c>
      <c r="W834" s="263">
        <v>0</v>
      </c>
      <c r="X834" s="263">
        <v>0.33999999999999997</v>
      </c>
      <c r="Y834" s="265">
        <v>1.8334922359937862</v>
      </c>
      <c r="Z834" s="275">
        <v>1091.1600000000001</v>
      </c>
      <c r="AA834" s="276">
        <v>24.272251535857421</v>
      </c>
      <c r="AB834" s="277">
        <v>0.05</v>
      </c>
      <c r="AC834" s="277">
        <v>3.6499999999999998E-2</v>
      </c>
      <c r="AD834" s="277">
        <v>0</v>
      </c>
      <c r="AE834" s="277">
        <v>0.33999999999999997</v>
      </c>
      <c r="AF834" s="276">
        <v>1.6365881600285659</v>
      </c>
    </row>
    <row r="835" spans="1:32" x14ac:dyDescent="0.3">
      <c r="A835" s="2">
        <f>IF(G835="","",VLOOKUP(G835,{"CFTV","100000";"switch","750000";"VMS","200000";"Alarme","300000";"CA","400000";"Cabeamento","500000";"Infra","600000";"Redes","700000";"Energia","800000";"Outros","900000";"Serviço","1000000"},2,FALSE)
  + COUNTIF($G$2:G835,G835)
)</f>
        <v>100834</v>
      </c>
      <c r="B835" s="3" t="str">
        <f t="shared" si="13"/>
        <v>GRAVADOR DIG. DE VIDEO 64</v>
      </c>
      <c r="C835" s="3" t="s">
        <v>1546</v>
      </c>
      <c r="D835" s="3" t="s">
        <v>1546</v>
      </c>
      <c r="E835" s="5" t="s">
        <v>6</v>
      </c>
      <c r="F835" s="5" t="s">
        <v>7</v>
      </c>
      <c r="G835" s="2" t="s">
        <v>3</v>
      </c>
      <c r="H835" s="3" t="s">
        <v>1545</v>
      </c>
      <c r="I835" s="170" t="s">
        <v>7038</v>
      </c>
      <c r="J835" s="127">
        <v>1413.73</v>
      </c>
      <c r="K835" s="162">
        <v>3312.0804729002448</v>
      </c>
      <c r="L835" s="126"/>
      <c r="M835" s="205">
        <v>0.15</v>
      </c>
      <c r="N835" s="198">
        <v>0.04</v>
      </c>
      <c r="O835" s="3" t="s">
        <v>6</v>
      </c>
      <c r="P835" s="31" t="s">
        <v>7287</v>
      </c>
      <c r="Q835" s="234">
        <v>1</v>
      </c>
      <c r="R835" s="5">
        <v>85219000</v>
      </c>
      <c r="S835" s="238">
        <v>45909</v>
      </c>
      <c r="T835" s="263">
        <v>0.15</v>
      </c>
      <c r="U835" s="263">
        <v>0</v>
      </c>
      <c r="V835" s="263">
        <v>3.2119999999999996E-2</v>
      </c>
      <c r="W835" s="263">
        <v>0</v>
      </c>
      <c r="X835" s="263">
        <v>0.33999999999999997</v>
      </c>
      <c r="Y835" s="265">
        <v>1.8334922359937862</v>
      </c>
      <c r="Z835" s="275">
        <v>1625.7895000000001</v>
      </c>
      <c r="AA835" s="276">
        <v>36.164789479412612</v>
      </c>
      <c r="AB835" s="277">
        <v>0.05</v>
      </c>
      <c r="AC835" s="277">
        <v>3.6499999999999998E-2</v>
      </c>
      <c r="AD835" s="277">
        <v>0</v>
      </c>
      <c r="AE835" s="277">
        <v>0.33999999999999997</v>
      </c>
      <c r="AF835" s="276">
        <v>1.6365881600285659</v>
      </c>
    </row>
    <row r="836" spans="1:32" x14ac:dyDescent="0.3">
      <c r="A836" s="2">
        <f>IF(G836="","",VLOOKUP(G836,{"CFTV","100000";"switch","750000";"VMS","200000";"Alarme","300000";"CA","400000";"Cabeamento","500000";"Infra","600000";"Redes","700000";"Energia","800000";"Outros","900000";"Serviço","1000000"},2,FALSE)
  + COUNTIF($G$2:G836,G836)
)</f>
        <v>100835</v>
      </c>
      <c r="B836" s="3" t="str">
        <f t="shared" si="13"/>
        <v>CÂMERA IP BULLET</v>
      </c>
      <c r="C836" s="3" t="s">
        <v>1548</v>
      </c>
      <c r="D836" s="3" t="s">
        <v>1548</v>
      </c>
      <c r="E836" s="5" t="s">
        <v>6</v>
      </c>
      <c r="F836" s="5" t="s">
        <v>7</v>
      </c>
      <c r="G836" s="2" t="s">
        <v>3</v>
      </c>
      <c r="H836" s="3" t="s">
        <v>1547</v>
      </c>
      <c r="I836" s="170" t="s">
        <v>7038</v>
      </c>
      <c r="J836" s="127">
        <v>456.74</v>
      </c>
      <c r="K836" s="162">
        <v>930.47693763089103</v>
      </c>
      <c r="L836" s="126"/>
      <c r="M836" s="205"/>
      <c r="N836" s="198">
        <v>0.12</v>
      </c>
      <c r="O836" s="3" t="s">
        <v>6</v>
      </c>
      <c r="P836" s="31" t="s">
        <v>7287</v>
      </c>
      <c r="Q836" s="234">
        <v>1</v>
      </c>
      <c r="R836" s="5">
        <v>85258929</v>
      </c>
      <c r="S836" s="238">
        <v>45909</v>
      </c>
      <c r="T836" s="263">
        <v>0.15</v>
      </c>
      <c r="U836" s="263">
        <v>0</v>
      </c>
      <c r="V836" s="263">
        <v>3.2119999999999996E-2</v>
      </c>
      <c r="W836" s="263">
        <v>0</v>
      </c>
      <c r="X836" s="263">
        <v>0.33999999999999997</v>
      </c>
      <c r="Y836" s="265">
        <v>1.8334922359937862</v>
      </c>
      <c r="Z836" s="275">
        <v>456.74</v>
      </c>
      <c r="AA836" s="276">
        <v>10.159929035602035</v>
      </c>
      <c r="AB836" s="277">
        <v>0.05</v>
      </c>
      <c r="AC836" s="277">
        <v>3.6499999999999998E-2</v>
      </c>
      <c r="AD836" s="277">
        <v>0</v>
      </c>
      <c r="AE836" s="277">
        <v>0.33999999999999997</v>
      </c>
      <c r="AF836" s="276">
        <v>1.6365881600285659</v>
      </c>
    </row>
    <row r="837" spans="1:32" ht="27.6" x14ac:dyDescent="0.3">
      <c r="A837" s="2">
        <f>IF(G837="","",VLOOKUP(G837,{"CFTV","100000";"switch","750000";"VMS","200000";"Alarme","300000";"CA","400000";"Cabeamento","500000";"Infra","600000";"Redes","700000";"Energia","800000";"Outros","900000";"Serviço","1000000"},2,FALSE)
  + COUNTIF($G$2:G837,G837)
)</f>
        <v>100836</v>
      </c>
      <c r="B837" s="3" t="str">
        <f t="shared" si="13"/>
        <v>BATERIA ESTACIONARIA CHUMBO SOLAR 12V</v>
      </c>
      <c r="C837" s="3" t="s">
        <v>1550</v>
      </c>
      <c r="D837" s="3" t="s">
        <v>1550</v>
      </c>
      <c r="E837" s="5" t="s">
        <v>6</v>
      </c>
      <c r="F837" s="5" t="s">
        <v>7</v>
      </c>
      <c r="G837" s="2" t="s">
        <v>3</v>
      </c>
      <c r="H837" s="3" t="s">
        <v>1549</v>
      </c>
      <c r="I837" s="170" t="s">
        <v>7038</v>
      </c>
      <c r="J837" s="127">
        <v>961.96</v>
      </c>
      <c r="K837" s="162">
        <v>1959.7179903739807</v>
      </c>
      <c r="L837" s="126"/>
      <c r="M837" s="203"/>
      <c r="N837" s="218">
        <v>0.12</v>
      </c>
      <c r="O837" s="3" t="s">
        <v>7048</v>
      </c>
      <c r="P837" s="31" t="s">
        <v>7288</v>
      </c>
      <c r="Q837" s="234">
        <v>1</v>
      </c>
      <c r="R837" s="5">
        <v>85072010</v>
      </c>
      <c r="S837" s="238">
        <v>45910</v>
      </c>
      <c r="T837" s="263">
        <v>0.15</v>
      </c>
      <c r="U837" s="263">
        <v>0</v>
      </c>
      <c r="V837" s="263">
        <v>3.2119999999999996E-2</v>
      </c>
      <c r="W837" s="263">
        <v>0</v>
      </c>
      <c r="X837" s="263">
        <v>0.33999999999999997</v>
      </c>
      <c r="Y837" s="265">
        <v>1.8334922359937862</v>
      </c>
      <c r="Z837" s="275">
        <v>961.96</v>
      </c>
      <c r="AA837" s="276">
        <v>21.398268894968108</v>
      </c>
      <c r="AB837" s="277">
        <v>0.05</v>
      </c>
      <c r="AC837" s="277">
        <v>3.6499999999999998E-2</v>
      </c>
      <c r="AD837" s="277">
        <v>0</v>
      </c>
      <c r="AE837" s="277">
        <v>0.33999999999999997</v>
      </c>
      <c r="AF837" s="276">
        <v>1.6365881600285659</v>
      </c>
    </row>
    <row r="838" spans="1:32" ht="27.6" x14ac:dyDescent="0.3">
      <c r="A838" s="2">
        <f>IF(G838="","",VLOOKUP(G838,{"CFTV","100000";"switch","750000";"VMS","200000";"Alarme","300000";"CA","400000";"Cabeamento","500000";"Infra","600000";"Redes","700000";"Energia","800000";"Outros","900000";"Serviço","1000000"},2,FALSE)
  + COUNTIF($G$2:G838,G838)
)</f>
        <v>100837</v>
      </c>
      <c r="B838" s="3" t="str">
        <f t="shared" si="13"/>
        <v>SWITCH NÃO GERENCIÁVEL DE 10</v>
      </c>
      <c r="C838" s="3" t="s">
        <v>1552</v>
      </c>
      <c r="D838" s="3" t="s">
        <v>1552</v>
      </c>
      <c r="E838" s="5" t="s">
        <v>6</v>
      </c>
      <c r="F838" s="5" t="s">
        <v>7</v>
      </c>
      <c r="G838" s="2" t="s">
        <v>3</v>
      </c>
      <c r="H838" s="3" t="s">
        <v>1551</v>
      </c>
      <c r="I838" s="170" t="s">
        <v>7038</v>
      </c>
      <c r="J838" s="127">
        <v>370.06</v>
      </c>
      <c r="K838" s="162">
        <v>827.3956613276855</v>
      </c>
      <c r="L838" s="126"/>
      <c r="M838" s="205">
        <v>9.7500000000000003E-2</v>
      </c>
      <c r="N838" s="198">
        <v>0.12</v>
      </c>
      <c r="O838" s="3" t="s">
        <v>6</v>
      </c>
      <c r="P838" s="31" t="s">
        <v>7288</v>
      </c>
      <c r="Q838" s="234">
        <v>1</v>
      </c>
      <c r="R838" s="5">
        <v>85176234</v>
      </c>
      <c r="S838" s="238">
        <v>45910</v>
      </c>
      <c r="T838" s="263">
        <v>0.15</v>
      </c>
      <c r="U838" s="263">
        <v>0</v>
      </c>
      <c r="V838" s="263">
        <v>3.2119999999999996E-2</v>
      </c>
      <c r="W838" s="263">
        <v>0</v>
      </c>
      <c r="X838" s="263">
        <v>0.33999999999999997</v>
      </c>
      <c r="Y838" s="265">
        <v>1.8334922359937862</v>
      </c>
      <c r="Z838" s="275">
        <v>406.14085</v>
      </c>
      <c r="AA838" s="276">
        <v>9.0343788905265381</v>
      </c>
      <c r="AB838" s="277">
        <v>0.05</v>
      </c>
      <c r="AC838" s="277">
        <v>3.6499999999999998E-2</v>
      </c>
      <c r="AD838" s="277">
        <v>0</v>
      </c>
      <c r="AE838" s="277">
        <v>0.33999999999999997</v>
      </c>
      <c r="AF838" s="276">
        <v>1.6365881600285659</v>
      </c>
    </row>
    <row r="839" spans="1:32" x14ac:dyDescent="0.3">
      <c r="A839" s="2">
        <f>IF(G839="","",VLOOKUP(G839,{"CFTV","100000";"switch","750000";"VMS","200000";"Alarme","300000";"CA","400000";"Cabeamento","500000";"Infra","600000";"Redes","700000";"Energia","800000";"Outros","900000";"Serviço","1000000"},2,FALSE)
  + COUNTIF($G$2:G839,G839)
)</f>
        <v>100838</v>
      </c>
      <c r="B839" s="3" t="str">
        <f t="shared" si="13"/>
        <v>JUNCTION BOX EM ALUMÍNIO</v>
      </c>
      <c r="C839" s="3" t="s">
        <v>1554</v>
      </c>
      <c r="D839" s="3" t="s">
        <v>1554</v>
      </c>
      <c r="E839" s="5" t="s">
        <v>370</v>
      </c>
      <c r="F839" s="5" t="s">
        <v>7</v>
      </c>
      <c r="G839" s="2" t="s">
        <v>3</v>
      </c>
      <c r="H839" s="3" t="s">
        <v>1553</v>
      </c>
      <c r="I839" s="170" t="s">
        <v>7038</v>
      </c>
      <c r="J839" s="127">
        <v>64.09</v>
      </c>
      <c r="K839" s="162">
        <v>114.39769812339678</v>
      </c>
      <c r="L839" s="126"/>
      <c r="M839" s="205"/>
      <c r="N839" s="198">
        <v>0.04</v>
      </c>
      <c r="O839" s="3" t="s">
        <v>7060</v>
      </c>
      <c r="P839" s="31" t="s">
        <v>7290</v>
      </c>
      <c r="Q839" s="234">
        <v>3</v>
      </c>
      <c r="R839" s="5">
        <v>76169900</v>
      </c>
      <c r="S839" s="238">
        <v>46086</v>
      </c>
      <c r="T839" s="263">
        <v>0.15</v>
      </c>
      <c r="U839" s="263">
        <v>0</v>
      </c>
      <c r="V839" s="263">
        <v>3.5039999999999995E-2</v>
      </c>
      <c r="W839" s="263">
        <v>0</v>
      </c>
      <c r="X839" s="263">
        <v>0.33999999999999997</v>
      </c>
      <c r="Y839" s="265">
        <v>1.6064585475278061</v>
      </c>
      <c r="Z839" s="275">
        <v>64.09</v>
      </c>
      <c r="AA839" s="276">
        <v>1.4256466521253546</v>
      </c>
      <c r="AB839" s="277">
        <v>0.05</v>
      </c>
      <c r="AC839" s="277">
        <v>3.6499999999999998E-2</v>
      </c>
      <c r="AD839" s="277">
        <v>0</v>
      </c>
      <c r="AE839" s="277">
        <v>0.33999999999999997</v>
      </c>
      <c r="AF839" s="276">
        <v>1.6365881600285659</v>
      </c>
    </row>
    <row r="840" spans="1:32" ht="27.6" x14ac:dyDescent="0.3">
      <c r="A840" s="2">
        <f>IF(G840="","",VLOOKUP(G840,{"CFTV","100000";"switch","750000";"VMS","200000";"Alarme","300000";"CA","400000";"Cabeamento","500000";"Infra","600000";"Redes","700000";"Energia","800000";"Outros","900000";"Serviço","1000000"},2,FALSE)
  + COUNTIF($G$2:G840,G840)
)</f>
        <v>100839</v>
      </c>
      <c r="B840" s="3" t="str">
        <f t="shared" si="13"/>
        <v>DISCO RÍGIDO DE 3,5POL, 2TB</v>
      </c>
      <c r="C840" s="3" t="s">
        <v>1556</v>
      </c>
      <c r="D840" s="3" t="s">
        <v>1556</v>
      </c>
      <c r="E840" s="5" t="s">
        <v>457</v>
      </c>
      <c r="F840" s="5" t="s">
        <v>7</v>
      </c>
      <c r="G840" s="2" t="s">
        <v>3</v>
      </c>
      <c r="H840" s="3" t="s">
        <v>1555</v>
      </c>
      <c r="I840" s="170" t="s">
        <v>7038</v>
      </c>
      <c r="J840" s="127">
        <v>479.99</v>
      </c>
      <c r="K840" s="162">
        <v>977.8421537273972</v>
      </c>
      <c r="L840" s="126"/>
      <c r="M840" s="203"/>
      <c r="N840" s="198">
        <v>0.12</v>
      </c>
      <c r="O840" s="3" t="s">
        <v>7074</v>
      </c>
      <c r="P840" s="31" t="s">
        <v>7294</v>
      </c>
      <c r="Q840" s="234">
        <v>1</v>
      </c>
      <c r="R840" s="5">
        <v>85447010</v>
      </c>
      <c r="S840" s="238">
        <v>45911</v>
      </c>
      <c r="T840" s="263">
        <v>0.15</v>
      </c>
      <c r="U840" s="263">
        <v>0</v>
      </c>
      <c r="V840" s="263">
        <v>3.2119999999999996E-2</v>
      </c>
      <c r="W840" s="263">
        <v>0</v>
      </c>
      <c r="X840" s="263">
        <v>0.33999999999999997</v>
      </c>
      <c r="Y840" s="265">
        <v>1.8334922359937862</v>
      </c>
      <c r="Z840" s="275">
        <v>479.99</v>
      </c>
      <c r="AA840" s="276">
        <v>10.677112444276002</v>
      </c>
      <c r="AB840" s="277">
        <v>0.05</v>
      </c>
      <c r="AC840" s="277">
        <v>3.6499999999999998E-2</v>
      </c>
      <c r="AD840" s="277">
        <v>0</v>
      </c>
      <c r="AE840" s="277">
        <v>0.33999999999999997</v>
      </c>
      <c r="AF840" s="276">
        <v>1.6365881600285659</v>
      </c>
    </row>
    <row r="841" spans="1:32" ht="27.6" x14ac:dyDescent="0.3">
      <c r="A841" s="2">
        <f>IF(G841="","",VLOOKUP(G841,{"CFTV","100000";"switch","750000";"VMS","200000";"Alarme","300000";"CA","400000";"Cabeamento","500000";"Infra","600000";"Redes","700000";"Energia","800000";"Outros","900000";"Serviço","1000000"},2,FALSE)
  + COUNTIF($G$2:G841,G841)
)</f>
        <v>100840</v>
      </c>
      <c r="B841" s="3" t="str">
        <f t="shared" si="13"/>
        <v>DISCO RÍGIDO DE 3,5POL, 3TB</v>
      </c>
      <c r="C841" s="3" t="s">
        <v>1558</v>
      </c>
      <c r="D841" s="3" t="s">
        <v>1558</v>
      </c>
      <c r="E841" s="5" t="s">
        <v>457</v>
      </c>
      <c r="F841" s="5" t="s">
        <v>7</v>
      </c>
      <c r="G841" s="2" t="s">
        <v>3</v>
      </c>
      <c r="H841" s="3" t="s">
        <v>1557</v>
      </c>
      <c r="I841" s="170" t="s">
        <v>7038</v>
      </c>
      <c r="J841" s="127">
        <v>917.93</v>
      </c>
      <c r="K841" s="162">
        <v>1870.0194757619734</v>
      </c>
      <c r="L841" s="126"/>
      <c r="M841" s="203"/>
      <c r="N841" s="198">
        <v>0.12</v>
      </c>
      <c r="O841" s="3" t="s">
        <v>7063</v>
      </c>
      <c r="P841" s="31" t="s">
        <v>7291</v>
      </c>
      <c r="Q841" s="234">
        <v>1</v>
      </c>
      <c r="R841" s="5">
        <v>85447010</v>
      </c>
      <c r="S841" s="238">
        <v>45911</v>
      </c>
      <c r="T841" s="263">
        <v>0.15</v>
      </c>
      <c r="U841" s="263">
        <v>0</v>
      </c>
      <c r="V841" s="263">
        <v>3.2119999999999996E-2</v>
      </c>
      <c r="W841" s="263">
        <v>0</v>
      </c>
      <c r="X841" s="263">
        <v>0.33999999999999997</v>
      </c>
      <c r="Y841" s="265">
        <v>1.8334922359937862</v>
      </c>
      <c r="Z841" s="275">
        <v>917.93</v>
      </c>
      <c r="AA841" s="276">
        <v>20.418845863401881</v>
      </c>
      <c r="AB841" s="277">
        <v>0.05</v>
      </c>
      <c r="AC841" s="277">
        <v>3.6499999999999998E-2</v>
      </c>
      <c r="AD841" s="277">
        <v>0</v>
      </c>
      <c r="AE841" s="277">
        <v>0.33999999999999997</v>
      </c>
      <c r="AF841" s="276">
        <v>1.6365881600285659</v>
      </c>
    </row>
    <row r="842" spans="1:32" ht="27.6" x14ac:dyDescent="0.3">
      <c r="A842" s="2">
        <f>IF(G842="","",VLOOKUP(G842,{"CFTV","100000";"switch","750000";"VMS","200000";"Alarme","300000";"CA","400000";"Cabeamento","500000";"Infra","600000";"Redes","700000";"Energia","800000";"Outros","900000";"Serviço","1000000"},2,FALSE)
  + COUNTIF($G$2:G842,G842)
)</f>
        <v>100841</v>
      </c>
      <c r="B842" s="3" t="str">
        <f t="shared" si="13"/>
        <v>CAMERA IP HIKVISION LPR DE</v>
      </c>
      <c r="C842" s="3" t="s">
        <v>1560</v>
      </c>
      <c r="D842" s="3" t="s">
        <v>1560</v>
      </c>
      <c r="E842" s="5" t="s">
        <v>370</v>
      </c>
      <c r="F842" s="5" t="s">
        <v>7</v>
      </c>
      <c r="G842" s="2" t="s">
        <v>3</v>
      </c>
      <c r="H842" s="3" t="s">
        <v>1559</v>
      </c>
      <c r="I842" s="170" t="s">
        <v>7038</v>
      </c>
      <c r="J842" s="127">
        <v>3360.4</v>
      </c>
      <c r="K842" s="162">
        <v>6845.852566481688</v>
      </c>
      <c r="L842" s="127"/>
      <c r="M842" s="203"/>
      <c r="N842" s="198">
        <v>0.12</v>
      </c>
      <c r="O842" s="3" t="s">
        <v>370</v>
      </c>
      <c r="P842" s="31" t="s">
        <v>7287</v>
      </c>
      <c r="Q842" s="234">
        <v>1</v>
      </c>
      <c r="R842" s="5">
        <v>85258929</v>
      </c>
      <c r="S842" s="238">
        <v>45917</v>
      </c>
      <c r="T842" s="263">
        <v>0.15</v>
      </c>
      <c r="U842" s="263">
        <v>0</v>
      </c>
      <c r="V842" s="263">
        <v>3.2119999999999996E-2</v>
      </c>
      <c r="W842" s="263">
        <v>0</v>
      </c>
      <c r="X842" s="263">
        <v>0.33999999999999997</v>
      </c>
      <c r="Y842" s="265">
        <v>1.8334922359937862</v>
      </c>
      <c r="Z842" s="275">
        <v>3360.4</v>
      </c>
      <c r="AA842" s="276">
        <v>74.750242000343917</v>
      </c>
      <c r="AB842" s="277">
        <v>0.05</v>
      </c>
      <c r="AC842" s="277">
        <v>3.6499999999999998E-2</v>
      </c>
      <c r="AD842" s="277">
        <v>0</v>
      </c>
      <c r="AE842" s="277">
        <v>0.33999999999999997</v>
      </c>
      <c r="AF842" s="276">
        <v>1.6365881600285659</v>
      </c>
    </row>
    <row r="843" spans="1:32" ht="27.6" x14ac:dyDescent="0.3">
      <c r="A843" s="2">
        <f>IF(G843="","",VLOOKUP(G843,{"CFTV","100000";"switch","750000";"VMS","200000";"Alarme","300000";"CA","400000";"Cabeamento","500000";"Infra","600000";"Redes","700000";"Energia","800000";"Outros","900000";"Serviço","1000000"},2,FALSE)
  + COUNTIF($G$2:G843,G843)
)</f>
        <v>100842</v>
      </c>
      <c r="B843" s="3" t="str">
        <f t="shared" si="13"/>
        <v>RACK SERVIDOR PERFURADO 36U X</v>
      </c>
      <c r="C843" s="3" t="s">
        <v>1562</v>
      </c>
      <c r="D843" s="3" t="s">
        <v>1562</v>
      </c>
      <c r="E843" s="5" t="s">
        <v>286</v>
      </c>
      <c r="F843" s="5" t="s">
        <v>7</v>
      </c>
      <c r="G843" s="2" t="s">
        <v>3</v>
      </c>
      <c r="H843" s="3" t="s">
        <v>1561</v>
      </c>
      <c r="I843" s="170" t="s">
        <v>7038</v>
      </c>
      <c r="J843" s="127">
        <v>2641.52</v>
      </c>
      <c r="K843" s="162">
        <v>5921.3242925497989</v>
      </c>
      <c r="L843" s="127">
        <v>265.06</v>
      </c>
      <c r="M843" s="203"/>
      <c r="N843" s="198">
        <v>0.12</v>
      </c>
      <c r="O843" s="3" t="s">
        <v>286</v>
      </c>
      <c r="P843" s="31" t="s">
        <v>7292</v>
      </c>
      <c r="Q843" s="234">
        <v>1</v>
      </c>
      <c r="R843" s="5">
        <v>85044040</v>
      </c>
      <c r="S843" s="238">
        <v>45917</v>
      </c>
      <c r="T843" s="263">
        <v>0.15</v>
      </c>
      <c r="U843" s="263">
        <v>0</v>
      </c>
      <c r="V843" s="263">
        <v>3.2119999999999996E-2</v>
      </c>
      <c r="W843" s="263">
        <v>0</v>
      </c>
      <c r="X843" s="263">
        <v>0.33999999999999997</v>
      </c>
      <c r="Y843" s="265">
        <v>1.8334922359937862</v>
      </c>
      <c r="Z843" s="275">
        <v>2906.58</v>
      </c>
      <c r="AA843" s="276">
        <v>64.655266751981785</v>
      </c>
      <c r="AB843" s="277">
        <v>0.05</v>
      </c>
      <c r="AC843" s="277">
        <v>3.6499999999999998E-2</v>
      </c>
      <c r="AD843" s="277">
        <v>0</v>
      </c>
      <c r="AE843" s="277">
        <v>0.33999999999999997</v>
      </c>
      <c r="AF843" s="276">
        <v>1.6365881600285659</v>
      </c>
    </row>
    <row r="844" spans="1:32" ht="27.6" x14ac:dyDescent="0.3">
      <c r="A844" s="2">
        <f>IF(G844="","",VLOOKUP(G844,{"CFTV","100000";"switch","750000";"VMS","200000";"Alarme","300000";"CA","400000";"Cabeamento","500000";"Infra","600000";"Redes","700000";"Energia","800000";"Outros","900000";"Serviço","1000000"},2,FALSE)
  + COUNTIF($G$2:G844,G844)
)</f>
        <v>100843</v>
      </c>
      <c r="B844" s="3" t="str">
        <f t="shared" si="13"/>
        <v xml:space="preserve">CAMERAS ACUSENSE COM ANALITICO </v>
      </c>
      <c r="C844" s="28" t="s">
        <v>1564</v>
      </c>
      <c r="D844" s="28" t="s">
        <v>1564</v>
      </c>
      <c r="E844" s="109" t="s">
        <v>370</v>
      </c>
      <c r="F844" s="113" t="s">
        <v>7</v>
      </c>
      <c r="G844" s="2" t="s">
        <v>3</v>
      </c>
      <c r="H844" s="28" t="s">
        <v>1563</v>
      </c>
      <c r="I844" s="170" t="s">
        <v>7038</v>
      </c>
      <c r="J844" s="127">
        <v>785.38242400000001</v>
      </c>
      <c r="K844" s="162">
        <v>1612.1521714776043</v>
      </c>
      <c r="L844" s="127"/>
      <c r="M844" s="205">
        <v>0.15</v>
      </c>
      <c r="N844" s="198">
        <v>0.04</v>
      </c>
      <c r="O844" s="3" t="s">
        <v>7060</v>
      </c>
      <c r="P844" s="31" t="s">
        <v>7290</v>
      </c>
      <c r="Q844" s="234">
        <v>1</v>
      </c>
      <c r="R844" s="29">
        <v>85258929</v>
      </c>
      <c r="S844" s="238">
        <v>45918</v>
      </c>
      <c r="T844" s="263">
        <v>0.15</v>
      </c>
      <c r="U844" s="263">
        <v>0</v>
      </c>
      <c r="V844" s="263">
        <v>3.5039999999999995E-2</v>
      </c>
      <c r="W844" s="263">
        <v>0</v>
      </c>
      <c r="X844" s="263">
        <v>0.33999999999999997</v>
      </c>
      <c r="Y844" s="265">
        <v>1.6064585475278061</v>
      </c>
      <c r="Z844" s="275">
        <v>903.18978760000005</v>
      </c>
      <c r="AA844" s="276">
        <v>20.090957979805744</v>
      </c>
      <c r="AB844" s="277">
        <v>0.05</v>
      </c>
      <c r="AC844" s="277">
        <v>3.6499999999999998E-2</v>
      </c>
      <c r="AD844" s="277">
        <v>0</v>
      </c>
      <c r="AE844" s="277">
        <v>0.33999999999999997</v>
      </c>
      <c r="AF844" s="276">
        <v>1.6365881600285659</v>
      </c>
    </row>
    <row r="845" spans="1:32" ht="27.6" x14ac:dyDescent="0.3">
      <c r="A845" s="2">
        <f>IF(G845="","",VLOOKUP(G845,{"CFTV","100000";"switch","750000";"VMS","200000";"Alarme","300000";"CA","400000";"Cabeamento","500000";"Infra","600000";"Redes","700000";"Energia","800000";"Outros","900000";"Serviço","1000000"},2,FALSE)
  + COUNTIF($G$2:G845,G845)
)</f>
        <v>100844</v>
      </c>
      <c r="B845" s="3" t="str">
        <f t="shared" si="13"/>
        <v>KIT MESA E CADEIRA CCO</v>
      </c>
      <c r="C845" s="96"/>
      <c r="D845" s="96"/>
      <c r="E845" s="20" t="s">
        <v>326</v>
      </c>
      <c r="F845" s="120" t="s">
        <v>7</v>
      </c>
      <c r="G845" s="2" t="s">
        <v>3</v>
      </c>
      <c r="H845" s="30" t="s">
        <v>1565</v>
      </c>
      <c r="I845" s="170" t="s">
        <v>7038</v>
      </c>
      <c r="J845" s="127">
        <v>672.85</v>
      </c>
      <c r="K845" s="162">
        <v>1635.5565630502792</v>
      </c>
      <c r="L845" s="127">
        <v>129.99</v>
      </c>
      <c r="M845" s="205"/>
      <c r="N845" s="198">
        <v>0.12</v>
      </c>
      <c r="O845" s="3" t="s">
        <v>7095</v>
      </c>
      <c r="P845" s="31" t="s">
        <v>7291</v>
      </c>
      <c r="Q845" s="234">
        <v>1</v>
      </c>
      <c r="R845" s="31" t="s">
        <v>1566</v>
      </c>
      <c r="S845" s="238">
        <v>45966</v>
      </c>
      <c r="T845" s="263">
        <v>0.15</v>
      </c>
      <c r="U845" s="263">
        <v>0</v>
      </c>
      <c r="V845" s="263">
        <v>3.2119999999999996E-2</v>
      </c>
      <c r="W845" s="263">
        <v>0</v>
      </c>
      <c r="X845" s="263">
        <v>0.33999999999999997</v>
      </c>
      <c r="Y845" s="265">
        <v>1.8334922359937862</v>
      </c>
      <c r="Z845" s="275">
        <v>802.84</v>
      </c>
      <c r="AA845" s="276">
        <v>17.858732379346542</v>
      </c>
      <c r="AB845" s="277">
        <v>0.05</v>
      </c>
      <c r="AC845" s="277">
        <v>3.6499999999999998E-2</v>
      </c>
      <c r="AD845" s="277">
        <v>0</v>
      </c>
      <c r="AE845" s="277">
        <v>0.33999999999999997</v>
      </c>
      <c r="AF845" s="276">
        <v>1.6365881600285659</v>
      </c>
    </row>
    <row r="846" spans="1:32" ht="55.2" x14ac:dyDescent="0.3">
      <c r="A846" s="2">
        <f>IF(G846="","",VLOOKUP(G846,{"CFTV","100000";"switch","750000";"VMS","200000";"Alarme","300000";"CA","400000";"Cabeamento","500000";"Infra","600000";"Redes","700000";"Energia","800000";"Outros","900000";"Serviço","1000000"},2,FALSE)
  + COUNTIF($G$2:G846,G846)
)</f>
        <v>100845</v>
      </c>
      <c r="B846" s="3" t="str">
        <f t="shared" si="13"/>
        <v>GRAVADOR DIGITAL DE IMAGEM ATÉ</v>
      </c>
      <c r="C846" s="3" t="s">
        <v>6911</v>
      </c>
      <c r="D846" s="3" t="s">
        <v>6911</v>
      </c>
      <c r="E846" s="5" t="s">
        <v>6</v>
      </c>
      <c r="F846" s="5" t="s">
        <v>7</v>
      </c>
      <c r="G846" s="2" t="s">
        <v>3</v>
      </c>
      <c r="H846" s="3" t="s">
        <v>6910</v>
      </c>
      <c r="I846" s="170"/>
      <c r="J846" s="127"/>
      <c r="K846" s="162">
        <v>0</v>
      </c>
      <c r="L846" s="127"/>
      <c r="M846" s="205"/>
      <c r="N846" s="198">
        <v>0.12</v>
      </c>
      <c r="O846" s="3" t="s">
        <v>6</v>
      </c>
      <c r="P846" s="31" t="s">
        <v>7287</v>
      </c>
      <c r="Q846" s="234">
        <v>1</v>
      </c>
      <c r="R846" s="5">
        <v>85219000</v>
      </c>
      <c r="S846" s="238">
        <v>45911</v>
      </c>
      <c r="T846" s="263">
        <v>0.15</v>
      </c>
      <c r="U846" s="263">
        <v>0</v>
      </c>
      <c r="V846" s="263">
        <v>3.2119999999999996E-2</v>
      </c>
      <c r="W846" s="263">
        <v>0</v>
      </c>
      <c r="X846" s="263">
        <v>0.33999999999999997</v>
      </c>
      <c r="Y846" s="265">
        <v>1.8334922359937862</v>
      </c>
      <c r="Z846" s="275">
        <v>0</v>
      </c>
      <c r="AA846" s="276">
        <v>0</v>
      </c>
      <c r="AB846" s="277">
        <v>0.05</v>
      </c>
      <c r="AC846" s="277">
        <v>3.6499999999999998E-2</v>
      </c>
      <c r="AD846" s="277">
        <v>0</v>
      </c>
      <c r="AE846" s="277">
        <v>0.33999999999999997</v>
      </c>
      <c r="AF846" s="276">
        <v>1.6365881600285659</v>
      </c>
    </row>
    <row r="847" spans="1:32" ht="55.2" x14ac:dyDescent="0.3">
      <c r="A847" s="2">
        <f>IF(G847="","",VLOOKUP(G847,{"CFTV","100000";"switch","750000";"VMS","200000";"Alarme","300000";"CA","400000";"Cabeamento","500000";"Infra","600000";"Redes","700000";"Energia","800000";"Outros","900000";"Serviço","1000000"},2,FALSE)
  + COUNTIF($G$2:G847,G847)
)</f>
        <v>100846</v>
      </c>
      <c r="B847" s="3" t="str">
        <f t="shared" si="13"/>
        <v>GRAVADOR DE VÍDEO, HDCVI +</v>
      </c>
      <c r="C847" s="3" t="s">
        <v>6913</v>
      </c>
      <c r="D847" s="3" t="s">
        <v>6913</v>
      </c>
      <c r="E847" s="5" t="s">
        <v>6</v>
      </c>
      <c r="F847" s="5" t="s">
        <v>7</v>
      </c>
      <c r="G847" s="2" t="s">
        <v>3</v>
      </c>
      <c r="H847" s="3" t="s">
        <v>6912</v>
      </c>
      <c r="I847" s="170"/>
      <c r="J847" s="127"/>
      <c r="K847" s="162">
        <v>0</v>
      </c>
      <c r="L847" s="127"/>
      <c r="M847" s="205"/>
      <c r="N847" s="198">
        <v>0.12</v>
      </c>
      <c r="O847" s="3" t="s">
        <v>6</v>
      </c>
      <c r="P847" s="31" t="s">
        <v>7287</v>
      </c>
      <c r="Q847" s="234">
        <v>1</v>
      </c>
      <c r="R847" s="5">
        <v>85219000</v>
      </c>
      <c r="S847" s="238">
        <v>45911</v>
      </c>
      <c r="T847" s="263">
        <v>0.15</v>
      </c>
      <c r="U847" s="263">
        <v>0</v>
      </c>
      <c r="V847" s="263">
        <v>3.2119999999999996E-2</v>
      </c>
      <c r="W847" s="263">
        <v>0</v>
      </c>
      <c r="X847" s="263">
        <v>0.33999999999999997</v>
      </c>
      <c r="Y847" s="265">
        <v>1.8334922359937862</v>
      </c>
      <c r="Z847" s="275">
        <v>0</v>
      </c>
      <c r="AA847" s="276">
        <v>0</v>
      </c>
      <c r="AB847" s="277">
        <v>0.05</v>
      </c>
      <c r="AC847" s="277">
        <v>3.6499999999999998E-2</v>
      </c>
      <c r="AD847" s="277">
        <v>0</v>
      </c>
      <c r="AE847" s="277">
        <v>0.33999999999999997</v>
      </c>
      <c r="AF847" s="276">
        <v>1.6365881600285659</v>
      </c>
    </row>
    <row r="848" spans="1:32" ht="41.4" x14ac:dyDescent="0.3">
      <c r="A848" s="2">
        <f>IF(G848="","",VLOOKUP(G848,{"CFTV","100000";"switch","750000";"VMS","200000";"Alarme","300000";"CA","400000";"Cabeamento","500000";"Infra","600000";"Redes","700000";"Energia","800000";"Outros","900000";"Serviço","1000000"},2,FALSE)
  + COUNTIF($G$2:G848,G848)
)</f>
        <v>100847</v>
      </c>
      <c r="B848" s="3" t="str">
        <f t="shared" si="13"/>
        <v>GRAVADOR DE VÍDEO, HDCVI +</v>
      </c>
      <c r="C848" s="3" t="s">
        <v>1568</v>
      </c>
      <c r="D848" s="3" t="s">
        <v>1568</v>
      </c>
      <c r="E848" s="5" t="s">
        <v>6</v>
      </c>
      <c r="F848" s="5" t="s">
        <v>7</v>
      </c>
      <c r="G848" s="2" t="s">
        <v>3</v>
      </c>
      <c r="H848" s="3" t="s">
        <v>1567</v>
      </c>
      <c r="I848" s="170" t="s">
        <v>7038</v>
      </c>
      <c r="J848" s="127">
        <v>668.41</v>
      </c>
      <c r="K848" s="162">
        <v>1361.693939400674</v>
      </c>
      <c r="L848" s="127"/>
      <c r="M848" s="205"/>
      <c r="N848" s="198">
        <v>0.12</v>
      </c>
      <c r="O848" s="3" t="s">
        <v>6</v>
      </c>
      <c r="P848" s="31" t="s">
        <v>7287</v>
      </c>
      <c r="Q848" s="234">
        <v>1</v>
      </c>
      <c r="R848" s="5">
        <v>85219000</v>
      </c>
      <c r="S848" s="238">
        <v>45911</v>
      </c>
      <c r="T848" s="263">
        <v>0.15</v>
      </c>
      <c r="U848" s="263">
        <v>0</v>
      </c>
      <c r="V848" s="263">
        <v>3.2119999999999996E-2</v>
      </c>
      <c r="W848" s="263">
        <v>0</v>
      </c>
      <c r="X848" s="263">
        <v>0.33999999999999997</v>
      </c>
      <c r="Y848" s="265">
        <v>1.8334922359937862</v>
      </c>
      <c r="Z848" s="275">
        <v>668.41</v>
      </c>
      <c r="AA848" s="276">
        <v>14.868411277065192</v>
      </c>
      <c r="AB848" s="277">
        <v>0.05</v>
      </c>
      <c r="AC848" s="277">
        <v>3.6499999999999998E-2</v>
      </c>
      <c r="AD848" s="277">
        <v>0</v>
      </c>
      <c r="AE848" s="277">
        <v>0.33999999999999997</v>
      </c>
      <c r="AF848" s="276">
        <v>1.6365881600285659</v>
      </c>
    </row>
    <row r="849" spans="1:32" ht="55.2" x14ac:dyDescent="0.3">
      <c r="A849" s="2">
        <f>IF(G849="","",VLOOKUP(G849,{"CFTV","100000";"switch","750000";"VMS","200000";"Alarme","300000";"CA","400000";"Cabeamento","500000";"Infra","600000";"Redes","700000";"Energia","800000";"Outros","900000";"Serviço","1000000"},2,FALSE)
  + COUNTIF($G$2:G849,G849)
)</f>
        <v>100848</v>
      </c>
      <c r="B849" s="3" t="str">
        <f t="shared" si="13"/>
        <v>CÂMERA BULLET IP, 1MP, POE,</v>
      </c>
      <c r="C849" s="3" t="s">
        <v>6915</v>
      </c>
      <c r="D849" s="3" t="s">
        <v>6915</v>
      </c>
      <c r="E849" s="5" t="s">
        <v>6</v>
      </c>
      <c r="F849" s="5" t="s">
        <v>7</v>
      </c>
      <c r="G849" s="2" t="s">
        <v>3</v>
      </c>
      <c r="H849" s="3" t="s">
        <v>6914</v>
      </c>
      <c r="I849" s="170"/>
      <c r="J849" s="127"/>
      <c r="K849" s="162">
        <v>0</v>
      </c>
      <c r="L849" s="127"/>
      <c r="M849" s="205"/>
      <c r="N849" s="198">
        <v>0.12</v>
      </c>
      <c r="O849" s="3" t="s">
        <v>6</v>
      </c>
      <c r="P849" s="31" t="s">
        <v>7287</v>
      </c>
      <c r="Q849" s="234">
        <v>1</v>
      </c>
      <c r="R849" s="5">
        <v>85258913</v>
      </c>
      <c r="S849" s="238">
        <v>45911</v>
      </c>
      <c r="T849" s="263">
        <v>0.15</v>
      </c>
      <c r="U849" s="263">
        <v>0</v>
      </c>
      <c r="V849" s="263">
        <v>3.2119999999999996E-2</v>
      </c>
      <c r="W849" s="263">
        <v>0</v>
      </c>
      <c r="X849" s="263">
        <v>0.33999999999999997</v>
      </c>
      <c r="Y849" s="265">
        <v>1.8334922359937862</v>
      </c>
      <c r="Z849" s="275">
        <v>0</v>
      </c>
      <c r="AA849" s="276">
        <v>0</v>
      </c>
      <c r="AB849" s="277">
        <v>0.05</v>
      </c>
      <c r="AC849" s="277">
        <v>3.6499999999999998E-2</v>
      </c>
      <c r="AD849" s="277">
        <v>0</v>
      </c>
      <c r="AE849" s="277">
        <v>0.33999999999999997</v>
      </c>
      <c r="AF849" s="276">
        <v>1.6365881600285659</v>
      </c>
    </row>
    <row r="850" spans="1:32" ht="55.2" x14ac:dyDescent="0.3">
      <c r="A850" s="2">
        <f>IF(G850="","",VLOOKUP(G850,{"CFTV","100000";"switch","750000";"VMS","200000";"Alarme","300000";"CA","400000";"Cabeamento","500000";"Infra","600000";"Redes","700000";"Energia","800000";"Outros","900000";"Serviço","1000000"},2,FALSE)
  + COUNTIF($G$2:G850,G850)
)</f>
        <v>100849</v>
      </c>
      <c r="B850" s="3" t="str">
        <f t="shared" si="13"/>
        <v>CÂMERA MINI DOME IP, 1MP,</v>
      </c>
      <c r="C850" s="3" t="s">
        <v>6917</v>
      </c>
      <c r="D850" s="3" t="s">
        <v>6917</v>
      </c>
      <c r="E850" s="5" t="s">
        <v>6</v>
      </c>
      <c r="F850" s="5" t="s">
        <v>7</v>
      </c>
      <c r="G850" s="2" t="s">
        <v>3</v>
      </c>
      <c r="H850" s="3" t="s">
        <v>6916</v>
      </c>
      <c r="I850" s="170"/>
      <c r="J850" s="127"/>
      <c r="K850" s="162">
        <v>0</v>
      </c>
      <c r="L850" s="127"/>
      <c r="M850" s="205"/>
      <c r="N850" s="198">
        <v>0.12</v>
      </c>
      <c r="O850" s="3" t="s">
        <v>6</v>
      </c>
      <c r="P850" s="31" t="s">
        <v>7287</v>
      </c>
      <c r="Q850" s="234">
        <v>1</v>
      </c>
      <c r="R850" s="5">
        <v>85258913</v>
      </c>
      <c r="S850" s="238">
        <v>45911</v>
      </c>
      <c r="T850" s="263">
        <v>0.15</v>
      </c>
      <c r="U850" s="263">
        <v>0</v>
      </c>
      <c r="V850" s="263">
        <v>3.2119999999999996E-2</v>
      </c>
      <c r="W850" s="263">
        <v>0</v>
      </c>
      <c r="X850" s="263">
        <v>0.33999999999999997</v>
      </c>
      <c r="Y850" s="265">
        <v>1.8334922359937862</v>
      </c>
      <c r="Z850" s="275">
        <v>0</v>
      </c>
      <c r="AA850" s="276">
        <v>0</v>
      </c>
      <c r="AB850" s="277">
        <v>0.05</v>
      </c>
      <c r="AC850" s="277">
        <v>3.6499999999999998E-2</v>
      </c>
      <c r="AD850" s="277">
        <v>0</v>
      </c>
      <c r="AE850" s="277">
        <v>0.33999999999999997</v>
      </c>
      <c r="AF850" s="276">
        <v>1.6365881600285659</v>
      </c>
    </row>
    <row r="851" spans="1:32" ht="55.2" x14ac:dyDescent="0.3">
      <c r="A851" s="2">
        <f>IF(G851="","",VLOOKUP(G851,{"CFTV","100000";"switch","750000";"VMS","200000";"Alarme","300000";"CA","400000";"Cabeamento","500000";"Infra","600000";"Redes","700000";"Energia","800000";"Outros","900000";"Serviço","1000000"},2,FALSE)
  + COUNTIF($G$2:G851,G851)
)</f>
        <v>100850</v>
      </c>
      <c r="B851" s="3" t="str">
        <f t="shared" si="13"/>
        <v>CÂMERA SPEED DOME IP, 2MP,</v>
      </c>
      <c r="C851" s="3" t="s">
        <v>6919</v>
      </c>
      <c r="D851" s="3" t="s">
        <v>6919</v>
      </c>
      <c r="E851" s="5" t="s">
        <v>6</v>
      </c>
      <c r="F851" s="5" t="s">
        <v>7</v>
      </c>
      <c r="G851" s="2" t="s">
        <v>3</v>
      </c>
      <c r="H851" s="3" t="s">
        <v>6918</v>
      </c>
      <c r="I851" s="170"/>
      <c r="J851" s="127"/>
      <c r="K851" s="162">
        <v>0</v>
      </c>
      <c r="L851" s="127"/>
      <c r="M851" s="205"/>
      <c r="N851" s="198">
        <v>0.12</v>
      </c>
      <c r="O851" s="3" t="s">
        <v>6</v>
      </c>
      <c r="P851" s="31" t="s">
        <v>7287</v>
      </c>
      <c r="Q851" s="234">
        <v>1</v>
      </c>
      <c r="R851" s="5">
        <v>85258929</v>
      </c>
      <c r="S851" s="238">
        <v>45911</v>
      </c>
      <c r="T851" s="263">
        <v>0.15</v>
      </c>
      <c r="U851" s="263">
        <v>0</v>
      </c>
      <c r="V851" s="263">
        <v>3.2119999999999996E-2</v>
      </c>
      <c r="W851" s="263">
        <v>0</v>
      </c>
      <c r="X851" s="263">
        <v>0.33999999999999997</v>
      </c>
      <c r="Y851" s="265">
        <v>1.8334922359937862</v>
      </c>
      <c r="Z851" s="275">
        <v>0</v>
      </c>
      <c r="AA851" s="276">
        <v>0</v>
      </c>
      <c r="AB851" s="277">
        <v>0.05</v>
      </c>
      <c r="AC851" s="277">
        <v>3.6499999999999998E-2</v>
      </c>
      <c r="AD851" s="277">
        <v>0</v>
      </c>
      <c r="AE851" s="277">
        <v>0.33999999999999997</v>
      </c>
      <c r="AF851" s="276">
        <v>1.6365881600285659</v>
      </c>
    </row>
    <row r="852" spans="1:32" x14ac:dyDescent="0.3">
      <c r="A852" s="2">
        <f>IF(G852="","",VLOOKUP(G852,{"CFTV","100000";"switch","750000";"VMS","200000";"Alarme","300000";"CA","400000";"Cabeamento","500000";"Infra","600000";"Redes","700000";"Energia","800000";"Outros","900000";"Serviço","1000000"},2,FALSE)
  + COUNTIF($G$2:G852,G852)
)</f>
        <v>100851</v>
      </c>
      <c r="B852" s="3" t="str">
        <f t="shared" si="13"/>
        <v>CÂMERA BULLET IP, 1MP, POE,</v>
      </c>
      <c r="C852" s="3" t="s">
        <v>712</v>
      </c>
      <c r="D852" s="3" t="s">
        <v>712</v>
      </c>
      <c r="E852" s="5" t="s">
        <v>6</v>
      </c>
      <c r="F852" s="5" t="s">
        <v>7</v>
      </c>
      <c r="G852" s="2" t="s">
        <v>3</v>
      </c>
      <c r="H852" s="3" t="s">
        <v>6920</v>
      </c>
      <c r="I852" s="170" t="s">
        <v>7038</v>
      </c>
      <c r="J852" s="127">
        <v>209.93</v>
      </c>
      <c r="K852" s="162">
        <v>427.67225011352843</v>
      </c>
      <c r="L852" s="126"/>
      <c r="M852" s="203"/>
      <c r="N852" s="198">
        <v>0.12</v>
      </c>
      <c r="O852" s="3" t="s">
        <v>6</v>
      </c>
      <c r="P852" s="31" t="s">
        <v>7287</v>
      </c>
      <c r="Q852" s="234">
        <v>1</v>
      </c>
      <c r="R852" s="5">
        <v>85258913</v>
      </c>
      <c r="S852" s="238">
        <v>45911</v>
      </c>
      <c r="T852" s="263">
        <v>0.15</v>
      </c>
      <c r="U852" s="263">
        <v>0</v>
      </c>
      <c r="V852" s="263">
        <v>3.2119999999999996E-2</v>
      </c>
      <c r="W852" s="263">
        <v>0</v>
      </c>
      <c r="X852" s="263">
        <v>0.33999999999999997</v>
      </c>
      <c r="Y852" s="265">
        <v>1.8334922359937862</v>
      </c>
      <c r="Z852" s="275">
        <v>209.93</v>
      </c>
      <c r="AA852" s="276">
        <v>4.6697769024914297</v>
      </c>
      <c r="AB852" s="277">
        <v>0.05</v>
      </c>
      <c r="AC852" s="277">
        <v>3.6499999999999998E-2</v>
      </c>
      <c r="AD852" s="277">
        <v>0</v>
      </c>
      <c r="AE852" s="277">
        <v>0.33999999999999997</v>
      </c>
      <c r="AF852" s="276">
        <v>1.6365881600285659</v>
      </c>
    </row>
    <row r="853" spans="1:32" ht="27.6" x14ac:dyDescent="0.3">
      <c r="A853" s="2">
        <f>IF(G853="","",VLOOKUP(G853,{"CFTV","100000";"switch","750000";"VMS","200000";"Alarme","300000";"CA","400000";"Cabeamento","500000";"Infra","600000";"Redes","700000";"Energia","800000";"Outros","900000";"Serviço","1000000"},2,FALSE)
  + COUNTIF($G$2:G853,G853)
)</f>
        <v>100852</v>
      </c>
      <c r="B853" s="3" t="str">
        <f t="shared" si="13"/>
        <v>CÂMERA IP, RESOLUÇÃO 2 MP,</v>
      </c>
      <c r="C853" s="3" t="s">
        <v>1570</v>
      </c>
      <c r="D853" s="3" t="s">
        <v>1570</v>
      </c>
      <c r="E853" s="5" t="s">
        <v>6</v>
      </c>
      <c r="F853" s="5" t="s">
        <v>7</v>
      </c>
      <c r="G853" s="2" t="s">
        <v>3</v>
      </c>
      <c r="H853" s="3" t="s">
        <v>1569</v>
      </c>
      <c r="I853" s="170" t="s">
        <v>7038</v>
      </c>
      <c r="J853" s="127">
        <v>261.82</v>
      </c>
      <c r="K853" s="162">
        <v>533.38326358654797</v>
      </c>
      <c r="L853" s="126"/>
      <c r="M853" s="203"/>
      <c r="N853" s="198">
        <v>0.12</v>
      </c>
      <c r="O853" s="3" t="s">
        <v>6</v>
      </c>
      <c r="P853" s="31" t="s">
        <v>7287</v>
      </c>
      <c r="Q853" s="234">
        <v>1</v>
      </c>
      <c r="R853" s="5">
        <v>85258913</v>
      </c>
      <c r="S853" s="238">
        <v>46082</v>
      </c>
      <c r="T853" s="263">
        <v>0.15</v>
      </c>
      <c r="U853" s="263">
        <v>0</v>
      </c>
      <c r="V853" s="263">
        <v>3.2119999999999996E-2</v>
      </c>
      <c r="W853" s="263">
        <v>0</v>
      </c>
      <c r="X853" s="263">
        <v>0.33999999999999997</v>
      </c>
      <c r="Y853" s="265">
        <v>1.8334922359937862</v>
      </c>
      <c r="Z853" s="275">
        <v>261.82</v>
      </c>
      <c r="AA853" s="276">
        <v>5.8240412928609819</v>
      </c>
      <c r="AB853" s="277">
        <v>0.05</v>
      </c>
      <c r="AC853" s="277">
        <v>3.6499999999999998E-2</v>
      </c>
      <c r="AD853" s="277">
        <v>0</v>
      </c>
      <c r="AE853" s="277">
        <v>0.33999999999999997</v>
      </c>
      <c r="AF853" s="276">
        <v>1.6365881600285659</v>
      </c>
    </row>
    <row r="854" spans="1:32" x14ac:dyDescent="0.3">
      <c r="A854" s="2">
        <f>IF(G854="","",VLOOKUP(G854,{"CFTV","100000";"switch","750000";"VMS","200000";"Alarme","300000";"CA","400000";"Cabeamento","500000";"Infra","600000";"Redes","700000";"Energia","800000";"Outros","900000";"Serviço","1000000"},2,FALSE)
  + COUNTIF($G$2:G854,G854)
)</f>
        <v>100853</v>
      </c>
      <c r="B854" s="3" t="str">
        <f t="shared" si="13"/>
        <v>CÂMERA SPEED DOME IP, 2MP,</v>
      </c>
      <c r="C854" s="3" t="s">
        <v>94</v>
      </c>
      <c r="D854" s="3" t="s">
        <v>94</v>
      </c>
      <c r="E854" s="5" t="s">
        <v>6</v>
      </c>
      <c r="F854" s="5" t="s">
        <v>7</v>
      </c>
      <c r="G854" s="2" t="s">
        <v>3</v>
      </c>
      <c r="H854" s="3" t="s">
        <v>1571</v>
      </c>
      <c r="I854" s="170" t="s">
        <v>7038</v>
      </c>
      <c r="J854" s="127">
        <v>2925.14</v>
      </c>
      <c r="K854" s="162">
        <v>5959.1349768831824</v>
      </c>
      <c r="L854" s="126"/>
      <c r="M854" s="203"/>
      <c r="N854" s="198">
        <v>0.12</v>
      </c>
      <c r="O854" s="3" t="s">
        <v>6</v>
      </c>
      <c r="P854" s="31" t="s">
        <v>7287</v>
      </c>
      <c r="Q854" s="234">
        <v>1</v>
      </c>
      <c r="R854" s="5">
        <v>85258929</v>
      </c>
      <c r="S854" s="238">
        <v>45911</v>
      </c>
      <c r="T854" s="263">
        <v>0.15</v>
      </c>
      <c r="U854" s="263">
        <v>0</v>
      </c>
      <c r="V854" s="263">
        <v>3.2119999999999996E-2</v>
      </c>
      <c r="W854" s="263">
        <v>0</v>
      </c>
      <c r="X854" s="263">
        <v>0.33999999999999997</v>
      </c>
      <c r="Y854" s="265">
        <v>1.8334922359937862</v>
      </c>
      <c r="Z854" s="275">
        <v>2925.14</v>
      </c>
      <c r="AA854" s="276">
        <v>65.068123701013562</v>
      </c>
      <c r="AB854" s="277">
        <v>0.05</v>
      </c>
      <c r="AC854" s="277">
        <v>3.6499999999999998E-2</v>
      </c>
      <c r="AD854" s="277">
        <v>0</v>
      </c>
      <c r="AE854" s="277">
        <v>0.33999999999999997</v>
      </c>
      <c r="AF854" s="276">
        <v>1.6365881600285659</v>
      </c>
    </row>
    <row r="855" spans="1:32" ht="41.4" x14ac:dyDescent="0.3">
      <c r="A855" s="2">
        <f>IF(G855="","",VLOOKUP(G855,{"CFTV","100000";"switch","750000";"VMS","200000";"Alarme","300000";"CA","400000";"Cabeamento","500000";"Infra","600000";"Redes","700000";"Energia","800000";"Outros","900000";"Serviço","1000000"},2,FALSE)
  + COUNTIF($G$2:G855,G855)
)</f>
        <v>100854</v>
      </c>
      <c r="B855" s="3" t="str">
        <f t="shared" si="13"/>
        <v>SERVIDOR DE GERENCIAMENTO E ARMAZENAMENTO</v>
      </c>
      <c r="C855" s="3" t="s">
        <v>1573</v>
      </c>
      <c r="D855" s="3" t="s">
        <v>1573</v>
      </c>
      <c r="E855" s="5" t="s">
        <v>318</v>
      </c>
      <c r="F855" s="5" t="s">
        <v>7</v>
      </c>
      <c r="G855" s="2" t="s">
        <v>3</v>
      </c>
      <c r="H855" s="82" t="s">
        <v>1572</v>
      </c>
      <c r="I855" s="179" t="s">
        <v>7038</v>
      </c>
      <c r="J855" s="140">
        <v>86187.92</v>
      </c>
      <c r="K855" s="162">
        <v>175583.20239605953</v>
      </c>
      <c r="L855" s="126"/>
      <c r="M855" s="203"/>
      <c r="N855" s="193">
        <v>0.12</v>
      </c>
      <c r="O855" s="3" t="s">
        <v>7054</v>
      </c>
      <c r="P855" s="31" t="s">
        <v>7291</v>
      </c>
      <c r="Q855" s="234">
        <v>1</v>
      </c>
      <c r="R855" s="5">
        <v>85745010</v>
      </c>
      <c r="S855" s="238">
        <v>45923</v>
      </c>
      <c r="T855" s="263">
        <v>0.15</v>
      </c>
      <c r="U855" s="263">
        <v>0</v>
      </c>
      <c r="V855" s="263">
        <v>3.2119999999999996E-2</v>
      </c>
      <c r="W855" s="263">
        <v>0</v>
      </c>
      <c r="X855" s="263">
        <v>0.33999999999999997</v>
      </c>
      <c r="Y855" s="265">
        <v>1.8334922359937862</v>
      </c>
      <c r="Z855" s="275">
        <v>86187.92</v>
      </c>
      <c r="AA855" s="276">
        <v>1917.2026775104991</v>
      </c>
      <c r="AB855" s="277">
        <v>0.05</v>
      </c>
      <c r="AC855" s="277">
        <v>3.6499999999999998E-2</v>
      </c>
      <c r="AD855" s="277">
        <v>0</v>
      </c>
      <c r="AE855" s="277">
        <v>0.33999999999999997</v>
      </c>
      <c r="AF855" s="276">
        <v>1.6365881600285659</v>
      </c>
    </row>
    <row r="856" spans="1:32" ht="41.4" x14ac:dyDescent="0.3">
      <c r="A856" s="2">
        <f>IF(G856="","",VLOOKUP(G856,{"CFTV","100000";"switch","750000";"VMS","200000";"Alarme","300000";"CA","400000";"Cabeamento","500000";"Infra","600000";"Redes","700000";"Energia","800000";"Outros","900000";"Serviço","1000000"},2,FALSE)
  + COUNTIF($G$2:G856,G856)
)</f>
        <v>100855</v>
      </c>
      <c r="B856" s="3" t="str">
        <f t="shared" si="13"/>
        <v>SERVIDOR DE GERENCIAMENTO E ARMAZENAMENTO</v>
      </c>
      <c r="C856" s="3" t="s">
        <v>1575</v>
      </c>
      <c r="D856" s="3" t="s">
        <v>1575</v>
      </c>
      <c r="E856" s="5" t="s">
        <v>318</v>
      </c>
      <c r="F856" s="5" t="s">
        <v>7</v>
      </c>
      <c r="G856" s="2" t="s">
        <v>3</v>
      </c>
      <c r="H856" s="82" t="s">
        <v>1574</v>
      </c>
      <c r="I856" s="179" t="s">
        <v>7038</v>
      </c>
      <c r="J856" s="141">
        <v>83093.13</v>
      </c>
      <c r="K856" s="162">
        <v>169278.45413269152</v>
      </c>
      <c r="L856" s="126"/>
      <c r="M856" s="203"/>
      <c r="N856" s="218">
        <v>0.12</v>
      </c>
      <c r="O856" s="3" t="s">
        <v>7054</v>
      </c>
      <c r="P856" s="31" t="s">
        <v>7291</v>
      </c>
      <c r="Q856" s="234">
        <v>1</v>
      </c>
      <c r="R856" s="5">
        <v>85745010</v>
      </c>
      <c r="S856" s="238">
        <v>45923</v>
      </c>
      <c r="T856" s="263">
        <v>0.15</v>
      </c>
      <c r="U856" s="263">
        <v>0</v>
      </c>
      <c r="V856" s="263">
        <v>3.2119999999999996E-2</v>
      </c>
      <c r="W856" s="263">
        <v>0</v>
      </c>
      <c r="X856" s="263">
        <v>0.33999999999999997</v>
      </c>
      <c r="Y856" s="265">
        <v>1.8334922359937862</v>
      </c>
      <c r="Z856" s="275">
        <v>83093.13</v>
      </c>
      <c r="AA856" s="276">
        <v>1848.360783259742</v>
      </c>
      <c r="AB856" s="277">
        <v>0.05</v>
      </c>
      <c r="AC856" s="277">
        <v>3.6499999999999998E-2</v>
      </c>
      <c r="AD856" s="277">
        <v>0</v>
      </c>
      <c r="AE856" s="277">
        <v>0.33999999999999997</v>
      </c>
      <c r="AF856" s="276">
        <v>1.6365881600285659</v>
      </c>
    </row>
    <row r="857" spans="1:32" ht="55.2" x14ac:dyDescent="0.3">
      <c r="A857" s="2">
        <f>IF(G857="","",VLOOKUP(G857,{"CFTV","100000";"switch","750000";"VMS","200000";"Alarme","300000";"CA","400000";"Cabeamento","500000";"Infra","600000";"Redes","700000";"Energia","800000";"Outros","900000";"Serviço","1000000"},2,FALSE)
  + COUNTIF($G$2:G857,G857)
)</f>
        <v>100856</v>
      </c>
      <c r="B857" s="3" t="str">
        <f t="shared" si="13"/>
        <v>SERVIDOR DE GERENCIAMENTO E ARMAZENAMENTO</v>
      </c>
      <c r="C857" s="3" t="s">
        <v>1577</v>
      </c>
      <c r="D857" s="3" t="s">
        <v>1577</v>
      </c>
      <c r="E857" s="5" t="s">
        <v>318</v>
      </c>
      <c r="F857" s="5" t="s">
        <v>7</v>
      </c>
      <c r="G857" s="2" t="s">
        <v>3</v>
      </c>
      <c r="H857" s="82" t="s">
        <v>1576</v>
      </c>
      <c r="I857" s="180" t="s">
        <v>7038</v>
      </c>
      <c r="J857" s="141">
        <v>112837.77</v>
      </c>
      <c r="K857" s="162">
        <v>229874.63913539177</v>
      </c>
      <c r="L857" s="126"/>
      <c r="M857" s="203"/>
      <c r="N857" s="218">
        <v>0.12</v>
      </c>
      <c r="O857" s="3" t="s">
        <v>7054</v>
      </c>
      <c r="P857" s="31" t="s">
        <v>7291</v>
      </c>
      <c r="Q857" s="234">
        <v>1</v>
      </c>
      <c r="R857" s="5">
        <v>85745010</v>
      </c>
      <c r="S857" s="238">
        <v>45923</v>
      </c>
      <c r="T857" s="263">
        <v>0.15</v>
      </c>
      <c r="U857" s="263">
        <v>0</v>
      </c>
      <c r="V857" s="263">
        <v>3.2119999999999996E-2</v>
      </c>
      <c r="W857" s="263">
        <v>0</v>
      </c>
      <c r="X857" s="263">
        <v>0.33999999999999997</v>
      </c>
      <c r="Y857" s="265">
        <v>1.8334922359937862</v>
      </c>
      <c r="Z857" s="275">
        <v>112837.77</v>
      </c>
      <c r="AA857" s="276">
        <v>2510.0138716459787</v>
      </c>
      <c r="AB857" s="277">
        <v>0.05</v>
      </c>
      <c r="AC857" s="277">
        <v>3.6499999999999998E-2</v>
      </c>
      <c r="AD857" s="277">
        <v>0</v>
      </c>
      <c r="AE857" s="277">
        <v>0.33999999999999997</v>
      </c>
      <c r="AF857" s="276">
        <v>1.6365881600285659</v>
      </c>
    </row>
    <row r="858" spans="1:32" ht="27.6" x14ac:dyDescent="0.3">
      <c r="A858" s="2">
        <f>IF(G858="","",VLOOKUP(G858,{"CFTV","100000";"switch","750000";"VMS","200000";"Alarme","300000";"CA","400000";"Cabeamento","500000";"Infra","600000";"Redes","700000";"Energia","800000";"Outros","900000";"Serviço","1000000"},2,FALSE)
  + COUNTIF($G$2:G858,G858)
)</f>
        <v>100857</v>
      </c>
      <c r="B858" s="3" t="str">
        <f t="shared" si="13"/>
        <v>CÊMERA PTZ IP SPEED DOME</v>
      </c>
      <c r="C858" s="3" t="s">
        <v>1579</v>
      </c>
      <c r="D858" s="3" t="s">
        <v>1579</v>
      </c>
      <c r="E858" s="5" t="s">
        <v>370</v>
      </c>
      <c r="F858" s="5" t="s">
        <v>7</v>
      </c>
      <c r="G858" s="2" t="s">
        <v>3</v>
      </c>
      <c r="H858" s="3" t="s">
        <v>1578</v>
      </c>
      <c r="I858" s="170" t="s">
        <v>7038</v>
      </c>
      <c r="J858" s="127">
        <v>856.26</v>
      </c>
      <c r="K858" s="162">
        <v>1744.3845133244884</v>
      </c>
      <c r="L858" s="126"/>
      <c r="M858" s="203"/>
      <c r="N858" s="198">
        <v>0.12</v>
      </c>
      <c r="O858" s="3" t="s">
        <v>370</v>
      </c>
      <c r="P858" s="31" t="s">
        <v>7287</v>
      </c>
      <c r="Q858" s="234">
        <v>1</v>
      </c>
      <c r="R858" s="5">
        <v>85258929</v>
      </c>
      <c r="S858" s="238">
        <v>45924</v>
      </c>
      <c r="T858" s="263">
        <v>0.15</v>
      </c>
      <c r="U858" s="263">
        <v>0</v>
      </c>
      <c r="V858" s="263">
        <v>3.2119999999999996E-2</v>
      </c>
      <c r="W858" s="263">
        <v>0</v>
      </c>
      <c r="X858" s="263">
        <v>0.33999999999999997</v>
      </c>
      <c r="Y858" s="265">
        <v>1.8334922359937862</v>
      </c>
      <c r="Z858" s="275">
        <v>856.26</v>
      </c>
      <c r="AA858" s="276">
        <v>19.047030774673992</v>
      </c>
      <c r="AB858" s="277">
        <v>0.05</v>
      </c>
      <c r="AC858" s="277">
        <v>3.6499999999999998E-2</v>
      </c>
      <c r="AD858" s="277">
        <v>0</v>
      </c>
      <c r="AE858" s="277">
        <v>0.33999999999999997</v>
      </c>
      <c r="AF858" s="276">
        <v>1.6365881600285659</v>
      </c>
    </row>
    <row r="859" spans="1:32" ht="27.6" x14ac:dyDescent="0.3">
      <c r="A859" s="2">
        <f>IF(G859="","",VLOOKUP(G859,{"CFTV","100000";"switch","750000";"VMS","200000";"Alarme","300000";"CA","400000";"Cabeamento","500000";"Infra","600000";"Redes","700000";"Energia","800000";"Outros","900000";"Serviço","1000000"},2,FALSE)
  + COUNTIF($G$2:G859,G859)
)</f>
        <v>100858</v>
      </c>
      <c r="B859" s="3" t="str">
        <f t="shared" si="13"/>
        <v>CÂMERA IP DOME 8MP LENTE</v>
      </c>
      <c r="C859" s="3" t="s">
        <v>1581</v>
      </c>
      <c r="D859" s="3" t="s">
        <v>1581</v>
      </c>
      <c r="E859" s="5" t="s">
        <v>370</v>
      </c>
      <c r="F859" s="5" t="s">
        <v>7</v>
      </c>
      <c r="G859" s="2" t="s">
        <v>3</v>
      </c>
      <c r="H859" s="3" t="s">
        <v>1580</v>
      </c>
      <c r="I859" s="170" t="s">
        <v>7039</v>
      </c>
      <c r="J859" s="127">
        <v>410</v>
      </c>
      <c r="K859" s="162">
        <v>4222.6655398739231</v>
      </c>
      <c r="L859" s="126"/>
      <c r="M859" s="203"/>
      <c r="N859" s="198">
        <v>0.04</v>
      </c>
      <c r="O859" s="3" t="s">
        <v>7078</v>
      </c>
      <c r="P859" s="31" t="s">
        <v>7292</v>
      </c>
      <c r="Q859" s="234">
        <v>1</v>
      </c>
      <c r="R859" s="5">
        <v>85258929</v>
      </c>
      <c r="S859" s="238">
        <v>45926</v>
      </c>
      <c r="T859" s="263">
        <v>0.15</v>
      </c>
      <c r="U859" s="263">
        <v>0</v>
      </c>
      <c r="V859" s="263">
        <v>3.5039999999999995E-2</v>
      </c>
      <c r="W859" s="263">
        <v>0</v>
      </c>
      <c r="X859" s="263">
        <v>0.33999999999999997</v>
      </c>
      <c r="Y859" s="265">
        <v>1.6064585475278061</v>
      </c>
      <c r="Z859" s="275">
        <v>2365.6999999999998</v>
      </c>
      <c r="AA859" s="276">
        <v>52.623689888172123</v>
      </c>
      <c r="AB859" s="277">
        <v>0.05</v>
      </c>
      <c r="AC859" s="277">
        <v>3.6499999999999998E-2</v>
      </c>
      <c r="AD859" s="277">
        <v>0</v>
      </c>
      <c r="AE859" s="277">
        <v>0.33999999999999997</v>
      </c>
      <c r="AF859" s="276">
        <v>1.6365881600285659</v>
      </c>
    </row>
    <row r="860" spans="1:32" ht="27.6" x14ac:dyDescent="0.3">
      <c r="A860" s="2">
        <f>IF(G860="","",VLOOKUP(G860,{"CFTV","100000";"switch","750000";"VMS","200000";"Alarme","300000";"CA","400000";"Cabeamento","500000";"Infra","600000";"Redes","700000";"Energia","800000";"Outros","900000";"Serviço","1000000"},2,FALSE)
  + COUNTIF($G$2:G860,G860)
)</f>
        <v>100859</v>
      </c>
      <c r="B860" s="3" t="str">
        <f t="shared" si="13"/>
        <v>CAIXA DE PROTEÇÃO DE COMANDO</v>
      </c>
      <c r="C860" s="3" t="s">
        <v>1583</v>
      </c>
      <c r="D860" s="3" t="s">
        <v>1583</v>
      </c>
      <c r="E860" s="5" t="s">
        <v>1584</v>
      </c>
      <c r="F860" s="5" t="s">
        <v>7</v>
      </c>
      <c r="G860" s="2" t="s">
        <v>3</v>
      </c>
      <c r="H860" s="3" t="s">
        <v>1582</v>
      </c>
      <c r="I860" s="170" t="s">
        <v>7038</v>
      </c>
      <c r="J860" s="127">
        <v>442.97</v>
      </c>
      <c r="K860" s="162">
        <v>992.6669570622048</v>
      </c>
      <c r="L860" s="127"/>
      <c r="M860" s="203">
        <v>0.1</v>
      </c>
      <c r="N860" s="198">
        <v>0.12</v>
      </c>
      <c r="O860" s="3" t="s">
        <v>1584</v>
      </c>
      <c r="P860" s="31" t="s">
        <v>7291</v>
      </c>
      <c r="Q860" s="234">
        <v>1</v>
      </c>
      <c r="R860" s="5">
        <v>85372090</v>
      </c>
      <c r="S860" s="238">
        <v>46035</v>
      </c>
      <c r="T860" s="263">
        <v>0.15</v>
      </c>
      <c r="U860" s="263">
        <v>0</v>
      </c>
      <c r="V860" s="263">
        <v>3.2119999999999996E-2</v>
      </c>
      <c r="W860" s="263">
        <v>0</v>
      </c>
      <c r="X860" s="263">
        <v>0.33999999999999997</v>
      </c>
      <c r="Y860" s="265">
        <v>1.8334922359937862</v>
      </c>
      <c r="Z860" s="275">
        <v>487.26700000000005</v>
      </c>
      <c r="AA860" s="276">
        <v>10.838985290079034</v>
      </c>
      <c r="AB860" s="277">
        <v>0.05</v>
      </c>
      <c r="AC860" s="277">
        <v>3.6499999999999998E-2</v>
      </c>
      <c r="AD860" s="277">
        <v>0</v>
      </c>
      <c r="AE860" s="277">
        <v>0.33999999999999997</v>
      </c>
      <c r="AF860" s="276">
        <v>1.6365881600285659</v>
      </c>
    </row>
    <row r="861" spans="1:32" x14ac:dyDescent="0.3">
      <c r="A861" s="2">
        <f>IF(G861="","",VLOOKUP(G861,{"CFTV","100000";"switch","750000";"VMS","200000";"Alarme","300000";"CA","400000";"Cabeamento","500000";"Infra","600000";"Redes","700000";"Energia","800000";"Outros","900000";"Serviço","1000000"},2,FALSE)
  + COUNTIF($G$2:G861,G861)
)</f>
        <v>100860</v>
      </c>
      <c r="B861" s="3" t="str">
        <f t="shared" si="13"/>
        <v>POLE VERTICAL POLE MOUNT</v>
      </c>
      <c r="C861" s="3" t="s">
        <v>1586</v>
      </c>
      <c r="D861" s="3" t="s">
        <v>1586</v>
      </c>
      <c r="E861" s="5" t="s">
        <v>370</v>
      </c>
      <c r="F861" s="5" t="s">
        <v>7</v>
      </c>
      <c r="G861" s="2" t="s">
        <v>3</v>
      </c>
      <c r="H861" s="3" t="s">
        <v>1585</v>
      </c>
      <c r="I861" s="170" t="s">
        <v>7038</v>
      </c>
      <c r="J861" s="127">
        <v>305.51850000000002</v>
      </c>
      <c r="K861" s="162">
        <v>563.05988548871392</v>
      </c>
      <c r="L861" s="126"/>
      <c r="M861" s="193">
        <v>3.2500000000000001E-2</v>
      </c>
      <c r="N861" s="198">
        <v>0.04</v>
      </c>
      <c r="O861" s="3" t="s">
        <v>7060</v>
      </c>
      <c r="P861" s="31" t="s">
        <v>7290</v>
      </c>
      <c r="Q861" s="234">
        <v>1</v>
      </c>
      <c r="R861" s="3">
        <v>76169900</v>
      </c>
      <c r="S861" s="238">
        <v>45926</v>
      </c>
      <c r="T861" s="263">
        <v>0.15</v>
      </c>
      <c r="U861" s="263">
        <v>0</v>
      </c>
      <c r="V861" s="263">
        <v>3.5039999999999995E-2</v>
      </c>
      <c r="W861" s="263">
        <v>0</v>
      </c>
      <c r="X861" s="263">
        <v>0.33999999999999997</v>
      </c>
      <c r="Y861" s="265">
        <v>1.6064585475278061</v>
      </c>
      <c r="Z861" s="275">
        <v>315.44785125000004</v>
      </c>
      <c r="AA861" s="276">
        <v>7.016963224445302</v>
      </c>
      <c r="AB861" s="277">
        <v>0.05</v>
      </c>
      <c r="AC861" s="277">
        <v>3.6499999999999998E-2</v>
      </c>
      <c r="AD861" s="277">
        <v>0</v>
      </c>
      <c r="AE861" s="277">
        <v>0.33999999999999997</v>
      </c>
      <c r="AF861" s="276">
        <v>1.6365881600285659</v>
      </c>
    </row>
    <row r="862" spans="1:32" ht="82.8" x14ac:dyDescent="0.3">
      <c r="A862" s="2">
        <f>IF(G862="","",VLOOKUP(G862,{"CFTV","100000";"switch","750000";"VMS","200000";"Alarme","300000";"CA","400000";"Cabeamento","500000";"Infra","600000";"Redes","700000";"Energia","800000";"Outros","900000";"Serviço","1000000"},2,FALSE)
  + COUNTIF($G$2:G862,G862)
)</f>
        <v>100861</v>
      </c>
      <c r="B862" s="3" t="str">
        <f t="shared" si="13"/>
        <v>ESTAÇÃO DE MONITORAMENTO INTEL® CORE™</v>
      </c>
      <c r="C862" s="3" t="s">
        <v>1588</v>
      </c>
      <c r="D862" s="3" t="s">
        <v>1588</v>
      </c>
      <c r="E862" s="5" t="s">
        <v>318</v>
      </c>
      <c r="F862" s="5" t="s">
        <v>7</v>
      </c>
      <c r="G862" s="2" t="s">
        <v>3</v>
      </c>
      <c r="H862" s="3" t="s">
        <v>1587</v>
      </c>
      <c r="I862" s="170" t="s">
        <v>7038</v>
      </c>
      <c r="J862" s="127">
        <v>8426.39</v>
      </c>
      <c r="K862" s="162">
        <v>17166.356269395201</v>
      </c>
      <c r="L862" s="126"/>
      <c r="M862" s="193"/>
      <c r="N862" s="198">
        <v>0.12</v>
      </c>
      <c r="O862" s="3" t="s">
        <v>7054</v>
      </c>
      <c r="P862" s="31" t="s">
        <v>7291</v>
      </c>
      <c r="Q862" s="234">
        <v>1</v>
      </c>
      <c r="R862" s="5">
        <v>84715010</v>
      </c>
      <c r="S862" s="238">
        <v>46036</v>
      </c>
      <c r="T862" s="263">
        <v>0.15</v>
      </c>
      <c r="U862" s="263">
        <v>0</v>
      </c>
      <c r="V862" s="263">
        <v>3.2119999999999996E-2</v>
      </c>
      <c r="W862" s="263">
        <v>0</v>
      </c>
      <c r="X862" s="263">
        <v>0.33999999999999997</v>
      </c>
      <c r="Y862" s="265">
        <v>1.8334922359937862</v>
      </c>
      <c r="Z862" s="275">
        <v>8426.39</v>
      </c>
      <c r="AA862" s="276">
        <v>187.44039152757946</v>
      </c>
      <c r="AB862" s="277">
        <v>0.05</v>
      </c>
      <c r="AC862" s="277">
        <v>3.6499999999999998E-2</v>
      </c>
      <c r="AD862" s="277">
        <v>0</v>
      </c>
      <c r="AE862" s="277">
        <v>0.33999999999999997</v>
      </c>
      <c r="AF862" s="276">
        <v>1.6365881600285659</v>
      </c>
    </row>
    <row r="863" spans="1:32" ht="27.6" x14ac:dyDescent="0.3">
      <c r="A863" s="2">
        <f>IF(G863="","",VLOOKUP(G863,{"CFTV","100000";"switch","750000";"VMS","200000";"Alarme","300000";"CA","400000";"Cabeamento","500000";"Infra","600000";"Redes","700000";"Energia","800000";"Outros","900000";"Serviço","1000000"},2,FALSE)
  + COUNTIF($G$2:G863,G863)
)</f>
        <v>100862</v>
      </c>
      <c r="B863" s="3" t="str">
        <f t="shared" si="13"/>
        <v>CÂMERA BULLET 2MP 2.8MM IR20M</v>
      </c>
      <c r="C863" s="3" t="s">
        <v>1590</v>
      </c>
      <c r="D863" s="3" t="s">
        <v>1590</v>
      </c>
      <c r="E863" s="5" t="s">
        <v>370</v>
      </c>
      <c r="F863" s="5" t="s">
        <v>7</v>
      </c>
      <c r="G863" s="2" t="s">
        <v>3</v>
      </c>
      <c r="H863" s="3" t="s">
        <v>1589</v>
      </c>
      <c r="I863" s="170" t="s">
        <v>7038</v>
      </c>
      <c r="J863" s="127">
        <v>157.81899999999999</v>
      </c>
      <c r="K863" s="162">
        <v>321.51101243589261</v>
      </c>
      <c r="L863" s="126"/>
      <c r="M863" s="193"/>
      <c r="N863" s="198">
        <v>0.12</v>
      </c>
      <c r="O863" s="3" t="s">
        <v>7060</v>
      </c>
      <c r="P863" s="31" t="s">
        <v>7290</v>
      </c>
      <c r="Q863" s="234">
        <v>1</v>
      </c>
      <c r="R863" s="5">
        <v>85258913</v>
      </c>
      <c r="S863" s="238">
        <v>45925</v>
      </c>
      <c r="T863" s="263">
        <v>0.15</v>
      </c>
      <c r="U863" s="263">
        <v>0</v>
      </c>
      <c r="V863" s="263">
        <v>3.2119999999999996E-2</v>
      </c>
      <c r="W863" s="263">
        <v>0</v>
      </c>
      <c r="X863" s="263">
        <v>0.33999999999999997</v>
      </c>
      <c r="Y863" s="265">
        <v>1.8334922359937862</v>
      </c>
      <c r="Z863" s="275">
        <v>157.81899999999999</v>
      </c>
      <c r="AA863" s="276">
        <v>3.5105964891835124</v>
      </c>
      <c r="AB863" s="277">
        <v>0.05</v>
      </c>
      <c r="AC863" s="277">
        <v>3.6499999999999998E-2</v>
      </c>
      <c r="AD863" s="277">
        <v>0</v>
      </c>
      <c r="AE863" s="277">
        <v>0.33999999999999997</v>
      </c>
      <c r="AF863" s="276">
        <v>1.6365881600285659</v>
      </c>
    </row>
    <row r="864" spans="1:32" ht="41.4" x14ac:dyDescent="0.3">
      <c r="A864" s="2">
        <f>IF(G864="","",VLOOKUP(G864,{"CFTV","100000";"switch","750000";"VMS","200000";"Alarme","300000";"CA","400000";"Cabeamento","500000";"Infra","600000";"Redes","700000";"Energia","800000";"Outros","900000";"Serviço","1000000"},2,FALSE)
  + COUNTIF($G$2:G864,G864)
)</f>
        <v>100863</v>
      </c>
      <c r="B864" s="3" t="str">
        <f t="shared" si="13"/>
        <v>INTEL CORE ULTRA 7 265</v>
      </c>
      <c r="C864" s="3" t="s">
        <v>1592</v>
      </c>
      <c r="D864" s="3" t="s">
        <v>1592</v>
      </c>
      <c r="E864" s="5" t="s">
        <v>318</v>
      </c>
      <c r="F864" s="5" t="s">
        <v>7</v>
      </c>
      <c r="G864" s="2" t="s">
        <v>3</v>
      </c>
      <c r="H864" s="3" t="s">
        <v>1591</v>
      </c>
      <c r="I864" s="170" t="s">
        <v>7038</v>
      </c>
      <c r="J864" s="127">
        <v>9624.6299999999992</v>
      </c>
      <c r="K864" s="162">
        <v>19607.427088125412</v>
      </c>
      <c r="L864" s="126"/>
      <c r="M864" s="205"/>
      <c r="N864" s="198">
        <v>0.12</v>
      </c>
      <c r="O864" s="3" t="s">
        <v>7054</v>
      </c>
      <c r="P864" s="31" t="s">
        <v>7291</v>
      </c>
      <c r="Q864" s="234">
        <v>2</v>
      </c>
      <c r="R864" s="5">
        <v>84715010</v>
      </c>
      <c r="S864" s="238">
        <v>45925</v>
      </c>
      <c r="T864" s="263">
        <v>0.15</v>
      </c>
      <c r="U864" s="263">
        <v>0</v>
      </c>
      <c r="V864" s="263">
        <v>3.2119999999999996E-2</v>
      </c>
      <c r="W864" s="263">
        <v>0</v>
      </c>
      <c r="X864" s="263">
        <v>0.33999999999999997</v>
      </c>
      <c r="Y864" s="265">
        <v>1.8334922359937862</v>
      </c>
      <c r="Z864" s="275">
        <v>9624.6299999999992</v>
      </c>
      <c r="AA864" s="276">
        <v>214.09457852153614</v>
      </c>
      <c r="AB864" s="277">
        <v>0.05</v>
      </c>
      <c r="AC864" s="277">
        <v>3.6499999999999998E-2</v>
      </c>
      <c r="AD864" s="277">
        <v>0</v>
      </c>
      <c r="AE864" s="277">
        <v>0.33999999999999997</v>
      </c>
      <c r="AF864" s="276">
        <v>1.6365881600285659</v>
      </c>
    </row>
    <row r="865" spans="1:32" ht="409.6" x14ac:dyDescent="0.3">
      <c r="A865" s="2">
        <f>IF(G865="","",VLOOKUP(G865,{"CFTV","100000";"switch","750000";"VMS","200000";"Alarme","300000";"CA","400000";"Cabeamento","500000";"Infra","600000";"Redes","700000";"Energia","800000";"Outros","900000";"Serviço","1000000"},2,FALSE)
  + COUNTIF($G$2:G865,G865)
)</f>
        <v>100864</v>
      </c>
      <c r="B865" s="3" t="str">
        <f t="shared" si="13"/>
        <v>SERVIDOR DE GERENCIAMENTO - VMS</v>
      </c>
      <c r="C865" s="3" t="s">
        <v>1594</v>
      </c>
      <c r="D865" s="3" t="s">
        <v>1594</v>
      </c>
      <c r="E865" s="5" t="s">
        <v>318</v>
      </c>
      <c r="F865" s="5" t="s">
        <v>7</v>
      </c>
      <c r="G865" s="2" t="s">
        <v>3</v>
      </c>
      <c r="H865" s="3" t="s">
        <v>1593</v>
      </c>
      <c r="I865" s="170" t="s">
        <v>7038</v>
      </c>
      <c r="J865" s="127">
        <v>106683.59</v>
      </c>
      <c r="K865" s="162">
        <v>217337.25996993814</v>
      </c>
      <c r="L865" s="126"/>
      <c r="M865" s="203"/>
      <c r="N865" s="218">
        <v>0.12</v>
      </c>
      <c r="O865" s="3" t="s">
        <v>7054</v>
      </c>
      <c r="P865" s="31" t="s">
        <v>7291</v>
      </c>
      <c r="Q865" s="234">
        <v>1</v>
      </c>
      <c r="R865" s="5">
        <v>84715020</v>
      </c>
      <c r="S865" s="238">
        <v>45909</v>
      </c>
      <c r="T865" s="263">
        <v>0.15</v>
      </c>
      <c r="U865" s="263">
        <v>0</v>
      </c>
      <c r="V865" s="263">
        <v>3.2119999999999996E-2</v>
      </c>
      <c r="W865" s="263">
        <v>0</v>
      </c>
      <c r="X865" s="263">
        <v>0.33999999999999997</v>
      </c>
      <c r="Y865" s="265">
        <v>1.8334922359937862</v>
      </c>
      <c r="Z865" s="275">
        <v>106683.59</v>
      </c>
      <c r="AA865" s="276">
        <v>2373.1175365925096</v>
      </c>
      <c r="AB865" s="277">
        <v>0.05</v>
      </c>
      <c r="AC865" s="277">
        <v>3.6499999999999998E-2</v>
      </c>
      <c r="AD865" s="277">
        <v>0</v>
      </c>
      <c r="AE865" s="277">
        <v>0.33999999999999997</v>
      </c>
      <c r="AF865" s="276">
        <v>1.6365881600285659</v>
      </c>
    </row>
    <row r="866" spans="1:32" ht="248.4" x14ac:dyDescent="0.3">
      <c r="A866" s="2">
        <f>IF(G866="","",VLOOKUP(G866,{"CFTV","100000";"switch","750000";"VMS","200000";"Alarme","300000";"CA","400000";"Cabeamento","500000";"Infra","600000";"Redes","700000";"Energia","800000";"Outros","900000";"Serviço","1000000"},2,FALSE)
  + COUNTIF($G$2:G866,G866)
)</f>
        <v>100865</v>
      </c>
      <c r="B866" s="3" t="str">
        <f t="shared" si="13"/>
        <v>UNIDADE DE ARMAZENAMENTO - VMS</v>
      </c>
      <c r="C866" s="3" t="s">
        <v>1596</v>
      </c>
      <c r="D866" s="3" t="s">
        <v>1596</v>
      </c>
      <c r="E866" s="5" t="s">
        <v>318</v>
      </c>
      <c r="F866" s="5" t="s">
        <v>7</v>
      </c>
      <c r="G866" s="2" t="s">
        <v>3</v>
      </c>
      <c r="H866" s="3" t="s">
        <v>1595</v>
      </c>
      <c r="I866" s="170" t="s">
        <v>7038</v>
      </c>
      <c r="J866" s="127">
        <v>249645.95</v>
      </c>
      <c r="K866" s="162">
        <v>508582.12341365888</v>
      </c>
      <c r="L866" s="126"/>
      <c r="M866" s="203"/>
      <c r="N866" s="198">
        <v>0.12</v>
      </c>
      <c r="O866" s="3" t="s">
        <v>7054</v>
      </c>
      <c r="P866" s="31" t="s">
        <v>7291</v>
      </c>
      <c r="Q866" s="234">
        <v>1</v>
      </c>
      <c r="R866" s="5">
        <v>84733090</v>
      </c>
      <c r="S866" s="238">
        <v>45909</v>
      </c>
      <c r="T866" s="263">
        <v>0.15</v>
      </c>
      <c r="U866" s="263">
        <v>0</v>
      </c>
      <c r="V866" s="263">
        <v>3.2119999999999996E-2</v>
      </c>
      <c r="W866" s="263">
        <v>0</v>
      </c>
      <c r="X866" s="263">
        <v>0.33999999999999997</v>
      </c>
      <c r="Y866" s="265">
        <v>1.8334922359937862</v>
      </c>
      <c r="Z866" s="275">
        <v>249645.95</v>
      </c>
      <c r="AA866" s="276">
        <v>5553.2362745226037</v>
      </c>
      <c r="AB866" s="277">
        <v>0.05</v>
      </c>
      <c r="AC866" s="277">
        <v>3.6499999999999998E-2</v>
      </c>
      <c r="AD866" s="277">
        <v>0</v>
      </c>
      <c r="AE866" s="277">
        <v>0.33999999999999997</v>
      </c>
      <c r="AF866" s="276">
        <v>1.6365881600285659</v>
      </c>
    </row>
    <row r="867" spans="1:32" ht="409.6" x14ac:dyDescent="0.3">
      <c r="A867" s="2">
        <f>IF(G867="","",VLOOKUP(G867,{"CFTV","100000";"switch","750000";"VMS","200000";"Alarme","300000";"CA","400000";"Cabeamento","500000";"Infra","600000";"Redes","700000";"Energia","800000";"Outros","900000";"Serviço","1000000"},2,FALSE)
  + COUNTIF($G$2:G867,G867)
)</f>
        <v>100866</v>
      </c>
      <c r="B867" s="3" t="str">
        <f t="shared" si="13"/>
        <v>SERVIDOR DE GERENCIAMENTO E ARMAZENAMENTO</v>
      </c>
      <c r="C867" s="3" t="s">
        <v>1598</v>
      </c>
      <c r="D867" s="3" t="s">
        <v>1598</v>
      </c>
      <c r="E867" s="5" t="s">
        <v>318</v>
      </c>
      <c r="F867" s="5" t="s">
        <v>7</v>
      </c>
      <c r="G867" s="2" t="s">
        <v>3</v>
      </c>
      <c r="H867" s="3" t="s">
        <v>1597</v>
      </c>
      <c r="I867" s="170" t="s">
        <v>7038</v>
      </c>
      <c r="J867" s="127">
        <v>170301.34</v>
      </c>
      <c r="K867" s="162">
        <v>346940.20518815331</v>
      </c>
      <c r="L867" s="126"/>
      <c r="M867" s="203"/>
      <c r="N867" s="198">
        <v>0.12</v>
      </c>
      <c r="O867" s="3" t="s">
        <v>7054</v>
      </c>
      <c r="P867" s="31" t="s">
        <v>7291</v>
      </c>
      <c r="Q867" s="234">
        <v>1</v>
      </c>
      <c r="R867" s="5">
        <v>84715020</v>
      </c>
      <c r="S867" s="238">
        <v>45909</v>
      </c>
      <c r="T867" s="263">
        <v>0.15</v>
      </c>
      <c r="U867" s="263">
        <v>0</v>
      </c>
      <c r="V867" s="263">
        <v>3.2119999999999996E-2</v>
      </c>
      <c r="W867" s="263">
        <v>0</v>
      </c>
      <c r="X867" s="263">
        <v>0.33999999999999997</v>
      </c>
      <c r="Y867" s="265">
        <v>1.8334922359937862</v>
      </c>
      <c r="Z867" s="275">
        <v>170301.34</v>
      </c>
      <c r="AA867" s="276">
        <v>3788.2592482986697</v>
      </c>
      <c r="AB867" s="277">
        <v>0.05</v>
      </c>
      <c r="AC867" s="277">
        <v>3.6499999999999998E-2</v>
      </c>
      <c r="AD867" s="277">
        <v>0</v>
      </c>
      <c r="AE867" s="277">
        <v>0.33999999999999997</v>
      </c>
      <c r="AF867" s="276">
        <v>1.6365881600285659</v>
      </c>
    </row>
    <row r="868" spans="1:32" ht="41.4" x14ac:dyDescent="0.3">
      <c r="A868" s="2">
        <f>IF(G868="","",VLOOKUP(G868,{"CFTV","100000";"switch","750000";"VMS","200000";"Alarme","300000";"CA","400000";"Cabeamento","500000";"Infra","600000";"Redes","700000";"Energia","800000";"Outros","900000";"Serviço","1000000"},2,FALSE)
  + COUNTIF($G$2:G868,G868)
)</f>
        <v>100867</v>
      </c>
      <c r="B868" s="3" t="str">
        <f t="shared" si="13"/>
        <v>Camera de rede, PoE, com</v>
      </c>
      <c r="C868" s="3" t="s">
        <v>1600</v>
      </c>
      <c r="D868" s="3" t="s">
        <v>1600</v>
      </c>
      <c r="E868" s="5" t="s">
        <v>236</v>
      </c>
      <c r="F868" s="5" t="s">
        <v>7</v>
      </c>
      <c r="G868" s="2" t="s">
        <v>3</v>
      </c>
      <c r="H868" s="3" t="s">
        <v>1599</v>
      </c>
      <c r="I868" s="170" t="s">
        <v>7039</v>
      </c>
      <c r="J868" s="127">
        <v>1281.98</v>
      </c>
      <c r="K868" s="162">
        <v>13203.348216603836</v>
      </c>
      <c r="L868" s="126"/>
      <c r="M868" s="203"/>
      <c r="N868" s="198">
        <v>0.12</v>
      </c>
      <c r="O868" s="3" t="s">
        <v>7066</v>
      </c>
      <c r="P868" s="31" t="s">
        <v>7289</v>
      </c>
      <c r="Q868" s="234">
        <v>1</v>
      </c>
      <c r="R868" s="5">
        <v>85258929</v>
      </c>
      <c r="S868" s="238">
        <v>45923</v>
      </c>
      <c r="T868" s="263">
        <v>0.15</v>
      </c>
      <c r="U868" s="263">
        <v>0</v>
      </c>
      <c r="V868" s="263">
        <v>3.5039999999999995E-2</v>
      </c>
      <c r="W868" s="263">
        <v>0</v>
      </c>
      <c r="X868" s="263">
        <v>0.33999999999999997</v>
      </c>
      <c r="Y868" s="265">
        <v>1.6064585475278061</v>
      </c>
      <c r="Z868" s="275">
        <v>7397.0245999999997</v>
      </c>
      <c r="AA868" s="276">
        <v>164.54272673863147</v>
      </c>
      <c r="AB868" s="277">
        <v>0.05</v>
      </c>
      <c r="AC868" s="277">
        <v>3.6499999999999998E-2</v>
      </c>
      <c r="AD868" s="277">
        <v>0</v>
      </c>
      <c r="AE868" s="277">
        <v>0.33999999999999997</v>
      </c>
      <c r="AF868" s="276">
        <v>1.6365881600285659</v>
      </c>
    </row>
    <row r="869" spans="1:32" ht="409.6" x14ac:dyDescent="0.3">
      <c r="A869" s="2">
        <f>IF(G869="","",VLOOKUP(G869,{"CFTV","100000";"switch","750000";"VMS","200000";"Alarme","300000";"CA","400000";"Cabeamento","500000";"Infra","600000";"Redes","700000";"Energia","800000";"Outros","900000";"Serviço","1000000"},2,FALSE)
  + COUNTIF($G$2:G869,G869)
)</f>
        <v>100868</v>
      </c>
      <c r="B869" s="3" t="str">
        <f t="shared" si="13"/>
        <v>SERVIDOR DE GERENCIAMENTO E ARMAZENAMENTO</v>
      </c>
      <c r="C869" s="3" t="s">
        <v>6921</v>
      </c>
      <c r="D869" s="3" t="s">
        <v>6921</v>
      </c>
      <c r="E869" s="5" t="s">
        <v>318</v>
      </c>
      <c r="F869" s="5" t="s">
        <v>7</v>
      </c>
      <c r="G869" s="2" t="s">
        <v>3</v>
      </c>
      <c r="H869" s="3" t="s">
        <v>1601</v>
      </c>
      <c r="I869" s="170" t="s">
        <v>7038</v>
      </c>
      <c r="J869" s="127">
        <v>96073.52</v>
      </c>
      <c r="K869" s="162">
        <v>195722.28111621528</v>
      </c>
      <c r="L869" s="126"/>
      <c r="M869" s="203"/>
      <c r="N869" s="198">
        <v>0.12</v>
      </c>
      <c r="O869" s="3" t="s">
        <v>7054</v>
      </c>
      <c r="P869" s="31" t="s">
        <v>7291</v>
      </c>
      <c r="Q869" s="234">
        <v>1</v>
      </c>
      <c r="R869" s="5">
        <v>84715020</v>
      </c>
      <c r="S869" s="238">
        <v>45912</v>
      </c>
      <c r="T869" s="263">
        <v>0.15</v>
      </c>
      <c r="U869" s="263">
        <v>0</v>
      </c>
      <c r="V869" s="263">
        <v>3.2119999999999996E-2</v>
      </c>
      <c r="W869" s="263">
        <v>0</v>
      </c>
      <c r="X869" s="263">
        <v>0.33999999999999997</v>
      </c>
      <c r="Y869" s="265">
        <v>1.8334922359937862</v>
      </c>
      <c r="Z869" s="275">
        <v>96073.52</v>
      </c>
      <c r="AA869" s="276">
        <v>2137.1023895443641</v>
      </c>
      <c r="AB869" s="277">
        <v>0.05</v>
      </c>
      <c r="AC869" s="277">
        <v>3.6499999999999998E-2</v>
      </c>
      <c r="AD869" s="277">
        <v>0</v>
      </c>
      <c r="AE869" s="277">
        <v>0.33999999999999997</v>
      </c>
      <c r="AF869" s="276">
        <v>1.6365881600285659</v>
      </c>
    </row>
    <row r="870" spans="1:32" ht="409.6" x14ac:dyDescent="0.3">
      <c r="A870" s="2">
        <f>IF(G870="","",VLOOKUP(G870,{"CFTV","100000";"switch","750000";"VMS","200000";"Alarme","300000";"CA","400000";"Cabeamento","500000";"Infra","600000";"Redes","700000";"Energia","800000";"Outros","900000";"Serviço","1000000"},2,FALSE)
  + COUNTIF($G$2:G870,G870)
)</f>
        <v>100869</v>
      </c>
      <c r="B870" s="3" t="str">
        <f t="shared" si="13"/>
        <v>SERVIDOR DE GERENCIAMENTO – VMS</v>
      </c>
      <c r="C870" s="3" t="s">
        <v>6922</v>
      </c>
      <c r="D870" s="3" t="s">
        <v>6922</v>
      </c>
      <c r="E870" s="5" t="s">
        <v>318</v>
      </c>
      <c r="F870" s="5" t="s">
        <v>7</v>
      </c>
      <c r="G870" s="2" t="s">
        <v>3</v>
      </c>
      <c r="H870" s="3" t="s">
        <v>1602</v>
      </c>
      <c r="I870" s="170" t="s">
        <v>7038</v>
      </c>
      <c r="J870" s="127">
        <v>61096.2</v>
      </c>
      <c r="K870" s="162">
        <v>124466.0092763595</v>
      </c>
      <c r="L870" s="126"/>
      <c r="M870" s="203"/>
      <c r="N870" s="198">
        <v>0.12</v>
      </c>
      <c r="O870" s="3" t="s">
        <v>7054</v>
      </c>
      <c r="P870" s="31" t="s">
        <v>7291</v>
      </c>
      <c r="Q870" s="234">
        <v>1</v>
      </c>
      <c r="R870" s="5">
        <v>84715020</v>
      </c>
      <c r="S870" s="238">
        <v>45912</v>
      </c>
      <c r="T870" s="263">
        <v>0.15</v>
      </c>
      <c r="U870" s="263">
        <v>0</v>
      </c>
      <c r="V870" s="263">
        <v>3.2119999999999996E-2</v>
      </c>
      <c r="W870" s="263">
        <v>0</v>
      </c>
      <c r="X870" s="263">
        <v>0.33999999999999997</v>
      </c>
      <c r="Y870" s="265">
        <v>1.8334922359937862</v>
      </c>
      <c r="Z870" s="275">
        <v>61096.2</v>
      </c>
      <c r="AA870" s="276">
        <v>1359.0512246462956</v>
      </c>
      <c r="AB870" s="277">
        <v>0.05</v>
      </c>
      <c r="AC870" s="277">
        <v>3.6499999999999998E-2</v>
      </c>
      <c r="AD870" s="277">
        <v>0</v>
      </c>
      <c r="AE870" s="277">
        <v>0.33999999999999997</v>
      </c>
      <c r="AF870" s="276">
        <v>1.6365881600285659</v>
      </c>
    </row>
    <row r="871" spans="1:32" ht="220.8" x14ac:dyDescent="0.3">
      <c r="A871" s="2">
        <f>IF(G871="","",VLOOKUP(G871,{"CFTV","100000";"switch","750000";"VMS","200000";"Alarme","300000";"CA","400000";"Cabeamento","500000";"Infra","600000";"Redes","700000";"Energia","800000";"Outros","900000";"Serviço","1000000"},2,FALSE)
  + COUNTIF($G$2:G871,G871)
)</f>
        <v>100870</v>
      </c>
      <c r="B871" s="3" t="str">
        <f t="shared" si="13"/>
        <v>UNIDADE DE ARMAZENAMENTO - VMS</v>
      </c>
      <c r="C871" s="3" t="s">
        <v>6923</v>
      </c>
      <c r="D871" s="3" t="s">
        <v>6923</v>
      </c>
      <c r="E871" s="5" t="s">
        <v>1010</v>
      </c>
      <c r="F871" s="5" t="s">
        <v>7</v>
      </c>
      <c r="G871" s="2" t="s">
        <v>3</v>
      </c>
      <c r="H871" s="3" t="s">
        <v>1603</v>
      </c>
      <c r="I871" s="170" t="s">
        <v>7038</v>
      </c>
      <c r="J871" s="127">
        <v>246655.86</v>
      </c>
      <c r="K871" s="162">
        <v>502490.6714137448</v>
      </c>
      <c r="L871" s="126"/>
      <c r="M871" s="203"/>
      <c r="N871" s="198">
        <v>0.12</v>
      </c>
      <c r="O871" s="3" t="s">
        <v>7054</v>
      </c>
      <c r="P871" s="31" t="s">
        <v>7291</v>
      </c>
      <c r="Q871" s="234">
        <v>1</v>
      </c>
      <c r="R871" s="5">
        <v>84715020</v>
      </c>
      <c r="S871" s="238">
        <v>45912</v>
      </c>
      <c r="T871" s="263">
        <v>0.15</v>
      </c>
      <c r="U871" s="263">
        <v>0</v>
      </c>
      <c r="V871" s="263">
        <v>3.2119999999999996E-2</v>
      </c>
      <c r="W871" s="263">
        <v>0</v>
      </c>
      <c r="X871" s="263">
        <v>0.33999999999999997</v>
      </c>
      <c r="Y871" s="265">
        <v>1.8334922359937862</v>
      </c>
      <c r="Z871" s="275">
        <v>246655.86</v>
      </c>
      <c r="AA871" s="276">
        <v>5486.7233739444555</v>
      </c>
      <c r="AB871" s="277">
        <v>0.05</v>
      </c>
      <c r="AC871" s="277">
        <v>3.6499999999999998E-2</v>
      </c>
      <c r="AD871" s="277">
        <v>0</v>
      </c>
      <c r="AE871" s="277">
        <v>0.33999999999999997</v>
      </c>
      <c r="AF871" s="276">
        <v>1.6365881600285659</v>
      </c>
    </row>
    <row r="872" spans="1:32" ht="27.6" x14ac:dyDescent="0.3">
      <c r="A872" s="2">
        <f>IF(G872="","",VLOOKUP(G872,{"CFTV","100000";"switch","750000";"VMS","200000";"Alarme","300000";"CA","400000";"Cabeamento","500000";"Infra","600000";"Redes","700000";"Energia","800000";"Outros","900000";"Serviço","1000000"},2,FALSE)
  + COUNTIF($G$2:G872,G872)
)</f>
        <v>100871</v>
      </c>
      <c r="B872" s="3" t="str">
        <f t="shared" si="13"/>
        <v>TV LED FHD 40 AOC-PHILPS</v>
      </c>
      <c r="C872" s="3" t="s">
        <v>1605</v>
      </c>
      <c r="D872" s="3" t="s">
        <v>1605</v>
      </c>
      <c r="E872" s="5" t="s">
        <v>1606</v>
      </c>
      <c r="F872" s="5" t="s">
        <v>7</v>
      </c>
      <c r="G872" s="2" t="s">
        <v>3</v>
      </c>
      <c r="H872" s="3" t="s">
        <v>1604</v>
      </c>
      <c r="I872" s="170" t="s">
        <v>7038</v>
      </c>
      <c r="J872" s="127">
        <v>1099.52</v>
      </c>
      <c r="K872" s="162">
        <v>2239.9570925776534</v>
      </c>
      <c r="L872" s="126"/>
      <c r="M872" s="203"/>
      <c r="N872" s="218">
        <v>0.12</v>
      </c>
      <c r="O872" s="3" t="s">
        <v>7104</v>
      </c>
      <c r="P872" s="31" t="s">
        <v>7296</v>
      </c>
      <c r="Q872" s="234">
        <v>1</v>
      </c>
      <c r="R872" s="5">
        <v>85287200</v>
      </c>
      <c r="S872" s="249">
        <v>45925</v>
      </c>
      <c r="T872" s="263">
        <v>0.15</v>
      </c>
      <c r="U872" s="263">
        <v>0</v>
      </c>
      <c r="V872" s="263">
        <v>3.2119999999999996E-2</v>
      </c>
      <c r="W872" s="263">
        <v>0</v>
      </c>
      <c r="X872" s="263">
        <v>0.33999999999999997</v>
      </c>
      <c r="Y872" s="265">
        <v>1.8334922359937862</v>
      </c>
      <c r="Z872" s="275">
        <v>1099.52</v>
      </c>
      <c r="AA872" s="276">
        <v>24.458215118503194</v>
      </c>
      <c r="AB872" s="277">
        <v>0.05</v>
      </c>
      <c r="AC872" s="277">
        <v>3.6499999999999998E-2</v>
      </c>
      <c r="AD872" s="277">
        <v>0</v>
      </c>
      <c r="AE872" s="277">
        <v>0.33999999999999997</v>
      </c>
      <c r="AF872" s="276">
        <v>1.6365881600285659</v>
      </c>
    </row>
    <row r="873" spans="1:32" x14ac:dyDescent="0.3">
      <c r="A873" s="2">
        <f>IF(G873="","",VLOOKUP(G873,{"CFTV","100000";"switch","750000";"VMS","200000";"Alarme","300000";"CA","400000";"Cabeamento","500000";"Infra","600000";"Redes","700000";"Energia","800000";"Outros","900000";"Serviço","1000000"},2,FALSE)
  + COUNTIF($G$2:G873,G873)
)</f>
        <v>100872</v>
      </c>
      <c r="B873" s="3" t="str">
        <f t="shared" si="13"/>
        <v>TV PHILIPS 43" FULL HD</v>
      </c>
      <c r="C873" s="3" t="s">
        <v>1608</v>
      </c>
      <c r="D873" s="3" t="s">
        <v>1608</v>
      </c>
      <c r="E873" s="5" t="s">
        <v>1609</v>
      </c>
      <c r="F873" s="5" t="s">
        <v>7</v>
      </c>
      <c r="G873" s="2" t="s">
        <v>3</v>
      </c>
      <c r="H873" s="3" t="s">
        <v>1607</v>
      </c>
      <c r="I873" s="170" t="s">
        <v>7038</v>
      </c>
      <c r="J873" s="127">
        <v>1439.86</v>
      </c>
      <c r="K873" s="162">
        <v>2933.302367686681</v>
      </c>
      <c r="L873" s="126"/>
      <c r="M873" s="203"/>
      <c r="N873" s="198">
        <v>7.0000000000000007E-2</v>
      </c>
      <c r="O873" s="3" t="s">
        <v>7059</v>
      </c>
      <c r="P873" s="31" t="s">
        <v>7290</v>
      </c>
      <c r="Q873" s="234">
        <v>1</v>
      </c>
      <c r="R873" s="5">
        <v>85287200</v>
      </c>
      <c r="S873" s="238">
        <v>45929</v>
      </c>
      <c r="T873" s="263">
        <v>0.15</v>
      </c>
      <c r="U873" s="263">
        <v>0</v>
      </c>
      <c r="V873" s="263">
        <v>3.2119999999999996E-2</v>
      </c>
      <c r="W873" s="263">
        <v>0</v>
      </c>
      <c r="X873" s="263">
        <v>0.33999999999999997</v>
      </c>
      <c r="Y873" s="265">
        <v>1.8334922359937862</v>
      </c>
      <c r="Z873" s="275">
        <v>1439.86</v>
      </c>
      <c r="AA873" s="276">
        <v>32.028890443582661</v>
      </c>
      <c r="AB873" s="277">
        <v>0.05</v>
      </c>
      <c r="AC873" s="277">
        <v>3.6499999999999998E-2</v>
      </c>
      <c r="AD873" s="277">
        <v>0</v>
      </c>
      <c r="AE873" s="277">
        <v>0.33999999999999997</v>
      </c>
      <c r="AF873" s="276">
        <v>1.6365881600285659</v>
      </c>
    </row>
    <row r="874" spans="1:32" x14ac:dyDescent="0.3">
      <c r="A874" s="2">
        <f>IF(G874="","",VLOOKUP(G874,{"CFTV","100000";"switch","750000";"VMS","200000";"Alarme","300000";"CA","400000";"Cabeamento","500000";"Infra","600000";"Redes","700000";"Energia","800000";"Outros","900000";"Serviço","1000000"},2,FALSE)
  + COUNTIF($G$2:G874,G874)
)</f>
        <v>100873</v>
      </c>
      <c r="B874" s="3" t="str">
        <f t="shared" si="13"/>
        <v>TV PHILIPS 70" SMART 4K</v>
      </c>
      <c r="C874" s="3" t="s">
        <v>1611</v>
      </c>
      <c r="D874" s="3" t="s">
        <v>1611</v>
      </c>
      <c r="E874" s="5" t="s">
        <v>1609</v>
      </c>
      <c r="F874" s="5" t="s">
        <v>7</v>
      </c>
      <c r="G874" s="2" t="s">
        <v>3</v>
      </c>
      <c r="H874" s="3" t="s">
        <v>1610</v>
      </c>
      <c r="I874" s="170" t="s">
        <v>7038</v>
      </c>
      <c r="J874" s="127">
        <v>3570.36</v>
      </c>
      <c r="K874" s="162">
        <v>7273.5859330030835</v>
      </c>
      <c r="L874" s="126"/>
      <c r="M874" s="203"/>
      <c r="N874" s="198">
        <v>7.0000000000000007E-2</v>
      </c>
      <c r="O874" s="3" t="s">
        <v>7059</v>
      </c>
      <c r="P874" s="31" t="s">
        <v>7290</v>
      </c>
      <c r="Q874" s="234">
        <v>1</v>
      </c>
      <c r="R874" s="5">
        <v>85287200</v>
      </c>
      <c r="S874" s="238">
        <v>45929</v>
      </c>
      <c r="T874" s="263">
        <v>0.15</v>
      </c>
      <c r="U874" s="263">
        <v>0</v>
      </c>
      <c r="V874" s="263">
        <v>3.2119999999999996E-2</v>
      </c>
      <c r="W874" s="263">
        <v>0</v>
      </c>
      <c r="X874" s="263">
        <v>0.33999999999999997</v>
      </c>
      <c r="Y874" s="265">
        <v>1.8334922359937862</v>
      </c>
      <c r="Z874" s="275">
        <v>3570.36</v>
      </c>
      <c r="AA874" s="276">
        <v>79.420686236265894</v>
      </c>
      <c r="AB874" s="277">
        <v>0.05</v>
      </c>
      <c r="AC874" s="277">
        <v>3.6499999999999998E-2</v>
      </c>
      <c r="AD874" s="277">
        <v>0</v>
      </c>
      <c r="AE874" s="277">
        <v>0.33999999999999997</v>
      </c>
      <c r="AF874" s="276">
        <v>1.6365881600285659</v>
      </c>
    </row>
    <row r="875" spans="1:32" ht="27.6" x14ac:dyDescent="0.3">
      <c r="A875" s="2">
        <f>IF(G875="","",VLOOKUP(G875,{"CFTV","100000";"switch","750000";"VMS","200000";"Alarme","300000";"CA","400000";"Cabeamento","500000";"Infra","600000";"Redes","700000";"Energia","800000";"Outros","900000";"Serviço","1000000"},2,FALSE)
  + COUNTIF($G$2:G875,G875)
)</f>
        <v>100874</v>
      </c>
      <c r="B875" s="3" t="str">
        <f t="shared" si="13"/>
        <v>SMART TV 4K LG 43"</v>
      </c>
      <c r="C875" s="3" t="s">
        <v>1613</v>
      </c>
      <c r="D875" s="3" t="s">
        <v>1613</v>
      </c>
      <c r="E875" s="5" t="s">
        <v>398</v>
      </c>
      <c r="F875" s="5" t="s">
        <v>7</v>
      </c>
      <c r="G875" s="2" t="s">
        <v>3</v>
      </c>
      <c r="H875" s="3" t="s">
        <v>1612</v>
      </c>
      <c r="I875" s="170" t="s">
        <v>7038</v>
      </c>
      <c r="J875" s="127">
        <v>1947</v>
      </c>
      <c r="K875" s="162">
        <v>3966.454870533224</v>
      </c>
      <c r="L875" s="126"/>
      <c r="M875" s="203"/>
      <c r="N875" s="198">
        <v>0.12</v>
      </c>
      <c r="O875" s="3" t="s">
        <v>398</v>
      </c>
      <c r="P875" s="31" t="s">
        <v>7291</v>
      </c>
      <c r="Q875" s="234">
        <v>1</v>
      </c>
      <c r="R875" s="5"/>
      <c r="S875" s="238">
        <v>45930</v>
      </c>
      <c r="T875" s="263">
        <v>0.15</v>
      </c>
      <c r="U875" s="263">
        <v>0</v>
      </c>
      <c r="V875" s="263">
        <v>3.2119999999999996E-2</v>
      </c>
      <c r="W875" s="263">
        <v>0</v>
      </c>
      <c r="X875" s="263">
        <v>0.33999999999999997</v>
      </c>
      <c r="Y875" s="265">
        <v>1.8334922359937862</v>
      </c>
      <c r="Z875" s="275">
        <v>1947</v>
      </c>
      <c r="AA875" s="276">
        <v>43.30993964250375</v>
      </c>
      <c r="AB875" s="277">
        <v>0.05</v>
      </c>
      <c r="AC875" s="277">
        <v>3.6499999999999998E-2</v>
      </c>
      <c r="AD875" s="277">
        <v>0</v>
      </c>
      <c r="AE875" s="277">
        <v>0.33999999999999997</v>
      </c>
      <c r="AF875" s="276">
        <v>1.6365881600285659</v>
      </c>
    </row>
    <row r="876" spans="1:32" ht="27.6" x14ac:dyDescent="0.3">
      <c r="A876" s="2">
        <f>IF(G876="","",VLOOKUP(G876,{"CFTV","100000";"switch","750000";"VMS","200000";"Alarme","300000";"CA","400000";"Cabeamento","500000";"Infra","600000";"Redes","700000";"Energia","800000";"Outros","900000";"Serviço","1000000"},2,FALSE)
  + COUNTIF($G$2:G876,G876)
)</f>
        <v>100875</v>
      </c>
      <c r="B876" s="3" t="str">
        <f t="shared" si="13"/>
        <v>CAMERA OUTDOOR PTZ IP 4MP</v>
      </c>
      <c r="C876" s="3" t="s">
        <v>1615</v>
      </c>
      <c r="D876" s="3" t="s">
        <v>1615</v>
      </c>
      <c r="E876" s="5" t="s">
        <v>370</v>
      </c>
      <c r="F876" s="5" t="s">
        <v>7</v>
      </c>
      <c r="G876" s="2" t="s">
        <v>3</v>
      </c>
      <c r="H876" s="3" t="s">
        <v>1614</v>
      </c>
      <c r="I876" s="170" t="s">
        <v>7038</v>
      </c>
      <c r="J876" s="127">
        <v>2199</v>
      </c>
      <c r="K876" s="162">
        <v>4479.8326966114846</v>
      </c>
      <c r="L876" s="126"/>
      <c r="M876" s="203"/>
      <c r="N876" s="218">
        <v>0.18</v>
      </c>
      <c r="O876" s="3" t="s">
        <v>7105</v>
      </c>
      <c r="P876" s="31" t="s">
        <v>7294</v>
      </c>
      <c r="Q876" s="234">
        <v>1</v>
      </c>
      <c r="R876" s="5">
        <v>85258019</v>
      </c>
      <c r="S876" s="238">
        <v>45931</v>
      </c>
      <c r="T876" s="263">
        <v>0.15</v>
      </c>
      <c r="U876" s="263">
        <v>0</v>
      </c>
      <c r="V876" s="263">
        <v>3.2119999999999996E-2</v>
      </c>
      <c r="W876" s="263">
        <v>0</v>
      </c>
      <c r="X876" s="263">
        <v>0.33999999999999997</v>
      </c>
      <c r="Y876" s="265">
        <v>1.8334922359937862</v>
      </c>
      <c r="Z876" s="275">
        <v>2199</v>
      </c>
      <c r="AA876" s="276">
        <v>48.915540459098992</v>
      </c>
      <c r="AB876" s="277">
        <v>0.05</v>
      </c>
      <c r="AC876" s="277">
        <v>3.6499999999999998E-2</v>
      </c>
      <c r="AD876" s="277">
        <v>0</v>
      </c>
      <c r="AE876" s="277">
        <v>0.33999999999999997</v>
      </c>
      <c r="AF876" s="276">
        <v>1.6365881600285659</v>
      </c>
    </row>
    <row r="877" spans="1:32" ht="27.6" x14ac:dyDescent="0.3">
      <c r="A877" s="2">
        <f>IF(G877="","",VLOOKUP(G877,{"CFTV","100000";"switch","750000";"VMS","200000";"Alarme","300000";"CA","400000";"Cabeamento","500000";"Infra","600000";"Redes","700000";"Energia","800000";"Outros","900000";"Serviço","1000000"},2,FALSE)
  + COUNTIF($G$2:G877,G877)
)</f>
        <v>100876</v>
      </c>
      <c r="B877" s="3" t="str">
        <f t="shared" si="13"/>
        <v>CAMERA BULLET 5MP (2592X1944) COM</v>
      </c>
      <c r="C877" s="3" t="s">
        <v>1617</v>
      </c>
      <c r="D877" s="3" t="s">
        <v>1617</v>
      </c>
      <c r="E877" s="5" t="s">
        <v>1618</v>
      </c>
      <c r="F877" s="5" t="s">
        <v>7</v>
      </c>
      <c r="G877" s="2" t="s">
        <v>3</v>
      </c>
      <c r="H877" s="3" t="s">
        <v>1616</v>
      </c>
      <c r="I877" s="170" t="s">
        <v>7039</v>
      </c>
      <c r="J877" s="127">
        <v>427.8</v>
      </c>
      <c r="K877" s="162">
        <v>4405.991019409913</v>
      </c>
      <c r="L877" s="126"/>
      <c r="M877" s="203"/>
      <c r="N877" s="198">
        <v>0.04</v>
      </c>
      <c r="O877" s="3" t="s">
        <v>7106</v>
      </c>
      <c r="P877" s="31" t="s">
        <v>7288</v>
      </c>
      <c r="Q877" s="234">
        <v>1</v>
      </c>
      <c r="R877" s="5">
        <v>85258929</v>
      </c>
      <c r="S877" s="238">
        <v>45936</v>
      </c>
      <c r="T877" s="263">
        <v>0.15</v>
      </c>
      <c r="U877" s="263">
        <v>0</v>
      </c>
      <c r="V877" s="263">
        <v>3.5039999999999995E-2</v>
      </c>
      <c r="W877" s="263">
        <v>0</v>
      </c>
      <c r="X877" s="263">
        <v>0.33999999999999997</v>
      </c>
      <c r="Y877" s="265">
        <v>1.6064585475278061</v>
      </c>
      <c r="Z877" s="275">
        <v>2468.4059999999999</v>
      </c>
      <c r="AA877" s="276">
        <v>54.908328132097644</v>
      </c>
      <c r="AB877" s="277">
        <v>0.05</v>
      </c>
      <c r="AC877" s="277">
        <v>3.6499999999999998E-2</v>
      </c>
      <c r="AD877" s="277">
        <v>0</v>
      </c>
      <c r="AE877" s="277">
        <v>0.33999999999999997</v>
      </c>
      <c r="AF877" s="276">
        <v>1.6365881600285659</v>
      </c>
    </row>
    <row r="878" spans="1:32" ht="27.6" x14ac:dyDescent="0.3">
      <c r="A878" s="2">
        <f>IF(G878="","",VLOOKUP(G878,{"CFTV","100000";"switch","750000";"VMS","200000";"Alarme","300000";"CA","400000";"Cabeamento","500000";"Infra","600000";"Redes","700000";"Energia","800000";"Outros","900000";"Serviço","1000000"},2,FALSE)
  + COUNTIF($G$2:G878,G878)
)</f>
        <v>100877</v>
      </c>
      <c r="B878" s="3" t="str">
        <f t="shared" si="13"/>
        <v>CAMERA BOX 2MP (1920X1080) ATÉ</v>
      </c>
      <c r="C878" s="3" t="s">
        <v>1620</v>
      </c>
      <c r="D878" s="3" t="s">
        <v>1620</v>
      </c>
      <c r="E878" s="5" t="s">
        <v>1618</v>
      </c>
      <c r="F878" s="5" t="s">
        <v>7</v>
      </c>
      <c r="G878" s="2" t="s">
        <v>3</v>
      </c>
      <c r="H878" s="3" t="s">
        <v>1619</v>
      </c>
      <c r="I878" s="170" t="s">
        <v>7039</v>
      </c>
      <c r="J878" s="127">
        <v>798.56</v>
      </c>
      <c r="K878" s="162">
        <v>8224.5165695651704</v>
      </c>
      <c r="L878" s="126"/>
      <c r="M878" s="203"/>
      <c r="N878" s="198">
        <v>0.04</v>
      </c>
      <c r="O878" s="3" t="s">
        <v>7106</v>
      </c>
      <c r="P878" s="31" t="s">
        <v>7288</v>
      </c>
      <c r="Q878" s="234">
        <v>1</v>
      </c>
      <c r="R878" s="5">
        <v>85258929</v>
      </c>
      <c r="S878" s="238">
        <v>45936</v>
      </c>
      <c r="T878" s="263">
        <v>0.15</v>
      </c>
      <c r="U878" s="263">
        <v>0</v>
      </c>
      <c r="V878" s="263">
        <v>3.5039999999999995E-2</v>
      </c>
      <c r="W878" s="263">
        <v>0</v>
      </c>
      <c r="X878" s="263">
        <v>0.33999999999999997</v>
      </c>
      <c r="Y878" s="265">
        <v>1.6064585475278061</v>
      </c>
      <c r="Z878" s="275">
        <v>4607.6911999999993</v>
      </c>
      <c r="AA878" s="276">
        <v>102.49554584658225</v>
      </c>
      <c r="AB878" s="277">
        <v>0.05</v>
      </c>
      <c r="AC878" s="277">
        <v>3.6499999999999998E-2</v>
      </c>
      <c r="AD878" s="277">
        <v>0</v>
      </c>
      <c r="AE878" s="277">
        <v>0.33999999999999997</v>
      </c>
      <c r="AF878" s="276">
        <v>1.6365881600285659</v>
      </c>
    </row>
    <row r="879" spans="1:32" ht="27.6" x14ac:dyDescent="0.3">
      <c r="A879" s="2">
        <f>IF(G879="","",VLOOKUP(G879,{"CFTV","100000";"switch","750000";"VMS","200000";"Alarme","300000";"CA","400000";"Cabeamento","500000";"Infra","600000";"Redes","700000";"Energia","800000";"Outros","900000";"Serviço","1000000"},2,FALSE)
  + COUNTIF($G$2:G879,G879)
)</f>
        <v>100878</v>
      </c>
      <c r="B879" s="3" t="str">
        <f t="shared" si="13"/>
        <v>GABINETE OU CAIXA DE PROTEÇÃO</v>
      </c>
      <c r="C879" s="3" t="s">
        <v>1622</v>
      </c>
      <c r="D879" s="3" t="s">
        <v>1622</v>
      </c>
      <c r="E879" s="5" t="s">
        <v>1618</v>
      </c>
      <c r="F879" s="5" t="s">
        <v>7</v>
      </c>
      <c r="G879" s="2" t="s">
        <v>3</v>
      </c>
      <c r="H879" s="3" t="s">
        <v>1621</v>
      </c>
      <c r="I879" s="170" t="s">
        <v>7039</v>
      </c>
      <c r="J879" s="127">
        <v>248.84</v>
      </c>
      <c r="K879" s="162">
        <v>2562.8490071761635</v>
      </c>
      <c r="L879" s="126"/>
      <c r="M879" s="203"/>
      <c r="N879" s="198">
        <v>0.04</v>
      </c>
      <c r="O879" s="3" t="s">
        <v>7106</v>
      </c>
      <c r="P879" s="31" t="s">
        <v>7288</v>
      </c>
      <c r="Q879" s="234">
        <v>1</v>
      </c>
      <c r="R879" s="5">
        <v>85299090</v>
      </c>
      <c r="S879" s="238">
        <v>45936</v>
      </c>
      <c r="T879" s="263">
        <v>0.15</v>
      </c>
      <c r="U879" s="263">
        <v>0</v>
      </c>
      <c r="V879" s="263">
        <v>3.5039999999999995E-2</v>
      </c>
      <c r="W879" s="263">
        <v>0</v>
      </c>
      <c r="X879" s="263">
        <v>0.33999999999999997</v>
      </c>
      <c r="Y879" s="265">
        <v>1.6064585475278061</v>
      </c>
      <c r="Z879" s="275">
        <v>1435.8067999999998</v>
      </c>
      <c r="AA879" s="276">
        <v>31.93872924822622</v>
      </c>
      <c r="AB879" s="277">
        <v>0.05</v>
      </c>
      <c r="AC879" s="277">
        <v>3.6499999999999998E-2</v>
      </c>
      <c r="AD879" s="277">
        <v>0</v>
      </c>
      <c r="AE879" s="277">
        <v>0.33999999999999997</v>
      </c>
      <c r="AF879" s="276">
        <v>1.6365881600285659</v>
      </c>
    </row>
    <row r="880" spans="1:32" ht="27.6" x14ac:dyDescent="0.3">
      <c r="A880" s="2">
        <f>IF(G880="","",VLOOKUP(G880,{"CFTV","100000";"switch","750000";"VMS","200000";"Alarme","300000";"CA","400000";"Cabeamento","500000";"Infra","600000";"Redes","700000";"Energia","800000";"Outros","900000";"Serviço","1000000"},2,FALSE)
  + COUNTIF($G$2:G880,G880)
)</f>
        <v>100879</v>
      </c>
      <c r="B880" s="3" t="str">
        <f t="shared" si="13"/>
        <v>LENTE DE CAMERA DE VIGIÂNCIA</v>
      </c>
      <c r="C880" s="3" t="s">
        <v>1624</v>
      </c>
      <c r="D880" s="3" t="s">
        <v>1624</v>
      </c>
      <c r="E880" s="5" t="s">
        <v>1618</v>
      </c>
      <c r="F880" s="5" t="s">
        <v>7</v>
      </c>
      <c r="G880" s="2" t="s">
        <v>3</v>
      </c>
      <c r="H880" s="3" t="s">
        <v>1623</v>
      </c>
      <c r="I880" s="170" t="s">
        <v>7039</v>
      </c>
      <c r="J880" s="127">
        <v>141.88999999999999</v>
      </c>
      <c r="K880" s="162">
        <v>1461.3512523236852</v>
      </c>
      <c r="L880" s="126"/>
      <c r="M880" s="203"/>
      <c r="N880" s="198">
        <v>0.04</v>
      </c>
      <c r="O880" s="3" t="s">
        <v>7106</v>
      </c>
      <c r="P880" s="31" t="s">
        <v>7288</v>
      </c>
      <c r="Q880" s="234">
        <v>1</v>
      </c>
      <c r="R880" s="5">
        <v>90021190</v>
      </c>
      <c r="S880" s="238">
        <v>45936</v>
      </c>
      <c r="T880" s="263">
        <v>0.15</v>
      </c>
      <c r="U880" s="263">
        <v>0</v>
      </c>
      <c r="V880" s="263">
        <v>3.5039999999999995E-2</v>
      </c>
      <c r="W880" s="263">
        <v>0</v>
      </c>
      <c r="X880" s="263">
        <v>0.33999999999999997</v>
      </c>
      <c r="Y880" s="265">
        <v>1.6064585475278061</v>
      </c>
      <c r="Z880" s="275">
        <v>818.70529999999985</v>
      </c>
      <c r="AA880" s="276">
        <v>18.211647215201808</v>
      </c>
      <c r="AB880" s="277">
        <v>0.05</v>
      </c>
      <c r="AC880" s="277">
        <v>3.6499999999999998E-2</v>
      </c>
      <c r="AD880" s="277">
        <v>0</v>
      </c>
      <c r="AE880" s="277">
        <v>0.33999999999999997</v>
      </c>
      <c r="AF880" s="276">
        <v>1.6365881600285659</v>
      </c>
    </row>
    <row r="881" spans="1:32" ht="27.6" x14ac:dyDescent="0.3">
      <c r="A881" s="2">
        <f>IF(G881="","",VLOOKUP(G881,{"CFTV","100000";"switch","750000";"VMS","200000";"Alarme","300000";"CA","400000";"Cabeamento","500000";"Infra","600000";"Redes","700000";"Energia","800000";"Outros","900000";"Serviço","1000000"},2,FALSE)
  + COUNTIF($G$2:G881,G881)
)</f>
        <v>100880</v>
      </c>
      <c r="B881" s="3" t="str">
        <f t="shared" si="13"/>
        <v>ESTRUTURA DE MONTAGEM NA PAREDE</v>
      </c>
      <c r="C881" s="3" t="s">
        <v>1626</v>
      </c>
      <c r="D881" s="3" t="s">
        <v>1626</v>
      </c>
      <c r="E881" s="5" t="s">
        <v>1618</v>
      </c>
      <c r="F881" s="5" t="s">
        <v>7</v>
      </c>
      <c r="G881" s="2" t="s">
        <v>3</v>
      </c>
      <c r="H881" s="3" t="s">
        <v>1625</v>
      </c>
      <c r="I881" s="170" t="s">
        <v>7039</v>
      </c>
      <c r="J881" s="127">
        <v>126.8</v>
      </c>
      <c r="K881" s="162">
        <v>1305.9365620878377</v>
      </c>
      <c r="L881" s="126"/>
      <c r="M881" s="203"/>
      <c r="N881" s="198">
        <v>0.04</v>
      </c>
      <c r="O881" s="3" t="s">
        <v>7106</v>
      </c>
      <c r="P881" s="31" t="s">
        <v>7288</v>
      </c>
      <c r="Q881" s="234">
        <v>1</v>
      </c>
      <c r="R881" s="5">
        <v>85299090</v>
      </c>
      <c r="S881" s="238">
        <v>45936</v>
      </c>
      <c r="T881" s="263">
        <v>0.15</v>
      </c>
      <c r="U881" s="263">
        <v>0</v>
      </c>
      <c r="V881" s="263">
        <v>3.5039999999999995E-2</v>
      </c>
      <c r="W881" s="263">
        <v>0</v>
      </c>
      <c r="X881" s="263">
        <v>0.33999999999999997</v>
      </c>
      <c r="Y881" s="265">
        <v>1.6064585475278061</v>
      </c>
      <c r="Z881" s="275">
        <v>731.63599999999997</v>
      </c>
      <c r="AA881" s="276">
        <v>16.274838726390794</v>
      </c>
      <c r="AB881" s="277">
        <v>0.05</v>
      </c>
      <c r="AC881" s="277">
        <v>3.6499999999999998E-2</v>
      </c>
      <c r="AD881" s="277">
        <v>0</v>
      </c>
      <c r="AE881" s="277">
        <v>0.33999999999999997</v>
      </c>
      <c r="AF881" s="276">
        <v>1.6365881600285659</v>
      </c>
    </row>
    <row r="882" spans="1:32" ht="27.6" x14ac:dyDescent="0.3">
      <c r="A882" s="2">
        <f>IF(G882="","",VLOOKUP(G882,{"CFTV","100000";"switch","750000";"VMS","200000";"Alarme","300000";"CA","400000";"Cabeamento","500000";"Infra","600000";"Redes","700000";"Energia","800000";"Outros","900000";"Serviço","1000000"},2,FALSE)
  + COUNTIF($G$2:G882,G882)
)</f>
        <v>100881</v>
      </c>
      <c r="B882" s="3" t="str">
        <f t="shared" si="13"/>
        <v>CÂMERA PTZ IR 2MP --</v>
      </c>
      <c r="C882" s="3" t="s">
        <v>1628</v>
      </c>
      <c r="D882" s="3" t="s">
        <v>1628</v>
      </c>
      <c r="E882" s="5" t="s">
        <v>1618</v>
      </c>
      <c r="F882" s="5" t="s">
        <v>7</v>
      </c>
      <c r="G882" s="2" t="s">
        <v>3</v>
      </c>
      <c r="H882" s="3" t="s">
        <v>1627</v>
      </c>
      <c r="I882" s="170" t="s">
        <v>7039</v>
      </c>
      <c r="J882" s="127">
        <v>2111.4</v>
      </c>
      <c r="K882" s="162">
        <v>21745.697611926349</v>
      </c>
      <c r="L882" s="126"/>
      <c r="M882" s="203"/>
      <c r="N882" s="198">
        <v>0.04</v>
      </c>
      <c r="O882" s="3" t="s">
        <v>7106</v>
      </c>
      <c r="P882" s="31" t="s">
        <v>7288</v>
      </c>
      <c r="Q882" s="234">
        <v>1</v>
      </c>
      <c r="R882" s="5">
        <v>85258929</v>
      </c>
      <c r="S882" s="238">
        <v>45936</v>
      </c>
      <c r="T882" s="263">
        <v>0.15</v>
      </c>
      <c r="U882" s="263">
        <v>0</v>
      </c>
      <c r="V882" s="263">
        <v>3.5039999999999995E-2</v>
      </c>
      <c r="W882" s="263">
        <v>0</v>
      </c>
      <c r="X882" s="263">
        <v>0.33999999999999997</v>
      </c>
      <c r="Y882" s="265">
        <v>1.6064585475278061</v>
      </c>
      <c r="Z882" s="275">
        <v>12182.778</v>
      </c>
      <c r="AA882" s="276">
        <v>270.99916787777227</v>
      </c>
      <c r="AB882" s="277">
        <v>0.05</v>
      </c>
      <c r="AC882" s="277">
        <v>3.6499999999999998E-2</v>
      </c>
      <c r="AD882" s="277">
        <v>0</v>
      </c>
      <c r="AE882" s="277">
        <v>0.33999999999999997</v>
      </c>
      <c r="AF882" s="276">
        <v>1.6365881600285659</v>
      </c>
    </row>
    <row r="883" spans="1:32" ht="27.6" x14ac:dyDescent="0.3">
      <c r="A883" s="2">
        <f>IF(G883="","",VLOOKUP(G883,{"CFTV","100000";"switch","750000";"VMS","200000";"Alarme","300000";"CA","400000";"Cabeamento","500000";"Infra","600000";"Redes","700000";"Energia","800000";"Outros","900000";"Serviço","1000000"},2,FALSE)
  + COUNTIF($G$2:G883,G883)
)</f>
        <v>100882</v>
      </c>
      <c r="B883" s="3" t="str">
        <f t="shared" si="13"/>
        <v>CAMERA ACUSENSE 4MP PERIMETRAL</v>
      </c>
      <c r="C883" s="83" t="s">
        <v>1630</v>
      </c>
      <c r="D883" s="83" t="s">
        <v>1630</v>
      </c>
      <c r="E883" s="110" t="s">
        <v>370</v>
      </c>
      <c r="F883" s="5" t="s">
        <v>7</v>
      </c>
      <c r="G883" s="2" t="s">
        <v>3</v>
      </c>
      <c r="H883" s="83" t="s">
        <v>1629</v>
      </c>
      <c r="I883" s="170" t="s">
        <v>7038</v>
      </c>
      <c r="J883" s="127">
        <v>923.29241200000001</v>
      </c>
      <c r="K883" s="162">
        <v>1648.0344301388498</v>
      </c>
      <c r="L883" s="126"/>
      <c r="M883" s="205"/>
      <c r="N883" s="198">
        <v>0.04</v>
      </c>
      <c r="O883" s="3" t="s">
        <v>7060</v>
      </c>
      <c r="P883" s="31" t="s">
        <v>7290</v>
      </c>
      <c r="Q883" s="234">
        <v>1</v>
      </c>
      <c r="R883" s="5">
        <v>85258929</v>
      </c>
      <c r="S883" s="238">
        <v>45966</v>
      </c>
      <c r="T883" s="263">
        <v>0.15</v>
      </c>
      <c r="U883" s="263">
        <v>0</v>
      </c>
      <c r="V883" s="263">
        <v>3.5039999999999995E-2</v>
      </c>
      <c r="W883" s="263">
        <v>0</v>
      </c>
      <c r="X883" s="263">
        <v>0.33999999999999997</v>
      </c>
      <c r="Y883" s="265">
        <v>1.6064585475278061</v>
      </c>
      <c r="Z883" s="275">
        <v>923.29241200000001</v>
      </c>
      <c r="AA883" s="276">
        <v>20.538129756600775</v>
      </c>
      <c r="AB883" s="277">
        <v>0.05</v>
      </c>
      <c r="AC883" s="277">
        <v>3.6499999999999998E-2</v>
      </c>
      <c r="AD883" s="277">
        <v>0</v>
      </c>
      <c r="AE883" s="277">
        <v>0.33999999999999997</v>
      </c>
      <c r="AF883" s="276">
        <v>1.6365881600285659</v>
      </c>
    </row>
    <row r="884" spans="1:32" ht="82.8" x14ac:dyDescent="0.3">
      <c r="A884" s="2">
        <f>IF(G884="","",VLOOKUP(G884,{"CFTV","100000";"switch","750000";"VMS","200000";"Alarme","300000";"CA","400000";"Cabeamento","500000";"Infra","600000";"Redes","700000";"Energia","800000";"Outros","900000";"Serviço","1000000"},2,FALSE)
  + COUNTIF($G$2:G884,G884)
)</f>
        <v>100883</v>
      </c>
      <c r="B884" s="3" t="str">
        <f t="shared" si="13"/>
        <v>CÂMERA BULLET LENTE FIXA 2</v>
      </c>
      <c r="C884" s="3" t="s">
        <v>1632</v>
      </c>
      <c r="D884" s="3" t="s">
        <v>1632</v>
      </c>
      <c r="E884" s="5" t="s">
        <v>810</v>
      </c>
      <c r="F884" s="5" t="s">
        <v>7</v>
      </c>
      <c r="G884" s="2" t="s">
        <v>3</v>
      </c>
      <c r="H884" s="3" t="s">
        <v>1631</v>
      </c>
      <c r="I884" s="170" t="s">
        <v>7038</v>
      </c>
      <c r="J884" s="127">
        <v>433.91</v>
      </c>
      <c r="K884" s="162">
        <v>883.96735124451538</v>
      </c>
      <c r="L884" s="126"/>
      <c r="M884" s="205"/>
      <c r="N884" s="198">
        <v>0.12</v>
      </c>
      <c r="O884" s="38" t="s">
        <v>7060</v>
      </c>
      <c r="P884" s="31" t="s">
        <v>7290</v>
      </c>
      <c r="Q884" s="234">
        <v>1</v>
      </c>
      <c r="R884" s="5">
        <v>85258929</v>
      </c>
      <c r="S884" s="238">
        <v>46058</v>
      </c>
      <c r="T884" s="263">
        <v>0.15</v>
      </c>
      <c r="U884" s="263">
        <v>0</v>
      </c>
      <c r="V884" s="263">
        <v>3.2119999999999996E-2</v>
      </c>
      <c r="W884" s="263">
        <v>0</v>
      </c>
      <c r="X884" s="263">
        <v>0.33999999999999997</v>
      </c>
      <c r="Y884" s="265">
        <v>1.8334922359937862</v>
      </c>
      <c r="Z884" s="275">
        <v>433.91</v>
      </c>
      <c r="AA884" s="276">
        <v>9.6520882949557301</v>
      </c>
      <c r="AB884" s="277">
        <v>0.05</v>
      </c>
      <c r="AC884" s="277">
        <v>3.6499999999999998E-2</v>
      </c>
      <c r="AD884" s="277">
        <v>0</v>
      </c>
      <c r="AE884" s="277">
        <v>0.33999999999999997</v>
      </c>
      <c r="AF884" s="276">
        <v>1.6365881600285659</v>
      </c>
    </row>
    <row r="885" spans="1:32" ht="28.8" x14ac:dyDescent="0.3">
      <c r="A885" s="2">
        <f>IF(G885="","",VLOOKUP(G885,{"CFTV","100000";"switch","750000";"VMS","200000";"Alarme","300000";"CA","400000";"Cabeamento","500000";"Infra","600000";"Redes","700000";"Energia","800000";"Outros","900000";"Serviço","1000000"},2,FALSE)
  + COUNTIF($G$2:G885,G885)
)</f>
        <v>100884</v>
      </c>
      <c r="B885" s="3" t="str">
        <f t="shared" si="13"/>
        <v>CÂMERA DE REDE BULLET VARIFOCAL</v>
      </c>
      <c r="C885" s="32" t="s">
        <v>1634</v>
      </c>
      <c r="D885" s="32" t="s">
        <v>1634</v>
      </c>
      <c r="E885" s="111" t="s">
        <v>370</v>
      </c>
      <c r="F885" t="s">
        <v>7</v>
      </c>
      <c r="G885" s="2" t="s">
        <v>3</v>
      </c>
      <c r="H885" s="32" t="s">
        <v>1633</v>
      </c>
      <c r="I885" s="170" t="s">
        <v>7038</v>
      </c>
      <c r="J885" s="127">
        <v>1515.59</v>
      </c>
      <c r="K885" s="162">
        <v>2705.2583444974089</v>
      </c>
      <c r="L885" s="126"/>
      <c r="M885" s="205"/>
      <c r="N885" s="198">
        <v>0.04</v>
      </c>
      <c r="O885" s="3" t="s">
        <v>7060</v>
      </c>
      <c r="P885" s="31" t="s">
        <v>7290</v>
      </c>
      <c r="Q885" s="234">
        <v>1</v>
      </c>
      <c r="R885" s="5">
        <v>90318099</v>
      </c>
      <c r="S885" s="238">
        <v>45950</v>
      </c>
      <c r="T885" s="263">
        <v>0.15</v>
      </c>
      <c r="U885" s="263">
        <v>0</v>
      </c>
      <c r="V885" s="263">
        <v>3.5039999999999995E-2</v>
      </c>
      <c r="W885" s="263">
        <v>0</v>
      </c>
      <c r="X885" s="263">
        <v>0.33999999999999997</v>
      </c>
      <c r="Y885" s="265">
        <v>1.6064585475278061</v>
      </c>
      <c r="Z885" s="275">
        <v>1515.59</v>
      </c>
      <c r="AA885" s="276">
        <v>33.713462466760276</v>
      </c>
      <c r="AB885" s="277">
        <v>0.05</v>
      </c>
      <c r="AC885" s="277">
        <v>3.6499999999999998E-2</v>
      </c>
      <c r="AD885" s="277">
        <v>0</v>
      </c>
      <c r="AE885" s="277">
        <v>0.33999999999999997</v>
      </c>
      <c r="AF885" s="276">
        <v>1.6365881600285659</v>
      </c>
    </row>
    <row r="886" spans="1:32" ht="43.2" x14ac:dyDescent="0.3">
      <c r="A886" s="2">
        <f>IF(G886="","",VLOOKUP(G886,{"CFTV","100000";"switch","750000";"VMS","200000";"Alarme","300000";"CA","400000";"Cabeamento","500000";"Infra","600000";"Redes","700000";"Energia","800000";"Outros","900000";"Serviço","1000000"},2,FALSE)
  + COUNTIF($G$2:G886,G886)
)</f>
        <v>100885</v>
      </c>
      <c r="B886" s="3" t="str">
        <f t="shared" si="13"/>
        <v>CAMERA RADAR  LPR</v>
      </c>
      <c r="C886" s="33" t="s">
        <v>1636</v>
      </c>
      <c r="D886" s="33" t="s">
        <v>1636</v>
      </c>
      <c r="E886" s="110" t="s">
        <v>370</v>
      </c>
      <c r="F886" s="110" t="s">
        <v>7</v>
      </c>
      <c r="G886" s="2" t="s">
        <v>3</v>
      </c>
      <c r="H886" s="83" t="s">
        <v>1635</v>
      </c>
      <c r="I886" s="170" t="s">
        <v>7038</v>
      </c>
      <c r="J886" s="127">
        <v>9266.6239999999998</v>
      </c>
      <c r="K886" s="162">
        <v>16540.497035029235</v>
      </c>
      <c r="L886" s="126"/>
      <c r="M886" s="205"/>
      <c r="N886" s="198">
        <v>0.04</v>
      </c>
      <c r="O886" s="3" t="s">
        <v>7060</v>
      </c>
      <c r="P886" s="31" t="s">
        <v>7290</v>
      </c>
      <c r="Q886" s="234">
        <v>1</v>
      </c>
      <c r="R886" s="5">
        <v>85258929</v>
      </c>
      <c r="S886" s="238">
        <v>45966</v>
      </c>
      <c r="T886" s="263">
        <v>0.15</v>
      </c>
      <c r="U886" s="263">
        <v>0</v>
      </c>
      <c r="V886" s="263">
        <v>3.5039999999999995E-2</v>
      </c>
      <c r="W886" s="263">
        <v>0</v>
      </c>
      <c r="X886" s="263">
        <v>0.33999999999999997</v>
      </c>
      <c r="Y886" s="265">
        <v>1.6064585475278061</v>
      </c>
      <c r="Z886" s="275">
        <v>9266.6239999999998</v>
      </c>
      <c r="AA886" s="276">
        <v>206.1309327836552</v>
      </c>
      <c r="AB886" s="277">
        <v>0.05</v>
      </c>
      <c r="AC886" s="277">
        <v>3.6499999999999998E-2</v>
      </c>
      <c r="AD886" s="277">
        <v>0</v>
      </c>
      <c r="AE886" s="277">
        <v>0.33999999999999997</v>
      </c>
      <c r="AF886" s="276">
        <v>1.6365881600285659</v>
      </c>
    </row>
    <row r="887" spans="1:32" ht="27.6" x14ac:dyDescent="0.3">
      <c r="A887" s="2">
        <f>IF(G887="","",VLOOKUP(G887,{"CFTV","100000";"switch","750000";"VMS","200000";"Alarme","300000";"CA","400000";"Cabeamento","500000";"Infra","600000";"Redes","700000";"Energia","800000";"Outros","900000";"Serviço","1000000"},2,FALSE)
  + COUNTIF($G$2:G887,G887)
)</f>
        <v>100886</v>
      </c>
      <c r="B887" s="3" t="str">
        <f t="shared" si="13"/>
        <v>CAMERAS ACUSENSE 2MP, IR40 M</v>
      </c>
      <c r="C887" s="83" t="s">
        <v>1638</v>
      </c>
      <c r="D887" s="83" t="s">
        <v>1638</v>
      </c>
      <c r="E887" s="110" t="s">
        <v>370</v>
      </c>
      <c r="F887" s="110" t="s">
        <v>7</v>
      </c>
      <c r="G887" s="2" t="s">
        <v>3</v>
      </c>
      <c r="H887" s="83" t="s">
        <v>1637</v>
      </c>
      <c r="I887" s="170" t="s">
        <v>7038</v>
      </c>
      <c r="J887" s="127">
        <v>821.1087</v>
      </c>
      <c r="K887" s="162">
        <v>1465.6412106271612</v>
      </c>
      <c r="L887" s="126"/>
      <c r="M887" s="205"/>
      <c r="N887" s="198">
        <v>0.04</v>
      </c>
      <c r="O887" s="3" t="s">
        <v>7060</v>
      </c>
      <c r="P887" s="31" t="s">
        <v>7290</v>
      </c>
      <c r="Q887" s="234">
        <v>1</v>
      </c>
      <c r="R887" s="5">
        <v>85258929</v>
      </c>
      <c r="S887" s="238">
        <v>45966</v>
      </c>
      <c r="T887" s="263">
        <v>0.15</v>
      </c>
      <c r="U887" s="263">
        <v>0</v>
      </c>
      <c r="V887" s="263">
        <v>3.5039999999999995E-2</v>
      </c>
      <c r="W887" s="263">
        <v>0</v>
      </c>
      <c r="X887" s="263">
        <v>0.33999999999999997</v>
      </c>
      <c r="Y887" s="265">
        <v>1.6064585475278061</v>
      </c>
      <c r="Z887" s="275">
        <v>821.1087</v>
      </c>
      <c r="AA887" s="276">
        <v>18.265109520767705</v>
      </c>
      <c r="AB887" s="277">
        <v>0.05</v>
      </c>
      <c r="AC887" s="277">
        <v>3.6499999999999998E-2</v>
      </c>
      <c r="AD887" s="277">
        <v>0</v>
      </c>
      <c r="AE887" s="277">
        <v>0.33999999999999997</v>
      </c>
      <c r="AF887" s="276">
        <v>1.6365881600285659</v>
      </c>
    </row>
    <row r="888" spans="1:32" ht="165.6" x14ac:dyDescent="0.3">
      <c r="A888" s="2">
        <f>IF(G888="","",VLOOKUP(G888,{"CFTV","100000";"switch","750000";"VMS","200000";"Alarme","300000";"CA","400000";"Cabeamento","500000";"Infra","600000";"Redes","700000";"Energia","800000";"Outros","900000";"Serviço","1000000"},2,FALSE)
  + COUNTIF($G$2:G888,G888)
)</f>
        <v>100887</v>
      </c>
      <c r="B888" s="3" t="str">
        <f t="shared" si="13"/>
        <v>ESTAÇÃO DE TRABALHO COM:
PROCESSADOR INTEL®</v>
      </c>
      <c r="C888" s="3" t="s">
        <v>1640</v>
      </c>
      <c r="D888" s="3" t="s">
        <v>1640</v>
      </c>
      <c r="E888" s="5" t="s">
        <v>318</v>
      </c>
      <c r="F888" s="5" t="s">
        <v>7</v>
      </c>
      <c r="G888" s="2" t="s">
        <v>3</v>
      </c>
      <c r="H888" s="3" t="s">
        <v>1639</v>
      </c>
      <c r="I888" s="170" t="s">
        <v>7038</v>
      </c>
      <c r="J888" s="127">
        <v>12904.57</v>
      </c>
      <c r="K888" s="162">
        <v>26289.365448709261</v>
      </c>
      <c r="L888" s="126"/>
      <c r="M888" s="205"/>
      <c r="N888" s="198">
        <v>0.12</v>
      </c>
      <c r="O888" s="3" t="s">
        <v>7054</v>
      </c>
      <c r="P888" s="31" t="s">
        <v>7291</v>
      </c>
      <c r="Q888" s="234">
        <v>1</v>
      </c>
      <c r="R888" s="5">
        <v>84717010</v>
      </c>
      <c r="S888" s="238">
        <v>45964</v>
      </c>
      <c r="T888" s="263">
        <v>0.15</v>
      </c>
      <c r="U888" s="263">
        <v>0</v>
      </c>
      <c r="V888" s="263">
        <v>3.2119999999999996E-2</v>
      </c>
      <c r="W888" s="263">
        <v>0</v>
      </c>
      <c r="X888" s="263">
        <v>0.33999999999999997</v>
      </c>
      <c r="Y888" s="265">
        <v>1.8334922359937862</v>
      </c>
      <c r="Z888" s="275">
        <v>12904.57</v>
      </c>
      <c r="AA888" s="276">
        <v>287.05503226115286</v>
      </c>
      <c r="AB888" s="277">
        <v>0.05</v>
      </c>
      <c r="AC888" s="277">
        <v>3.6499999999999998E-2</v>
      </c>
      <c r="AD888" s="277">
        <v>0</v>
      </c>
      <c r="AE888" s="277">
        <v>0.33999999999999997</v>
      </c>
      <c r="AF888" s="276">
        <v>1.6365881600285659</v>
      </c>
    </row>
    <row r="889" spans="1:32" ht="96.6" x14ac:dyDescent="0.3">
      <c r="A889" s="2">
        <f>IF(G889="","",VLOOKUP(G889,{"CFTV","100000";"switch","750000";"VMS","200000";"Alarme","300000";"CA","400000";"Cabeamento","500000";"Infra","600000";"Redes","700000";"Energia","800000";"Outros","900000";"Serviço","1000000"},2,FALSE)
  + COUNTIF($G$2:G889,G889)
)</f>
        <v>100888</v>
      </c>
      <c r="B889" s="3" t="str">
        <f t="shared" si="13"/>
        <v>GRAVADOR DE VIDEO EM REDE</v>
      </c>
      <c r="C889" s="3" t="s">
        <v>424</v>
      </c>
      <c r="D889" s="3" t="s">
        <v>424</v>
      </c>
      <c r="E889" s="5" t="s">
        <v>370</v>
      </c>
      <c r="F889" s="5" t="s">
        <v>7</v>
      </c>
      <c r="G889" s="2" t="s">
        <v>3</v>
      </c>
      <c r="H889" s="3" t="s">
        <v>1641</v>
      </c>
      <c r="I889" s="175" t="s">
        <v>7038</v>
      </c>
      <c r="J889" s="129">
        <v>8152.03</v>
      </c>
      <c r="K889" s="162">
        <v>16607.426347320474</v>
      </c>
      <c r="L889" s="126"/>
      <c r="M889" s="205"/>
      <c r="N889" s="198">
        <v>0.12</v>
      </c>
      <c r="O889" s="3" t="s">
        <v>7060</v>
      </c>
      <c r="P889" s="31" t="s">
        <v>7290</v>
      </c>
      <c r="Q889" s="234">
        <v>3</v>
      </c>
      <c r="R889" s="106">
        <v>85219000</v>
      </c>
      <c r="S889" s="238">
        <v>45966</v>
      </c>
      <c r="T889" s="263">
        <v>0.15</v>
      </c>
      <c r="U889" s="263">
        <v>0</v>
      </c>
      <c r="V889" s="263">
        <v>3.2119999999999996E-2</v>
      </c>
      <c r="W889" s="263">
        <v>0</v>
      </c>
      <c r="X889" s="263">
        <v>0.33999999999999997</v>
      </c>
      <c r="Y889" s="265">
        <v>1.8334922359937862</v>
      </c>
      <c r="Z889" s="275">
        <v>8152.03</v>
      </c>
      <c r="AA889" s="276">
        <v>181.33740486074979</v>
      </c>
      <c r="AB889" s="277">
        <v>0.05</v>
      </c>
      <c r="AC889" s="277">
        <v>3.6499999999999998E-2</v>
      </c>
      <c r="AD889" s="277">
        <v>0</v>
      </c>
      <c r="AE889" s="277">
        <v>0.33999999999999997</v>
      </c>
      <c r="AF889" s="276">
        <v>1.6365881600285659</v>
      </c>
    </row>
    <row r="890" spans="1:32" ht="41.4" x14ac:dyDescent="0.3">
      <c r="A890" s="2">
        <f>IF(G890="","",VLOOKUP(G890,{"CFTV","100000";"switch","750000";"VMS","200000";"Alarme","300000";"CA","400000";"Cabeamento","500000";"Infra","600000";"Redes","700000";"Energia","800000";"Outros","900000";"Serviço","1000000"},2,FALSE)
  + COUNTIF($G$2:G890,G890)
)</f>
        <v>100889</v>
      </c>
      <c r="B890" s="3" t="str">
        <f t="shared" si="13"/>
        <v>MÓDULO SFP, G-BIC, CONECTOR LC</v>
      </c>
      <c r="C890" s="3" t="s">
        <v>1643</v>
      </c>
      <c r="D890" s="3" t="s">
        <v>1643</v>
      </c>
      <c r="E890" s="5" t="s">
        <v>370</v>
      </c>
      <c r="F890" s="5" t="s">
        <v>7</v>
      </c>
      <c r="G890" s="2" t="s">
        <v>3</v>
      </c>
      <c r="H890" s="3" t="s">
        <v>1642</v>
      </c>
      <c r="I890" s="170" t="s">
        <v>7038</v>
      </c>
      <c r="J890" s="127">
        <v>112.63</v>
      </c>
      <c r="K890" s="162">
        <v>201.03936245339648</v>
      </c>
      <c r="L890" s="126"/>
      <c r="M890" s="205"/>
      <c r="N890" s="198">
        <v>0.04</v>
      </c>
      <c r="O890" s="3" t="s">
        <v>7060</v>
      </c>
      <c r="P890" s="31" t="s">
        <v>7290</v>
      </c>
      <c r="Q890" s="234">
        <v>3</v>
      </c>
      <c r="R890" s="5">
        <v>85176259</v>
      </c>
      <c r="S890" s="238">
        <v>46086</v>
      </c>
      <c r="T890" s="263">
        <v>0.15</v>
      </c>
      <c r="U890" s="263">
        <v>0</v>
      </c>
      <c r="V890" s="263">
        <v>3.5039999999999995E-2</v>
      </c>
      <c r="W890" s="263">
        <v>0</v>
      </c>
      <c r="X890" s="263">
        <v>0.33999999999999997</v>
      </c>
      <c r="Y890" s="265">
        <v>1.6064585475278061</v>
      </c>
      <c r="Z890" s="275">
        <v>112.63</v>
      </c>
      <c r="AA890" s="276">
        <v>2.5053921427504866</v>
      </c>
      <c r="AB890" s="277">
        <v>0.05</v>
      </c>
      <c r="AC890" s="277">
        <v>3.6499999999999998E-2</v>
      </c>
      <c r="AD890" s="277">
        <v>0</v>
      </c>
      <c r="AE890" s="277">
        <v>0.33999999999999997</v>
      </c>
      <c r="AF890" s="276">
        <v>1.6365881600285659</v>
      </c>
    </row>
    <row r="891" spans="1:32" ht="27.6" x14ac:dyDescent="0.3">
      <c r="A891" s="2">
        <f>IF(G891="","",VLOOKUP(G891,{"CFTV","100000";"switch","750000";"VMS","200000";"Alarme","300000";"CA","400000";"Cabeamento","500000";"Infra","600000";"Redes","700000";"Energia","800000";"Outros","900000";"Serviço","1000000"},2,FALSE)
  + COUNTIF($G$2:G891,G891)
)</f>
        <v>100890</v>
      </c>
      <c r="B891" s="3" t="str">
        <f t="shared" ref="B891:B952" si="14">IFERROR(LEFT(H891,FIND(" ",H891,FIND(" ",H891,FIND(" ",H891,FIND(" ",H891,FIND(" ",H891)+1)+1)+1)+1)-1),H891)</f>
        <v>NOBREAK 30KVA</v>
      </c>
      <c r="C891" s="3" t="s">
        <v>1645</v>
      </c>
      <c r="D891" s="3" t="s">
        <v>1645</v>
      </c>
      <c r="E891" s="106" t="s">
        <v>6</v>
      </c>
      <c r="F891" s="106" t="s">
        <v>7</v>
      </c>
      <c r="G891" s="2" t="s">
        <v>3</v>
      </c>
      <c r="H891" s="3" t="s">
        <v>1644</v>
      </c>
      <c r="I891" s="175" t="s">
        <v>7038</v>
      </c>
      <c r="J891" s="132">
        <v>38110.879999999997</v>
      </c>
      <c r="K891" s="162">
        <v>74658.716611625161</v>
      </c>
      <c r="L891" s="126"/>
      <c r="M891" s="200">
        <v>9.7500000000000003E-2</v>
      </c>
      <c r="N891" s="222">
        <v>0.04</v>
      </c>
      <c r="O891" s="25" t="s">
        <v>6</v>
      </c>
      <c r="P891" s="31" t="s">
        <v>7288</v>
      </c>
      <c r="Q891" s="234">
        <v>1</v>
      </c>
      <c r="R891" s="106"/>
      <c r="S891" s="238">
        <v>45965</v>
      </c>
      <c r="T891" s="263">
        <v>0.15</v>
      </c>
      <c r="U891" s="263">
        <v>0</v>
      </c>
      <c r="V891" s="263">
        <v>3.5039999999999995E-2</v>
      </c>
      <c r="W891" s="263">
        <v>0</v>
      </c>
      <c r="X891" s="263">
        <v>0.33999999999999997</v>
      </c>
      <c r="Y891" s="265">
        <v>1.6064585475278061</v>
      </c>
      <c r="Z891" s="275">
        <v>41826.690799999997</v>
      </c>
      <c r="AA891" s="276">
        <v>930.41163533316217</v>
      </c>
      <c r="AB891" s="277">
        <v>0.05</v>
      </c>
      <c r="AC891" s="277">
        <v>3.6499999999999998E-2</v>
      </c>
      <c r="AD891" s="277">
        <v>0</v>
      </c>
      <c r="AE891" s="277">
        <v>0.33999999999999997</v>
      </c>
      <c r="AF891" s="276">
        <v>1.6365881600285659</v>
      </c>
    </row>
    <row r="892" spans="1:32" ht="55.2" x14ac:dyDescent="0.3">
      <c r="A892" s="2">
        <f>IF(G892="","",VLOOKUP(G892,{"CFTV","100000";"switch","750000";"VMS","200000";"Alarme","300000";"CA","400000";"Cabeamento","500000";"Infra","600000";"Redes","700000";"Energia","800000";"Outros","900000";"Serviço","1000000"},2,FALSE)
  + COUNTIF($G$2:G892,G892)
)</f>
        <v>100891</v>
      </c>
      <c r="B892" s="3" t="str">
        <f t="shared" si="14"/>
        <v>NORION DATASENSE 1T2B8 COM 26936</v>
      </c>
      <c r="C892" s="3" t="s">
        <v>1647</v>
      </c>
      <c r="D892" s="3" t="s">
        <v>1647</v>
      </c>
      <c r="E892" s="5" t="s">
        <v>1648</v>
      </c>
      <c r="F892" s="5" t="s">
        <v>7</v>
      </c>
      <c r="G892" s="2" t="s">
        <v>3</v>
      </c>
      <c r="H892" s="3" t="s">
        <v>1646</v>
      </c>
      <c r="I892" s="170" t="s">
        <v>7039</v>
      </c>
      <c r="J892" s="127">
        <v>1843</v>
      </c>
      <c r="K892" s="162">
        <v>19835.559406188007</v>
      </c>
      <c r="L892" s="126"/>
      <c r="M892" s="205">
        <v>4.4999999999999998E-2</v>
      </c>
      <c r="N892" s="198">
        <v>0.04</v>
      </c>
      <c r="O892" s="3" t="s">
        <v>1648</v>
      </c>
      <c r="P892" s="31" t="s">
        <v>7291</v>
      </c>
      <c r="Q892" s="234">
        <v>1</v>
      </c>
      <c r="R892" s="5">
        <v>84715010</v>
      </c>
      <c r="S892" s="238">
        <v>46062</v>
      </c>
      <c r="T892" s="263">
        <v>0.15</v>
      </c>
      <c r="U892" s="263">
        <v>0</v>
      </c>
      <c r="V892" s="263">
        <v>3.5039999999999995E-2</v>
      </c>
      <c r="W892" s="263">
        <v>0</v>
      </c>
      <c r="X892" s="263">
        <v>0.33999999999999997</v>
      </c>
      <c r="Y892" s="265">
        <v>1.6064585475278061</v>
      </c>
      <c r="Z892" s="275">
        <v>11112.644949999998</v>
      </c>
      <c r="AA892" s="276">
        <v>247.19464923116286</v>
      </c>
      <c r="AB892" s="277">
        <v>0.05</v>
      </c>
      <c r="AC892" s="277">
        <v>3.6499999999999998E-2</v>
      </c>
      <c r="AD892" s="277">
        <v>0</v>
      </c>
      <c r="AE892" s="277">
        <v>0.33999999999999997</v>
      </c>
      <c r="AF892" s="276">
        <v>1.6365881600285659</v>
      </c>
    </row>
    <row r="893" spans="1:32" ht="55.2" x14ac:dyDescent="0.3">
      <c r="A893" s="2">
        <f>IF(G893="","",VLOOKUP(G893,{"CFTV","100000";"switch","750000";"VMS","200000";"Alarme","300000";"CA","400000";"Cabeamento","500000";"Infra","600000";"Redes","700000";"Energia","800000";"Outros","900000";"Serviço","1000000"},2,FALSE)
  + COUNTIF($G$2:G893,G893)
)</f>
        <v>100892</v>
      </c>
      <c r="B893" s="3" t="str">
        <f t="shared" si="14"/>
        <v>NORION K-STOR 8 X1 D5</v>
      </c>
      <c r="C893" s="3" t="s">
        <v>1650</v>
      </c>
      <c r="D893" s="3" t="s">
        <v>1650</v>
      </c>
      <c r="E893" s="5" t="s">
        <v>1648</v>
      </c>
      <c r="F893" s="5" t="s">
        <v>7</v>
      </c>
      <c r="G893" s="2" t="s">
        <v>3</v>
      </c>
      <c r="H893" s="3" t="s">
        <v>1649</v>
      </c>
      <c r="I893" s="170" t="s">
        <v>7039</v>
      </c>
      <c r="J893" s="127">
        <v>14109</v>
      </c>
      <c r="K893" s="162">
        <v>151850.19406506055</v>
      </c>
      <c r="L893" s="126"/>
      <c r="M893" s="205">
        <v>4.4999999999999998E-2</v>
      </c>
      <c r="N893" s="198">
        <v>0.04</v>
      </c>
      <c r="O893" s="3" t="s">
        <v>1648</v>
      </c>
      <c r="P893" s="31" t="s">
        <v>7291</v>
      </c>
      <c r="Q893" s="234">
        <v>1</v>
      </c>
      <c r="R893" s="5">
        <v>84715010</v>
      </c>
      <c r="S893" s="238">
        <v>46031</v>
      </c>
      <c r="T893" s="263">
        <v>0.15</v>
      </c>
      <c r="U893" s="263">
        <v>0</v>
      </c>
      <c r="V893" s="263">
        <v>3.5039999999999995E-2</v>
      </c>
      <c r="W893" s="263">
        <v>0</v>
      </c>
      <c r="X893" s="263">
        <v>0.33999999999999997</v>
      </c>
      <c r="Y893" s="265">
        <v>1.6064585475278061</v>
      </c>
      <c r="Z893" s="275">
        <v>85072.331849999988</v>
      </c>
      <c r="AA893" s="276">
        <v>1892.3870352699275</v>
      </c>
      <c r="AB893" s="277">
        <v>0.05</v>
      </c>
      <c r="AC893" s="277">
        <v>3.6499999999999998E-2</v>
      </c>
      <c r="AD893" s="277">
        <v>0</v>
      </c>
      <c r="AE893" s="277">
        <v>0.33999999999999997</v>
      </c>
      <c r="AF893" s="276">
        <v>1.6365881600285659</v>
      </c>
    </row>
    <row r="894" spans="1:32" ht="27.6" x14ac:dyDescent="0.3">
      <c r="A894" s="2">
        <f>IF(G894="","",VLOOKUP(G894,{"CFTV","100000";"switch","750000";"VMS","200000";"Alarme","300000";"CA","400000";"Cabeamento","500000";"Infra","600000";"Redes","700000";"Energia","800000";"Outros","900000";"Serviço","1000000"},2,FALSE)
  + COUNTIF($G$2:G894,G894)
)</f>
        <v>100893</v>
      </c>
      <c r="B894" s="3" t="str">
        <f t="shared" si="14"/>
        <v>GABIETE DE BATERIAS FORMATO TORRE</v>
      </c>
      <c r="C894" s="5" t="s">
        <v>1652</v>
      </c>
      <c r="D894" s="5" t="s">
        <v>1652</v>
      </c>
      <c r="E894" s="106" t="s">
        <v>6</v>
      </c>
      <c r="F894" s="106" t="s">
        <v>7</v>
      </c>
      <c r="G894" s="2" t="s">
        <v>3</v>
      </c>
      <c r="H894" s="3" t="s">
        <v>1651</v>
      </c>
      <c r="I894" s="175" t="s">
        <v>7038</v>
      </c>
      <c r="J894" s="132">
        <v>5407.82</v>
      </c>
      <c r="K894" s="162">
        <v>11100.616068739548</v>
      </c>
      <c r="L894" s="126"/>
      <c r="M894" s="200">
        <v>0.15</v>
      </c>
      <c r="N894" s="222">
        <v>0.04</v>
      </c>
      <c r="O894" s="3" t="s">
        <v>6</v>
      </c>
      <c r="P894" s="31" t="s">
        <v>7288</v>
      </c>
      <c r="Q894" s="234">
        <v>1</v>
      </c>
      <c r="R894" s="106">
        <v>85318000</v>
      </c>
      <c r="S894" s="238">
        <v>45965</v>
      </c>
      <c r="T894" s="263">
        <v>0.15</v>
      </c>
      <c r="U894" s="263">
        <v>0</v>
      </c>
      <c r="V894" s="263">
        <v>3.5039999999999995E-2</v>
      </c>
      <c r="W894" s="263">
        <v>0</v>
      </c>
      <c r="X894" s="263">
        <v>0.33999999999999997</v>
      </c>
      <c r="Y894" s="265">
        <v>1.6064585475278061</v>
      </c>
      <c r="Z894" s="275">
        <v>6218.9929999999995</v>
      </c>
      <c r="AA894" s="276">
        <v>138.33806444127032</v>
      </c>
      <c r="AB894" s="277">
        <v>0.05</v>
      </c>
      <c r="AC894" s="277">
        <v>3.6499999999999998E-2</v>
      </c>
      <c r="AD894" s="277">
        <v>0</v>
      </c>
      <c r="AE894" s="277">
        <v>0.33999999999999997</v>
      </c>
      <c r="AF894" s="276">
        <v>1.6365881600285659</v>
      </c>
    </row>
    <row r="895" spans="1:32" ht="27.6" x14ac:dyDescent="0.3">
      <c r="A895" s="2">
        <f>IF(G895="","",VLOOKUP(G895,{"CFTV","100000";"switch","750000";"VMS","200000";"Alarme","300000";"CA","400000";"Cabeamento","500000";"Infra","600000";"Redes","700000";"Energia","800000";"Outros","900000";"Serviço","1000000"},2,FALSE)
  + COUNTIF($G$2:G895,G895)
)</f>
        <v>100894</v>
      </c>
      <c r="B895" s="3" t="str">
        <f t="shared" si="14"/>
        <v>PAINEL  MEDIDOR DE VELOCIDADE</v>
      </c>
      <c r="C895" s="83" t="s">
        <v>1654</v>
      </c>
      <c r="D895" s="83" t="s">
        <v>1654</v>
      </c>
      <c r="E895" s="110" t="s">
        <v>370</v>
      </c>
      <c r="F895" s="5" t="s">
        <v>7</v>
      </c>
      <c r="G895" s="2" t="s">
        <v>3</v>
      </c>
      <c r="H895" s="34" t="s">
        <v>1653</v>
      </c>
      <c r="I895" s="170" t="s">
        <v>7038</v>
      </c>
      <c r="J895" s="129">
        <v>10416.24</v>
      </c>
      <c r="K895" s="162">
        <v>18592.508645667818</v>
      </c>
      <c r="L895" s="126"/>
      <c r="M895" s="205"/>
      <c r="N895" s="205">
        <v>0.04</v>
      </c>
      <c r="O895" s="3" t="s">
        <v>7060</v>
      </c>
      <c r="P895" s="31" t="s">
        <v>7290</v>
      </c>
      <c r="Q895" s="234">
        <v>1</v>
      </c>
      <c r="R895" s="5">
        <v>90292010</v>
      </c>
      <c r="S895" s="238">
        <v>45966</v>
      </c>
      <c r="T895" s="263">
        <v>0.15</v>
      </c>
      <c r="U895" s="263">
        <v>0</v>
      </c>
      <c r="V895" s="263">
        <v>3.5039999999999995E-2</v>
      </c>
      <c r="W895" s="263">
        <v>0</v>
      </c>
      <c r="X895" s="263">
        <v>0.33999999999999997</v>
      </c>
      <c r="Y895" s="265">
        <v>1.6064585475278061</v>
      </c>
      <c r="Z895" s="275">
        <v>10416.24</v>
      </c>
      <c r="AA895" s="276">
        <v>231.70350575338122</v>
      </c>
      <c r="AB895" s="277">
        <v>0.05</v>
      </c>
      <c r="AC895" s="277">
        <v>3.6499999999999998E-2</v>
      </c>
      <c r="AD895" s="277">
        <v>0</v>
      </c>
      <c r="AE895" s="277">
        <v>0.33999999999999997</v>
      </c>
      <c r="AF895" s="276">
        <v>1.6365881600285659</v>
      </c>
    </row>
    <row r="896" spans="1:32" ht="27.6" x14ac:dyDescent="0.3">
      <c r="A896" s="2">
        <f>IF(G896="","",VLOOKUP(G896,{"CFTV","100000";"switch","750000";"VMS","200000";"Alarme","300000";"CA","400000";"Cabeamento","500000";"Infra","600000";"Redes","700000";"Energia","800000";"Outros","900000";"Serviço","1000000"},2,FALSE)
  + COUNTIF($G$2:G896,G896)
)</f>
        <v>100895</v>
      </c>
      <c r="B896" s="3" t="str">
        <f t="shared" si="14"/>
        <v>RACK 800x600x200 MM (AxLxP) IP67</v>
      </c>
      <c r="C896" s="83" t="s">
        <v>1656</v>
      </c>
      <c r="D896" s="83" t="s">
        <v>1656</v>
      </c>
      <c r="E896" s="110" t="s">
        <v>356</v>
      </c>
      <c r="F896" s="121" t="s">
        <v>7</v>
      </c>
      <c r="G896" s="2" t="s">
        <v>3</v>
      </c>
      <c r="H896" s="33" t="s">
        <v>1655</v>
      </c>
      <c r="I896" s="170" t="s">
        <v>7038</v>
      </c>
      <c r="J896" s="127">
        <v>4801.3819999999996</v>
      </c>
      <c r="K896" s="162">
        <v>9781.4406878225745</v>
      </c>
      <c r="L896" s="126"/>
      <c r="M896" s="205"/>
      <c r="N896" s="198">
        <v>0.12</v>
      </c>
      <c r="O896" s="3" t="s">
        <v>356</v>
      </c>
      <c r="P896" s="31" t="s">
        <v>7291</v>
      </c>
      <c r="Q896" s="234">
        <v>1</v>
      </c>
      <c r="R896" s="5">
        <v>94032090</v>
      </c>
      <c r="S896" s="238">
        <v>45954</v>
      </c>
      <c r="T896" s="263">
        <v>0.15</v>
      </c>
      <c r="U896" s="263">
        <v>0</v>
      </c>
      <c r="V896" s="263">
        <v>3.2119999999999996E-2</v>
      </c>
      <c r="W896" s="263">
        <v>0</v>
      </c>
      <c r="X896" s="263">
        <v>0.33999999999999997</v>
      </c>
      <c r="Y896" s="265">
        <v>1.8334922359937862</v>
      </c>
      <c r="Z896" s="275">
        <v>4801.3819999999996</v>
      </c>
      <c r="AA896" s="276">
        <v>106.80409071422905</v>
      </c>
      <c r="AB896" s="277">
        <v>0.05</v>
      </c>
      <c r="AC896" s="277">
        <v>3.6499999999999998E-2</v>
      </c>
      <c r="AD896" s="277">
        <v>0</v>
      </c>
      <c r="AE896" s="277">
        <v>0.33999999999999997</v>
      </c>
      <c r="AF896" s="276">
        <v>1.6365881600285659</v>
      </c>
    </row>
    <row r="897" spans="1:32" ht="69" x14ac:dyDescent="0.3">
      <c r="A897" s="2">
        <f>IF(G897="","",VLOOKUP(G897,{"CFTV","100000";"switch","750000";"VMS","200000";"Alarme","300000";"CA","400000";"Cabeamento","500000";"Infra","600000";"Redes","700000";"Energia","800000";"Outros","900000";"Serviço","1000000"},2,FALSE)
  + COUNTIF($G$2:G897,G897)
)</f>
        <v>100896</v>
      </c>
      <c r="B897" s="3" t="str">
        <f t="shared" si="14"/>
        <v>SERVIDOR PROCESSADOR INTEL XEON SILVER</v>
      </c>
      <c r="C897" s="6" t="s">
        <v>1658</v>
      </c>
      <c r="D897" s="6" t="s">
        <v>1658</v>
      </c>
      <c r="E897" s="5" t="s">
        <v>1659</v>
      </c>
      <c r="F897" s="5" t="s">
        <v>7</v>
      </c>
      <c r="G897" s="2" t="s">
        <v>3</v>
      </c>
      <c r="H897" s="3" t="s">
        <v>1657</v>
      </c>
      <c r="I897" s="170" t="s">
        <v>7038</v>
      </c>
      <c r="J897" s="127">
        <v>92162</v>
      </c>
      <c r="K897" s="162">
        <v>187753.6793929548</v>
      </c>
      <c r="L897" s="126"/>
      <c r="M897" s="205"/>
      <c r="N897" s="198">
        <v>0.12</v>
      </c>
      <c r="O897" s="3" t="s">
        <v>7059</v>
      </c>
      <c r="P897" s="31" t="s">
        <v>7290</v>
      </c>
      <c r="Q897" s="234">
        <v>1</v>
      </c>
      <c r="R897" s="5">
        <v>84715010</v>
      </c>
      <c r="S897" s="238">
        <v>45959</v>
      </c>
      <c r="T897" s="263">
        <v>0.15</v>
      </c>
      <c r="U897" s="263">
        <v>0</v>
      </c>
      <c r="V897" s="263">
        <v>3.2119999999999996E-2</v>
      </c>
      <c r="W897" s="263">
        <v>0</v>
      </c>
      <c r="X897" s="263">
        <v>0.33999999999999997</v>
      </c>
      <c r="Y897" s="265">
        <v>1.8334922359937862</v>
      </c>
      <c r="Z897" s="275">
        <v>92162</v>
      </c>
      <c r="AA897" s="276">
        <v>2050.0927875359171</v>
      </c>
      <c r="AB897" s="277">
        <v>0.05</v>
      </c>
      <c r="AC897" s="277">
        <v>3.6499999999999998E-2</v>
      </c>
      <c r="AD897" s="277">
        <v>0</v>
      </c>
      <c r="AE897" s="277">
        <v>0.33999999999999997</v>
      </c>
      <c r="AF897" s="276">
        <v>1.6365881600285659</v>
      </c>
    </row>
    <row r="898" spans="1:32" ht="69" x14ac:dyDescent="0.3">
      <c r="A898" s="2">
        <f>IF(G898="","",VLOOKUP(G898,{"CFTV","100000";"switch","750000";"VMS","200000";"Alarme","300000";"CA","400000";"Cabeamento","500000";"Infra","600000";"Redes","700000";"Energia","800000";"Outros","900000";"Serviço","1000000"},2,FALSE)
  + COUNTIF($G$2:G898,G898)
)</f>
        <v>100897</v>
      </c>
      <c r="B898" s="3" t="str">
        <f t="shared" si="14"/>
        <v>SWITCH NÃO GERENCIÁVEL 24 PORTAS</v>
      </c>
      <c r="C898" s="3" t="s">
        <v>6925</v>
      </c>
      <c r="D898" s="3" t="s">
        <v>6925</v>
      </c>
      <c r="E898" s="5" t="s">
        <v>6</v>
      </c>
      <c r="F898" s="108" t="s">
        <v>7</v>
      </c>
      <c r="G898" s="2" t="s">
        <v>3</v>
      </c>
      <c r="H898" s="3" t="s">
        <v>6924</v>
      </c>
      <c r="I898" s="170" t="s">
        <v>7038</v>
      </c>
      <c r="J898" s="127">
        <v>1467.8</v>
      </c>
      <c r="K898" s="162">
        <v>3281.7687718120756</v>
      </c>
      <c r="L898" s="126"/>
      <c r="M898" s="205">
        <v>9.7500000000000003E-2</v>
      </c>
      <c r="N898" s="198">
        <v>0.12</v>
      </c>
      <c r="O898" s="3" t="s">
        <v>6</v>
      </c>
      <c r="P898" s="31" t="s">
        <v>7288</v>
      </c>
      <c r="Q898" s="234">
        <v>1</v>
      </c>
      <c r="R898" s="5">
        <v>85176234</v>
      </c>
      <c r="S898" s="238">
        <v>45965</v>
      </c>
      <c r="T898" s="263">
        <v>0.15</v>
      </c>
      <c r="U898" s="263">
        <v>0</v>
      </c>
      <c r="V898" s="263">
        <v>3.2119999999999996E-2</v>
      </c>
      <c r="W898" s="263">
        <v>0</v>
      </c>
      <c r="X898" s="263">
        <v>0.33999999999999997</v>
      </c>
      <c r="Y898" s="265">
        <v>1.8334922359937862</v>
      </c>
      <c r="Z898" s="275">
        <v>1610.9105</v>
      </c>
      <c r="AA898" s="276">
        <v>35.833814342308955</v>
      </c>
      <c r="AB898" s="277">
        <v>0.05</v>
      </c>
      <c r="AC898" s="277">
        <v>3.6499999999999998E-2</v>
      </c>
      <c r="AD898" s="277">
        <v>0</v>
      </c>
      <c r="AE898" s="277">
        <v>0.33999999999999997</v>
      </c>
      <c r="AF898" s="276">
        <v>1.6365881600285659</v>
      </c>
    </row>
    <row r="899" spans="1:32" ht="55.2" x14ac:dyDescent="0.3">
      <c r="A899" s="2">
        <f>IF(G899="","",VLOOKUP(G899,{"CFTV","100000";"switch","750000";"VMS","200000";"Alarme","300000";"CA","400000";"Cabeamento","500000";"Infra","600000";"Redes","700000";"Energia","800000";"Outros","900000";"Serviço","1000000"},2,FALSE)
  + COUNTIF($G$2:G899,G899)
)</f>
        <v>100898</v>
      </c>
      <c r="B899" s="3" t="str">
        <f t="shared" si="14"/>
        <v>UNIDADE DE ARMAZENAMENTO INTERNO HDD,</v>
      </c>
      <c r="C899" s="3" t="s">
        <v>1661</v>
      </c>
      <c r="D899" s="3" t="s">
        <v>1661</v>
      </c>
      <c r="E899" s="5" t="s">
        <v>851</v>
      </c>
      <c r="F899" s="5" t="s">
        <v>7</v>
      </c>
      <c r="G899" s="2" t="s">
        <v>3</v>
      </c>
      <c r="H899" s="3" t="s">
        <v>1660</v>
      </c>
      <c r="I899" s="170" t="s">
        <v>7038</v>
      </c>
      <c r="J899" s="127">
        <v>3799</v>
      </c>
      <c r="K899" s="162">
        <v>7739.3744494893272</v>
      </c>
      <c r="L899" s="126"/>
      <c r="M899" s="205"/>
      <c r="N899" s="198">
        <v>0.12</v>
      </c>
      <c r="O899" s="3" t="s">
        <v>7107</v>
      </c>
      <c r="P899" s="31" t="s">
        <v>7290</v>
      </c>
      <c r="Q899" s="234">
        <v>1</v>
      </c>
      <c r="R899" s="5">
        <v>84717012</v>
      </c>
      <c r="S899" s="238">
        <v>45968</v>
      </c>
      <c r="T899" s="263">
        <v>0.15</v>
      </c>
      <c r="U899" s="263">
        <v>0</v>
      </c>
      <c r="V899" s="263">
        <v>3.2119999999999996E-2</v>
      </c>
      <c r="W899" s="263">
        <v>0</v>
      </c>
      <c r="X899" s="263">
        <v>0.33999999999999997</v>
      </c>
      <c r="Y899" s="265">
        <v>1.8334922359937862</v>
      </c>
      <c r="Z899" s="275">
        <v>3799</v>
      </c>
      <c r="AA899" s="276">
        <v>84.506656754941829</v>
      </c>
      <c r="AB899" s="277">
        <v>0.05</v>
      </c>
      <c r="AC899" s="277">
        <v>3.6499999999999998E-2</v>
      </c>
      <c r="AD899" s="277">
        <v>0</v>
      </c>
      <c r="AE899" s="277">
        <v>0.33999999999999997</v>
      </c>
      <c r="AF899" s="276">
        <v>1.6365881600285659</v>
      </c>
    </row>
    <row r="900" spans="1:32" ht="27.6" x14ac:dyDescent="0.3">
      <c r="A900" s="2">
        <f>IF(G900="","",VLOOKUP(G900,{"CFTV","100000";"switch","750000";"VMS","200000";"Alarme","300000";"CA","400000";"Cabeamento","500000";"Infra","600000";"Redes","700000";"Energia","800000";"Outros","900000";"Serviço","1000000"},2,FALSE)
  + COUNTIF($G$2:G900,G900)
)</f>
        <v>100899</v>
      </c>
      <c r="B900" s="3" t="str">
        <f t="shared" si="14"/>
        <v>SWITCH NÃO GERENCIÁVEL 24 PORTAS</v>
      </c>
      <c r="C900" s="3" t="s">
        <v>1663</v>
      </c>
      <c r="D900" s="3" t="s">
        <v>1663</v>
      </c>
      <c r="E900" s="5" t="s">
        <v>6</v>
      </c>
      <c r="F900" s="108" t="s">
        <v>7</v>
      </c>
      <c r="G900" s="2" t="s">
        <v>3</v>
      </c>
      <c r="H900" s="3" t="s">
        <v>1662</v>
      </c>
      <c r="I900" s="170" t="s">
        <v>7038</v>
      </c>
      <c r="J900" s="127">
        <v>1467.8</v>
      </c>
      <c r="K900" s="162">
        <v>3281.7687718120756</v>
      </c>
      <c r="L900" s="126"/>
      <c r="M900" s="205">
        <v>9.7500000000000003E-2</v>
      </c>
      <c r="N900" s="198">
        <v>0.12</v>
      </c>
      <c r="O900" s="3" t="s">
        <v>6</v>
      </c>
      <c r="P900" s="31" t="s">
        <v>7288</v>
      </c>
      <c r="Q900" s="234">
        <v>1</v>
      </c>
      <c r="R900" s="5">
        <v>85176234</v>
      </c>
      <c r="S900" s="238">
        <v>45965</v>
      </c>
      <c r="T900" s="263">
        <v>0.15</v>
      </c>
      <c r="U900" s="263">
        <v>0</v>
      </c>
      <c r="V900" s="263">
        <v>3.2119999999999996E-2</v>
      </c>
      <c r="W900" s="263">
        <v>0</v>
      </c>
      <c r="X900" s="263">
        <v>0.33999999999999997</v>
      </c>
      <c r="Y900" s="265">
        <v>1.8334922359937862</v>
      </c>
      <c r="Z900" s="275">
        <v>1610.9105</v>
      </c>
      <c r="AA900" s="276">
        <v>35.833814342308955</v>
      </c>
      <c r="AB900" s="277">
        <v>0.05</v>
      </c>
      <c r="AC900" s="277">
        <v>3.6499999999999998E-2</v>
      </c>
      <c r="AD900" s="277">
        <v>0</v>
      </c>
      <c r="AE900" s="277">
        <v>0.33999999999999997</v>
      </c>
      <c r="AF900" s="276">
        <v>1.6365881600285659</v>
      </c>
    </row>
    <row r="901" spans="1:32" ht="96.6" x14ac:dyDescent="0.3">
      <c r="A901" s="2">
        <f>IF(G901="","",VLOOKUP(G901,{"CFTV","100000";"switch","750000";"VMS","200000";"Alarme","300000";"CA","400000";"Cabeamento","500000";"Infra","600000";"Redes","700000";"Energia","800000";"Outros","900000";"Serviço","1000000"},2,FALSE)
  + COUNTIF($G$2:G901,G901)
)</f>
        <v>100900</v>
      </c>
      <c r="B901" s="3" t="str">
        <f t="shared" si="14"/>
        <v xml:space="preserve"> SUPORTE PARA RADAR E</v>
      </c>
      <c r="C901" s="3" t="s">
        <v>1665</v>
      </c>
      <c r="D901" s="3" t="s">
        <v>1665</v>
      </c>
      <c r="E901" s="5" t="s">
        <v>370</v>
      </c>
      <c r="F901" s="5" t="s">
        <v>7</v>
      </c>
      <c r="G901" s="2" t="s">
        <v>3</v>
      </c>
      <c r="H901" s="3" t="s">
        <v>1664</v>
      </c>
      <c r="I901" s="170" t="s">
        <v>7039</v>
      </c>
      <c r="J901" s="127">
        <v>208.3</v>
      </c>
      <c r="K901" s="162">
        <v>2231.1328810584582</v>
      </c>
      <c r="L901" s="126"/>
      <c r="M901" s="203">
        <v>0.04</v>
      </c>
      <c r="N901" s="198"/>
      <c r="O901" s="3" t="s">
        <v>370</v>
      </c>
      <c r="P901" s="31" t="s">
        <v>7287</v>
      </c>
      <c r="Q901" s="234">
        <v>1</v>
      </c>
      <c r="R901" s="5">
        <v>76169900</v>
      </c>
      <c r="S901" s="238">
        <v>45961</v>
      </c>
      <c r="T901" s="263">
        <v>0.15</v>
      </c>
      <c r="U901" s="263">
        <v>0</v>
      </c>
      <c r="V901" s="263">
        <v>3.5039999999999995E-2</v>
      </c>
      <c r="W901" s="263">
        <v>0</v>
      </c>
      <c r="X901" s="263">
        <v>0.33999999999999997</v>
      </c>
      <c r="Y901" s="265">
        <v>1.6064585475278061</v>
      </c>
      <c r="Z901" s="275">
        <v>1249.9666400000001</v>
      </c>
      <c r="AA901" s="276">
        <v>27.804817531352452</v>
      </c>
      <c r="AB901" s="277">
        <v>0.05</v>
      </c>
      <c r="AC901" s="277">
        <v>3.6499999999999998E-2</v>
      </c>
      <c r="AD901" s="277">
        <v>0</v>
      </c>
      <c r="AE901" s="277">
        <v>0.33999999999999997</v>
      </c>
      <c r="AF901" s="276">
        <v>1.6365881600285659</v>
      </c>
    </row>
    <row r="902" spans="1:32" ht="27.6" x14ac:dyDescent="0.3">
      <c r="A902" s="2">
        <f>IF(G902="","",VLOOKUP(G902,{"CFTV","100000";"switch","750000";"VMS","200000";"Alarme","300000";"CA","400000";"Cabeamento","500000";"Infra","600000";"Redes","700000";"Energia","800000";"Outros","900000";"Serviço","1000000"},2,FALSE)
  + COUNTIF($G$2:G902,G902)
)</f>
        <v>100901</v>
      </c>
      <c r="B902" s="3" t="str">
        <f t="shared" si="14"/>
        <v>SWITCH GERENCIÁVEL (L3) RUIJIE RG-CS83-24GT4XS</v>
      </c>
      <c r="C902" s="82" t="s">
        <v>1667</v>
      </c>
      <c r="D902" s="82" t="s">
        <v>1667</v>
      </c>
      <c r="E902" s="106" t="s">
        <v>1668</v>
      </c>
      <c r="F902" s="106" t="s">
        <v>7</v>
      </c>
      <c r="G902" s="2" t="s">
        <v>3</v>
      </c>
      <c r="H902" s="3" t="s">
        <v>1666</v>
      </c>
      <c r="I902" s="175" t="s">
        <v>7038</v>
      </c>
      <c r="J902" s="132">
        <v>4856.5200000000004</v>
      </c>
      <c r="K902" s="162">
        <v>9513.859307334018</v>
      </c>
      <c r="L902" s="126"/>
      <c r="M902" s="200">
        <v>9.7500000000000003E-2</v>
      </c>
      <c r="N902" s="222">
        <v>0.04</v>
      </c>
      <c r="O902" s="3" t="s">
        <v>7078</v>
      </c>
      <c r="P902" s="31" t="s">
        <v>7288</v>
      </c>
      <c r="Q902" s="234">
        <v>1</v>
      </c>
      <c r="R902" s="106">
        <v>85176234</v>
      </c>
      <c r="S902" s="238">
        <v>45971</v>
      </c>
      <c r="T902" s="263">
        <v>0.15</v>
      </c>
      <c r="U902" s="263">
        <v>0</v>
      </c>
      <c r="V902" s="263">
        <v>3.5039999999999995E-2</v>
      </c>
      <c r="W902" s="263">
        <v>0</v>
      </c>
      <c r="X902" s="263">
        <v>0.33999999999999997</v>
      </c>
      <c r="Y902" s="265">
        <v>1.6064585475278061</v>
      </c>
      <c r="Z902" s="275">
        <v>5330.0307000000003</v>
      </c>
      <c r="AA902" s="276">
        <v>118.56358906507037</v>
      </c>
      <c r="AB902" s="277">
        <v>0.05</v>
      </c>
      <c r="AC902" s="277">
        <v>3.6499999999999998E-2</v>
      </c>
      <c r="AD902" s="277">
        <v>0</v>
      </c>
      <c r="AE902" s="277">
        <v>0.33999999999999997</v>
      </c>
      <c r="AF902" s="276">
        <v>1.6365881600285659</v>
      </c>
    </row>
    <row r="903" spans="1:32" ht="27.6" x14ac:dyDescent="0.3">
      <c r="A903" s="2">
        <f>IF(G903="","",VLOOKUP(G903,{"CFTV","100000";"switch","750000";"VMS","200000";"Alarme","300000";"CA","400000";"Cabeamento","500000";"Infra","600000";"Redes","700000";"Energia","800000";"Outros","900000";"Serviço","1000000"},2,FALSE)
  + COUNTIF($G$2:G903,G903)
)</f>
        <v>100902</v>
      </c>
      <c r="B903" s="3" t="str">
        <f t="shared" si="14"/>
        <v>POSTE 1,3 METROS PARA CAMERAS</v>
      </c>
      <c r="C903" s="14" t="s">
        <v>1669</v>
      </c>
      <c r="D903" s="14" t="s">
        <v>1669</v>
      </c>
      <c r="E903" s="5" t="s">
        <v>1366</v>
      </c>
      <c r="F903" s="5" t="s">
        <v>7</v>
      </c>
      <c r="G903" s="2" t="s">
        <v>3</v>
      </c>
      <c r="H903" s="3" t="s">
        <v>6926</v>
      </c>
      <c r="I903" s="170" t="s">
        <v>7038</v>
      </c>
      <c r="J903" s="127">
        <v>916.93</v>
      </c>
      <c r="K903" s="162">
        <v>1874.6951785473198</v>
      </c>
      <c r="L903" s="127">
        <v>87.5</v>
      </c>
      <c r="M903" s="205">
        <v>0.05</v>
      </c>
      <c r="N903" s="198">
        <v>0.04</v>
      </c>
      <c r="O903" s="3" t="s">
        <v>1366</v>
      </c>
      <c r="P903" s="31" t="s">
        <v>7290</v>
      </c>
      <c r="Q903" s="234">
        <v>2</v>
      </c>
      <c r="R903" s="5">
        <v>73269090</v>
      </c>
      <c r="S903" s="238">
        <v>46008</v>
      </c>
      <c r="T903" s="263">
        <v>0.15</v>
      </c>
      <c r="U903" s="263">
        <v>0</v>
      </c>
      <c r="V903" s="263">
        <v>3.5039999999999995E-2</v>
      </c>
      <c r="W903" s="263">
        <v>0</v>
      </c>
      <c r="X903" s="263">
        <v>0.33999999999999997</v>
      </c>
      <c r="Y903" s="265">
        <v>1.6064585475278061</v>
      </c>
      <c r="Z903" s="275">
        <v>1050.2764999999999</v>
      </c>
      <c r="AA903" s="276">
        <v>23.362820658931739</v>
      </c>
      <c r="AB903" s="277">
        <v>0.05</v>
      </c>
      <c r="AC903" s="277">
        <v>3.6499999999999998E-2</v>
      </c>
      <c r="AD903" s="277">
        <v>0</v>
      </c>
      <c r="AE903" s="277">
        <v>0.33999999999999997</v>
      </c>
      <c r="AF903" s="276">
        <v>1.6365881600285659</v>
      </c>
    </row>
    <row r="904" spans="1:32" ht="41.4" x14ac:dyDescent="0.3">
      <c r="A904" s="2">
        <f>IF(G904="","",VLOOKUP(G904,{"CFTV","100000";"switch","750000";"VMS","200000";"Alarme","300000";"CA","400000";"Cabeamento","500000";"Infra","600000";"Redes","700000";"Energia","800000";"Outros","900000";"Serviço","1000000"},2,FALSE)
  + COUNTIF($G$2:G904,G904)
)</f>
        <v>100903</v>
      </c>
      <c r="B904" s="3" t="str">
        <f t="shared" si="14"/>
        <v>SMART SENSEFIBER CONTROLADORA E HOST</v>
      </c>
      <c r="C904" s="3" t="s">
        <v>1671</v>
      </c>
      <c r="D904" s="3" t="s">
        <v>1671</v>
      </c>
      <c r="E904" s="5" t="s">
        <v>1000</v>
      </c>
      <c r="F904" s="5" t="s">
        <v>7</v>
      </c>
      <c r="G904" s="2" t="s">
        <v>3</v>
      </c>
      <c r="H904" s="3" t="s">
        <v>1670</v>
      </c>
      <c r="I904" s="170" t="s">
        <v>7038</v>
      </c>
      <c r="J904" s="127">
        <v>375000</v>
      </c>
      <c r="K904" s="162">
        <v>277783.45717668312</v>
      </c>
      <c r="L904" s="126"/>
      <c r="M904" s="205">
        <v>3.7499999999999999E-2</v>
      </c>
      <c r="N904" s="198">
        <v>0.04</v>
      </c>
      <c r="O904" s="3" t="s">
        <v>1000</v>
      </c>
      <c r="P904" s="31" t="s">
        <v>7291</v>
      </c>
      <c r="Q904" s="234">
        <v>1</v>
      </c>
      <c r="R904" s="5">
        <v>85176259</v>
      </c>
      <c r="S904" s="238">
        <v>45968</v>
      </c>
      <c r="T904" s="263">
        <v>0.15</v>
      </c>
      <c r="U904" s="263">
        <v>0</v>
      </c>
      <c r="V904" s="263">
        <v>3.5039999999999995E-2</v>
      </c>
      <c r="W904" s="263">
        <v>0</v>
      </c>
      <c r="X904" s="263">
        <v>0.33999999999999997</v>
      </c>
      <c r="Y904" s="265">
        <v>1.6064585475278061</v>
      </c>
      <c r="Z904" s="275">
        <v>155625</v>
      </c>
      <c r="AA904" s="276">
        <v>3461.7921709628386</v>
      </c>
      <c r="AB904" s="277">
        <v>0.05</v>
      </c>
      <c r="AC904" s="277">
        <v>3.6499999999999998E-2</v>
      </c>
      <c r="AD904" s="277">
        <v>0</v>
      </c>
      <c r="AE904" s="277">
        <v>0.33999999999999997</v>
      </c>
      <c r="AF904" s="276">
        <v>1.6365881600285659</v>
      </c>
    </row>
    <row r="905" spans="1:32" ht="41.4" x14ac:dyDescent="0.3">
      <c r="A905" s="2">
        <f>IF(G905="","",VLOOKUP(G905,{"CFTV","100000";"switch","750000";"VMS","200000";"Alarme","300000";"CA","400000";"Cabeamento","500000";"Infra","600000";"Redes","700000";"Energia","800000";"Outros","900000";"Serviço","1000000"},2,FALSE)
  + COUNTIF($G$2:G905,G905)
)</f>
        <v>100904</v>
      </c>
      <c r="B905" s="3" t="str">
        <f t="shared" si="14"/>
        <v>INJETOR POE DE ATÉ 60W</v>
      </c>
      <c r="C905" s="6" t="s">
        <v>1673</v>
      </c>
      <c r="D905" s="6" t="s">
        <v>1673</v>
      </c>
      <c r="E905" s="23" t="s">
        <v>1022</v>
      </c>
      <c r="F905" s="5" t="s">
        <v>7</v>
      </c>
      <c r="G905" s="2" t="s">
        <v>3</v>
      </c>
      <c r="H905" s="6" t="s">
        <v>1672</v>
      </c>
      <c r="I905" s="170" t="s">
        <v>7038</v>
      </c>
      <c r="J905" s="127">
        <v>419</v>
      </c>
      <c r="K905" s="162">
        <v>853.59249653488496</v>
      </c>
      <c r="L905" s="126"/>
      <c r="M905" s="205"/>
      <c r="N905" s="198">
        <v>0.12</v>
      </c>
      <c r="O905" s="3" t="s">
        <v>7051</v>
      </c>
      <c r="P905" s="31" t="s">
        <v>7291</v>
      </c>
      <c r="Q905" s="234">
        <v>1</v>
      </c>
      <c r="R905" s="5"/>
      <c r="S905" s="238">
        <v>45967</v>
      </c>
      <c r="T905" s="263">
        <v>0.15</v>
      </c>
      <c r="U905" s="263">
        <v>0</v>
      </c>
      <c r="V905" s="263">
        <v>3.2119999999999996E-2</v>
      </c>
      <c r="W905" s="263">
        <v>0</v>
      </c>
      <c r="X905" s="263">
        <v>0.33999999999999997</v>
      </c>
      <c r="Y905" s="265">
        <v>1.8334922359937862</v>
      </c>
      <c r="Z905" s="275">
        <v>419</v>
      </c>
      <c r="AA905" s="276">
        <v>9.3204235799738431</v>
      </c>
      <c r="AB905" s="277">
        <v>0.05</v>
      </c>
      <c r="AC905" s="277">
        <v>3.6499999999999998E-2</v>
      </c>
      <c r="AD905" s="277">
        <v>0</v>
      </c>
      <c r="AE905" s="277">
        <v>0.33999999999999997</v>
      </c>
      <c r="AF905" s="276">
        <v>1.6365881600285659</v>
      </c>
    </row>
    <row r="906" spans="1:32" ht="41.4" x14ac:dyDescent="0.3">
      <c r="A906" s="2">
        <f>IF(G906="","",VLOOKUP(G906,{"CFTV","100000";"switch","750000";"VMS","200000";"Alarme","300000";"CA","400000";"Cabeamento","500000";"Infra","600000";"Redes","700000";"Energia","800000";"Outros","900000";"Serviço","1000000"},2,FALSE)
  + COUNTIF($G$2:G906,G906)
)</f>
        <v>100905</v>
      </c>
      <c r="B906" s="3" t="str">
        <f t="shared" si="14"/>
        <v>PÓRTICO PARA CONTROLE DE ACESSO</v>
      </c>
      <c r="C906" s="82" t="s">
        <v>1675</v>
      </c>
      <c r="D906" s="82" t="s">
        <v>1675</v>
      </c>
      <c r="E906" s="106" t="s">
        <v>428</v>
      </c>
      <c r="F906" s="106" t="s">
        <v>7</v>
      </c>
      <c r="G906" s="2" t="s">
        <v>3</v>
      </c>
      <c r="H906" s="3" t="s">
        <v>1674</v>
      </c>
      <c r="I906" s="175" t="s">
        <v>7038</v>
      </c>
      <c r="J906" s="132">
        <v>4780</v>
      </c>
      <c r="K906" s="162">
        <v>9737.8809867225536</v>
      </c>
      <c r="L906" s="126"/>
      <c r="M906" s="200"/>
      <c r="N906" s="222">
        <v>0.18</v>
      </c>
      <c r="O906" s="3" t="s">
        <v>428</v>
      </c>
      <c r="P906" s="31" t="s">
        <v>7294</v>
      </c>
      <c r="Q906" s="234">
        <v>1</v>
      </c>
      <c r="R906" s="106">
        <v>73082000</v>
      </c>
      <c r="S906" s="238">
        <v>45972</v>
      </c>
      <c r="T906" s="263">
        <v>0.15</v>
      </c>
      <c r="U906" s="263">
        <v>0</v>
      </c>
      <c r="V906" s="263">
        <v>3.2119999999999996E-2</v>
      </c>
      <c r="W906" s="263">
        <v>0</v>
      </c>
      <c r="X906" s="263">
        <v>0.33999999999999997</v>
      </c>
      <c r="Y906" s="265">
        <v>1.8334922359937862</v>
      </c>
      <c r="Z906" s="275">
        <v>4780</v>
      </c>
      <c r="AA906" s="276">
        <v>106.32845993383047</v>
      </c>
      <c r="AB906" s="277">
        <v>0.05</v>
      </c>
      <c r="AC906" s="277">
        <v>3.6499999999999998E-2</v>
      </c>
      <c r="AD906" s="277">
        <v>0</v>
      </c>
      <c r="AE906" s="277">
        <v>0.33999999999999997</v>
      </c>
      <c r="AF906" s="276">
        <v>1.6365881600285659</v>
      </c>
    </row>
    <row r="907" spans="1:32" ht="27.6" x14ac:dyDescent="0.3">
      <c r="A907" s="2">
        <f>IF(G907="","",VLOOKUP(G907,{"CFTV","100000";"switch","750000";"VMS","200000";"Alarme","300000";"CA","400000";"Cabeamento","500000";"Infra","600000";"Redes","700000";"Energia","800000";"Outros","900000";"Serviço","1000000"},2,FALSE)
  + COUNTIF($G$2:G907,G907)
)</f>
        <v>100906</v>
      </c>
      <c r="B907" s="3" t="str">
        <f t="shared" si="14"/>
        <v>POSTE CFTV UNIVERSAL FLANGEADO COM</v>
      </c>
      <c r="C907" s="3" t="s">
        <v>1677</v>
      </c>
      <c r="D907" s="3" t="s">
        <v>1677</v>
      </c>
      <c r="E907" s="5" t="s">
        <v>428</v>
      </c>
      <c r="F907" s="5" t="s">
        <v>7</v>
      </c>
      <c r="G907" s="2" t="s">
        <v>3</v>
      </c>
      <c r="H907" s="3" t="s">
        <v>1676</v>
      </c>
      <c r="I907" s="170" t="s">
        <v>7038</v>
      </c>
      <c r="J907" s="127">
        <v>2168</v>
      </c>
      <c r="K907" s="162">
        <v>4416.6790751494764</v>
      </c>
      <c r="L907" s="126"/>
      <c r="M907" s="205"/>
      <c r="N907" s="198">
        <v>0.18</v>
      </c>
      <c r="O907" s="3" t="s">
        <v>428</v>
      </c>
      <c r="P907" s="31" t="s">
        <v>7294</v>
      </c>
      <c r="Q907" s="234">
        <v>1</v>
      </c>
      <c r="R907" s="5">
        <v>73082000</v>
      </c>
      <c r="S907" s="238">
        <v>45966</v>
      </c>
      <c r="T907" s="263">
        <v>0.15</v>
      </c>
      <c r="U907" s="263">
        <v>0</v>
      </c>
      <c r="V907" s="263">
        <v>3.2119999999999996E-2</v>
      </c>
      <c r="W907" s="263">
        <v>0</v>
      </c>
      <c r="X907" s="263">
        <v>0.33999999999999997</v>
      </c>
      <c r="Y907" s="265">
        <v>1.8334922359937862</v>
      </c>
      <c r="Z907" s="275">
        <v>2168</v>
      </c>
      <c r="AA907" s="276">
        <v>48.225962580867048</v>
      </c>
      <c r="AB907" s="277">
        <v>0.05</v>
      </c>
      <c r="AC907" s="277">
        <v>3.6499999999999998E-2</v>
      </c>
      <c r="AD907" s="277">
        <v>0</v>
      </c>
      <c r="AE907" s="277">
        <v>0.33999999999999997</v>
      </c>
      <c r="AF907" s="276">
        <v>1.6365881600285659</v>
      </c>
    </row>
    <row r="908" spans="1:32" ht="27.6" x14ac:dyDescent="0.3">
      <c r="A908" s="2">
        <f>IF(G908="","",VLOOKUP(G908,{"CFTV","100000";"switch","750000";"VMS","200000";"Alarme","300000";"CA","400000";"Cabeamento","500000";"Infra","600000";"Redes","700000";"Energia","800000";"Outros","900000";"Serviço","1000000"},2,FALSE)
  + COUNTIF($G$2:G908,G908)
)</f>
        <v>100907</v>
      </c>
      <c r="B908" s="3" t="str">
        <f t="shared" si="14"/>
        <v>FONTE NOBREAK FULL POWER 250W</v>
      </c>
      <c r="C908" s="3" t="s">
        <v>1679</v>
      </c>
      <c r="D908" s="3" t="s">
        <v>1679</v>
      </c>
      <c r="E908" s="5" t="s">
        <v>574</v>
      </c>
      <c r="F908" s="106" t="s">
        <v>7</v>
      </c>
      <c r="G908" s="2" t="s">
        <v>3</v>
      </c>
      <c r="H908" s="3" t="s">
        <v>1678</v>
      </c>
      <c r="I908" s="175" t="s">
        <v>7038</v>
      </c>
      <c r="J908" s="132">
        <v>531.14326530612198</v>
      </c>
      <c r="K908" s="162">
        <v>1187.5523786891451</v>
      </c>
      <c r="L908" s="126"/>
      <c r="M908" s="200">
        <v>9.7500000000000003E-2</v>
      </c>
      <c r="N908" s="222">
        <v>0.18</v>
      </c>
      <c r="O908" s="3" t="s">
        <v>574</v>
      </c>
      <c r="P908" s="31" t="s">
        <v>7294</v>
      </c>
      <c r="Q908" s="234">
        <v>1</v>
      </c>
      <c r="R908" s="106">
        <v>85044029</v>
      </c>
      <c r="S908" s="249">
        <v>45972</v>
      </c>
      <c r="T908" s="263">
        <v>0.15</v>
      </c>
      <c r="U908" s="263">
        <v>0</v>
      </c>
      <c r="V908" s="263">
        <v>3.2119999999999996E-2</v>
      </c>
      <c r="W908" s="263">
        <v>0</v>
      </c>
      <c r="X908" s="263">
        <v>0.33999999999999997</v>
      </c>
      <c r="Y908" s="265">
        <v>1.8334922359937862</v>
      </c>
      <c r="Z908" s="275">
        <v>582.92973367346883</v>
      </c>
      <c r="AA908" s="276">
        <v>12.966949964673201</v>
      </c>
      <c r="AB908" s="277">
        <v>0.05</v>
      </c>
      <c r="AC908" s="277">
        <v>3.6499999999999998E-2</v>
      </c>
      <c r="AD908" s="277">
        <v>0</v>
      </c>
      <c r="AE908" s="277">
        <v>0.33999999999999997</v>
      </c>
      <c r="AF908" s="276">
        <v>1.6365881600285659</v>
      </c>
    </row>
    <row r="909" spans="1:32" ht="41.4" x14ac:dyDescent="0.3">
      <c r="A909" s="2">
        <f>IF(G909="","",VLOOKUP(G909,{"CFTV","100000";"switch","750000";"VMS","200000";"Alarme","300000";"CA","400000";"Cabeamento","500000";"Infra","600000";"Redes","700000";"Energia","800000";"Outros","900000";"Serviço","1000000"},2,FALSE)
  + COUNTIF($G$2:G909,G909)
)</f>
        <v>100908</v>
      </c>
      <c r="B909" s="3" t="str">
        <f t="shared" si="14"/>
        <v>MODULO DE ALTOMAÇAO E TELEMETRIA</v>
      </c>
      <c r="C909" s="3" t="s">
        <v>1681</v>
      </c>
      <c r="D909" s="3" t="s">
        <v>1681</v>
      </c>
      <c r="E909" s="5" t="s">
        <v>574</v>
      </c>
      <c r="F909" s="106" t="s">
        <v>7</v>
      </c>
      <c r="G909" s="2" t="s">
        <v>3</v>
      </c>
      <c r="H909" s="3" t="s">
        <v>1680</v>
      </c>
      <c r="I909" s="175" t="s">
        <v>7038</v>
      </c>
      <c r="J909" s="132">
        <v>312.35000000000002</v>
      </c>
      <c r="K909" s="162">
        <v>677.68470489664662</v>
      </c>
      <c r="L909" s="126"/>
      <c r="M909" s="200">
        <v>6.5000000000000002E-2</v>
      </c>
      <c r="N909" s="222">
        <v>0.18</v>
      </c>
      <c r="O909" s="3" t="s">
        <v>574</v>
      </c>
      <c r="P909" s="31" t="s">
        <v>7294</v>
      </c>
      <c r="Q909" s="234">
        <v>1</v>
      </c>
      <c r="R909" s="106">
        <v>85437099</v>
      </c>
      <c r="S909" s="238">
        <v>45972</v>
      </c>
      <c r="T909" s="263">
        <v>0.15</v>
      </c>
      <c r="U909" s="263">
        <v>0</v>
      </c>
      <c r="V909" s="263">
        <v>3.2119999999999996E-2</v>
      </c>
      <c r="W909" s="263">
        <v>0</v>
      </c>
      <c r="X909" s="263">
        <v>0.33999999999999997</v>
      </c>
      <c r="Y909" s="265">
        <v>1.8334922359937862</v>
      </c>
      <c r="Z909" s="275">
        <v>332.65275000000003</v>
      </c>
      <c r="AA909" s="276">
        <v>7.3996766946137091</v>
      </c>
      <c r="AB909" s="277">
        <v>0.05</v>
      </c>
      <c r="AC909" s="277">
        <v>3.6499999999999998E-2</v>
      </c>
      <c r="AD909" s="277">
        <v>0</v>
      </c>
      <c r="AE909" s="277">
        <v>0.33999999999999997</v>
      </c>
      <c r="AF909" s="276">
        <v>1.6365881600285659</v>
      </c>
    </row>
    <row r="910" spans="1:32" ht="27.6" x14ac:dyDescent="0.3">
      <c r="A910" s="2">
        <f>IF(G910="","",VLOOKUP(G910,{"CFTV","100000";"switch","750000";"VMS","200000";"Alarme","300000";"CA","400000";"Cabeamento","500000";"Infra","600000";"Redes","700000";"Energia","800000";"Outros","900000";"Serviço","1000000"},2,FALSE)
  + COUNTIF($G$2:G910,G910)
)</f>
        <v>100909</v>
      </c>
      <c r="B910" s="3" t="str">
        <f t="shared" si="14"/>
        <v>MEMORIA RAM 32GB MEMÓRIA RAM</v>
      </c>
      <c r="C910" s="3"/>
      <c r="D910" s="3"/>
      <c r="E910" s="106" t="s">
        <v>326</v>
      </c>
      <c r="F910" s="106" t="s">
        <v>7</v>
      </c>
      <c r="G910" s="2" t="s">
        <v>3</v>
      </c>
      <c r="H910" s="3" t="s">
        <v>1682</v>
      </c>
      <c r="I910" s="175" t="s">
        <v>7038</v>
      </c>
      <c r="J910" s="132">
        <v>911.1</v>
      </c>
      <c r="K910" s="162">
        <v>1856.1053069043762</v>
      </c>
      <c r="L910" s="126"/>
      <c r="M910" s="200"/>
      <c r="N910" s="222">
        <v>0.18</v>
      </c>
      <c r="O910" s="3" t="s">
        <v>7067</v>
      </c>
      <c r="P910" s="31" t="s">
        <v>7294</v>
      </c>
      <c r="Q910" s="234">
        <v>1</v>
      </c>
      <c r="R910" s="106">
        <v>84733042</v>
      </c>
      <c r="S910" s="238">
        <v>45973</v>
      </c>
      <c r="T910" s="263">
        <v>0.15</v>
      </c>
      <c r="U910" s="263">
        <v>0</v>
      </c>
      <c r="V910" s="263">
        <v>3.2119999999999996E-2</v>
      </c>
      <c r="W910" s="263">
        <v>0</v>
      </c>
      <c r="X910" s="263">
        <v>0.33999999999999997</v>
      </c>
      <c r="Y910" s="265">
        <v>1.8334922359937862</v>
      </c>
      <c r="Z910" s="275">
        <v>911.1</v>
      </c>
      <c r="AA910" s="276">
        <v>20.266916285714007</v>
      </c>
      <c r="AB910" s="277">
        <v>0.05</v>
      </c>
      <c r="AC910" s="277">
        <v>3.6499999999999998E-2</v>
      </c>
      <c r="AD910" s="277">
        <v>0</v>
      </c>
      <c r="AE910" s="277">
        <v>0.33999999999999997</v>
      </c>
      <c r="AF910" s="276">
        <v>1.6365881600285659</v>
      </c>
    </row>
    <row r="911" spans="1:32" x14ac:dyDescent="0.3">
      <c r="A911" s="2">
        <f>IF(G911="","",VLOOKUP(G911,{"CFTV","100000";"switch","750000";"VMS","200000";"Alarme","300000";"CA","400000";"Cabeamento","500000";"Infra","600000";"Redes","700000";"Energia","800000";"Outros","900000";"Serviço","1000000"},2,FALSE)
  + COUNTIF($G$2:G911,G911)
)</f>
        <v>100910</v>
      </c>
      <c r="B911" s="3" t="str">
        <f t="shared" si="14"/>
        <v>SSD NVME M.2 1TB</v>
      </c>
      <c r="C911" s="3"/>
      <c r="D911" s="3"/>
      <c r="E911" s="106" t="s">
        <v>326</v>
      </c>
      <c r="F911" s="106" t="s">
        <v>7</v>
      </c>
      <c r="G911" s="2" t="s">
        <v>3</v>
      </c>
      <c r="H911" s="3" t="s">
        <v>1683</v>
      </c>
      <c r="I911" s="175" t="s">
        <v>7038</v>
      </c>
      <c r="J911" s="132">
        <v>705.87</v>
      </c>
      <c r="K911" s="162">
        <v>1438.0079606899264</v>
      </c>
      <c r="L911" s="126"/>
      <c r="M911" s="200"/>
      <c r="N911" s="222">
        <v>0.18</v>
      </c>
      <c r="O911" s="3" t="s">
        <v>7074</v>
      </c>
      <c r="P911" s="31" t="s">
        <v>7294</v>
      </c>
      <c r="Q911" s="234">
        <v>1</v>
      </c>
      <c r="R911" s="106">
        <v>84717040</v>
      </c>
      <c r="S911" s="238">
        <v>45973</v>
      </c>
      <c r="T911" s="263">
        <v>0.15</v>
      </c>
      <c r="U911" s="263">
        <v>0</v>
      </c>
      <c r="V911" s="263">
        <v>3.2119999999999996E-2</v>
      </c>
      <c r="W911" s="263">
        <v>0</v>
      </c>
      <c r="X911" s="263">
        <v>0.33999999999999997</v>
      </c>
      <c r="Y911" s="265">
        <v>1.8334922359937862</v>
      </c>
      <c r="Z911" s="275">
        <v>705.87</v>
      </c>
      <c r="AA911" s="276">
        <v>15.701688287341614</v>
      </c>
      <c r="AB911" s="277">
        <v>0.05</v>
      </c>
      <c r="AC911" s="277">
        <v>3.6499999999999998E-2</v>
      </c>
      <c r="AD911" s="277">
        <v>0</v>
      </c>
      <c r="AE911" s="277">
        <v>0.33999999999999997</v>
      </c>
      <c r="AF911" s="276">
        <v>1.6365881600285659</v>
      </c>
    </row>
    <row r="912" spans="1:32" ht="124.2" x14ac:dyDescent="0.3">
      <c r="A912" s="2">
        <f>IF(G912="","",VLOOKUP(G912,{"CFTV","100000";"switch","750000";"VMS","200000";"Alarme","300000";"CA","400000";"Cabeamento","500000";"Infra","600000";"Redes","700000";"Energia","800000";"Outros","900000";"Serviço","1000000"},2,FALSE)
  + COUNTIF($G$2:G912,G912)
)</f>
        <v>100911</v>
      </c>
      <c r="B912" s="3" t="str">
        <f t="shared" si="14"/>
        <v>ESTAÇÃO DE TRABALHO:
PROCESSADOR INTEL® CORE™</v>
      </c>
      <c r="C912" s="3" t="s">
        <v>318</v>
      </c>
      <c r="D912" s="3" t="s">
        <v>318</v>
      </c>
      <c r="E912" s="5" t="s">
        <v>1685</v>
      </c>
      <c r="F912" s="5" t="s">
        <v>7</v>
      </c>
      <c r="G912" s="2" t="s">
        <v>3</v>
      </c>
      <c r="H912" s="3" t="s">
        <v>1684</v>
      </c>
      <c r="I912" s="170" t="s">
        <v>7038</v>
      </c>
      <c r="J912" s="127">
        <v>14435.45</v>
      </c>
      <c r="K912" s="162">
        <v>29408.09499786278</v>
      </c>
      <c r="L912" s="126"/>
      <c r="M912" s="203"/>
      <c r="N912" s="218">
        <v>0.12</v>
      </c>
      <c r="O912" s="3" t="s">
        <v>7054</v>
      </c>
      <c r="P912" s="31" t="s">
        <v>7291</v>
      </c>
      <c r="Q912" s="234">
        <v>1</v>
      </c>
      <c r="R912" s="5">
        <v>84715010</v>
      </c>
      <c r="S912" s="238">
        <v>46036</v>
      </c>
      <c r="T912" s="263">
        <v>0.15</v>
      </c>
      <c r="U912" s="263">
        <v>0</v>
      </c>
      <c r="V912" s="263">
        <v>3.2119999999999996E-2</v>
      </c>
      <c r="W912" s="263">
        <v>0</v>
      </c>
      <c r="X912" s="263">
        <v>0.33999999999999997</v>
      </c>
      <c r="Y912" s="265">
        <v>1.8334922359937862</v>
      </c>
      <c r="Z912" s="275">
        <v>14435.45</v>
      </c>
      <c r="AA912" s="276">
        <v>321.10861233301529</v>
      </c>
      <c r="AB912" s="277">
        <v>0.05</v>
      </c>
      <c r="AC912" s="277">
        <v>3.6499999999999998E-2</v>
      </c>
      <c r="AD912" s="277">
        <v>0</v>
      </c>
      <c r="AE912" s="277">
        <v>0.33999999999999997</v>
      </c>
      <c r="AF912" s="276">
        <v>1.6365881600285659</v>
      </c>
    </row>
    <row r="913" spans="1:32" ht="82.8" x14ac:dyDescent="0.3">
      <c r="A913" s="2">
        <f>IF(G913="","",VLOOKUP(G913,{"CFTV","100000";"switch","750000";"VMS","200000";"Alarme","300000";"CA","400000";"Cabeamento","500000";"Infra","600000";"Redes","700000";"Energia","800000";"Outros","900000";"Serviço","1000000"},2,FALSE)
  + COUNTIF($G$2:G913,G913)
)</f>
        <v>100912</v>
      </c>
      <c r="B913" s="3" t="str">
        <f t="shared" si="14"/>
        <v>CÂMERA IP DO TIPO BULLET</v>
      </c>
      <c r="C913" s="3" t="s">
        <v>1687</v>
      </c>
      <c r="D913" s="3" t="s">
        <v>1687</v>
      </c>
      <c r="E913" s="5" t="s">
        <v>370</v>
      </c>
      <c r="F913" s="5" t="s">
        <v>7</v>
      </c>
      <c r="G913" s="2" t="s">
        <v>3</v>
      </c>
      <c r="H913" s="3" t="s">
        <v>1686</v>
      </c>
      <c r="I913" s="170" t="s">
        <v>7038</v>
      </c>
      <c r="J913" s="127">
        <v>656.83</v>
      </c>
      <c r="K913" s="162">
        <v>1338.1030059642208</v>
      </c>
      <c r="L913" s="126"/>
      <c r="M913" s="203"/>
      <c r="N913" s="218">
        <v>0.12</v>
      </c>
      <c r="O913" s="3" t="s">
        <v>370</v>
      </c>
      <c r="P913" s="31" t="s">
        <v>7287</v>
      </c>
      <c r="Q913" s="234">
        <v>1</v>
      </c>
      <c r="R913" s="5">
        <v>85258929</v>
      </c>
      <c r="S913" s="238">
        <v>45978</v>
      </c>
      <c r="T913" s="263">
        <v>0.15</v>
      </c>
      <c r="U913" s="263">
        <v>0</v>
      </c>
      <c r="V913" s="263">
        <v>3.2119999999999996E-2</v>
      </c>
      <c r="W913" s="263">
        <v>0</v>
      </c>
      <c r="X913" s="263">
        <v>0.33999999999999997</v>
      </c>
      <c r="Y913" s="265">
        <v>1.8334922359937862</v>
      </c>
      <c r="Z913" s="275">
        <v>656.83</v>
      </c>
      <c r="AA913" s="276">
        <v>14.610820572874031</v>
      </c>
      <c r="AB913" s="277">
        <v>0.05</v>
      </c>
      <c r="AC913" s="277">
        <v>3.6499999999999998E-2</v>
      </c>
      <c r="AD913" s="277">
        <v>0</v>
      </c>
      <c r="AE913" s="277">
        <v>0.33999999999999997</v>
      </c>
      <c r="AF913" s="276">
        <v>1.6365881600285659</v>
      </c>
    </row>
    <row r="914" spans="1:32" ht="72" x14ac:dyDescent="0.3">
      <c r="A914" s="2">
        <f>IF(G914="","",VLOOKUP(G914,{"CFTV","100000";"switch","750000";"VMS","200000";"Alarme","300000";"CA","400000";"Cabeamento","500000";"Infra","600000";"Redes","700000";"Energia","800000";"Outros","900000";"Serviço","1000000"},2,FALSE)
  + COUNTIF($G$2:G914,G914)
)</f>
        <v>100913</v>
      </c>
      <c r="B914" s="3" t="str">
        <f t="shared" si="14"/>
        <v xml:space="preserve">GRAVADOR DIGITAL DE IMAGEM </v>
      </c>
      <c r="C914" s="3" t="s">
        <v>6928</v>
      </c>
      <c r="D914" s="3" t="s">
        <v>6928</v>
      </c>
      <c r="E914" s="5" t="s">
        <v>6</v>
      </c>
      <c r="F914" s="5" t="s">
        <v>7</v>
      </c>
      <c r="G914" s="2" t="s">
        <v>3</v>
      </c>
      <c r="H914" s="32" t="s">
        <v>6927</v>
      </c>
      <c r="I914" s="170" t="s">
        <v>7038</v>
      </c>
      <c r="J914" s="127">
        <v>305.45999999999998</v>
      </c>
      <c r="K914" s="162">
        <v>622.28726489629105</v>
      </c>
      <c r="L914" s="126"/>
      <c r="M914" s="203"/>
      <c r="N914" s="198">
        <v>0.12</v>
      </c>
      <c r="O914" s="3" t="s">
        <v>6</v>
      </c>
      <c r="P914" s="31" t="s">
        <v>7287</v>
      </c>
      <c r="Q914" s="234">
        <v>1</v>
      </c>
      <c r="R914" s="5">
        <v>85219000</v>
      </c>
      <c r="S914" s="238">
        <v>45979</v>
      </c>
      <c r="T914" s="263">
        <v>0.15</v>
      </c>
      <c r="U914" s="263">
        <v>0</v>
      </c>
      <c r="V914" s="263">
        <v>3.2119999999999996E-2</v>
      </c>
      <c r="W914" s="263">
        <v>0</v>
      </c>
      <c r="X914" s="263">
        <v>0.33999999999999997</v>
      </c>
      <c r="Y914" s="265">
        <v>1.8334922359937862</v>
      </c>
      <c r="Z914" s="275">
        <v>305.45999999999998</v>
      </c>
      <c r="AA914" s="276">
        <v>6.7947889898300948</v>
      </c>
      <c r="AB914" s="277">
        <v>0.05</v>
      </c>
      <c r="AC914" s="277">
        <v>3.6499999999999998E-2</v>
      </c>
      <c r="AD914" s="277">
        <v>0</v>
      </c>
      <c r="AE914" s="277">
        <v>0.33999999999999997</v>
      </c>
      <c r="AF914" s="276">
        <v>1.6365881600285659</v>
      </c>
    </row>
    <row r="915" spans="1:32" ht="69" x14ac:dyDescent="0.3">
      <c r="A915" s="2">
        <f>IF(G915="","",VLOOKUP(G915,{"CFTV","100000";"switch","750000";"VMS","200000";"Alarme","300000";"CA","400000";"Cabeamento","500000";"Infra","600000";"Redes","700000";"Energia","800000";"Outros","900000";"Serviço","1000000"},2,FALSE)
  + COUNTIF($G$2:G915,G915)
)</f>
        <v>100914</v>
      </c>
      <c r="B915" s="3" t="str">
        <f t="shared" si="14"/>
        <v>A CÂMERA IP EM FORMATO</v>
      </c>
      <c r="C915" s="3" t="s">
        <v>6930</v>
      </c>
      <c r="D915" s="3" t="s">
        <v>6930</v>
      </c>
      <c r="E915" s="5" t="s">
        <v>6</v>
      </c>
      <c r="F915" s="5" t="s">
        <v>7</v>
      </c>
      <c r="G915" s="2" t="s">
        <v>3</v>
      </c>
      <c r="H915" s="3" t="s">
        <v>6929</v>
      </c>
      <c r="I915" s="170" t="s">
        <v>7038</v>
      </c>
      <c r="J915" s="127">
        <v>260.0675</v>
      </c>
      <c r="K915" s="162">
        <v>529.81304676034893</v>
      </c>
      <c r="L915" s="126"/>
      <c r="M915" s="203"/>
      <c r="N915" s="198">
        <v>0.12</v>
      </c>
      <c r="O915" s="3" t="s">
        <v>6</v>
      </c>
      <c r="P915" s="31" t="s">
        <v>7287</v>
      </c>
      <c r="Q915" s="234">
        <v>1</v>
      </c>
      <c r="R915" s="5">
        <v>85258913</v>
      </c>
      <c r="S915" s="238">
        <v>45979</v>
      </c>
      <c r="T915" s="263">
        <v>0.15</v>
      </c>
      <c r="U915" s="263">
        <v>0</v>
      </c>
      <c r="V915" s="263">
        <v>3.2119999999999996E-2</v>
      </c>
      <c r="W915" s="263">
        <v>0</v>
      </c>
      <c r="X915" s="263">
        <v>0.33999999999999997</v>
      </c>
      <c r="Y915" s="265">
        <v>1.8334922359937862</v>
      </c>
      <c r="Z915" s="275">
        <v>260.0675</v>
      </c>
      <c r="AA915" s="276">
        <v>5.7850578982931919</v>
      </c>
      <c r="AB915" s="277">
        <v>0.05</v>
      </c>
      <c r="AC915" s="277">
        <v>3.6499999999999998E-2</v>
      </c>
      <c r="AD915" s="277">
        <v>0</v>
      </c>
      <c r="AE915" s="277">
        <v>0.33999999999999997</v>
      </c>
      <c r="AF915" s="276">
        <v>1.6365881600285659</v>
      </c>
    </row>
    <row r="916" spans="1:32" ht="69" x14ac:dyDescent="0.3">
      <c r="A916" s="2">
        <f>IF(G916="","",VLOOKUP(G916,{"CFTV","100000";"switch","750000";"VMS","200000";"Alarme","300000";"CA","400000";"Cabeamento","500000";"Infra","600000";"Redes","700000";"Energia","800000";"Outros","900000";"Serviço","1000000"},2,FALSE)
  + COUNTIF($G$2:G916,G916)
)</f>
        <v>100915</v>
      </c>
      <c r="B916" s="3" t="str">
        <f t="shared" si="14"/>
        <v>CÂMERA BULLET MULTI-HD DE 1</v>
      </c>
      <c r="C916" s="3" t="s">
        <v>6932</v>
      </c>
      <c r="D916" s="3" t="s">
        <v>6932</v>
      </c>
      <c r="E916" s="5" t="s">
        <v>6</v>
      </c>
      <c r="F916" s="5" t="s">
        <v>7</v>
      </c>
      <c r="G916" s="2" t="s">
        <v>3</v>
      </c>
      <c r="H916" s="32" t="s">
        <v>6931</v>
      </c>
      <c r="I916" s="170" t="s">
        <v>7038</v>
      </c>
      <c r="J916" s="127">
        <v>66.462500000000006</v>
      </c>
      <c r="K916" s="162">
        <v>135.39830859415224</v>
      </c>
      <c r="L916" s="126"/>
      <c r="M916" s="203"/>
      <c r="N916" s="198">
        <v>0.12</v>
      </c>
      <c r="O916" s="3" t="s">
        <v>6</v>
      </c>
      <c r="P916" s="31" t="s">
        <v>7287</v>
      </c>
      <c r="Q916" s="234">
        <v>1</v>
      </c>
      <c r="R916" s="5">
        <v>85258913</v>
      </c>
      <c r="S916" s="238">
        <v>45979</v>
      </c>
      <c r="T916" s="263">
        <v>0.15</v>
      </c>
      <c r="U916" s="263">
        <v>0</v>
      </c>
      <c r="V916" s="263">
        <v>3.2119999999999996E-2</v>
      </c>
      <c r="W916" s="263">
        <v>0</v>
      </c>
      <c r="X916" s="263">
        <v>0.33999999999999997</v>
      </c>
      <c r="Y916" s="265">
        <v>1.8334922359937862</v>
      </c>
      <c r="Z916" s="275">
        <v>66.462500000000006</v>
      </c>
      <c r="AA916" s="276">
        <v>1.4784216042577842</v>
      </c>
      <c r="AB916" s="277">
        <v>0.05</v>
      </c>
      <c r="AC916" s="277">
        <v>3.6499999999999998E-2</v>
      </c>
      <c r="AD916" s="277">
        <v>0</v>
      </c>
      <c r="AE916" s="277">
        <v>0.33999999999999997</v>
      </c>
      <c r="AF916" s="276">
        <v>1.6365881600285659</v>
      </c>
    </row>
    <row r="917" spans="1:32" ht="96.6" x14ac:dyDescent="0.3">
      <c r="A917" s="2">
        <f>IF(G917="","",VLOOKUP(G917,{"CFTV","100000";"switch","750000";"VMS","200000";"Alarme","300000";"CA","400000";"Cabeamento","500000";"Infra","600000";"Redes","700000";"Energia","800000";"Outros","900000";"Serviço","1000000"},2,FALSE)
  + COUNTIF($G$2:G917,G917)
)</f>
        <v>100916</v>
      </c>
      <c r="B917" s="3" t="str">
        <f t="shared" si="14"/>
        <v>GRAVADOR DIGITAL DE VÍDEO ,</v>
      </c>
      <c r="C917" s="3" t="s">
        <v>6934</v>
      </c>
      <c r="D917" s="3" t="s">
        <v>6934</v>
      </c>
      <c r="E917" s="5" t="s">
        <v>6</v>
      </c>
      <c r="F917" s="5" t="s">
        <v>7</v>
      </c>
      <c r="G917" s="2" t="s">
        <v>3</v>
      </c>
      <c r="H917" s="3" t="s">
        <v>6933</v>
      </c>
      <c r="I917" s="178" t="s">
        <v>7038</v>
      </c>
      <c r="J917" s="134">
        <v>582.41</v>
      </c>
      <c r="K917" s="162">
        <v>1186.49357018349</v>
      </c>
      <c r="L917" s="126"/>
      <c r="M917" s="203"/>
      <c r="N917" s="223">
        <v>0.12</v>
      </c>
      <c r="O917" s="3" t="s">
        <v>6</v>
      </c>
      <c r="P917" s="31" t="s">
        <v>7287</v>
      </c>
      <c r="Q917" s="234">
        <v>1</v>
      </c>
      <c r="R917" s="5">
        <v>85219000</v>
      </c>
      <c r="S917" s="238">
        <v>45979</v>
      </c>
      <c r="T917" s="263">
        <v>0.15</v>
      </c>
      <c r="U917" s="263">
        <v>0</v>
      </c>
      <c r="V917" s="263">
        <v>3.2119999999999996E-2</v>
      </c>
      <c r="W917" s="263">
        <v>0</v>
      </c>
      <c r="X917" s="263">
        <v>0.33999999999999997</v>
      </c>
      <c r="Y917" s="265">
        <v>1.8334922359937862</v>
      </c>
      <c r="Z917" s="275">
        <v>582.41</v>
      </c>
      <c r="AA917" s="276">
        <v>12.955388776163641</v>
      </c>
      <c r="AB917" s="277">
        <v>0.05</v>
      </c>
      <c r="AC917" s="277">
        <v>3.6499999999999998E-2</v>
      </c>
      <c r="AD917" s="277">
        <v>0</v>
      </c>
      <c r="AE917" s="277">
        <v>0.33999999999999997</v>
      </c>
      <c r="AF917" s="276">
        <v>1.6365881600285659</v>
      </c>
    </row>
    <row r="918" spans="1:32" ht="69" x14ac:dyDescent="0.3">
      <c r="A918" s="2">
        <f>IF(G918="","",VLOOKUP(G918,{"CFTV","100000";"switch","750000";"VMS","200000";"Alarme","300000";"CA","400000";"Cabeamento","500000";"Infra","600000";"Redes","700000";"Energia","800000";"Outros","900000";"Serviço","1000000"},2,FALSE)
  + COUNTIF($G$2:G918,G918)
)</f>
        <v>100917</v>
      </c>
      <c r="B918" s="3" t="str">
        <f t="shared" si="14"/>
        <v>A CÂMERA ANALÓGICA DE 1</v>
      </c>
      <c r="C918" s="3" t="s">
        <v>6936</v>
      </c>
      <c r="D918" s="3" t="s">
        <v>6936</v>
      </c>
      <c r="E918" s="5" t="s">
        <v>6</v>
      </c>
      <c r="F918" s="5" t="s">
        <v>7</v>
      </c>
      <c r="G918" s="2" t="s">
        <v>3</v>
      </c>
      <c r="H918" s="32" t="s">
        <v>6935</v>
      </c>
      <c r="I918" s="178" t="s">
        <v>7038</v>
      </c>
      <c r="J918" s="134">
        <v>90.932000000000002</v>
      </c>
      <c r="K918" s="162">
        <v>185.24790667042996</v>
      </c>
      <c r="L918" s="126"/>
      <c r="M918" s="203"/>
      <c r="N918" s="223">
        <v>0.12</v>
      </c>
      <c r="O918" s="3" t="s">
        <v>6</v>
      </c>
      <c r="P918" s="31" t="s">
        <v>7287</v>
      </c>
      <c r="Q918" s="234">
        <v>1</v>
      </c>
      <c r="R918" s="5">
        <v>85258913</v>
      </c>
      <c r="S918" s="238">
        <v>45979</v>
      </c>
      <c r="T918" s="263">
        <v>0.15</v>
      </c>
      <c r="U918" s="263">
        <v>0</v>
      </c>
      <c r="V918" s="263">
        <v>3.2119999999999996E-2</v>
      </c>
      <c r="W918" s="263">
        <v>0</v>
      </c>
      <c r="X918" s="263">
        <v>0.33999999999999997</v>
      </c>
      <c r="Y918" s="265">
        <v>1.8334922359937862</v>
      </c>
      <c r="Z918" s="275">
        <v>90.932000000000002</v>
      </c>
      <c r="AA918" s="276">
        <v>2.0227321168834882</v>
      </c>
      <c r="AB918" s="277">
        <v>0.05</v>
      </c>
      <c r="AC918" s="277">
        <v>3.6499999999999998E-2</v>
      </c>
      <c r="AD918" s="277">
        <v>0</v>
      </c>
      <c r="AE918" s="277">
        <v>0.33999999999999997</v>
      </c>
      <c r="AF918" s="276">
        <v>1.6365881600285659</v>
      </c>
    </row>
    <row r="919" spans="1:32" ht="82.8" x14ac:dyDescent="0.3">
      <c r="A919" s="2">
        <f>IF(G919="","",VLOOKUP(G919,{"CFTV","100000";"switch","750000";"VMS","200000";"Alarme","300000";"CA","400000";"Cabeamento","500000";"Infra","600000";"Redes","700000";"Energia","800000";"Outros","900000";"Serviço","1000000"},2,FALSE)
  + COUNTIF($G$2:G919,G919)
)</f>
        <v>100918</v>
      </c>
      <c r="B919" s="3" t="str">
        <f t="shared" si="14"/>
        <v>CÂMERA DE SEGURANÇA DO TIPO</v>
      </c>
      <c r="C919" s="3" t="s">
        <v>1689</v>
      </c>
      <c r="D919" s="3" t="s">
        <v>1689</v>
      </c>
      <c r="E919" s="5" t="s">
        <v>6</v>
      </c>
      <c r="F919" s="5" t="s">
        <v>7</v>
      </c>
      <c r="G919" s="2" t="s">
        <v>3</v>
      </c>
      <c r="H919" s="3" t="s">
        <v>1688</v>
      </c>
      <c r="I919" s="178" t="s">
        <v>7038</v>
      </c>
      <c r="J919" s="134">
        <v>187.7825</v>
      </c>
      <c r="K919" s="162">
        <v>382.5530620061146</v>
      </c>
      <c r="L919" s="126"/>
      <c r="M919" s="203"/>
      <c r="N919" s="223">
        <v>0.12</v>
      </c>
      <c r="O919" s="3" t="s">
        <v>6</v>
      </c>
      <c r="P919" s="31" t="s">
        <v>7287</v>
      </c>
      <c r="Q919" s="234">
        <v>1</v>
      </c>
      <c r="R919" s="5">
        <v>89258913</v>
      </c>
      <c r="S919" s="238">
        <v>45979</v>
      </c>
      <c r="T919" s="263">
        <v>0.15</v>
      </c>
      <c r="U919" s="263">
        <v>0</v>
      </c>
      <c r="V919" s="263">
        <v>3.2119999999999996E-2</v>
      </c>
      <c r="W919" s="263">
        <v>0</v>
      </c>
      <c r="X919" s="263">
        <v>0.33999999999999997</v>
      </c>
      <c r="Y919" s="265">
        <v>1.8334922359937862</v>
      </c>
      <c r="Z919" s="275">
        <v>187.7825</v>
      </c>
      <c r="AA919" s="276">
        <v>4.1771179973900674</v>
      </c>
      <c r="AB919" s="277">
        <v>0.05</v>
      </c>
      <c r="AC919" s="277">
        <v>3.6499999999999998E-2</v>
      </c>
      <c r="AD919" s="277">
        <v>0</v>
      </c>
      <c r="AE919" s="277">
        <v>0.33999999999999997</v>
      </c>
      <c r="AF919" s="276">
        <v>1.6365881600285659</v>
      </c>
    </row>
    <row r="920" spans="1:32" ht="129.6" x14ac:dyDescent="0.3">
      <c r="A920" s="2">
        <f>IF(G920="","",VLOOKUP(G920,{"CFTV","100000";"switch","750000";"VMS","200000";"Alarme","300000";"CA","400000";"Cabeamento","500000";"Infra","600000";"Redes","700000";"Energia","800000";"Outros","900000";"Serviço","1000000"},2,FALSE)
  + COUNTIF($G$2:G920,G920)
)</f>
        <v>100919</v>
      </c>
      <c r="B920" s="3" t="str">
        <f t="shared" si="14"/>
        <v xml:space="preserve">GRAVADOR DIGITAL DE IMAGEM </v>
      </c>
      <c r="C920" s="24" t="s">
        <v>6938</v>
      </c>
      <c r="D920" s="24" t="s">
        <v>6938</v>
      </c>
      <c r="E920" s="5" t="s">
        <v>6</v>
      </c>
      <c r="F920" s="5" t="s">
        <v>7</v>
      </c>
      <c r="G920" s="2" t="s">
        <v>3</v>
      </c>
      <c r="H920" s="32" t="s">
        <v>6937</v>
      </c>
      <c r="I920" s="170" t="s">
        <v>7038</v>
      </c>
      <c r="J920" s="127">
        <v>315.47669999999999</v>
      </c>
      <c r="K920" s="162">
        <v>642.6934223188232</v>
      </c>
      <c r="L920" s="126"/>
      <c r="M920" s="203"/>
      <c r="N920" s="198">
        <v>0.12</v>
      </c>
      <c r="O920" s="3" t="s">
        <v>6</v>
      </c>
      <c r="P920" s="31" t="s">
        <v>7287</v>
      </c>
      <c r="Q920" s="234">
        <v>1</v>
      </c>
      <c r="R920" s="5">
        <v>85219000</v>
      </c>
      <c r="S920" s="238">
        <v>45979</v>
      </c>
      <c r="T920" s="263">
        <v>0.15</v>
      </c>
      <c r="U920" s="263">
        <v>0</v>
      </c>
      <c r="V920" s="263">
        <v>3.2119999999999996E-2</v>
      </c>
      <c r="W920" s="263">
        <v>0</v>
      </c>
      <c r="X920" s="263">
        <v>0.33999999999999997</v>
      </c>
      <c r="Y920" s="265">
        <v>1.8334922359937862</v>
      </c>
      <c r="Z920" s="275">
        <v>315.47669999999999</v>
      </c>
      <c r="AA920" s="276">
        <v>7.0176049489554515</v>
      </c>
      <c r="AB920" s="277">
        <v>0.05</v>
      </c>
      <c r="AC920" s="277">
        <v>3.6499999999999998E-2</v>
      </c>
      <c r="AD920" s="277">
        <v>0</v>
      </c>
      <c r="AE920" s="277">
        <v>0.33999999999999997</v>
      </c>
      <c r="AF920" s="276">
        <v>1.6365881600285659</v>
      </c>
    </row>
    <row r="921" spans="1:32" ht="82.8" x14ac:dyDescent="0.3">
      <c r="A921" s="2">
        <f>IF(G921="","",VLOOKUP(G921,{"CFTV","100000";"switch","750000";"VMS","200000";"Alarme","300000";"CA","400000";"Cabeamento","500000";"Infra","600000";"Redes","700000";"Energia","800000";"Outros","900000";"Serviço","1000000"},2,FALSE)
  + COUNTIF($G$2:G921,G921)
)</f>
        <v>100920</v>
      </c>
      <c r="B921" s="3" t="str">
        <f t="shared" si="14"/>
        <v>DVR, GRAVADOR DIGITAL DE VÍDEO,</v>
      </c>
      <c r="C921" s="3" t="s">
        <v>6940</v>
      </c>
      <c r="D921" s="3" t="s">
        <v>6940</v>
      </c>
      <c r="E921" s="5" t="s">
        <v>6</v>
      </c>
      <c r="F921" s="5" t="s">
        <v>7</v>
      </c>
      <c r="G921" s="2" t="s">
        <v>3</v>
      </c>
      <c r="H921" s="3" t="s">
        <v>6939</v>
      </c>
      <c r="I921" s="170" t="s">
        <v>7038</v>
      </c>
      <c r="J921" s="127">
        <v>315.47669999999999</v>
      </c>
      <c r="K921" s="162">
        <v>642.6934223188232</v>
      </c>
      <c r="L921" s="126"/>
      <c r="M921" s="203"/>
      <c r="N921" s="198">
        <v>0.12</v>
      </c>
      <c r="O921" s="3" t="s">
        <v>6</v>
      </c>
      <c r="P921" s="31" t="s">
        <v>7287</v>
      </c>
      <c r="Q921" s="234">
        <v>1</v>
      </c>
      <c r="R921" s="5">
        <v>85219000</v>
      </c>
      <c r="S921" s="238">
        <v>45979</v>
      </c>
      <c r="T921" s="263">
        <v>0.15</v>
      </c>
      <c r="U921" s="263">
        <v>0</v>
      </c>
      <c r="V921" s="263">
        <v>3.2119999999999996E-2</v>
      </c>
      <c r="W921" s="263">
        <v>0</v>
      </c>
      <c r="X921" s="263">
        <v>0.33999999999999997</v>
      </c>
      <c r="Y921" s="265">
        <v>1.8334922359937862</v>
      </c>
      <c r="Z921" s="275">
        <v>315.47669999999999</v>
      </c>
      <c r="AA921" s="276">
        <v>7.0176049489554515</v>
      </c>
      <c r="AB921" s="277">
        <v>0.05</v>
      </c>
      <c r="AC921" s="277">
        <v>3.6499999999999998E-2</v>
      </c>
      <c r="AD921" s="277">
        <v>0</v>
      </c>
      <c r="AE921" s="277">
        <v>0.33999999999999997</v>
      </c>
      <c r="AF921" s="276">
        <v>1.6365881600285659</v>
      </c>
    </row>
    <row r="922" spans="1:32" ht="110.4" x14ac:dyDescent="0.3">
      <c r="A922" s="2">
        <f>IF(G922="","",VLOOKUP(G922,{"CFTV","100000";"switch","750000";"VMS","200000";"Alarme","300000";"CA","400000";"Cabeamento","500000";"Infra","600000";"Redes","700000";"Energia","800000";"Outros","900000";"Serviço","1000000"},2,FALSE)
  + COUNTIF($G$2:G922,G922)
)</f>
        <v>100921</v>
      </c>
      <c r="B922" s="3" t="str">
        <f t="shared" si="14"/>
        <v>DVR, GRAVADOR DIGITAL DE VÍDEO,</v>
      </c>
      <c r="C922" s="3" t="s">
        <v>6942</v>
      </c>
      <c r="D922" s="3" t="s">
        <v>6942</v>
      </c>
      <c r="E922" s="5" t="s">
        <v>6</v>
      </c>
      <c r="F922" s="5" t="s">
        <v>7</v>
      </c>
      <c r="G922" s="2" t="s">
        <v>3</v>
      </c>
      <c r="H922" s="3" t="s">
        <v>6941</v>
      </c>
      <c r="I922" s="170" t="s">
        <v>7038</v>
      </c>
      <c r="J922" s="127">
        <v>496.53500000000003</v>
      </c>
      <c r="K922" s="162">
        <v>1011.5478526657497</v>
      </c>
      <c r="L922" s="126"/>
      <c r="M922" s="203"/>
      <c r="N922" s="198">
        <v>0.12</v>
      </c>
      <c r="O922" s="3" t="s">
        <v>6</v>
      </c>
      <c r="P922" s="31" t="s">
        <v>7287</v>
      </c>
      <c r="Q922" s="234">
        <v>1</v>
      </c>
      <c r="R922" s="5">
        <v>85219000</v>
      </c>
      <c r="S922" s="238">
        <v>45979</v>
      </c>
      <c r="T922" s="263">
        <v>0.15</v>
      </c>
      <c r="U922" s="263">
        <v>0</v>
      </c>
      <c r="V922" s="263">
        <v>3.2119999999999996E-2</v>
      </c>
      <c r="W922" s="263">
        <v>0</v>
      </c>
      <c r="X922" s="263">
        <v>0.33999999999999997</v>
      </c>
      <c r="Y922" s="265">
        <v>1.8334922359937862</v>
      </c>
      <c r="Z922" s="275">
        <v>496.53500000000003</v>
      </c>
      <c r="AA922" s="276">
        <v>11.045146831222704</v>
      </c>
      <c r="AB922" s="277">
        <v>0.05</v>
      </c>
      <c r="AC922" s="277">
        <v>3.6499999999999998E-2</v>
      </c>
      <c r="AD922" s="277">
        <v>0</v>
      </c>
      <c r="AE922" s="277">
        <v>0.33999999999999997</v>
      </c>
      <c r="AF922" s="276">
        <v>1.6365881600285659</v>
      </c>
    </row>
    <row r="923" spans="1:32" ht="69" x14ac:dyDescent="0.3">
      <c r="A923" s="2">
        <f>IF(G923="","",VLOOKUP(G923,{"CFTV","100000";"switch","750000";"VMS","200000";"Alarme","300000";"CA","400000";"Cabeamento","500000";"Infra","600000";"Redes","700000";"Energia","800000";"Outros","900000";"Serviço","1000000"},2,FALSE)
  + COUNTIF($G$2:G923,G923)
)</f>
        <v>100922</v>
      </c>
      <c r="B923" s="3" t="str">
        <f t="shared" si="14"/>
        <v>A CÂMERA IP EM FORMATO</v>
      </c>
      <c r="C923" s="3" t="s">
        <v>6944</v>
      </c>
      <c r="D923" s="3" t="s">
        <v>6944</v>
      </c>
      <c r="E923" s="5" t="s">
        <v>6</v>
      </c>
      <c r="F923" s="5" t="s">
        <v>7</v>
      </c>
      <c r="G923" s="2" t="s">
        <v>3</v>
      </c>
      <c r="H923" s="3" t="s">
        <v>6943</v>
      </c>
      <c r="I923" s="170" t="s">
        <v>7038</v>
      </c>
      <c r="J923" s="127">
        <v>198.87870000000001</v>
      </c>
      <c r="K923" s="162">
        <v>405.15839150504161</v>
      </c>
      <c r="L923" s="126"/>
      <c r="M923" s="203"/>
      <c r="N923" s="198">
        <v>0.12</v>
      </c>
      <c r="O923" s="3" t="s">
        <v>6</v>
      </c>
      <c r="P923" s="31" t="s">
        <v>7287</v>
      </c>
      <c r="Q923" s="234">
        <v>1</v>
      </c>
      <c r="R923" s="5">
        <v>85258913</v>
      </c>
      <c r="S923" s="238">
        <v>45979</v>
      </c>
      <c r="T923" s="263">
        <v>0.15</v>
      </c>
      <c r="U923" s="263">
        <v>0</v>
      </c>
      <c r="V923" s="263">
        <v>3.2119999999999996E-2</v>
      </c>
      <c r="W923" s="263">
        <v>0</v>
      </c>
      <c r="X923" s="263">
        <v>0.33999999999999997</v>
      </c>
      <c r="Y923" s="265">
        <v>1.8334922359937862</v>
      </c>
      <c r="Z923" s="275">
        <v>198.87870000000001</v>
      </c>
      <c r="AA923" s="276">
        <v>4.4239468377912745</v>
      </c>
      <c r="AB923" s="277">
        <v>0.05</v>
      </c>
      <c r="AC923" s="277">
        <v>3.6499999999999998E-2</v>
      </c>
      <c r="AD923" s="277">
        <v>0</v>
      </c>
      <c r="AE923" s="277">
        <v>0.33999999999999997</v>
      </c>
      <c r="AF923" s="276">
        <v>1.6365881600285659</v>
      </c>
    </row>
    <row r="924" spans="1:32" ht="69" x14ac:dyDescent="0.3">
      <c r="A924" s="2">
        <f>IF(G924="","",VLOOKUP(G924,{"CFTV","100000";"switch","750000";"VMS","200000";"Alarme","300000";"CA","400000";"Cabeamento","500000";"Infra","600000";"Redes","700000";"Energia","800000";"Outros","900000";"Serviço","1000000"},2,FALSE)
  + COUNTIF($G$2:G924,G924)
)</f>
        <v>100923</v>
      </c>
      <c r="B924" s="3" t="str">
        <f t="shared" si="14"/>
        <v>DVR, GRAVADOR DIGITAL DE VÍDEO</v>
      </c>
      <c r="C924" s="3" t="s">
        <v>6946</v>
      </c>
      <c r="D924" s="3" t="s">
        <v>6946</v>
      </c>
      <c r="E924" s="5" t="s">
        <v>6</v>
      </c>
      <c r="F924" s="5" t="s">
        <v>7</v>
      </c>
      <c r="G924" s="2" t="s">
        <v>3</v>
      </c>
      <c r="H924" s="3" t="s">
        <v>6945</v>
      </c>
      <c r="I924" s="170" t="s">
        <v>7038</v>
      </c>
      <c r="J924" s="127">
        <v>299.81</v>
      </c>
      <c r="K924" s="162">
        <v>610.77700808144118</v>
      </c>
      <c r="L924" s="126"/>
      <c r="M924" s="203"/>
      <c r="N924" s="198">
        <v>0.12</v>
      </c>
      <c r="O924" s="3" t="s">
        <v>6</v>
      </c>
      <c r="P924" s="31" t="s">
        <v>7287</v>
      </c>
      <c r="Q924" s="234">
        <v>1</v>
      </c>
      <c r="R924" s="5">
        <v>85219000</v>
      </c>
      <c r="S924" s="238">
        <v>45979</v>
      </c>
      <c r="T924" s="263">
        <v>0.15</v>
      </c>
      <c r="U924" s="263">
        <v>0</v>
      </c>
      <c r="V924" s="263">
        <v>3.2119999999999996E-2</v>
      </c>
      <c r="W924" s="263">
        <v>0</v>
      </c>
      <c r="X924" s="263">
        <v>0.33999999999999997</v>
      </c>
      <c r="Y924" s="265">
        <v>1.8334922359937862</v>
      </c>
      <c r="Z924" s="275">
        <v>299.81</v>
      </c>
      <c r="AA924" s="276">
        <v>6.669107860410401</v>
      </c>
      <c r="AB924" s="277">
        <v>0.05</v>
      </c>
      <c r="AC924" s="277">
        <v>3.6499999999999998E-2</v>
      </c>
      <c r="AD924" s="277">
        <v>0</v>
      </c>
      <c r="AE924" s="277">
        <v>0.33999999999999997</v>
      </c>
      <c r="AF924" s="276">
        <v>1.6365881600285659</v>
      </c>
    </row>
    <row r="925" spans="1:32" ht="72" x14ac:dyDescent="0.3">
      <c r="A925" s="2">
        <f>IF(G925="","",VLOOKUP(G925,{"CFTV","100000";"switch","750000";"VMS","200000";"Alarme","300000";"CA","400000";"Cabeamento","500000";"Infra","600000";"Redes","700000";"Energia","800000";"Outros","900000";"Serviço","1000000"},2,FALSE)
  + COUNTIF($G$2:G925,G925)
)</f>
        <v>100924</v>
      </c>
      <c r="B925" s="3" t="str">
        <f t="shared" si="14"/>
        <v>GRAVADOR DE VÍDEO EM REDE,</v>
      </c>
      <c r="C925" s="3" t="s">
        <v>6948</v>
      </c>
      <c r="D925" s="3" t="s">
        <v>6948</v>
      </c>
      <c r="E925" s="5" t="s">
        <v>6</v>
      </c>
      <c r="F925" s="5" t="s">
        <v>7</v>
      </c>
      <c r="G925" s="2" t="s">
        <v>3</v>
      </c>
      <c r="H925" s="32" t="s">
        <v>6947</v>
      </c>
      <c r="I925" s="170" t="s">
        <v>7038</v>
      </c>
      <c r="J925" s="127">
        <v>1900.5</v>
      </c>
      <c r="K925" s="162">
        <v>3871.7244383402117</v>
      </c>
      <c r="L925" s="126"/>
      <c r="M925" s="203"/>
      <c r="N925" s="198">
        <v>0.12</v>
      </c>
      <c r="O925" s="3" t="s">
        <v>6</v>
      </c>
      <c r="P925" s="31" t="s">
        <v>7287</v>
      </c>
      <c r="Q925" s="234">
        <v>1</v>
      </c>
      <c r="R925" s="5">
        <v>85219000</v>
      </c>
      <c r="S925" s="238">
        <v>45979</v>
      </c>
      <c r="T925" s="263">
        <v>0.15</v>
      </c>
      <c r="U925" s="263">
        <v>0</v>
      </c>
      <c r="V925" s="263">
        <v>3.2119999999999996E-2</v>
      </c>
      <c r="W925" s="263">
        <v>0</v>
      </c>
      <c r="X925" s="263">
        <v>0.33999999999999997</v>
      </c>
      <c r="Y925" s="265">
        <v>1.8334922359937862</v>
      </c>
      <c r="Z925" s="275">
        <v>1900.5</v>
      </c>
      <c r="AA925" s="276">
        <v>42.275572825155812</v>
      </c>
      <c r="AB925" s="277">
        <v>0.05</v>
      </c>
      <c r="AC925" s="277">
        <v>3.6499999999999998E-2</v>
      </c>
      <c r="AD925" s="277">
        <v>0</v>
      </c>
      <c r="AE925" s="277">
        <v>0.33999999999999997</v>
      </c>
      <c r="AF925" s="276">
        <v>1.6365881600285659</v>
      </c>
    </row>
    <row r="926" spans="1:32" ht="69" x14ac:dyDescent="0.3">
      <c r="A926" s="2">
        <f>IF(G926="","",VLOOKUP(G926,{"CFTV","100000";"switch","750000";"VMS","200000";"Alarme","300000";"CA","400000";"Cabeamento","500000";"Infra","600000";"Redes","700000";"Energia","800000";"Outros","900000";"Serviço","1000000"},2,FALSE)
  + COUNTIF($G$2:G926,G926)
)</f>
        <v>100925</v>
      </c>
      <c r="B926" s="3" t="str">
        <f t="shared" si="14"/>
        <v>GRAVADOR DE VÍDEO EM REDE,</v>
      </c>
      <c r="C926" s="3" t="s">
        <v>6950</v>
      </c>
      <c r="D926" s="3" t="s">
        <v>6950</v>
      </c>
      <c r="E926" s="5" t="s">
        <v>6</v>
      </c>
      <c r="F926" s="5" t="s">
        <v>7</v>
      </c>
      <c r="G926" s="2" t="s">
        <v>3</v>
      </c>
      <c r="H926" s="3" t="s">
        <v>6949</v>
      </c>
      <c r="I926" s="170" t="s">
        <v>7038</v>
      </c>
      <c r="J926" s="127">
        <v>1228.6300000000001</v>
      </c>
      <c r="K926" s="162">
        <v>2502.9817398989398</v>
      </c>
      <c r="L926" s="126"/>
      <c r="M926" s="203"/>
      <c r="N926" s="198">
        <v>0.12</v>
      </c>
      <c r="O926" s="3" t="s">
        <v>6</v>
      </c>
      <c r="P926" s="31" t="s">
        <v>7287</v>
      </c>
      <c r="Q926" s="234">
        <v>1</v>
      </c>
      <c r="R926" s="5">
        <v>85219000</v>
      </c>
      <c r="S926" s="238">
        <v>45979</v>
      </c>
      <c r="T926" s="263">
        <v>0.15</v>
      </c>
      <c r="U926" s="263">
        <v>0</v>
      </c>
      <c r="V926" s="263">
        <v>3.2119999999999996E-2</v>
      </c>
      <c r="W926" s="263">
        <v>0</v>
      </c>
      <c r="X926" s="263">
        <v>0.33999999999999997</v>
      </c>
      <c r="Y926" s="265">
        <v>1.8334922359937862</v>
      </c>
      <c r="Z926" s="275">
        <v>1228.6300000000001</v>
      </c>
      <c r="AA926" s="276">
        <v>27.330195759100867</v>
      </c>
      <c r="AB926" s="277">
        <v>0.05</v>
      </c>
      <c r="AC926" s="277">
        <v>3.6499999999999998E-2</v>
      </c>
      <c r="AD926" s="277">
        <v>0</v>
      </c>
      <c r="AE926" s="277">
        <v>0.33999999999999997</v>
      </c>
      <c r="AF926" s="276">
        <v>1.6365881600285659</v>
      </c>
    </row>
    <row r="927" spans="1:32" ht="69" x14ac:dyDescent="0.3">
      <c r="A927" s="2">
        <f>IF(G927="","",VLOOKUP(G927,{"CFTV","100000";"switch","750000";"VMS","200000";"Alarme","300000";"CA","400000";"Cabeamento","500000";"Infra","600000";"Redes","700000";"Energia","800000";"Outros","900000";"Serviço","1000000"},2,FALSE)
  + COUNTIF($G$2:G927,G927)
)</f>
        <v>100926</v>
      </c>
      <c r="B927" s="3" t="str">
        <f t="shared" si="14"/>
        <v>A CÂMERA IP SPEED-DOME COM</v>
      </c>
      <c r="C927" s="3" t="s">
        <v>6952</v>
      </c>
      <c r="D927" s="3" t="s">
        <v>6952</v>
      </c>
      <c r="E927" s="5" t="s">
        <v>6</v>
      </c>
      <c r="F927" s="5" t="s">
        <v>7</v>
      </c>
      <c r="G927" s="2" t="s">
        <v>3</v>
      </c>
      <c r="H927" s="3" t="s">
        <v>6951</v>
      </c>
      <c r="I927" s="170" t="s">
        <v>7038</v>
      </c>
      <c r="J927" s="127">
        <v>4520.67</v>
      </c>
      <c r="K927" s="162">
        <v>9209.5703849889233</v>
      </c>
      <c r="L927" s="126"/>
      <c r="M927" s="203"/>
      <c r="N927" s="198">
        <v>0.12</v>
      </c>
      <c r="O927" s="3" t="s">
        <v>6</v>
      </c>
      <c r="P927" s="31" t="s">
        <v>7287</v>
      </c>
      <c r="Q927" s="234">
        <v>1</v>
      </c>
      <c r="R927" s="5">
        <v>85258929</v>
      </c>
      <c r="S927" s="238">
        <v>45979</v>
      </c>
      <c r="T927" s="263">
        <v>0.15</v>
      </c>
      <c r="U927" s="263">
        <v>0</v>
      </c>
      <c r="V927" s="263">
        <v>3.2119999999999996E-2</v>
      </c>
      <c r="W927" s="263">
        <v>0</v>
      </c>
      <c r="X927" s="263">
        <v>0.33999999999999997</v>
      </c>
      <c r="Y927" s="265">
        <v>1.8334922359937862</v>
      </c>
      <c r="Z927" s="275">
        <v>4520.67</v>
      </c>
      <c r="AA927" s="276">
        <v>100.5598073157049</v>
      </c>
      <c r="AB927" s="277">
        <v>0.05</v>
      </c>
      <c r="AC927" s="277">
        <v>3.6499999999999998E-2</v>
      </c>
      <c r="AD927" s="277">
        <v>0</v>
      </c>
      <c r="AE927" s="277">
        <v>0.33999999999999997</v>
      </c>
      <c r="AF927" s="276">
        <v>1.6365881600285659</v>
      </c>
    </row>
    <row r="928" spans="1:32" ht="69" x14ac:dyDescent="0.3">
      <c r="A928" s="2">
        <f>IF(G928="","",VLOOKUP(G928,{"CFTV","100000";"switch","750000";"VMS","200000";"Alarme","300000";"CA","400000";"Cabeamento","500000";"Infra","600000";"Redes","700000";"Energia","800000";"Outros","900000";"Serviço","1000000"},2,FALSE)
  + COUNTIF($G$2:G928,G928)
)</f>
        <v>100927</v>
      </c>
      <c r="B928" s="3" t="str">
        <f t="shared" si="14"/>
        <v>CÂMERA SPEED DOME IP COM</v>
      </c>
      <c r="C928" s="3" t="s">
        <v>6954</v>
      </c>
      <c r="D928" s="3" t="s">
        <v>6954</v>
      </c>
      <c r="E928" s="5" t="s">
        <v>6</v>
      </c>
      <c r="F928" s="5" t="s">
        <v>7</v>
      </c>
      <c r="G928" s="2" t="s">
        <v>3</v>
      </c>
      <c r="H928" s="3" t="s">
        <v>6953</v>
      </c>
      <c r="I928" s="170" t="s">
        <v>7038</v>
      </c>
      <c r="J928" s="127">
        <v>2771.1833000000001</v>
      </c>
      <c r="K928" s="162">
        <v>5645.4922945173776</v>
      </c>
      <c r="L928" s="126"/>
      <c r="M928" s="203"/>
      <c r="N928" s="198">
        <v>0.12</v>
      </c>
      <c r="O928" s="3" t="s">
        <v>6</v>
      </c>
      <c r="P928" s="31" t="s">
        <v>7287</v>
      </c>
      <c r="Q928" s="234">
        <v>1</v>
      </c>
      <c r="R928" s="5">
        <v>85258929</v>
      </c>
      <c r="S928" s="238">
        <v>45979</v>
      </c>
      <c r="T928" s="263">
        <v>0.15</v>
      </c>
      <c r="U928" s="263">
        <v>0</v>
      </c>
      <c r="V928" s="263">
        <v>3.2119999999999996E-2</v>
      </c>
      <c r="W928" s="263">
        <v>0</v>
      </c>
      <c r="X928" s="263">
        <v>0.33999999999999997</v>
      </c>
      <c r="Y928" s="265">
        <v>1.8334922359937862</v>
      </c>
      <c r="Z928" s="275">
        <v>2771.1833000000001</v>
      </c>
      <c r="AA928" s="276">
        <v>61.643441942123452</v>
      </c>
      <c r="AB928" s="277">
        <v>0.05</v>
      </c>
      <c r="AC928" s="277">
        <v>3.6499999999999998E-2</v>
      </c>
      <c r="AD928" s="277">
        <v>0</v>
      </c>
      <c r="AE928" s="277">
        <v>0.33999999999999997</v>
      </c>
      <c r="AF928" s="276">
        <v>1.6365881600285659</v>
      </c>
    </row>
    <row r="929" spans="1:32" ht="69" x14ac:dyDescent="0.3">
      <c r="A929" s="2">
        <f>IF(G929="","",VLOOKUP(G929,{"CFTV","100000";"switch","750000";"VMS","200000";"Alarme","300000";"CA","400000";"Cabeamento","500000";"Infra","600000";"Redes","700000";"Energia","800000";"Outros","900000";"Serviço","1000000"},2,FALSE)
  + COUNTIF($G$2:G929,G929)
)</f>
        <v>100928</v>
      </c>
      <c r="B929" s="3" t="str">
        <f t="shared" si="14"/>
        <v>CÂMERA SPEED DOME IP FULL</v>
      </c>
      <c r="C929" s="3" t="s">
        <v>6956</v>
      </c>
      <c r="D929" s="3" t="s">
        <v>6956</v>
      </c>
      <c r="E929" s="5" t="s">
        <v>6</v>
      </c>
      <c r="F929" s="5" t="s">
        <v>7</v>
      </c>
      <c r="G929" s="2" t="s">
        <v>3</v>
      </c>
      <c r="H929" s="3" t="s">
        <v>6955</v>
      </c>
      <c r="I929" s="170" t="s">
        <v>7038</v>
      </c>
      <c r="J929" s="127">
        <v>3601.0367000000001</v>
      </c>
      <c r="K929" s="162">
        <v>7336.0809233096506</v>
      </c>
      <c r="L929" s="126"/>
      <c r="M929" s="203"/>
      <c r="N929" s="198">
        <v>0.12</v>
      </c>
      <c r="O929" s="3" t="s">
        <v>6</v>
      </c>
      <c r="P929" s="31" t="s">
        <v>7287</v>
      </c>
      <c r="Q929" s="234">
        <v>1</v>
      </c>
      <c r="R929" s="5">
        <v>85258929</v>
      </c>
      <c r="S929" s="238">
        <v>45979</v>
      </c>
      <c r="T929" s="263">
        <v>0.15</v>
      </c>
      <c r="U929" s="263">
        <v>0</v>
      </c>
      <c r="V929" s="263">
        <v>3.2119999999999996E-2</v>
      </c>
      <c r="W929" s="263">
        <v>0</v>
      </c>
      <c r="X929" s="263">
        <v>0.33999999999999997</v>
      </c>
      <c r="Y929" s="265">
        <v>1.8334922359937862</v>
      </c>
      <c r="Z929" s="275">
        <v>3601.0367000000001</v>
      </c>
      <c r="AA929" s="276">
        <v>80.103072484561324</v>
      </c>
      <c r="AB929" s="277">
        <v>0.05</v>
      </c>
      <c r="AC929" s="277">
        <v>3.6499999999999998E-2</v>
      </c>
      <c r="AD929" s="277">
        <v>0</v>
      </c>
      <c r="AE929" s="277">
        <v>0.33999999999999997</v>
      </c>
      <c r="AF929" s="276">
        <v>1.6365881600285659</v>
      </c>
    </row>
    <row r="930" spans="1:32" ht="41.4" x14ac:dyDescent="0.3">
      <c r="A930" s="2">
        <f>IF(G930="","",VLOOKUP(G930,{"CFTV","100000";"switch","750000";"VMS","200000";"Alarme","300000";"CA","400000";"Cabeamento","500000";"Infra","600000";"Redes","700000";"Energia","800000";"Outros","900000";"Serviço","1000000"},2,FALSE)
  + COUNTIF($G$2:G930,G930)
)</f>
        <v>100929</v>
      </c>
      <c r="B930" s="3" t="str">
        <f t="shared" si="14"/>
        <v>BANDEJA PARA RACK COM 25CM</v>
      </c>
      <c r="C930" s="3" t="s">
        <v>1691</v>
      </c>
      <c r="D930" s="3" t="s">
        <v>1691</v>
      </c>
      <c r="E930" s="5" t="s">
        <v>1692</v>
      </c>
      <c r="F930" s="5" t="s">
        <v>7</v>
      </c>
      <c r="G930" s="2" t="s">
        <v>3</v>
      </c>
      <c r="H930" s="3" t="s">
        <v>1690</v>
      </c>
      <c r="I930" s="170" t="s">
        <v>7038</v>
      </c>
      <c r="J930" s="127">
        <v>38</v>
      </c>
      <c r="K930" s="162">
        <v>77.414116630848753</v>
      </c>
      <c r="L930" s="126"/>
      <c r="M930" s="203"/>
      <c r="N930" s="198">
        <v>0.12</v>
      </c>
      <c r="O930" s="3" t="s">
        <v>1692</v>
      </c>
      <c r="P930" s="31" t="s">
        <v>7291</v>
      </c>
      <c r="Q930" s="234">
        <v>2</v>
      </c>
      <c r="R930" s="5">
        <v>94032090</v>
      </c>
      <c r="S930" s="238">
        <v>45936</v>
      </c>
      <c r="T930" s="263">
        <v>0.15</v>
      </c>
      <c r="U930" s="263">
        <v>0</v>
      </c>
      <c r="V930" s="263">
        <v>3.2119999999999996E-2</v>
      </c>
      <c r="W930" s="263">
        <v>0</v>
      </c>
      <c r="X930" s="263">
        <v>0.33999999999999997</v>
      </c>
      <c r="Y930" s="265">
        <v>1.8334922359937862</v>
      </c>
      <c r="Z930" s="275">
        <v>38</v>
      </c>
      <c r="AA930" s="276">
        <v>0.84528901202626738</v>
      </c>
      <c r="AB930" s="277">
        <v>0.05</v>
      </c>
      <c r="AC930" s="277">
        <v>3.6499999999999998E-2</v>
      </c>
      <c r="AD930" s="277">
        <v>0</v>
      </c>
      <c r="AE930" s="277">
        <v>0.33999999999999997</v>
      </c>
      <c r="AF930" s="276">
        <v>1.6365881600285659</v>
      </c>
    </row>
    <row r="931" spans="1:32" ht="41.4" x14ac:dyDescent="0.3">
      <c r="A931" s="2">
        <f>IF(G931="","",VLOOKUP(G931,{"CFTV","100000";"switch","750000";"VMS","200000";"Alarme","300000";"CA","400000";"Cabeamento","500000";"Infra","600000";"Redes","700000";"Energia","800000";"Outros","900000";"Serviço","1000000"},2,FALSE)
  + COUNTIF($G$2:G931,G931)
)</f>
        <v>100930</v>
      </c>
      <c r="B931" s="3" t="str">
        <f t="shared" si="14"/>
        <v>CÂMERA PTZ MULTI-SENSOR, 4MP, 40X</v>
      </c>
      <c r="C931" s="3" t="s">
        <v>1694</v>
      </c>
      <c r="D931" s="3" t="s">
        <v>1694</v>
      </c>
      <c r="E931" s="5" t="s">
        <v>370</v>
      </c>
      <c r="F931" s="98" t="s">
        <v>7</v>
      </c>
      <c r="G931" s="2" t="s">
        <v>3</v>
      </c>
      <c r="H931" s="3" t="s">
        <v>1693</v>
      </c>
      <c r="I931" s="170" t="s">
        <v>7039</v>
      </c>
      <c r="J931" s="127">
        <v>4878.2</v>
      </c>
      <c r="K931" s="162">
        <v>50241.480577104805</v>
      </c>
      <c r="L931" s="126"/>
      <c r="M931" s="203"/>
      <c r="N931" s="198">
        <v>0.04</v>
      </c>
      <c r="O931" s="3" t="s">
        <v>370</v>
      </c>
      <c r="P931" s="31" t="s">
        <v>7287</v>
      </c>
      <c r="Q931" s="234">
        <v>2</v>
      </c>
      <c r="R931" s="5">
        <v>85258929</v>
      </c>
      <c r="S931" s="238">
        <v>45952</v>
      </c>
      <c r="T931" s="263">
        <v>0.15</v>
      </c>
      <c r="U931" s="263">
        <v>0</v>
      </c>
      <c r="V931" s="263">
        <v>3.5039999999999995E-2</v>
      </c>
      <c r="W931" s="263">
        <v>0</v>
      </c>
      <c r="X931" s="263">
        <v>0.33999999999999997</v>
      </c>
      <c r="Y931" s="265">
        <v>1.6064585475278061</v>
      </c>
      <c r="Z931" s="275">
        <v>28147.213999999996</v>
      </c>
      <c r="AA931" s="276">
        <v>626.11922929873469</v>
      </c>
      <c r="AB931" s="277">
        <v>0.05</v>
      </c>
      <c r="AC931" s="277">
        <v>3.6499999999999998E-2</v>
      </c>
      <c r="AD931" s="277">
        <v>0</v>
      </c>
      <c r="AE931" s="277">
        <v>0.33999999999999997</v>
      </c>
      <c r="AF931" s="276">
        <v>1.6365881600285659</v>
      </c>
    </row>
    <row r="932" spans="1:32" ht="72" x14ac:dyDescent="0.3">
      <c r="A932" s="2">
        <f>IF(G932="","",VLOOKUP(G932,{"CFTV","100000";"switch","750000";"VMS","200000";"Alarme","300000";"CA","400000";"Cabeamento","500000";"Infra","600000";"Redes","700000";"Energia","800000";"Outros","900000";"Serviço","1000000"},2,FALSE)
  + COUNTIF($G$2:G932,G932)
)</f>
        <v>100931</v>
      </c>
      <c r="B932" s="3" t="str">
        <f t="shared" si="14"/>
        <v xml:space="preserve">GRAVADOR DIGITAL DE IMAGEM </v>
      </c>
      <c r="C932" s="3" t="s">
        <v>1696</v>
      </c>
      <c r="D932" s="3" t="s">
        <v>1696</v>
      </c>
      <c r="E932" s="5" t="s">
        <v>6</v>
      </c>
      <c r="F932" s="5" t="s">
        <v>7</v>
      </c>
      <c r="G932" s="2" t="s">
        <v>3</v>
      </c>
      <c r="H932" s="32" t="s">
        <v>1695</v>
      </c>
      <c r="I932" s="170" t="s">
        <v>7038</v>
      </c>
      <c r="J932" s="127">
        <v>305.45999999999998</v>
      </c>
      <c r="K932" s="162">
        <v>622.28726489629105</v>
      </c>
      <c r="L932" s="126"/>
      <c r="M932" s="203"/>
      <c r="N932" s="198">
        <v>0.12</v>
      </c>
      <c r="O932" s="3" t="s">
        <v>6</v>
      </c>
      <c r="P932" s="31" t="s">
        <v>7287</v>
      </c>
      <c r="Q932" s="234">
        <v>1</v>
      </c>
      <c r="R932" s="5">
        <v>85219000</v>
      </c>
      <c r="S932" s="238">
        <v>45979</v>
      </c>
      <c r="T932" s="263">
        <v>0.15</v>
      </c>
      <c r="U932" s="263">
        <v>0</v>
      </c>
      <c r="V932" s="263">
        <v>3.2119999999999996E-2</v>
      </c>
      <c r="W932" s="263">
        <v>0</v>
      </c>
      <c r="X932" s="263">
        <v>0.33999999999999997</v>
      </c>
      <c r="Y932" s="265">
        <v>1.8334922359937862</v>
      </c>
      <c r="Z932" s="275">
        <v>305.45999999999998</v>
      </c>
      <c r="AA932" s="276">
        <v>6.7947889898300948</v>
      </c>
      <c r="AB932" s="277">
        <v>0.05</v>
      </c>
      <c r="AC932" s="277">
        <v>3.6499999999999998E-2</v>
      </c>
      <c r="AD932" s="277">
        <v>0</v>
      </c>
      <c r="AE932" s="277">
        <v>0.33999999999999997</v>
      </c>
      <c r="AF932" s="276">
        <v>1.6365881600285659</v>
      </c>
    </row>
    <row r="933" spans="1:32" ht="69" x14ac:dyDescent="0.3">
      <c r="A933" s="2">
        <f>IF(G933="","",VLOOKUP(G933,{"CFTV","100000";"switch","750000";"VMS","200000";"Alarme","300000";"CA","400000";"Cabeamento","500000";"Infra","600000";"Redes","700000";"Energia","800000";"Outros","900000";"Serviço","1000000"},2,FALSE)
  + COUNTIF($G$2:G933,G933)
)</f>
        <v>100932</v>
      </c>
      <c r="B933" s="3" t="str">
        <f t="shared" si="14"/>
        <v>A CÂMERA IP EM FORMATO</v>
      </c>
      <c r="C933" s="3" t="s">
        <v>1698</v>
      </c>
      <c r="D933" s="3" t="s">
        <v>1698</v>
      </c>
      <c r="E933" s="5" t="s">
        <v>6</v>
      </c>
      <c r="F933" s="5" t="s">
        <v>7</v>
      </c>
      <c r="G933" s="2" t="s">
        <v>3</v>
      </c>
      <c r="H933" s="3" t="s">
        <v>1697</v>
      </c>
      <c r="I933" s="170" t="s">
        <v>7038</v>
      </c>
      <c r="J933" s="127">
        <v>260.0675</v>
      </c>
      <c r="K933" s="162">
        <v>529.81304676034893</v>
      </c>
      <c r="L933" s="126"/>
      <c r="M933" s="203"/>
      <c r="N933" s="198">
        <v>0.12</v>
      </c>
      <c r="O933" s="3" t="s">
        <v>6</v>
      </c>
      <c r="P933" s="31" t="s">
        <v>7287</v>
      </c>
      <c r="Q933" s="234">
        <v>1</v>
      </c>
      <c r="R933" s="5">
        <v>85258913</v>
      </c>
      <c r="S933" s="238">
        <v>45979</v>
      </c>
      <c r="T933" s="263">
        <v>0.15</v>
      </c>
      <c r="U933" s="263">
        <v>0</v>
      </c>
      <c r="V933" s="263">
        <v>3.2119999999999996E-2</v>
      </c>
      <c r="W933" s="263">
        <v>0</v>
      </c>
      <c r="X933" s="263">
        <v>0.33999999999999997</v>
      </c>
      <c r="Y933" s="265">
        <v>1.8334922359937862</v>
      </c>
      <c r="Z933" s="275">
        <v>260.0675</v>
      </c>
      <c r="AA933" s="276">
        <v>5.7850578982931919</v>
      </c>
      <c r="AB933" s="277">
        <v>0.05</v>
      </c>
      <c r="AC933" s="277">
        <v>3.6499999999999998E-2</v>
      </c>
      <c r="AD933" s="277">
        <v>0</v>
      </c>
      <c r="AE933" s="277">
        <v>0.33999999999999997</v>
      </c>
      <c r="AF933" s="276">
        <v>1.6365881600285659</v>
      </c>
    </row>
    <row r="934" spans="1:32" ht="57.6" x14ac:dyDescent="0.3">
      <c r="A934" s="2">
        <f>IF(G934="","",VLOOKUP(G934,{"CFTV","100000";"switch","750000";"VMS","200000";"Alarme","300000";"CA","400000";"Cabeamento","500000";"Infra","600000";"Redes","700000";"Energia","800000";"Outros","900000";"Serviço","1000000"},2,FALSE)
  + COUNTIF($G$2:G934,G934)
)</f>
        <v>100933</v>
      </c>
      <c r="B934" s="3" t="str">
        <f t="shared" si="14"/>
        <v>CÂMERA BULLET MULTI-HD DE 1</v>
      </c>
      <c r="C934" s="3" t="s">
        <v>1700</v>
      </c>
      <c r="D934" s="3" t="s">
        <v>1700</v>
      </c>
      <c r="E934" s="5" t="s">
        <v>6</v>
      </c>
      <c r="F934" s="5" t="s">
        <v>7</v>
      </c>
      <c r="G934" s="2" t="s">
        <v>3</v>
      </c>
      <c r="H934" s="32" t="s">
        <v>1699</v>
      </c>
      <c r="I934" s="170" t="s">
        <v>7038</v>
      </c>
      <c r="J934" s="127">
        <v>66.462500000000006</v>
      </c>
      <c r="K934" s="162">
        <v>135.39830859415224</v>
      </c>
      <c r="L934" s="126"/>
      <c r="M934" s="203"/>
      <c r="N934" s="198">
        <v>0.12</v>
      </c>
      <c r="O934" s="3" t="s">
        <v>6</v>
      </c>
      <c r="P934" s="31" t="s">
        <v>7287</v>
      </c>
      <c r="Q934" s="234">
        <v>1</v>
      </c>
      <c r="R934" s="5">
        <v>85258913</v>
      </c>
      <c r="S934" s="238">
        <v>45979</v>
      </c>
      <c r="T934" s="263">
        <v>0.15</v>
      </c>
      <c r="U934" s="263">
        <v>0</v>
      </c>
      <c r="V934" s="263">
        <v>3.2119999999999996E-2</v>
      </c>
      <c r="W934" s="263">
        <v>0</v>
      </c>
      <c r="X934" s="263">
        <v>0.33999999999999997</v>
      </c>
      <c r="Y934" s="265">
        <v>1.8334922359937862</v>
      </c>
      <c r="Z934" s="275">
        <v>66.462500000000006</v>
      </c>
      <c r="AA934" s="276">
        <v>1.4784216042577842</v>
      </c>
      <c r="AB934" s="277">
        <v>0.05</v>
      </c>
      <c r="AC934" s="277">
        <v>3.6499999999999998E-2</v>
      </c>
      <c r="AD934" s="277">
        <v>0</v>
      </c>
      <c r="AE934" s="277">
        <v>0.33999999999999997</v>
      </c>
      <c r="AF934" s="276">
        <v>1.6365881600285659</v>
      </c>
    </row>
    <row r="935" spans="1:32" ht="96.6" x14ac:dyDescent="0.3">
      <c r="A935" s="2">
        <f>IF(G935="","",VLOOKUP(G935,{"CFTV","100000";"switch","750000";"VMS","200000";"Alarme","300000";"CA","400000";"Cabeamento","500000";"Infra","600000";"Redes","700000";"Energia","800000";"Outros","900000";"Serviço","1000000"},2,FALSE)
  + COUNTIF($G$2:G935,G935)
)</f>
        <v>100934</v>
      </c>
      <c r="B935" s="3" t="str">
        <f t="shared" si="14"/>
        <v>GRAVADOR DIGITAL DE VÍDEO ,</v>
      </c>
      <c r="C935" s="3" t="s">
        <v>1702</v>
      </c>
      <c r="D935" s="3" t="s">
        <v>1702</v>
      </c>
      <c r="E935" s="5" t="s">
        <v>6</v>
      </c>
      <c r="F935" s="5" t="s">
        <v>7</v>
      </c>
      <c r="G935" s="2" t="s">
        <v>3</v>
      </c>
      <c r="H935" s="3" t="s">
        <v>1701</v>
      </c>
      <c r="I935" s="178" t="s">
        <v>7038</v>
      </c>
      <c r="J935" s="134">
        <v>582.41</v>
      </c>
      <c r="K935" s="162">
        <v>1186.49357018349</v>
      </c>
      <c r="L935" s="126"/>
      <c r="M935" s="203"/>
      <c r="N935" s="223">
        <v>0.12</v>
      </c>
      <c r="O935" s="3" t="s">
        <v>6</v>
      </c>
      <c r="P935" s="31" t="s">
        <v>7287</v>
      </c>
      <c r="Q935" s="234">
        <v>1</v>
      </c>
      <c r="R935" s="5">
        <v>85219000</v>
      </c>
      <c r="S935" s="238">
        <v>45979</v>
      </c>
      <c r="T935" s="263">
        <v>0.15</v>
      </c>
      <c r="U935" s="263">
        <v>0</v>
      </c>
      <c r="V935" s="263">
        <v>3.2119999999999996E-2</v>
      </c>
      <c r="W935" s="263">
        <v>0</v>
      </c>
      <c r="X935" s="263">
        <v>0.33999999999999997</v>
      </c>
      <c r="Y935" s="265">
        <v>1.8334922359937862</v>
      </c>
      <c r="Z935" s="275">
        <v>582.41</v>
      </c>
      <c r="AA935" s="276">
        <v>12.955388776163641</v>
      </c>
      <c r="AB935" s="277">
        <v>0.05</v>
      </c>
      <c r="AC935" s="277">
        <v>3.6499999999999998E-2</v>
      </c>
      <c r="AD935" s="277">
        <v>0</v>
      </c>
      <c r="AE935" s="277">
        <v>0.33999999999999997</v>
      </c>
      <c r="AF935" s="276">
        <v>1.6365881600285659</v>
      </c>
    </row>
    <row r="936" spans="1:32" ht="43.2" x14ac:dyDescent="0.3">
      <c r="A936" s="2">
        <f>IF(G936="","",VLOOKUP(G936,{"CFTV","100000";"switch","750000";"VMS","200000";"Alarme","300000";"CA","400000";"Cabeamento","500000";"Infra","600000";"Redes","700000";"Energia","800000";"Outros","900000";"Serviço","1000000"},2,FALSE)
  + COUNTIF($G$2:G936,G936)
)</f>
        <v>100935</v>
      </c>
      <c r="B936" s="3" t="str">
        <f t="shared" si="14"/>
        <v>A CÂMERA ANALÓGICA DE 1</v>
      </c>
      <c r="C936" s="3" t="s">
        <v>1704</v>
      </c>
      <c r="D936" s="3" t="s">
        <v>1704</v>
      </c>
      <c r="E936" s="5" t="s">
        <v>6</v>
      </c>
      <c r="F936" s="5" t="s">
        <v>7</v>
      </c>
      <c r="G936" s="2" t="s">
        <v>3</v>
      </c>
      <c r="H936" s="32" t="s">
        <v>1703</v>
      </c>
      <c r="I936" s="178" t="s">
        <v>7038</v>
      </c>
      <c r="J936" s="134">
        <v>90.932000000000002</v>
      </c>
      <c r="K936" s="162">
        <v>185.24790667042996</v>
      </c>
      <c r="L936" s="126"/>
      <c r="M936" s="203"/>
      <c r="N936" s="223">
        <v>0.12</v>
      </c>
      <c r="O936" s="3" t="s">
        <v>6</v>
      </c>
      <c r="P936" s="31" t="s">
        <v>7287</v>
      </c>
      <c r="Q936" s="234">
        <v>1</v>
      </c>
      <c r="R936" s="5">
        <v>85258913</v>
      </c>
      <c r="S936" s="238">
        <v>45979</v>
      </c>
      <c r="T936" s="263">
        <v>0.15</v>
      </c>
      <c r="U936" s="263">
        <v>0</v>
      </c>
      <c r="V936" s="263">
        <v>3.2119999999999996E-2</v>
      </c>
      <c r="W936" s="263">
        <v>0</v>
      </c>
      <c r="X936" s="263">
        <v>0.33999999999999997</v>
      </c>
      <c r="Y936" s="265">
        <v>1.8334922359937862</v>
      </c>
      <c r="Z936" s="275">
        <v>90.932000000000002</v>
      </c>
      <c r="AA936" s="276">
        <v>2.0227321168834882</v>
      </c>
      <c r="AB936" s="277">
        <v>0.05</v>
      </c>
      <c r="AC936" s="277">
        <v>3.6499999999999998E-2</v>
      </c>
      <c r="AD936" s="277">
        <v>0</v>
      </c>
      <c r="AE936" s="277">
        <v>0.33999999999999997</v>
      </c>
      <c r="AF936" s="276">
        <v>1.6365881600285659</v>
      </c>
    </row>
    <row r="937" spans="1:32" ht="115.2" x14ac:dyDescent="0.3">
      <c r="A937" s="2">
        <f>IF(G937="","",VLOOKUP(G937,{"CFTV","100000";"switch","750000";"VMS","200000";"Alarme","300000";"CA","400000";"Cabeamento","500000";"Infra","600000";"Redes","700000";"Energia","800000";"Outros","900000";"Serviço","1000000"},2,FALSE)
  + COUNTIF($G$2:G937,G937)
)</f>
        <v>100936</v>
      </c>
      <c r="B937" s="3" t="str">
        <f t="shared" si="14"/>
        <v xml:space="preserve">GRAVADOR DIGITAL DE IMAGEM </v>
      </c>
      <c r="C937" s="24" t="s">
        <v>1706</v>
      </c>
      <c r="D937" s="24" t="s">
        <v>1706</v>
      </c>
      <c r="E937" s="5" t="s">
        <v>6</v>
      </c>
      <c r="F937" s="5" t="s">
        <v>7</v>
      </c>
      <c r="G937" s="2" t="s">
        <v>3</v>
      </c>
      <c r="H937" s="32" t="s">
        <v>1705</v>
      </c>
      <c r="I937" s="170" t="s">
        <v>7038</v>
      </c>
      <c r="J937" s="127">
        <v>315.47669999999999</v>
      </c>
      <c r="K937" s="162">
        <v>642.6934223188232</v>
      </c>
      <c r="L937" s="126"/>
      <c r="M937" s="203"/>
      <c r="N937" s="198">
        <v>0.12</v>
      </c>
      <c r="O937" s="3" t="s">
        <v>6</v>
      </c>
      <c r="P937" s="31" t="s">
        <v>7287</v>
      </c>
      <c r="Q937" s="234">
        <v>1</v>
      </c>
      <c r="R937" s="5">
        <v>85219000</v>
      </c>
      <c r="S937" s="238">
        <v>45979</v>
      </c>
      <c r="T937" s="263">
        <v>0.15</v>
      </c>
      <c r="U937" s="263">
        <v>0</v>
      </c>
      <c r="V937" s="263">
        <v>3.2119999999999996E-2</v>
      </c>
      <c r="W937" s="263">
        <v>0</v>
      </c>
      <c r="X937" s="263">
        <v>0.33999999999999997</v>
      </c>
      <c r="Y937" s="265">
        <v>1.8334922359937862</v>
      </c>
      <c r="Z937" s="275">
        <v>315.47669999999999</v>
      </c>
      <c r="AA937" s="276">
        <v>7.0176049489554515</v>
      </c>
      <c r="AB937" s="277">
        <v>0.05</v>
      </c>
      <c r="AC937" s="277">
        <v>3.6499999999999998E-2</v>
      </c>
      <c r="AD937" s="277">
        <v>0</v>
      </c>
      <c r="AE937" s="277">
        <v>0.33999999999999997</v>
      </c>
      <c r="AF937" s="276">
        <v>1.6365881600285659</v>
      </c>
    </row>
    <row r="938" spans="1:32" ht="27.6" x14ac:dyDescent="0.3">
      <c r="A938" s="2">
        <f>IF(G938="","",VLOOKUP(G938,{"CFTV","100000";"switch","750000";"VMS","200000";"Alarme","300000";"CA","400000";"Cabeamento","500000";"Infra","600000";"Redes","700000";"Energia","800000";"Outros","900000";"Serviço","1000000"},2,FALSE)
  + COUNTIF($G$2:G938,G938)
)</f>
        <v>100937</v>
      </c>
      <c r="B938" s="3" t="str">
        <f t="shared" si="14"/>
        <v>iDRV INTELIGÊNCIA 04 CANAIS -</v>
      </c>
      <c r="C938" s="3" t="s">
        <v>1707</v>
      </c>
      <c r="D938" s="3" t="s">
        <v>1707</v>
      </c>
      <c r="E938" s="5" t="s">
        <v>370</v>
      </c>
      <c r="F938" s="5" t="s">
        <v>7</v>
      </c>
      <c r="G938" s="2" t="s">
        <v>3</v>
      </c>
      <c r="H938" s="3" t="s">
        <v>6957</v>
      </c>
      <c r="I938" s="170" t="s">
        <v>7038</v>
      </c>
      <c r="J938" s="127">
        <v>424.64</v>
      </c>
      <c r="K938" s="162">
        <v>865.08238121377929</v>
      </c>
      <c r="L938" s="126"/>
      <c r="M938" s="203"/>
      <c r="N938" s="198">
        <v>0.12</v>
      </c>
      <c r="O938" s="3" t="s">
        <v>370</v>
      </c>
      <c r="P938" s="31" t="s">
        <v>7287</v>
      </c>
      <c r="Q938" s="234">
        <v>1</v>
      </c>
      <c r="R938" s="5">
        <v>85219000</v>
      </c>
      <c r="S938" s="238">
        <v>45972</v>
      </c>
      <c r="T938" s="263">
        <v>0.15</v>
      </c>
      <c r="U938" s="263">
        <v>0</v>
      </c>
      <c r="V938" s="263">
        <v>3.2119999999999996E-2</v>
      </c>
      <c r="W938" s="263">
        <v>0</v>
      </c>
      <c r="X938" s="263">
        <v>0.33999999999999997</v>
      </c>
      <c r="Y938" s="265">
        <v>1.8334922359937862</v>
      </c>
      <c r="Z938" s="275">
        <v>424.64</v>
      </c>
      <c r="AA938" s="276">
        <v>9.4458822649166887</v>
      </c>
      <c r="AB938" s="277">
        <v>0.05</v>
      </c>
      <c r="AC938" s="277">
        <v>3.6499999999999998E-2</v>
      </c>
      <c r="AD938" s="277">
        <v>0</v>
      </c>
      <c r="AE938" s="277">
        <v>0.33999999999999997</v>
      </c>
      <c r="AF938" s="276">
        <v>1.6365881600285659</v>
      </c>
    </row>
    <row r="939" spans="1:32" ht="69" x14ac:dyDescent="0.3">
      <c r="A939" s="2">
        <f>IF(G939="","",VLOOKUP(G939,{"CFTV","100000";"switch","750000";"VMS","200000";"Alarme","300000";"CA","400000";"Cabeamento","500000";"Infra","600000";"Redes","700000";"Energia","800000";"Outros","900000";"Serviço","1000000"},2,FALSE)
  + COUNTIF($G$2:G939,G939)
)</f>
        <v>100938</v>
      </c>
      <c r="B939" s="3" t="str">
        <f t="shared" si="14"/>
        <v>DVR, GRAVADOR DIGITAL DE VÍDEO</v>
      </c>
      <c r="C939" s="3" t="s">
        <v>1709</v>
      </c>
      <c r="D939" s="3" t="s">
        <v>1709</v>
      </c>
      <c r="E939" s="5" t="s">
        <v>6</v>
      </c>
      <c r="F939" s="5" t="s">
        <v>7</v>
      </c>
      <c r="G939" s="2" t="s">
        <v>3</v>
      </c>
      <c r="H939" s="3" t="s">
        <v>1708</v>
      </c>
      <c r="I939" s="170" t="s">
        <v>7038</v>
      </c>
      <c r="J939" s="127">
        <v>299.81</v>
      </c>
      <c r="K939" s="162">
        <v>610.77700808144118</v>
      </c>
      <c r="L939" s="126"/>
      <c r="M939" s="203"/>
      <c r="N939" s="198">
        <v>0.12</v>
      </c>
      <c r="O939" s="3" t="s">
        <v>6</v>
      </c>
      <c r="P939" s="31" t="s">
        <v>7287</v>
      </c>
      <c r="Q939" s="234">
        <v>1</v>
      </c>
      <c r="R939" s="5">
        <v>85219000</v>
      </c>
      <c r="S939" s="238">
        <v>45979</v>
      </c>
      <c r="T939" s="263">
        <v>0.15</v>
      </c>
      <c r="U939" s="263">
        <v>0</v>
      </c>
      <c r="V939" s="263">
        <v>3.2119999999999996E-2</v>
      </c>
      <c r="W939" s="263">
        <v>0</v>
      </c>
      <c r="X939" s="263">
        <v>0.33999999999999997</v>
      </c>
      <c r="Y939" s="265">
        <v>1.8334922359937862</v>
      </c>
      <c r="Z939" s="275">
        <v>299.81</v>
      </c>
      <c r="AA939" s="276">
        <v>6.669107860410401</v>
      </c>
      <c r="AB939" s="277">
        <v>0.05</v>
      </c>
      <c r="AC939" s="277">
        <v>3.6499999999999998E-2</v>
      </c>
      <c r="AD939" s="277">
        <v>0</v>
      </c>
      <c r="AE939" s="277">
        <v>0.33999999999999997</v>
      </c>
      <c r="AF939" s="276">
        <v>1.6365881600285659</v>
      </c>
    </row>
    <row r="940" spans="1:32" ht="72" x14ac:dyDescent="0.3">
      <c r="A940" s="2">
        <f>IF(G940="","",VLOOKUP(G940,{"CFTV","100000";"switch","750000";"VMS","200000";"Alarme","300000";"CA","400000";"Cabeamento","500000";"Infra","600000";"Redes","700000";"Energia","800000";"Outros","900000";"Serviço","1000000"},2,FALSE)
  + COUNTIF($G$2:G940,G940)
)</f>
        <v>100939</v>
      </c>
      <c r="B940" s="3" t="str">
        <f t="shared" si="14"/>
        <v>GRAVADOR DE VÍDEO EM REDE,</v>
      </c>
      <c r="C940" s="3" t="s">
        <v>1711</v>
      </c>
      <c r="D940" s="3" t="s">
        <v>1711</v>
      </c>
      <c r="E940" s="5" t="s">
        <v>6</v>
      </c>
      <c r="F940" s="5" t="s">
        <v>7</v>
      </c>
      <c r="G940" s="2" t="s">
        <v>3</v>
      </c>
      <c r="H940" s="32" t="s">
        <v>1710</v>
      </c>
      <c r="I940" s="170" t="s">
        <v>7038</v>
      </c>
      <c r="J940" s="127">
        <v>1900.5</v>
      </c>
      <c r="K940" s="162">
        <v>3871.7244383402117</v>
      </c>
      <c r="L940" s="126"/>
      <c r="M940" s="203"/>
      <c r="N940" s="198">
        <v>0.12</v>
      </c>
      <c r="O940" s="3" t="s">
        <v>6</v>
      </c>
      <c r="P940" s="31" t="s">
        <v>7287</v>
      </c>
      <c r="Q940" s="234">
        <v>1</v>
      </c>
      <c r="R940" s="5">
        <v>85219000</v>
      </c>
      <c r="S940" s="238">
        <v>45979</v>
      </c>
      <c r="T940" s="263">
        <v>0.15</v>
      </c>
      <c r="U940" s="263">
        <v>0</v>
      </c>
      <c r="V940" s="263">
        <v>3.2119999999999996E-2</v>
      </c>
      <c r="W940" s="263">
        <v>0</v>
      </c>
      <c r="X940" s="263">
        <v>0.33999999999999997</v>
      </c>
      <c r="Y940" s="265">
        <v>1.8334922359937862</v>
      </c>
      <c r="Z940" s="275">
        <v>1900.5</v>
      </c>
      <c r="AA940" s="276">
        <v>42.275572825155812</v>
      </c>
      <c r="AB940" s="277">
        <v>0.05</v>
      </c>
      <c r="AC940" s="277">
        <v>3.6499999999999998E-2</v>
      </c>
      <c r="AD940" s="277">
        <v>0</v>
      </c>
      <c r="AE940" s="277">
        <v>0.33999999999999997</v>
      </c>
      <c r="AF940" s="276">
        <v>1.6365881600285659</v>
      </c>
    </row>
    <row r="941" spans="1:32" ht="69" x14ac:dyDescent="0.3">
      <c r="A941" s="2">
        <f>IF(G941="","",VLOOKUP(G941,{"CFTV","100000";"switch","750000";"VMS","200000";"Alarme","300000";"CA","400000";"Cabeamento","500000";"Infra","600000";"Redes","700000";"Energia","800000";"Outros","900000";"Serviço","1000000"},2,FALSE)
  + COUNTIF($G$2:G941,G941)
)</f>
        <v>100940</v>
      </c>
      <c r="B941" s="3" t="str">
        <f t="shared" si="14"/>
        <v>GRAVADOR DE VÍDEO EM REDE,</v>
      </c>
      <c r="C941" s="3" t="s">
        <v>1713</v>
      </c>
      <c r="D941" s="3" t="s">
        <v>1713</v>
      </c>
      <c r="E941" s="5" t="s">
        <v>6</v>
      </c>
      <c r="F941" s="5" t="s">
        <v>7</v>
      </c>
      <c r="G941" s="2" t="s">
        <v>3</v>
      </c>
      <c r="H941" s="3" t="s">
        <v>1712</v>
      </c>
      <c r="I941" s="170" t="s">
        <v>7038</v>
      </c>
      <c r="J941" s="127">
        <v>1228.6300000000001</v>
      </c>
      <c r="K941" s="162">
        <v>2502.9817398989398</v>
      </c>
      <c r="L941" s="126"/>
      <c r="M941" s="203"/>
      <c r="N941" s="198">
        <v>0.12</v>
      </c>
      <c r="O941" s="3" t="s">
        <v>6</v>
      </c>
      <c r="P941" s="31" t="s">
        <v>7287</v>
      </c>
      <c r="Q941" s="234">
        <v>1</v>
      </c>
      <c r="R941" s="5">
        <v>85219000</v>
      </c>
      <c r="S941" s="238">
        <v>45979</v>
      </c>
      <c r="T941" s="263">
        <v>0.15</v>
      </c>
      <c r="U941" s="263">
        <v>0</v>
      </c>
      <c r="V941" s="263">
        <v>3.2119999999999996E-2</v>
      </c>
      <c r="W941" s="263">
        <v>0</v>
      </c>
      <c r="X941" s="263">
        <v>0.33999999999999997</v>
      </c>
      <c r="Y941" s="265">
        <v>1.8334922359937862</v>
      </c>
      <c r="Z941" s="275">
        <v>1228.6300000000001</v>
      </c>
      <c r="AA941" s="276">
        <v>27.330195759100867</v>
      </c>
      <c r="AB941" s="277">
        <v>0.05</v>
      </c>
      <c r="AC941" s="277">
        <v>3.6499999999999998E-2</v>
      </c>
      <c r="AD941" s="277">
        <v>0</v>
      </c>
      <c r="AE941" s="277">
        <v>0.33999999999999997</v>
      </c>
      <c r="AF941" s="276">
        <v>1.6365881600285659</v>
      </c>
    </row>
    <row r="942" spans="1:32" ht="69" x14ac:dyDescent="0.3">
      <c r="A942" s="2">
        <f>IF(G942="","",VLOOKUP(G942,{"CFTV","100000";"switch","750000";"VMS","200000";"Alarme","300000";"CA","400000";"Cabeamento","500000";"Infra","600000";"Redes","700000";"Energia","800000";"Outros","900000";"Serviço","1000000"},2,FALSE)
  + COUNTIF($G$2:G942,G942)
)</f>
        <v>100941</v>
      </c>
      <c r="B942" s="3" t="str">
        <f t="shared" si="14"/>
        <v>A CÂMERA IP SPEED-DOME COM</v>
      </c>
      <c r="C942" s="3" t="s">
        <v>44</v>
      </c>
      <c r="D942" s="3" t="s">
        <v>44</v>
      </c>
      <c r="E942" s="5" t="s">
        <v>6</v>
      </c>
      <c r="F942" s="5" t="s">
        <v>7</v>
      </c>
      <c r="G942" s="2" t="s">
        <v>3</v>
      </c>
      <c r="H942" s="3" t="s">
        <v>1714</v>
      </c>
      <c r="I942" s="170" t="s">
        <v>7038</v>
      </c>
      <c r="J942" s="127">
        <v>4520.67</v>
      </c>
      <c r="K942" s="162">
        <v>9209.5703849889233</v>
      </c>
      <c r="L942" s="126"/>
      <c r="M942" s="203"/>
      <c r="N942" s="198">
        <v>0.12</v>
      </c>
      <c r="O942" s="3" t="s">
        <v>6</v>
      </c>
      <c r="P942" s="31" t="s">
        <v>7287</v>
      </c>
      <c r="Q942" s="234">
        <v>1</v>
      </c>
      <c r="R942" s="5">
        <v>85258929</v>
      </c>
      <c r="S942" s="238">
        <v>45979</v>
      </c>
      <c r="T942" s="263">
        <v>0.15</v>
      </c>
      <c r="U942" s="263">
        <v>0</v>
      </c>
      <c r="V942" s="263">
        <v>3.2119999999999996E-2</v>
      </c>
      <c r="W942" s="263">
        <v>0</v>
      </c>
      <c r="X942" s="263">
        <v>0.33999999999999997</v>
      </c>
      <c r="Y942" s="265">
        <v>1.8334922359937862</v>
      </c>
      <c r="Z942" s="275">
        <v>4520.67</v>
      </c>
      <c r="AA942" s="276">
        <v>100.5598073157049</v>
      </c>
      <c r="AB942" s="277">
        <v>0.05</v>
      </c>
      <c r="AC942" s="277">
        <v>3.6499999999999998E-2</v>
      </c>
      <c r="AD942" s="277">
        <v>0</v>
      </c>
      <c r="AE942" s="277">
        <v>0.33999999999999997</v>
      </c>
      <c r="AF942" s="276">
        <v>1.6365881600285659</v>
      </c>
    </row>
    <row r="943" spans="1:32" ht="69" x14ac:dyDescent="0.3">
      <c r="A943" s="2">
        <f>IF(G943="","",VLOOKUP(G943,{"CFTV","100000";"switch","750000";"VMS","200000";"Alarme","300000";"CA","400000";"Cabeamento","500000";"Infra","600000";"Redes","700000";"Energia","800000";"Outros","900000";"Serviço","1000000"},2,FALSE)
  + COUNTIF($G$2:G943,G943)
)</f>
        <v>100942</v>
      </c>
      <c r="B943" s="3" t="str">
        <f t="shared" si="14"/>
        <v>CÂMERA SPEED DOME IP COM</v>
      </c>
      <c r="C943" s="3" t="s">
        <v>1716</v>
      </c>
      <c r="D943" s="3" t="s">
        <v>1716</v>
      </c>
      <c r="E943" s="5" t="s">
        <v>6</v>
      </c>
      <c r="F943" s="5" t="s">
        <v>7</v>
      </c>
      <c r="G943" s="2" t="s">
        <v>3</v>
      </c>
      <c r="H943" s="3" t="s">
        <v>1715</v>
      </c>
      <c r="I943" s="170" t="s">
        <v>7038</v>
      </c>
      <c r="J943" s="127">
        <v>2771.1833000000001</v>
      </c>
      <c r="K943" s="162">
        <v>5645.4922945173776</v>
      </c>
      <c r="L943" s="126"/>
      <c r="M943" s="203"/>
      <c r="N943" s="198">
        <v>0.12</v>
      </c>
      <c r="O943" s="3" t="s">
        <v>6</v>
      </c>
      <c r="P943" s="31" t="s">
        <v>7287</v>
      </c>
      <c r="Q943" s="234">
        <v>1</v>
      </c>
      <c r="R943" s="5">
        <v>85258929</v>
      </c>
      <c r="S943" s="238">
        <v>45979</v>
      </c>
      <c r="T943" s="263">
        <v>0.15</v>
      </c>
      <c r="U943" s="263">
        <v>0</v>
      </c>
      <c r="V943" s="263">
        <v>3.2119999999999996E-2</v>
      </c>
      <c r="W943" s="263">
        <v>0</v>
      </c>
      <c r="X943" s="263">
        <v>0.33999999999999997</v>
      </c>
      <c r="Y943" s="265">
        <v>1.8334922359937862</v>
      </c>
      <c r="Z943" s="275">
        <v>2771.1833000000001</v>
      </c>
      <c r="AA943" s="276">
        <v>61.643441942123452</v>
      </c>
      <c r="AB943" s="277">
        <v>0.05</v>
      </c>
      <c r="AC943" s="277">
        <v>3.6499999999999998E-2</v>
      </c>
      <c r="AD943" s="277">
        <v>0</v>
      </c>
      <c r="AE943" s="277">
        <v>0.33999999999999997</v>
      </c>
      <c r="AF943" s="276">
        <v>1.6365881600285659</v>
      </c>
    </row>
    <row r="944" spans="1:32" ht="55.2" x14ac:dyDescent="0.3">
      <c r="A944" s="2">
        <f>IF(G944="","",VLOOKUP(G944,{"CFTV","100000";"switch","750000";"VMS","200000";"Alarme","300000";"CA","400000";"Cabeamento","500000";"Infra","600000";"Redes","700000";"Energia","800000";"Outros","900000";"Serviço","1000000"},2,FALSE)
  + COUNTIF($G$2:G944,G944)
)</f>
        <v>100943</v>
      </c>
      <c r="B944" s="3" t="str">
        <f t="shared" si="14"/>
        <v>CÂMERA SPEED DOME IP FULL</v>
      </c>
      <c r="C944" s="3" t="s">
        <v>1718</v>
      </c>
      <c r="D944" s="3" t="s">
        <v>1718</v>
      </c>
      <c r="E944" s="5" t="s">
        <v>6</v>
      </c>
      <c r="F944" s="5" t="s">
        <v>7</v>
      </c>
      <c r="G944" s="2" t="s">
        <v>3</v>
      </c>
      <c r="H944" s="3" t="s">
        <v>1717</v>
      </c>
      <c r="I944" s="170" t="s">
        <v>7038</v>
      </c>
      <c r="J944" s="127">
        <v>3601.0367000000001</v>
      </c>
      <c r="K944" s="162">
        <v>7336.0809233096506</v>
      </c>
      <c r="L944" s="126"/>
      <c r="M944" s="203"/>
      <c r="N944" s="198">
        <v>0.12</v>
      </c>
      <c r="O944" s="3" t="s">
        <v>6</v>
      </c>
      <c r="P944" s="31" t="s">
        <v>7287</v>
      </c>
      <c r="Q944" s="234">
        <v>1</v>
      </c>
      <c r="R944" s="5">
        <v>85258929</v>
      </c>
      <c r="S944" s="238">
        <v>45979</v>
      </c>
      <c r="T944" s="263">
        <v>0.15</v>
      </c>
      <c r="U944" s="263">
        <v>0</v>
      </c>
      <c r="V944" s="263">
        <v>3.2119999999999996E-2</v>
      </c>
      <c r="W944" s="263">
        <v>0</v>
      </c>
      <c r="X944" s="263">
        <v>0.33999999999999997</v>
      </c>
      <c r="Y944" s="265">
        <v>1.8334922359937862</v>
      </c>
      <c r="Z944" s="275">
        <v>3601.0367000000001</v>
      </c>
      <c r="AA944" s="276">
        <v>80.103072484561324</v>
      </c>
      <c r="AB944" s="277">
        <v>0.05</v>
      </c>
      <c r="AC944" s="277">
        <v>3.6499999999999998E-2</v>
      </c>
      <c r="AD944" s="277">
        <v>0</v>
      </c>
      <c r="AE944" s="277">
        <v>0.33999999999999997</v>
      </c>
      <c r="AF944" s="276">
        <v>1.6365881600285659</v>
      </c>
    </row>
    <row r="945" spans="1:32" ht="27.6" x14ac:dyDescent="0.3">
      <c r="A945" s="2">
        <f>IF(G945="","",VLOOKUP(G945,{"CFTV","100000";"switch","750000";"VMS","200000";"Alarme","300000";"CA","400000";"Cabeamento","500000";"Infra","600000";"Redes","700000";"Energia","800000";"Outros","900000";"Serviço","1000000"},2,FALSE)
  + COUNTIF($G$2:G945,G945)
)</f>
        <v>100944</v>
      </c>
      <c r="B945" s="3" t="str">
        <f t="shared" si="14"/>
        <v>SWITCH NÃO GERENCIÁVEL POE 5</v>
      </c>
      <c r="C945" s="3" t="s">
        <v>1720</v>
      </c>
      <c r="D945" s="3" t="s">
        <v>1720</v>
      </c>
      <c r="E945" s="5" t="s">
        <v>6</v>
      </c>
      <c r="F945" s="5" t="s">
        <v>7</v>
      </c>
      <c r="G945" s="2" t="s">
        <v>3</v>
      </c>
      <c r="H945" s="3" t="s">
        <v>1719</v>
      </c>
      <c r="I945" s="170" t="s">
        <v>7038</v>
      </c>
      <c r="J945" s="127">
        <v>275.24</v>
      </c>
      <c r="K945" s="162">
        <v>616.79493704269191</v>
      </c>
      <c r="L945" s="126"/>
      <c r="M945" s="203">
        <v>0.1</v>
      </c>
      <c r="N945" s="218">
        <v>0.12</v>
      </c>
      <c r="O945" s="3" t="s">
        <v>6</v>
      </c>
      <c r="P945" s="31" t="s">
        <v>7288</v>
      </c>
      <c r="Q945" s="234">
        <v>1</v>
      </c>
      <c r="R945" s="5">
        <v>85176234</v>
      </c>
      <c r="S945" s="238">
        <v>45943</v>
      </c>
      <c r="T945" s="263">
        <v>0.15</v>
      </c>
      <c r="U945" s="263">
        <v>0</v>
      </c>
      <c r="V945" s="263">
        <v>3.2119999999999996E-2</v>
      </c>
      <c r="W945" s="263">
        <v>0</v>
      </c>
      <c r="X945" s="263">
        <v>0.33999999999999997</v>
      </c>
      <c r="Y945" s="265">
        <v>1.8334922359937862</v>
      </c>
      <c r="Z945" s="275">
        <v>302.76400000000001</v>
      </c>
      <c r="AA945" s="276">
        <v>6.7348179588716004</v>
      </c>
      <c r="AB945" s="277">
        <v>0.05</v>
      </c>
      <c r="AC945" s="277">
        <v>3.6499999999999998E-2</v>
      </c>
      <c r="AD945" s="277">
        <v>0</v>
      </c>
      <c r="AE945" s="277">
        <v>0.33999999999999997</v>
      </c>
      <c r="AF945" s="276">
        <v>1.6365881600285659</v>
      </c>
    </row>
    <row r="946" spans="1:32" ht="27.6" x14ac:dyDescent="0.3">
      <c r="A946" s="2">
        <f>IF(G946="","",VLOOKUP(G946,{"CFTV","100000";"switch","750000";"VMS","200000";"Alarme","300000";"CA","400000";"Cabeamento","500000";"Infra","600000";"Redes","700000";"Energia","800000";"Outros","900000";"Serviço","1000000"},2,FALSE)
  + COUNTIF($G$2:G946,G946)
)</f>
        <v>100945</v>
      </c>
      <c r="B946" s="3" t="str">
        <f t="shared" si="14"/>
        <v>DISCO RÍGIDO (HD) DE 3,5POL,</v>
      </c>
      <c r="C946" s="3" t="s">
        <v>1722</v>
      </c>
      <c r="D946" s="3" t="s">
        <v>1722</v>
      </c>
      <c r="E946" s="5" t="s">
        <v>279</v>
      </c>
      <c r="F946" s="5" t="s">
        <v>7</v>
      </c>
      <c r="G946" s="2" t="s">
        <v>3</v>
      </c>
      <c r="H946" s="3" t="s">
        <v>1721</v>
      </c>
      <c r="I946" s="170" t="s">
        <v>7038</v>
      </c>
      <c r="J946" s="127">
        <v>3030.4</v>
      </c>
      <c r="K946" s="162">
        <v>6790.9292879456971</v>
      </c>
      <c r="L946" s="126"/>
      <c r="M946" s="203">
        <v>0.1</v>
      </c>
      <c r="N946" s="218">
        <v>0.12</v>
      </c>
      <c r="O946" s="3" t="s">
        <v>6</v>
      </c>
      <c r="P946" s="31" t="s">
        <v>7288</v>
      </c>
      <c r="Q946" s="234">
        <v>1</v>
      </c>
      <c r="R946" s="5">
        <v>84717012</v>
      </c>
      <c r="S946" s="238">
        <v>46082</v>
      </c>
      <c r="T946" s="263">
        <v>0.15</v>
      </c>
      <c r="U946" s="263">
        <v>0</v>
      </c>
      <c r="V946" s="263">
        <v>3.2119999999999996E-2</v>
      </c>
      <c r="W946" s="263">
        <v>0</v>
      </c>
      <c r="X946" s="263">
        <v>0.33999999999999997</v>
      </c>
      <c r="Y946" s="265">
        <v>1.8334922359937862</v>
      </c>
      <c r="Z946" s="275">
        <v>3333.44</v>
      </c>
      <c r="AA946" s="276">
        <v>74.150531690758967</v>
      </c>
      <c r="AB946" s="277">
        <v>0.05</v>
      </c>
      <c r="AC946" s="277">
        <v>3.6499999999999998E-2</v>
      </c>
      <c r="AD946" s="277">
        <v>0</v>
      </c>
      <c r="AE946" s="277">
        <v>0.33999999999999997</v>
      </c>
      <c r="AF946" s="276">
        <v>1.6365881600285659</v>
      </c>
    </row>
    <row r="947" spans="1:32" ht="55.2" x14ac:dyDescent="0.3">
      <c r="A947" s="2">
        <f>IF(G947="","",VLOOKUP(G947,{"CFTV","100000";"switch","750000";"VMS","200000";"Alarme","300000";"CA","400000";"Cabeamento","500000";"Infra","600000";"Redes","700000";"Energia","800000";"Outros","900000";"Serviço","1000000"},2,FALSE)
  + COUNTIF($G$2:G947,G947)
)</f>
        <v>100946</v>
      </c>
      <c r="B947" s="3" t="str">
        <f t="shared" si="14"/>
        <v>RACK OUTDOOR 6U - LOCO,</v>
      </c>
      <c r="C947" s="3" t="s">
        <v>1724</v>
      </c>
      <c r="D947" s="3" t="s">
        <v>1724</v>
      </c>
      <c r="E947" s="5" t="s">
        <v>1692</v>
      </c>
      <c r="F947" s="5" t="s">
        <v>7</v>
      </c>
      <c r="G947" s="2" t="s">
        <v>3</v>
      </c>
      <c r="H947" s="3" t="s">
        <v>1723</v>
      </c>
      <c r="I947" s="170" t="s">
        <v>7038</v>
      </c>
      <c r="J947" s="127">
        <v>491.83</v>
      </c>
      <c r="K947" s="162">
        <v>1043.1597487420104</v>
      </c>
      <c r="L947" s="127">
        <v>20.222222222222221</v>
      </c>
      <c r="M947" s="203"/>
      <c r="N947" s="218">
        <v>0.12</v>
      </c>
      <c r="O947" s="3" t="s">
        <v>1692</v>
      </c>
      <c r="P947" s="31" t="s">
        <v>7291</v>
      </c>
      <c r="Q947" s="234">
        <v>1</v>
      </c>
      <c r="R947" s="5">
        <v>94032090</v>
      </c>
      <c r="S947" s="238">
        <v>45936</v>
      </c>
      <c r="T947" s="263">
        <v>0.15</v>
      </c>
      <c r="U947" s="263">
        <v>0</v>
      </c>
      <c r="V947" s="263">
        <v>3.2119999999999996E-2</v>
      </c>
      <c r="W947" s="263">
        <v>0</v>
      </c>
      <c r="X947" s="263">
        <v>0.33999999999999997</v>
      </c>
      <c r="Y947" s="265">
        <v>1.8334922359937862</v>
      </c>
      <c r="Z947" s="275">
        <v>512.05222222222221</v>
      </c>
      <c r="AA947" s="276">
        <v>11.39031886915992</v>
      </c>
      <c r="AB947" s="277">
        <v>0.05</v>
      </c>
      <c r="AC947" s="277">
        <v>3.6499999999999998E-2</v>
      </c>
      <c r="AD947" s="277">
        <v>0</v>
      </c>
      <c r="AE947" s="277">
        <v>0.33999999999999997</v>
      </c>
      <c r="AF947" s="276">
        <v>1.6365881600285659</v>
      </c>
    </row>
    <row r="948" spans="1:32" ht="27.6" x14ac:dyDescent="0.3">
      <c r="A948" s="2">
        <f>IF(G948="","",VLOOKUP(G948,{"CFTV","100000";"switch","750000";"VMS","200000";"Alarme","300000";"CA","400000";"Cabeamento","500000";"Infra","600000";"Redes","700000";"Energia","800000";"Outros","900000";"Serviço","1000000"},2,FALSE)
  + COUNTIF($G$2:G948,G948)
)</f>
        <v>100947</v>
      </c>
      <c r="B948" s="3" t="str">
        <f t="shared" si="14"/>
        <v>CAMERA BULLET DE 2MP 40</v>
      </c>
      <c r="C948" s="3" t="s">
        <v>1726</v>
      </c>
      <c r="D948" s="3" t="s">
        <v>1726</v>
      </c>
      <c r="E948" s="5" t="s">
        <v>370</v>
      </c>
      <c r="F948" s="5" t="s">
        <v>7</v>
      </c>
      <c r="G948" s="2" t="s">
        <v>3</v>
      </c>
      <c r="H948" s="3" t="s">
        <v>1725</v>
      </c>
      <c r="I948" s="170" t="s">
        <v>7038</v>
      </c>
      <c r="J948" s="127">
        <v>550.80999999999995</v>
      </c>
      <c r="K948" s="162">
        <v>1130.6460527203994</v>
      </c>
      <c r="L948" s="126"/>
      <c r="M948" s="205">
        <v>0.15</v>
      </c>
      <c r="N948" s="198">
        <v>0.04</v>
      </c>
      <c r="O948" s="3" t="s">
        <v>7060</v>
      </c>
      <c r="P948" s="31" t="s">
        <v>7295</v>
      </c>
      <c r="Q948" s="234">
        <v>1</v>
      </c>
      <c r="R948" s="5">
        <v>85258929</v>
      </c>
      <c r="S948" s="238">
        <v>45954</v>
      </c>
      <c r="T948" s="263">
        <v>0.15</v>
      </c>
      <c r="U948" s="263">
        <v>0</v>
      </c>
      <c r="V948" s="263">
        <v>3.5039999999999995E-2</v>
      </c>
      <c r="W948" s="263">
        <v>0</v>
      </c>
      <c r="X948" s="263">
        <v>0.33999999999999997</v>
      </c>
      <c r="Y948" s="265">
        <v>1.6064585475278061</v>
      </c>
      <c r="Z948" s="275">
        <v>633.43149999999991</v>
      </c>
      <c r="AA948" s="276">
        <v>14.090333863718854</v>
      </c>
      <c r="AB948" s="277">
        <v>0.05</v>
      </c>
      <c r="AC948" s="277">
        <v>3.6499999999999998E-2</v>
      </c>
      <c r="AD948" s="277">
        <v>0</v>
      </c>
      <c r="AE948" s="277">
        <v>0.33999999999999997</v>
      </c>
      <c r="AF948" s="276">
        <v>1.6365881600285659</v>
      </c>
    </row>
    <row r="949" spans="1:32" ht="27.6" x14ac:dyDescent="0.3">
      <c r="A949" s="2">
        <f>IF(G949="","",VLOOKUP(G949,{"CFTV","100000";"switch","750000";"VMS","200000";"Alarme","300000";"CA","400000";"Cabeamento","500000";"Infra","600000";"Redes","700000";"Energia","800000";"Outros","900000";"Serviço","1000000"},2,FALSE)
  + COUNTIF($G$2:G949,G949)
)</f>
        <v>100948</v>
      </c>
      <c r="B949" s="3" t="str">
        <f t="shared" si="14"/>
        <v>iDRV INTELIGÊNCIA 8 CANAIS DE</v>
      </c>
      <c r="C949" s="3" t="s">
        <v>1728</v>
      </c>
      <c r="D949" s="3" t="s">
        <v>1728</v>
      </c>
      <c r="E949" s="5" t="s">
        <v>370</v>
      </c>
      <c r="F949" s="5" t="s">
        <v>7</v>
      </c>
      <c r="G949" s="2" t="s">
        <v>3</v>
      </c>
      <c r="H949" s="3" t="s">
        <v>1727</v>
      </c>
      <c r="I949" s="170" t="s">
        <v>7038</v>
      </c>
      <c r="J949" s="127">
        <v>1357.35</v>
      </c>
      <c r="K949" s="162">
        <v>2765.2118739179614</v>
      </c>
      <c r="L949" s="126"/>
      <c r="M949" s="205"/>
      <c r="N949" s="198">
        <v>0.12</v>
      </c>
      <c r="O949" s="3" t="s">
        <v>370</v>
      </c>
      <c r="P949" s="31" t="s">
        <v>7287</v>
      </c>
      <c r="Q949" s="234">
        <v>1</v>
      </c>
      <c r="R949" s="5">
        <v>85219000</v>
      </c>
      <c r="S949" s="238">
        <v>45965</v>
      </c>
      <c r="T949" s="263">
        <v>0.15</v>
      </c>
      <c r="U949" s="263">
        <v>0</v>
      </c>
      <c r="V949" s="263">
        <v>3.2119999999999996E-2</v>
      </c>
      <c r="W949" s="263">
        <v>0</v>
      </c>
      <c r="X949" s="263">
        <v>0.33999999999999997</v>
      </c>
      <c r="Y949" s="265">
        <v>1.8334922359937862</v>
      </c>
      <c r="Z949" s="275">
        <v>1357.35</v>
      </c>
      <c r="AA949" s="276">
        <v>30.193501065101419</v>
      </c>
      <c r="AB949" s="277">
        <v>0.05</v>
      </c>
      <c r="AC949" s="277">
        <v>3.6499999999999998E-2</v>
      </c>
      <c r="AD949" s="277">
        <v>0</v>
      </c>
      <c r="AE949" s="277">
        <v>0.33999999999999997</v>
      </c>
      <c r="AF949" s="276">
        <v>1.6365881600285659</v>
      </c>
    </row>
    <row r="950" spans="1:32" ht="27.6" x14ac:dyDescent="0.3">
      <c r="A950" s="2">
        <f>IF(G950="","",VLOOKUP(G950,{"CFTV","100000";"switch","750000";"VMS","200000";"Alarme","300000";"CA","400000";"Cabeamento","500000";"Infra","600000";"Redes","700000";"Energia","800000";"Outros","900000";"Serviço","1000000"},2,FALSE)
  + COUNTIF($G$2:G950,G950)
)</f>
        <v>100949</v>
      </c>
      <c r="B950" s="3" t="str">
        <f t="shared" si="14"/>
        <v>iDRV INTELIGÊNCIA 16 CANAIS DE</v>
      </c>
      <c r="C950" s="3" t="s">
        <v>1730</v>
      </c>
      <c r="D950" s="3" t="s">
        <v>1730</v>
      </c>
      <c r="E950" s="5" t="s">
        <v>370</v>
      </c>
      <c r="F950" s="5" t="s">
        <v>7</v>
      </c>
      <c r="G950" s="2" t="s">
        <v>3</v>
      </c>
      <c r="H950" s="3" t="s">
        <v>1729</v>
      </c>
      <c r="I950" s="170" t="s">
        <v>7038</v>
      </c>
      <c r="J950" s="127">
        <v>663.06</v>
      </c>
      <c r="K950" s="162">
        <v>1350.7948466644887</v>
      </c>
      <c r="L950" s="126"/>
      <c r="M950" s="205"/>
      <c r="N950" s="198">
        <v>0.12</v>
      </c>
      <c r="O950" s="3" t="s">
        <v>370</v>
      </c>
      <c r="P950" s="31" t="s">
        <v>7287</v>
      </c>
      <c r="Q950" s="234">
        <v>1</v>
      </c>
      <c r="R950" s="5">
        <v>85219000</v>
      </c>
      <c r="S950" s="238">
        <v>45972</v>
      </c>
      <c r="T950" s="263">
        <v>0.15</v>
      </c>
      <c r="U950" s="263">
        <v>0</v>
      </c>
      <c r="V950" s="263">
        <v>3.2119999999999996E-2</v>
      </c>
      <c r="W950" s="263">
        <v>0</v>
      </c>
      <c r="X950" s="263">
        <v>0.33999999999999997</v>
      </c>
      <c r="Y950" s="265">
        <v>1.8334922359937862</v>
      </c>
      <c r="Z950" s="275">
        <v>663.06</v>
      </c>
      <c r="AA950" s="276">
        <v>14.749403481950967</v>
      </c>
      <c r="AB950" s="277">
        <v>0.05</v>
      </c>
      <c r="AC950" s="277">
        <v>3.6499999999999998E-2</v>
      </c>
      <c r="AD950" s="277">
        <v>0</v>
      </c>
      <c r="AE950" s="277">
        <v>0.33999999999999997</v>
      </c>
      <c r="AF950" s="276">
        <v>1.6365881600285659</v>
      </c>
    </row>
    <row r="951" spans="1:32" ht="27.6" x14ac:dyDescent="0.3">
      <c r="A951" s="2">
        <f>IF(G951="","",VLOOKUP(G951,{"CFTV","100000";"switch","750000";"VMS","200000";"Alarme","300000";"CA","400000";"Cabeamento","500000";"Infra","600000";"Redes","700000";"Energia","800000";"Outros","900000";"Serviço","1000000"},2,FALSE)
  + COUNTIF($G$2:G951,G951)
)</f>
        <v>100950</v>
      </c>
      <c r="B951" s="3" t="str">
        <f t="shared" si="14"/>
        <v>SWITCH POE INTELIGENTE GIGABIT DE</v>
      </c>
      <c r="C951" s="3" t="s">
        <v>1732</v>
      </c>
      <c r="D951" s="3" t="s">
        <v>1732</v>
      </c>
      <c r="E951" s="5" t="s">
        <v>370</v>
      </c>
      <c r="F951" s="5" t="s">
        <v>7</v>
      </c>
      <c r="G951" s="2" t="s">
        <v>3</v>
      </c>
      <c r="H951" s="3" t="s">
        <v>1731</v>
      </c>
      <c r="I951" s="170" t="s">
        <v>7038</v>
      </c>
      <c r="J951" s="127">
        <v>301.24</v>
      </c>
      <c r="K951" s="162">
        <v>613.69022352307582</v>
      </c>
      <c r="L951" s="126"/>
      <c r="M951" s="205"/>
      <c r="N951" s="198">
        <v>0.12</v>
      </c>
      <c r="O951" s="3" t="s">
        <v>370</v>
      </c>
      <c r="P951" s="31" t="s">
        <v>7287</v>
      </c>
      <c r="Q951" s="234">
        <v>1</v>
      </c>
      <c r="R951" s="5">
        <v>85176239</v>
      </c>
      <c r="S951" s="238">
        <v>45950</v>
      </c>
      <c r="T951" s="263">
        <v>0.15</v>
      </c>
      <c r="U951" s="263">
        <v>0</v>
      </c>
      <c r="V951" s="263">
        <v>3.2119999999999996E-2</v>
      </c>
      <c r="W951" s="263">
        <v>0</v>
      </c>
      <c r="X951" s="263">
        <v>0.33999999999999997</v>
      </c>
      <c r="Y951" s="265">
        <v>1.8334922359937862</v>
      </c>
      <c r="Z951" s="275">
        <v>301.24</v>
      </c>
      <c r="AA951" s="276">
        <v>6.7009174205998105</v>
      </c>
      <c r="AB951" s="277">
        <v>0.05</v>
      </c>
      <c r="AC951" s="277">
        <v>3.6499999999999998E-2</v>
      </c>
      <c r="AD951" s="277">
        <v>0</v>
      </c>
      <c r="AE951" s="277">
        <v>0.33999999999999997</v>
      </c>
      <c r="AF951" s="276">
        <v>1.6365881600285659</v>
      </c>
    </row>
    <row r="952" spans="1:32" x14ac:dyDescent="0.3">
      <c r="A952" s="2">
        <f>IF(G952="","",VLOOKUP(G952,{"CFTV","100000";"switch","750000";"VMS","200000";"Alarme","300000";"CA","400000";"Cabeamento","500000";"Infra","600000";"Redes","700000";"Energia","800000";"Outros","900000";"Serviço","1000000"},2,FALSE)
  + COUNTIF($G$2:G952,G952)
)</f>
        <v>100951</v>
      </c>
      <c r="B952" s="3" t="str">
        <f t="shared" si="14"/>
        <v>MINI RACK DE PAREDE 12U</v>
      </c>
      <c r="C952" s="3" t="s">
        <v>1734</v>
      </c>
      <c r="D952" s="3" t="s">
        <v>1734</v>
      </c>
      <c r="E952" s="5" t="s">
        <v>286</v>
      </c>
      <c r="F952" s="5" t="s">
        <v>7</v>
      </c>
      <c r="G952" s="2" t="s">
        <v>3</v>
      </c>
      <c r="H952" s="3" t="s">
        <v>1733</v>
      </c>
      <c r="I952" s="170" t="s">
        <v>7038</v>
      </c>
      <c r="J952" s="127">
        <v>691.96</v>
      </c>
      <c r="K952" s="162">
        <v>1717.2895725036913</v>
      </c>
      <c r="L952" s="127">
        <v>151</v>
      </c>
      <c r="M952" s="203"/>
      <c r="N952" s="198">
        <v>0.12</v>
      </c>
      <c r="O952" s="3" t="s">
        <v>286</v>
      </c>
      <c r="P952" s="31" t="s">
        <v>7292</v>
      </c>
      <c r="Q952" s="234">
        <v>1</v>
      </c>
      <c r="R952" s="5">
        <v>94032000</v>
      </c>
      <c r="S952" s="238">
        <v>45959</v>
      </c>
      <c r="T952" s="263">
        <v>0.15</v>
      </c>
      <c r="U952" s="263">
        <v>0</v>
      </c>
      <c r="V952" s="263">
        <v>3.2119999999999996E-2</v>
      </c>
      <c r="W952" s="263">
        <v>0</v>
      </c>
      <c r="X952" s="263">
        <v>0.33999999999999997</v>
      </c>
      <c r="Y952" s="265">
        <v>1.8334922359937862</v>
      </c>
      <c r="Z952" s="275">
        <v>842.96</v>
      </c>
      <c r="AA952" s="276">
        <v>18.7511796204648</v>
      </c>
      <c r="AB952" s="277">
        <v>0.05</v>
      </c>
      <c r="AC952" s="277">
        <v>3.6499999999999998E-2</v>
      </c>
      <c r="AD952" s="277">
        <v>0</v>
      </c>
      <c r="AE952" s="277">
        <v>0.33999999999999997</v>
      </c>
      <c r="AF952" s="276">
        <v>1.6365881600285659</v>
      </c>
    </row>
    <row r="953" spans="1:32" ht="27.6" x14ac:dyDescent="0.3">
      <c r="A953" s="2">
        <f>IF(G953="","",VLOOKUP(G953,{"CFTV","100000";"switch","750000";"VMS","200000";"Alarme","300000";"CA","400000";"Cabeamento","500000";"Infra","600000";"Redes","700000";"Energia","800000";"Outros","900000";"Serviço","1000000"},2,FALSE)
  + COUNTIF($G$2:G953,G953)
)</f>
        <v>100952</v>
      </c>
      <c r="B953" s="3" t="str">
        <f t="shared" ref="B953:B1016" si="15">IFERROR(LEFT(H953,FIND(" ",H953,FIND(" ",H953,FIND(" ",H953,FIND(" ",H953,FIND(" ",H953)+1)+1)+1)+1)-1),H953)</f>
        <v>RACK SERVIDOR FECHADO 16U X</v>
      </c>
      <c r="C953" s="3" t="s">
        <v>1736</v>
      </c>
      <c r="D953" s="3" t="s">
        <v>1736</v>
      </c>
      <c r="E953" s="5" t="s">
        <v>286</v>
      </c>
      <c r="F953" s="5" t="s">
        <v>7</v>
      </c>
      <c r="G953" s="2" t="s">
        <v>3</v>
      </c>
      <c r="H953" s="3" t="s">
        <v>1735</v>
      </c>
      <c r="I953" s="170" t="s">
        <v>7038</v>
      </c>
      <c r="J953" s="127">
        <v>1485.92</v>
      </c>
      <c r="K953" s="162">
        <v>3434.6606335512047</v>
      </c>
      <c r="L953" s="127">
        <v>200.04</v>
      </c>
      <c r="M953" s="203"/>
      <c r="N953" s="198">
        <v>0.12</v>
      </c>
      <c r="O953" s="3" t="s">
        <v>286</v>
      </c>
      <c r="P953" s="31" t="s">
        <v>7292</v>
      </c>
      <c r="Q953" s="234">
        <v>1</v>
      </c>
      <c r="R953" s="5">
        <v>94032000</v>
      </c>
      <c r="S953" s="238">
        <v>46031</v>
      </c>
      <c r="T953" s="263">
        <v>0.15</v>
      </c>
      <c r="U953" s="263">
        <v>0</v>
      </c>
      <c r="V953" s="263">
        <v>3.2119999999999996E-2</v>
      </c>
      <c r="W953" s="263">
        <v>0</v>
      </c>
      <c r="X953" s="263">
        <v>0.33999999999999997</v>
      </c>
      <c r="Y953" s="265">
        <v>1.8334922359937862</v>
      </c>
      <c r="Z953" s="275">
        <v>1685.96</v>
      </c>
      <c r="AA953" s="276">
        <v>37.503249018836989</v>
      </c>
      <c r="AB953" s="277">
        <v>0.05</v>
      </c>
      <c r="AC953" s="277">
        <v>3.6499999999999998E-2</v>
      </c>
      <c r="AD953" s="277">
        <v>0</v>
      </c>
      <c r="AE953" s="277">
        <v>0.33999999999999997</v>
      </c>
      <c r="AF953" s="276">
        <v>1.6365881600285659</v>
      </c>
    </row>
    <row r="954" spans="1:32" ht="138" x14ac:dyDescent="0.3">
      <c r="A954" s="2">
        <f>IF(G954="","",VLOOKUP(G954,{"CFTV","100000";"switch","750000";"VMS","200000";"Alarme","300000";"CA","400000";"Cabeamento","500000";"Infra","600000";"Redes","700000";"Energia","800000";"Outros","900000";"Serviço","1000000"},2,FALSE)
  + COUNTIF($G$2:G954,G954)
)</f>
        <v>100953</v>
      </c>
      <c r="B954" s="3" t="str">
        <f t="shared" si="15"/>
        <v>CAMERA IP TIPO BULLET |</v>
      </c>
      <c r="C954" s="3" t="s">
        <v>1738</v>
      </c>
      <c r="D954" s="3" t="s">
        <v>1738</v>
      </c>
      <c r="E954" s="5" t="s">
        <v>370</v>
      </c>
      <c r="F954" s="5" t="s">
        <v>7</v>
      </c>
      <c r="G954" s="2" t="s">
        <v>3</v>
      </c>
      <c r="H954" s="3" t="s">
        <v>1737</v>
      </c>
      <c r="I954" s="170" t="s">
        <v>7038</v>
      </c>
      <c r="J954" s="127">
        <v>720</v>
      </c>
      <c r="K954" s="162">
        <v>1466.7937887950291</v>
      </c>
      <c r="L954" s="126"/>
      <c r="M954" s="203"/>
      <c r="N954" s="218">
        <v>0.12</v>
      </c>
      <c r="O954" s="3" t="s">
        <v>7064</v>
      </c>
      <c r="P954" s="31" t="s">
        <v>7287</v>
      </c>
      <c r="Q954" s="234">
        <v>1</v>
      </c>
      <c r="R954" s="5">
        <v>85258929</v>
      </c>
      <c r="S954" s="238">
        <v>45988</v>
      </c>
      <c r="T954" s="263">
        <v>0.15</v>
      </c>
      <c r="U954" s="263">
        <v>0</v>
      </c>
      <c r="V954" s="263">
        <v>3.2119999999999996E-2</v>
      </c>
      <c r="W954" s="263">
        <v>0</v>
      </c>
      <c r="X954" s="263">
        <v>0.33999999999999997</v>
      </c>
      <c r="Y954" s="265">
        <v>1.8334922359937862</v>
      </c>
      <c r="Z954" s="275">
        <v>720</v>
      </c>
      <c r="AA954" s="276">
        <v>16.016002333129276</v>
      </c>
      <c r="AB954" s="277">
        <v>0.05</v>
      </c>
      <c r="AC954" s="277">
        <v>3.6499999999999998E-2</v>
      </c>
      <c r="AD954" s="277">
        <v>0</v>
      </c>
      <c r="AE954" s="277">
        <v>0.33999999999999997</v>
      </c>
      <c r="AF954" s="276">
        <v>1.6365881600285659</v>
      </c>
    </row>
    <row r="955" spans="1:32" ht="27.6" x14ac:dyDescent="0.3">
      <c r="A955" s="2">
        <f>IF(G955="","",VLOOKUP(G955,{"CFTV","100000";"switch","750000";"VMS","200000";"Alarme","300000";"CA","400000";"Cabeamento","500000";"Infra","600000";"Redes","700000";"Energia","800000";"Outros","900000";"Serviço","1000000"},2,FALSE)
  + COUNTIF($G$2:G955,G955)
)</f>
        <v>100954</v>
      </c>
      <c r="B955" s="3" t="str">
        <f t="shared" si="15"/>
        <v>NOBREAK INTERATIVO MONOVOLT 1500 VA/220V</v>
      </c>
      <c r="C955" s="3" t="s">
        <v>1740</v>
      </c>
      <c r="D955" s="3" t="s">
        <v>1740</v>
      </c>
      <c r="E955" s="5" t="s">
        <v>6</v>
      </c>
      <c r="F955" s="98" t="s">
        <v>7</v>
      </c>
      <c r="G955" s="2" t="s">
        <v>3</v>
      </c>
      <c r="H955" s="3" t="s">
        <v>1739</v>
      </c>
      <c r="I955" s="170" t="s">
        <v>7038</v>
      </c>
      <c r="J955" s="138">
        <v>696.52</v>
      </c>
      <c r="K955" s="162">
        <v>1557.3086148947725</v>
      </c>
      <c r="L955" s="126"/>
      <c r="M955" s="205">
        <v>9.7500000000000003E-2</v>
      </c>
      <c r="N955" s="198">
        <v>0.12</v>
      </c>
      <c r="O955" s="3" t="s">
        <v>6</v>
      </c>
      <c r="P955" s="31" t="s">
        <v>7288</v>
      </c>
      <c r="Q955" s="234">
        <v>1</v>
      </c>
      <c r="R955" s="5">
        <v>85044040</v>
      </c>
      <c r="S955" s="238">
        <v>45965</v>
      </c>
      <c r="T955" s="263">
        <v>0.15</v>
      </c>
      <c r="U955" s="263">
        <v>0</v>
      </c>
      <c r="V955" s="263">
        <v>3.2119999999999996E-2</v>
      </c>
      <c r="W955" s="263">
        <v>0</v>
      </c>
      <c r="X955" s="263">
        <v>0.33999999999999997</v>
      </c>
      <c r="Y955" s="265">
        <v>1.8334922359937862</v>
      </c>
      <c r="Z955" s="275">
        <v>764.4307</v>
      </c>
      <c r="AA955" s="276">
        <v>17.004338714882842</v>
      </c>
      <c r="AB955" s="277">
        <v>0.05</v>
      </c>
      <c r="AC955" s="277">
        <v>3.6499999999999998E-2</v>
      </c>
      <c r="AD955" s="277">
        <v>0</v>
      </c>
      <c r="AE955" s="277">
        <v>0.33999999999999997</v>
      </c>
      <c r="AF955" s="276">
        <v>1.6365881600285659</v>
      </c>
    </row>
    <row r="956" spans="1:32" ht="82.8" x14ac:dyDescent="0.3">
      <c r="A956" s="2">
        <f>IF(G956="","",VLOOKUP(G956,{"CFTV","100000";"switch","750000";"VMS","200000";"Alarme","300000";"CA","400000";"Cabeamento","500000";"Infra","600000";"Redes","700000";"Energia","800000";"Outros","900000";"Serviço","1000000"},2,FALSE)
  + COUNTIF($G$2:G956,G956)
)</f>
        <v>100955</v>
      </c>
      <c r="B956" s="3" t="str">
        <f t="shared" si="15"/>
        <v>CONJUNTO KPP100 PACOTE COM 100</v>
      </c>
      <c r="C956" s="3" t="s">
        <v>1742</v>
      </c>
      <c r="D956" s="3" t="s">
        <v>1742</v>
      </c>
      <c r="E956" s="5" t="s">
        <v>6</v>
      </c>
      <c r="F956" s="98" t="s">
        <v>7</v>
      </c>
      <c r="G956" s="2" t="s">
        <v>3</v>
      </c>
      <c r="H956" s="3" t="s">
        <v>1741</v>
      </c>
      <c r="I956" s="170" t="s">
        <v>7038</v>
      </c>
      <c r="J956" s="138">
        <v>66.8</v>
      </c>
      <c r="K956" s="162">
        <v>126.98519332024797</v>
      </c>
      <c r="L956" s="126"/>
      <c r="M956" s="205">
        <v>6.5000000000000002E-2</v>
      </c>
      <c r="N956" s="198">
        <v>0.04</v>
      </c>
      <c r="O956" s="3" t="s">
        <v>6</v>
      </c>
      <c r="P956" s="31" t="s">
        <v>7288</v>
      </c>
      <c r="Q956" s="234">
        <v>1</v>
      </c>
      <c r="R956" s="5">
        <v>73181500</v>
      </c>
      <c r="S956" s="238">
        <v>45965</v>
      </c>
      <c r="T956" s="263">
        <v>0.15</v>
      </c>
      <c r="U956" s="263">
        <v>0</v>
      </c>
      <c r="V956" s="263">
        <v>3.5039999999999995E-2</v>
      </c>
      <c r="W956" s="263">
        <v>0</v>
      </c>
      <c r="X956" s="263">
        <v>0.33999999999999997</v>
      </c>
      <c r="Y956" s="265">
        <v>1.6064585475278061</v>
      </c>
      <c r="Z956" s="275">
        <v>71.141999999999996</v>
      </c>
      <c r="AA956" s="276">
        <v>1.5825144971992819</v>
      </c>
      <c r="AB956" s="277">
        <v>0.05</v>
      </c>
      <c r="AC956" s="277">
        <v>3.6499999999999998E-2</v>
      </c>
      <c r="AD956" s="277">
        <v>0</v>
      </c>
      <c r="AE956" s="277">
        <v>0.33999999999999997</v>
      </c>
      <c r="AF956" s="276">
        <v>1.6365881600285659</v>
      </c>
    </row>
    <row r="957" spans="1:32" ht="69" x14ac:dyDescent="0.3">
      <c r="A957" s="2">
        <f>IF(G957="","",VLOOKUP(G957,{"CFTV","100000";"switch","750000";"VMS","200000";"Alarme","300000";"CA","400000";"Cabeamento","500000";"Infra","600000";"Redes","700000";"Energia","800000";"Outros","900000";"Serviço","1000000"},2,FALSE)
  + COUNTIF($G$2:G957,G957)
)</f>
        <v>100956</v>
      </c>
      <c r="B957" s="3" t="str">
        <f t="shared" si="15"/>
        <v>A FONTE EF 1205 É</v>
      </c>
      <c r="C957" s="3" t="s">
        <v>1744</v>
      </c>
      <c r="D957" s="3" t="s">
        <v>1744</v>
      </c>
      <c r="E957" s="5" t="s">
        <v>6</v>
      </c>
      <c r="F957" s="5" t="s">
        <v>7</v>
      </c>
      <c r="G957" s="2" t="s">
        <v>3</v>
      </c>
      <c r="H957" s="3" t="s">
        <v>1743</v>
      </c>
      <c r="I957" s="170" t="s">
        <v>7038</v>
      </c>
      <c r="J957" s="138">
        <v>63.14</v>
      </c>
      <c r="K957" s="162">
        <v>116.92831657423849</v>
      </c>
      <c r="L957" s="126"/>
      <c r="M957" s="205">
        <v>3.7499999999999999E-2</v>
      </c>
      <c r="N957" s="198">
        <v>0.04</v>
      </c>
      <c r="O957" s="3" t="s">
        <v>6</v>
      </c>
      <c r="P957" s="31" t="s">
        <v>7288</v>
      </c>
      <c r="Q957" s="234">
        <v>1</v>
      </c>
      <c r="R957" s="5">
        <v>85044021</v>
      </c>
      <c r="S957" s="238">
        <v>45965</v>
      </c>
      <c r="T957" s="263">
        <v>0.15</v>
      </c>
      <c r="U957" s="263">
        <v>0</v>
      </c>
      <c r="V957" s="263">
        <v>3.5039999999999995E-2</v>
      </c>
      <c r="W957" s="263">
        <v>0</v>
      </c>
      <c r="X957" s="263">
        <v>0.33999999999999997</v>
      </c>
      <c r="Y957" s="265">
        <v>1.6064585475278061</v>
      </c>
      <c r="Z957" s="275">
        <v>65.507750000000001</v>
      </c>
      <c r="AA957" s="276">
        <v>1.4571837178306242</v>
      </c>
      <c r="AB957" s="277">
        <v>0.05</v>
      </c>
      <c r="AC957" s="277">
        <v>3.6499999999999998E-2</v>
      </c>
      <c r="AD957" s="277">
        <v>0</v>
      </c>
      <c r="AE957" s="277">
        <v>0.33999999999999997</v>
      </c>
      <c r="AF957" s="276">
        <v>1.6365881600285659</v>
      </c>
    </row>
    <row r="958" spans="1:32" ht="69" x14ac:dyDescent="0.3">
      <c r="A958" s="2">
        <f>IF(G958="","",VLOOKUP(G958,{"CFTV","100000";"switch","750000";"VMS","200000";"Alarme","300000";"CA","400000";"Cabeamento","500000";"Infra","600000";"Redes","700000";"Energia","800000";"Outros","900000";"Serviço","1000000"},2,FALSE)
  + COUNTIF($G$2:G958,G958)
)</f>
        <v>100957</v>
      </c>
      <c r="B958" s="3" t="str">
        <f t="shared" si="15"/>
        <v>FONTE DE ALIMENTAÇÃO AC/DC 12</v>
      </c>
      <c r="C958" s="3" t="s">
        <v>1746</v>
      </c>
      <c r="D958" s="3" t="s">
        <v>1746</v>
      </c>
      <c r="E958" s="5" t="s">
        <v>6</v>
      </c>
      <c r="F958" s="5" t="s">
        <v>7</v>
      </c>
      <c r="G958" s="2" t="s">
        <v>3</v>
      </c>
      <c r="H958" s="3" t="s">
        <v>1745</v>
      </c>
      <c r="I958" s="170" t="s">
        <v>7038</v>
      </c>
      <c r="J958" s="138">
        <v>24.87</v>
      </c>
      <c r="K958" s="162">
        <v>46.056497199894075</v>
      </c>
      <c r="L958" s="126"/>
      <c r="M958" s="205">
        <v>3.7499999999999999E-2</v>
      </c>
      <c r="N958" s="198">
        <v>0.04</v>
      </c>
      <c r="O958" s="3" t="s">
        <v>6</v>
      </c>
      <c r="P958" s="31" t="s">
        <v>7288</v>
      </c>
      <c r="Q958" s="234">
        <v>1</v>
      </c>
      <c r="R958" s="5">
        <v>85044021</v>
      </c>
      <c r="S958" s="238">
        <v>45965</v>
      </c>
      <c r="T958" s="263">
        <v>0.15</v>
      </c>
      <c r="U958" s="263">
        <v>0</v>
      </c>
      <c r="V958" s="263">
        <v>3.5039999999999995E-2</v>
      </c>
      <c r="W958" s="263">
        <v>0</v>
      </c>
      <c r="X958" s="263">
        <v>0.33999999999999997</v>
      </c>
      <c r="Y958" s="265">
        <v>1.6064585475278061</v>
      </c>
      <c r="Z958" s="275">
        <v>25.802625000000003</v>
      </c>
      <c r="AA958" s="276">
        <v>0.57396514194563863</v>
      </c>
      <c r="AB958" s="277">
        <v>0.05</v>
      </c>
      <c r="AC958" s="277">
        <v>3.6499999999999998E-2</v>
      </c>
      <c r="AD958" s="277">
        <v>0</v>
      </c>
      <c r="AE958" s="277">
        <v>0.33999999999999997</v>
      </c>
      <c r="AF958" s="276">
        <v>1.6365881600285659</v>
      </c>
    </row>
    <row r="959" spans="1:32" ht="41.4" x14ac:dyDescent="0.3">
      <c r="A959" s="2">
        <f>IF(G959="","",VLOOKUP(G959,{"CFTV","100000";"switch","750000";"VMS","200000";"Alarme","300000";"CA","400000";"Cabeamento","500000";"Infra","600000";"Redes","700000";"Energia","800000";"Outros","900000";"Serviço","1000000"},2,FALSE)
  + COUNTIF($G$2:G959,G959)
)</f>
        <v>100958</v>
      </c>
      <c r="B959" s="3" t="str">
        <f t="shared" si="15"/>
        <v>FONTE DE ALIMENTAÇÃO AC/DC 12</v>
      </c>
      <c r="C959" s="3" t="s">
        <v>1748</v>
      </c>
      <c r="D959" s="3" t="s">
        <v>1748</v>
      </c>
      <c r="E959" s="5" t="s">
        <v>6</v>
      </c>
      <c r="F959" s="5" t="s">
        <v>7</v>
      </c>
      <c r="G959" s="2" t="s">
        <v>3</v>
      </c>
      <c r="H959" s="3" t="s">
        <v>1747</v>
      </c>
      <c r="I959" s="170" t="s">
        <v>7038</v>
      </c>
      <c r="J959" s="138">
        <v>21.72</v>
      </c>
      <c r="K959" s="162">
        <v>40.223044599183716</v>
      </c>
      <c r="L959" s="126"/>
      <c r="M959" s="205">
        <v>3.7499999999999999E-2</v>
      </c>
      <c r="N959" s="198">
        <v>0.04</v>
      </c>
      <c r="O959" s="3" t="s">
        <v>6</v>
      </c>
      <c r="P959" s="31" t="s">
        <v>7288</v>
      </c>
      <c r="Q959" s="234">
        <v>1</v>
      </c>
      <c r="R959" s="5">
        <v>85044021</v>
      </c>
      <c r="S959" s="238">
        <v>45965</v>
      </c>
      <c r="T959" s="263">
        <v>0.15</v>
      </c>
      <c r="U959" s="263">
        <v>0</v>
      </c>
      <c r="V959" s="263">
        <v>3.5039999999999995E-2</v>
      </c>
      <c r="W959" s="263">
        <v>0</v>
      </c>
      <c r="X959" s="263">
        <v>0.33999999999999997</v>
      </c>
      <c r="Y959" s="265">
        <v>1.6064585475278061</v>
      </c>
      <c r="Z959" s="275">
        <v>22.534499999999998</v>
      </c>
      <c r="AA959" s="276">
        <v>0.50126750635541895</v>
      </c>
      <c r="AB959" s="277">
        <v>0.05</v>
      </c>
      <c r="AC959" s="277">
        <v>3.6499999999999998E-2</v>
      </c>
      <c r="AD959" s="277">
        <v>0</v>
      </c>
      <c r="AE959" s="277">
        <v>0.33999999999999997</v>
      </c>
      <c r="AF959" s="276">
        <v>1.6365881600285659</v>
      </c>
    </row>
    <row r="960" spans="1:32" ht="82.8" x14ac:dyDescent="0.3">
      <c r="A960" s="2">
        <f>IF(G960="","",VLOOKUP(G960,{"CFTV","100000";"switch","750000";"VMS","200000";"Alarme","300000";"CA","400000";"Cabeamento","500000";"Infra","600000";"Redes","700000";"Energia","800000";"Outros","900000";"Serviço","1000000"},2,FALSE)
  + COUNTIF($G$2:G960,G960)
)</f>
        <v>100959</v>
      </c>
      <c r="B960" s="3" t="str">
        <f t="shared" si="15"/>
        <v>FONTE DE ALIMENTAÇÃO AC/DC 12</v>
      </c>
      <c r="C960" s="3" t="s">
        <v>1750</v>
      </c>
      <c r="D960" s="3" t="s">
        <v>1750</v>
      </c>
      <c r="E960" s="5" t="s">
        <v>6</v>
      </c>
      <c r="F960" s="5" t="s">
        <v>7</v>
      </c>
      <c r="G960" s="2" t="s">
        <v>3</v>
      </c>
      <c r="H960" s="3" t="s">
        <v>1749</v>
      </c>
      <c r="I960" s="170" t="s">
        <v>7038</v>
      </c>
      <c r="J960" s="138">
        <v>69</v>
      </c>
      <c r="K960" s="162">
        <v>127.78039030127427</v>
      </c>
      <c r="L960" s="126"/>
      <c r="M960" s="205">
        <v>3.7499999999999999E-2</v>
      </c>
      <c r="N960" s="198">
        <v>0.04</v>
      </c>
      <c r="O960" s="3" t="s">
        <v>6</v>
      </c>
      <c r="P960" s="31" t="s">
        <v>7288</v>
      </c>
      <c r="Q960" s="234">
        <v>1</v>
      </c>
      <c r="R960" s="5">
        <v>85044021</v>
      </c>
      <c r="S960" s="238">
        <v>45965</v>
      </c>
      <c r="T960" s="263">
        <v>0.15</v>
      </c>
      <c r="U960" s="263">
        <v>0</v>
      </c>
      <c r="V960" s="263">
        <v>3.5039999999999995E-2</v>
      </c>
      <c r="W960" s="263">
        <v>0</v>
      </c>
      <c r="X960" s="263">
        <v>0.33999999999999997</v>
      </c>
      <c r="Y960" s="265">
        <v>1.6064585475278061</v>
      </c>
      <c r="Z960" s="275">
        <v>71.587500000000006</v>
      </c>
      <c r="AA960" s="276">
        <v>1.5924243986429059</v>
      </c>
      <c r="AB960" s="277">
        <v>0.05</v>
      </c>
      <c r="AC960" s="277">
        <v>3.6499999999999998E-2</v>
      </c>
      <c r="AD960" s="277">
        <v>0</v>
      </c>
      <c r="AE960" s="277">
        <v>0.33999999999999997</v>
      </c>
      <c r="AF960" s="276">
        <v>1.6365881600285659</v>
      </c>
    </row>
    <row r="961" spans="1:32" ht="41.4" x14ac:dyDescent="0.3">
      <c r="A961" s="2">
        <f>IF(G961="","",VLOOKUP(G961,{"CFTV","100000";"switch","750000";"VMS","200000";"Alarme","300000";"CA","400000";"Cabeamento","500000";"Infra","600000";"Redes","700000";"Energia","800000";"Outros","900000";"Serviço","1000000"},2,FALSE)
  + COUNTIF($G$2:G961,G961)
)</f>
        <v>100960</v>
      </c>
      <c r="B961" s="3" t="str">
        <f t="shared" si="15"/>
        <v>BANDEJA PARA RACK COM 25CM</v>
      </c>
      <c r="C961" s="3" t="s">
        <v>1691</v>
      </c>
      <c r="D961" s="3" t="s">
        <v>1691</v>
      </c>
      <c r="E961" s="5" t="s">
        <v>1692</v>
      </c>
      <c r="F961" s="5" t="s">
        <v>7</v>
      </c>
      <c r="G961" s="2" t="s">
        <v>3</v>
      </c>
      <c r="H961" s="3" t="s">
        <v>1690</v>
      </c>
      <c r="I961" s="170" t="s">
        <v>7038</v>
      </c>
      <c r="J961" s="127">
        <v>38</v>
      </c>
      <c r="K961" s="162">
        <v>77.414116630848753</v>
      </c>
      <c r="L961" s="126"/>
      <c r="M961" s="205"/>
      <c r="N961" s="198">
        <v>0.12</v>
      </c>
      <c r="O961" s="3" t="s">
        <v>1692</v>
      </c>
      <c r="P961" s="31" t="s">
        <v>7291</v>
      </c>
      <c r="Q961" s="234">
        <v>2</v>
      </c>
      <c r="R961" s="5">
        <v>94032090</v>
      </c>
      <c r="S961" s="238">
        <v>45936</v>
      </c>
      <c r="T961" s="263">
        <v>0.15</v>
      </c>
      <c r="U961" s="263">
        <v>0</v>
      </c>
      <c r="V961" s="263">
        <v>3.2119999999999996E-2</v>
      </c>
      <c r="W961" s="263">
        <v>0</v>
      </c>
      <c r="X961" s="263">
        <v>0.33999999999999997</v>
      </c>
      <c r="Y961" s="265">
        <v>1.8334922359937862</v>
      </c>
      <c r="Z961" s="275">
        <v>38</v>
      </c>
      <c r="AA961" s="276">
        <v>0.84528901202626738</v>
      </c>
      <c r="AB961" s="277">
        <v>0.05</v>
      </c>
      <c r="AC961" s="277">
        <v>3.6499999999999998E-2</v>
      </c>
      <c r="AD961" s="277">
        <v>0</v>
      </c>
      <c r="AE961" s="277">
        <v>0.33999999999999997</v>
      </c>
      <c r="AF961" s="276">
        <v>1.6365881600285659</v>
      </c>
    </row>
    <row r="962" spans="1:32" ht="28.8" x14ac:dyDescent="0.3">
      <c r="A962" s="2">
        <f>IF(G962="","",VLOOKUP(G962,{"CFTV","100000";"switch","750000";"VMS","200000";"Alarme","300000";"CA","400000";"Cabeamento","500000";"Infra","600000";"Redes","700000";"Energia","800000";"Outros","900000";"Serviço","1000000"},2,FALSE)
  + COUNTIF($G$2:G962,G962)
)</f>
        <v>100961</v>
      </c>
      <c r="B962" s="3" t="str">
        <f t="shared" si="15"/>
        <v>SERVIDOR HPE PROCESSADOR E-2224 1P</v>
      </c>
      <c r="C962" s="21" t="s">
        <v>1752</v>
      </c>
      <c r="D962" s="21" t="s">
        <v>1752</v>
      </c>
      <c r="E962" s="4" t="s">
        <v>1659</v>
      </c>
      <c r="F962" s="4" t="s">
        <v>7</v>
      </c>
      <c r="G962" s="2" t="s">
        <v>3</v>
      </c>
      <c r="H962" s="35" t="s">
        <v>1751</v>
      </c>
      <c r="I962" s="181"/>
      <c r="J962" s="142">
        <v>0</v>
      </c>
      <c r="K962" s="162">
        <v>0</v>
      </c>
      <c r="L962" s="126"/>
      <c r="M962" s="211"/>
      <c r="N962" s="224"/>
      <c r="O962" s="21"/>
      <c r="P962" s="257"/>
      <c r="Q962" s="241"/>
      <c r="R962" s="36">
        <v>85715010</v>
      </c>
      <c r="S962" s="244"/>
      <c r="T962" s="263">
        <v>0.15</v>
      </c>
      <c r="U962" s="263">
        <v>0</v>
      </c>
      <c r="V962" s="263">
        <v>3.2119999999999996E-2</v>
      </c>
      <c r="W962" s="263">
        <v>0</v>
      </c>
      <c r="X962" s="263">
        <v>0.33999999999999997</v>
      </c>
      <c r="Y962" s="265">
        <v>1.8334922359937862</v>
      </c>
      <c r="Z962" s="275">
        <v>0</v>
      </c>
      <c r="AA962" s="276">
        <v>0</v>
      </c>
      <c r="AB962" s="277">
        <v>0.05</v>
      </c>
      <c r="AC962" s="277">
        <v>3.6499999999999998E-2</v>
      </c>
      <c r="AD962" s="277">
        <v>0</v>
      </c>
      <c r="AE962" s="277">
        <v>0.33999999999999997</v>
      </c>
      <c r="AF962" s="276">
        <v>1.6365881600285659</v>
      </c>
    </row>
    <row r="963" spans="1:32" ht="27.6" x14ac:dyDescent="0.3">
      <c r="A963" s="2">
        <f>IF(G963="","",VLOOKUP(G963,{"CFTV","100000";"switch","750000";"VMS","200000";"Alarme","300000";"CA","400000";"Cabeamento","500000";"Infra","600000";"Redes","700000";"Energia","800000";"Outros","900000";"Serviço","1000000"},2,FALSE)
  + COUNTIF($G$2:G963,G963)
)</f>
        <v>100962</v>
      </c>
      <c r="B963" s="3" t="str">
        <f t="shared" si="15"/>
        <v>SERVIDOR HPE PROCESSADOR INTEL XEON</v>
      </c>
      <c r="C963" s="3" t="s">
        <v>1754</v>
      </c>
      <c r="D963" s="3" t="s">
        <v>1754</v>
      </c>
      <c r="E963" s="5" t="s">
        <v>1659</v>
      </c>
      <c r="F963" s="5" t="s">
        <v>7</v>
      </c>
      <c r="G963" s="2" t="s">
        <v>3</v>
      </c>
      <c r="H963" s="3" t="s">
        <v>1753</v>
      </c>
      <c r="I963" s="170" t="s">
        <v>7038</v>
      </c>
      <c r="J963" s="127">
        <v>8189.25</v>
      </c>
      <c r="K963" s="162">
        <v>16683.251437346793</v>
      </c>
      <c r="L963" s="126"/>
      <c r="M963" s="205"/>
      <c r="N963" s="198">
        <v>0.12</v>
      </c>
      <c r="O963" s="3" t="s">
        <v>7059</v>
      </c>
      <c r="P963" s="31" t="s">
        <v>7290</v>
      </c>
      <c r="Q963" s="234">
        <v>1</v>
      </c>
      <c r="R963" s="5">
        <v>85715010</v>
      </c>
      <c r="S963" s="238">
        <v>45986</v>
      </c>
      <c r="T963" s="263">
        <v>0.15</v>
      </c>
      <c r="U963" s="263">
        <v>0</v>
      </c>
      <c r="V963" s="263">
        <v>3.2119999999999996E-2</v>
      </c>
      <c r="W963" s="263">
        <v>0</v>
      </c>
      <c r="X963" s="263">
        <v>0.33999999999999997</v>
      </c>
      <c r="Y963" s="265">
        <v>1.8334922359937862</v>
      </c>
      <c r="Z963" s="275">
        <v>8189.25</v>
      </c>
      <c r="AA963" s="276">
        <v>182.16534320358184</v>
      </c>
      <c r="AB963" s="277">
        <v>0.05</v>
      </c>
      <c r="AC963" s="277">
        <v>3.6499999999999998E-2</v>
      </c>
      <c r="AD963" s="277">
        <v>0</v>
      </c>
      <c r="AE963" s="277">
        <v>0.33999999999999997</v>
      </c>
      <c r="AF963" s="276">
        <v>1.6365881600285659</v>
      </c>
    </row>
    <row r="964" spans="1:32" ht="27.6" x14ac:dyDescent="0.3">
      <c r="A964" s="2">
        <f>IF(G964="","",VLOOKUP(G964,{"CFTV","100000";"switch","750000";"VMS","200000";"Alarme","300000";"CA","400000";"Cabeamento","500000";"Infra","600000";"Redes","700000";"Energia","800000";"Outros","900000";"Serviço","1000000"},2,FALSE)
  + COUNTIF($G$2:G964,G964)
)</f>
        <v>100963</v>
      </c>
      <c r="B964" s="3" t="str">
        <f t="shared" si="15"/>
        <v>CÂMERA DE REDE DOME FIXA</v>
      </c>
      <c r="C964" s="3" t="s">
        <v>1755</v>
      </c>
      <c r="D964" s="3" t="s">
        <v>1755</v>
      </c>
      <c r="E964" s="5" t="s">
        <v>370</v>
      </c>
      <c r="F964" s="5" t="s">
        <v>7</v>
      </c>
      <c r="G964" s="2" t="s">
        <v>3</v>
      </c>
      <c r="H964" s="3" t="s">
        <v>399</v>
      </c>
      <c r="I964" s="170" t="s">
        <v>7038</v>
      </c>
      <c r="J964" s="127">
        <v>669.21</v>
      </c>
      <c r="K964" s="162">
        <v>1194.5090273234259</v>
      </c>
      <c r="L964" s="126"/>
      <c r="M964" s="203"/>
      <c r="N964" s="218">
        <v>0.04</v>
      </c>
      <c r="O964" s="3" t="s">
        <v>7060</v>
      </c>
      <c r="P964" s="31" t="s">
        <v>7295</v>
      </c>
      <c r="Q964" s="234">
        <v>1</v>
      </c>
      <c r="R964" s="5">
        <v>85258919</v>
      </c>
      <c r="S964" s="238">
        <v>45961</v>
      </c>
      <c r="T964" s="263">
        <v>0.15</v>
      </c>
      <c r="U964" s="263">
        <v>0</v>
      </c>
      <c r="V964" s="263">
        <v>3.5039999999999995E-2</v>
      </c>
      <c r="W964" s="263">
        <v>0</v>
      </c>
      <c r="X964" s="263">
        <v>0.33999999999999997</v>
      </c>
      <c r="Y964" s="265">
        <v>1.6064585475278061</v>
      </c>
      <c r="Z964" s="275">
        <v>669.21</v>
      </c>
      <c r="AA964" s="276">
        <v>14.886206835213116</v>
      </c>
      <c r="AB964" s="277">
        <v>0.05</v>
      </c>
      <c r="AC964" s="277">
        <v>3.6499999999999998E-2</v>
      </c>
      <c r="AD964" s="277">
        <v>0</v>
      </c>
      <c r="AE964" s="277">
        <v>0.33999999999999997</v>
      </c>
      <c r="AF964" s="276">
        <v>1.6365881600285659</v>
      </c>
    </row>
    <row r="965" spans="1:32" x14ac:dyDescent="0.3">
      <c r="A965" s="2">
        <f>IF(G965="","",VLOOKUP(G965,{"CFTV","100000";"switch","750000";"VMS","200000";"Alarme","300000";"CA","400000";"Cabeamento","500000";"Infra","600000";"Redes","700000";"Energia","800000";"Outros","900000";"Serviço","1000000"},2,FALSE)
  + COUNTIF($G$2:G965,G965)
)</f>
        <v>100964</v>
      </c>
      <c r="B965" s="3" t="str">
        <f t="shared" si="15"/>
        <v>AXIS W102 Body Worn Camera</v>
      </c>
      <c r="C965" s="3" t="s">
        <v>1757</v>
      </c>
      <c r="D965" s="3" t="s">
        <v>1757</v>
      </c>
      <c r="E965" s="5" t="s">
        <v>236</v>
      </c>
      <c r="F965" s="5" t="s">
        <v>7</v>
      </c>
      <c r="G965" s="2" t="s">
        <v>3</v>
      </c>
      <c r="H965" s="3" t="s">
        <v>1756</v>
      </c>
      <c r="I965" s="170" t="s">
        <v>7039</v>
      </c>
      <c r="J965" s="127">
        <v>1385.53</v>
      </c>
      <c r="K965" s="162">
        <v>14269.82874502809</v>
      </c>
      <c r="L965" s="126"/>
      <c r="M965" s="198"/>
      <c r="N965" s="198">
        <v>0.18</v>
      </c>
      <c r="O965" s="3" t="s">
        <v>7050</v>
      </c>
      <c r="P965" s="31" t="s">
        <v>7290</v>
      </c>
      <c r="Q965" s="234">
        <v>1</v>
      </c>
      <c r="R965" s="5">
        <v>85258929</v>
      </c>
      <c r="S965" s="238">
        <v>45961</v>
      </c>
      <c r="T965" s="263">
        <v>0.15</v>
      </c>
      <c r="U965" s="263">
        <v>0</v>
      </c>
      <c r="V965" s="263">
        <v>3.5039999999999995E-2</v>
      </c>
      <c r="W965" s="263">
        <v>0</v>
      </c>
      <c r="X965" s="263">
        <v>0.33999999999999997</v>
      </c>
      <c r="Y965" s="265">
        <v>1.6064585475278061</v>
      </c>
      <c r="Z965" s="275">
        <v>7994.5080999999991</v>
      </c>
      <c r="AA965" s="276">
        <v>177.83341719697347</v>
      </c>
      <c r="AB965" s="277">
        <v>0.05</v>
      </c>
      <c r="AC965" s="277">
        <v>3.6499999999999998E-2</v>
      </c>
      <c r="AD965" s="277">
        <v>0</v>
      </c>
      <c r="AE965" s="277">
        <v>0.33999999999999997</v>
      </c>
      <c r="AF965" s="276">
        <v>1.6365881600285659</v>
      </c>
    </row>
    <row r="966" spans="1:32" x14ac:dyDescent="0.3">
      <c r="A966" s="2">
        <f>IF(G966="","",VLOOKUP(G966,{"CFTV","100000";"switch","750000";"VMS","200000";"Alarme","300000";"CA","400000";"Cabeamento","500000";"Infra","600000";"Redes","700000";"Energia","800000";"Outros","900000";"Serviço","1000000"},2,FALSE)
  + COUNTIF($G$2:G966,G966)
)</f>
        <v>100965</v>
      </c>
      <c r="B966" s="3" t="str">
        <f t="shared" si="15"/>
        <v>AXIS W701 Mk II Docking</v>
      </c>
      <c r="C966" s="3" t="s">
        <v>1759</v>
      </c>
      <c r="D966" s="3" t="s">
        <v>1759</v>
      </c>
      <c r="E966" s="5" t="s">
        <v>236</v>
      </c>
      <c r="F966" s="5" t="s">
        <v>7</v>
      </c>
      <c r="G966" s="2" t="s">
        <v>3</v>
      </c>
      <c r="H966" s="3" t="s">
        <v>1758</v>
      </c>
      <c r="I966" s="170" t="s">
        <v>7039</v>
      </c>
      <c r="J966" s="127">
        <v>943.41</v>
      </c>
      <c r="K966" s="162">
        <v>9716.3534072498969</v>
      </c>
      <c r="L966" s="126"/>
      <c r="M966" s="198"/>
      <c r="N966" s="198">
        <v>0.04</v>
      </c>
      <c r="O966" s="3" t="s">
        <v>7066</v>
      </c>
      <c r="P966" s="31" t="s">
        <v>7289</v>
      </c>
      <c r="Q966" s="234">
        <v>1</v>
      </c>
      <c r="R966" s="5">
        <v>85044010</v>
      </c>
      <c r="S966" s="238">
        <v>45960</v>
      </c>
      <c r="T966" s="263">
        <v>0.15</v>
      </c>
      <c r="U966" s="263">
        <v>0</v>
      </c>
      <c r="V966" s="263">
        <v>3.5039999999999995E-2</v>
      </c>
      <c r="W966" s="263">
        <v>0</v>
      </c>
      <c r="X966" s="263">
        <v>0.33999999999999997</v>
      </c>
      <c r="Y966" s="265">
        <v>1.6064585475278061</v>
      </c>
      <c r="Z966" s="275">
        <v>5443.4756999999991</v>
      </c>
      <c r="AA966" s="276">
        <v>121.08711043268404</v>
      </c>
      <c r="AB966" s="277">
        <v>0.05</v>
      </c>
      <c r="AC966" s="277">
        <v>3.6499999999999998E-2</v>
      </c>
      <c r="AD966" s="277">
        <v>0</v>
      </c>
      <c r="AE966" s="277">
        <v>0.33999999999999997</v>
      </c>
      <c r="AF966" s="276">
        <v>1.6365881600285659</v>
      </c>
    </row>
    <row r="967" spans="1:32" x14ac:dyDescent="0.3">
      <c r="A967" s="2">
        <f>IF(G967="","",VLOOKUP(G967,{"CFTV","100000";"switch","750000";"VMS","200000";"Alarme","300000";"CA","400000";"Cabeamento","500000";"Infra","600000";"Redes","700000";"Energia","800000";"Outros","900000";"Serviço","1000000"},2,FALSE)
  + COUNTIF($G$2:G967,G967)
)</f>
        <v>100966</v>
      </c>
      <c r="B967" s="3" t="str">
        <f t="shared" si="15"/>
        <v>AXIS TW1109 Chest Harness</v>
      </c>
      <c r="C967" s="3" t="s">
        <v>1761</v>
      </c>
      <c r="D967" s="3" t="s">
        <v>1761</v>
      </c>
      <c r="E967" s="5" t="s">
        <v>236</v>
      </c>
      <c r="F967" s="5" t="s">
        <v>7</v>
      </c>
      <c r="G967" s="2" t="s">
        <v>3</v>
      </c>
      <c r="H967" s="3" t="s">
        <v>1760</v>
      </c>
      <c r="I967" s="170" t="s">
        <v>7039</v>
      </c>
      <c r="J967" s="127">
        <v>543.20000000000005</v>
      </c>
      <c r="K967" s="162">
        <v>5594.5168811207695</v>
      </c>
      <c r="L967" s="126"/>
      <c r="M967" s="198"/>
      <c r="N967" s="198">
        <v>0.04</v>
      </c>
      <c r="O967" s="3" t="s">
        <v>7066</v>
      </c>
      <c r="P967" s="31" t="s">
        <v>7289</v>
      </c>
      <c r="Q967" s="234">
        <v>1</v>
      </c>
      <c r="R967" s="5">
        <v>39269090</v>
      </c>
      <c r="S967" s="238">
        <v>45960</v>
      </c>
      <c r="T967" s="263">
        <v>0.15</v>
      </c>
      <c r="U967" s="263">
        <v>0</v>
      </c>
      <c r="V967" s="263">
        <v>3.5039999999999995E-2</v>
      </c>
      <c r="W967" s="263">
        <v>0</v>
      </c>
      <c r="X967" s="263">
        <v>0.33999999999999997</v>
      </c>
      <c r="Y967" s="265">
        <v>1.6064585475278061</v>
      </c>
      <c r="Z967" s="275">
        <v>3134.2640000000001</v>
      </c>
      <c r="AA967" s="276">
        <v>69.719971578670979</v>
      </c>
      <c r="AB967" s="277">
        <v>0.05</v>
      </c>
      <c r="AC967" s="277">
        <v>3.6499999999999998E-2</v>
      </c>
      <c r="AD967" s="277">
        <v>0</v>
      </c>
      <c r="AE967" s="277">
        <v>0.33999999999999997</v>
      </c>
      <c r="AF967" s="276">
        <v>1.6365881600285659</v>
      </c>
    </row>
    <row r="968" spans="1:32" x14ac:dyDescent="0.3">
      <c r="A968" s="2">
        <f>IF(G968="","",VLOOKUP(G968,{"CFTV","100000";"switch","750000";"VMS","200000";"Alarme","300000";"CA","400000";"Cabeamento","500000";"Infra","600000";"Redes","700000";"Energia","800000";"Outros","900000";"Serviço","1000000"},2,FALSE)
  + COUNTIF($G$2:G968,G968)
)</f>
        <v>100967</v>
      </c>
      <c r="B968" s="3" t="str">
        <f t="shared" si="15"/>
        <v>AXIS W800 System Controller</v>
      </c>
      <c r="C968" s="3" t="s">
        <v>1763</v>
      </c>
      <c r="D968" s="3" t="s">
        <v>1763</v>
      </c>
      <c r="E968" s="5" t="s">
        <v>236</v>
      </c>
      <c r="F968" s="5" t="s">
        <v>7</v>
      </c>
      <c r="G968" s="2" t="s">
        <v>3</v>
      </c>
      <c r="H968" s="3" t="s">
        <v>1762</v>
      </c>
      <c r="I968" s="170" t="s">
        <v>7039</v>
      </c>
      <c r="J968" s="127">
        <v>1778.93</v>
      </c>
      <c r="K968" s="162">
        <v>18321.527826458336</v>
      </c>
      <c r="L968" s="126"/>
      <c r="M968" s="198"/>
      <c r="N968" s="198">
        <v>0.04</v>
      </c>
      <c r="O968" s="3" t="s">
        <v>7066</v>
      </c>
      <c r="P968" s="31" t="s">
        <v>7289</v>
      </c>
      <c r="Q968" s="234">
        <v>1</v>
      </c>
      <c r="R968" s="5">
        <v>85219000</v>
      </c>
      <c r="S968" s="238">
        <v>45960</v>
      </c>
      <c r="T968" s="263">
        <v>0.15</v>
      </c>
      <c r="U968" s="263">
        <v>0</v>
      </c>
      <c r="V968" s="263">
        <v>3.5039999999999995E-2</v>
      </c>
      <c r="W968" s="263">
        <v>0</v>
      </c>
      <c r="X968" s="263">
        <v>0.33999999999999997</v>
      </c>
      <c r="Y968" s="265">
        <v>1.6064585475278061</v>
      </c>
      <c r="Z968" s="275">
        <v>10264.426099999999</v>
      </c>
      <c r="AA968" s="276">
        <v>228.3264893969903</v>
      </c>
      <c r="AB968" s="277">
        <v>0.05</v>
      </c>
      <c r="AC968" s="277">
        <v>3.6499999999999998E-2</v>
      </c>
      <c r="AD968" s="277">
        <v>0</v>
      </c>
      <c r="AE968" s="277">
        <v>0.33999999999999997</v>
      </c>
      <c r="AF968" s="276">
        <v>1.6365881600285659</v>
      </c>
    </row>
    <row r="969" spans="1:32" x14ac:dyDescent="0.3">
      <c r="A969" s="2">
        <f>IF(G969="","",VLOOKUP(G969,{"CFTV","100000";"switch","750000";"VMS","200000";"Alarme","300000";"CA","400000";"Cabeamento","500000";"Infra","600000";"Redes","700000";"Energia","800000";"Outros","900000";"Serviço","1000000"},2,FALSE)
  + COUNTIF($G$2:G969,G969)
)</f>
        <v>100968</v>
      </c>
      <c r="B969" s="3" t="str">
        <f t="shared" si="15"/>
        <v>AXIS Body Worn Live</v>
      </c>
      <c r="C969" s="3" t="s">
        <v>1765</v>
      </c>
      <c r="D969" s="3" t="s">
        <v>1765</v>
      </c>
      <c r="E969" s="5" t="s">
        <v>236</v>
      </c>
      <c r="F969" s="5" t="s">
        <v>776</v>
      </c>
      <c r="G969" s="2" t="s">
        <v>3</v>
      </c>
      <c r="H969" s="3" t="s">
        <v>1764</v>
      </c>
      <c r="I969" s="170" t="s">
        <v>7039</v>
      </c>
      <c r="J969" s="127">
        <v>30.83</v>
      </c>
      <c r="K969" s="162">
        <v>323.4791053979306</v>
      </c>
      <c r="L969" s="126"/>
      <c r="M969" s="198"/>
      <c r="N969" s="198"/>
      <c r="O969" s="3" t="s">
        <v>7050</v>
      </c>
      <c r="P969" s="31" t="s">
        <v>7290</v>
      </c>
      <c r="Q969" s="234">
        <v>1</v>
      </c>
      <c r="R969" s="5" t="s">
        <v>777</v>
      </c>
      <c r="S969" s="238">
        <v>45961</v>
      </c>
      <c r="T969" s="263">
        <v>0.15</v>
      </c>
      <c r="U969" s="263">
        <v>0.05</v>
      </c>
      <c r="V969" s="263">
        <v>3.6499999999999998E-2</v>
      </c>
      <c r="W969" s="263">
        <v>0</v>
      </c>
      <c r="X969" s="263">
        <v>0.33999999999999997</v>
      </c>
      <c r="Y969" s="265">
        <v>1.6365881600285659</v>
      </c>
      <c r="Z969" s="275">
        <v>177.88909999999998</v>
      </c>
      <c r="AA969" s="276">
        <v>3.95704477866426</v>
      </c>
      <c r="AB969" s="277">
        <v>0.05</v>
      </c>
      <c r="AC969" s="277">
        <v>3.6499999999999998E-2</v>
      </c>
      <c r="AD969" s="277">
        <v>0</v>
      </c>
      <c r="AE969" s="277">
        <v>0.33999999999999997</v>
      </c>
      <c r="AF969" s="276">
        <v>1.6365881600285659</v>
      </c>
    </row>
    <row r="970" spans="1:32" x14ac:dyDescent="0.3">
      <c r="A970" s="2">
        <f>IF(G970="","",VLOOKUP(G970,{"CFTV","100000";"switch","750000";"VMS","200000";"Alarme","300000";"CA","400000";"Cabeamento","500000";"Infra","600000";"Redes","700000";"Energia","800000";"Outros","900000";"Serviço","1000000"},2,FALSE)
  + COUNTIF($G$2:G970,G970)
)</f>
        <v>100969</v>
      </c>
      <c r="B970" s="3" t="str">
        <f t="shared" si="15"/>
        <v>AXIS D3110 Mk II Connectivity</v>
      </c>
      <c r="C970" s="3" t="s">
        <v>1767</v>
      </c>
      <c r="D970" s="3" t="s">
        <v>1767</v>
      </c>
      <c r="E970" s="5" t="s">
        <v>236</v>
      </c>
      <c r="F970" s="5" t="s">
        <v>7</v>
      </c>
      <c r="G970" s="2" t="s">
        <v>3</v>
      </c>
      <c r="H970" s="3" t="s">
        <v>1766</v>
      </c>
      <c r="I970" s="170" t="s">
        <v>7039</v>
      </c>
      <c r="J970" s="127">
        <v>752.83</v>
      </c>
      <c r="K970" s="162">
        <v>7753.534874105575</v>
      </c>
      <c r="L970" s="126"/>
      <c r="M970" s="198"/>
      <c r="N970" s="198">
        <v>0.18</v>
      </c>
      <c r="O970" s="3" t="s">
        <v>7050</v>
      </c>
      <c r="P970" s="31" t="s">
        <v>7290</v>
      </c>
      <c r="Q970" s="234">
        <v>1</v>
      </c>
      <c r="R970" s="5">
        <v>85176299</v>
      </c>
      <c r="S970" s="238">
        <v>45961</v>
      </c>
      <c r="T970" s="263">
        <v>0.15</v>
      </c>
      <c r="U970" s="263">
        <v>0</v>
      </c>
      <c r="V970" s="263">
        <v>3.5039999999999995E-2</v>
      </c>
      <c r="W970" s="263">
        <v>0</v>
      </c>
      <c r="X970" s="263">
        <v>0.33999999999999997</v>
      </c>
      <c r="Y970" s="265">
        <v>1.6064585475278061</v>
      </c>
      <c r="Z970" s="275">
        <v>4343.8290999999999</v>
      </c>
      <c r="AA970" s="276">
        <v>96.626079167103953</v>
      </c>
      <c r="AB970" s="277">
        <v>0.05</v>
      </c>
      <c r="AC970" s="277">
        <v>3.6499999999999998E-2</v>
      </c>
      <c r="AD970" s="277">
        <v>0</v>
      </c>
      <c r="AE970" s="277">
        <v>0.33999999999999997</v>
      </c>
      <c r="AF970" s="276">
        <v>1.6365881600285659</v>
      </c>
    </row>
    <row r="971" spans="1:32" ht="55.2" x14ac:dyDescent="0.3">
      <c r="A971" s="2">
        <f>IF(G971="","",VLOOKUP(G971,{"CFTV","100000";"switch","750000";"VMS","200000";"Alarme","300000";"CA","400000";"Cabeamento","500000";"Infra","600000";"Redes","700000";"Energia","800000";"Outros","900000";"Serviço","1000000"},2,FALSE)
  + COUNTIF($G$2:G971,G971)
)</f>
        <v>100970</v>
      </c>
      <c r="B971" s="3" t="str">
        <f t="shared" si="15"/>
        <v>SERVIDOR Norion K-Stor X1 2R181</v>
      </c>
      <c r="C971" s="3" t="s">
        <v>1769</v>
      </c>
      <c r="D971" s="3" t="s">
        <v>1769</v>
      </c>
      <c r="E971" s="5" t="s">
        <v>1648</v>
      </c>
      <c r="F971" s="5" t="s">
        <v>7</v>
      </c>
      <c r="G971" s="2" t="s">
        <v>3</v>
      </c>
      <c r="H971" s="3" t="s">
        <v>1768</v>
      </c>
      <c r="I971" s="170" t="s">
        <v>7039</v>
      </c>
      <c r="J971" s="127">
        <v>4587</v>
      </c>
      <c r="K971" s="162">
        <v>49604.476031638464</v>
      </c>
      <c r="L971" s="126"/>
      <c r="M971" s="203">
        <v>0.05</v>
      </c>
      <c r="N971" s="205">
        <v>0.04</v>
      </c>
      <c r="O971" s="3" t="s">
        <v>1648</v>
      </c>
      <c r="P971" s="31" t="s">
        <v>7291</v>
      </c>
      <c r="Q971" s="234">
        <v>1</v>
      </c>
      <c r="R971" s="5">
        <v>84715010</v>
      </c>
      <c r="S971" s="238">
        <v>45978</v>
      </c>
      <c r="T971" s="263">
        <v>0.15</v>
      </c>
      <c r="U971" s="263">
        <v>0</v>
      </c>
      <c r="V971" s="263">
        <v>3.5039999999999995E-2</v>
      </c>
      <c r="W971" s="263">
        <v>0</v>
      </c>
      <c r="X971" s="263">
        <v>0.33999999999999997</v>
      </c>
      <c r="Y971" s="265">
        <v>1.6064585475278061</v>
      </c>
      <c r="Z971" s="275">
        <v>27790.339499999998</v>
      </c>
      <c r="AA971" s="276">
        <v>618.18075315340923</v>
      </c>
      <c r="AB971" s="277">
        <v>0.05</v>
      </c>
      <c r="AC971" s="277">
        <v>3.6499999999999998E-2</v>
      </c>
      <c r="AD971" s="277">
        <v>0</v>
      </c>
      <c r="AE971" s="277">
        <v>0.33999999999999997</v>
      </c>
      <c r="AF971" s="276">
        <v>1.6365881600285659</v>
      </c>
    </row>
    <row r="972" spans="1:32" ht="409.6" x14ac:dyDescent="0.3">
      <c r="A972" s="2">
        <f>IF(G972="","",VLOOKUP(G972,{"CFTV","100000";"switch","750000";"VMS","200000";"Alarme","300000";"CA","400000";"Cabeamento","500000";"Infra","600000";"Redes","700000";"Energia","800000";"Outros","900000";"Serviço","1000000"},2,FALSE)
  + COUNTIF($G$2:G972,G972)
)</f>
        <v>100971</v>
      </c>
      <c r="B972" s="3" t="str">
        <f t="shared" si="15"/>
        <v>SERVIDOR DE GERENCIAMENTO E ARMAZENAMENTO</v>
      </c>
      <c r="C972" s="3" t="s">
        <v>1771</v>
      </c>
      <c r="D972" s="3" t="s">
        <v>1771</v>
      </c>
      <c r="E972" s="5" t="s">
        <v>1685</v>
      </c>
      <c r="F972" s="5" t="s">
        <v>7</v>
      </c>
      <c r="G972" s="2" t="s">
        <v>3</v>
      </c>
      <c r="H972" s="3" t="s">
        <v>1770</v>
      </c>
      <c r="I972" s="170" t="s">
        <v>7038</v>
      </c>
      <c r="J972" s="127">
        <v>120428.08</v>
      </c>
      <c r="K972" s="162">
        <v>245337.72186182064</v>
      </c>
      <c r="L972" s="126"/>
      <c r="M972" s="203"/>
      <c r="N972" s="218">
        <v>0.12</v>
      </c>
      <c r="O972" s="3" t="s">
        <v>7054</v>
      </c>
      <c r="P972" s="31" t="s">
        <v>7291</v>
      </c>
      <c r="Q972" s="234">
        <v>1</v>
      </c>
      <c r="R972" s="5">
        <v>85715020</v>
      </c>
      <c r="S972" s="238">
        <v>45996</v>
      </c>
      <c r="T972" s="263">
        <v>0.15</v>
      </c>
      <c r="U972" s="263">
        <v>0</v>
      </c>
      <c r="V972" s="263">
        <v>3.2119999999999996E-2</v>
      </c>
      <c r="W972" s="263">
        <v>0</v>
      </c>
      <c r="X972" s="263">
        <v>0.33999999999999997</v>
      </c>
      <c r="Y972" s="265">
        <v>1.8334922359937862</v>
      </c>
      <c r="Z972" s="275">
        <v>120428.08</v>
      </c>
      <c r="AA972" s="276">
        <v>2678.8561253531657</v>
      </c>
      <c r="AB972" s="277">
        <v>0.05</v>
      </c>
      <c r="AC972" s="277">
        <v>3.6499999999999998E-2</v>
      </c>
      <c r="AD972" s="277">
        <v>0</v>
      </c>
      <c r="AE972" s="277">
        <v>0.33999999999999997</v>
      </c>
      <c r="AF972" s="276">
        <v>1.6365881600285659</v>
      </c>
    </row>
    <row r="973" spans="1:32" ht="27.6" x14ac:dyDescent="0.3">
      <c r="A973" s="2">
        <f>IF(G973="","",VLOOKUP(G973,{"CFTV","100000";"switch","750000";"VMS","200000";"Alarme","300000";"CA","400000";"Cabeamento","500000";"Infra","600000";"Redes","700000";"Energia","800000";"Outros","900000";"Serviço","1000000"},2,FALSE)
  + COUNTIF($G$2:G973,G973)
)</f>
        <v>100972</v>
      </c>
      <c r="B973" s="3" t="str">
        <f t="shared" si="15"/>
        <v>RACK PISO DESMONTÁVEL 44U 870MM</v>
      </c>
      <c r="C973" s="3" t="s">
        <v>1773</v>
      </c>
      <c r="D973" s="3" t="s">
        <v>1773</v>
      </c>
      <c r="E973" s="5" t="s">
        <v>6</v>
      </c>
      <c r="F973" s="5" t="s">
        <v>7</v>
      </c>
      <c r="G973" s="2" t="s">
        <v>3</v>
      </c>
      <c r="H973" s="3" t="s">
        <v>1772</v>
      </c>
      <c r="I973" s="170" t="s">
        <v>7038</v>
      </c>
      <c r="J973" s="127">
        <v>3529</v>
      </c>
      <c r="K973" s="162">
        <v>7189.3267786911911</v>
      </c>
      <c r="L973" s="126"/>
      <c r="M973" s="203"/>
      <c r="N973" s="218">
        <v>0.12</v>
      </c>
      <c r="O973" s="3" t="s">
        <v>6</v>
      </c>
      <c r="P973" s="31" t="s">
        <v>7288</v>
      </c>
      <c r="Q973" s="234">
        <v>1</v>
      </c>
      <c r="R973" s="5">
        <v>94032090</v>
      </c>
      <c r="S973" s="238">
        <v>45965</v>
      </c>
      <c r="T973" s="263">
        <v>0.15</v>
      </c>
      <c r="U973" s="263">
        <v>0</v>
      </c>
      <c r="V973" s="263">
        <v>3.2119999999999996E-2</v>
      </c>
      <c r="W973" s="263">
        <v>0</v>
      </c>
      <c r="X973" s="263">
        <v>0.33999999999999997</v>
      </c>
      <c r="Y973" s="265">
        <v>1.8334922359937862</v>
      </c>
      <c r="Z973" s="275">
        <v>3529</v>
      </c>
      <c r="AA973" s="276">
        <v>78.500655880018357</v>
      </c>
      <c r="AB973" s="277">
        <v>0.05</v>
      </c>
      <c r="AC973" s="277">
        <v>3.6499999999999998E-2</v>
      </c>
      <c r="AD973" s="277">
        <v>0</v>
      </c>
      <c r="AE973" s="277">
        <v>0.33999999999999997</v>
      </c>
      <c r="AF973" s="276">
        <v>1.6365881600285659</v>
      </c>
    </row>
    <row r="974" spans="1:32" ht="96.6" x14ac:dyDescent="0.3">
      <c r="A974" s="2">
        <f>IF(G974="","",VLOOKUP(G974,{"CFTV","100000";"switch","750000";"VMS","200000";"Alarme","300000";"CA","400000";"Cabeamento","500000";"Infra","600000";"Redes","700000";"Energia","800000";"Outros","900000";"Serviço","1000000"},2,FALSE)
  + COUNTIF($G$2:G974,G974)
)</f>
        <v>100973</v>
      </c>
      <c r="B974" s="3" t="str">
        <f t="shared" si="15"/>
        <v>RADAR - SEBSOR DE FORMAÇÃO</v>
      </c>
      <c r="C974" s="3" t="s">
        <v>1775</v>
      </c>
      <c r="D974" s="3" t="s">
        <v>1775</v>
      </c>
      <c r="E974" s="5" t="s">
        <v>1776</v>
      </c>
      <c r="F974" s="5" t="s">
        <v>7</v>
      </c>
      <c r="G974" s="2" t="s">
        <v>3</v>
      </c>
      <c r="H974" s="3" t="s">
        <v>1774</v>
      </c>
      <c r="I974" s="170" t="s">
        <v>7039</v>
      </c>
      <c r="J974" s="127">
        <v>19318.189999999999</v>
      </c>
      <c r="K974" s="162">
        <v>199854.07503362201</v>
      </c>
      <c r="L974" s="127">
        <v>500</v>
      </c>
      <c r="M974" s="203"/>
      <c r="N974" s="198">
        <v>0.12</v>
      </c>
      <c r="O974" s="3" t="s">
        <v>7108</v>
      </c>
      <c r="P974" s="31" t="s">
        <v>7291</v>
      </c>
      <c r="Q974" s="234">
        <v>1</v>
      </c>
      <c r="R974" s="5">
        <v>85261000</v>
      </c>
      <c r="S974" s="238">
        <v>45981</v>
      </c>
      <c r="T974" s="263">
        <v>0.15</v>
      </c>
      <c r="U974" s="263">
        <v>0</v>
      </c>
      <c r="V974" s="263">
        <v>3.5039999999999995E-2</v>
      </c>
      <c r="W974" s="263">
        <v>0</v>
      </c>
      <c r="X974" s="263">
        <v>0.33999999999999997</v>
      </c>
      <c r="Y974" s="265">
        <v>1.6064585475278061</v>
      </c>
      <c r="Z974" s="275">
        <v>111965.95629999999</v>
      </c>
      <c r="AA974" s="276">
        <v>2490.620857405348</v>
      </c>
      <c r="AB974" s="277">
        <v>0.05</v>
      </c>
      <c r="AC974" s="277">
        <v>3.6499999999999998E-2</v>
      </c>
      <c r="AD974" s="277">
        <v>0</v>
      </c>
      <c r="AE974" s="277">
        <v>0.33999999999999997</v>
      </c>
      <c r="AF974" s="276">
        <v>1.6365881600285659</v>
      </c>
    </row>
    <row r="975" spans="1:32" ht="179.4" x14ac:dyDescent="0.3">
      <c r="A975" s="2">
        <f>IF(G975="","",VLOOKUP(G975,{"CFTV","100000";"switch","750000";"VMS","200000";"Alarme","300000";"CA","400000";"Cabeamento","500000";"Infra","600000";"Redes","700000";"Energia","800000";"Outros","900000";"Serviço","1000000"},2,FALSE)
  + COUNTIF($G$2:G975,G975)
)</f>
        <v>100974</v>
      </c>
      <c r="B975" s="3" t="str">
        <f t="shared" si="15"/>
        <v>O MASS AI FAZ AUTOMATICAMENTE</v>
      </c>
      <c r="C975" s="3" t="s">
        <v>1778</v>
      </c>
      <c r="D975" s="3" t="s">
        <v>1778</v>
      </c>
      <c r="E975" s="5" t="s">
        <v>1776</v>
      </c>
      <c r="F975" s="5" t="s">
        <v>7</v>
      </c>
      <c r="G975" s="2" t="s">
        <v>3</v>
      </c>
      <c r="H975" s="3" t="s">
        <v>1777</v>
      </c>
      <c r="I975" s="170" t="s">
        <v>7039</v>
      </c>
      <c r="J975" s="127">
        <v>13523.34</v>
      </c>
      <c r="K975" s="162">
        <v>140171.84721962592</v>
      </c>
      <c r="L975" s="127">
        <v>500</v>
      </c>
      <c r="M975" s="203"/>
      <c r="N975" s="198">
        <v>0.12</v>
      </c>
      <c r="O975" s="3" t="s">
        <v>7108</v>
      </c>
      <c r="P975" s="31" t="s">
        <v>7291</v>
      </c>
      <c r="Q975" s="234">
        <v>1</v>
      </c>
      <c r="R975" s="5">
        <v>84714900</v>
      </c>
      <c r="S975" s="238">
        <v>45981</v>
      </c>
      <c r="T975" s="263">
        <v>0.15</v>
      </c>
      <c r="U975" s="263">
        <v>0</v>
      </c>
      <c r="V975" s="263">
        <v>3.5039999999999995E-2</v>
      </c>
      <c r="W975" s="263">
        <v>0</v>
      </c>
      <c r="X975" s="263">
        <v>0.33999999999999997</v>
      </c>
      <c r="Y975" s="265">
        <v>1.6064585475278061</v>
      </c>
      <c r="Z975" s="275">
        <v>78529.671799999996</v>
      </c>
      <c r="AA975" s="276">
        <v>1746.8491760676061</v>
      </c>
      <c r="AB975" s="277">
        <v>0.05</v>
      </c>
      <c r="AC975" s="277">
        <v>3.6499999999999998E-2</v>
      </c>
      <c r="AD975" s="277">
        <v>0</v>
      </c>
      <c r="AE975" s="277">
        <v>0.33999999999999997</v>
      </c>
      <c r="AF975" s="276">
        <v>1.6365881600285659</v>
      </c>
    </row>
    <row r="976" spans="1:32" ht="69" x14ac:dyDescent="0.3">
      <c r="A976" s="2">
        <f>IF(G976="","",VLOOKUP(G976,{"CFTV","100000";"switch","750000";"VMS","200000";"Alarme","300000";"CA","400000";"Cabeamento","500000";"Infra","600000";"Redes","700000";"Energia","800000";"Outros","900000";"Serviço","1000000"},2,FALSE)
  + COUNTIF($G$2:G976,G976)
)</f>
        <v>100975</v>
      </c>
      <c r="B976" s="3" t="str">
        <f t="shared" si="15"/>
        <v>A DS-2DE7232IW-AE É UMA CÂMERA</v>
      </c>
      <c r="C976" s="3" t="s">
        <v>6959</v>
      </c>
      <c r="D976" s="3" t="s">
        <v>6959</v>
      </c>
      <c r="E976" s="5" t="s">
        <v>370</v>
      </c>
      <c r="F976" s="5" t="s">
        <v>7</v>
      </c>
      <c r="G976" s="2" t="s">
        <v>3</v>
      </c>
      <c r="H976" s="3" t="s">
        <v>6958</v>
      </c>
      <c r="I976" s="170" t="s">
        <v>7038</v>
      </c>
      <c r="J976" s="127">
        <v>3959.1</v>
      </c>
      <c r="K976" s="162">
        <v>8065.5323461366661</v>
      </c>
      <c r="L976" s="127"/>
      <c r="M976" s="203"/>
      <c r="N976" s="198">
        <v>0.12</v>
      </c>
      <c r="O976" s="3" t="s">
        <v>370</v>
      </c>
      <c r="P976" s="31" t="s">
        <v>7287</v>
      </c>
      <c r="Q976" s="234">
        <v>1</v>
      </c>
      <c r="R976" s="5">
        <v>85258929</v>
      </c>
      <c r="S976" s="238">
        <v>45972</v>
      </c>
      <c r="T976" s="263">
        <v>0.15</v>
      </c>
      <c r="U976" s="263">
        <v>0</v>
      </c>
      <c r="V976" s="263">
        <v>3.2119999999999996E-2</v>
      </c>
      <c r="W976" s="263">
        <v>0</v>
      </c>
      <c r="X976" s="263">
        <v>0.33999999999999997</v>
      </c>
      <c r="Y976" s="265">
        <v>1.8334922359937862</v>
      </c>
      <c r="Z976" s="275">
        <v>3959.1</v>
      </c>
      <c r="AA976" s="276">
        <v>88.067992829294596</v>
      </c>
      <c r="AB976" s="277">
        <v>0.05</v>
      </c>
      <c r="AC976" s="277">
        <v>3.6499999999999998E-2</v>
      </c>
      <c r="AD976" s="277">
        <v>0</v>
      </c>
      <c r="AE976" s="277">
        <v>0.33999999999999997</v>
      </c>
      <c r="AF976" s="276">
        <v>1.6365881600285659</v>
      </c>
    </row>
    <row r="977" spans="1:32" ht="41.4" x14ac:dyDescent="0.3">
      <c r="A977" s="2">
        <f>IF(G977="","",VLOOKUP(G977,{"CFTV","100000";"switch","750000";"VMS","200000";"Alarme","300000";"CA","400000";"Cabeamento","500000";"Infra","600000";"Redes","700000";"Energia","800000";"Outros","900000";"Serviço","1000000"},2,FALSE)
  + COUNTIF($G$2:G977,G977)
)</f>
        <v>100976</v>
      </c>
      <c r="B977" s="3" t="str">
        <f t="shared" si="15"/>
        <v>CAMERA DOME 4MP DEEPINVIEW 60HZ,</v>
      </c>
      <c r="C977" s="3" t="s">
        <v>1780</v>
      </c>
      <c r="D977" s="3" t="s">
        <v>1780</v>
      </c>
      <c r="E977" s="5" t="s">
        <v>370</v>
      </c>
      <c r="F977" s="5" t="s">
        <v>7</v>
      </c>
      <c r="G977" s="2" t="s">
        <v>3</v>
      </c>
      <c r="H977" s="3" t="s">
        <v>1779</v>
      </c>
      <c r="I977" s="170" t="s">
        <v>7038</v>
      </c>
      <c r="J977" s="127">
        <v>2815.1395000000002</v>
      </c>
      <c r="K977" s="162">
        <v>5778.6284989965307</v>
      </c>
      <c r="L977" s="127"/>
      <c r="M977" s="205">
        <v>0.15</v>
      </c>
      <c r="N977" s="198">
        <v>0.04</v>
      </c>
      <c r="O977" s="38" t="s">
        <v>7060</v>
      </c>
      <c r="P977" s="31" t="s">
        <v>7290</v>
      </c>
      <c r="Q977" s="234">
        <v>1</v>
      </c>
      <c r="R977" s="5">
        <v>85258929</v>
      </c>
      <c r="S977" s="238">
        <v>45996</v>
      </c>
      <c r="T977" s="263">
        <v>0.15</v>
      </c>
      <c r="U977" s="263">
        <v>0</v>
      </c>
      <c r="V977" s="263">
        <v>3.5039999999999995E-2</v>
      </c>
      <c r="W977" s="263">
        <v>0</v>
      </c>
      <c r="X977" s="263">
        <v>0.33999999999999997</v>
      </c>
      <c r="Y977" s="265">
        <v>1.6064585475278061</v>
      </c>
      <c r="Z977" s="275">
        <v>3237.410425</v>
      </c>
      <c r="AA977" s="276">
        <v>72.014406833468115</v>
      </c>
      <c r="AB977" s="277">
        <v>0.05</v>
      </c>
      <c r="AC977" s="277">
        <v>3.6499999999999998E-2</v>
      </c>
      <c r="AD977" s="277">
        <v>0</v>
      </c>
      <c r="AE977" s="277">
        <v>0.33999999999999997</v>
      </c>
      <c r="AF977" s="276">
        <v>1.6365881600285659</v>
      </c>
    </row>
    <row r="978" spans="1:32" ht="27.6" x14ac:dyDescent="0.3">
      <c r="A978" s="2">
        <f>IF(G978="","",VLOOKUP(G978,{"CFTV","100000";"switch","750000";"VMS","200000";"Alarme","300000";"CA","400000";"Cabeamento","500000";"Infra","600000";"Redes","700000";"Energia","800000";"Outros","900000";"Serviço","1000000"},2,FALSE)
  + COUNTIF($G$2:G978,G978)
)</f>
        <v>100977</v>
      </c>
      <c r="B978" s="3" t="str">
        <f t="shared" si="15"/>
        <v>CAMERA DOME 5MP ACUSENSE, LENTE</v>
      </c>
      <c r="C978" s="3" t="s">
        <v>1782</v>
      </c>
      <c r="D978" s="3" t="s">
        <v>1782</v>
      </c>
      <c r="E978" s="5" t="s">
        <v>370</v>
      </c>
      <c r="F978" s="5" t="s">
        <v>7</v>
      </c>
      <c r="G978" s="2" t="s">
        <v>3</v>
      </c>
      <c r="H978" s="3" t="s">
        <v>1781</v>
      </c>
      <c r="I978" s="170" t="s">
        <v>7039</v>
      </c>
      <c r="J978" s="127">
        <v>175.1</v>
      </c>
      <c r="K978" s="162">
        <v>1803.3871610534729</v>
      </c>
      <c r="L978" s="127"/>
      <c r="M978" s="205"/>
      <c r="N978" s="198">
        <v>0.04</v>
      </c>
      <c r="O978" s="3" t="s">
        <v>370</v>
      </c>
      <c r="P978" s="31" t="s">
        <v>7287</v>
      </c>
      <c r="Q978" s="234">
        <v>1</v>
      </c>
      <c r="R978" s="5">
        <v>85258929</v>
      </c>
      <c r="S978" s="238">
        <v>45983</v>
      </c>
      <c r="T978" s="263">
        <v>0.15</v>
      </c>
      <c r="U978" s="263">
        <v>0</v>
      </c>
      <c r="V978" s="263">
        <v>3.5039999999999995E-2</v>
      </c>
      <c r="W978" s="263">
        <v>0</v>
      </c>
      <c r="X978" s="263">
        <v>0.33999999999999997</v>
      </c>
      <c r="Y978" s="265">
        <v>1.6064585475278061</v>
      </c>
      <c r="Z978" s="275">
        <v>1010.3269999999999</v>
      </c>
      <c r="AA978" s="276">
        <v>22.474166096143751</v>
      </c>
      <c r="AB978" s="277">
        <v>0.05</v>
      </c>
      <c r="AC978" s="277">
        <v>3.6499999999999998E-2</v>
      </c>
      <c r="AD978" s="277">
        <v>0</v>
      </c>
      <c r="AE978" s="277">
        <v>0.33999999999999997</v>
      </c>
      <c r="AF978" s="276">
        <v>1.6365881600285659</v>
      </c>
    </row>
    <row r="979" spans="1:32" ht="27.6" x14ac:dyDescent="0.3">
      <c r="A979" s="2">
        <f>IF(G979="","",VLOOKUP(G979,{"CFTV","100000";"switch","750000";"VMS","200000";"Alarme","300000";"CA","400000";"Cabeamento","500000";"Infra","600000";"Redes","700000";"Energia","800000";"Outros","900000";"Serviço","1000000"},2,FALSE)
  + COUNTIF($G$2:G979,G979)
)</f>
        <v>100978</v>
      </c>
      <c r="B979" s="3" t="str">
        <f t="shared" si="15"/>
        <v>CAMERA DOME 5MP ACUSENSE, LENTE</v>
      </c>
      <c r="C979" s="3" t="s">
        <v>1784</v>
      </c>
      <c r="D979" s="3" t="s">
        <v>1784</v>
      </c>
      <c r="E979" s="5" t="s">
        <v>370</v>
      </c>
      <c r="F979" s="5" t="s">
        <v>7</v>
      </c>
      <c r="G979" s="2" t="s">
        <v>3</v>
      </c>
      <c r="H979" s="3" t="s">
        <v>1783</v>
      </c>
      <c r="I979" s="170" t="s">
        <v>7038</v>
      </c>
      <c r="J979" s="127">
        <v>1508.45</v>
      </c>
      <c r="K979" s="162">
        <v>3073.0348482053632</v>
      </c>
      <c r="L979" s="127"/>
      <c r="M979" s="205"/>
      <c r="N979" s="198">
        <v>0.12</v>
      </c>
      <c r="O979" s="38" t="s">
        <v>7060</v>
      </c>
      <c r="P979" s="31" t="s">
        <v>7290</v>
      </c>
      <c r="Q979" s="234">
        <v>1</v>
      </c>
      <c r="R979" s="5">
        <v>85258913</v>
      </c>
      <c r="S979" s="238">
        <v>45996</v>
      </c>
      <c r="T979" s="263">
        <v>0.15</v>
      </c>
      <c r="U979" s="263">
        <v>0</v>
      </c>
      <c r="V979" s="263">
        <v>3.2119999999999996E-2</v>
      </c>
      <c r="W979" s="263">
        <v>0</v>
      </c>
      <c r="X979" s="263">
        <v>0.33999999999999997</v>
      </c>
      <c r="Y979" s="265">
        <v>1.8334922359937862</v>
      </c>
      <c r="Z979" s="275">
        <v>1508.45</v>
      </c>
      <c r="AA979" s="276">
        <v>33.554637110290081</v>
      </c>
      <c r="AB979" s="277">
        <v>0.05</v>
      </c>
      <c r="AC979" s="277">
        <v>3.6499999999999998E-2</v>
      </c>
      <c r="AD979" s="277">
        <v>0</v>
      </c>
      <c r="AE979" s="277">
        <v>0.33999999999999997</v>
      </c>
      <c r="AF979" s="276">
        <v>1.6365881600285659</v>
      </c>
    </row>
    <row r="980" spans="1:32" ht="27.6" x14ac:dyDescent="0.3">
      <c r="A980" s="2">
        <f>IF(G980="","",VLOOKUP(G980,{"CFTV","100000";"switch","750000";"VMS","200000";"Alarme","300000";"CA","400000";"Cabeamento","500000";"Infra","600000";"Redes","700000";"Energia","800000";"Outros","900000";"Serviço","1000000"},2,FALSE)
  + COUNTIF($G$2:G980,G980)
)</f>
        <v>100979</v>
      </c>
      <c r="B980" s="3" t="str">
        <f t="shared" si="15"/>
        <v>CAMERA BULLET IP 4MP, LENTE</v>
      </c>
      <c r="C980" s="3" t="s">
        <v>1786</v>
      </c>
      <c r="D980" s="3" t="s">
        <v>1786</v>
      </c>
      <c r="E980" s="5" t="s">
        <v>370</v>
      </c>
      <c r="F980" s="5" t="s">
        <v>7</v>
      </c>
      <c r="G980" s="2" t="s">
        <v>3</v>
      </c>
      <c r="H980" s="3" t="s">
        <v>1785</v>
      </c>
      <c r="I980" s="170" t="s">
        <v>7038</v>
      </c>
      <c r="J980" s="127">
        <v>465.34949999999998</v>
      </c>
      <c r="K980" s="162">
        <v>955.22153793578843</v>
      </c>
      <c r="L980" s="127"/>
      <c r="M980" s="205">
        <v>0.15</v>
      </c>
      <c r="N980" s="198">
        <v>0.04</v>
      </c>
      <c r="O980" s="38" t="s">
        <v>7060</v>
      </c>
      <c r="P980" s="31" t="s">
        <v>7290</v>
      </c>
      <c r="Q980" s="234">
        <v>1</v>
      </c>
      <c r="R980" s="5">
        <v>85258929</v>
      </c>
      <c r="S980" s="238">
        <v>45996</v>
      </c>
      <c r="T980" s="263">
        <v>0.15</v>
      </c>
      <c r="U980" s="263">
        <v>0</v>
      </c>
      <c r="V980" s="263">
        <v>3.5039999999999995E-2</v>
      </c>
      <c r="W980" s="263">
        <v>0</v>
      </c>
      <c r="X980" s="263">
        <v>0.33999999999999997</v>
      </c>
      <c r="Y980" s="265">
        <v>1.6064585475278061</v>
      </c>
      <c r="Z980" s="275">
        <v>535.15192500000001</v>
      </c>
      <c r="AA980" s="276">
        <v>11.904158999136978</v>
      </c>
      <c r="AB980" s="277">
        <v>0.05</v>
      </c>
      <c r="AC980" s="277">
        <v>3.6499999999999998E-2</v>
      </c>
      <c r="AD980" s="277">
        <v>0</v>
      </c>
      <c r="AE980" s="277">
        <v>0.33999999999999997</v>
      </c>
      <c r="AF980" s="276">
        <v>1.6365881600285659</v>
      </c>
    </row>
    <row r="981" spans="1:32" ht="27.6" x14ac:dyDescent="0.3">
      <c r="A981" s="2">
        <f>IF(G981="","",VLOOKUP(G981,{"CFTV","100000";"switch","750000";"VMS","200000";"Alarme","300000";"CA","400000";"Cabeamento","500000";"Infra","600000";"Redes","700000";"Energia","800000";"Outros","900000";"Serviço","1000000"},2,FALSE)
  + COUNTIF($G$2:G981,G981)
)</f>
        <v>100980</v>
      </c>
      <c r="B981" s="3" t="str">
        <f t="shared" si="15"/>
        <v>CABO U/UTP CAT.5E CAIXA COM</v>
      </c>
      <c r="C981" s="3" t="s">
        <v>1788</v>
      </c>
      <c r="D981" s="3" t="s">
        <v>1788</v>
      </c>
      <c r="E981" s="5" t="s">
        <v>6</v>
      </c>
      <c r="F981" s="5" t="s">
        <v>7</v>
      </c>
      <c r="G981" s="2" t="s">
        <v>3</v>
      </c>
      <c r="H981" s="3" t="s">
        <v>1787</v>
      </c>
      <c r="I981" s="170" t="s">
        <v>7038</v>
      </c>
      <c r="J981" s="127">
        <v>582.24</v>
      </c>
      <c r="K981" s="162">
        <v>1224.697029298095</v>
      </c>
      <c r="L981" s="126"/>
      <c r="M981" s="205">
        <v>3.2500000000000001E-2</v>
      </c>
      <c r="N981" s="218">
        <v>0.12</v>
      </c>
      <c r="O981" s="3" t="s">
        <v>6</v>
      </c>
      <c r="P981" s="31" t="s">
        <v>7288</v>
      </c>
      <c r="Q981" s="234">
        <v>1</v>
      </c>
      <c r="R981" s="5">
        <v>85444900</v>
      </c>
      <c r="S981" s="238">
        <v>45995</v>
      </c>
      <c r="T981" s="263">
        <v>0.15</v>
      </c>
      <c r="U981" s="263">
        <v>0</v>
      </c>
      <c r="V981" s="263">
        <v>3.2119999999999996E-2</v>
      </c>
      <c r="W981" s="263">
        <v>0</v>
      </c>
      <c r="X981" s="263">
        <v>0.33999999999999997</v>
      </c>
      <c r="Y981" s="265">
        <v>1.8334922359937862</v>
      </c>
      <c r="Z981" s="275">
        <v>601.16280000000006</v>
      </c>
      <c r="AA981" s="276">
        <v>13.372534454709069</v>
      </c>
      <c r="AB981" s="277">
        <v>0.05</v>
      </c>
      <c r="AC981" s="277">
        <v>3.6499999999999998E-2</v>
      </c>
      <c r="AD981" s="277">
        <v>0</v>
      </c>
      <c r="AE981" s="277">
        <v>0.33999999999999997</v>
      </c>
      <c r="AF981" s="276">
        <v>1.6365881600285659</v>
      </c>
    </row>
    <row r="982" spans="1:32" ht="27.6" x14ac:dyDescent="0.3">
      <c r="A982" s="2">
        <f>IF(G982="","",VLOOKUP(G982,{"CFTV","100000";"switch","750000";"VMS","200000";"Alarme","300000";"CA","400000";"Cabeamento","500000";"Infra","600000";"Redes","700000";"Energia","800000";"Outros","900000";"Serviço","1000000"},2,FALSE)
  + COUNTIF($G$2:G982,G982)
)</f>
        <v>100981</v>
      </c>
      <c r="B982" s="3" t="str">
        <f t="shared" si="15"/>
        <v>NOBREAK SENOIDAL BIVOLT 1260 W</v>
      </c>
      <c r="C982" s="3" t="s">
        <v>1790</v>
      </c>
      <c r="D982" s="3" t="s">
        <v>1790</v>
      </c>
      <c r="E982" s="5" t="s">
        <v>6</v>
      </c>
      <c r="F982" s="5" t="s">
        <v>7</v>
      </c>
      <c r="G982" s="2" t="s">
        <v>3</v>
      </c>
      <c r="H982" s="3" t="s">
        <v>1789</v>
      </c>
      <c r="I982" s="170" t="s">
        <v>7038</v>
      </c>
      <c r="J982" s="127">
        <v>1273.8900000000001</v>
      </c>
      <c r="K982" s="162">
        <v>2848.2166648887355</v>
      </c>
      <c r="L982" s="126"/>
      <c r="M982" s="205">
        <v>9.7500000000000003E-2</v>
      </c>
      <c r="N982" s="218">
        <v>0.12</v>
      </c>
      <c r="O982" s="3" t="s">
        <v>6</v>
      </c>
      <c r="P982" s="31" t="s">
        <v>7288</v>
      </c>
      <c r="Q982" s="234">
        <v>1</v>
      </c>
      <c r="R982" s="5">
        <v>85044040</v>
      </c>
      <c r="S982" s="238">
        <v>45995</v>
      </c>
      <c r="T982" s="263">
        <v>0.15</v>
      </c>
      <c r="U982" s="263">
        <v>0</v>
      </c>
      <c r="V982" s="263">
        <v>3.2119999999999996E-2</v>
      </c>
      <c r="W982" s="263">
        <v>0</v>
      </c>
      <c r="X982" s="263">
        <v>0.33999999999999997</v>
      </c>
      <c r="Y982" s="265">
        <v>1.8334922359937862</v>
      </c>
      <c r="Z982" s="275">
        <v>1398.0942750000002</v>
      </c>
      <c r="AA982" s="276">
        <v>31.099834958798173</v>
      </c>
      <c r="AB982" s="277">
        <v>0.05</v>
      </c>
      <c r="AC982" s="277">
        <v>3.6499999999999998E-2</v>
      </c>
      <c r="AD982" s="277">
        <v>0</v>
      </c>
      <c r="AE982" s="277">
        <v>0.33999999999999997</v>
      </c>
      <c r="AF982" s="276">
        <v>1.6365881600285659</v>
      </c>
    </row>
    <row r="983" spans="1:32" x14ac:dyDescent="0.3">
      <c r="A983" s="2">
        <f>IF(G983="","",VLOOKUP(G983,{"CFTV","100000";"switch","750000";"VMS","200000";"Alarme","300000";"CA","400000";"Cabeamento","500000";"Infra","600000";"Redes","700000";"Energia","800000";"Outros","900000";"Serviço","1000000"},2,FALSE)
  + COUNTIF($G$2:G983,G983)
)</f>
        <v>100982</v>
      </c>
      <c r="B983" s="3" t="str">
        <f t="shared" si="15"/>
        <v>MINI RACK DE PAREDE 16U</v>
      </c>
      <c r="C983" s="3" t="s">
        <v>1792</v>
      </c>
      <c r="D983" s="3" t="s">
        <v>1792</v>
      </c>
      <c r="E983" s="5" t="s">
        <v>286</v>
      </c>
      <c r="F983" s="5" t="s">
        <v>7</v>
      </c>
      <c r="G983" s="2" t="s">
        <v>3</v>
      </c>
      <c r="H983" s="3" t="s">
        <v>1791</v>
      </c>
      <c r="I983" s="170" t="s">
        <v>7038</v>
      </c>
      <c r="J983" s="127">
        <v>672</v>
      </c>
      <c r="K983" s="162">
        <v>1405.5408876176675</v>
      </c>
      <c r="L983" s="127">
        <v>17.933</v>
      </c>
      <c r="M983" s="203"/>
      <c r="N983" s="218">
        <v>0.12</v>
      </c>
      <c r="O983" s="3" t="s">
        <v>286</v>
      </c>
      <c r="P983" s="31" t="s">
        <v>7292</v>
      </c>
      <c r="Q983" s="234">
        <v>1</v>
      </c>
      <c r="R983" s="5">
        <v>94032000</v>
      </c>
      <c r="S983" s="238">
        <v>46036</v>
      </c>
      <c r="T983" s="263">
        <v>0.15</v>
      </c>
      <c r="U983" s="263">
        <v>0</v>
      </c>
      <c r="V983" s="263">
        <v>3.2119999999999996E-2</v>
      </c>
      <c r="W983" s="263">
        <v>0</v>
      </c>
      <c r="X983" s="263">
        <v>0.33999999999999997</v>
      </c>
      <c r="Y983" s="265">
        <v>1.8334922359937862</v>
      </c>
      <c r="Z983" s="275">
        <v>689.93299999999999</v>
      </c>
      <c r="AA983" s="276">
        <v>15.347178524587335</v>
      </c>
      <c r="AB983" s="277">
        <v>0.05</v>
      </c>
      <c r="AC983" s="277">
        <v>3.6499999999999998E-2</v>
      </c>
      <c r="AD983" s="277">
        <v>0</v>
      </c>
      <c r="AE983" s="277">
        <v>0.33999999999999997</v>
      </c>
      <c r="AF983" s="276">
        <v>1.6365881600285659</v>
      </c>
    </row>
    <row r="984" spans="1:32" x14ac:dyDescent="0.3">
      <c r="A984" s="2">
        <f>IF(G984="","",VLOOKUP(G984,{"CFTV","100000";"switch","750000";"VMS","200000";"Alarme","300000";"CA","400000";"Cabeamento","500000";"Infra","600000";"Redes","700000";"Energia","800000";"Outros","900000";"Serviço","1000000"},2,FALSE)
  + COUNTIF($G$2:G984,G984)
)</f>
        <v>100983</v>
      </c>
      <c r="B984" s="3" t="str">
        <f t="shared" si="15"/>
        <v>GRAVADOR DIG. DE VÍDEO</v>
      </c>
      <c r="C984" s="3" t="s">
        <v>1793</v>
      </c>
      <c r="D984" s="3" t="s">
        <v>1793</v>
      </c>
      <c r="E984" s="5" t="s">
        <v>6</v>
      </c>
      <c r="F984" s="5" t="s">
        <v>7</v>
      </c>
      <c r="G984" s="2" t="s">
        <v>3</v>
      </c>
      <c r="H984" s="3" t="s">
        <v>107</v>
      </c>
      <c r="I984" s="170" t="s">
        <v>7038</v>
      </c>
      <c r="J984" s="127">
        <v>1945.99</v>
      </c>
      <c r="K984" s="162">
        <v>3964.3972848017202</v>
      </c>
      <c r="L984" s="126"/>
      <c r="M984" s="203"/>
      <c r="N984" s="198">
        <v>0.12</v>
      </c>
      <c r="O984" s="3" t="s">
        <v>7048</v>
      </c>
      <c r="P984" s="31" t="s">
        <v>7287</v>
      </c>
      <c r="Q984" s="234">
        <v>1</v>
      </c>
      <c r="R984" s="5">
        <v>85219010</v>
      </c>
      <c r="S984" s="238">
        <v>45995</v>
      </c>
      <c r="T984" s="263">
        <v>0.15</v>
      </c>
      <c r="U984" s="263">
        <v>0</v>
      </c>
      <c r="V984" s="263">
        <v>3.2119999999999996E-2</v>
      </c>
      <c r="W984" s="263">
        <v>0</v>
      </c>
      <c r="X984" s="263">
        <v>0.33999999999999997</v>
      </c>
      <c r="Y984" s="265">
        <v>1.8334922359937862</v>
      </c>
      <c r="Z984" s="275">
        <v>1945.99</v>
      </c>
      <c r="AA984" s="276">
        <v>43.287472750342005</v>
      </c>
      <c r="AB984" s="277">
        <v>0.05</v>
      </c>
      <c r="AC984" s="277">
        <v>3.6499999999999998E-2</v>
      </c>
      <c r="AD984" s="277">
        <v>0</v>
      </c>
      <c r="AE984" s="277">
        <v>0.33999999999999997</v>
      </c>
      <c r="AF984" s="276">
        <v>1.6365881600285659</v>
      </c>
    </row>
    <row r="985" spans="1:32" ht="138" x14ac:dyDescent="0.3">
      <c r="A985" s="2">
        <f>IF(G985="","",VLOOKUP(G985,{"CFTV","100000";"switch","750000";"VMS","200000";"Alarme","300000";"CA","400000";"Cabeamento","500000";"Infra","600000";"Redes","700000";"Energia","800000";"Outros","900000";"Serviço","1000000"},2,FALSE)
  + COUNTIF($G$2:G985,G985)
)</f>
        <v>100984</v>
      </c>
      <c r="B985" s="3" t="str">
        <f t="shared" si="15"/>
        <v>CÂMERA COM IMAGEM EM 5</v>
      </c>
      <c r="C985" s="3" t="s">
        <v>6961</v>
      </c>
      <c r="D985" s="3" t="s">
        <v>6961</v>
      </c>
      <c r="E985" s="5" t="s">
        <v>370</v>
      </c>
      <c r="F985" s="5" t="s">
        <v>7</v>
      </c>
      <c r="G985" s="2" t="s">
        <v>3</v>
      </c>
      <c r="H985" s="3" t="s">
        <v>6960</v>
      </c>
      <c r="I985" s="169"/>
      <c r="J985" s="126"/>
      <c r="K985" s="162">
        <v>0</v>
      </c>
      <c r="L985" s="126"/>
      <c r="M985" s="203"/>
      <c r="N985" s="218"/>
      <c r="O985" s="3"/>
      <c r="P985" s="31"/>
      <c r="Q985" s="234"/>
      <c r="R985" s="5">
        <v>85258929</v>
      </c>
      <c r="S985" s="238"/>
      <c r="T985" s="263">
        <v>0.15</v>
      </c>
      <c r="U985" s="263">
        <v>0</v>
      </c>
      <c r="V985" s="263">
        <v>3.2119999999999996E-2</v>
      </c>
      <c r="W985" s="263">
        <v>0</v>
      </c>
      <c r="X985" s="263">
        <v>0.33999999999999997</v>
      </c>
      <c r="Y985" s="265">
        <v>1.8334922359937862</v>
      </c>
      <c r="Z985" s="275">
        <v>0</v>
      </c>
      <c r="AA985" s="276">
        <v>0</v>
      </c>
      <c r="AB985" s="277">
        <v>0.05</v>
      </c>
      <c r="AC985" s="277">
        <v>3.6499999999999998E-2</v>
      </c>
      <c r="AD985" s="277">
        <v>0</v>
      </c>
      <c r="AE985" s="277">
        <v>0.33999999999999997</v>
      </c>
      <c r="AF985" s="276">
        <v>1.6365881600285659</v>
      </c>
    </row>
    <row r="986" spans="1:32" ht="124.2" x14ac:dyDescent="0.3">
      <c r="A986" s="2">
        <f>IF(G986="","",VLOOKUP(G986,{"CFTV","100000";"switch","750000";"VMS","200000";"Alarme","300000";"CA","400000";"Cabeamento","500000";"Infra","600000";"Redes","700000";"Energia","800000";"Outros","900000";"Serviço","1000000"},2,FALSE)
  + COUNTIF($G$2:G986,G986)
)</f>
        <v>100985</v>
      </c>
      <c r="B986" s="3" t="str">
        <f t="shared" si="15"/>
        <v>CÂMERA COM IMAGEM EM 5</v>
      </c>
      <c r="C986" s="3" t="s">
        <v>1795</v>
      </c>
      <c r="D986" s="3" t="s">
        <v>1795</v>
      </c>
      <c r="E986" s="5" t="s">
        <v>370</v>
      </c>
      <c r="F986" s="5" t="s">
        <v>7</v>
      </c>
      <c r="G986" s="2" t="s">
        <v>3</v>
      </c>
      <c r="H986" s="3" t="s">
        <v>1794</v>
      </c>
      <c r="I986" s="170" t="s">
        <v>7038</v>
      </c>
      <c r="J986" s="127">
        <v>1005.87</v>
      </c>
      <c r="K986" s="162">
        <v>2049.172039354522</v>
      </c>
      <c r="L986" s="126"/>
      <c r="M986" s="203"/>
      <c r="N986" s="218">
        <v>0.12</v>
      </c>
      <c r="O986" s="3" t="s">
        <v>7060</v>
      </c>
      <c r="P986" s="31" t="s">
        <v>7290</v>
      </c>
      <c r="Q986" s="234">
        <v>1</v>
      </c>
      <c r="R986" s="5">
        <v>85258929</v>
      </c>
      <c r="S986" s="238">
        <v>46003</v>
      </c>
      <c r="T986" s="263">
        <v>0.15</v>
      </c>
      <c r="U986" s="263">
        <v>0</v>
      </c>
      <c r="V986" s="263">
        <v>3.2119999999999996E-2</v>
      </c>
      <c r="W986" s="263">
        <v>0</v>
      </c>
      <c r="X986" s="263">
        <v>0.33999999999999997</v>
      </c>
      <c r="Y986" s="265">
        <v>1.8334922359937862</v>
      </c>
      <c r="Z986" s="275">
        <v>1005.87</v>
      </c>
      <c r="AA986" s="276">
        <v>22.375022592812147</v>
      </c>
      <c r="AB986" s="277">
        <v>0.05</v>
      </c>
      <c r="AC986" s="277">
        <v>3.6499999999999998E-2</v>
      </c>
      <c r="AD986" s="277">
        <v>0</v>
      </c>
      <c r="AE986" s="277">
        <v>0.33999999999999997</v>
      </c>
      <c r="AF986" s="276">
        <v>1.6365881600285659</v>
      </c>
    </row>
    <row r="987" spans="1:32" ht="96.6" x14ac:dyDescent="0.3">
      <c r="A987" s="2">
        <f>IF(G987="","",VLOOKUP(G987,{"CFTV","100000";"switch","750000";"VMS","200000";"Alarme","300000";"CA","400000";"Cabeamento","500000";"Infra","600000";"Redes","700000";"Energia","800000";"Outros","900000";"Serviço","1000000"},2,FALSE)
  + COUNTIF($G$2:G987,G987)
)</f>
        <v>100986</v>
      </c>
      <c r="B987" s="3" t="str">
        <f t="shared" si="15"/>
        <v>SERVIDOR / STORAGE PARA SISTEMA</v>
      </c>
      <c r="C987" s="3" t="s">
        <v>1797</v>
      </c>
      <c r="D987" s="3" t="s">
        <v>1797</v>
      </c>
      <c r="E987" s="5" t="s">
        <v>1648</v>
      </c>
      <c r="F987" s="5" t="s">
        <v>7</v>
      </c>
      <c r="G987" s="2" t="s">
        <v>3</v>
      </c>
      <c r="H987" s="3" t="s">
        <v>1796</v>
      </c>
      <c r="I987" s="170" t="s">
        <v>7039</v>
      </c>
      <c r="J987" s="127">
        <v>4355</v>
      </c>
      <c r="K987" s="162">
        <v>44852.947380855941</v>
      </c>
      <c r="L987" s="126"/>
      <c r="M987" s="203"/>
      <c r="N987" s="198">
        <v>0.04</v>
      </c>
      <c r="O987" s="3" t="s">
        <v>1648</v>
      </c>
      <c r="P987" s="31" t="s">
        <v>7288</v>
      </c>
      <c r="Q987" s="234">
        <v>1</v>
      </c>
      <c r="R987" s="5">
        <v>85715010</v>
      </c>
      <c r="S987" s="238">
        <v>46007</v>
      </c>
      <c r="T987" s="263">
        <v>0.15</v>
      </c>
      <c r="U987" s="263">
        <v>0</v>
      </c>
      <c r="V987" s="263">
        <v>3.5039999999999995E-2</v>
      </c>
      <c r="W987" s="263">
        <v>0</v>
      </c>
      <c r="X987" s="263">
        <v>0.33999999999999997</v>
      </c>
      <c r="Y987" s="265">
        <v>1.6064585475278061</v>
      </c>
      <c r="Z987" s="275">
        <v>25128.35</v>
      </c>
      <c r="AA987" s="276">
        <v>558.9662669829014</v>
      </c>
      <c r="AB987" s="277">
        <v>0.05</v>
      </c>
      <c r="AC987" s="277">
        <v>3.6499999999999998E-2</v>
      </c>
      <c r="AD987" s="277">
        <v>0</v>
      </c>
      <c r="AE987" s="277">
        <v>0.33999999999999997</v>
      </c>
      <c r="AF987" s="276">
        <v>1.6365881600285659</v>
      </c>
    </row>
    <row r="988" spans="1:32" ht="124.2" x14ac:dyDescent="0.3">
      <c r="A988" s="2">
        <f>IF(G988="","",VLOOKUP(G988,{"CFTV","100000";"switch","750000";"VMS","200000";"Alarme","300000";"CA","400000";"Cabeamento","500000";"Infra","600000";"Redes","700000";"Energia","800000";"Outros","900000";"Serviço","1000000"},2,FALSE)
  + COUNTIF($G$2:G988,G988)
)</f>
        <v>100987</v>
      </c>
      <c r="B988" s="3" t="str">
        <f t="shared" si="15"/>
        <v>ESTAÇÃO DE TRABALHO PARA OPERAÇÃO</v>
      </c>
      <c r="C988" s="3" t="s">
        <v>1799</v>
      </c>
      <c r="D988" s="3" t="s">
        <v>1799</v>
      </c>
      <c r="E988" s="5" t="s">
        <v>1648</v>
      </c>
      <c r="F988" s="5" t="s">
        <v>7</v>
      </c>
      <c r="G988" s="2" t="s">
        <v>3</v>
      </c>
      <c r="H988" s="3" t="s">
        <v>1798</v>
      </c>
      <c r="I988" s="170" t="s">
        <v>7039</v>
      </c>
      <c r="J988" s="127">
        <v>1641</v>
      </c>
      <c r="K988" s="162">
        <v>16900.961343739287</v>
      </c>
      <c r="L988" s="126"/>
      <c r="M988" s="203"/>
      <c r="N988" s="198">
        <v>0.04</v>
      </c>
      <c r="O988" s="3" t="s">
        <v>1648</v>
      </c>
      <c r="P988" s="31" t="s">
        <v>7288</v>
      </c>
      <c r="Q988" s="234">
        <v>1</v>
      </c>
      <c r="R988" s="5">
        <v>85715010</v>
      </c>
      <c r="S988" s="238">
        <v>46007</v>
      </c>
      <c r="T988" s="263">
        <v>0.15</v>
      </c>
      <c r="U988" s="263">
        <v>0</v>
      </c>
      <c r="V988" s="263">
        <v>3.5039999999999995E-2</v>
      </c>
      <c r="W988" s="263">
        <v>0</v>
      </c>
      <c r="X988" s="263">
        <v>0.33999999999999997</v>
      </c>
      <c r="Y988" s="265">
        <v>1.6064585475278061</v>
      </c>
      <c r="Z988" s="275">
        <v>9468.57</v>
      </c>
      <c r="AA988" s="276">
        <v>210.62311001583035</v>
      </c>
      <c r="AB988" s="277">
        <v>0.05</v>
      </c>
      <c r="AC988" s="277">
        <v>3.6499999999999998E-2</v>
      </c>
      <c r="AD988" s="277">
        <v>0</v>
      </c>
      <c r="AE988" s="277">
        <v>0.33999999999999997</v>
      </c>
      <c r="AF988" s="276">
        <v>1.6365881600285659</v>
      </c>
    </row>
    <row r="989" spans="1:32" ht="55.2" x14ac:dyDescent="0.3">
      <c r="A989" s="2">
        <f>IF(G989="","",VLOOKUP(G989,{"CFTV","100000";"switch","750000";"VMS","200000";"Alarme","300000";"CA","400000";"Cabeamento","500000";"Infra","600000";"Redes","700000";"Energia","800000";"Outros","900000";"Serviço","1000000"},2,FALSE)
  + COUNTIF($G$2:G989,G989)
)</f>
        <v>100988</v>
      </c>
      <c r="B989" s="3" t="str">
        <f t="shared" si="15"/>
        <v>PAINEL RESPONSÁVEL PELO ALOJAMENTO, ORGANIZAÇÃO</v>
      </c>
      <c r="C989" s="3" t="s">
        <v>1801</v>
      </c>
      <c r="D989" s="3" t="s">
        <v>1801</v>
      </c>
      <c r="E989" s="5" t="s">
        <v>1802</v>
      </c>
      <c r="F989" s="5" t="s">
        <v>7</v>
      </c>
      <c r="G989" s="2" t="s">
        <v>3</v>
      </c>
      <c r="H989" s="3" t="s">
        <v>1800</v>
      </c>
      <c r="I989" s="170" t="s">
        <v>7038</v>
      </c>
      <c r="J989" s="127">
        <v>3900</v>
      </c>
      <c r="K989" s="162">
        <v>7945.1330226397413</v>
      </c>
      <c r="L989" s="126"/>
      <c r="M989" s="203"/>
      <c r="N989" s="198">
        <v>0.12</v>
      </c>
      <c r="O989" s="3" t="s">
        <v>1802</v>
      </c>
      <c r="P989" s="31" t="s">
        <v>7294</v>
      </c>
      <c r="Q989" s="234">
        <v>1</v>
      </c>
      <c r="R989" s="5">
        <v>85371019</v>
      </c>
      <c r="S989" s="238">
        <v>46007</v>
      </c>
      <c r="T989" s="263">
        <v>0.15</v>
      </c>
      <c r="U989" s="263">
        <v>0</v>
      </c>
      <c r="V989" s="263">
        <v>3.2119999999999996E-2</v>
      </c>
      <c r="W989" s="263">
        <v>0</v>
      </c>
      <c r="X989" s="263">
        <v>0.33999999999999997</v>
      </c>
      <c r="Y989" s="265">
        <v>1.8334922359937862</v>
      </c>
      <c r="Z989" s="275">
        <v>3900</v>
      </c>
      <c r="AA989" s="276">
        <v>86.7533459711169</v>
      </c>
      <c r="AB989" s="277">
        <v>0.05</v>
      </c>
      <c r="AC989" s="277">
        <v>3.6499999999999998E-2</v>
      </c>
      <c r="AD989" s="277">
        <v>0</v>
      </c>
      <c r="AE989" s="277">
        <v>0.33999999999999997</v>
      </c>
      <c r="AF989" s="276">
        <v>1.6365881600285659</v>
      </c>
    </row>
    <row r="990" spans="1:32" ht="69" x14ac:dyDescent="0.3">
      <c r="A990" s="2">
        <f>IF(G990="","",VLOOKUP(G990,{"CFTV","100000";"switch","750000";"VMS","200000";"Alarme","300000";"CA","400000";"Cabeamento","500000";"Infra","600000";"Redes","700000";"Energia","800000";"Outros","900000";"Serviço","1000000"},2,FALSE)
  + COUNTIF($G$2:G990,G990)
)</f>
        <v>100989</v>
      </c>
      <c r="B990" s="3" t="str">
        <f t="shared" si="15"/>
        <v>SERVIDOR BASEADO EM ARQUITETURA QUALCOMM,</v>
      </c>
      <c r="C990" s="3" t="s">
        <v>1804</v>
      </c>
      <c r="D990" s="3" t="s">
        <v>1804</v>
      </c>
      <c r="E990" s="5" t="s">
        <v>1802</v>
      </c>
      <c r="F990" s="5" t="s">
        <v>7</v>
      </c>
      <c r="G990" s="2" t="s">
        <v>3</v>
      </c>
      <c r="H990" s="3" t="s">
        <v>1803</v>
      </c>
      <c r="I990" s="170" t="s">
        <v>7038</v>
      </c>
      <c r="J990" s="127">
        <v>8500</v>
      </c>
      <c r="K990" s="162">
        <v>17316.315562163538</v>
      </c>
      <c r="L990" s="126"/>
      <c r="M990" s="203"/>
      <c r="N990" s="198">
        <v>0.04</v>
      </c>
      <c r="O990" s="3" t="s">
        <v>1802</v>
      </c>
      <c r="P990" s="31" t="s">
        <v>7294</v>
      </c>
      <c r="Q990" s="234">
        <v>1</v>
      </c>
      <c r="R990" s="5">
        <v>85715010</v>
      </c>
      <c r="S990" s="238">
        <v>46007</v>
      </c>
      <c r="T990" s="263">
        <v>0.15</v>
      </c>
      <c r="U990" s="263">
        <v>0</v>
      </c>
      <c r="V990" s="263">
        <v>3.2119999999999996E-2</v>
      </c>
      <c r="W990" s="263">
        <v>0</v>
      </c>
      <c r="X990" s="263">
        <v>0.33999999999999997</v>
      </c>
      <c r="Y990" s="265">
        <v>1.8334922359937862</v>
      </c>
      <c r="Z990" s="275">
        <v>8500</v>
      </c>
      <c r="AA990" s="276">
        <v>189.07780532166507</v>
      </c>
      <c r="AB990" s="277">
        <v>0.05</v>
      </c>
      <c r="AC990" s="277">
        <v>3.6499999999999998E-2</v>
      </c>
      <c r="AD990" s="277">
        <v>0</v>
      </c>
      <c r="AE990" s="277">
        <v>0.33999999999999997</v>
      </c>
      <c r="AF990" s="276">
        <v>1.6365881600285659</v>
      </c>
    </row>
    <row r="991" spans="1:32" ht="69" x14ac:dyDescent="0.3">
      <c r="A991" s="2">
        <f>IF(G991="","",VLOOKUP(G991,{"CFTV","100000";"switch","750000";"VMS","200000";"Alarme","300000";"CA","400000";"Cabeamento","500000";"Infra","600000";"Redes","700000";"Energia","800000";"Outros","900000";"Serviço","1000000"},2,FALSE)
  + COUNTIF($G$2:G991,G991)
)</f>
        <v>100990</v>
      </c>
      <c r="B991" s="3" t="str">
        <f t="shared" si="15"/>
        <v>CÂMERA RECOMENDADA PELA SVA PARA</v>
      </c>
      <c r="C991" s="3" t="s">
        <v>1806</v>
      </c>
      <c r="D991" s="3" t="s">
        <v>1806</v>
      </c>
      <c r="E991" s="5" t="s">
        <v>1802</v>
      </c>
      <c r="F991" s="5" t="s">
        <v>7</v>
      </c>
      <c r="G991" s="2" t="s">
        <v>3</v>
      </c>
      <c r="H991" s="3" t="s">
        <v>1805</v>
      </c>
      <c r="I991" s="170" t="s">
        <v>7038</v>
      </c>
      <c r="J991" s="127">
        <v>2400</v>
      </c>
      <c r="K991" s="162">
        <v>4889.3126293167634</v>
      </c>
      <c r="L991" s="126"/>
      <c r="M991" s="203"/>
      <c r="N991" s="198">
        <v>0.12</v>
      </c>
      <c r="O991" s="3" t="s">
        <v>1802</v>
      </c>
      <c r="P991" s="31" t="s">
        <v>7294</v>
      </c>
      <c r="Q991" s="234">
        <v>1</v>
      </c>
      <c r="R991" s="5">
        <v>85258029</v>
      </c>
      <c r="S991" s="238">
        <v>46007</v>
      </c>
      <c r="T991" s="263">
        <v>0.15</v>
      </c>
      <c r="U991" s="263">
        <v>0</v>
      </c>
      <c r="V991" s="263">
        <v>3.2119999999999996E-2</v>
      </c>
      <c r="W991" s="263">
        <v>0</v>
      </c>
      <c r="X991" s="263">
        <v>0.33999999999999997</v>
      </c>
      <c r="Y991" s="265">
        <v>1.8334922359937862</v>
      </c>
      <c r="Z991" s="275">
        <v>2400</v>
      </c>
      <c r="AA991" s="276">
        <v>53.38667444376425</v>
      </c>
      <c r="AB991" s="277">
        <v>0.05</v>
      </c>
      <c r="AC991" s="277">
        <v>3.6499999999999998E-2</v>
      </c>
      <c r="AD991" s="277">
        <v>0</v>
      </c>
      <c r="AE991" s="277">
        <v>0.33999999999999997</v>
      </c>
      <c r="AF991" s="276">
        <v>1.6365881600285659</v>
      </c>
    </row>
    <row r="992" spans="1:32" ht="69" x14ac:dyDescent="0.3">
      <c r="A992" s="2">
        <f>IF(G992="","",VLOOKUP(G992,{"CFTV","100000";"switch","750000";"VMS","200000";"Alarme","300000";"CA","400000";"Cabeamento","500000";"Infra","600000";"Redes","700000";"Energia","800000";"Outros","900000";"Serviço","1000000"},2,FALSE)
  + COUNTIF($G$2:G992,G992)
)</f>
        <v>100991</v>
      </c>
      <c r="B992" s="3" t="str">
        <f t="shared" si="15"/>
        <v>HOLOFOTES DE ALTA POTÊNCIA RESPONSÁVEIS</v>
      </c>
      <c r="C992" s="3" t="s">
        <v>1808</v>
      </c>
      <c r="D992" s="3" t="s">
        <v>1808</v>
      </c>
      <c r="E992" s="5" t="s">
        <v>1802</v>
      </c>
      <c r="F992" s="5" t="s">
        <v>7</v>
      </c>
      <c r="G992" s="2" t="s">
        <v>3</v>
      </c>
      <c r="H992" s="3" t="s">
        <v>1807</v>
      </c>
      <c r="I992" s="170" t="s">
        <v>7038</v>
      </c>
      <c r="J992" s="127">
        <v>1500</v>
      </c>
      <c r="K992" s="162">
        <v>3055.820393322977</v>
      </c>
      <c r="L992" s="126"/>
      <c r="M992" s="203"/>
      <c r="N992" s="198">
        <v>0.12</v>
      </c>
      <c r="O992" s="3" t="s">
        <v>1802</v>
      </c>
      <c r="P992" s="31" t="s">
        <v>7294</v>
      </c>
      <c r="Q992" s="234">
        <v>1</v>
      </c>
      <c r="R992" s="5">
        <v>94051010</v>
      </c>
      <c r="S992" s="238">
        <v>46007</v>
      </c>
      <c r="T992" s="263">
        <v>0.15</v>
      </c>
      <c r="U992" s="263">
        <v>0</v>
      </c>
      <c r="V992" s="263">
        <v>3.2119999999999996E-2</v>
      </c>
      <c r="W992" s="263">
        <v>0</v>
      </c>
      <c r="X992" s="263">
        <v>0.33999999999999997</v>
      </c>
      <c r="Y992" s="265">
        <v>1.8334922359937862</v>
      </c>
      <c r="Z992" s="275">
        <v>1500</v>
      </c>
      <c r="AA992" s="276">
        <v>33.366671527352658</v>
      </c>
      <c r="AB992" s="277">
        <v>0.05</v>
      </c>
      <c r="AC992" s="277">
        <v>3.6499999999999998E-2</v>
      </c>
      <c r="AD992" s="277">
        <v>0</v>
      </c>
      <c r="AE992" s="277">
        <v>0.33999999999999997</v>
      </c>
      <c r="AF992" s="276">
        <v>1.6365881600285659</v>
      </c>
    </row>
    <row r="993" spans="1:32" ht="55.2" x14ac:dyDescent="0.3">
      <c r="A993" s="2">
        <f>IF(G993="","",VLOOKUP(G993,{"CFTV","100000";"switch","750000";"VMS","200000";"Alarme","300000";"CA","400000";"Cabeamento","500000";"Infra","600000";"Redes","700000";"Energia","800000";"Outros","900000";"Serviço","1000000"},2,FALSE)
  + COUNTIF($G$2:G993,G993)
)</f>
        <v>100992</v>
      </c>
      <c r="B993" s="3" t="str">
        <f t="shared" si="15"/>
        <v>SIRENES INTEGRADAS AO SISTEMA PARA</v>
      </c>
      <c r="C993" s="3" t="s">
        <v>1810</v>
      </c>
      <c r="D993" s="3" t="s">
        <v>1810</v>
      </c>
      <c r="E993" s="5" t="s">
        <v>1802</v>
      </c>
      <c r="F993" s="5" t="s">
        <v>7</v>
      </c>
      <c r="G993" s="2" t="s">
        <v>3</v>
      </c>
      <c r="H993" s="3" t="s">
        <v>1809</v>
      </c>
      <c r="I993" s="170" t="s">
        <v>7038</v>
      </c>
      <c r="J993" s="127">
        <v>500</v>
      </c>
      <c r="K993" s="162">
        <v>1018.6067977743257</v>
      </c>
      <c r="L993" s="126"/>
      <c r="M993" s="203"/>
      <c r="N993" s="198">
        <v>0.12</v>
      </c>
      <c r="O993" s="3" t="s">
        <v>1802</v>
      </c>
      <c r="P993" s="31" t="s">
        <v>7294</v>
      </c>
      <c r="Q993" s="234">
        <v>1</v>
      </c>
      <c r="R993" s="5">
        <v>85318000</v>
      </c>
      <c r="S993" s="238">
        <v>46007</v>
      </c>
      <c r="T993" s="263">
        <v>0.15</v>
      </c>
      <c r="U993" s="263">
        <v>0</v>
      </c>
      <c r="V993" s="263">
        <v>3.2119999999999996E-2</v>
      </c>
      <c r="W993" s="263">
        <v>0</v>
      </c>
      <c r="X993" s="263">
        <v>0.33999999999999997</v>
      </c>
      <c r="Y993" s="265">
        <v>1.8334922359937862</v>
      </c>
      <c r="Z993" s="275">
        <v>500</v>
      </c>
      <c r="AA993" s="276">
        <v>11.122223842450886</v>
      </c>
      <c r="AB993" s="277">
        <v>0.05</v>
      </c>
      <c r="AC993" s="277">
        <v>3.6499999999999998E-2</v>
      </c>
      <c r="AD993" s="277">
        <v>0</v>
      </c>
      <c r="AE993" s="277">
        <v>0.33999999999999997</v>
      </c>
      <c r="AF993" s="276">
        <v>1.6365881600285659</v>
      </c>
    </row>
    <row r="994" spans="1:32" ht="69" x14ac:dyDescent="0.3">
      <c r="A994" s="2">
        <f>IF(G994="","",VLOOKUP(G994,{"CFTV","100000";"switch","750000";"VMS","200000";"Alarme","300000";"CA","400000";"Cabeamento","500000";"Infra","600000";"Redes","700000";"Energia","800000";"Outros","900000";"Serviço","1000000"},2,FALSE)
  + COUNTIF($G$2:G994,G994)
)</f>
        <v>100993</v>
      </c>
      <c r="B994" s="3" t="str">
        <f t="shared" si="15"/>
        <v>CÂMERA BULLET DE REDE, À</v>
      </c>
      <c r="C994" s="3" t="s">
        <v>1812</v>
      </c>
      <c r="D994" s="3" t="s">
        <v>1812</v>
      </c>
      <c r="E994" s="5" t="s">
        <v>1090</v>
      </c>
      <c r="F994" s="5" t="s">
        <v>7</v>
      </c>
      <c r="G994" s="2" t="s">
        <v>3</v>
      </c>
      <c r="H994" s="3" t="s">
        <v>1811</v>
      </c>
      <c r="I994" s="170" t="s">
        <v>7038</v>
      </c>
      <c r="J994" s="127">
        <v>695.86</v>
      </c>
      <c r="K994" s="162">
        <v>1428.3897573501158</v>
      </c>
      <c r="L994" s="126"/>
      <c r="M994" s="205">
        <v>0.15</v>
      </c>
      <c r="N994" s="198">
        <v>0.04</v>
      </c>
      <c r="O994" s="3" t="s">
        <v>1090</v>
      </c>
      <c r="P994" s="31" t="s">
        <v>7289</v>
      </c>
      <c r="Q994" s="234">
        <v>1</v>
      </c>
      <c r="R994" s="5">
        <v>85258929</v>
      </c>
      <c r="S994" s="238">
        <v>46020</v>
      </c>
      <c r="T994" s="263">
        <v>0.15</v>
      </c>
      <c r="U994" s="263">
        <v>0</v>
      </c>
      <c r="V994" s="263">
        <v>3.5039999999999995E-2</v>
      </c>
      <c r="W994" s="263">
        <v>0</v>
      </c>
      <c r="X994" s="263">
        <v>0.33999999999999997</v>
      </c>
      <c r="Y994" s="265">
        <v>1.6064585475278061</v>
      </c>
      <c r="Z994" s="275">
        <v>800.23900000000003</v>
      </c>
      <c r="AA994" s="276">
        <v>17.800874570918111</v>
      </c>
      <c r="AB994" s="277">
        <v>0.05</v>
      </c>
      <c r="AC994" s="277">
        <v>3.6499999999999998E-2</v>
      </c>
      <c r="AD994" s="277">
        <v>0</v>
      </c>
      <c r="AE994" s="277">
        <v>0.33999999999999997</v>
      </c>
      <c r="AF994" s="276">
        <v>1.6365881600285659</v>
      </c>
    </row>
    <row r="995" spans="1:32" ht="41.4" x14ac:dyDescent="0.3">
      <c r="A995" s="2">
        <f>IF(G995="","",VLOOKUP(G995,{"CFTV","100000";"switch","750000";"VMS","200000";"Alarme","300000";"CA","400000";"Cabeamento","500000";"Infra","600000";"Redes","700000";"Energia","800000";"Outros","900000";"Serviço","1000000"},2,FALSE)
  + COUNTIF($G$2:G995,G995)
)</f>
        <v>100994</v>
      </c>
      <c r="B995" s="3" t="str">
        <f t="shared" si="15"/>
        <v>CÂMERA BULLET TERMOGRÁFICA BI-SPECTRO, ,</v>
      </c>
      <c r="C995" s="3" t="s">
        <v>812</v>
      </c>
      <c r="D995" s="3" t="s">
        <v>812</v>
      </c>
      <c r="E995" s="5" t="s">
        <v>813</v>
      </c>
      <c r="F995" s="5" t="s">
        <v>7</v>
      </c>
      <c r="G995" s="2" t="s">
        <v>3</v>
      </c>
      <c r="H995" s="3" t="s">
        <v>811</v>
      </c>
      <c r="I995" s="170" t="s">
        <v>7039</v>
      </c>
      <c r="J995" s="127">
        <v>712.3</v>
      </c>
      <c r="K995" s="162">
        <v>7336.1089367126715</v>
      </c>
      <c r="L995" s="126"/>
      <c r="M995" s="205"/>
      <c r="N995" s="198">
        <v>0.04</v>
      </c>
      <c r="O995" s="3" t="s">
        <v>370</v>
      </c>
      <c r="P995" s="31" t="s">
        <v>7287</v>
      </c>
      <c r="Q995" s="234">
        <v>3</v>
      </c>
      <c r="R995" s="5">
        <v>85258929</v>
      </c>
      <c r="S995" s="238">
        <v>45952</v>
      </c>
      <c r="T995" s="263">
        <v>0.15</v>
      </c>
      <c r="U995" s="263">
        <v>0</v>
      </c>
      <c r="V995" s="263">
        <v>3.5039999999999995E-2</v>
      </c>
      <c r="W995" s="263">
        <v>0</v>
      </c>
      <c r="X995" s="263">
        <v>0.33999999999999997</v>
      </c>
      <c r="Y995" s="265">
        <v>1.6064585475278061</v>
      </c>
      <c r="Z995" s="275">
        <v>4109.9709999999995</v>
      </c>
      <c r="AA995" s="276">
        <v>91.424034895963416</v>
      </c>
      <c r="AB995" s="277">
        <v>0.05</v>
      </c>
      <c r="AC995" s="277">
        <v>3.6499999999999998E-2</v>
      </c>
      <c r="AD995" s="277">
        <v>0</v>
      </c>
      <c r="AE995" s="277">
        <v>0.33999999999999997</v>
      </c>
      <c r="AF995" s="276">
        <v>1.6365881600285659</v>
      </c>
    </row>
    <row r="996" spans="1:32" ht="82.8" x14ac:dyDescent="0.3">
      <c r="A996" s="2">
        <f>IF(G996="","",VLOOKUP(G996,{"CFTV","100000";"switch","750000";"VMS","200000";"Alarme","300000";"CA","400000";"Cabeamento","500000";"Infra","600000";"Redes","700000";"Energia","800000";"Outros","900000";"Serviço","1000000"},2,FALSE)
  + COUNTIF($G$2:G996,G996)
)</f>
        <v>100995</v>
      </c>
      <c r="B996" s="3" t="str">
        <f t="shared" si="15"/>
        <v>CÂMERA DE DOME DE REDE</v>
      </c>
      <c r="C996" s="3" t="s">
        <v>809</v>
      </c>
      <c r="D996" s="3" t="s">
        <v>809</v>
      </c>
      <c r="E996" s="5" t="s">
        <v>810</v>
      </c>
      <c r="F996" s="5" t="s">
        <v>7</v>
      </c>
      <c r="G996" s="2" t="s">
        <v>3</v>
      </c>
      <c r="H996" s="3" t="s">
        <v>808</v>
      </c>
      <c r="I996" s="170" t="s">
        <v>7039</v>
      </c>
      <c r="J996" s="127">
        <v>393.7</v>
      </c>
      <c r="K996" s="162">
        <v>4054.7888367033261</v>
      </c>
      <c r="L996" s="126"/>
      <c r="M996" s="205"/>
      <c r="N996" s="198">
        <v>0.04</v>
      </c>
      <c r="O996" s="3" t="s">
        <v>370</v>
      </c>
      <c r="P996" s="31" t="s">
        <v>7287</v>
      </c>
      <c r="Q996" s="234">
        <v>3</v>
      </c>
      <c r="R996" s="5">
        <v>85258929</v>
      </c>
      <c r="S996" s="238">
        <v>45952</v>
      </c>
      <c r="T996" s="263">
        <v>0.15</v>
      </c>
      <c r="U996" s="263">
        <v>0</v>
      </c>
      <c r="V996" s="263">
        <v>3.5039999999999995E-2</v>
      </c>
      <c r="W996" s="263">
        <v>0</v>
      </c>
      <c r="X996" s="263">
        <v>0.33999999999999997</v>
      </c>
      <c r="Y996" s="265">
        <v>1.6064585475278061</v>
      </c>
      <c r="Z996" s="275">
        <v>2271.6489999999999</v>
      </c>
      <c r="AA996" s="276">
        <v>50.531577338959423</v>
      </c>
      <c r="AB996" s="277">
        <v>0.05</v>
      </c>
      <c r="AC996" s="277">
        <v>3.6499999999999998E-2</v>
      </c>
      <c r="AD996" s="277">
        <v>0</v>
      </c>
      <c r="AE996" s="277">
        <v>0.33999999999999997</v>
      </c>
      <c r="AF996" s="276">
        <v>1.6365881600285659</v>
      </c>
    </row>
    <row r="997" spans="1:32" ht="234.6" x14ac:dyDescent="0.3">
      <c r="A997" s="2">
        <f>IF(G997="","",VLOOKUP(G997,{"CFTV","100000";"switch","750000";"VMS","200000";"Alarme","300000";"CA","400000";"Cabeamento","500000";"Infra","600000";"Redes","700000";"Energia","800000";"Outros","900000";"Serviço","1000000"},2,FALSE)
  + COUNTIF($G$2:G997,G997)
)</f>
        <v>100996</v>
      </c>
      <c r="B997" s="3" t="str">
        <f t="shared" si="15"/>
        <v>ESTRUTURA PARA MONTAGEM DE VIDEO</v>
      </c>
      <c r="C997" s="3" t="s">
        <v>1814</v>
      </c>
      <c r="D997" s="3" t="s">
        <v>1814</v>
      </c>
      <c r="E997" s="5" t="s">
        <v>1815</v>
      </c>
      <c r="F997" s="5" t="s">
        <v>7</v>
      </c>
      <c r="G997" s="2" t="s">
        <v>3</v>
      </c>
      <c r="H997" s="3" t="s">
        <v>1813</v>
      </c>
      <c r="I997" s="170" t="s">
        <v>7038</v>
      </c>
      <c r="J997" s="138">
        <v>147705</v>
      </c>
      <c r="K997" s="162">
        <v>300906.63413051353</v>
      </c>
      <c r="L997" s="126"/>
      <c r="M997" s="205"/>
      <c r="N997" s="198"/>
      <c r="O997" s="3" t="s">
        <v>1815</v>
      </c>
      <c r="P997" s="31" t="s">
        <v>7291</v>
      </c>
      <c r="Q997" s="234">
        <v>1</v>
      </c>
      <c r="R997" s="5">
        <v>73269090</v>
      </c>
      <c r="S997" s="238">
        <v>46002</v>
      </c>
      <c r="T997" s="263">
        <v>0.15</v>
      </c>
      <c r="U997" s="263">
        <v>0</v>
      </c>
      <c r="V997" s="263">
        <v>3.2119999999999996E-2</v>
      </c>
      <c r="W997" s="263">
        <v>0</v>
      </c>
      <c r="X997" s="263">
        <v>0.33999999999999997</v>
      </c>
      <c r="Y997" s="265">
        <v>1.8334922359937862</v>
      </c>
      <c r="Z997" s="275">
        <v>147705</v>
      </c>
      <c r="AA997" s="276">
        <v>3285.6161452984165</v>
      </c>
      <c r="AB997" s="277">
        <v>0.05</v>
      </c>
      <c r="AC997" s="277">
        <v>3.6499999999999998E-2</v>
      </c>
      <c r="AD997" s="277">
        <v>0</v>
      </c>
      <c r="AE997" s="277">
        <v>0.33999999999999997</v>
      </c>
      <c r="AF997" s="276">
        <v>1.6365881600285659</v>
      </c>
    </row>
    <row r="998" spans="1:32" ht="234.6" x14ac:dyDescent="0.3">
      <c r="A998" s="2">
        <f>IF(G998="","",VLOOKUP(G998,{"CFTV","100000";"switch","750000";"VMS","200000";"Alarme","300000";"CA","400000";"Cabeamento","500000";"Infra","600000";"Redes","700000";"Energia","800000";"Outros","900000";"Serviço","1000000"},2,FALSE)
  + COUNTIF($G$2:G998,G998)
)</f>
        <v>100997</v>
      </c>
      <c r="B998" s="3" t="str">
        <f t="shared" si="15"/>
        <v>ESTRUTURA PARA MONTAGEM DE VIDEO</v>
      </c>
      <c r="C998" s="3" t="s">
        <v>1817</v>
      </c>
      <c r="D998" s="3" t="s">
        <v>1817</v>
      </c>
      <c r="E998" s="5" t="s">
        <v>1815</v>
      </c>
      <c r="F998" s="5" t="s">
        <v>7</v>
      </c>
      <c r="G998" s="2" t="s">
        <v>3</v>
      </c>
      <c r="H998" s="3" t="s">
        <v>1816</v>
      </c>
      <c r="I998" s="170" t="s">
        <v>7038</v>
      </c>
      <c r="J998" s="138">
        <v>295410</v>
      </c>
      <c r="K998" s="162">
        <v>601813.26826102706</v>
      </c>
      <c r="L998" s="126"/>
      <c r="M998" s="205"/>
      <c r="N998" s="198"/>
      <c r="O998" s="3" t="s">
        <v>1815</v>
      </c>
      <c r="P998" s="31" t="s">
        <v>7291</v>
      </c>
      <c r="Q998" s="234">
        <v>1</v>
      </c>
      <c r="R998" s="5">
        <v>73269090</v>
      </c>
      <c r="S998" s="238">
        <v>46002</v>
      </c>
      <c r="T998" s="263">
        <v>0.15</v>
      </c>
      <c r="U998" s="263">
        <v>0</v>
      </c>
      <c r="V998" s="263">
        <v>3.2119999999999996E-2</v>
      </c>
      <c r="W998" s="263">
        <v>0</v>
      </c>
      <c r="X998" s="263">
        <v>0.33999999999999997</v>
      </c>
      <c r="Y998" s="265">
        <v>1.8334922359937862</v>
      </c>
      <c r="Z998" s="275">
        <v>295410</v>
      </c>
      <c r="AA998" s="276">
        <v>6571.2322905968331</v>
      </c>
      <c r="AB998" s="277">
        <v>0.05</v>
      </c>
      <c r="AC998" s="277">
        <v>3.6499999999999998E-2</v>
      </c>
      <c r="AD998" s="277">
        <v>0</v>
      </c>
      <c r="AE998" s="277">
        <v>0.33999999999999997</v>
      </c>
      <c r="AF998" s="276">
        <v>1.6365881600285659</v>
      </c>
    </row>
    <row r="999" spans="1:32" ht="124.2" x14ac:dyDescent="0.3">
      <c r="A999" s="2">
        <f>IF(G999="","",VLOOKUP(G999,{"CFTV","100000";"switch","750000";"VMS","200000";"Alarme","300000";"CA","400000";"Cabeamento","500000";"Infra","600000";"Redes","700000";"Energia","800000";"Outros","900000";"Serviço","1000000"},2,FALSE)
  + COUNTIF($G$2:G999,G999)
)</f>
        <v>100998</v>
      </c>
      <c r="B999" s="3" t="str">
        <f t="shared" si="15"/>
        <v>GRAVADOR DE VIDEO EM REDE</v>
      </c>
      <c r="C999" s="3" t="s">
        <v>1819</v>
      </c>
      <c r="D999" s="3" t="s">
        <v>1819</v>
      </c>
      <c r="E999" s="5" t="s">
        <v>6</v>
      </c>
      <c r="F999" s="5" t="s">
        <v>7</v>
      </c>
      <c r="G999" s="2" t="s">
        <v>3</v>
      </c>
      <c r="H999" s="3" t="s">
        <v>1818</v>
      </c>
      <c r="I999" s="170" t="s">
        <v>7038</v>
      </c>
      <c r="J999" s="127">
        <v>12658.86</v>
      </c>
      <c r="K999" s="162">
        <v>25984.804362557246</v>
      </c>
      <c r="L999" s="126"/>
      <c r="M999" s="205">
        <v>0.15</v>
      </c>
      <c r="N999" s="198">
        <v>0.04</v>
      </c>
      <c r="O999" s="3" t="s">
        <v>6</v>
      </c>
      <c r="P999" s="31" t="s">
        <v>7288</v>
      </c>
      <c r="Q999" s="234">
        <v>1</v>
      </c>
      <c r="R999" s="5">
        <v>85219000</v>
      </c>
      <c r="S999" s="238">
        <v>45992</v>
      </c>
      <c r="T999" s="263">
        <v>0.15</v>
      </c>
      <c r="U999" s="263">
        <v>0</v>
      </c>
      <c r="V999" s="263">
        <v>3.5039999999999995E-2</v>
      </c>
      <c r="W999" s="263">
        <v>0</v>
      </c>
      <c r="X999" s="263">
        <v>0.33999999999999997</v>
      </c>
      <c r="Y999" s="265">
        <v>1.6064585475278061</v>
      </c>
      <c r="Z999" s="275">
        <v>14557.689</v>
      </c>
      <c r="AA999" s="276">
        <v>323.82775137356998</v>
      </c>
      <c r="AB999" s="277">
        <v>0.05</v>
      </c>
      <c r="AC999" s="277">
        <v>3.6499999999999998E-2</v>
      </c>
      <c r="AD999" s="277">
        <v>0</v>
      </c>
      <c r="AE999" s="277">
        <v>0.33999999999999997</v>
      </c>
      <c r="AF999" s="276">
        <v>1.6365881600285659</v>
      </c>
    </row>
    <row r="1000" spans="1:32" ht="138" x14ac:dyDescent="0.3">
      <c r="A1000" s="2">
        <f>IF(G1000="","",VLOOKUP(G1000,{"CFTV","100000";"switch","750000";"VMS","200000";"Alarme","300000";"CA","400000";"Cabeamento","500000";"Infra","600000";"Redes","700000";"Energia","800000";"Outros","900000";"Serviço","1000000"},2,FALSE)
  + COUNTIF($G$2:G1000,G1000)
)</f>
        <v>100999</v>
      </c>
      <c r="B1000" s="3" t="str">
        <f t="shared" si="15"/>
        <v>MONITOR PROFISSIONAL PARA VIDEOWALL IPS</v>
      </c>
      <c r="C1000" s="3" t="s">
        <v>1821</v>
      </c>
      <c r="D1000" s="3" t="s">
        <v>1821</v>
      </c>
      <c r="E1000" s="5" t="s">
        <v>1822</v>
      </c>
      <c r="F1000" s="5" t="s">
        <v>7</v>
      </c>
      <c r="G1000" s="2" t="s">
        <v>3</v>
      </c>
      <c r="H1000" s="3" t="s">
        <v>1820</v>
      </c>
      <c r="I1000" s="170" t="s">
        <v>7038</v>
      </c>
      <c r="J1000" s="138">
        <v>5865.87</v>
      </c>
      <c r="K1000" s="162">
        <v>11950.030113720968</v>
      </c>
      <c r="L1000" s="126"/>
      <c r="M1000" s="205"/>
      <c r="N1000" s="198">
        <v>0.12</v>
      </c>
      <c r="O1000" s="3" t="s">
        <v>7089</v>
      </c>
      <c r="P1000" s="31" t="s">
        <v>7290</v>
      </c>
      <c r="Q1000" s="234">
        <v>1</v>
      </c>
      <c r="R1000" s="5">
        <v>85285200</v>
      </c>
      <c r="S1000" s="238">
        <v>46009</v>
      </c>
      <c r="T1000" s="263">
        <v>0.15</v>
      </c>
      <c r="U1000" s="263">
        <v>0</v>
      </c>
      <c r="V1000" s="263">
        <v>3.2119999999999996E-2</v>
      </c>
      <c r="W1000" s="263">
        <v>0</v>
      </c>
      <c r="X1000" s="263">
        <v>0.33999999999999997</v>
      </c>
      <c r="Y1000" s="265">
        <v>1.8334922359937862</v>
      </c>
      <c r="Z1000" s="275">
        <v>5865.87</v>
      </c>
      <c r="AA1000" s="276">
        <v>130.48303834143476</v>
      </c>
      <c r="AB1000" s="277">
        <v>0.05</v>
      </c>
      <c r="AC1000" s="277">
        <v>3.6499999999999998E-2</v>
      </c>
      <c r="AD1000" s="277">
        <v>0</v>
      </c>
      <c r="AE1000" s="277">
        <v>0.33999999999999997</v>
      </c>
      <c r="AF1000" s="276">
        <v>1.6365881600285659</v>
      </c>
    </row>
    <row r="1001" spans="1:32" ht="82.8" x14ac:dyDescent="0.3">
      <c r="A1001" s="2">
        <f>IF(G1001="","",VLOOKUP(G1001,{"CFTV","100000";"switch","750000";"VMS","200000";"Alarme","300000";"CA","400000";"Cabeamento","500000";"Infra","600000";"Redes","700000";"Energia","800000";"Outros","900000";"Serviço","1000000"},2,FALSE)
  + COUNTIF($G$2:G1001,G1001)
)</f>
        <v>101000</v>
      </c>
      <c r="B1001" s="3" t="str">
        <f t="shared" si="15"/>
        <v>ORGANIZADOR DE CABOS 10MM, TIPO</v>
      </c>
      <c r="C1001" s="3"/>
      <c r="D1001" s="3"/>
      <c r="E1001" s="5" t="s">
        <v>326</v>
      </c>
      <c r="F1001" s="5" t="s">
        <v>7</v>
      </c>
      <c r="G1001" s="2" t="s">
        <v>3</v>
      </c>
      <c r="H1001" s="3" t="s">
        <v>1823</v>
      </c>
      <c r="I1001" s="170" t="s">
        <v>7038</v>
      </c>
      <c r="J1001" s="127">
        <v>11.88</v>
      </c>
      <c r="K1001" s="162">
        <v>24.20209751511798</v>
      </c>
      <c r="L1001" s="126"/>
      <c r="M1001" s="205"/>
      <c r="N1001" s="198">
        <v>0.18</v>
      </c>
      <c r="O1001" s="3" t="s">
        <v>7070</v>
      </c>
      <c r="P1001" s="31" t="s">
        <v>7294</v>
      </c>
      <c r="Q1001" s="234">
        <v>1</v>
      </c>
      <c r="R1001" s="5">
        <v>39269090</v>
      </c>
      <c r="S1001" s="238">
        <v>46002</v>
      </c>
      <c r="T1001" s="263">
        <v>0.15</v>
      </c>
      <c r="U1001" s="263">
        <v>0</v>
      </c>
      <c r="V1001" s="263">
        <v>3.2119999999999996E-2</v>
      </c>
      <c r="W1001" s="263">
        <v>0</v>
      </c>
      <c r="X1001" s="263">
        <v>0.33999999999999997</v>
      </c>
      <c r="Y1001" s="265">
        <v>1.8334922359937862</v>
      </c>
      <c r="Z1001" s="275">
        <v>11.88</v>
      </c>
      <c r="AA1001" s="276">
        <v>0.26426403849663305</v>
      </c>
      <c r="AB1001" s="277">
        <v>0.05</v>
      </c>
      <c r="AC1001" s="277">
        <v>3.6499999999999998E-2</v>
      </c>
      <c r="AD1001" s="277">
        <v>0</v>
      </c>
      <c r="AE1001" s="277">
        <v>0.33999999999999997</v>
      </c>
      <c r="AF1001" s="276">
        <v>1.6365881600285659</v>
      </c>
    </row>
    <row r="1002" spans="1:32" ht="69" x14ac:dyDescent="0.3">
      <c r="A1002" s="2">
        <f>IF(G1002="","",VLOOKUP(G1002,{"CFTV","100000";"switch","750000";"VMS","200000";"Alarme","300000";"CA","400000";"Cabeamento","500000";"Infra","600000";"Redes","700000";"Energia","800000";"Outros","900000";"Serviço","1000000"},2,FALSE)
  + COUNTIF($G$2:G1002,G1002)
)</f>
        <v>101001</v>
      </c>
      <c r="B1002" s="3" t="str">
        <f t="shared" si="15"/>
        <v>REGUA DE TOMADAS PARA RACK</v>
      </c>
      <c r="C1002" s="3" t="s">
        <v>326</v>
      </c>
      <c r="D1002" s="3" t="s">
        <v>326</v>
      </c>
      <c r="E1002" s="5" t="s">
        <v>326</v>
      </c>
      <c r="F1002" s="5" t="s">
        <v>7</v>
      </c>
      <c r="G1002" s="2" t="s">
        <v>3</v>
      </c>
      <c r="H1002" s="3" t="s">
        <v>1825</v>
      </c>
      <c r="I1002" s="170" t="s">
        <v>7038</v>
      </c>
      <c r="J1002" s="127">
        <v>133.69</v>
      </c>
      <c r="K1002" s="162">
        <v>272.35508558889921</v>
      </c>
      <c r="L1002" s="126"/>
      <c r="M1002" s="205"/>
      <c r="N1002" s="198">
        <v>0.18</v>
      </c>
      <c r="O1002" s="3" t="s">
        <v>7070</v>
      </c>
      <c r="P1002" s="31" t="s">
        <v>7294</v>
      </c>
      <c r="Q1002" s="234">
        <v>1</v>
      </c>
      <c r="R1002" s="5">
        <v>94032090</v>
      </c>
      <c r="S1002" s="238">
        <v>46002</v>
      </c>
      <c r="T1002" s="263">
        <v>0.15</v>
      </c>
      <c r="U1002" s="263">
        <v>0</v>
      </c>
      <c r="V1002" s="263">
        <v>3.2119999999999996E-2</v>
      </c>
      <c r="W1002" s="263">
        <v>0</v>
      </c>
      <c r="X1002" s="263">
        <v>0.33999999999999997</v>
      </c>
      <c r="Y1002" s="265">
        <v>1.8334922359937862</v>
      </c>
      <c r="Z1002" s="275">
        <v>133.69</v>
      </c>
      <c r="AA1002" s="276">
        <v>2.973860210994518</v>
      </c>
      <c r="AB1002" s="277">
        <v>0.05</v>
      </c>
      <c r="AC1002" s="277">
        <v>3.6499999999999998E-2</v>
      </c>
      <c r="AD1002" s="277">
        <v>0</v>
      </c>
      <c r="AE1002" s="277">
        <v>0.33999999999999997</v>
      </c>
      <c r="AF1002" s="276">
        <v>1.6365881600285659</v>
      </c>
    </row>
    <row r="1003" spans="1:32" ht="41.4" x14ac:dyDescent="0.3">
      <c r="A1003" s="2">
        <f>IF(G1003="","",VLOOKUP(G1003,{"CFTV","100000";"switch","750000";"VMS","200000";"Alarme","300000";"CA","400000";"Cabeamento","500000";"Infra","600000";"Redes","700000";"Energia","800000";"Outros","900000";"Serviço","1000000"},2,FALSE)
  + COUNTIF($G$2:G1003,G1003)
)</f>
        <v>101002</v>
      </c>
      <c r="B1003" s="3" t="str">
        <f t="shared" si="15"/>
        <v>SMART SENSEFIBER CONTROLADORA E HOST</v>
      </c>
      <c r="C1003" s="3" t="s">
        <v>1671</v>
      </c>
      <c r="D1003" s="3" t="s">
        <v>1671</v>
      </c>
      <c r="E1003" s="5" t="s">
        <v>1000</v>
      </c>
      <c r="F1003" s="5" t="s">
        <v>7</v>
      </c>
      <c r="G1003" s="2" t="s">
        <v>3</v>
      </c>
      <c r="H1003" s="3" t="s">
        <v>1670</v>
      </c>
      <c r="I1003" s="170" t="s">
        <v>7038</v>
      </c>
      <c r="J1003" s="138">
        <v>363750</v>
      </c>
      <c r="K1003" s="162">
        <v>649276.9962924883</v>
      </c>
      <c r="L1003" s="126"/>
      <c r="M1003" s="205"/>
      <c r="N1003" s="198">
        <v>0.04</v>
      </c>
      <c r="O1003" s="3" t="s">
        <v>1000</v>
      </c>
      <c r="P1003" s="31" t="s">
        <v>7288</v>
      </c>
      <c r="Q1003" s="234">
        <v>1</v>
      </c>
      <c r="R1003" s="5">
        <v>85176259</v>
      </c>
      <c r="S1003" s="238">
        <v>46020</v>
      </c>
      <c r="T1003" s="263">
        <v>0.15</v>
      </c>
      <c r="U1003" s="263">
        <v>0</v>
      </c>
      <c r="V1003" s="263">
        <v>3.5039999999999995E-2</v>
      </c>
      <c r="W1003" s="263">
        <v>0</v>
      </c>
      <c r="X1003" s="263">
        <v>0.33999999999999997</v>
      </c>
      <c r="Y1003" s="265">
        <v>1.6064585475278061</v>
      </c>
      <c r="Z1003" s="275">
        <v>363750</v>
      </c>
      <c r="AA1003" s="276">
        <v>8091.41784538302</v>
      </c>
      <c r="AB1003" s="277">
        <v>0.05</v>
      </c>
      <c r="AC1003" s="277">
        <v>3.6499999999999998E-2</v>
      </c>
      <c r="AD1003" s="277">
        <v>0</v>
      </c>
      <c r="AE1003" s="277">
        <v>0.33999999999999997</v>
      </c>
      <c r="AF1003" s="276">
        <v>1.6365881600285659</v>
      </c>
    </row>
    <row r="1004" spans="1:32" ht="69" x14ac:dyDescent="0.3">
      <c r="A1004" s="2">
        <f>IF(G1004="","",VLOOKUP(G1004,{"CFTV","100000";"switch","750000";"VMS","200000";"Alarme","300000";"CA","400000";"Cabeamento","500000";"Infra","600000";"Redes","700000";"Energia","800000";"Outros","900000";"Serviço","1000000"},2,FALSE)
  + COUNTIF($G$2:G1004,G1004)
)</f>
        <v>101003</v>
      </c>
      <c r="B1004" s="3" t="str">
        <f t="shared" si="15"/>
        <v>SWITCH POE AI 10 PORTAS,</v>
      </c>
      <c r="C1004" s="3" t="s">
        <v>1827</v>
      </c>
      <c r="D1004" s="3" t="s">
        <v>1827</v>
      </c>
      <c r="E1004" s="5" t="s">
        <v>1090</v>
      </c>
      <c r="F1004" s="5" t="s">
        <v>7</v>
      </c>
      <c r="G1004" s="2" t="s">
        <v>3</v>
      </c>
      <c r="H1004" s="3" t="s">
        <v>1826</v>
      </c>
      <c r="I1004" s="170" t="s">
        <v>7038</v>
      </c>
      <c r="J1004" s="127">
        <v>227.8</v>
      </c>
      <c r="K1004" s="162">
        <v>446.25722744077842</v>
      </c>
      <c r="L1004" s="126"/>
      <c r="M1004" s="205">
        <v>9.7500000000000003E-2</v>
      </c>
      <c r="N1004" s="198">
        <v>0.04</v>
      </c>
      <c r="O1004" s="3" t="s">
        <v>1090</v>
      </c>
      <c r="P1004" s="31" t="s">
        <v>7289</v>
      </c>
      <c r="Q1004" s="234">
        <v>1</v>
      </c>
      <c r="R1004" s="5">
        <v>85176234</v>
      </c>
      <c r="S1004" s="238">
        <v>46020</v>
      </c>
      <c r="T1004" s="263">
        <v>0.15</v>
      </c>
      <c r="U1004" s="263">
        <v>0</v>
      </c>
      <c r="V1004" s="263">
        <v>3.5039999999999995E-2</v>
      </c>
      <c r="W1004" s="263">
        <v>0</v>
      </c>
      <c r="X1004" s="263">
        <v>0.33999999999999997</v>
      </c>
      <c r="Y1004" s="265">
        <v>1.6064585475278061</v>
      </c>
      <c r="Z1004" s="275">
        <v>250.01050000000001</v>
      </c>
      <c r="AA1004" s="276">
        <v>5.5613454879261353</v>
      </c>
      <c r="AB1004" s="277">
        <v>0.05</v>
      </c>
      <c r="AC1004" s="277">
        <v>3.6499999999999998E-2</v>
      </c>
      <c r="AD1004" s="277">
        <v>0</v>
      </c>
      <c r="AE1004" s="277">
        <v>0.33999999999999997</v>
      </c>
      <c r="AF1004" s="276">
        <v>1.6365881600285659</v>
      </c>
    </row>
    <row r="1005" spans="1:32" ht="138" x14ac:dyDescent="0.3">
      <c r="A1005" s="2">
        <f>IF(G1005="","",VLOOKUP(G1005,{"CFTV","100000";"switch","750000";"VMS","200000";"Alarme","300000";"CA","400000";"Cabeamento","500000";"Infra","600000";"Redes","700000";"Energia","800000";"Outros","900000";"Serviço","1000000"},2,FALSE)
  + COUNTIF($G$2:G1005,G1005)
)</f>
        <v>101004</v>
      </c>
      <c r="B1005" s="3" t="str">
        <f t="shared" si="15"/>
        <v>CÂMERA IP DO TIPO TURRET</v>
      </c>
      <c r="C1005" s="3" t="s">
        <v>1829</v>
      </c>
      <c r="D1005" s="3" t="s">
        <v>1829</v>
      </c>
      <c r="E1005" s="5" t="s">
        <v>370</v>
      </c>
      <c r="F1005" s="5" t="s">
        <v>7</v>
      </c>
      <c r="G1005" s="2" t="s">
        <v>3</v>
      </c>
      <c r="H1005" s="3" t="s">
        <v>1828</v>
      </c>
      <c r="I1005" s="170" t="s">
        <v>7038</v>
      </c>
      <c r="J1005" s="143">
        <v>1305.1808000000001</v>
      </c>
      <c r="K1005" s="162">
        <v>2658.9320704090651</v>
      </c>
      <c r="L1005" s="126"/>
      <c r="M1005" s="203"/>
      <c r="N1005" s="198">
        <v>0.12</v>
      </c>
      <c r="O1005" s="3" t="s">
        <v>7060</v>
      </c>
      <c r="P1005" s="31" t="s">
        <v>7290</v>
      </c>
      <c r="Q1005" s="234">
        <v>1</v>
      </c>
      <c r="R1005" s="5">
        <v>85258929</v>
      </c>
      <c r="S1005" s="238">
        <v>46028</v>
      </c>
      <c r="T1005" s="263">
        <v>0.15</v>
      </c>
      <c r="U1005" s="263">
        <v>0</v>
      </c>
      <c r="V1005" s="263">
        <v>3.2119999999999996E-2</v>
      </c>
      <c r="W1005" s="263">
        <v>0</v>
      </c>
      <c r="X1005" s="263">
        <v>0.33999999999999997</v>
      </c>
      <c r="Y1005" s="265">
        <v>1.8334922359937862</v>
      </c>
      <c r="Z1005" s="275">
        <v>1305.1808000000001</v>
      </c>
      <c r="AA1005" s="276">
        <v>29.033026024938245</v>
      </c>
      <c r="AB1005" s="277">
        <v>0.05</v>
      </c>
      <c r="AC1005" s="277">
        <v>3.6499999999999998E-2</v>
      </c>
      <c r="AD1005" s="277">
        <v>0</v>
      </c>
      <c r="AE1005" s="277">
        <v>0.33999999999999997</v>
      </c>
      <c r="AF1005" s="276">
        <v>1.6365881600285659</v>
      </c>
    </row>
    <row r="1006" spans="1:32" ht="124.2" x14ac:dyDescent="0.3">
      <c r="A1006" s="2">
        <f>IF(G1006="","",VLOOKUP(G1006,{"CFTV","100000";"switch","750000";"VMS","200000";"Alarme","300000";"CA","400000";"Cabeamento","500000";"Infra","600000";"Redes","700000";"Energia","800000";"Outros","900000";"Serviço","1000000"},2,FALSE)
  + COUNTIF($G$2:G1006,G1006)
)</f>
        <v>101005</v>
      </c>
      <c r="B1006" s="3" t="str">
        <f t="shared" si="15"/>
        <v>CÂMERA IP DO TIPO FISHEYE,</v>
      </c>
      <c r="C1006" s="3" t="s">
        <v>1831</v>
      </c>
      <c r="D1006" s="3" t="s">
        <v>1831</v>
      </c>
      <c r="E1006" s="5" t="s">
        <v>370</v>
      </c>
      <c r="F1006" s="5" t="s">
        <v>7</v>
      </c>
      <c r="G1006" s="2" t="s">
        <v>3</v>
      </c>
      <c r="H1006" s="3" t="s">
        <v>1830</v>
      </c>
      <c r="I1006" s="170" t="s">
        <v>7039</v>
      </c>
      <c r="J1006" s="143">
        <v>564.1</v>
      </c>
      <c r="K1006" s="162">
        <v>5809.7698318119037</v>
      </c>
      <c r="L1006" s="126"/>
      <c r="M1006" s="203"/>
      <c r="N1006" s="198">
        <v>0.04</v>
      </c>
      <c r="O1006" s="3" t="s">
        <v>370</v>
      </c>
      <c r="P1006" s="31" t="s">
        <v>7287</v>
      </c>
      <c r="Q1006" s="234">
        <v>1</v>
      </c>
      <c r="R1006" s="5">
        <v>85258929</v>
      </c>
      <c r="S1006" s="238">
        <v>46028</v>
      </c>
      <c r="T1006" s="263">
        <v>0.15</v>
      </c>
      <c r="U1006" s="263">
        <v>0</v>
      </c>
      <c r="V1006" s="263">
        <v>3.5039999999999995E-2</v>
      </c>
      <c r="W1006" s="263">
        <v>0</v>
      </c>
      <c r="X1006" s="263">
        <v>0.33999999999999997</v>
      </c>
      <c r="Y1006" s="265">
        <v>1.6064585475278061</v>
      </c>
      <c r="Z1006" s="275">
        <v>3254.857</v>
      </c>
      <c r="AA1006" s="276">
        <v>72.402496258336328</v>
      </c>
      <c r="AB1006" s="277">
        <v>0.05</v>
      </c>
      <c r="AC1006" s="277">
        <v>3.6499999999999998E-2</v>
      </c>
      <c r="AD1006" s="277">
        <v>0</v>
      </c>
      <c r="AE1006" s="277">
        <v>0.33999999999999997</v>
      </c>
      <c r="AF1006" s="276">
        <v>1.6365881600285659</v>
      </c>
    </row>
    <row r="1007" spans="1:32" ht="179.4" x14ac:dyDescent="0.3">
      <c r="A1007" s="2">
        <f>IF(G1007="","",VLOOKUP(G1007,{"CFTV","100000";"switch","750000";"VMS","200000";"Alarme","300000";"CA","400000";"Cabeamento","500000";"Infra","600000";"Redes","700000";"Energia","800000";"Outros","900000";"Serviço","1000000"},2,FALSE)
  + COUNTIF($G$2:G1007,G1007)
)</f>
        <v>101006</v>
      </c>
      <c r="B1007" s="3" t="str">
        <f t="shared" si="15"/>
        <v>CÂMERA IP DO TIPO BULLET</v>
      </c>
      <c r="C1007" s="3" t="s">
        <v>1833</v>
      </c>
      <c r="D1007" s="3" t="s">
        <v>1833</v>
      </c>
      <c r="E1007" s="5" t="s">
        <v>370</v>
      </c>
      <c r="F1007" s="5" t="s">
        <v>7</v>
      </c>
      <c r="G1007" s="2" t="s">
        <v>3</v>
      </c>
      <c r="H1007" s="3" t="s">
        <v>1832</v>
      </c>
      <c r="I1007" s="170" t="s">
        <v>7039</v>
      </c>
      <c r="J1007" s="143">
        <v>268.39999999999998</v>
      </c>
      <c r="K1007" s="162">
        <v>2764.3010509808801</v>
      </c>
      <c r="L1007" s="126"/>
      <c r="M1007" s="203"/>
      <c r="N1007" s="198">
        <v>0.04</v>
      </c>
      <c r="O1007" s="3" t="s">
        <v>370</v>
      </c>
      <c r="P1007" s="31" t="s">
        <v>7287</v>
      </c>
      <c r="Q1007" s="234">
        <v>1</v>
      </c>
      <c r="R1007" s="5">
        <v>85258929</v>
      </c>
      <c r="S1007" s="238">
        <v>46028</v>
      </c>
      <c r="T1007" s="263">
        <v>0.15</v>
      </c>
      <c r="U1007" s="263">
        <v>0</v>
      </c>
      <c r="V1007" s="263">
        <v>3.5039999999999995E-2</v>
      </c>
      <c r="W1007" s="263">
        <v>0</v>
      </c>
      <c r="X1007" s="263">
        <v>0.33999999999999997</v>
      </c>
      <c r="Y1007" s="265">
        <v>1.6064585475278061</v>
      </c>
      <c r="Z1007" s="275">
        <v>1548.6679999999997</v>
      </c>
      <c r="AA1007" s="276">
        <v>34.449264307281453</v>
      </c>
      <c r="AB1007" s="277">
        <v>0.05</v>
      </c>
      <c r="AC1007" s="277">
        <v>3.6499999999999998E-2</v>
      </c>
      <c r="AD1007" s="277">
        <v>0</v>
      </c>
      <c r="AE1007" s="277">
        <v>0.33999999999999997</v>
      </c>
      <c r="AF1007" s="276">
        <v>1.6365881600285659</v>
      </c>
    </row>
    <row r="1008" spans="1:32" ht="220.8" x14ac:dyDescent="0.3">
      <c r="A1008" s="2">
        <f>IF(G1008="","",VLOOKUP(G1008,{"CFTV","100000";"switch","750000";"VMS","200000";"Alarme","300000";"CA","400000";"Cabeamento","500000";"Infra","600000";"Redes","700000";"Energia","800000";"Outros","900000";"Serviço","1000000"},2,FALSE)
  + COUNTIF($G$2:G1008,G1008)
)</f>
        <v>101007</v>
      </c>
      <c r="B1008" s="3" t="str">
        <f t="shared" si="15"/>
        <v>CÂMERA IP DO TIPO PANORAMICA</v>
      </c>
      <c r="C1008" s="3" t="s">
        <v>1835</v>
      </c>
      <c r="D1008" s="3" t="s">
        <v>1835</v>
      </c>
      <c r="E1008" s="5" t="s">
        <v>370</v>
      </c>
      <c r="F1008" s="5" t="s">
        <v>7</v>
      </c>
      <c r="G1008" s="2" t="s">
        <v>3</v>
      </c>
      <c r="H1008" s="3" t="s">
        <v>1834</v>
      </c>
      <c r="I1008" s="170" t="s">
        <v>7039</v>
      </c>
      <c r="J1008" s="143">
        <v>4268.5</v>
      </c>
      <c r="K1008" s="162">
        <v>43962.067943784983</v>
      </c>
      <c r="L1008" s="126"/>
      <c r="M1008" s="203"/>
      <c r="N1008" s="198">
        <v>0.04</v>
      </c>
      <c r="O1008" s="3" t="s">
        <v>370</v>
      </c>
      <c r="P1008" s="31" t="s">
        <v>7287</v>
      </c>
      <c r="Q1008" s="234">
        <v>1</v>
      </c>
      <c r="R1008" s="5">
        <v>85258929</v>
      </c>
      <c r="S1008" s="238">
        <v>46028</v>
      </c>
      <c r="T1008" s="263">
        <v>0.15</v>
      </c>
      <c r="U1008" s="263">
        <v>0</v>
      </c>
      <c r="V1008" s="263">
        <v>3.5039999999999995E-2</v>
      </c>
      <c r="W1008" s="263">
        <v>0</v>
      </c>
      <c r="X1008" s="263">
        <v>0.33999999999999997</v>
      </c>
      <c r="Y1008" s="265">
        <v>1.6064585475278061</v>
      </c>
      <c r="Z1008" s="275">
        <v>24629.244999999999</v>
      </c>
      <c r="AA1008" s="276">
        <v>547.86395192112855</v>
      </c>
      <c r="AB1008" s="277">
        <v>0.05</v>
      </c>
      <c r="AC1008" s="277">
        <v>3.6499999999999998E-2</v>
      </c>
      <c r="AD1008" s="277">
        <v>0</v>
      </c>
      <c r="AE1008" s="277">
        <v>0.33999999999999997</v>
      </c>
      <c r="AF1008" s="276">
        <v>1.6365881600285659</v>
      </c>
    </row>
    <row r="1009" spans="1:32" ht="220.8" x14ac:dyDescent="0.3">
      <c r="A1009" s="2">
        <f>IF(G1009="","",VLOOKUP(G1009,{"CFTV","100000";"switch","750000";"VMS","200000";"Alarme","300000";"CA","400000";"Cabeamento","500000";"Infra","600000";"Redes","700000";"Energia","800000";"Outros","900000";"Serviço","1000000"},2,FALSE)
  + COUNTIF($G$2:G1009,G1009)
)</f>
        <v>101008</v>
      </c>
      <c r="B1009" s="3" t="str">
        <f t="shared" si="15"/>
        <v>CÂMERA IP DO TIPO PANORAMICA</v>
      </c>
      <c r="C1009" s="3" t="s">
        <v>1837</v>
      </c>
      <c r="D1009" s="3" t="s">
        <v>1837</v>
      </c>
      <c r="E1009" s="5" t="s">
        <v>370</v>
      </c>
      <c r="F1009" s="5" t="s">
        <v>7</v>
      </c>
      <c r="G1009" s="2" t="s">
        <v>3</v>
      </c>
      <c r="H1009" s="3" t="s">
        <v>1836</v>
      </c>
      <c r="I1009" s="170" t="s">
        <v>7039</v>
      </c>
      <c r="J1009" s="143">
        <v>6372.2</v>
      </c>
      <c r="K1009" s="162">
        <v>65628.461837035647</v>
      </c>
      <c r="L1009" s="126"/>
      <c r="M1009" s="203"/>
      <c r="N1009" s="198">
        <v>0.04</v>
      </c>
      <c r="O1009" s="3" t="s">
        <v>370</v>
      </c>
      <c r="P1009" s="31" t="s">
        <v>7287</v>
      </c>
      <c r="Q1009" s="234">
        <v>1</v>
      </c>
      <c r="R1009" s="5">
        <v>85258929</v>
      </c>
      <c r="S1009" s="238">
        <v>46028</v>
      </c>
      <c r="T1009" s="263">
        <v>0.15</v>
      </c>
      <c r="U1009" s="263">
        <v>0</v>
      </c>
      <c r="V1009" s="263">
        <v>3.5039999999999995E-2</v>
      </c>
      <c r="W1009" s="263">
        <v>0</v>
      </c>
      <c r="X1009" s="263">
        <v>0.33999999999999997</v>
      </c>
      <c r="Y1009" s="265">
        <v>1.6064585475278061</v>
      </c>
      <c r="Z1009" s="275">
        <v>36767.593999999997</v>
      </c>
      <c r="AA1009" s="276">
        <v>817.8748212327082</v>
      </c>
      <c r="AB1009" s="277">
        <v>0.05</v>
      </c>
      <c r="AC1009" s="277">
        <v>3.6499999999999998E-2</v>
      </c>
      <c r="AD1009" s="277">
        <v>0</v>
      </c>
      <c r="AE1009" s="277">
        <v>0.33999999999999997</v>
      </c>
      <c r="AF1009" s="276">
        <v>1.6365881600285659</v>
      </c>
    </row>
    <row r="1010" spans="1:32" ht="151.80000000000001" x14ac:dyDescent="0.3">
      <c r="A1010" s="2">
        <f>IF(G1010="","",VLOOKUP(G1010,{"CFTV","100000";"switch","750000";"VMS","200000";"Alarme","300000";"CA","400000";"Cabeamento","500000";"Infra","600000";"Redes","700000";"Energia","800000";"Outros","900000";"Serviço","1000000"},2,FALSE)
  + COUNTIF($G$2:G1010,G1010)
)</f>
        <v>101009</v>
      </c>
      <c r="B1010" s="3" t="str">
        <f t="shared" si="15"/>
        <v>CÂMERA IP DO SPEED DOME</v>
      </c>
      <c r="C1010" s="3" t="s">
        <v>1839</v>
      </c>
      <c r="D1010" s="3" t="s">
        <v>1839</v>
      </c>
      <c r="E1010" s="5" t="s">
        <v>370</v>
      </c>
      <c r="F1010" s="5" t="s">
        <v>7</v>
      </c>
      <c r="G1010" s="2" t="s">
        <v>3</v>
      </c>
      <c r="H1010" s="3" t="s">
        <v>1838</v>
      </c>
      <c r="I1010" s="170" t="s">
        <v>7039</v>
      </c>
      <c r="J1010" s="143">
        <v>1303.4000000000001</v>
      </c>
      <c r="K1010" s="162">
        <v>13423.95674310164</v>
      </c>
      <c r="L1010" s="126"/>
      <c r="M1010" s="203"/>
      <c r="N1010" s="198">
        <v>0.04</v>
      </c>
      <c r="O1010" s="3" t="s">
        <v>370</v>
      </c>
      <c r="P1010" s="31" t="s">
        <v>7287</v>
      </c>
      <c r="Q1010" s="234">
        <v>1</v>
      </c>
      <c r="R1010" s="5">
        <v>85258929</v>
      </c>
      <c r="S1010" s="238">
        <v>46028</v>
      </c>
      <c r="T1010" s="263">
        <v>0.15</v>
      </c>
      <c r="U1010" s="263">
        <v>0</v>
      </c>
      <c r="V1010" s="263">
        <v>3.5039999999999995E-2</v>
      </c>
      <c r="W1010" s="263">
        <v>0</v>
      </c>
      <c r="X1010" s="263">
        <v>0.33999999999999997</v>
      </c>
      <c r="Y1010" s="265">
        <v>1.6064585475278061</v>
      </c>
      <c r="Z1010" s="275">
        <v>7520.6180000000004</v>
      </c>
      <c r="AA1010" s="276">
        <v>167.29199365913061</v>
      </c>
      <c r="AB1010" s="277">
        <v>0.05</v>
      </c>
      <c r="AC1010" s="277">
        <v>3.6499999999999998E-2</v>
      </c>
      <c r="AD1010" s="277">
        <v>0</v>
      </c>
      <c r="AE1010" s="277">
        <v>0.33999999999999997</v>
      </c>
      <c r="AF1010" s="276">
        <v>1.6365881600285659</v>
      </c>
    </row>
    <row r="1011" spans="1:32" ht="41.4" x14ac:dyDescent="0.3">
      <c r="A1011" s="2">
        <f>IF(G1011="","",VLOOKUP(G1011,{"CFTV","100000";"switch","750000";"VMS","200000";"Alarme","300000";"CA","400000";"Cabeamento","500000";"Infra","600000";"Redes","700000";"Energia","800000";"Outros","900000";"Serviço","1000000"},2,FALSE)
  + COUNTIF($G$2:G1011,G1011)
)</f>
        <v>101010</v>
      </c>
      <c r="B1011" s="3" t="str">
        <f t="shared" si="15"/>
        <v>AUTO FALANTE IP DE 7W,</v>
      </c>
      <c r="C1011" s="3" t="s">
        <v>1841</v>
      </c>
      <c r="D1011" s="3" t="s">
        <v>1841</v>
      </c>
      <c r="E1011" s="5" t="s">
        <v>236</v>
      </c>
      <c r="F1011" s="5" t="s">
        <v>7</v>
      </c>
      <c r="G1011" s="2" t="s">
        <v>3</v>
      </c>
      <c r="H1011" s="3" t="s">
        <v>1840</v>
      </c>
      <c r="I1011" s="170" t="s">
        <v>7039</v>
      </c>
      <c r="J1011" s="143">
        <v>993.2</v>
      </c>
      <c r="K1011" s="162">
        <v>10229.149790738491</v>
      </c>
      <c r="L1011" s="126"/>
      <c r="M1011" s="203"/>
      <c r="N1011" s="198">
        <v>0.12</v>
      </c>
      <c r="O1011" s="3" t="s">
        <v>7050</v>
      </c>
      <c r="P1011" s="31" t="s">
        <v>7290</v>
      </c>
      <c r="Q1011" s="234">
        <v>1</v>
      </c>
      <c r="R1011" s="5">
        <v>85311090</v>
      </c>
      <c r="S1011" s="238">
        <v>46027</v>
      </c>
      <c r="T1011" s="263">
        <v>0.15</v>
      </c>
      <c r="U1011" s="263">
        <v>0</v>
      </c>
      <c r="V1011" s="263">
        <v>3.5039999999999995E-2</v>
      </c>
      <c r="W1011" s="263">
        <v>0</v>
      </c>
      <c r="X1011" s="263">
        <v>0.33999999999999997</v>
      </c>
      <c r="Y1011" s="265">
        <v>1.6064585475278061</v>
      </c>
      <c r="Z1011" s="275">
        <v>5730.7640000000001</v>
      </c>
      <c r="AA1011" s="276">
        <v>127.47767999251843</v>
      </c>
      <c r="AB1011" s="277">
        <v>0.05</v>
      </c>
      <c r="AC1011" s="277">
        <v>3.6499999999999998E-2</v>
      </c>
      <c r="AD1011" s="277">
        <v>0</v>
      </c>
      <c r="AE1011" s="277">
        <v>0.33999999999999997</v>
      </c>
      <c r="AF1011" s="276">
        <v>1.6365881600285659</v>
      </c>
    </row>
    <row r="1012" spans="1:32" x14ac:dyDescent="0.3">
      <c r="A1012" s="2">
        <f>IF(G1012="","",VLOOKUP(G1012,{"CFTV","100000";"switch","750000";"VMS","200000";"Alarme","300000";"CA","400000";"Cabeamento","500000";"Infra","600000";"Redes","700000";"Energia","800000";"Outros","900000";"Serviço","1000000"},2,FALSE)
  + COUNTIF($G$2:G1012,G1012)
)</f>
        <v>101011</v>
      </c>
      <c r="B1012" s="3" t="str">
        <f t="shared" si="15"/>
        <v>AXIS LICENSE PLATE VERIFIER</v>
      </c>
      <c r="C1012" s="3" t="s">
        <v>1843</v>
      </c>
      <c r="D1012" s="3" t="s">
        <v>1843</v>
      </c>
      <c r="E1012" s="5" t="s">
        <v>236</v>
      </c>
      <c r="F1012" s="5" t="s">
        <v>776</v>
      </c>
      <c r="G1012" s="2" t="s">
        <v>3</v>
      </c>
      <c r="H1012" s="3" t="s">
        <v>1842</v>
      </c>
      <c r="I1012" s="170" t="s">
        <v>7039</v>
      </c>
      <c r="J1012" s="127">
        <v>646.52</v>
      </c>
      <c r="K1012" s="162">
        <v>6783.5131761878065</v>
      </c>
      <c r="L1012" s="126"/>
      <c r="M1012" s="203"/>
      <c r="N1012" s="218">
        <v>7.0000000000000007E-2</v>
      </c>
      <c r="O1012" s="3" t="s">
        <v>7050</v>
      </c>
      <c r="P1012" s="31" t="s">
        <v>7290</v>
      </c>
      <c r="Q1012" s="234">
        <v>1</v>
      </c>
      <c r="R1012" s="5" t="s">
        <v>777</v>
      </c>
      <c r="S1012" s="238">
        <v>46030</v>
      </c>
      <c r="T1012" s="263">
        <v>0.15</v>
      </c>
      <c r="U1012" s="263">
        <v>0.05</v>
      </c>
      <c r="V1012" s="263">
        <v>3.6499999999999998E-2</v>
      </c>
      <c r="W1012" s="263">
        <v>0</v>
      </c>
      <c r="X1012" s="263">
        <v>0.33999999999999997</v>
      </c>
      <c r="Y1012" s="265">
        <v>1.6365881600285659</v>
      </c>
      <c r="Z1012" s="275">
        <v>3730.4203999999995</v>
      </c>
      <c r="AA1012" s="276">
        <v>82.981141430490339</v>
      </c>
      <c r="AB1012" s="277">
        <v>0.05</v>
      </c>
      <c r="AC1012" s="277">
        <v>3.6499999999999998E-2</v>
      </c>
      <c r="AD1012" s="277">
        <v>0</v>
      </c>
      <c r="AE1012" s="277">
        <v>0.33999999999999997</v>
      </c>
      <c r="AF1012" s="276">
        <v>1.6365881600285659</v>
      </c>
    </row>
    <row r="1013" spans="1:32" ht="27.6" x14ac:dyDescent="0.3">
      <c r="A1013" s="2">
        <f>IF(G1013="","",VLOOKUP(G1013,{"CFTV","100000";"switch","750000";"VMS","200000";"Alarme","300000";"CA","400000";"Cabeamento","500000";"Infra","600000";"Redes","700000";"Energia","800000";"Outros","900000";"Serviço","1000000"},2,FALSE)
  + COUNTIF($G$2:G1013,G1013)
)</f>
        <v>101012</v>
      </c>
      <c r="B1013" s="3" t="str">
        <f t="shared" si="15"/>
        <v>CÂMERA DE REDE PTZ, HDTV</v>
      </c>
      <c r="C1013" s="3" t="s">
        <v>1845</v>
      </c>
      <c r="D1013" s="3" t="s">
        <v>1845</v>
      </c>
      <c r="E1013" s="5" t="s">
        <v>236</v>
      </c>
      <c r="F1013" s="5" t="s">
        <v>7</v>
      </c>
      <c r="G1013" s="2" t="s">
        <v>3</v>
      </c>
      <c r="H1013" s="3" t="s">
        <v>1844</v>
      </c>
      <c r="I1013" s="170" t="s">
        <v>7039</v>
      </c>
      <c r="J1013" s="127">
        <v>4692.96</v>
      </c>
      <c r="K1013" s="162">
        <v>48333.65968782128</v>
      </c>
      <c r="L1013" s="126"/>
      <c r="M1013" s="203"/>
      <c r="N1013" s="218">
        <v>7.0000000000000007E-2</v>
      </c>
      <c r="O1013" s="3" t="s">
        <v>7050</v>
      </c>
      <c r="P1013" s="31" t="s">
        <v>7290</v>
      </c>
      <c r="Q1013" s="234">
        <v>1</v>
      </c>
      <c r="R1013" s="5">
        <v>85258929</v>
      </c>
      <c r="S1013" s="238">
        <v>46030</v>
      </c>
      <c r="T1013" s="263">
        <v>0.15</v>
      </c>
      <c r="U1013" s="263">
        <v>0</v>
      </c>
      <c r="V1013" s="263">
        <v>3.5039999999999995E-2</v>
      </c>
      <c r="W1013" s="263">
        <v>0</v>
      </c>
      <c r="X1013" s="263">
        <v>0.33999999999999997</v>
      </c>
      <c r="Y1013" s="265">
        <v>1.6064585475278061</v>
      </c>
      <c r="Z1013" s="275">
        <v>27078.379199999999</v>
      </c>
      <c r="AA1013" s="276">
        <v>602.34358950633225</v>
      </c>
      <c r="AB1013" s="277">
        <v>0.05</v>
      </c>
      <c r="AC1013" s="277">
        <v>3.6499999999999998E-2</v>
      </c>
      <c r="AD1013" s="277">
        <v>0</v>
      </c>
      <c r="AE1013" s="277">
        <v>0.33999999999999997</v>
      </c>
      <c r="AF1013" s="276">
        <v>1.6365881600285659</v>
      </c>
    </row>
    <row r="1014" spans="1:32" ht="55.2" x14ac:dyDescent="0.3">
      <c r="A1014" s="2">
        <f>IF(G1014="","",VLOOKUP(G1014,{"CFTV","100000";"switch","750000";"VMS","200000";"Alarme","300000";"CA","400000";"Cabeamento","500000";"Infra","600000";"Redes","700000";"Energia","800000";"Outros","900000";"Serviço","1000000"},2,FALSE)
  + COUNTIF($G$2:G1014,G1014)
)</f>
        <v>101013</v>
      </c>
      <c r="B1014" s="3" t="str">
        <f t="shared" si="15"/>
        <v>QUADRO DE COMANDO - ALUMINIO</v>
      </c>
      <c r="C1014" s="3" t="s">
        <v>1847</v>
      </c>
      <c r="D1014" s="3" t="s">
        <v>1847</v>
      </c>
      <c r="E1014" s="5" t="s">
        <v>356</v>
      </c>
      <c r="F1014" s="5" t="s">
        <v>7</v>
      </c>
      <c r="G1014" s="2" t="s">
        <v>3</v>
      </c>
      <c r="H1014" s="3" t="s">
        <v>1846</v>
      </c>
      <c r="I1014" s="170" t="s">
        <v>7038</v>
      </c>
      <c r="J1014" s="127">
        <v>2633.5832999999998</v>
      </c>
      <c r="K1014" s="162">
        <v>5494.1952314879636</v>
      </c>
      <c r="L1014" s="127">
        <v>63.333333333333336</v>
      </c>
      <c r="M1014" s="203"/>
      <c r="N1014" s="218">
        <v>7.0000000000000007E-2</v>
      </c>
      <c r="O1014" s="3" t="s">
        <v>356</v>
      </c>
      <c r="P1014" s="31" t="s">
        <v>7291</v>
      </c>
      <c r="Q1014" s="234">
        <v>1</v>
      </c>
      <c r="R1014" s="5">
        <v>85319000</v>
      </c>
      <c r="S1014" s="238">
        <v>46030</v>
      </c>
      <c r="T1014" s="263">
        <v>0.15</v>
      </c>
      <c r="U1014" s="263">
        <v>0</v>
      </c>
      <c r="V1014" s="263">
        <v>3.2119999999999996E-2</v>
      </c>
      <c r="W1014" s="263">
        <v>0</v>
      </c>
      <c r="X1014" s="263">
        <v>0.33999999999999997</v>
      </c>
      <c r="Y1014" s="265">
        <v>1.8334922359937862</v>
      </c>
      <c r="Z1014" s="275">
        <v>2696.9166333333333</v>
      </c>
      <c r="AA1014" s="276">
        <v>59.991420960724746</v>
      </c>
      <c r="AB1014" s="277">
        <v>0.05</v>
      </c>
      <c r="AC1014" s="277">
        <v>3.6499999999999998E-2</v>
      </c>
      <c r="AD1014" s="277">
        <v>0</v>
      </c>
      <c r="AE1014" s="277">
        <v>0.33999999999999997</v>
      </c>
      <c r="AF1014" s="276">
        <v>1.6365881600285659</v>
      </c>
    </row>
    <row r="1015" spans="1:32" ht="41.4" x14ac:dyDescent="0.3">
      <c r="A1015" s="2">
        <f>IF(G1015="","",VLOOKUP(G1015,{"CFTV","100000";"switch","750000";"VMS","200000";"Alarme","300000";"CA","400000";"Cabeamento","500000";"Infra","600000";"Redes","700000";"Energia","800000";"Outros","900000";"Serviço","1000000"},2,FALSE)
  + COUNTIF($G$2:G1015,G1015)
)</f>
        <v>101014</v>
      </c>
      <c r="B1015" s="3" t="str">
        <f t="shared" si="15"/>
        <v>CAMERA IP TÉRMOGRÁFICA DO TIPO</v>
      </c>
      <c r="C1015" s="3" t="s">
        <v>1849</v>
      </c>
      <c r="D1015" s="3" t="s">
        <v>1849</v>
      </c>
      <c r="E1015" s="5" t="s">
        <v>236</v>
      </c>
      <c r="F1015" s="5" t="s">
        <v>7</v>
      </c>
      <c r="G1015" s="2" t="s">
        <v>3</v>
      </c>
      <c r="H1015" s="3" t="s">
        <v>1848</v>
      </c>
      <c r="I1015" s="170" t="s">
        <v>7039</v>
      </c>
      <c r="J1015" s="127">
        <v>5740.48</v>
      </c>
      <c r="K1015" s="162">
        <v>59122.261166671851</v>
      </c>
      <c r="L1015" s="126"/>
      <c r="M1015" s="203"/>
      <c r="N1015" s="218">
        <v>0.12</v>
      </c>
      <c r="O1015" s="3" t="s">
        <v>7050</v>
      </c>
      <c r="P1015" s="31" t="s">
        <v>7290</v>
      </c>
      <c r="Q1015" s="234">
        <v>1</v>
      </c>
      <c r="R1015" s="5">
        <v>85258922</v>
      </c>
      <c r="S1015" s="238">
        <v>46031</v>
      </c>
      <c r="T1015" s="263">
        <v>0.15</v>
      </c>
      <c r="U1015" s="263">
        <v>0</v>
      </c>
      <c r="V1015" s="263">
        <v>3.5039999999999995E-2</v>
      </c>
      <c r="W1015" s="263">
        <v>0</v>
      </c>
      <c r="X1015" s="263">
        <v>0.33999999999999997</v>
      </c>
      <c r="Y1015" s="265">
        <v>1.6064585475278061</v>
      </c>
      <c r="Z1015" s="275">
        <v>33122.569599999995</v>
      </c>
      <c r="AA1015" s="276">
        <v>736.79326665671772</v>
      </c>
      <c r="AB1015" s="277">
        <v>0.05</v>
      </c>
      <c r="AC1015" s="277">
        <v>3.6499999999999998E-2</v>
      </c>
      <c r="AD1015" s="277">
        <v>0</v>
      </c>
      <c r="AE1015" s="277">
        <v>0.33999999999999997</v>
      </c>
      <c r="AF1015" s="276">
        <v>1.6365881600285659</v>
      </c>
    </row>
    <row r="1016" spans="1:32" ht="55.2" x14ac:dyDescent="0.3">
      <c r="A1016" s="2">
        <f>IF(G1016="","",VLOOKUP(G1016,{"CFTV","100000";"switch","750000";"VMS","200000";"Alarme","300000";"CA","400000";"Cabeamento","500000";"Infra","600000";"Redes","700000";"Energia","800000";"Outros","900000";"Serviço","1000000"},2,FALSE)
  + COUNTIF($G$2:G1016,G1016)
)</f>
        <v>101015</v>
      </c>
      <c r="B1016" s="3" t="str">
        <f t="shared" si="15"/>
        <v>AXIS - ANALÍTICO DE BORDA</v>
      </c>
      <c r="C1016" s="3" t="s">
        <v>1851</v>
      </c>
      <c r="D1016" s="3" t="s">
        <v>1851</v>
      </c>
      <c r="E1016" s="5" t="s">
        <v>236</v>
      </c>
      <c r="F1016" s="5" t="s">
        <v>776</v>
      </c>
      <c r="G1016" s="2" t="s">
        <v>3</v>
      </c>
      <c r="H1016" s="3" t="s">
        <v>1850</v>
      </c>
      <c r="I1016" s="170" t="s">
        <v>7039</v>
      </c>
      <c r="J1016" s="127">
        <v>362.46</v>
      </c>
      <c r="K1016" s="162">
        <v>3803.0566507471272</v>
      </c>
      <c r="L1016" s="126"/>
      <c r="M1016" s="203"/>
      <c r="N1016" s="218"/>
      <c r="O1016" s="3" t="s">
        <v>7050</v>
      </c>
      <c r="P1016" s="31" t="s">
        <v>7290</v>
      </c>
      <c r="Q1016" s="234">
        <v>1</v>
      </c>
      <c r="R1016" s="5" t="s">
        <v>777</v>
      </c>
      <c r="S1016" s="238">
        <v>46031</v>
      </c>
      <c r="T1016" s="263">
        <v>0.15</v>
      </c>
      <c r="U1016" s="263">
        <v>0.05</v>
      </c>
      <c r="V1016" s="263">
        <v>3.6499999999999998E-2</v>
      </c>
      <c r="W1016" s="263">
        <v>0</v>
      </c>
      <c r="X1016" s="263">
        <v>0.33999999999999997</v>
      </c>
      <c r="Y1016" s="265">
        <v>1.6365881600285659</v>
      </c>
      <c r="Z1016" s="275">
        <v>2091.3941999999997</v>
      </c>
      <c r="AA1016" s="276">
        <v>46.521908870406989</v>
      </c>
      <c r="AB1016" s="277">
        <v>0.05</v>
      </c>
      <c r="AC1016" s="277">
        <v>3.6499999999999998E-2</v>
      </c>
      <c r="AD1016" s="277">
        <v>0</v>
      </c>
      <c r="AE1016" s="277">
        <v>0.33999999999999997</v>
      </c>
      <c r="AF1016" s="276">
        <v>1.6365881600285659</v>
      </c>
    </row>
    <row r="1017" spans="1:32" ht="69" x14ac:dyDescent="0.3">
      <c r="A1017" s="2">
        <f>IF(G1017="","",VLOOKUP(G1017,{"CFTV","100000";"switch","750000";"VMS","200000";"Alarme","300000";"CA","400000";"Cabeamento","500000";"Infra","600000";"Redes","700000";"Energia","800000";"Outros","900000";"Serviço","1000000"},2,FALSE)
  + COUNTIF($G$2:G1017,G1017)
)</f>
        <v>101016</v>
      </c>
      <c r="B1017" s="3" t="str">
        <f t="shared" ref="B1017:B1080" si="16">IFERROR(LEFT(H1017,FIND(" ",H1017,FIND(" ",H1017,FIND(" ",H1017,FIND(" ",H1017,FIND(" ",H1017)+1)+1)+1)+1)-1),H1017)</f>
        <v>AXIS - ANALÍTICO DE BORDA</v>
      </c>
      <c r="C1017" s="3" t="s">
        <v>1853</v>
      </c>
      <c r="D1017" s="3" t="s">
        <v>1853</v>
      </c>
      <c r="E1017" s="5" t="s">
        <v>236</v>
      </c>
      <c r="F1017" s="5" t="s">
        <v>776</v>
      </c>
      <c r="G1017" s="2" t="s">
        <v>3</v>
      </c>
      <c r="H1017" s="3" t="s">
        <v>1852</v>
      </c>
      <c r="I1017" s="170" t="s">
        <v>7039</v>
      </c>
      <c r="J1017" s="127">
        <v>3600.73</v>
      </c>
      <c r="K1017" s="162">
        <v>37780.114147891356</v>
      </c>
      <c r="L1017" s="126"/>
      <c r="M1017" s="203"/>
      <c r="N1017" s="218"/>
      <c r="O1017" s="3" t="s">
        <v>7050</v>
      </c>
      <c r="P1017" s="31" t="s">
        <v>7290</v>
      </c>
      <c r="Q1017" s="234">
        <v>1</v>
      </c>
      <c r="R1017" s="5" t="s">
        <v>777</v>
      </c>
      <c r="S1017" s="238">
        <v>46031</v>
      </c>
      <c r="T1017" s="263">
        <v>0.15</v>
      </c>
      <c r="U1017" s="263">
        <v>0.05</v>
      </c>
      <c r="V1017" s="263">
        <v>3.6499999999999998E-2</v>
      </c>
      <c r="W1017" s="263">
        <v>0</v>
      </c>
      <c r="X1017" s="263">
        <v>0.33999999999999997</v>
      </c>
      <c r="Y1017" s="265">
        <v>1.6365881600285659</v>
      </c>
      <c r="Z1017" s="275">
        <v>20776.212099999997</v>
      </c>
      <c r="AA1017" s="276">
        <v>462.15536314887316</v>
      </c>
      <c r="AB1017" s="277">
        <v>0.05</v>
      </c>
      <c r="AC1017" s="277">
        <v>3.6499999999999998E-2</v>
      </c>
      <c r="AD1017" s="277">
        <v>0</v>
      </c>
      <c r="AE1017" s="277">
        <v>0.33999999999999997</v>
      </c>
      <c r="AF1017" s="276">
        <v>1.6365881600285659</v>
      </c>
    </row>
    <row r="1018" spans="1:32" ht="124.2" x14ac:dyDescent="0.3">
      <c r="A1018" s="2">
        <f>IF(G1018="","",VLOOKUP(G1018,{"CFTV","100000";"switch","750000";"VMS","200000";"Alarme","300000";"CA","400000";"Cabeamento","500000";"Infra","600000";"Redes","700000";"Energia","800000";"Outros","900000";"Serviço","1000000"},2,FALSE)
  + COUNTIF($G$2:G1018,G1018)
)</f>
        <v>101017</v>
      </c>
      <c r="B1018" s="3" t="str">
        <f t="shared" si="16"/>
        <v>ESTAÇÃO DE TRABALHO DE MONITORAMENTO</v>
      </c>
      <c r="C1018" s="3" t="s">
        <v>1855</v>
      </c>
      <c r="D1018" s="3" t="s">
        <v>1855</v>
      </c>
      <c r="E1018" s="5" t="s">
        <v>318</v>
      </c>
      <c r="F1018" s="5" t="s">
        <v>7</v>
      </c>
      <c r="G1018" s="2" t="s">
        <v>3</v>
      </c>
      <c r="H1018" s="3" t="s">
        <v>1854</v>
      </c>
      <c r="I1018" s="170" t="s">
        <v>7038</v>
      </c>
      <c r="J1018" s="129">
        <v>6586.79</v>
      </c>
      <c r="K1018" s="162">
        <v>15431.502859877486</v>
      </c>
      <c r="L1018" s="126"/>
      <c r="M1018" s="200">
        <v>0.15</v>
      </c>
      <c r="N1018" s="222">
        <v>0.12</v>
      </c>
      <c r="O1018" s="3" t="s">
        <v>7054</v>
      </c>
      <c r="P1018" s="31" t="s">
        <v>7291</v>
      </c>
      <c r="Q1018" s="234">
        <v>1</v>
      </c>
      <c r="R1018" s="5">
        <v>84715010</v>
      </c>
      <c r="S1018" s="238">
        <v>46036</v>
      </c>
      <c r="T1018" s="263">
        <v>0.15</v>
      </c>
      <c r="U1018" s="263">
        <v>0</v>
      </c>
      <c r="V1018" s="263">
        <v>3.2119999999999996E-2</v>
      </c>
      <c r="W1018" s="263">
        <v>0</v>
      </c>
      <c r="X1018" s="263">
        <v>0.33999999999999997</v>
      </c>
      <c r="Y1018" s="265">
        <v>1.8334922359937862</v>
      </c>
      <c r="Z1018" s="275">
        <v>7574.8085000000001</v>
      </c>
      <c r="AA1018" s="276">
        <v>168.49743140139927</v>
      </c>
      <c r="AB1018" s="277">
        <v>0.05</v>
      </c>
      <c r="AC1018" s="277">
        <v>3.6499999999999998E-2</v>
      </c>
      <c r="AD1018" s="277">
        <v>0</v>
      </c>
      <c r="AE1018" s="277">
        <v>0.33999999999999997</v>
      </c>
      <c r="AF1018" s="276">
        <v>1.6365881600285659</v>
      </c>
    </row>
    <row r="1019" spans="1:32" ht="82.8" x14ac:dyDescent="0.3">
      <c r="A1019" s="2">
        <f>IF(G1019="","",VLOOKUP(G1019,{"CFTV","100000";"switch","750000";"VMS","200000";"Alarme","300000";"CA","400000";"Cabeamento","500000";"Infra","600000";"Redes","700000";"Energia","800000";"Outros","900000";"Serviço","1000000"},2,FALSE)
  + COUNTIF($G$2:G1019,G1019)
)</f>
        <v>101018</v>
      </c>
      <c r="B1019" s="3" t="str">
        <f t="shared" si="16"/>
        <v>SENSOR RADAR DE DETECÇÃO DE</v>
      </c>
      <c r="C1019" s="3" t="s">
        <v>1857</v>
      </c>
      <c r="D1019" s="3" t="s">
        <v>1857</v>
      </c>
      <c r="E1019" s="5" t="s">
        <v>370</v>
      </c>
      <c r="F1019" s="5" t="s">
        <v>7</v>
      </c>
      <c r="G1019" s="2" t="s">
        <v>3</v>
      </c>
      <c r="H1019" s="3" t="s">
        <v>1856</v>
      </c>
      <c r="I1019" s="170" t="s">
        <v>7038</v>
      </c>
      <c r="J1019" s="127">
        <v>1031.93</v>
      </c>
      <c r="K1019" s="162">
        <v>2081.4006987932412</v>
      </c>
      <c r="L1019" s="126"/>
      <c r="M1019" s="205">
        <v>0.13</v>
      </c>
      <c r="N1019" s="198">
        <v>0.04</v>
      </c>
      <c r="O1019" s="3" t="s">
        <v>7060</v>
      </c>
      <c r="P1019" s="31" t="s">
        <v>7290</v>
      </c>
      <c r="Q1019" s="234">
        <v>1</v>
      </c>
      <c r="R1019" s="5">
        <v>85261000</v>
      </c>
      <c r="S1019" s="238">
        <v>46031</v>
      </c>
      <c r="T1019" s="263">
        <v>0.15</v>
      </c>
      <c r="U1019" s="263">
        <v>0</v>
      </c>
      <c r="V1019" s="263">
        <v>3.5039999999999995E-2</v>
      </c>
      <c r="W1019" s="263">
        <v>0</v>
      </c>
      <c r="X1019" s="263">
        <v>0.33999999999999997</v>
      </c>
      <c r="Y1019" s="265">
        <v>1.6064585475278061</v>
      </c>
      <c r="Z1019" s="275">
        <v>1166.0809000000002</v>
      </c>
      <c r="AA1019" s="276">
        <v>25.93882557641318</v>
      </c>
      <c r="AB1019" s="277">
        <v>0.05</v>
      </c>
      <c r="AC1019" s="277">
        <v>3.6499999999999998E-2</v>
      </c>
      <c r="AD1019" s="277">
        <v>0</v>
      </c>
      <c r="AE1019" s="277">
        <v>0.33999999999999997</v>
      </c>
      <c r="AF1019" s="276">
        <v>1.6365881600285659</v>
      </c>
    </row>
    <row r="1020" spans="1:32" ht="110.4" x14ac:dyDescent="0.3">
      <c r="A1020" s="2">
        <f>IF(G1020="","",VLOOKUP(G1020,{"CFTV","100000";"switch","750000";"VMS","200000";"Alarme","300000";"CA","400000";"Cabeamento","500000";"Infra","600000";"Redes","700000";"Energia","800000";"Outros","900000";"Serviço","1000000"},2,FALSE)
  + COUNTIF($G$2:G1020,G1020)
)</f>
        <v>101019</v>
      </c>
      <c r="B1020" s="3" t="str">
        <f t="shared" si="16"/>
        <v>DS-TDSB00-EKH/POE/2M – SENSOR RADAR DE</v>
      </c>
      <c r="C1020" s="3" t="s">
        <v>1859</v>
      </c>
      <c r="D1020" s="3" t="s">
        <v>1859</v>
      </c>
      <c r="E1020" s="5" t="s">
        <v>370</v>
      </c>
      <c r="F1020" s="5" t="s">
        <v>7</v>
      </c>
      <c r="G1020" s="2" t="s">
        <v>3</v>
      </c>
      <c r="H1020" s="3" t="s">
        <v>1858</v>
      </c>
      <c r="I1020" s="170" t="s">
        <v>7038</v>
      </c>
      <c r="J1020" s="127">
        <v>1473.7</v>
      </c>
      <c r="K1020" s="162">
        <v>2972.4498849840588</v>
      </c>
      <c r="L1020" s="126"/>
      <c r="M1020" s="205">
        <v>0.13</v>
      </c>
      <c r="N1020" s="198">
        <v>0.04</v>
      </c>
      <c r="O1020" s="3" t="s">
        <v>7060</v>
      </c>
      <c r="P1020" s="31" t="s">
        <v>7290</v>
      </c>
      <c r="Q1020" s="234">
        <v>1</v>
      </c>
      <c r="R1020" s="5">
        <v>85261000</v>
      </c>
      <c r="S1020" s="238">
        <v>46031</v>
      </c>
      <c r="T1020" s="263">
        <v>0.15</v>
      </c>
      <c r="U1020" s="263">
        <v>0</v>
      </c>
      <c r="V1020" s="263">
        <v>3.5039999999999995E-2</v>
      </c>
      <c r="W1020" s="263">
        <v>0</v>
      </c>
      <c r="X1020" s="263">
        <v>0.33999999999999997</v>
      </c>
      <c r="Y1020" s="265">
        <v>1.6064585475278061</v>
      </c>
      <c r="Z1020" s="275">
        <v>1665.2809999999999</v>
      </c>
      <c r="AA1020" s="276">
        <v>37.043256085160905</v>
      </c>
      <c r="AB1020" s="277">
        <v>0.05</v>
      </c>
      <c r="AC1020" s="277">
        <v>3.6499999999999998E-2</v>
      </c>
      <c r="AD1020" s="277">
        <v>0</v>
      </c>
      <c r="AE1020" s="277">
        <v>0.33999999999999997</v>
      </c>
      <c r="AF1020" s="276">
        <v>1.6365881600285659</v>
      </c>
    </row>
    <row r="1021" spans="1:32" ht="82.8" x14ac:dyDescent="0.3">
      <c r="A1021" s="2">
        <f>IF(G1021="","",VLOOKUP(G1021,{"CFTV","100000";"switch","750000";"VMS","200000";"Alarme","300000";"CA","400000";"Cabeamento","500000";"Infra","600000";"Redes","700000";"Energia","800000";"Outros","900000";"Serviço","1000000"},2,FALSE)
  + COUNTIF($G$2:G1021,G1021)
)</f>
        <v>101020</v>
      </c>
      <c r="B1021" s="3" t="str">
        <f t="shared" si="16"/>
        <v>SENSOR TÉRMICO PARA DETECÇÃO DE</v>
      </c>
      <c r="C1021" s="3" t="s">
        <v>1861</v>
      </c>
      <c r="D1021" s="3" t="s">
        <v>1861</v>
      </c>
      <c r="E1021" s="5" t="s">
        <v>370</v>
      </c>
      <c r="F1021" s="5" t="s">
        <v>7</v>
      </c>
      <c r="G1021" s="2" t="s">
        <v>3</v>
      </c>
      <c r="H1021" s="3" t="s">
        <v>1860</v>
      </c>
      <c r="I1021" s="170" t="s">
        <v>7038</v>
      </c>
      <c r="J1021" s="127">
        <v>2145.73</v>
      </c>
      <c r="K1021" s="162">
        <v>4327.9330200901431</v>
      </c>
      <c r="L1021" s="126"/>
      <c r="M1021" s="205">
        <v>0.13</v>
      </c>
      <c r="N1021" s="198">
        <v>0.04</v>
      </c>
      <c r="O1021" s="3" t="s">
        <v>7060</v>
      </c>
      <c r="P1021" s="31" t="s">
        <v>7290</v>
      </c>
      <c r="Q1021" s="234">
        <v>1</v>
      </c>
      <c r="R1021" s="5">
        <v>85261000</v>
      </c>
      <c r="S1021" s="238">
        <v>46031</v>
      </c>
      <c r="T1021" s="263">
        <v>0.15</v>
      </c>
      <c r="U1021" s="263">
        <v>0</v>
      </c>
      <c r="V1021" s="263">
        <v>3.5039999999999995E-2</v>
      </c>
      <c r="W1021" s="263">
        <v>0</v>
      </c>
      <c r="X1021" s="263">
        <v>0.33999999999999997</v>
      </c>
      <c r="Y1021" s="265">
        <v>1.6064585475278061</v>
      </c>
      <c r="Z1021" s="275">
        <v>2424.6749</v>
      </c>
      <c r="AA1021" s="276">
        <v>53.935553965944436</v>
      </c>
      <c r="AB1021" s="277">
        <v>0.05</v>
      </c>
      <c r="AC1021" s="277">
        <v>3.6499999999999998E-2</v>
      </c>
      <c r="AD1021" s="277">
        <v>0</v>
      </c>
      <c r="AE1021" s="277">
        <v>0.33999999999999997</v>
      </c>
      <c r="AF1021" s="276">
        <v>1.6365881600285659</v>
      </c>
    </row>
    <row r="1022" spans="1:32" ht="82.8" x14ac:dyDescent="0.3">
      <c r="A1022" s="2">
        <f>IF(G1022="","",VLOOKUP(G1022,{"CFTV","100000";"switch","750000";"VMS","200000";"Alarme","300000";"CA","400000";"Cabeamento","500000";"Infra","600000";"Redes","700000";"Energia","800000";"Outros","900000";"Serviço","1000000"},2,FALSE)
  + COUNTIF($G$2:G1022,G1022)
)</f>
        <v>101021</v>
      </c>
      <c r="B1022" s="3" t="str">
        <f t="shared" si="16"/>
        <v>TERMINAL INTERNO DE VIDEO PORTEIRO</v>
      </c>
      <c r="C1022" s="3" t="s">
        <v>1863</v>
      </c>
      <c r="D1022" s="3" t="s">
        <v>1863</v>
      </c>
      <c r="E1022" s="5" t="s">
        <v>370</v>
      </c>
      <c r="F1022" s="5" t="s">
        <v>7</v>
      </c>
      <c r="G1022" s="2" t="s">
        <v>3</v>
      </c>
      <c r="H1022" s="3" t="s">
        <v>1862</v>
      </c>
      <c r="I1022" s="170" t="s">
        <v>7038</v>
      </c>
      <c r="J1022" s="127">
        <v>1253.9974999999999</v>
      </c>
      <c r="K1022" s="162">
        <v>2383.8190862366419</v>
      </c>
      <c r="L1022" s="126"/>
      <c r="M1022" s="205">
        <v>6.5000000000000002E-2</v>
      </c>
      <c r="N1022" s="198">
        <v>0.04</v>
      </c>
      <c r="O1022" s="3" t="s">
        <v>7060</v>
      </c>
      <c r="P1022" s="31" t="s">
        <v>7290</v>
      </c>
      <c r="Q1022" s="234">
        <v>1</v>
      </c>
      <c r="R1022" s="5">
        <v>85171890</v>
      </c>
      <c r="S1022" s="238">
        <v>46030</v>
      </c>
      <c r="T1022" s="263">
        <v>0.15</v>
      </c>
      <c r="U1022" s="263">
        <v>0</v>
      </c>
      <c r="V1022" s="263">
        <v>3.5039999999999995E-2</v>
      </c>
      <c r="W1022" s="263">
        <v>0</v>
      </c>
      <c r="X1022" s="263">
        <v>0.33999999999999997</v>
      </c>
      <c r="Y1022" s="265">
        <v>1.6064585475278061</v>
      </c>
      <c r="Z1022" s="275">
        <v>1335.5073374999999</v>
      </c>
      <c r="AA1022" s="276">
        <v>29.707623101821206</v>
      </c>
      <c r="AB1022" s="277">
        <v>0.05</v>
      </c>
      <c r="AC1022" s="277">
        <v>3.6499999999999998E-2</v>
      </c>
      <c r="AD1022" s="277">
        <v>0</v>
      </c>
      <c r="AE1022" s="277">
        <v>0.33999999999999997</v>
      </c>
      <c r="AF1022" s="276">
        <v>1.6365881600285659</v>
      </c>
    </row>
    <row r="1023" spans="1:32" ht="27.6" x14ac:dyDescent="0.3">
      <c r="A1023" s="2">
        <f>IF(G1023="","",VLOOKUP(G1023,{"CFTV","100000";"switch","750000";"VMS","200000";"Alarme","300000";"CA","400000";"Cabeamento","500000";"Infra","600000";"Redes","700000";"Energia","800000";"Outros","900000";"Serviço","1000000"},2,FALSE)
  + COUNTIF($G$2:G1023,G1023)
)</f>
        <v>101022</v>
      </c>
      <c r="B1023" s="3" t="str">
        <f t="shared" si="16"/>
        <v>MONITOR DE 21.5" - 1</v>
      </c>
      <c r="C1023" s="3" t="s">
        <v>1865</v>
      </c>
      <c r="D1023" s="3" t="s">
        <v>1865</v>
      </c>
      <c r="E1023" s="5" t="s">
        <v>318</v>
      </c>
      <c r="F1023" s="5" t="s">
        <v>7</v>
      </c>
      <c r="G1023" s="2" t="s">
        <v>3</v>
      </c>
      <c r="H1023" s="3" t="s">
        <v>1864</v>
      </c>
      <c r="I1023" s="170" t="s">
        <v>7038</v>
      </c>
      <c r="J1023" s="127">
        <v>535.88</v>
      </c>
      <c r="K1023" s="162">
        <v>1091.7020215826112</v>
      </c>
      <c r="L1023" s="126"/>
      <c r="M1023" s="203"/>
      <c r="N1023" s="218">
        <v>0.12</v>
      </c>
      <c r="O1023" s="3" t="s">
        <v>7054</v>
      </c>
      <c r="P1023" s="31" t="s">
        <v>7291</v>
      </c>
      <c r="Q1023" s="234">
        <v>1</v>
      </c>
      <c r="R1023" s="5">
        <v>85285200</v>
      </c>
      <c r="S1023" s="238">
        <v>46036</v>
      </c>
      <c r="T1023" s="263">
        <v>0.15</v>
      </c>
      <c r="U1023" s="263">
        <v>0</v>
      </c>
      <c r="V1023" s="263">
        <v>3.2119999999999996E-2</v>
      </c>
      <c r="W1023" s="263">
        <v>0</v>
      </c>
      <c r="X1023" s="263">
        <v>0.33999999999999997</v>
      </c>
      <c r="Y1023" s="265">
        <v>1.8334922359937862</v>
      </c>
      <c r="Z1023" s="275">
        <v>535.88</v>
      </c>
      <c r="AA1023" s="276">
        <v>11.920354625385162</v>
      </c>
      <c r="AB1023" s="277">
        <v>0.05</v>
      </c>
      <c r="AC1023" s="277">
        <v>3.6499999999999998E-2</v>
      </c>
      <c r="AD1023" s="277">
        <v>0</v>
      </c>
      <c r="AE1023" s="277">
        <v>0.33999999999999997</v>
      </c>
      <c r="AF1023" s="276">
        <v>1.6365881600285659</v>
      </c>
    </row>
    <row r="1024" spans="1:32" ht="27.6" x14ac:dyDescent="0.3">
      <c r="A1024" s="2">
        <f>IF(G1024="","",VLOOKUP(G1024,{"CFTV","100000";"switch","750000";"VMS","200000";"Alarme","300000";"CA","400000";"Cabeamento","500000";"Infra","600000";"Redes","700000";"Energia","800000";"Outros","900000";"Serviço","1000000"},2,FALSE)
  + COUNTIF($G$2:G1024,G1024)
)</f>
        <v>101023</v>
      </c>
      <c r="B1024" s="3" t="str">
        <f t="shared" si="16"/>
        <v>ESTRUTURA DE PROJEÇÃO DE CAMERA</v>
      </c>
      <c r="C1024" s="3" t="s">
        <v>1867</v>
      </c>
      <c r="D1024" s="3" t="s">
        <v>1867</v>
      </c>
      <c r="E1024" s="5" t="s">
        <v>370</v>
      </c>
      <c r="F1024" s="5" t="s">
        <v>7</v>
      </c>
      <c r="G1024" s="2" t="s">
        <v>3</v>
      </c>
      <c r="H1024" s="3" t="s">
        <v>1866</v>
      </c>
      <c r="I1024" s="170" t="s">
        <v>7038</v>
      </c>
      <c r="J1024" s="127">
        <v>277.02999999999997</v>
      </c>
      <c r="K1024" s="162">
        <v>510.55657865870114</v>
      </c>
      <c r="L1024" s="126"/>
      <c r="M1024" s="205">
        <v>3.2500000000000001E-2</v>
      </c>
      <c r="N1024" s="198">
        <v>0.04</v>
      </c>
      <c r="O1024" s="3" t="s">
        <v>7060</v>
      </c>
      <c r="P1024" s="31" t="s">
        <v>7290</v>
      </c>
      <c r="Q1024" s="234">
        <v>1</v>
      </c>
      <c r="R1024" s="5">
        <v>76169900</v>
      </c>
      <c r="S1024" s="238">
        <v>46036</v>
      </c>
      <c r="T1024" s="263">
        <v>0.15</v>
      </c>
      <c r="U1024" s="263">
        <v>0</v>
      </c>
      <c r="V1024" s="263">
        <v>3.5039999999999995E-2</v>
      </c>
      <c r="W1024" s="263">
        <v>0</v>
      </c>
      <c r="X1024" s="263">
        <v>0.33999999999999997</v>
      </c>
      <c r="Y1024" s="265">
        <v>1.6064585475278061</v>
      </c>
      <c r="Z1024" s="275">
        <v>286.03347499999995</v>
      </c>
      <c r="AA1024" s="276">
        <v>6.3626566707681587</v>
      </c>
      <c r="AB1024" s="277">
        <v>0.05</v>
      </c>
      <c r="AC1024" s="277">
        <v>3.6499999999999998E-2</v>
      </c>
      <c r="AD1024" s="277">
        <v>0</v>
      </c>
      <c r="AE1024" s="277">
        <v>0.33999999999999997</v>
      </c>
      <c r="AF1024" s="276">
        <v>1.6365881600285659</v>
      </c>
    </row>
    <row r="1025" spans="1:32" x14ac:dyDescent="0.3">
      <c r="A1025" s="2">
        <f>IF(G1025="","",VLOOKUP(G1025,{"CFTV","100000";"switch","750000";"VMS","200000";"Alarme","300000";"CA","400000";"Cabeamento","500000";"Infra","600000";"Redes","700000";"Energia","800000";"Outros","900000";"Serviço","1000000"},2,FALSE)
  + COUNTIF($G$2:G1025,G1025)
)</f>
        <v>101024</v>
      </c>
      <c r="B1025" s="3" t="str">
        <f t="shared" si="16"/>
        <v>CÂMERA DOME 2MP - IR</v>
      </c>
      <c r="C1025" s="3" t="s">
        <v>1869</v>
      </c>
      <c r="D1025" s="3" t="s">
        <v>1869</v>
      </c>
      <c r="E1025" s="5" t="s">
        <v>370</v>
      </c>
      <c r="F1025" s="5" t="s">
        <v>7</v>
      </c>
      <c r="G1025" s="2" t="s">
        <v>3</v>
      </c>
      <c r="H1025" s="3" t="s">
        <v>1868</v>
      </c>
      <c r="I1025" s="170" t="s">
        <v>7038</v>
      </c>
      <c r="J1025" s="127">
        <v>182.4</v>
      </c>
      <c r="K1025" s="162">
        <v>371.58775982807401</v>
      </c>
      <c r="L1025" s="126"/>
      <c r="M1025" s="203"/>
      <c r="N1025" s="198">
        <v>0.12</v>
      </c>
      <c r="O1025" s="3" t="s">
        <v>370</v>
      </c>
      <c r="P1025" s="31" t="s">
        <v>7287</v>
      </c>
      <c r="Q1025" s="234">
        <v>1</v>
      </c>
      <c r="R1025" s="5">
        <v>85258929</v>
      </c>
      <c r="S1025" s="238">
        <v>46034</v>
      </c>
      <c r="T1025" s="263">
        <v>0.15</v>
      </c>
      <c r="U1025" s="263">
        <v>0</v>
      </c>
      <c r="V1025" s="263">
        <v>3.2119999999999996E-2</v>
      </c>
      <c r="W1025" s="263">
        <v>0</v>
      </c>
      <c r="X1025" s="263">
        <v>0.33999999999999997</v>
      </c>
      <c r="Y1025" s="265">
        <v>1.8334922359937862</v>
      </c>
      <c r="Z1025" s="275">
        <v>182.4</v>
      </c>
      <c r="AA1025" s="276">
        <v>4.0573872577260834</v>
      </c>
      <c r="AB1025" s="277">
        <v>0.05</v>
      </c>
      <c r="AC1025" s="277">
        <v>3.6499999999999998E-2</v>
      </c>
      <c r="AD1025" s="277">
        <v>0</v>
      </c>
      <c r="AE1025" s="277">
        <v>0.33999999999999997</v>
      </c>
      <c r="AF1025" s="276">
        <v>1.6365881600285659</v>
      </c>
    </row>
    <row r="1026" spans="1:32" ht="27.6" x14ac:dyDescent="0.3">
      <c r="A1026" s="2">
        <f>IF(G1026="","",VLOOKUP(G1026,{"CFTV","100000";"switch","750000";"VMS","200000";"Alarme","300000";"CA","400000";"Cabeamento","500000";"Infra","600000";"Redes","700000";"Energia","800000";"Outros","900000";"Serviço","1000000"},2,FALSE)
  + COUNTIF($G$2:G1026,G1026)
)</f>
        <v>101025</v>
      </c>
      <c r="B1026" s="3" t="str">
        <f t="shared" si="16"/>
        <v>SONOFLETOR  121 dB SPL</v>
      </c>
      <c r="C1026" s="3" t="s">
        <v>1871</v>
      </c>
      <c r="D1026" s="3" t="s">
        <v>1871</v>
      </c>
      <c r="E1026" s="5" t="s">
        <v>370</v>
      </c>
      <c r="F1026" s="5" t="s">
        <v>7</v>
      </c>
      <c r="G1026" s="2" t="s">
        <v>3</v>
      </c>
      <c r="H1026" s="3" t="s">
        <v>1870</v>
      </c>
      <c r="I1026" s="170" t="s">
        <v>7038</v>
      </c>
      <c r="J1026" s="127">
        <v>2026.09</v>
      </c>
      <c r="K1026" s="162">
        <v>3616.4773317340146</v>
      </c>
      <c r="L1026" s="126"/>
      <c r="M1026" s="203"/>
      <c r="N1026" s="198">
        <v>0.04</v>
      </c>
      <c r="O1026" s="3" t="s">
        <v>7060</v>
      </c>
      <c r="P1026" s="31" t="s">
        <v>7290</v>
      </c>
      <c r="Q1026" s="234">
        <v>3</v>
      </c>
      <c r="R1026" s="5">
        <v>85259090</v>
      </c>
      <c r="S1026" s="238">
        <v>46085</v>
      </c>
      <c r="T1026" s="263">
        <v>0.15</v>
      </c>
      <c r="U1026" s="263">
        <v>0</v>
      </c>
      <c r="V1026" s="263">
        <v>3.5039999999999995E-2</v>
      </c>
      <c r="W1026" s="263">
        <v>0</v>
      </c>
      <c r="X1026" s="263">
        <v>0.33999999999999997</v>
      </c>
      <c r="Y1026" s="265">
        <v>1.6064585475278061</v>
      </c>
      <c r="Z1026" s="275">
        <v>2026.09</v>
      </c>
      <c r="AA1026" s="276">
        <v>45.069253009902631</v>
      </c>
      <c r="AB1026" s="277">
        <v>0.05</v>
      </c>
      <c r="AC1026" s="277">
        <v>3.6499999999999998E-2</v>
      </c>
      <c r="AD1026" s="277">
        <v>0</v>
      </c>
      <c r="AE1026" s="277">
        <v>0.33999999999999997</v>
      </c>
      <c r="AF1026" s="276">
        <v>1.6365881600285659</v>
      </c>
    </row>
    <row r="1027" spans="1:32" ht="69" x14ac:dyDescent="0.3">
      <c r="A1027" s="2">
        <f>IF(G1027="","",VLOOKUP(G1027,{"CFTV","100000";"switch","750000";"VMS","200000";"Alarme","300000";"CA","400000";"Cabeamento","500000";"Infra","600000";"Redes","700000";"Energia","800000";"Outros","900000";"Serviço","1000000"},2,FALSE)
  + COUNTIF($G$2:G1027,G1027)
)</f>
        <v>101026</v>
      </c>
      <c r="B1027" s="3" t="str">
        <f t="shared" si="16"/>
        <v>NVR GRAVADOR DE VIDEO EM</v>
      </c>
      <c r="C1027" s="3" t="s">
        <v>1872</v>
      </c>
      <c r="D1027" s="3" t="s">
        <v>1872</v>
      </c>
      <c r="E1027" s="5" t="s">
        <v>370</v>
      </c>
      <c r="F1027" s="5" t="s">
        <v>7</v>
      </c>
      <c r="G1027" s="2" t="s">
        <v>3</v>
      </c>
      <c r="H1027" s="3" t="s">
        <v>1412</v>
      </c>
      <c r="I1027" s="174" t="s">
        <v>7039</v>
      </c>
      <c r="J1027" s="127">
        <v>914.7</v>
      </c>
      <c r="K1027" s="162">
        <v>9420.6638276162848</v>
      </c>
      <c r="L1027" s="126"/>
      <c r="M1027" s="203"/>
      <c r="N1027" s="218">
        <v>0.04</v>
      </c>
      <c r="O1027" s="3" t="s">
        <v>370</v>
      </c>
      <c r="P1027" s="31" t="s">
        <v>7287</v>
      </c>
      <c r="Q1027" s="234">
        <v>1</v>
      </c>
      <c r="R1027" s="5">
        <v>85219000</v>
      </c>
      <c r="S1027" s="238">
        <v>46041</v>
      </c>
      <c r="T1027" s="263">
        <v>0.15</v>
      </c>
      <c r="U1027" s="263">
        <v>0</v>
      </c>
      <c r="V1027" s="263">
        <v>3.5039999999999995E-2</v>
      </c>
      <c r="W1027" s="263">
        <v>0</v>
      </c>
      <c r="X1027" s="263">
        <v>0.33999999999999997</v>
      </c>
      <c r="Y1027" s="265">
        <v>1.6064585475278061</v>
      </c>
      <c r="Z1027" s="275">
        <v>5277.8189999999995</v>
      </c>
      <c r="AA1027" s="276">
        <v>117.40216863588057</v>
      </c>
      <c r="AB1027" s="277">
        <v>0.05</v>
      </c>
      <c r="AC1027" s="277">
        <v>3.6499999999999998E-2</v>
      </c>
      <c r="AD1027" s="277">
        <v>0</v>
      </c>
      <c r="AE1027" s="277">
        <v>0.33999999999999997</v>
      </c>
      <c r="AF1027" s="276">
        <v>1.6365881600285659</v>
      </c>
    </row>
    <row r="1028" spans="1:32" ht="41.4" x14ac:dyDescent="0.3">
      <c r="A1028" s="2">
        <f>IF(G1028="","",VLOOKUP(G1028,{"CFTV","100000";"switch","750000";"VMS","200000";"Alarme","300000";"CA","400000";"Cabeamento","500000";"Infra","600000";"Redes","700000";"Energia","800000";"Outros","900000";"Serviço","1000000"},2,FALSE)
  + COUNTIF($G$2:G1028,G1028)
)</f>
        <v>101027</v>
      </c>
      <c r="B1028" s="3" t="str">
        <f t="shared" si="16"/>
        <v>BANDEJA PARA RACK COM 25CM</v>
      </c>
      <c r="C1028" s="3" t="s">
        <v>1691</v>
      </c>
      <c r="D1028" s="3" t="s">
        <v>1691</v>
      </c>
      <c r="E1028" s="5" t="s">
        <v>1692</v>
      </c>
      <c r="F1028" s="5" t="s">
        <v>7</v>
      </c>
      <c r="G1028" s="2" t="s">
        <v>3</v>
      </c>
      <c r="H1028" s="3" t="s">
        <v>1690</v>
      </c>
      <c r="I1028" s="170" t="s">
        <v>7038</v>
      </c>
      <c r="J1028" s="127">
        <v>38</v>
      </c>
      <c r="K1028" s="162">
        <v>77.414116630848753</v>
      </c>
      <c r="L1028" s="126"/>
      <c r="M1028" s="203"/>
      <c r="N1028" s="198">
        <v>0.12</v>
      </c>
      <c r="O1028" s="3" t="s">
        <v>1692</v>
      </c>
      <c r="P1028" s="31" t="s">
        <v>7291</v>
      </c>
      <c r="Q1028" s="234">
        <v>1</v>
      </c>
      <c r="R1028" s="5">
        <v>94032090</v>
      </c>
      <c r="S1028" s="238">
        <v>46034</v>
      </c>
      <c r="T1028" s="263">
        <v>0.15</v>
      </c>
      <c r="U1028" s="263">
        <v>0</v>
      </c>
      <c r="V1028" s="263">
        <v>3.2119999999999996E-2</v>
      </c>
      <c r="W1028" s="263">
        <v>0</v>
      </c>
      <c r="X1028" s="263">
        <v>0.33999999999999997</v>
      </c>
      <c r="Y1028" s="265">
        <v>1.8334922359937862</v>
      </c>
      <c r="Z1028" s="275">
        <v>38</v>
      </c>
      <c r="AA1028" s="276">
        <v>0.84528901202626738</v>
      </c>
      <c r="AB1028" s="277">
        <v>0.05</v>
      </c>
      <c r="AC1028" s="277">
        <v>3.6499999999999998E-2</v>
      </c>
      <c r="AD1028" s="277">
        <v>0</v>
      </c>
      <c r="AE1028" s="277">
        <v>0.33999999999999997</v>
      </c>
      <c r="AF1028" s="276">
        <v>1.6365881600285659</v>
      </c>
    </row>
    <row r="1029" spans="1:32" ht="82.8" x14ac:dyDescent="0.3">
      <c r="A1029" s="2">
        <f>IF(G1029="","",VLOOKUP(G1029,{"CFTV","100000";"switch","750000";"VMS","200000";"Alarme","300000";"CA","400000";"Cabeamento","500000";"Infra","600000";"Redes","700000";"Energia","800000";"Outros","900000";"Serviço","1000000"},2,FALSE)
  + COUNTIF($G$2:G1029,G1029)
)</f>
        <v>101028</v>
      </c>
      <c r="B1029" s="3" t="str">
        <f t="shared" si="16"/>
        <v>SERVIDOR PROCESSADOR INTEL XEON BRONZE</v>
      </c>
      <c r="C1029" s="3"/>
      <c r="D1029" s="3"/>
      <c r="E1029" s="5" t="s">
        <v>318</v>
      </c>
      <c r="F1029" s="5" t="s">
        <v>7</v>
      </c>
      <c r="G1029" s="2" t="s">
        <v>3</v>
      </c>
      <c r="H1029" s="3" t="s">
        <v>1873</v>
      </c>
      <c r="I1029" s="170" t="s">
        <v>7038</v>
      </c>
      <c r="J1029" s="127">
        <v>48466.03</v>
      </c>
      <c r="K1029" s="162">
        <v>98735.655238268795</v>
      </c>
      <c r="L1029" s="126"/>
      <c r="M1029" s="203"/>
      <c r="N1029" s="198">
        <v>0.12</v>
      </c>
      <c r="O1029" s="3" t="s">
        <v>318</v>
      </c>
      <c r="P1029" s="31" t="s">
        <v>7297</v>
      </c>
      <c r="Q1029" s="234">
        <v>1</v>
      </c>
      <c r="R1029" s="5">
        <v>84715010</v>
      </c>
      <c r="S1029" s="238">
        <v>46038</v>
      </c>
      <c r="T1029" s="263">
        <v>0.15</v>
      </c>
      <c r="U1029" s="263">
        <v>0</v>
      </c>
      <c r="V1029" s="263">
        <v>3.2119999999999996E-2</v>
      </c>
      <c r="W1029" s="263">
        <v>0</v>
      </c>
      <c r="X1029" s="263">
        <v>0.33999999999999997</v>
      </c>
      <c r="Y1029" s="265">
        <v>1.8334922359937862</v>
      </c>
      <c r="Z1029" s="275">
        <v>48466.03</v>
      </c>
      <c r="AA1029" s="276">
        <v>1078.1000688298798</v>
      </c>
      <c r="AB1029" s="277">
        <v>0.05</v>
      </c>
      <c r="AC1029" s="277">
        <v>3.6499999999999998E-2</v>
      </c>
      <c r="AD1029" s="277">
        <v>0</v>
      </c>
      <c r="AE1029" s="277">
        <v>0.33999999999999997</v>
      </c>
      <c r="AF1029" s="276">
        <v>1.6365881600285659</v>
      </c>
    </row>
    <row r="1030" spans="1:32" ht="55.2" x14ac:dyDescent="0.3">
      <c r="A1030" s="2">
        <f>IF(G1030="","",VLOOKUP(G1030,{"CFTV","100000";"switch","750000";"VMS","200000";"Alarme","300000";"CA","400000";"Cabeamento","500000";"Infra","600000";"Redes","700000";"Energia","800000";"Outros","900000";"Serviço","1000000"},2,FALSE)
  + COUNTIF($G$2:G1030,G1030)
)</f>
        <v>101029</v>
      </c>
      <c r="B1030" s="3" t="str">
        <f t="shared" si="16"/>
        <v>SERVIDOR PROCESSADOR INTEL XEON 6</v>
      </c>
      <c r="C1030" s="3"/>
      <c r="D1030" s="3"/>
      <c r="E1030" s="5" t="s">
        <v>318</v>
      </c>
      <c r="F1030" s="5" t="s">
        <v>7</v>
      </c>
      <c r="G1030" s="2" t="s">
        <v>3</v>
      </c>
      <c r="H1030" s="3" t="s">
        <v>1874</v>
      </c>
      <c r="I1030" s="170" t="s">
        <v>7038</v>
      </c>
      <c r="J1030" s="127">
        <v>47552.28</v>
      </c>
      <c r="K1030" s="162">
        <v>96874.151315336218</v>
      </c>
      <c r="L1030" s="126"/>
      <c r="M1030" s="203"/>
      <c r="N1030" s="198">
        <v>0.12</v>
      </c>
      <c r="O1030" s="3" t="s">
        <v>318</v>
      </c>
      <c r="P1030" s="31" t="s">
        <v>7297</v>
      </c>
      <c r="Q1030" s="234">
        <v>1</v>
      </c>
      <c r="R1030" s="5">
        <v>84715010</v>
      </c>
      <c r="S1030" s="238">
        <v>46038</v>
      </c>
      <c r="T1030" s="263">
        <v>0.15</v>
      </c>
      <c r="U1030" s="263">
        <v>0</v>
      </c>
      <c r="V1030" s="263">
        <v>3.2119999999999996E-2</v>
      </c>
      <c r="W1030" s="263">
        <v>0</v>
      </c>
      <c r="X1030" s="263">
        <v>0.33999999999999997</v>
      </c>
      <c r="Y1030" s="265">
        <v>1.8334922359937862</v>
      </c>
      <c r="Z1030" s="275">
        <v>47552.28</v>
      </c>
      <c r="AA1030" s="276">
        <v>1057.7742047578008</v>
      </c>
      <c r="AB1030" s="277">
        <v>0.05</v>
      </c>
      <c r="AC1030" s="277">
        <v>3.6499999999999998E-2</v>
      </c>
      <c r="AD1030" s="277">
        <v>0</v>
      </c>
      <c r="AE1030" s="277">
        <v>0.33999999999999997</v>
      </c>
      <c r="AF1030" s="276">
        <v>1.6365881600285659</v>
      </c>
    </row>
    <row r="1031" spans="1:32" ht="55.2" x14ac:dyDescent="0.3">
      <c r="A1031" s="2">
        <f>IF(G1031="","",VLOOKUP(G1031,{"CFTV","100000";"switch","750000";"VMS","200000";"Alarme","300000";"CA","400000";"Cabeamento","500000";"Infra","600000";"Redes","700000";"Energia","800000";"Outros","900000";"Serviço","1000000"},2,FALSE)
  + COUNTIF($G$2:G1031,G1031)
)</f>
        <v>101030</v>
      </c>
      <c r="B1031" s="3" t="str">
        <f t="shared" si="16"/>
        <v>CAMERA DE REDE, BULLET, 4MP</v>
      </c>
      <c r="C1031" s="3" t="s">
        <v>1876</v>
      </c>
      <c r="D1031" s="3" t="s">
        <v>1876</v>
      </c>
      <c r="E1031" s="5" t="s">
        <v>370</v>
      </c>
      <c r="F1031" s="5" t="s">
        <v>7</v>
      </c>
      <c r="G1031" s="2" t="s">
        <v>3</v>
      </c>
      <c r="H1031" s="3" t="s">
        <v>1875</v>
      </c>
      <c r="I1031" s="170" t="s">
        <v>7038</v>
      </c>
      <c r="J1031" s="127">
        <v>335.59</v>
      </c>
      <c r="K1031" s="162">
        <v>683.66851053017183</v>
      </c>
      <c r="L1031" s="126"/>
      <c r="M1031" s="203"/>
      <c r="N1031" s="198"/>
      <c r="O1031" s="3" t="s">
        <v>370</v>
      </c>
      <c r="P1031" s="31" t="s">
        <v>7287</v>
      </c>
      <c r="Q1031" s="234">
        <v>1</v>
      </c>
      <c r="R1031" s="5">
        <v>85258913</v>
      </c>
      <c r="S1031" s="238">
        <v>46014</v>
      </c>
      <c r="T1031" s="263">
        <v>0.15</v>
      </c>
      <c r="U1031" s="263">
        <v>0</v>
      </c>
      <c r="V1031" s="263">
        <v>3.2119999999999996E-2</v>
      </c>
      <c r="W1031" s="263">
        <v>0</v>
      </c>
      <c r="X1031" s="263">
        <v>0.33999999999999997</v>
      </c>
      <c r="Y1031" s="265">
        <v>1.8334922359937862</v>
      </c>
      <c r="Z1031" s="275">
        <v>335.59</v>
      </c>
      <c r="AA1031" s="276">
        <v>7.4650141985761858</v>
      </c>
      <c r="AB1031" s="277">
        <v>0.05</v>
      </c>
      <c r="AC1031" s="277">
        <v>3.6499999999999998E-2</v>
      </c>
      <c r="AD1031" s="277">
        <v>0</v>
      </c>
      <c r="AE1031" s="277">
        <v>0.33999999999999997</v>
      </c>
      <c r="AF1031" s="276">
        <v>1.6365881600285659</v>
      </c>
    </row>
    <row r="1032" spans="1:32" ht="69" x14ac:dyDescent="0.3">
      <c r="A1032" s="2">
        <f>IF(G1032="","",VLOOKUP(G1032,{"CFTV","100000";"switch","750000";"VMS","200000";"Alarme","300000";"CA","400000";"Cabeamento","500000";"Infra","600000";"Redes","700000";"Energia","800000";"Outros","900000";"Serviço","1000000"},2,FALSE)
  + COUNTIF($G$2:G1032,G1032)
)</f>
        <v>101031</v>
      </c>
      <c r="B1032" s="3" t="str">
        <f t="shared" si="16"/>
        <v>CAMERA DE REDE, TIPO BULLET,</v>
      </c>
      <c r="C1032" s="3" t="s">
        <v>1878</v>
      </c>
      <c r="D1032" s="3" t="s">
        <v>1878</v>
      </c>
      <c r="E1032" s="5" t="s">
        <v>370</v>
      </c>
      <c r="F1032" s="5" t="s">
        <v>7</v>
      </c>
      <c r="G1032" s="2" t="s">
        <v>3</v>
      </c>
      <c r="H1032" s="3" t="s">
        <v>1877</v>
      </c>
      <c r="I1032" s="170" t="s">
        <v>7038</v>
      </c>
      <c r="J1032" s="127">
        <v>337.44</v>
      </c>
      <c r="K1032" s="162">
        <v>687.43735568193699</v>
      </c>
      <c r="L1032" s="126"/>
      <c r="M1032" s="203"/>
      <c r="N1032" s="198"/>
      <c r="O1032" s="3" t="s">
        <v>370</v>
      </c>
      <c r="P1032" s="31" t="s">
        <v>7287</v>
      </c>
      <c r="Q1032" s="234">
        <v>1</v>
      </c>
      <c r="R1032" s="5">
        <v>85258929</v>
      </c>
      <c r="S1032" s="238">
        <v>46014</v>
      </c>
      <c r="T1032" s="263">
        <v>0.15</v>
      </c>
      <c r="U1032" s="263">
        <v>0</v>
      </c>
      <c r="V1032" s="263">
        <v>3.2119999999999996E-2</v>
      </c>
      <c r="W1032" s="263">
        <v>0</v>
      </c>
      <c r="X1032" s="263">
        <v>0.33999999999999997</v>
      </c>
      <c r="Y1032" s="265">
        <v>1.8334922359937862</v>
      </c>
      <c r="Z1032" s="275">
        <v>337.44</v>
      </c>
      <c r="AA1032" s="276">
        <v>7.5061664267932544</v>
      </c>
      <c r="AB1032" s="277">
        <v>0.05</v>
      </c>
      <c r="AC1032" s="277">
        <v>3.6499999999999998E-2</v>
      </c>
      <c r="AD1032" s="277">
        <v>0</v>
      </c>
      <c r="AE1032" s="277">
        <v>0.33999999999999997</v>
      </c>
      <c r="AF1032" s="276">
        <v>1.6365881600285659</v>
      </c>
    </row>
    <row r="1033" spans="1:32" ht="82.8" x14ac:dyDescent="0.3">
      <c r="A1033" s="2">
        <f>IF(G1033="","",VLOOKUP(G1033,{"CFTV","100000";"switch","750000";"VMS","200000";"Alarme","300000";"CA","400000";"Cabeamento","500000";"Infra","600000";"Redes","700000";"Energia","800000";"Outros","900000";"Serviço","1000000"},2,FALSE)
  + COUNTIF($G$2:G1033,G1033)
)</f>
        <v>101032</v>
      </c>
      <c r="B1033" s="3" t="str">
        <f t="shared" si="16"/>
        <v>GRAVADOR DE VÍDEO NVR DE</v>
      </c>
      <c r="C1033" s="3" t="s">
        <v>1880</v>
      </c>
      <c r="D1033" s="3" t="s">
        <v>1880</v>
      </c>
      <c r="E1033" s="5" t="s">
        <v>370</v>
      </c>
      <c r="F1033" s="5" t="s">
        <v>7</v>
      </c>
      <c r="G1033" s="2" t="s">
        <v>3</v>
      </c>
      <c r="H1033" s="3" t="s">
        <v>1879</v>
      </c>
      <c r="I1033" s="170" t="s">
        <v>7038</v>
      </c>
      <c r="J1033" s="127">
        <v>1758.93</v>
      </c>
      <c r="K1033" s="162">
        <v>3583.3161096183894</v>
      </c>
      <c r="L1033" s="126"/>
      <c r="M1033" s="203"/>
      <c r="N1033" s="198"/>
      <c r="O1033" s="3" t="s">
        <v>370</v>
      </c>
      <c r="P1033" s="31" t="s">
        <v>7287</v>
      </c>
      <c r="Q1033" s="234">
        <v>1</v>
      </c>
      <c r="R1033" s="5">
        <v>85219090</v>
      </c>
      <c r="S1033" s="238">
        <v>46014</v>
      </c>
      <c r="T1033" s="263">
        <v>0.15</v>
      </c>
      <c r="U1033" s="263">
        <v>0</v>
      </c>
      <c r="V1033" s="263">
        <v>3.2119999999999996E-2</v>
      </c>
      <c r="W1033" s="263">
        <v>0</v>
      </c>
      <c r="X1033" s="263">
        <v>0.33999999999999997</v>
      </c>
      <c r="Y1033" s="265">
        <v>1.8334922359937862</v>
      </c>
      <c r="Z1033" s="275">
        <v>1758.93</v>
      </c>
      <c r="AA1033" s="276">
        <v>39.126426366404274</v>
      </c>
      <c r="AB1033" s="277">
        <v>0.05</v>
      </c>
      <c r="AC1033" s="277">
        <v>3.6499999999999998E-2</v>
      </c>
      <c r="AD1033" s="277">
        <v>0</v>
      </c>
      <c r="AE1033" s="277">
        <v>0.33999999999999997</v>
      </c>
      <c r="AF1033" s="276">
        <v>1.6365881600285659</v>
      </c>
    </row>
    <row r="1034" spans="1:32" ht="96.6" x14ac:dyDescent="0.3">
      <c r="A1034" s="2">
        <f>IF(G1034="","",VLOOKUP(G1034,{"CFTV","100000";"switch","750000";"VMS","200000";"Alarme","300000";"CA","400000";"Cabeamento","500000";"Infra","600000";"Redes","700000";"Energia","800000";"Outros","900000";"Serviço","1000000"},2,FALSE)
  + COUNTIF($G$2:G1034,G1034)
)</f>
        <v>101033</v>
      </c>
      <c r="B1034" s="3" t="str">
        <f t="shared" si="16"/>
        <v>GRAVADOR DIGITAL DE VÍDEO NVR,</v>
      </c>
      <c r="C1034" s="3" t="s">
        <v>1882</v>
      </c>
      <c r="D1034" s="3" t="s">
        <v>1882</v>
      </c>
      <c r="E1034" s="5" t="s">
        <v>370</v>
      </c>
      <c r="F1034" s="5" t="s">
        <v>7</v>
      </c>
      <c r="G1034" s="2" t="s">
        <v>3</v>
      </c>
      <c r="H1034" s="3" t="s">
        <v>1881</v>
      </c>
      <c r="I1034" s="170" t="s">
        <v>7038</v>
      </c>
      <c r="J1034" s="127">
        <v>2368.09</v>
      </c>
      <c r="K1034" s="162">
        <v>4824.3051434828058</v>
      </c>
      <c r="L1034" s="126"/>
      <c r="M1034" s="203"/>
      <c r="N1034" s="198"/>
      <c r="O1034" s="3" t="s">
        <v>370</v>
      </c>
      <c r="P1034" s="31" t="s">
        <v>7287</v>
      </c>
      <c r="Q1034" s="234">
        <v>1</v>
      </c>
      <c r="R1034" s="5">
        <v>85219000</v>
      </c>
      <c r="S1034" s="238">
        <v>46014</v>
      </c>
      <c r="T1034" s="263">
        <v>0.15</v>
      </c>
      <c r="U1034" s="263">
        <v>0</v>
      </c>
      <c r="V1034" s="263">
        <v>3.2119999999999996E-2</v>
      </c>
      <c r="W1034" s="263">
        <v>0</v>
      </c>
      <c r="X1034" s="263">
        <v>0.33999999999999997</v>
      </c>
      <c r="Y1034" s="265">
        <v>1.8334922359937862</v>
      </c>
      <c r="Z1034" s="275">
        <v>2368.09</v>
      </c>
      <c r="AA1034" s="276">
        <v>52.676854118139048</v>
      </c>
      <c r="AB1034" s="277">
        <v>0.05</v>
      </c>
      <c r="AC1034" s="277">
        <v>3.6499999999999998E-2</v>
      </c>
      <c r="AD1034" s="277">
        <v>0</v>
      </c>
      <c r="AE1034" s="277">
        <v>0.33999999999999997</v>
      </c>
      <c r="AF1034" s="276">
        <v>1.6365881600285659</v>
      </c>
    </row>
    <row r="1035" spans="1:32" ht="27.6" x14ac:dyDescent="0.3">
      <c r="A1035" s="2">
        <f>IF(G1035="","",VLOOKUP(G1035,{"CFTV","100000";"switch","750000";"VMS","200000";"Alarme","300000";"CA","400000";"Cabeamento","500000";"Infra","600000";"Redes","700000";"Energia","800000";"Outros","900000";"Serviço","1000000"},2,FALSE)
  + COUNTIF($G$2:G1035,G1035)
)</f>
        <v>101034</v>
      </c>
      <c r="B1035" s="3" t="str">
        <f t="shared" si="16"/>
        <v>SERVIDOR HPE PROCESSADOR INTEL XEON</v>
      </c>
      <c r="C1035" s="3" t="s">
        <v>1754</v>
      </c>
      <c r="D1035" s="3" t="s">
        <v>1754</v>
      </c>
      <c r="E1035" s="5" t="s">
        <v>1659</v>
      </c>
      <c r="F1035" s="5" t="s">
        <v>7</v>
      </c>
      <c r="G1035" s="2" t="s">
        <v>3</v>
      </c>
      <c r="H1035" s="3" t="s">
        <v>1883</v>
      </c>
      <c r="I1035" s="170" t="s">
        <v>7038</v>
      </c>
      <c r="J1035" s="127">
        <v>8189.25</v>
      </c>
      <c r="K1035" s="162">
        <v>16683.251437346793</v>
      </c>
      <c r="L1035" s="126"/>
      <c r="M1035" s="203"/>
      <c r="N1035" s="198">
        <v>0.12</v>
      </c>
      <c r="O1035" s="3" t="s">
        <v>7059</v>
      </c>
      <c r="P1035" s="31" t="s">
        <v>7290</v>
      </c>
      <c r="Q1035" s="234">
        <v>1</v>
      </c>
      <c r="R1035" s="5">
        <v>84715010</v>
      </c>
      <c r="S1035" s="238">
        <v>46030</v>
      </c>
      <c r="T1035" s="263">
        <v>0.15</v>
      </c>
      <c r="U1035" s="263">
        <v>0</v>
      </c>
      <c r="V1035" s="263">
        <v>3.2119999999999996E-2</v>
      </c>
      <c r="W1035" s="263">
        <v>0</v>
      </c>
      <c r="X1035" s="263">
        <v>0.33999999999999997</v>
      </c>
      <c r="Y1035" s="265">
        <v>1.8334922359937862</v>
      </c>
      <c r="Z1035" s="275">
        <v>8189.25</v>
      </c>
      <c r="AA1035" s="276">
        <v>182.16534320358184</v>
      </c>
      <c r="AB1035" s="277">
        <v>0.05</v>
      </c>
      <c r="AC1035" s="277">
        <v>3.6499999999999998E-2</v>
      </c>
      <c r="AD1035" s="277">
        <v>0</v>
      </c>
      <c r="AE1035" s="277">
        <v>0.33999999999999997</v>
      </c>
      <c r="AF1035" s="276">
        <v>1.6365881600285659</v>
      </c>
    </row>
    <row r="1036" spans="1:32" ht="27.6" x14ac:dyDescent="0.3">
      <c r="A1036" s="2">
        <f>IF(G1036="","",VLOOKUP(G1036,{"CFTV","100000";"switch","750000";"VMS","200000";"Alarme","300000";"CA","400000";"Cabeamento","500000";"Infra","600000";"Redes","700000";"Energia","800000";"Outros","900000";"Serviço","1000000"},2,FALSE)
  + COUNTIF($G$2:G1036,G1036)
)</f>
        <v>101035</v>
      </c>
      <c r="B1036" s="3" t="str">
        <f t="shared" si="16"/>
        <v>BANDEJA FIXA VENTILADA RACKS 19"</v>
      </c>
      <c r="C1036" s="3" t="s">
        <v>1884</v>
      </c>
      <c r="D1036" s="3" t="s">
        <v>1884</v>
      </c>
      <c r="E1036" s="5" t="s">
        <v>286</v>
      </c>
      <c r="F1036" s="5" t="s">
        <v>7</v>
      </c>
      <c r="G1036" s="2" t="s">
        <v>3</v>
      </c>
      <c r="H1036" s="3" t="s">
        <v>870</v>
      </c>
      <c r="I1036" s="170" t="s">
        <v>7038</v>
      </c>
      <c r="J1036" s="127">
        <v>90.03</v>
      </c>
      <c r="K1036" s="162">
        <v>219.94369141621905</v>
      </c>
      <c r="L1036" s="127">
        <v>17.933</v>
      </c>
      <c r="M1036" s="203"/>
      <c r="N1036" s="218">
        <v>0.12</v>
      </c>
      <c r="O1036" s="3" t="s">
        <v>286</v>
      </c>
      <c r="P1036" s="31" t="s">
        <v>7292</v>
      </c>
      <c r="Q1036" s="234">
        <v>1</v>
      </c>
      <c r="R1036" s="5">
        <v>94032090</v>
      </c>
      <c r="S1036" s="238">
        <v>46036</v>
      </c>
      <c r="T1036" s="263">
        <v>0.15</v>
      </c>
      <c r="U1036" s="263">
        <v>0</v>
      </c>
      <c r="V1036" s="263">
        <v>3.2119999999999996E-2</v>
      </c>
      <c r="W1036" s="263">
        <v>0</v>
      </c>
      <c r="X1036" s="263">
        <v>0.33999999999999997</v>
      </c>
      <c r="Y1036" s="265">
        <v>1.8334922359937862</v>
      </c>
      <c r="Z1036" s="275">
        <v>107.96299999999999</v>
      </c>
      <c r="AA1036" s="276">
        <v>2.4015773054050498</v>
      </c>
      <c r="AB1036" s="277">
        <v>0.05</v>
      </c>
      <c r="AC1036" s="277">
        <v>3.6499999999999998E-2</v>
      </c>
      <c r="AD1036" s="277">
        <v>0</v>
      </c>
      <c r="AE1036" s="277">
        <v>0.33999999999999997</v>
      </c>
      <c r="AF1036" s="276">
        <v>1.6365881600285659</v>
      </c>
    </row>
    <row r="1037" spans="1:32" x14ac:dyDescent="0.3">
      <c r="A1037" s="2">
        <f>IF(G1037="","",VLOOKUP(G1037,{"CFTV","100000";"switch","750000";"VMS","200000";"Alarme","300000";"CA","400000";"Cabeamento","500000";"Infra","600000";"Redes","700000";"Energia","800000";"Outros","900000";"Serviço","1000000"},2,FALSE)
  + COUNTIF($G$2:G1037,G1037)
)</f>
        <v>101036</v>
      </c>
      <c r="B1037" s="3" t="str">
        <f t="shared" si="16"/>
        <v>MINI RACK DE PAREDE 16U</v>
      </c>
      <c r="C1037" s="14" t="s">
        <v>1885</v>
      </c>
      <c r="D1037" s="14" t="s">
        <v>1885</v>
      </c>
      <c r="E1037" s="15" t="s">
        <v>286</v>
      </c>
      <c r="F1037" s="15" t="s">
        <v>7</v>
      </c>
      <c r="G1037" s="2" t="s">
        <v>3</v>
      </c>
      <c r="H1037" s="14" t="s">
        <v>605</v>
      </c>
      <c r="I1037" s="170" t="s">
        <v>7038</v>
      </c>
      <c r="J1037" s="127">
        <v>714.42</v>
      </c>
      <c r="K1037" s="162">
        <v>1506.1614863764382</v>
      </c>
      <c r="L1037" s="127">
        <v>24.904285714285699</v>
      </c>
      <c r="M1037" s="203"/>
      <c r="N1037" s="218">
        <v>0.12</v>
      </c>
      <c r="O1037" s="3" t="s">
        <v>286</v>
      </c>
      <c r="P1037" s="31" t="s">
        <v>7292</v>
      </c>
      <c r="Q1037" s="234">
        <v>1</v>
      </c>
      <c r="R1037" s="15">
        <v>94032090</v>
      </c>
      <c r="S1037" s="238">
        <v>46030</v>
      </c>
      <c r="T1037" s="263">
        <v>0.15</v>
      </c>
      <c r="U1037" s="263">
        <v>0</v>
      </c>
      <c r="V1037" s="263">
        <v>3.2119999999999996E-2</v>
      </c>
      <c r="W1037" s="263">
        <v>0</v>
      </c>
      <c r="X1037" s="263">
        <v>0.33999999999999997</v>
      </c>
      <c r="Y1037" s="265">
        <v>1.8334922359937862</v>
      </c>
      <c r="Z1037" s="275">
        <v>739.32428571428568</v>
      </c>
      <c r="AA1037" s="276">
        <v>16.445860395748799</v>
      </c>
      <c r="AB1037" s="277">
        <v>0.05</v>
      </c>
      <c r="AC1037" s="277">
        <v>3.6499999999999998E-2</v>
      </c>
      <c r="AD1037" s="277">
        <v>0</v>
      </c>
      <c r="AE1037" s="277">
        <v>0.33999999999999997</v>
      </c>
      <c r="AF1037" s="276">
        <v>1.6365881600285659</v>
      </c>
    </row>
    <row r="1038" spans="1:32" ht="27.6" x14ac:dyDescent="0.3">
      <c r="A1038" s="2">
        <f>IF(G1038="","",VLOOKUP(G1038,{"CFTV","100000";"switch","750000";"VMS","200000";"Alarme","300000";"CA","400000";"Cabeamento","500000";"Infra","600000";"Redes","700000";"Energia","800000";"Outros","900000";"Serviço","1000000"},2,FALSE)
  + COUNTIF($G$2:G1038,G1038)
)</f>
        <v>101037</v>
      </c>
      <c r="B1038" s="3" t="str">
        <f t="shared" si="16"/>
        <v>CÂMERA BULLET 2MP - 6MM</v>
      </c>
      <c r="C1038" s="3" t="s">
        <v>1887</v>
      </c>
      <c r="D1038" s="3" t="s">
        <v>1887</v>
      </c>
      <c r="E1038" s="5" t="s">
        <v>370</v>
      </c>
      <c r="F1038" s="5" t="s">
        <v>7</v>
      </c>
      <c r="G1038" s="2" t="s">
        <v>3</v>
      </c>
      <c r="H1038" s="3" t="s">
        <v>1886</v>
      </c>
      <c r="I1038" s="170" t="s">
        <v>7038</v>
      </c>
      <c r="J1038" s="127">
        <v>436.58085699999998</v>
      </c>
      <c r="K1038" s="162">
        <v>896.16822980762731</v>
      </c>
      <c r="L1038" s="126"/>
      <c r="M1038" s="205">
        <v>0.15</v>
      </c>
      <c r="N1038" s="198">
        <v>0.04</v>
      </c>
      <c r="O1038" s="3" t="s">
        <v>7060</v>
      </c>
      <c r="P1038" s="31" t="s">
        <v>7290</v>
      </c>
      <c r="Q1038" s="234">
        <v>1</v>
      </c>
      <c r="R1038" s="5">
        <v>85258929</v>
      </c>
      <c r="S1038" s="238">
        <v>46037</v>
      </c>
      <c r="T1038" s="263">
        <v>0.15</v>
      </c>
      <c r="U1038" s="263">
        <v>0</v>
      </c>
      <c r="V1038" s="263">
        <v>3.5039999999999995E-2</v>
      </c>
      <c r="W1038" s="263">
        <v>0</v>
      </c>
      <c r="X1038" s="263">
        <v>0.33999999999999997</v>
      </c>
      <c r="Y1038" s="265">
        <v>1.6064585475278061</v>
      </c>
      <c r="Z1038" s="275">
        <v>502.06798555</v>
      </c>
      <c r="AA1038" s="276">
        <v>11.168225038830995</v>
      </c>
      <c r="AB1038" s="277">
        <v>0.05</v>
      </c>
      <c r="AC1038" s="277">
        <v>3.6499999999999998E-2</v>
      </c>
      <c r="AD1038" s="277">
        <v>0</v>
      </c>
      <c r="AE1038" s="277">
        <v>0.33999999999999997</v>
      </c>
      <c r="AF1038" s="276">
        <v>1.6365881600285659</v>
      </c>
    </row>
    <row r="1039" spans="1:32" ht="55.2" x14ac:dyDescent="0.3">
      <c r="A1039" s="2">
        <f>IF(G1039="","",VLOOKUP(G1039,{"CFTV","100000";"switch","750000";"VMS","200000";"Alarme","300000";"CA","400000";"Cabeamento","500000";"Infra","600000";"Redes","700000";"Energia","800000";"Outros","900000";"Serviço","1000000"},2,FALSE)
  + COUNTIF($G$2:G1039,G1039)
)</f>
        <v>101038</v>
      </c>
      <c r="B1039" s="3" t="str">
        <f t="shared" si="16"/>
        <v>Câmera bullet IP com resolução</v>
      </c>
      <c r="C1039" s="3" t="s">
        <v>1889</v>
      </c>
      <c r="D1039" s="3" t="s">
        <v>1889</v>
      </c>
      <c r="E1039" s="5" t="s">
        <v>370</v>
      </c>
      <c r="F1039" s="5" t="s">
        <v>7</v>
      </c>
      <c r="G1039" s="2" t="s">
        <v>3</v>
      </c>
      <c r="H1039" s="3" t="s">
        <v>1888</v>
      </c>
      <c r="I1039" s="170" t="s">
        <v>7038</v>
      </c>
      <c r="J1039" s="127">
        <v>345.37360000000001</v>
      </c>
      <c r="K1039" s="162">
        <v>703.5997934635817</v>
      </c>
      <c r="L1039" s="126"/>
      <c r="M1039" s="205"/>
      <c r="N1039" s="198">
        <v>0.12</v>
      </c>
      <c r="O1039" s="3" t="s">
        <v>370</v>
      </c>
      <c r="P1039" s="31" t="s">
        <v>7290</v>
      </c>
      <c r="Q1039" s="234">
        <v>1</v>
      </c>
      <c r="R1039" s="5">
        <v>85258913</v>
      </c>
      <c r="S1039" s="238">
        <v>46035</v>
      </c>
      <c r="T1039" s="263">
        <v>0.15</v>
      </c>
      <c r="U1039" s="263">
        <v>0</v>
      </c>
      <c r="V1039" s="263">
        <v>3.2119999999999996E-2</v>
      </c>
      <c r="W1039" s="263">
        <v>0</v>
      </c>
      <c r="X1039" s="263">
        <v>0.33999999999999997</v>
      </c>
      <c r="Y1039" s="265">
        <v>1.8334922359937862</v>
      </c>
      <c r="Z1039" s="275">
        <v>345.37360000000001</v>
      </c>
      <c r="AA1039" s="276">
        <v>7.6826449769461913</v>
      </c>
      <c r="AB1039" s="277">
        <v>0.05</v>
      </c>
      <c r="AC1039" s="277">
        <v>3.6499999999999998E-2</v>
      </c>
      <c r="AD1039" s="277">
        <v>0</v>
      </c>
      <c r="AE1039" s="277">
        <v>0.33999999999999997</v>
      </c>
      <c r="AF1039" s="276">
        <v>1.6365881600285659</v>
      </c>
    </row>
    <row r="1040" spans="1:32" ht="41.4" x14ac:dyDescent="0.3">
      <c r="A1040" s="2">
        <f>IF(G1040="","",VLOOKUP(G1040,{"CFTV","100000";"switch","750000";"VMS","200000";"Alarme","300000";"CA","400000";"Cabeamento","500000";"Infra","600000";"Redes","700000";"Energia","800000";"Outros","900000";"Serviço","1000000"},2,FALSE)
  + COUNTIF($G$2:G1040,G1040)
)</f>
        <v>101039</v>
      </c>
      <c r="B1040" s="3" t="str">
        <f t="shared" si="16"/>
        <v>9375 NOPS, 2 X SSD</v>
      </c>
      <c r="C1040" s="3" t="s">
        <v>1891</v>
      </c>
      <c r="D1040" s="3" t="s">
        <v>1891</v>
      </c>
      <c r="E1040" s="5" t="s">
        <v>1648</v>
      </c>
      <c r="F1040" s="5" t="s">
        <v>7</v>
      </c>
      <c r="G1040" s="2" t="s">
        <v>3</v>
      </c>
      <c r="H1040" s="3" t="s">
        <v>1890</v>
      </c>
      <c r="I1040" s="174" t="s">
        <v>7039</v>
      </c>
      <c r="J1040" s="127">
        <v>13228</v>
      </c>
      <c r="K1040" s="162">
        <v>142368.30158711612</v>
      </c>
      <c r="L1040" s="126"/>
      <c r="M1040" s="205">
        <v>4.4999999999999998E-2</v>
      </c>
      <c r="N1040" s="198">
        <v>0.04</v>
      </c>
      <c r="O1040" s="3" t="s">
        <v>1648</v>
      </c>
      <c r="P1040" s="31" t="s">
        <v>7288</v>
      </c>
      <c r="Q1040" s="234">
        <v>1</v>
      </c>
      <c r="R1040" s="5">
        <v>84715010</v>
      </c>
      <c r="S1040" s="238">
        <v>46014</v>
      </c>
      <c r="T1040" s="263">
        <v>0.15</v>
      </c>
      <c r="U1040" s="263">
        <v>0</v>
      </c>
      <c r="V1040" s="263">
        <v>3.5039999999999995E-2</v>
      </c>
      <c r="W1040" s="263">
        <v>0</v>
      </c>
      <c r="X1040" s="263">
        <v>0.33999999999999997</v>
      </c>
      <c r="Y1040" s="265">
        <v>1.6064585475278061</v>
      </c>
      <c r="Z1040" s="275">
        <v>79760.210200000001</v>
      </c>
      <c r="AA1040" s="276">
        <v>1774.2218231306688</v>
      </c>
      <c r="AB1040" s="277">
        <v>0.05</v>
      </c>
      <c r="AC1040" s="277">
        <v>3.6499999999999998E-2</v>
      </c>
      <c r="AD1040" s="277">
        <v>0</v>
      </c>
      <c r="AE1040" s="277">
        <v>0.33999999999999997</v>
      </c>
      <c r="AF1040" s="276">
        <v>1.6365881600285659</v>
      </c>
    </row>
    <row r="1041" spans="1:32" ht="41.4" x14ac:dyDescent="0.3">
      <c r="A1041" s="2">
        <f>IF(G1041="","",VLOOKUP(G1041,{"CFTV","100000";"switch","750000";"VMS","200000";"Alarme","300000";"CA","400000";"Cabeamento","500000";"Infra","600000";"Redes","700000";"Energia","800000";"Outros","900000";"Serviço","1000000"},2,FALSE)
  + COUNTIF($G$2:G1041,G1041)
)</f>
        <v>101040</v>
      </c>
      <c r="B1041" s="3" t="str">
        <f t="shared" si="16"/>
        <v>MDVR MÓVEL 4 CANAIS ANALÓGICOS</v>
      </c>
      <c r="C1041" s="3" t="s">
        <v>1893</v>
      </c>
      <c r="D1041" s="3" t="s">
        <v>1893</v>
      </c>
      <c r="E1041" s="5" t="s">
        <v>370</v>
      </c>
      <c r="F1041" s="5" t="s">
        <v>7</v>
      </c>
      <c r="G1041" s="2" t="s">
        <v>3</v>
      </c>
      <c r="H1041" s="3" t="s">
        <v>1892</v>
      </c>
      <c r="I1041" s="170" t="s">
        <v>7038</v>
      </c>
      <c r="J1041" s="127">
        <v>3000.88</v>
      </c>
      <c r="K1041" s="162">
        <v>5356.4325845613812</v>
      </c>
      <c r="L1041" s="126"/>
      <c r="M1041" s="205"/>
      <c r="N1041" s="198">
        <v>0.04</v>
      </c>
      <c r="O1041" s="3" t="s">
        <v>7060</v>
      </c>
      <c r="P1041" s="31" t="s">
        <v>7290</v>
      </c>
      <c r="Q1041" s="234">
        <v>1</v>
      </c>
      <c r="R1041" s="5">
        <v>85219090</v>
      </c>
      <c r="S1041" s="238">
        <v>46021</v>
      </c>
      <c r="T1041" s="263">
        <v>0.15</v>
      </c>
      <c r="U1041" s="263">
        <v>0</v>
      </c>
      <c r="V1041" s="263">
        <v>3.5039999999999995E-2</v>
      </c>
      <c r="W1041" s="263">
        <v>0</v>
      </c>
      <c r="X1041" s="263">
        <v>0.33999999999999997</v>
      </c>
      <c r="Y1041" s="265">
        <v>1.6064585475278061</v>
      </c>
      <c r="Z1041" s="275">
        <v>3000.88</v>
      </c>
      <c r="AA1041" s="276">
        <v>66.752918168668032</v>
      </c>
      <c r="AB1041" s="277">
        <v>0.05</v>
      </c>
      <c r="AC1041" s="277">
        <v>3.6499999999999998E-2</v>
      </c>
      <c r="AD1041" s="277">
        <v>0</v>
      </c>
      <c r="AE1041" s="277">
        <v>0.33999999999999997</v>
      </c>
      <c r="AF1041" s="276">
        <v>1.6365881600285659</v>
      </c>
    </row>
    <row r="1042" spans="1:32" ht="27.6" x14ac:dyDescent="0.3">
      <c r="A1042" s="2">
        <f>IF(G1042="","",VLOOKUP(G1042,{"CFTV","100000";"switch","750000";"VMS","200000";"Alarme","300000";"CA","400000";"Cabeamento","500000";"Infra","600000";"Redes","700000";"Energia","800000";"Outros","900000";"Serviço","1000000"},2,FALSE)
  + COUNTIF($G$2:G1042,G1042)
)</f>
        <v>101041</v>
      </c>
      <c r="B1042" s="3" t="str">
        <f t="shared" si="16"/>
        <v>MÓDULO DE COMUNICAÇÃO 4G +</v>
      </c>
      <c r="C1042" s="3" t="s">
        <v>1895</v>
      </c>
      <c r="D1042" s="3" t="s">
        <v>1895</v>
      </c>
      <c r="E1042" s="5" t="s">
        <v>370</v>
      </c>
      <c r="F1042" s="5" t="s">
        <v>7</v>
      </c>
      <c r="G1042" s="2" t="s">
        <v>3</v>
      </c>
      <c r="H1042" s="3" t="s">
        <v>1894</v>
      </c>
      <c r="I1042" s="170" t="s">
        <v>7038</v>
      </c>
      <c r="J1042" s="127">
        <v>1396.16</v>
      </c>
      <c r="K1042" s="162">
        <v>2492.081295240469</v>
      </c>
      <c r="L1042" s="126"/>
      <c r="M1042" s="205"/>
      <c r="N1042" s="198">
        <v>0.04</v>
      </c>
      <c r="O1042" s="3" t="s">
        <v>7060</v>
      </c>
      <c r="P1042" s="31" t="s">
        <v>7290</v>
      </c>
      <c r="Q1042" s="234">
        <v>1</v>
      </c>
      <c r="R1042" s="5">
        <v>85219000</v>
      </c>
      <c r="S1042" s="238">
        <v>46021</v>
      </c>
      <c r="T1042" s="263">
        <v>0.15</v>
      </c>
      <c r="U1042" s="263">
        <v>0</v>
      </c>
      <c r="V1042" s="263">
        <v>3.5039999999999995E-2</v>
      </c>
      <c r="W1042" s="263">
        <v>0</v>
      </c>
      <c r="X1042" s="263">
        <v>0.33999999999999997</v>
      </c>
      <c r="Y1042" s="265">
        <v>1.6064585475278061</v>
      </c>
      <c r="Z1042" s="275">
        <v>1396.16</v>
      </c>
      <c r="AA1042" s="276">
        <v>31.056808079752461</v>
      </c>
      <c r="AB1042" s="277">
        <v>0.05</v>
      </c>
      <c r="AC1042" s="277">
        <v>3.6499999999999998E-2</v>
      </c>
      <c r="AD1042" s="277">
        <v>0</v>
      </c>
      <c r="AE1042" s="277">
        <v>0.33999999999999997</v>
      </c>
      <c r="AF1042" s="276">
        <v>1.6365881600285659</v>
      </c>
    </row>
    <row r="1043" spans="1:32" ht="27.6" x14ac:dyDescent="0.3">
      <c r="A1043" s="2">
        <f>IF(G1043="","",VLOOKUP(G1043,{"CFTV","100000";"switch","750000";"VMS","200000";"Alarme","300000";"CA","400000";"Cabeamento","500000";"Infra","600000";"Redes","700000";"Energia","800000";"Outros","900000";"Serviço","1000000"},2,FALSE)
  + COUNTIF($G$2:G1043,G1043)
)</f>
        <v>101042</v>
      </c>
      <c r="B1043" s="3" t="str">
        <f t="shared" si="16"/>
        <v>SSD INDUSTRIAL 1TB, 2.5 POL,</v>
      </c>
      <c r="C1043" s="95" t="s">
        <v>1897</v>
      </c>
      <c r="D1043" s="95" t="s">
        <v>1897</v>
      </c>
      <c r="E1043" s="5" t="s">
        <v>370</v>
      </c>
      <c r="F1043" s="5" t="s">
        <v>7</v>
      </c>
      <c r="G1043" s="2" t="s">
        <v>3</v>
      </c>
      <c r="H1043" s="3" t="s">
        <v>1896</v>
      </c>
      <c r="I1043" s="170" t="s">
        <v>7038</v>
      </c>
      <c r="J1043" s="127">
        <v>2239.39</v>
      </c>
      <c r="K1043" s="162">
        <v>3997.2080074981045</v>
      </c>
      <c r="L1043" s="126"/>
      <c r="M1043" s="205"/>
      <c r="N1043" s="198">
        <v>0.04</v>
      </c>
      <c r="O1043" s="3" t="s">
        <v>7060</v>
      </c>
      <c r="P1043" s="31" t="s">
        <v>7290</v>
      </c>
      <c r="Q1043" s="234">
        <v>1</v>
      </c>
      <c r="R1043" s="5">
        <v>85219090</v>
      </c>
      <c r="S1043" s="238">
        <v>46021</v>
      </c>
      <c r="T1043" s="263">
        <v>0.15</v>
      </c>
      <c r="U1043" s="263">
        <v>0</v>
      </c>
      <c r="V1043" s="263">
        <v>3.5039999999999995E-2</v>
      </c>
      <c r="W1043" s="263">
        <v>0</v>
      </c>
      <c r="X1043" s="263">
        <v>0.33999999999999997</v>
      </c>
      <c r="Y1043" s="265">
        <v>1.6064585475278061</v>
      </c>
      <c r="Z1043" s="275">
        <v>2239.39</v>
      </c>
      <c r="AA1043" s="276">
        <v>49.81399370109218</v>
      </c>
      <c r="AB1043" s="277">
        <v>0.05</v>
      </c>
      <c r="AC1043" s="277">
        <v>3.6499999999999998E-2</v>
      </c>
      <c r="AD1043" s="277">
        <v>0</v>
      </c>
      <c r="AE1043" s="277">
        <v>0.33999999999999997</v>
      </c>
      <c r="AF1043" s="276">
        <v>1.6365881600285659</v>
      </c>
    </row>
    <row r="1044" spans="1:32" ht="27.6" x14ac:dyDescent="0.3">
      <c r="A1044" s="2">
        <f>IF(G1044="","",VLOOKUP(G1044,{"CFTV","100000";"switch","750000";"VMS","200000";"Alarme","300000";"CA","400000";"Cabeamento","500000";"Infra","600000";"Redes","700000";"Energia","800000";"Outros","900000";"Serviço","1000000"},2,FALSE)
  + COUNTIF($G$2:G1044,G1044)
)</f>
        <v>101043</v>
      </c>
      <c r="B1044" s="3" t="str">
        <f t="shared" si="16"/>
        <v>DISPLAY 7" TFT LCD, CONECTOR</v>
      </c>
      <c r="C1044" s="3" t="s">
        <v>1899</v>
      </c>
      <c r="D1044" s="3" t="s">
        <v>1899</v>
      </c>
      <c r="E1044" s="5" t="s">
        <v>370</v>
      </c>
      <c r="F1044" s="5" t="s">
        <v>7</v>
      </c>
      <c r="G1044" s="2" t="s">
        <v>3</v>
      </c>
      <c r="H1044" s="3" t="s">
        <v>1898</v>
      </c>
      <c r="I1044" s="170" t="s">
        <v>7038</v>
      </c>
      <c r="J1044" s="127">
        <v>2077.67</v>
      </c>
      <c r="K1044" s="162">
        <v>3708.5452560467747</v>
      </c>
      <c r="L1044" s="126"/>
      <c r="M1044" s="205"/>
      <c r="N1044" s="198">
        <v>0.04</v>
      </c>
      <c r="O1044" s="3" t="s">
        <v>7060</v>
      </c>
      <c r="P1044" s="31" t="s">
        <v>7290</v>
      </c>
      <c r="Q1044" s="234">
        <v>1</v>
      </c>
      <c r="R1044" s="5">
        <v>85258029</v>
      </c>
      <c r="S1044" s="238">
        <v>46021</v>
      </c>
      <c r="T1044" s="263">
        <v>0.15</v>
      </c>
      <c r="U1044" s="263">
        <v>0</v>
      </c>
      <c r="V1044" s="263">
        <v>3.5039999999999995E-2</v>
      </c>
      <c r="W1044" s="263">
        <v>0</v>
      </c>
      <c r="X1044" s="263">
        <v>0.33999999999999997</v>
      </c>
      <c r="Y1044" s="265">
        <v>1.6064585475278061</v>
      </c>
      <c r="Z1044" s="275">
        <v>2077.67</v>
      </c>
      <c r="AA1044" s="276">
        <v>46.216621621489871</v>
      </c>
      <c r="AB1044" s="277">
        <v>0.05</v>
      </c>
      <c r="AC1044" s="277">
        <v>3.6499999999999998E-2</v>
      </c>
      <c r="AD1044" s="277">
        <v>0</v>
      </c>
      <c r="AE1044" s="277">
        <v>0.33999999999999997</v>
      </c>
      <c r="AF1044" s="276">
        <v>1.6365881600285659</v>
      </c>
    </row>
    <row r="1045" spans="1:32" ht="27.6" x14ac:dyDescent="0.3">
      <c r="A1045" s="2">
        <f>IF(G1045="","",VLOOKUP(G1045,{"CFTV","100000";"switch","750000";"VMS","200000";"Alarme","300000";"CA","400000";"Cabeamento","500000";"Infra","600000";"Redes","700000";"Energia","800000";"Outros","900000";"Serviço","1000000"},2,FALSE)
  + COUNTIF($G$2:G1045,G1045)
)</f>
        <v>101044</v>
      </c>
      <c r="B1045" s="3" t="str">
        <f t="shared" si="16"/>
        <v>CABO DE EXTENSÃO DE AVIAÇÃO</v>
      </c>
      <c r="C1045" s="3" t="s">
        <v>1901</v>
      </c>
      <c r="D1045" s="3" t="s">
        <v>1901</v>
      </c>
      <c r="E1045" s="5" t="s">
        <v>370</v>
      </c>
      <c r="F1045" s="5" t="s">
        <v>7</v>
      </c>
      <c r="G1045" s="2" t="s">
        <v>3</v>
      </c>
      <c r="H1045" s="3" t="s">
        <v>1900</v>
      </c>
      <c r="I1045" s="170" t="s">
        <v>7038</v>
      </c>
      <c r="J1045" s="127">
        <v>179.19</v>
      </c>
      <c r="K1045" s="162">
        <v>319.84589681278624</v>
      </c>
      <c r="L1045" s="126"/>
      <c r="M1045" s="205"/>
      <c r="N1045" s="198">
        <v>0.04</v>
      </c>
      <c r="O1045" s="3" t="s">
        <v>7060</v>
      </c>
      <c r="P1045" s="31" t="s">
        <v>7290</v>
      </c>
      <c r="Q1045" s="234">
        <v>1</v>
      </c>
      <c r="R1045" s="5">
        <v>85444200</v>
      </c>
      <c r="S1045" s="238">
        <v>46062</v>
      </c>
      <c r="T1045" s="263">
        <v>0.15</v>
      </c>
      <c r="U1045" s="263">
        <v>0</v>
      </c>
      <c r="V1045" s="263">
        <v>3.5039999999999995E-2</v>
      </c>
      <c r="W1045" s="263">
        <v>0</v>
      </c>
      <c r="X1045" s="263">
        <v>0.33999999999999997</v>
      </c>
      <c r="Y1045" s="265">
        <v>1.6064585475278061</v>
      </c>
      <c r="Z1045" s="275">
        <v>179.19</v>
      </c>
      <c r="AA1045" s="276">
        <v>3.9859825806575486</v>
      </c>
      <c r="AB1045" s="277">
        <v>0.05</v>
      </c>
      <c r="AC1045" s="277">
        <v>3.6499999999999998E-2</v>
      </c>
      <c r="AD1045" s="277">
        <v>0</v>
      </c>
      <c r="AE1045" s="277">
        <v>0.33999999999999997</v>
      </c>
      <c r="AF1045" s="276">
        <v>1.6365881600285659</v>
      </c>
    </row>
    <row r="1046" spans="1:32" ht="27.6" x14ac:dyDescent="0.3">
      <c r="A1046" s="2">
        <f>IF(G1046="","",VLOOKUP(G1046,{"CFTV","100000";"switch","750000";"VMS","200000";"Alarme","300000";"CA","400000";"Cabeamento","500000";"Infra","600000";"Redes","700000";"Energia","800000";"Outros","900000";"Serviço","1000000"},2,FALSE)
  + COUNTIF($G$2:G1046,G1046)
)</f>
        <v>101045</v>
      </c>
      <c r="B1046" s="3" t="str">
        <f t="shared" si="16"/>
        <v>ALTO-FALANTE (SPEAKER) HALF DUPLEX PARA</v>
      </c>
      <c r="C1046" s="3" t="s">
        <v>1903</v>
      </c>
      <c r="D1046" s="3" t="s">
        <v>1903</v>
      </c>
      <c r="E1046" s="5" t="s">
        <v>370</v>
      </c>
      <c r="F1046" s="5" t="s">
        <v>7</v>
      </c>
      <c r="G1046" s="2" t="s">
        <v>3</v>
      </c>
      <c r="H1046" s="3" t="s">
        <v>1902</v>
      </c>
      <c r="I1046" s="170" t="s">
        <v>7038</v>
      </c>
      <c r="J1046" s="127">
        <v>351.38</v>
      </c>
      <c r="K1046" s="162">
        <v>627.19711603368944</v>
      </c>
      <c r="L1046" s="126"/>
      <c r="M1046" s="205"/>
      <c r="N1046" s="198">
        <v>0.04</v>
      </c>
      <c r="O1046" s="3" t="s">
        <v>7060</v>
      </c>
      <c r="P1046" s="31" t="s">
        <v>7290</v>
      </c>
      <c r="Q1046" s="234">
        <v>1</v>
      </c>
      <c r="R1046" s="5">
        <v>85181000</v>
      </c>
      <c r="S1046" s="238">
        <v>46021</v>
      </c>
      <c r="T1046" s="263">
        <v>0.15</v>
      </c>
      <c r="U1046" s="263">
        <v>0</v>
      </c>
      <c r="V1046" s="263">
        <v>3.5039999999999995E-2</v>
      </c>
      <c r="W1046" s="263">
        <v>0</v>
      </c>
      <c r="X1046" s="263">
        <v>0.33999999999999997</v>
      </c>
      <c r="Y1046" s="265">
        <v>1.6064585475278061</v>
      </c>
      <c r="Z1046" s="275">
        <v>351.38</v>
      </c>
      <c r="AA1046" s="276">
        <v>7.8162540275207846</v>
      </c>
      <c r="AB1046" s="277">
        <v>0.05</v>
      </c>
      <c r="AC1046" s="277">
        <v>3.6499999999999998E-2</v>
      </c>
      <c r="AD1046" s="277">
        <v>0</v>
      </c>
      <c r="AE1046" s="277">
        <v>0.33999999999999997</v>
      </c>
      <c r="AF1046" s="276">
        <v>1.6365881600285659</v>
      </c>
    </row>
    <row r="1047" spans="1:32" ht="27.6" x14ac:dyDescent="0.3">
      <c r="A1047" s="2">
        <f>IF(G1047="","",VLOOKUP(G1047,{"CFTV","100000";"switch","750000";"VMS","200000";"Alarme","300000";"CA","400000";"Cabeamento","500000";"Infra","600000";"Redes","700000";"Energia","800000";"Outros","900000";"Serviço","1000000"},2,FALSE)
  + COUNTIF($G$2:G1047,G1047)
)</f>
        <v>101046</v>
      </c>
      <c r="B1047" s="3" t="str">
        <f t="shared" si="16"/>
        <v>CHIP DE DADOS M2M: SIM</v>
      </c>
      <c r="C1047" s="3" t="s">
        <v>1905</v>
      </c>
      <c r="D1047" s="3" t="s">
        <v>1905</v>
      </c>
      <c r="E1047" s="5" t="s">
        <v>1906</v>
      </c>
      <c r="F1047" s="5" t="s">
        <v>7</v>
      </c>
      <c r="G1047" s="2" t="s">
        <v>3</v>
      </c>
      <c r="H1047" s="3" t="s">
        <v>1904</v>
      </c>
      <c r="I1047" s="170" t="s">
        <v>7038</v>
      </c>
      <c r="J1047" s="127">
        <v>142.80000000000001</v>
      </c>
      <c r="K1047" s="162">
        <v>290.91410144434741</v>
      </c>
      <c r="L1047" s="126"/>
      <c r="M1047" s="205"/>
      <c r="N1047" s="198"/>
      <c r="O1047" s="3" t="s">
        <v>7109</v>
      </c>
      <c r="P1047" s="31" t="s">
        <v>7294</v>
      </c>
      <c r="Q1047" s="234">
        <v>2</v>
      </c>
      <c r="R1047" s="5">
        <v>85176262</v>
      </c>
      <c r="S1047" s="238">
        <v>46021</v>
      </c>
      <c r="T1047" s="263">
        <v>0.15</v>
      </c>
      <c r="U1047" s="263">
        <v>0</v>
      </c>
      <c r="V1047" s="263">
        <v>3.2119999999999996E-2</v>
      </c>
      <c r="W1047" s="263">
        <v>0</v>
      </c>
      <c r="X1047" s="263">
        <v>0.33999999999999997</v>
      </c>
      <c r="Y1047" s="265">
        <v>1.8334922359937862</v>
      </c>
      <c r="Z1047" s="275">
        <v>142.80000000000001</v>
      </c>
      <c r="AA1047" s="276">
        <v>3.1765071294039733</v>
      </c>
      <c r="AB1047" s="277">
        <v>0.05</v>
      </c>
      <c r="AC1047" s="277">
        <v>3.6499999999999998E-2</v>
      </c>
      <c r="AD1047" s="277">
        <v>0</v>
      </c>
      <c r="AE1047" s="277">
        <v>0.33999999999999997</v>
      </c>
      <c r="AF1047" s="276">
        <v>1.6365881600285659</v>
      </c>
    </row>
    <row r="1048" spans="1:32" ht="69" x14ac:dyDescent="0.3">
      <c r="A1048" s="2">
        <f>IF(G1048="","",VLOOKUP(G1048,{"CFTV","100000";"switch","750000";"VMS","200000";"Alarme","300000";"CA","400000";"Cabeamento","500000";"Infra","600000";"Redes","700000";"Energia","800000";"Outros","900000";"Serviço","1000000"},2,FALSE)
  + COUNTIF($G$2:G1048,G1048)
)</f>
        <v>101047</v>
      </c>
      <c r="B1048" s="3" t="str">
        <f t="shared" si="16"/>
        <v>CABO DISPLAYPORT VERSÃO 1.4, ULTRA</v>
      </c>
      <c r="C1048" s="3" t="s">
        <v>1908</v>
      </c>
      <c r="D1048" s="3" t="s">
        <v>1908</v>
      </c>
      <c r="E1048" s="5" t="s">
        <v>528</v>
      </c>
      <c r="F1048" s="5" t="s">
        <v>7</v>
      </c>
      <c r="G1048" s="2" t="s">
        <v>3</v>
      </c>
      <c r="H1048" s="3" t="s">
        <v>1907</v>
      </c>
      <c r="I1048" s="170" t="s">
        <v>7038</v>
      </c>
      <c r="J1048" s="127">
        <v>53.91</v>
      </c>
      <c r="K1048" s="162">
        <v>115.31749418282919</v>
      </c>
      <c r="L1048" s="126"/>
      <c r="M1048" s="203">
        <v>0.05</v>
      </c>
      <c r="N1048" s="218">
        <v>0.12</v>
      </c>
      <c r="O1048" s="3" t="s">
        <v>528</v>
      </c>
      <c r="P1048" s="31" t="s">
        <v>7288</v>
      </c>
      <c r="Q1048" s="234">
        <v>1</v>
      </c>
      <c r="R1048" s="5">
        <v>85444200</v>
      </c>
      <c r="S1048" s="238">
        <v>46042</v>
      </c>
      <c r="T1048" s="263">
        <v>0.15</v>
      </c>
      <c r="U1048" s="263">
        <v>0</v>
      </c>
      <c r="V1048" s="263">
        <v>3.2119999999999996E-2</v>
      </c>
      <c r="W1048" s="263">
        <v>0</v>
      </c>
      <c r="X1048" s="263">
        <v>0.33999999999999997</v>
      </c>
      <c r="Y1048" s="265">
        <v>1.8334922359937862</v>
      </c>
      <c r="Z1048" s="275">
        <v>56.605499999999999</v>
      </c>
      <c r="AA1048" s="276">
        <v>1.2591580834277074</v>
      </c>
      <c r="AB1048" s="277">
        <v>0.05</v>
      </c>
      <c r="AC1048" s="277">
        <v>3.6499999999999998E-2</v>
      </c>
      <c r="AD1048" s="277">
        <v>0</v>
      </c>
      <c r="AE1048" s="277">
        <v>0.33999999999999997</v>
      </c>
      <c r="AF1048" s="276">
        <v>1.6365881600285659</v>
      </c>
    </row>
    <row r="1049" spans="1:32" ht="82.8" x14ac:dyDescent="0.3">
      <c r="A1049" s="2">
        <f>IF(G1049="","",VLOOKUP(G1049,{"CFTV","100000";"switch","750000";"VMS","200000";"Alarme","300000";"CA","400000";"Cabeamento","500000";"Infra","600000";"Redes","700000";"Energia","800000";"Outros","900000";"Serviço","1000000"},2,FALSE)
  + COUNTIF($G$2:G1049,G1049)
)</f>
        <v>101048</v>
      </c>
      <c r="B1049" s="3" t="str">
        <f t="shared" si="16"/>
        <v>SERVIDOR PROCESSADOR INTEL XEON SILVER</v>
      </c>
      <c r="C1049" s="3" t="s">
        <v>1658</v>
      </c>
      <c r="D1049" s="3" t="s">
        <v>1658</v>
      </c>
      <c r="E1049" s="5" t="s">
        <v>1659</v>
      </c>
      <c r="F1049" s="5" t="s">
        <v>7</v>
      </c>
      <c r="G1049" s="2" t="s">
        <v>3</v>
      </c>
      <c r="H1049" s="3" t="s">
        <v>1909</v>
      </c>
      <c r="I1049" s="170" t="s">
        <v>7038</v>
      </c>
      <c r="J1049" s="127">
        <v>62876</v>
      </c>
      <c r="K1049" s="162">
        <v>128091.84203371701</v>
      </c>
      <c r="L1049" s="126"/>
      <c r="M1049" s="203"/>
      <c r="N1049" s="218">
        <v>0.12</v>
      </c>
      <c r="O1049" s="3" t="s">
        <v>7059</v>
      </c>
      <c r="P1049" s="31" t="s">
        <v>7290</v>
      </c>
      <c r="Q1049" s="234">
        <v>1</v>
      </c>
      <c r="R1049" s="5">
        <v>84715010</v>
      </c>
      <c r="S1049" s="238">
        <v>46042</v>
      </c>
      <c r="T1049" s="263">
        <v>0.15</v>
      </c>
      <c r="U1049" s="263">
        <v>0</v>
      </c>
      <c r="V1049" s="263">
        <v>3.2119999999999996E-2</v>
      </c>
      <c r="W1049" s="263">
        <v>0</v>
      </c>
      <c r="X1049" s="263">
        <v>0.33999999999999997</v>
      </c>
      <c r="Y1049" s="265">
        <v>1.8334922359937862</v>
      </c>
      <c r="Z1049" s="275">
        <v>62876</v>
      </c>
      <c r="AA1049" s="276">
        <v>1398.6418926358838</v>
      </c>
      <c r="AB1049" s="277">
        <v>0.05</v>
      </c>
      <c r="AC1049" s="277">
        <v>3.6499999999999998E-2</v>
      </c>
      <c r="AD1049" s="277">
        <v>0</v>
      </c>
      <c r="AE1049" s="277">
        <v>0.33999999999999997</v>
      </c>
      <c r="AF1049" s="276">
        <v>1.6365881600285659</v>
      </c>
    </row>
    <row r="1050" spans="1:32" ht="82.8" x14ac:dyDescent="0.3">
      <c r="A1050" s="2">
        <f>IF(G1050="","",VLOOKUP(G1050,{"CFTV","100000";"switch","750000";"VMS","200000";"Alarme","300000";"CA","400000";"Cabeamento","500000";"Infra","600000";"Redes","700000";"Energia","800000";"Outros","900000";"Serviço","1000000"},2,FALSE)
  + COUNTIF($G$2:G1050,G1050)
)</f>
        <v>101049</v>
      </c>
      <c r="B1050" s="3" t="str">
        <f t="shared" si="16"/>
        <v>VIDEO STORAGE PARA ATE 16</v>
      </c>
      <c r="C1050" s="3" t="s">
        <v>1911</v>
      </c>
      <c r="D1050" s="3" t="s">
        <v>1911</v>
      </c>
      <c r="E1050" s="5" t="s">
        <v>6</v>
      </c>
      <c r="F1050" s="5" t="s">
        <v>7</v>
      </c>
      <c r="G1050" s="2" t="s">
        <v>3</v>
      </c>
      <c r="H1050" s="3" t="s">
        <v>1910</v>
      </c>
      <c r="I1050" s="170" t="s">
        <v>7038</v>
      </c>
      <c r="J1050" s="127">
        <v>33711.53</v>
      </c>
      <c r="K1050" s="162">
        <v>64084.807697175747</v>
      </c>
      <c r="L1050" s="126"/>
      <c r="M1050" s="203">
        <v>6.5000000000000002E-2</v>
      </c>
      <c r="N1050" s="218">
        <v>0.04</v>
      </c>
      <c r="O1050" s="3" t="s">
        <v>6</v>
      </c>
      <c r="P1050" s="31" t="s">
        <v>7288</v>
      </c>
      <c r="Q1050" s="234">
        <v>1</v>
      </c>
      <c r="R1050" s="5">
        <v>84733011</v>
      </c>
      <c r="S1050" s="238">
        <v>46042</v>
      </c>
      <c r="T1050" s="263">
        <v>0.15</v>
      </c>
      <c r="U1050" s="263">
        <v>0</v>
      </c>
      <c r="V1050" s="263">
        <v>3.5039999999999995E-2</v>
      </c>
      <c r="W1050" s="263">
        <v>0</v>
      </c>
      <c r="X1050" s="263">
        <v>0.33999999999999997</v>
      </c>
      <c r="Y1050" s="265">
        <v>1.6064585475278061</v>
      </c>
      <c r="Z1050" s="275">
        <v>35902.779450000002</v>
      </c>
      <c r="AA1050" s="276">
        <v>798.63749921809142</v>
      </c>
      <c r="AB1050" s="277">
        <v>0.05</v>
      </c>
      <c r="AC1050" s="277">
        <v>3.6499999999999998E-2</v>
      </c>
      <c r="AD1050" s="277">
        <v>0</v>
      </c>
      <c r="AE1050" s="277">
        <v>0.33999999999999997</v>
      </c>
      <c r="AF1050" s="276">
        <v>1.6365881600285659</v>
      </c>
    </row>
    <row r="1051" spans="1:32" ht="96.6" x14ac:dyDescent="0.3">
      <c r="A1051" s="2">
        <f>IF(G1051="","",VLOOKUP(G1051,{"CFTV","100000";"switch","750000";"VMS","200000";"Alarme","300000";"CA","400000";"Cabeamento","500000";"Infra","600000";"Redes","700000";"Energia","800000";"Outros","900000";"Serviço","1000000"},2,FALSE)
  + COUNTIF($G$2:G1051,G1051)
)</f>
        <v>101050</v>
      </c>
      <c r="B1051" s="3" t="str">
        <f t="shared" si="16"/>
        <v>RACK SERVIDOR FECHADO 36U, PADRÃO</v>
      </c>
      <c r="C1051" s="3" t="s">
        <v>1913</v>
      </c>
      <c r="D1051" s="3" t="s">
        <v>1913</v>
      </c>
      <c r="E1051" s="5" t="s">
        <v>286</v>
      </c>
      <c r="F1051" s="5" t="s">
        <v>7</v>
      </c>
      <c r="G1051" s="2" t="s">
        <v>3</v>
      </c>
      <c r="H1051" s="3" t="s">
        <v>1912</v>
      </c>
      <c r="I1051" s="170" t="s">
        <v>7038</v>
      </c>
      <c r="J1051" s="127">
        <v>2471.7800000000002</v>
      </c>
      <c r="K1051" s="162">
        <v>5098.6204812647566</v>
      </c>
      <c r="L1051" s="127">
        <v>30.962222222222223</v>
      </c>
      <c r="M1051" s="203"/>
      <c r="N1051" s="218">
        <v>0.12</v>
      </c>
      <c r="O1051" s="3" t="s">
        <v>286</v>
      </c>
      <c r="P1051" s="31" t="s">
        <v>7292</v>
      </c>
      <c r="Q1051" s="234">
        <v>1</v>
      </c>
      <c r="R1051" s="5">
        <v>94032000</v>
      </c>
      <c r="S1051" s="238">
        <v>46042</v>
      </c>
      <c r="T1051" s="263">
        <v>0.15</v>
      </c>
      <c r="U1051" s="263">
        <v>0</v>
      </c>
      <c r="V1051" s="263">
        <v>3.2119999999999996E-2</v>
      </c>
      <c r="W1051" s="263">
        <v>0</v>
      </c>
      <c r="X1051" s="263">
        <v>0.33999999999999997</v>
      </c>
      <c r="Y1051" s="265">
        <v>1.8334922359937862</v>
      </c>
      <c r="Z1051" s="275">
        <v>2502.7422222222226</v>
      </c>
      <c r="AA1051" s="276">
        <v>55.672118431017033</v>
      </c>
      <c r="AB1051" s="277">
        <v>0.05</v>
      </c>
      <c r="AC1051" s="277">
        <v>3.6499999999999998E-2</v>
      </c>
      <c r="AD1051" s="277">
        <v>0</v>
      </c>
      <c r="AE1051" s="277">
        <v>0.33999999999999997</v>
      </c>
      <c r="AF1051" s="276">
        <v>1.6365881600285659</v>
      </c>
    </row>
    <row r="1052" spans="1:32" ht="82.8" x14ac:dyDescent="0.3">
      <c r="A1052" s="2">
        <f>IF(G1052="","",VLOOKUP(G1052,{"CFTV","100000";"switch","750000";"VMS","200000";"Alarme","300000";"CA","400000";"Cabeamento","500000";"Infra","600000";"Redes","700000";"Energia","800000";"Outros","900000";"Serviço","1000000"},2,FALSE)
  + COUNTIF($G$2:G1052,G1052)
)</f>
        <v>101051</v>
      </c>
      <c r="B1052" s="3" t="str">
        <f t="shared" si="16"/>
        <v>CABO DISPLAYPORT MACHO PARA DISPLAYPORT</v>
      </c>
      <c r="C1052" s="3" t="s">
        <v>1915</v>
      </c>
      <c r="D1052" s="3" t="s">
        <v>1915</v>
      </c>
      <c r="E1052" s="5" t="s">
        <v>1916</v>
      </c>
      <c r="F1052" s="5" t="s">
        <v>7</v>
      </c>
      <c r="G1052" s="2" t="s">
        <v>3</v>
      </c>
      <c r="H1052" s="3" t="s">
        <v>1914</v>
      </c>
      <c r="I1052" s="170" t="s">
        <v>7038</v>
      </c>
      <c r="J1052" s="127">
        <v>255.9</v>
      </c>
      <c r="K1052" s="162">
        <v>521.32295910089988</v>
      </c>
      <c r="L1052" s="126"/>
      <c r="M1052" s="203"/>
      <c r="N1052" s="218">
        <v>0.12</v>
      </c>
      <c r="O1052" s="3" t="s">
        <v>7057</v>
      </c>
      <c r="P1052" s="31" t="s">
        <v>7291</v>
      </c>
      <c r="Q1052" s="234">
        <v>1</v>
      </c>
      <c r="R1052" s="5">
        <v>94032000</v>
      </c>
      <c r="S1052" s="238">
        <v>46042</v>
      </c>
      <c r="T1052" s="263">
        <v>0.15</v>
      </c>
      <c r="U1052" s="263">
        <v>0</v>
      </c>
      <c r="V1052" s="263">
        <v>3.2119999999999996E-2</v>
      </c>
      <c r="W1052" s="263">
        <v>0</v>
      </c>
      <c r="X1052" s="263">
        <v>0.33999999999999997</v>
      </c>
      <c r="Y1052" s="265">
        <v>1.8334922359937862</v>
      </c>
      <c r="Z1052" s="275">
        <v>255.9</v>
      </c>
      <c r="AA1052" s="276">
        <v>5.692354162566363</v>
      </c>
      <c r="AB1052" s="277">
        <v>0.05</v>
      </c>
      <c r="AC1052" s="277">
        <v>3.6499999999999998E-2</v>
      </c>
      <c r="AD1052" s="277">
        <v>0</v>
      </c>
      <c r="AE1052" s="277">
        <v>0.33999999999999997</v>
      </c>
      <c r="AF1052" s="276">
        <v>1.6365881600285659</v>
      </c>
    </row>
    <row r="1053" spans="1:32" ht="69" x14ac:dyDescent="0.3">
      <c r="A1053" s="2">
        <f>IF(G1053="","",VLOOKUP(G1053,{"CFTV","100000";"switch","750000";"VMS","200000";"Alarme","300000";"CA","400000";"Cabeamento","500000";"Infra","600000";"Redes","700000";"Energia","800000";"Outros","900000";"Serviço","1000000"},2,FALSE)
  + COUNTIF($G$2:G1053,G1053)
)</f>
        <v>101052</v>
      </c>
      <c r="B1053" s="3" t="str">
        <f t="shared" si="16"/>
        <v>DISCO RIGIDO 12 TB, SATA</v>
      </c>
      <c r="C1053" s="3" t="s">
        <v>1918</v>
      </c>
      <c r="D1053" s="3" t="s">
        <v>1918</v>
      </c>
      <c r="E1053" s="5" t="s">
        <v>279</v>
      </c>
      <c r="F1053" s="5" t="s">
        <v>7</v>
      </c>
      <c r="G1053" s="2" t="s">
        <v>3</v>
      </c>
      <c r="H1053" s="3" t="s">
        <v>1917</v>
      </c>
      <c r="I1053" s="170" t="s">
        <v>7038</v>
      </c>
      <c r="J1053" s="127">
        <v>3382.09</v>
      </c>
      <c r="K1053" s="162">
        <v>7579.0437023060522</v>
      </c>
      <c r="L1053" s="126"/>
      <c r="M1053" s="205">
        <v>0.1</v>
      </c>
      <c r="N1053" s="218">
        <v>0.12</v>
      </c>
      <c r="O1053" s="3" t="s">
        <v>6</v>
      </c>
      <c r="P1053" s="31" t="s">
        <v>7288</v>
      </c>
      <c r="Q1053" s="234">
        <v>1</v>
      </c>
      <c r="R1053" s="5">
        <v>84717010</v>
      </c>
      <c r="S1053" s="238">
        <v>46042</v>
      </c>
      <c r="T1053" s="263">
        <v>0.15</v>
      </c>
      <c r="U1053" s="263">
        <v>0</v>
      </c>
      <c r="V1053" s="263">
        <v>3.2119999999999996E-2</v>
      </c>
      <c r="W1053" s="263">
        <v>0</v>
      </c>
      <c r="X1053" s="263">
        <v>0.33999999999999997</v>
      </c>
      <c r="Y1053" s="265">
        <v>1.8334922359937862</v>
      </c>
      <c r="Z1053" s="275">
        <v>3720.299</v>
      </c>
      <c r="AA1053" s="276">
        <v>82.755996477692378</v>
      </c>
      <c r="AB1053" s="277">
        <v>0.05</v>
      </c>
      <c r="AC1053" s="277">
        <v>3.6499999999999998E-2</v>
      </c>
      <c r="AD1053" s="277">
        <v>0</v>
      </c>
      <c r="AE1053" s="277">
        <v>0.33999999999999997</v>
      </c>
      <c r="AF1053" s="276">
        <v>1.6365881600285659</v>
      </c>
    </row>
    <row r="1054" spans="1:32" ht="165.6" x14ac:dyDescent="0.3">
      <c r="A1054" s="2">
        <f>IF(G1054="","",VLOOKUP(G1054,{"CFTV","100000";"switch","750000";"VMS","200000";"Alarme","300000";"CA","400000";"Cabeamento","500000";"Infra","600000";"Redes","700000";"Energia","800000";"Outros","900000";"Serviço","1000000"},2,FALSE)
  + COUNTIF($G$2:G1054,G1054)
)</f>
        <v>101053</v>
      </c>
      <c r="B1054" s="3" t="str">
        <f t="shared" si="16"/>
        <v>CÂMERA IP TIPO BULLET 2MP</v>
      </c>
      <c r="C1054" s="3" t="s">
        <v>1920</v>
      </c>
      <c r="D1054" s="3" t="s">
        <v>1920</v>
      </c>
      <c r="E1054" s="3" t="s">
        <v>370</v>
      </c>
      <c r="F1054" s="5" t="s">
        <v>7</v>
      </c>
      <c r="G1054" s="2" t="s">
        <v>3</v>
      </c>
      <c r="H1054" s="3" t="s">
        <v>1919</v>
      </c>
      <c r="I1054" s="170" t="s">
        <v>7038</v>
      </c>
      <c r="J1054" s="127">
        <v>1385.2309330000001</v>
      </c>
      <c r="K1054" s="162">
        <v>2843.4594261227035</v>
      </c>
      <c r="L1054" s="127"/>
      <c r="M1054" s="205">
        <v>0.15</v>
      </c>
      <c r="N1054" s="198">
        <v>0.04</v>
      </c>
      <c r="O1054" s="38" t="s">
        <v>7060</v>
      </c>
      <c r="P1054" s="31" t="s">
        <v>7290</v>
      </c>
      <c r="Q1054" s="234">
        <v>1</v>
      </c>
      <c r="R1054" s="5">
        <v>85258929</v>
      </c>
      <c r="S1054" s="238">
        <v>46044</v>
      </c>
      <c r="T1054" s="263">
        <v>0.15</v>
      </c>
      <c r="U1054" s="263">
        <v>0</v>
      </c>
      <c r="V1054" s="263">
        <v>3.5039999999999995E-2</v>
      </c>
      <c r="W1054" s="263">
        <v>0</v>
      </c>
      <c r="X1054" s="263">
        <v>0.33999999999999997</v>
      </c>
      <c r="Y1054" s="265">
        <v>1.6064585475278061</v>
      </c>
      <c r="Z1054" s="275">
        <v>1593.01557295</v>
      </c>
      <c r="AA1054" s="276">
        <v>35.435751573720097</v>
      </c>
      <c r="AB1054" s="277">
        <v>0.05</v>
      </c>
      <c r="AC1054" s="277">
        <v>3.6499999999999998E-2</v>
      </c>
      <c r="AD1054" s="277">
        <v>0</v>
      </c>
      <c r="AE1054" s="277">
        <v>0.33999999999999997</v>
      </c>
      <c r="AF1054" s="276">
        <v>1.6365881600285659</v>
      </c>
    </row>
    <row r="1055" spans="1:32" ht="165.6" x14ac:dyDescent="0.3">
      <c r="A1055" s="2">
        <f>IF(G1055="","",VLOOKUP(G1055,{"CFTV","100000";"switch","750000";"VMS","200000";"Alarme","300000";"CA","400000";"Cabeamento","500000";"Infra","600000";"Redes","700000";"Energia","800000";"Outros","900000";"Serviço","1000000"},2,FALSE)
  + COUNTIF($G$2:G1055,G1055)
)</f>
        <v>101054</v>
      </c>
      <c r="B1055" s="3" t="str">
        <f t="shared" si="16"/>
        <v>CÂMERA IP TIPO DOME 2MP</v>
      </c>
      <c r="C1055" s="3" t="s">
        <v>1922</v>
      </c>
      <c r="D1055" s="3" t="s">
        <v>1922</v>
      </c>
      <c r="E1055" s="3" t="s">
        <v>370</v>
      </c>
      <c r="F1055" s="5" t="s">
        <v>7</v>
      </c>
      <c r="G1055" s="2" t="s">
        <v>3</v>
      </c>
      <c r="H1055" s="3" t="s">
        <v>1921</v>
      </c>
      <c r="I1055" s="170" t="s">
        <v>7038</v>
      </c>
      <c r="J1055" s="127">
        <v>1385.2309700000001</v>
      </c>
      <c r="K1055" s="162">
        <v>2843.4595020724937</v>
      </c>
      <c r="L1055" s="127"/>
      <c r="M1055" s="205">
        <v>0.15</v>
      </c>
      <c r="N1055" s="198">
        <v>0.04</v>
      </c>
      <c r="O1055" s="38" t="s">
        <v>7060</v>
      </c>
      <c r="P1055" s="31" t="s">
        <v>7290</v>
      </c>
      <c r="Q1055" s="234">
        <v>1</v>
      </c>
      <c r="R1055" s="5">
        <v>85258929</v>
      </c>
      <c r="S1055" s="238">
        <v>46044</v>
      </c>
      <c r="T1055" s="263">
        <v>0.15</v>
      </c>
      <c r="U1055" s="263">
        <v>0</v>
      </c>
      <c r="V1055" s="263">
        <v>3.5039999999999995E-2</v>
      </c>
      <c r="W1055" s="263">
        <v>0</v>
      </c>
      <c r="X1055" s="263">
        <v>0.33999999999999997</v>
      </c>
      <c r="Y1055" s="265">
        <v>1.6064585475278061</v>
      </c>
      <c r="Z1055" s="275">
        <v>1593.0156155</v>
      </c>
      <c r="AA1055" s="276">
        <v>35.435752520221342</v>
      </c>
      <c r="AB1055" s="277">
        <v>0.05</v>
      </c>
      <c r="AC1055" s="277">
        <v>3.6499999999999998E-2</v>
      </c>
      <c r="AD1055" s="277">
        <v>0</v>
      </c>
      <c r="AE1055" s="277">
        <v>0.33999999999999997</v>
      </c>
      <c r="AF1055" s="276">
        <v>1.6365881600285659</v>
      </c>
    </row>
    <row r="1056" spans="1:32" ht="165.6" x14ac:dyDescent="0.3">
      <c r="A1056" s="2">
        <f>IF(G1056="","",VLOOKUP(G1056,{"CFTV","100000";"switch","750000";"VMS","200000";"Alarme","300000";"CA","400000";"Cabeamento","500000";"Infra","600000";"Redes","700000";"Energia","800000";"Outros","900000";"Serviço","1000000"},2,FALSE)
  + COUNTIF($G$2:G1056,G1056)
)</f>
        <v>101055</v>
      </c>
      <c r="B1056" s="3" t="str">
        <f t="shared" si="16"/>
        <v>CÂMERA IP TIPO SPEED DOME</v>
      </c>
      <c r="C1056" s="3" t="s">
        <v>1924</v>
      </c>
      <c r="D1056" s="3" t="s">
        <v>1924</v>
      </c>
      <c r="E1056" s="3" t="s">
        <v>370</v>
      </c>
      <c r="F1056" s="5" t="s">
        <v>7</v>
      </c>
      <c r="G1056" s="2" t="s">
        <v>3</v>
      </c>
      <c r="H1056" s="3" t="s">
        <v>1923</v>
      </c>
      <c r="I1056" s="170" t="s">
        <v>7038</v>
      </c>
      <c r="J1056" s="127">
        <v>7068.636211</v>
      </c>
      <c r="K1056" s="162">
        <v>14509.768577338158</v>
      </c>
      <c r="L1056" s="127"/>
      <c r="M1056" s="205">
        <v>0.15</v>
      </c>
      <c r="N1056" s="198">
        <v>0.04</v>
      </c>
      <c r="O1056" s="38" t="s">
        <v>7060</v>
      </c>
      <c r="P1056" s="31" t="s">
        <v>7290</v>
      </c>
      <c r="Q1056" s="234">
        <v>1</v>
      </c>
      <c r="R1056" s="5">
        <v>85258929</v>
      </c>
      <c r="S1056" s="238">
        <v>46044</v>
      </c>
      <c r="T1056" s="263">
        <v>0.15</v>
      </c>
      <c r="U1056" s="263">
        <v>0</v>
      </c>
      <c r="V1056" s="263">
        <v>3.5039999999999995E-2</v>
      </c>
      <c r="W1056" s="263">
        <v>0</v>
      </c>
      <c r="X1056" s="263">
        <v>0.33999999999999997</v>
      </c>
      <c r="Y1056" s="265">
        <v>1.6064585475278061</v>
      </c>
      <c r="Z1056" s="275">
        <v>8128.93164265</v>
      </c>
      <c r="AA1056" s="276">
        <v>180.82359465907055</v>
      </c>
      <c r="AB1056" s="277">
        <v>0.05</v>
      </c>
      <c r="AC1056" s="277">
        <v>3.6499999999999998E-2</v>
      </c>
      <c r="AD1056" s="277">
        <v>0</v>
      </c>
      <c r="AE1056" s="277">
        <v>0.33999999999999997</v>
      </c>
      <c r="AF1056" s="276">
        <v>1.6365881600285659</v>
      </c>
    </row>
    <row r="1057" spans="1:32" ht="41.4" x14ac:dyDescent="0.3">
      <c r="A1057" s="2">
        <f>IF(G1057="","",VLOOKUP(G1057,{"CFTV","100000";"switch","750000";"VMS","200000";"Alarme","300000";"CA","400000";"Cabeamento","500000";"Infra","600000";"Redes","700000";"Energia","800000";"Outros","900000";"Serviço","1000000"},2,FALSE)
  + COUNTIF($G$2:G1057,G1057)
)</f>
        <v>101056</v>
      </c>
      <c r="B1057" s="3" t="str">
        <f t="shared" si="16"/>
        <v>MICROFONE OMINIDIRECIONAL PARA CFTV, -34DB,</v>
      </c>
      <c r="C1057" s="3" t="s">
        <v>1926</v>
      </c>
      <c r="D1057" s="3" t="s">
        <v>1926</v>
      </c>
      <c r="E1057" s="3" t="s">
        <v>370</v>
      </c>
      <c r="F1057" s="5" t="s">
        <v>7</v>
      </c>
      <c r="G1057" s="2" t="s">
        <v>3</v>
      </c>
      <c r="H1057" s="3" t="s">
        <v>1925</v>
      </c>
      <c r="I1057" s="170" t="s">
        <v>7038</v>
      </c>
      <c r="J1057" s="127">
        <v>222.77</v>
      </c>
      <c r="K1057" s="162">
        <v>453.83007268037306</v>
      </c>
      <c r="L1057" s="127"/>
      <c r="M1057" s="205"/>
      <c r="N1057" s="198">
        <v>0.12</v>
      </c>
      <c r="O1057" s="3" t="s">
        <v>370</v>
      </c>
      <c r="P1057" s="31" t="s">
        <v>7287</v>
      </c>
      <c r="Q1057" s="234">
        <v>2</v>
      </c>
      <c r="R1057" s="5">
        <v>85181090</v>
      </c>
      <c r="S1057" s="238">
        <v>46014</v>
      </c>
      <c r="T1057" s="263">
        <v>0.15</v>
      </c>
      <c r="U1057" s="263">
        <v>0</v>
      </c>
      <c r="V1057" s="263">
        <v>3.2119999999999996E-2</v>
      </c>
      <c r="W1057" s="263">
        <v>0</v>
      </c>
      <c r="X1057" s="263">
        <v>0.33999999999999997</v>
      </c>
      <c r="Y1057" s="265">
        <v>1.8334922359937862</v>
      </c>
      <c r="Z1057" s="275">
        <v>222.77</v>
      </c>
      <c r="AA1057" s="276">
        <v>4.9553956107655681</v>
      </c>
      <c r="AB1057" s="277">
        <v>0.05</v>
      </c>
      <c r="AC1057" s="277">
        <v>3.6499999999999998E-2</v>
      </c>
      <c r="AD1057" s="277">
        <v>0</v>
      </c>
      <c r="AE1057" s="277">
        <v>0.33999999999999997</v>
      </c>
      <c r="AF1057" s="276">
        <v>1.6365881600285659</v>
      </c>
    </row>
    <row r="1058" spans="1:32" ht="27.6" x14ac:dyDescent="0.3">
      <c r="A1058" s="2">
        <f>IF(G1058="","",VLOOKUP(G1058,{"CFTV","100000";"switch","750000";"VMS","200000";"Alarme","300000";"CA","400000";"Cabeamento","500000";"Infra","600000";"Redes","700000";"Energia","800000";"Outros","900000";"Serviço","1000000"},2,FALSE)
  + COUNTIF($G$2:G1058,G1058)
)</f>
        <v>101057</v>
      </c>
      <c r="B1058" s="3" t="str">
        <f t="shared" si="16"/>
        <v>RODÍZIO DESLIZANTE PARA RACK 44U</v>
      </c>
      <c r="C1058" s="3" t="s">
        <v>1928</v>
      </c>
      <c r="D1058" s="3" t="s">
        <v>1928</v>
      </c>
      <c r="E1058" s="3" t="s">
        <v>286</v>
      </c>
      <c r="F1058" s="5" t="s">
        <v>7</v>
      </c>
      <c r="G1058" s="2" t="s">
        <v>3</v>
      </c>
      <c r="H1058" s="3" t="s">
        <v>1927</v>
      </c>
      <c r="I1058" s="170" t="s">
        <v>7038</v>
      </c>
      <c r="J1058" s="127">
        <v>334</v>
      </c>
      <c r="K1058" s="162">
        <v>751.34765647943448</v>
      </c>
      <c r="L1058" s="127">
        <v>34.8114285714285</v>
      </c>
      <c r="M1058" s="205"/>
      <c r="N1058" s="198">
        <v>0.12</v>
      </c>
      <c r="O1058" s="3" t="s">
        <v>286</v>
      </c>
      <c r="P1058" s="31" t="s">
        <v>7292</v>
      </c>
      <c r="Q1058" s="234">
        <v>1</v>
      </c>
      <c r="R1058" s="5">
        <v>83022000</v>
      </c>
      <c r="S1058" s="238">
        <v>46045</v>
      </c>
      <c r="T1058" s="263">
        <v>0.15</v>
      </c>
      <c r="U1058" s="263">
        <v>0</v>
      </c>
      <c r="V1058" s="263">
        <v>3.2119999999999996E-2</v>
      </c>
      <c r="W1058" s="263">
        <v>0</v>
      </c>
      <c r="X1058" s="263">
        <v>0.33999999999999997</v>
      </c>
      <c r="Y1058" s="265">
        <v>1.8334922359937862</v>
      </c>
      <c r="Z1058" s="275">
        <v>368.81142857142851</v>
      </c>
      <c r="AA1058" s="276">
        <v>8.2040065284510284</v>
      </c>
      <c r="AB1058" s="277">
        <v>0.05</v>
      </c>
      <c r="AC1058" s="277">
        <v>3.6499999999999998E-2</v>
      </c>
      <c r="AD1058" s="277">
        <v>0</v>
      </c>
      <c r="AE1058" s="277">
        <v>0.33999999999999997</v>
      </c>
      <c r="AF1058" s="276">
        <v>1.6365881600285659</v>
      </c>
    </row>
    <row r="1059" spans="1:32" ht="96.6" x14ac:dyDescent="0.3">
      <c r="A1059" s="2">
        <f>IF(G1059="","",VLOOKUP(G1059,{"CFTV","100000";"switch","750000";"VMS","200000";"Alarme","300000";"CA","400000";"Cabeamento","500000";"Infra","600000";"Redes","700000";"Energia","800000";"Outros","900000";"Serviço","1000000"},2,FALSE)
  + COUNTIF($G$2:G1059,G1059)
)</f>
        <v>101058</v>
      </c>
      <c r="B1059" s="3" t="str">
        <f t="shared" si="16"/>
        <v>CÂMERA MODELO BI-ESPECTRAL COM SENSOR</v>
      </c>
      <c r="C1059" s="5" t="s">
        <v>1930</v>
      </c>
      <c r="D1059" s="5" t="s">
        <v>1930</v>
      </c>
      <c r="E1059" s="5" t="s">
        <v>370</v>
      </c>
      <c r="F1059" s="5" t="s">
        <v>7</v>
      </c>
      <c r="G1059" s="2" t="s">
        <v>3</v>
      </c>
      <c r="H1059" s="3" t="s">
        <v>1929</v>
      </c>
      <c r="I1059" s="170" t="s">
        <v>7038</v>
      </c>
      <c r="J1059" s="127">
        <v>2236.0500000000002</v>
      </c>
      <c r="K1059" s="162">
        <v>3991.2462613328348</v>
      </c>
      <c r="L1059" s="127"/>
      <c r="M1059" s="205"/>
      <c r="N1059" s="198">
        <v>0.04</v>
      </c>
      <c r="O1059" s="3" t="s">
        <v>7060</v>
      </c>
      <c r="P1059" s="31" t="s">
        <v>7290</v>
      </c>
      <c r="Q1059" s="234">
        <v>1</v>
      </c>
      <c r="R1059" s="5">
        <v>85258913</v>
      </c>
      <c r="S1059" s="238">
        <v>46048</v>
      </c>
      <c r="T1059" s="263">
        <v>0.15</v>
      </c>
      <c r="U1059" s="263">
        <v>0</v>
      </c>
      <c r="V1059" s="263">
        <v>3.5039999999999995E-2</v>
      </c>
      <c r="W1059" s="263">
        <v>0</v>
      </c>
      <c r="X1059" s="263">
        <v>0.33999999999999997</v>
      </c>
      <c r="Y1059" s="265">
        <v>1.6064585475278061</v>
      </c>
      <c r="Z1059" s="275">
        <v>2236.0500000000002</v>
      </c>
      <c r="AA1059" s="276">
        <v>49.739697245824608</v>
      </c>
      <c r="AB1059" s="277">
        <v>0.05</v>
      </c>
      <c r="AC1059" s="277">
        <v>3.6499999999999998E-2</v>
      </c>
      <c r="AD1059" s="277">
        <v>0</v>
      </c>
      <c r="AE1059" s="277">
        <v>0.33999999999999997</v>
      </c>
      <c r="AF1059" s="276">
        <v>1.6365881600285659</v>
      </c>
    </row>
    <row r="1060" spans="1:32" ht="27.6" x14ac:dyDescent="0.3">
      <c r="A1060" s="2">
        <f>IF(G1060="","",VLOOKUP(G1060,{"CFTV","100000";"switch","750000";"VMS","200000";"Alarme","300000";"CA","400000";"Cabeamento","500000";"Infra","600000";"Redes","700000";"Energia","800000";"Outros","900000";"Serviço","1000000"},2,FALSE)
  + COUNTIF($G$2:G1060,G1060)
)</f>
        <v>101059</v>
      </c>
      <c r="B1060" s="3" t="str">
        <f t="shared" si="16"/>
        <v>CÂMERA IP BULLET 5MP, LENTE</v>
      </c>
      <c r="C1060" s="3" t="s">
        <v>1932</v>
      </c>
      <c r="D1060" s="3" t="s">
        <v>1932</v>
      </c>
      <c r="E1060" s="82" t="s">
        <v>236</v>
      </c>
      <c r="F1060" s="5" t="s">
        <v>7</v>
      </c>
      <c r="G1060" s="2" t="s">
        <v>3</v>
      </c>
      <c r="H1060" s="3" t="s">
        <v>1931</v>
      </c>
      <c r="I1060" s="170" t="s">
        <v>7039</v>
      </c>
      <c r="J1060" s="127">
        <v>1042.07</v>
      </c>
      <c r="K1060" s="162">
        <v>12342.341563431419</v>
      </c>
      <c r="L1060" s="127"/>
      <c r="M1060" s="205">
        <v>0.15</v>
      </c>
      <c r="N1060" s="198">
        <v>7.0000000000000007E-2</v>
      </c>
      <c r="O1060" s="3" t="s">
        <v>7050</v>
      </c>
      <c r="P1060" s="31" t="s">
        <v>7291</v>
      </c>
      <c r="Q1060" s="234">
        <v>1</v>
      </c>
      <c r="R1060" s="5">
        <v>85258929</v>
      </c>
      <c r="S1060" s="238">
        <v>46043</v>
      </c>
      <c r="T1060" s="263">
        <v>0.15</v>
      </c>
      <c r="U1060" s="263">
        <v>0</v>
      </c>
      <c r="V1060" s="263">
        <v>3.5039999999999995E-2</v>
      </c>
      <c r="W1060" s="263">
        <v>0</v>
      </c>
      <c r="X1060" s="263">
        <v>0.33999999999999997</v>
      </c>
      <c r="Y1060" s="265">
        <v>1.6064585475278061</v>
      </c>
      <c r="Z1060" s="275">
        <v>6914.6554849999993</v>
      </c>
      <c r="AA1060" s="276">
        <v>153.81269219520158</v>
      </c>
      <c r="AB1060" s="277">
        <v>0.05</v>
      </c>
      <c r="AC1060" s="277">
        <v>3.6499999999999998E-2</v>
      </c>
      <c r="AD1060" s="277">
        <v>0</v>
      </c>
      <c r="AE1060" s="277">
        <v>0.33999999999999997</v>
      </c>
      <c r="AF1060" s="276">
        <v>1.6365881600285659</v>
      </c>
    </row>
    <row r="1061" spans="1:32" ht="27.6" x14ac:dyDescent="0.3">
      <c r="A1061" s="2">
        <f>IF(G1061="","",VLOOKUP(G1061,{"CFTV","100000";"switch","750000";"VMS","200000";"Alarme","300000";"CA","400000";"Cabeamento","500000";"Infra","600000";"Redes","700000";"Energia","800000";"Outros","900000";"Serviço","1000000"},2,FALSE)
  + COUNTIF($G$2:G1061,G1061)
)</f>
        <v>101060</v>
      </c>
      <c r="B1061" s="3" t="str">
        <f t="shared" si="16"/>
        <v>CÂMERA IP BULLET 8MP (4K),</v>
      </c>
      <c r="C1061" s="3" t="s">
        <v>1934</v>
      </c>
      <c r="D1061" s="3" t="s">
        <v>1934</v>
      </c>
      <c r="E1061" s="82" t="s">
        <v>236</v>
      </c>
      <c r="F1061" s="5" t="s">
        <v>7</v>
      </c>
      <c r="G1061" s="2" t="s">
        <v>3</v>
      </c>
      <c r="H1061" s="3" t="s">
        <v>1933</v>
      </c>
      <c r="I1061" s="170" t="s">
        <v>7039</v>
      </c>
      <c r="J1061" s="127">
        <v>1273.9000000000001</v>
      </c>
      <c r="K1061" s="162">
        <v>15088.150429102925</v>
      </c>
      <c r="L1061" s="127"/>
      <c r="M1061" s="205">
        <v>0.15</v>
      </c>
      <c r="N1061" s="198">
        <v>7.0000000000000007E-2</v>
      </c>
      <c r="O1061" s="3" t="s">
        <v>7050</v>
      </c>
      <c r="P1061" s="31" t="s">
        <v>7291</v>
      </c>
      <c r="Q1061" s="234">
        <v>1</v>
      </c>
      <c r="R1061" s="5">
        <v>85258929</v>
      </c>
      <c r="S1061" s="238">
        <v>46043</v>
      </c>
      <c r="T1061" s="263">
        <v>0.15</v>
      </c>
      <c r="U1061" s="263">
        <v>0</v>
      </c>
      <c r="V1061" s="263">
        <v>3.5039999999999995E-2</v>
      </c>
      <c r="W1061" s="263">
        <v>0</v>
      </c>
      <c r="X1061" s="263">
        <v>0.33999999999999997</v>
      </c>
      <c r="Y1061" s="265">
        <v>1.6064585475278061</v>
      </c>
      <c r="Z1061" s="275">
        <v>8452.9634499999993</v>
      </c>
      <c r="AA1061" s="276">
        <v>188.03150324591178</v>
      </c>
      <c r="AB1061" s="277">
        <v>0.05</v>
      </c>
      <c r="AC1061" s="277">
        <v>3.6499999999999998E-2</v>
      </c>
      <c r="AD1061" s="277">
        <v>0</v>
      </c>
      <c r="AE1061" s="277">
        <v>0.33999999999999997</v>
      </c>
      <c r="AF1061" s="276">
        <v>1.6365881600285659</v>
      </c>
    </row>
    <row r="1062" spans="1:32" ht="27.6" x14ac:dyDescent="0.3">
      <c r="A1062" s="2">
        <f>IF(G1062="","",VLOOKUP(G1062,{"CFTV","100000";"switch","750000";"VMS","200000";"Alarme","300000";"CA","400000";"Cabeamento","500000";"Infra","600000";"Redes","700000";"Energia","800000";"Outros","900000";"Serviço","1000000"},2,FALSE)
  + COUNTIF($G$2:G1062,G1062)
)</f>
        <v>101061</v>
      </c>
      <c r="B1062" s="3" t="str">
        <f t="shared" si="16"/>
        <v>CÂMERA IP PTZ 4MP, ZOOM</v>
      </c>
      <c r="C1062" s="3" t="s">
        <v>1936</v>
      </c>
      <c r="D1062" s="3" t="s">
        <v>1936</v>
      </c>
      <c r="E1062" s="82" t="s">
        <v>236</v>
      </c>
      <c r="F1062" s="5" t="s">
        <v>7</v>
      </c>
      <c r="G1062" s="2" t="s">
        <v>3</v>
      </c>
      <c r="H1062" s="3" t="s">
        <v>1935</v>
      </c>
      <c r="I1062" s="170" t="s">
        <v>7039</v>
      </c>
      <c r="J1062" s="127">
        <v>4055.85</v>
      </c>
      <c r="K1062" s="162">
        <v>48037.738376542191</v>
      </c>
      <c r="L1062" s="127"/>
      <c r="M1062" s="205">
        <v>0.15</v>
      </c>
      <c r="N1062" s="198">
        <v>7.0000000000000007E-2</v>
      </c>
      <c r="O1062" s="3" t="s">
        <v>7050</v>
      </c>
      <c r="P1062" s="31" t="s">
        <v>7291</v>
      </c>
      <c r="Q1062" s="234">
        <v>1</v>
      </c>
      <c r="R1062" s="5">
        <v>85258929</v>
      </c>
      <c r="S1062" s="238">
        <v>46043</v>
      </c>
      <c r="T1062" s="263">
        <v>0.15</v>
      </c>
      <c r="U1062" s="263">
        <v>0</v>
      </c>
      <c r="V1062" s="263">
        <v>3.5039999999999995E-2</v>
      </c>
      <c r="W1062" s="263">
        <v>0</v>
      </c>
      <c r="X1062" s="263">
        <v>0.33999999999999997</v>
      </c>
      <c r="Y1062" s="265">
        <v>1.6064585475278061</v>
      </c>
      <c r="Z1062" s="275">
        <v>26912.592675</v>
      </c>
      <c r="AA1062" s="276">
        <v>598.65575982410815</v>
      </c>
      <c r="AB1062" s="277">
        <v>0.05</v>
      </c>
      <c r="AC1062" s="277">
        <v>3.6499999999999998E-2</v>
      </c>
      <c r="AD1062" s="277">
        <v>0</v>
      </c>
      <c r="AE1062" s="277">
        <v>0.33999999999999997</v>
      </c>
      <c r="AF1062" s="276">
        <v>1.6365881600285659</v>
      </c>
    </row>
    <row r="1063" spans="1:32" ht="69" x14ac:dyDescent="0.3">
      <c r="A1063" s="2">
        <f>IF(G1063="","",VLOOKUP(G1063,{"CFTV","100000";"switch","750000";"VMS","200000";"Alarme","300000";"CA","400000";"Cabeamento","500000";"Infra","600000";"Redes","700000";"Energia","800000";"Outros","900000";"Serviço","1000000"},2,FALSE)
  + COUNTIF($G$2:G1063,G1063)
)</f>
        <v>101062</v>
      </c>
      <c r="B1063" s="3" t="str">
        <f t="shared" si="16"/>
        <v>SERVIDOR NORION K-STOR 8 X1</v>
      </c>
      <c r="C1063" s="82" t="s">
        <v>1938</v>
      </c>
      <c r="D1063" s="82" t="s">
        <v>1938</v>
      </c>
      <c r="E1063" s="82" t="s">
        <v>1648</v>
      </c>
      <c r="F1063" s="5" t="s">
        <v>7</v>
      </c>
      <c r="G1063" s="2" t="s">
        <v>3</v>
      </c>
      <c r="H1063" s="3" t="s">
        <v>1937</v>
      </c>
      <c r="I1063" s="170" t="s">
        <v>7039</v>
      </c>
      <c r="J1063" s="127">
        <v>16314</v>
      </c>
      <c r="K1063" s="162">
        <v>175581.83187875812</v>
      </c>
      <c r="L1063" s="127"/>
      <c r="M1063" s="205">
        <v>4.4999999999999998E-2</v>
      </c>
      <c r="N1063" s="198">
        <v>0.04</v>
      </c>
      <c r="O1063" s="3" t="s">
        <v>1648</v>
      </c>
      <c r="P1063" s="31" t="s">
        <v>7288</v>
      </c>
      <c r="Q1063" s="234">
        <v>1</v>
      </c>
      <c r="R1063" s="5">
        <v>84715010</v>
      </c>
      <c r="S1063" s="238">
        <v>46045</v>
      </c>
      <c r="T1063" s="263">
        <v>0.15</v>
      </c>
      <c r="U1063" s="263">
        <v>0</v>
      </c>
      <c r="V1063" s="263">
        <v>3.5039999999999995E-2</v>
      </c>
      <c r="W1063" s="263">
        <v>0</v>
      </c>
      <c r="X1063" s="263">
        <v>0.33999999999999997</v>
      </c>
      <c r="Y1063" s="265">
        <v>1.6064585475278061</v>
      </c>
      <c r="Z1063" s="275">
        <v>98367.710099999997</v>
      </c>
      <c r="AA1063" s="276">
        <v>2188.1353812030338</v>
      </c>
      <c r="AB1063" s="277">
        <v>0.05</v>
      </c>
      <c r="AC1063" s="277">
        <v>3.6499999999999998E-2</v>
      </c>
      <c r="AD1063" s="277">
        <v>0</v>
      </c>
      <c r="AE1063" s="277">
        <v>0.33999999999999997</v>
      </c>
      <c r="AF1063" s="276">
        <v>1.6365881600285659</v>
      </c>
    </row>
    <row r="1064" spans="1:32" ht="55.2" x14ac:dyDescent="0.3">
      <c r="A1064" s="2">
        <f>IF(G1064="","",VLOOKUP(G1064,{"CFTV","100000";"switch","750000";"VMS","200000";"Alarme","300000";"CA","400000";"Cabeamento","500000";"Infra","600000";"Redes","700000";"Energia","800000";"Outros","900000";"Serviço","1000000"},2,FALSE)
  + COUNTIF($G$2:G1064,G1064)
)</f>
        <v>101063</v>
      </c>
      <c r="B1064" s="3" t="str">
        <f t="shared" si="16"/>
        <v>WORKSTATION NORION DATASENSE 1T2B5 COM</v>
      </c>
      <c r="C1064" s="82" t="s">
        <v>1940</v>
      </c>
      <c r="D1064" s="82" t="s">
        <v>1940</v>
      </c>
      <c r="E1064" s="82" t="s">
        <v>1648</v>
      </c>
      <c r="F1064" s="5" t="s">
        <v>7</v>
      </c>
      <c r="G1064" s="2" t="s">
        <v>3</v>
      </c>
      <c r="H1064" s="3" t="s">
        <v>1939</v>
      </c>
      <c r="I1064" s="170" t="s">
        <v>7039</v>
      </c>
      <c r="J1064" s="127">
        <v>3324</v>
      </c>
      <c r="K1064" s="162">
        <v>35775.040404866493</v>
      </c>
      <c r="L1064" s="127"/>
      <c r="M1064" s="205">
        <v>4.4999999999999998E-2</v>
      </c>
      <c r="N1064" s="205">
        <v>4.4999999999999998E-2</v>
      </c>
      <c r="O1064" s="3" t="s">
        <v>1648</v>
      </c>
      <c r="P1064" s="31" t="s">
        <v>7288</v>
      </c>
      <c r="Q1064" s="234">
        <v>1</v>
      </c>
      <c r="R1064" s="5">
        <v>84715010</v>
      </c>
      <c r="S1064" s="238">
        <v>46045</v>
      </c>
      <c r="T1064" s="263">
        <v>0.15</v>
      </c>
      <c r="U1064" s="263">
        <v>0</v>
      </c>
      <c r="V1064" s="263">
        <v>3.5039999999999995E-2</v>
      </c>
      <c r="W1064" s="263">
        <v>0</v>
      </c>
      <c r="X1064" s="263">
        <v>0.33999999999999997</v>
      </c>
      <c r="Y1064" s="265">
        <v>1.6064585475278061</v>
      </c>
      <c r="Z1064" s="275">
        <v>20042.5566</v>
      </c>
      <c r="AA1064" s="276">
        <v>445.8356017603827</v>
      </c>
      <c r="AB1064" s="277">
        <v>0.05</v>
      </c>
      <c r="AC1064" s="277">
        <v>3.6499999999999998E-2</v>
      </c>
      <c r="AD1064" s="277">
        <v>0</v>
      </c>
      <c r="AE1064" s="277">
        <v>0.33999999999999997</v>
      </c>
      <c r="AF1064" s="276">
        <v>1.6365881600285659</v>
      </c>
    </row>
    <row r="1065" spans="1:32" ht="96.6" x14ac:dyDescent="0.3">
      <c r="A1065" s="2">
        <f>IF(G1065="","",VLOOKUP(G1065,{"CFTV","100000";"switch","750000";"VMS","200000";"Alarme","300000";"CA","400000";"Cabeamento","500000";"Infra","600000";"Redes","700000";"Energia","800000";"Outros","900000";"Serviço","1000000"},2,FALSE)
  + COUNTIF($G$2:G1065,G1065)
)</f>
        <v>101064</v>
      </c>
      <c r="B1065" s="3" t="str">
        <f t="shared" si="16"/>
        <v>ESTAÇÃO DE MONITORAMENTO
14ª GERAÇÃO INTEL®</v>
      </c>
      <c r="C1065" s="3"/>
      <c r="D1065" s="3"/>
      <c r="E1065" s="3" t="s">
        <v>318</v>
      </c>
      <c r="F1065" s="5" t="s">
        <v>7</v>
      </c>
      <c r="G1065" s="2" t="s">
        <v>3</v>
      </c>
      <c r="H1065" s="3" t="s">
        <v>896</v>
      </c>
      <c r="I1065" s="170" t="s">
        <v>7038</v>
      </c>
      <c r="J1065" s="127">
        <v>5215.26</v>
      </c>
      <c r="K1065" s="162">
        <v>12218.288362769217</v>
      </c>
      <c r="L1065" s="126"/>
      <c r="M1065" s="205">
        <v>0.15</v>
      </c>
      <c r="N1065" s="198">
        <v>0.12</v>
      </c>
      <c r="O1065" s="3" t="s">
        <v>7054</v>
      </c>
      <c r="P1065" s="31" t="s">
        <v>7291</v>
      </c>
      <c r="Q1065" s="234">
        <v>1</v>
      </c>
      <c r="R1065" s="5">
        <v>84715010</v>
      </c>
      <c r="S1065" s="238">
        <v>46049</v>
      </c>
      <c r="T1065" s="263">
        <v>0.15</v>
      </c>
      <c r="U1065" s="263">
        <v>0</v>
      </c>
      <c r="V1065" s="263">
        <v>3.2119999999999996E-2</v>
      </c>
      <c r="W1065" s="263">
        <v>0</v>
      </c>
      <c r="X1065" s="263">
        <v>0.33999999999999997</v>
      </c>
      <c r="Y1065" s="265">
        <v>1.8334922359937862</v>
      </c>
      <c r="Z1065" s="275">
        <v>5997.549</v>
      </c>
      <c r="AA1065" s="276">
        <v>133.41216496813496</v>
      </c>
      <c r="AB1065" s="277">
        <v>0.05</v>
      </c>
      <c r="AC1065" s="277">
        <v>3.6499999999999998E-2</v>
      </c>
      <c r="AD1065" s="277">
        <v>0</v>
      </c>
      <c r="AE1065" s="277">
        <v>0.33999999999999997</v>
      </c>
      <c r="AF1065" s="276">
        <v>1.6365881600285659</v>
      </c>
    </row>
    <row r="1066" spans="1:32" ht="96.6" x14ac:dyDescent="0.3">
      <c r="A1066" s="2">
        <f>IF(G1066="","",VLOOKUP(G1066,{"CFTV","100000";"switch","750000";"VMS","200000";"Alarme","300000";"CA","400000";"Cabeamento","500000";"Infra","600000";"Redes","700000";"Energia","800000";"Outros","900000";"Serviço","1000000"},2,FALSE)
  + COUNTIF($G$2:G1066,G1066)
)</f>
        <v>101065</v>
      </c>
      <c r="B1066" s="3" t="str">
        <f t="shared" si="16"/>
        <v>GRAVADOR NVR COM TAXA MAXIMA</v>
      </c>
      <c r="C1066" s="3" t="s">
        <v>1872</v>
      </c>
      <c r="D1066" s="3" t="s">
        <v>1872</v>
      </c>
      <c r="E1066" s="3" t="s">
        <v>370</v>
      </c>
      <c r="F1066" s="5" t="s">
        <v>7</v>
      </c>
      <c r="G1066" s="2" t="s">
        <v>3</v>
      </c>
      <c r="H1066" s="3" t="s">
        <v>1941</v>
      </c>
      <c r="I1066" s="170" t="s">
        <v>7038</v>
      </c>
      <c r="J1066" s="127">
        <v>7030.5</v>
      </c>
      <c r="K1066" s="162">
        <v>12549.118687104712</v>
      </c>
      <c r="L1066" s="126"/>
      <c r="M1066" s="203"/>
      <c r="N1066" s="198">
        <v>0.04</v>
      </c>
      <c r="O1066" s="3" t="s">
        <v>7060</v>
      </c>
      <c r="P1066" s="31" t="s">
        <v>7290</v>
      </c>
      <c r="Q1066" s="234">
        <v>1</v>
      </c>
      <c r="R1066" s="5">
        <v>85219090</v>
      </c>
      <c r="S1066" s="238">
        <v>46063</v>
      </c>
      <c r="T1066" s="263">
        <v>0.15</v>
      </c>
      <c r="U1066" s="263">
        <v>0</v>
      </c>
      <c r="V1066" s="263">
        <v>3.5039999999999995E-2</v>
      </c>
      <c r="W1066" s="263">
        <v>0</v>
      </c>
      <c r="X1066" s="263">
        <v>0.33999999999999997</v>
      </c>
      <c r="Y1066" s="265">
        <v>1.6064585475278061</v>
      </c>
      <c r="Z1066" s="275">
        <v>7030.5</v>
      </c>
      <c r="AA1066" s="276">
        <v>156.38958944870191</v>
      </c>
      <c r="AB1066" s="277">
        <v>0.05</v>
      </c>
      <c r="AC1066" s="277">
        <v>3.6499999999999998E-2</v>
      </c>
      <c r="AD1066" s="277">
        <v>0</v>
      </c>
      <c r="AE1066" s="277">
        <v>0.33999999999999997</v>
      </c>
      <c r="AF1066" s="276">
        <v>1.6365881600285659</v>
      </c>
    </row>
    <row r="1067" spans="1:32" ht="27.6" x14ac:dyDescent="0.3">
      <c r="A1067" s="2">
        <f>IF(G1067="","",VLOOKUP(G1067,{"CFTV","100000";"switch","750000";"VMS","200000";"Alarme","300000";"CA","400000";"Cabeamento","500000";"Infra","600000";"Redes","700000";"Energia","800000";"Outros","900000";"Serviço","1000000"},2,FALSE)
  + COUNTIF($G$2:G1067,G1067)
)</f>
        <v>101066</v>
      </c>
      <c r="B1067" s="3" t="str">
        <f t="shared" si="16"/>
        <v xml:space="preserve">MONITOR PHILIPS 27" GAMING </v>
      </c>
      <c r="C1067" s="3" t="s">
        <v>1943</v>
      </c>
      <c r="D1067" s="3" t="s">
        <v>1943</v>
      </c>
      <c r="E1067" s="3" t="s">
        <v>1609</v>
      </c>
      <c r="F1067" s="5" t="s">
        <v>7</v>
      </c>
      <c r="G1067" s="2" t="s">
        <v>3</v>
      </c>
      <c r="H1067" s="3" t="s">
        <v>1942</v>
      </c>
      <c r="I1067" s="170" t="s">
        <v>7038</v>
      </c>
      <c r="J1067" s="127">
        <v>663.93</v>
      </c>
      <c r="K1067" s="162">
        <v>1352.5672224926161</v>
      </c>
      <c r="L1067" s="126"/>
      <c r="M1067" s="203"/>
      <c r="N1067" s="198">
        <v>0.12</v>
      </c>
      <c r="O1067" s="3" t="s">
        <v>7059</v>
      </c>
      <c r="P1067" s="31" t="s">
        <v>7290</v>
      </c>
      <c r="Q1067" s="234">
        <v>1</v>
      </c>
      <c r="R1067" s="5">
        <v>85285200</v>
      </c>
      <c r="S1067" s="238">
        <v>46059</v>
      </c>
      <c r="T1067" s="263">
        <v>0.15</v>
      </c>
      <c r="U1067" s="263">
        <v>0</v>
      </c>
      <c r="V1067" s="263">
        <v>3.2119999999999996E-2</v>
      </c>
      <c r="W1067" s="263">
        <v>0</v>
      </c>
      <c r="X1067" s="263">
        <v>0.33999999999999997</v>
      </c>
      <c r="Y1067" s="265">
        <v>1.8334922359937862</v>
      </c>
      <c r="Z1067" s="275">
        <v>663.93</v>
      </c>
      <c r="AA1067" s="276">
        <v>14.768756151436833</v>
      </c>
      <c r="AB1067" s="277">
        <v>0.05</v>
      </c>
      <c r="AC1067" s="277">
        <v>3.6499999999999998E-2</v>
      </c>
      <c r="AD1067" s="277">
        <v>0</v>
      </c>
      <c r="AE1067" s="277">
        <v>0.33999999999999997</v>
      </c>
      <c r="AF1067" s="276">
        <v>1.6365881600285659</v>
      </c>
    </row>
    <row r="1068" spans="1:32" ht="27.6" x14ac:dyDescent="0.3">
      <c r="A1068" s="2">
        <f>IF(G1068="","",VLOOKUP(G1068,{"CFTV","100000";"switch","750000";"VMS","200000";"Alarme","300000";"CA","400000";"Cabeamento","500000";"Infra","600000";"Redes","700000";"Energia","800000";"Outros","900000";"Serviço","1000000"},2,FALSE)
  + COUNTIF($G$2:G1068,G1068)
)</f>
        <v>101067</v>
      </c>
      <c r="B1068" s="3" t="str">
        <f t="shared" si="16"/>
        <v>CÂMERA SPEED DOME IP, 2MP</v>
      </c>
      <c r="C1068" s="3" t="s">
        <v>1945</v>
      </c>
      <c r="D1068" s="3" t="s">
        <v>1945</v>
      </c>
      <c r="E1068" s="5" t="s">
        <v>370</v>
      </c>
      <c r="F1068" s="5" t="s">
        <v>7</v>
      </c>
      <c r="G1068" s="2" t="s">
        <v>3</v>
      </c>
      <c r="H1068" s="3" t="s">
        <v>1944</v>
      </c>
      <c r="I1068" s="170" t="s">
        <v>7038</v>
      </c>
      <c r="J1068" s="127">
        <v>3600.37</v>
      </c>
      <c r="K1068" s="162">
        <v>7334.722713005498</v>
      </c>
      <c r="L1068" s="126"/>
      <c r="M1068" s="203"/>
      <c r="N1068" s="198">
        <v>0.12</v>
      </c>
      <c r="O1068" s="3" t="s">
        <v>7060</v>
      </c>
      <c r="P1068" s="31" t="s">
        <v>7290</v>
      </c>
      <c r="Q1068" s="234">
        <v>1</v>
      </c>
      <c r="R1068" s="5">
        <v>85258929</v>
      </c>
      <c r="S1068" s="238">
        <v>46057</v>
      </c>
      <c r="T1068" s="263">
        <v>0.15</v>
      </c>
      <c r="U1068" s="263">
        <v>0</v>
      </c>
      <c r="V1068" s="263">
        <v>3.2119999999999996E-2</v>
      </c>
      <c r="W1068" s="263">
        <v>0</v>
      </c>
      <c r="X1068" s="263">
        <v>0.33999999999999997</v>
      </c>
      <c r="Y1068" s="265">
        <v>1.8334922359937862</v>
      </c>
      <c r="Z1068" s="275">
        <v>3600.37</v>
      </c>
      <c r="AA1068" s="276">
        <v>80.088242111289787</v>
      </c>
      <c r="AB1068" s="277">
        <v>0.05</v>
      </c>
      <c r="AC1068" s="277">
        <v>3.6499999999999998E-2</v>
      </c>
      <c r="AD1068" s="277">
        <v>0</v>
      </c>
      <c r="AE1068" s="277">
        <v>0.33999999999999997</v>
      </c>
      <c r="AF1068" s="276">
        <v>1.6365881600285659</v>
      </c>
    </row>
    <row r="1069" spans="1:32" ht="27.6" x14ac:dyDescent="0.3">
      <c r="A1069" s="2">
        <f>IF(G1069="","",VLOOKUP(G1069,{"CFTV","100000";"switch","750000";"VMS","200000";"Alarme","300000";"CA","400000";"Cabeamento","500000";"Infra","600000";"Redes","700000";"Energia","800000";"Outros","900000";"Serviço","1000000"},2,FALSE)
  + COUNTIF($G$2:G1069,G1069)
)</f>
        <v>101068</v>
      </c>
      <c r="B1069" s="3" t="str">
        <f t="shared" si="16"/>
        <v>SUPORTE PARA FIXAÇÃO DE 02</v>
      </c>
      <c r="C1069" s="3" t="s">
        <v>1947</v>
      </c>
      <c r="D1069" s="3" t="s">
        <v>1947</v>
      </c>
      <c r="E1069" s="5" t="s">
        <v>370</v>
      </c>
      <c r="F1069" s="5" t="s">
        <v>7</v>
      </c>
      <c r="G1069" s="2" t="s">
        <v>3</v>
      </c>
      <c r="H1069" s="3" t="s">
        <v>1946</v>
      </c>
      <c r="I1069" s="170" t="s">
        <v>7038</v>
      </c>
      <c r="J1069" s="127">
        <v>684.41</v>
      </c>
      <c r="K1069" s="162">
        <v>1221.6403272372286</v>
      </c>
      <c r="L1069" s="126"/>
      <c r="M1069" s="203"/>
      <c r="N1069" s="198">
        <v>0.04</v>
      </c>
      <c r="O1069" s="3" t="s">
        <v>7060</v>
      </c>
      <c r="P1069" s="31" t="s">
        <v>7290</v>
      </c>
      <c r="Q1069" s="234">
        <v>1</v>
      </c>
      <c r="R1069" s="5">
        <v>73269090</v>
      </c>
      <c r="S1069" s="238">
        <v>46057</v>
      </c>
      <c r="T1069" s="263">
        <v>0.15</v>
      </c>
      <c r="U1069" s="263">
        <v>0</v>
      </c>
      <c r="V1069" s="263">
        <v>3.5039999999999995E-2</v>
      </c>
      <c r="W1069" s="263">
        <v>0</v>
      </c>
      <c r="X1069" s="263">
        <v>0.33999999999999997</v>
      </c>
      <c r="Y1069" s="265">
        <v>1.6064585475278061</v>
      </c>
      <c r="Z1069" s="275">
        <v>684.41</v>
      </c>
      <c r="AA1069" s="276">
        <v>15.22432244002362</v>
      </c>
      <c r="AB1069" s="277">
        <v>0.05</v>
      </c>
      <c r="AC1069" s="277">
        <v>3.6499999999999998E-2</v>
      </c>
      <c r="AD1069" s="277">
        <v>0</v>
      </c>
      <c r="AE1069" s="277">
        <v>0.33999999999999997</v>
      </c>
      <c r="AF1069" s="276">
        <v>1.6365881600285659</v>
      </c>
    </row>
    <row r="1070" spans="1:32" ht="96.6" x14ac:dyDescent="0.3">
      <c r="A1070" s="2">
        <f>IF(G1070="","",VLOOKUP(G1070,{"CFTV","100000";"switch","750000";"VMS","200000";"Alarme","300000";"CA","400000";"Cabeamento","500000";"Infra","600000";"Redes","700000";"Energia","800000";"Outros","900000";"Serviço","1000000"},2,FALSE)
  + COUNTIF($G$2:G1070,G1070)
)</f>
        <v>101069</v>
      </c>
      <c r="B1070" s="3" t="str">
        <f t="shared" si="16"/>
        <v>CÂMERA MODELO BI-ESPECTRAL COM SENSOR</v>
      </c>
      <c r="C1070" s="5" t="s">
        <v>1930</v>
      </c>
      <c r="D1070" s="5" t="s">
        <v>1930</v>
      </c>
      <c r="E1070" s="5" t="s">
        <v>370</v>
      </c>
      <c r="F1070" s="5" t="s">
        <v>7</v>
      </c>
      <c r="G1070" s="2" t="s">
        <v>3</v>
      </c>
      <c r="H1070" s="3" t="s">
        <v>1929</v>
      </c>
      <c r="I1070" s="170" t="s">
        <v>7038</v>
      </c>
      <c r="J1070" s="127">
        <v>2236.0500000000002</v>
      </c>
      <c r="K1070" s="162">
        <v>3991.2462613328348</v>
      </c>
      <c r="L1070" s="126"/>
      <c r="M1070" s="203"/>
      <c r="N1070" s="198">
        <v>0.04</v>
      </c>
      <c r="O1070" s="3" t="s">
        <v>7060</v>
      </c>
      <c r="P1070" s="31" t="s">
        <v>7290</v>
      </c>
      <c r="Q1070" s="234">
        <v>1</v>
      </c>
      <c r="R1070" s="5">
        <v>85258913</v>
      </c>
      <c r="S1070" s="238">
        <v>46048</v>
      </c>
      <c r="T1070" s="263">
        <v>0.15</v>
      </c>
      <c r="U1070" s="263">
        <v>0</v>
      </c>
      <c r="V1070" s="263">
        <v>3.5039999999999995E-2</v>
      </c>
      <c r="W1070" s="263">
        <v>0</v>
      </c>
      <c r="X1070" s="263">
        <v>0.33999999999999997</v>
      </c>
      <c r="Y1070" s="265">
        <v>1.6064585475278061</v>
      </c>
      <c r="Z1070" s="275">
        <v>2236.0500000000002</v>
      </c>
      <c r="AA1070" s="276">
        <v>49.739697245824608</v>
      </c>
      <c r="AB1070" s="277">
        <v>0.05</v>
      </c>
      <c r="AC1070" s="277">
        <v>3.6499999999999998E-2</v>
      </c>
      <c r="AD1070" s="277">
        <v>0</v>
      </c>
      <c r="AE1070" s="277">
        <v>0.33999999999999997</v>
      </c>
      <c r="AF1070" s="276">
        <v>1.6365881600285659</v>
      </c>
    </row>
    <row r="1071" spans="1:32" ht="96.6" x14ac:dyDescent="0.3">
      <c r="A1071" s="2">
        <f>IF(G1071="","",VLOOKUP(G1071,{"CFTV","100000";"switch","750000";"VMS","200000";"Alarme","300000";"CA","400000";"Cabeamento","500000";"Infra","600000";"Redes","700000";"Energia","800000";"Outros","900000";"Serviço","1000000"},2,FALSE)
  + COUNTIF($G$2:G1071,G1071)
)</f>
        <v>101070</v>
      </c>
      <c r="B1071" s="3" t="str">
        <f t="shared" si="16"/>
        <v>CÂMERA PTZ IP DE 2</v>
      </c>
      <c r="C1071" s="5" t="s">
        <v>1949</v>
      </c>
      <c r="D1071" s="5" t="s">
        <v>1949</v>
      </c>
      <c r="E1071" s="5" t="s">
        <v>370</v>
      </c>
      <c r="F1071" s="5" t="s">
        <v>7</v>
      </c>
      <c r="G1071" s="2" t="s">
        <v>3</v>
      </c>
      <c r="H1071" s="3" t="s">
        <v>1948</v>
      </c>
      <c r="I1071" s="170" t="s">
        <v>7038</v>
      </c>
      <c r="J1071" s="127">
        <v>2330.5100000000002</v>
      </c>
      <c r="K1071" s="162">
        <v>4159.8530106655871</v>
      </c>
      <c r="L1071" s="126"/>
      <c r="M1071" s="203"/>
      <c r="N1071" s="198">
        <v>0.04</v>
      </c>
      <c r="O1071" s="38" t="s">
        <v>7060</v>
      </c>
      <c r="P1071" s="31" t="s">
        <v>7290</v>
      </c>
      <c r="Q1071" s="234">
        <v>3</v>
      </c>
      <c r="R1071" s="5">
        <v>85258929</v>
      </c>
      <c r="S1071" s="238">
        <v>46099</v>
      </c>
      <c r="T1071" s="263">
        <v>0.15</v>
      </c>
      <c r="U1071" s="263">
        <v>0</v>
      </c>
      <c r="V1071" s="263">
        <v>3.5039999999999995E-2</v>
      </c>
      <c r="W1071" s="263">
        <v>0</v>
      </c>
      <c r="X1071" s="263">
        <v>0.33999999999999997</v>
      </c>
      <c r="Y1071" s="265">
        <v>1.6064585475278061</v>
      </c>
      <c r="Z1071" s="275">
        <v>2330.5100000000002</v>
      </c>
      <c r="AA1071" s="276">
        <v>51.840907774140433</v>
      </c>
      <c r="AB1071" s="277">
        <v>0.05</v>
      </c>
      <c r="AC1071" s="277">
        <v>3.6499999999999998E-2</v>
      </c>
      <c r="AD1071" s="277">
        <v>0</v>
      </c>
      <c r="AE1071" s="277">
        <v>0.33999999999999997</v>
      </c>
      <c r="AF1071" s="276">
        <v>1.6365881600285659</v>
      </c>
    </row>
    <row r="1072" spans="1:32" x14ac:dyDescent="0.3">
      <c r="A1072" s="2">
        <f>IF(G1072="","",VLOOKUP(G1072,{"CFTV","100000";"switch","750000";"VMS","200000";"Alarme","300000";"CA","400000";"Cabeamento","500000";"Infra","600000";"Redes","700000";"Energia","800000";"Outros","900000";"Serviço","1000000"},2,FALSE)
  + COUNTIF($G$2:G1072,G1072)
)</f>
        <v>101071</v>
      </c>
      <c r="B1072" s="3" t="str">
        <f t="shared" si="16"/>
        <v>SUPORTE PARA PTZ EM PAREDE</v>
      </c>
      <c r="C1072" s="5" t="s">
        <v>1951</v>
      </c>
      <c r="D1072" s="5" t="s">
        <v>1951</v>
      </c>
      <c r="E1072" s="5" t="s">
        <v>370</v>
      </c>
      <c r="F1072" s="5" t="s">
        <v>7</v>
      </c>
      <c r="G1072" s="2" t="s">
        <v>3</v>
      </c>
      <c r="H1072" s="3" t="s">
        <v>1950</v>
      </c>
      <c r="I1072" s="170" t="s">
        <v>7039</v>
      </c>
      <c r="J1072" s="127">
        <v>30.5</v>
      </c>
      <c r="K1072" s="162">
        <v>314.12511942964551</v>
      </c>
      <c r="L1072" s="126"/>
      <c r="M1072" s="203"/>
      <c r="N1072" s="198">
        <v>0.04</v>
      </c>
      <c r="O1072" s="3" t="s">
        <v>370</v>
      </c>
      <c r="P1072" s="31" t="s">
        <v>7287</v>
      </c>
      <c r="Q1072" s="234">
        <v>1</v>
      </c>
      <c r="R1072" s="5">
        <v>76109000</v>
      </c>
      <c r="S1072" s="238">
        <v>46050</v>
      </c>
      <c r="T1072" s="263">
        <v>0.15</v>
      </c>
      <c r="U1072" s="263">
        <v>0</v>
      </c>
      <c r="V1072" s="263">
        <v>3.5039999999999995E-2</v>
      </c>
      <c r="W1072" s="263">
        <v>0</v>
      </c>
      <c r="X1072" s="263">
        <v>0.33999999999999997</v>
      </c>
      <c r="Y1072" s="265">
        <v>1.6064585475278061</v>
      </c>
      <c r="Z1072" s="275">
        <v>175.98499999999999</v>
      </c>
      <c r="AA1072" s="276">
        <v>3.9146891258274383</v>
      </c>
      <c r="AB1072" s="277">
        <v>0.05</v>
      </c>
      <c r="AC1072" s="277">
        <v>3.6499999999999998E-2</v>
      </c>
      <c r="AD1072" s="277">
        <v>0</v>
      </c>
      <c r="AE1072" s="277">
        <v>0.33999999999999997</v>
      </c>
      <c r="AF1072" s="276">
        <v>1.6365881600285659</v>
      </c>
    </row>
    <row r="1073" spans="1:32" ht="27.6" x14ac:dyDescent="0.3">
      <c r="A1073" s="2">
        <f>IF(G1073="","",VLOOKUP(G1073,{"CFTV","100000";"switch","750000";"VMS","200000";"Alarme","300000";"CA","400000";"Cabeamento","500000";"Infra","600000";"Redes","700000";"Energia","800000";"Outros","900000";"Serviço","1000000"},2,FALSE)
  + COUNTIF($G$2:G1073,G1073)
)</f>
        <v>101072</v>
      </c>
      <c r="B1073" s="3" t="str">
        <f t="shared" si="16"/>
        <v>GRADE DE PROTEÇÃO PARA CÂMERAS</v>
      </c>
      <c r="C1073" s="3"/>
      <c r="D1073" s="3"/>
      <c r="E1073" s="5" t="s">
        <v>326</v>
      </c>
      <c r="F1073" s="5" t="s">
        <v>7</v>
      </c>
      <c r="G1073" s="2" t="s">
        <v>3</v>
      </c>
      <c r="H1073" s="3" t="s">
        <v>1952</v>
      </c>
      <c r="I1073" s="170" t="s">
        <v>7038</v>
      </c>
      <c r="J1073" s="127">
        <v>39.9</v>
      </c>
      <c r="K1073" s="162">
        <v>81.284822462391176</v>
      </c>
      <c r="L1073" s="126"/>
      <c r="M1073" s="203"/>
      <c r="N1073" s="198">
        <v>0.12</v>
      </c>
      <c r="O1073" s="3" t="s">
        <v>7088</v>
      </c>
      <c r="P1073" s="31" t="s">
        <v>7291</v>
      </c>
      <c r="Q1073" s="234">
        <v>1</v>
      </c>
      <c r="R1073" s="5">
        <v>73262000</v>
      </c>
      <c r="S1073" s="238">
        <v>46090</v>
      </c>
      <c r="T1073" s="263">
        <v>0.15</v>
      </c>
      <c r="U1073" s="263">
        <v>0</v>
      </c>
      <c r="V1073" s="263">
        <v>3.2119999999999996E-2</v>
      </c>
      <c r="W1073" s="263">
        <v>0</v>
      </c>
      <c r="X1073" s="263">
        <v>0.33999999999999997</v>
      </c>
      <c r="Y1073" s="265">
        <v>1.8334922359937862</v>
      </c>
      <c r="Z1073" s="275">
        <v>39.9</v>
      </c>
      <c r="AA1073" s="276">
        <v>0.88755346262758072</v>
      </c>
      <c r="AB1073" s="277">
        <v>0.05</v>
      </c>
      <c r="AC1073" s="277">
        <v>3.6499999999999998E-2</v>
      </c>
      <c r="AD1073" s="277">
        <v>0</v>
      </c>
      <c r="AE1073" s="277">
        <v>0.33999999999999997</v>
      </c>
      <c r="AF1073" s="276">
        <v>1.6365881600285659</v>
      </c>
    </row>
    <row r="1074" spans="1:32" ht="41.4" x14ac:dyDescent="0.3">
      <c r="A1074" s="2">
        <f>IF(G1074="","",VLOOKUP(G1074,{"CFTV","100000";"switch","750000";"VMS","200000";"Alarme","300000";"CA","400000";"Cabeamento","500000";"Infra","600000";"Redes","700000";"Energia","800000";"Outros","900000";"Serviço","1000000"},2,FALSE)
  + COUNTIF($G$2:G1074,G1074)
)</f>
        <v>101073</v>
      </c>
      <c r="B1074" s="3" t="str">
        <f t="shared" si="16"/>
        <v>SMART TV LED DE 43"</v>
      </c>
      <c r="C1074" s="20" t="s">
        <v>1953</v>
      </c>
      <c r="D1074" s="20" t="s">
        <v>1953</v>
      </c>
      <c r="E1074" s="20" t="s">
        <v>398</v>
      </c>
      <c r="F1074" s="5" t="s">
        <v>7</v>
      </c>
      <c r="G1074" s="2" t="s">
        <v>3</v>
      </c>
      <c r="H1074" s="19" t="s">
        <v>924</v>
      </c>
      <c r="I1074" s="170" t="s">
        <v>7038</v>
      </c>
      <c r="J1074" s="127">
        <v>1463.39</v>
      </c>
      <c r="K1074" s="162">
        <v>3047.4474454452725</v>
      </c>
      <c r="L1074" s="127">
        <v>32.5</v>
      </c>
      <c r="M1074" s="203"/>
      <c r="N1074" s="198">
        <v>0.12</v>
      </c>
      <c r="O1074" s="3" t="s">
        <v>7059</v>
      </c>
      <c r="P1074" s="31" t="s">
        <v>7290</v>
      </c>
      <c r="Q1074" s="234">
        <v>1</v>
      </c>
      <c r="R1074" s="5">
        <v>85287200</v>
      </c>
      <c r="S1074" s="238">
        <v>46063</v>
      </c>
      <c r="T1074" s="263">
        <v>0.15</v>
      </c>
      <c r="U1074" s="263">
        <v>0</v>
      </c>
      <c r="V1074" s="263">
        <v>3.2119999999999996E-2</v>
      </c>
      <c r="W1074" s="263">
        <v>0</v>
      </c>
      <c r="X1074" s="263">
        <v>0.33999999999999997</v>
      </c>
      <c r="Y1074" s="265">
        <v>1.8334922359937862</v>
      </c>
      <c r="Z1074" s="275">
        <v>1495.89</v>
      </c>
      <c r="AA1074" s="276">
        <v>33.275246847367718</v>
      </c>
      <c r="AB1074" s="277">
        <v>0.05</v>
      </c>
      <c r="AC1074" s="277">
        <v>3.6499999999999998E-2</v>
      </c>
      <c r="AD1074" s="277">
        <v>0</v>
      </c>
      <c r="AE1074" s="277">
        <v>0.33999999999999997</v>
      </c>
      <c r="AF1074" s="276">
        <v>1.6365881600285659</v>
      </c>
    </row>
    <row r="1075" spans="1:32" ht="27.6" x14ac:dyDescent="0.3">
      <c r="A1075" s="2">
        <f>IF(G1075="","",VLOOKUP(G1075,{"CFTV","100000";"switch","750000";"VMS","200000";"Alarme","300000";"CA","400000";"Cabeamento","500000";"Infra","600000";"Redes","700000";"Energia","800000";"Outros","900000";"Serviço","1000000"},2,FALSE)
  + COUNTIF($G$2:G1075,G1075)
)</f>
        <v>101074</v>
      </c>
      <c r="B1075" s="3" t="str">
        <f t="shared" si="16"/>
        <v>BANDEJA FIXA VENTILADA RACKS 19"</v>
      </c>
      <c r="C1075" s="5" t="s">
        <v>1955</v>
      </c>
      <c r="D1075" s="5" t="s">
        <v>1955</v>
      </c>
      <c r="E1075" s="5" t="s">
        <v>286</v>
      </c>
      <c r="F1075" s="5" t="s">
        <v>7</v>
      </c>
      <c r="G1075" s="2" t="s">
        <v>3</v>
      </c>
      <c r="H1075" s="3" t="s">
        <v>1954</v>
      </c>
      <c r="I1075" s="170" t="s">
        <v>7038</v>
      </c>
      <c r="J1075" s="127">
        <v>98.72</v>
      </c>
      <c r="K1075" s="162">
        <v>233.06572372074706</v>
      </c>
      <c r="L1075" s="127">
        <v>15.6841666666666</v>
      </c>
      <c r="M1075" s="203"/>
      <c r="N1075" s="198">
        <v>0.12</v>
      </c>
      <c r="O1075" s="3" t="s">
        <v>286</v>
      </c>
      <c r="P1075" s="31" t="s">
        <v>7292</v>
      </c>
      <c r="Q1075" s="234">
        <v>1</v>
      </c>
      <c r="R1075" s="5">
        <v>72166110</v>
      </c>
      <c r="S1075" s="238">
        <v>46063</v>
      </c>
      <c r="T1075" s="263">
        <v>0.15</v>
      </c>
      <c r="U1075" s="263">
        <v>0</v>
      </c>
      <c r="V1075" s="263">
        <v>3.2119999999999996E-2</v>
      </c>
      <c r="W1075" s="263">
        <v>0</v>
      </c>
      <c r="X1075" s="263">
        <v>0.33999999999999997</v>
      </c>
      <c r="Y1075" s="265">
        <v>1.8334922359937862</v>
      </c>
      <c r="Z1075" s="275">
        <v>114.4041666666666</v>
      </c>
      <c r="AA1075" s="276">
        <v>2.5448575003514482</v>
      </c>
      <c r="AB1075" s="277">
        <v>0.05</v>
      </c>
      <c r="AC1075" s="277">
        <v>3.6499999999999998E-2</v>
      </c>
      <c r="AD1075" s="277">
        <v>0</v>
      </c>
      <c r="AE1075" s="277">
        <v>0.33999999999999997</v>
      </c>
      <c r="AF1075" s="276">
        <v>1.6365881600285659</v>
      </c>
    </row>
    <row r="1076" spans="1:32" ht="27.6" x14ac:dyDescent="0.3">
      <c r="A1076" s="2">
        <f>IF(G1076="","",VLOOKUP(G1076,{"CFTV","100000";"switch","750000";"VMS","200000";"Alarme","300000";"CA","400000";"Cabeamento","500000";"Infra","600000";"Redes","700000";"Energia","800000";"Outros","900000";"Serviço","1000000"},2,FALSE)
  + COUNTIF($G$2:G1076,G1076)
)</f>
        <v>101075</v>
      </c>
      <c r="B1076" s="3" t="str">
        <f t="shared" si="16"/>
        <v>SUPORTE TV 10-60 FORCELINE ARTICULADO</v>
      </c>
      <c r="C1076" s="3"/>
      <c r="D1076" s="3"/>
      <c r="E1076" s="5" t="s">
        <v>1957</v>
      </c>
      <c r="F1076" s="5" t="s">
        <v>7</v>
      </c>
      <c r="G1076" s="2" t="s">
        <v>3</v>
      </c>
      <c r="H1076" s="3" t="s">
        <v>1956</v>
      </c>
      <c r="I1076" s="170" t="s">
        <v>7038</v>
      </c>
      <c r="J1076" s="127">
        <v>119</v>
      </c>
      <c r="K1076" s="162">
        <v>242.42841787028951</v>
      </c>
      <c r="L1076" s="127"/>
      <c r="M1076" s="203"/>
      <c r="N1076" s="198">
        <v>0.18</v>
      </c>
      <c r="O1076" s="3" t="s">
        <v>7055</v>
      </c>
      <c r="P1076" s="31" t="s">
        <v>7294</v>
      </c>
      <c r="Q1076" s="234">
        <v>1</v>
      </c>
      <c r="R1076" s="5">
        <v>73269090</v>
      </c>
      <c r="S1076" s="238">
        <v>46050</v>
      </c>
      <c r="T1076" s="263">
        <v>0.15</v>
      </c>
      <c r="U1076" s="263">
        <v>0</v>
      </c>
      <c r="V1076" s="263">
        <v>3.2119999999999996E-2</v>
      </c>
      <c r="W1076" s="263">
        <v>0</v>
      </c>
      <c r="X1076" s="263">
        <v>0.33999999999999997</v>
      </c>
      <c r="Y1076" s="265">
        <v>1.8334922359937862</v>
      </c>
      <c r="Z1076" s="275">
        <v>119</v>
      </c>
      <c r="AA1076" s="276">
        <v>2.647089274503311</v>
      </c>
      <c r="AB1076" s="277">
        <v>0.05</v>
      </c>
      <c r="AC1076" s="277">
        <v>3.6499999999999998E-2</v>
      </c>
      <c r="AD1076" s="277">
        <v>0</v>
      </c>
      <c r="AE1076" s="277">
        <v>0.33999999999999997</v>
      </c>
      <c r="AF1076" s="276">
        <v>1.6365881600285659</v>
      </c>
    </row>
    <row r="1077" spans="1:32" ht="41.4" x14ac:dyDescent="0.3">
      <c r="A1077" s="2">
        <f>IF(G1077="","",VLOOKUP(G1077,{"CFTV","100000";"switch","750000";"VMS","200000";"Alarme","300000";"CA","400000";"Cabeamento","500000";"Infra","600000";"Redes","700000";"Energia","800000";"Outros","900000";"Serviço","1000000"},2,FALSE)
  + COUNTIF($G$2:G1077,G1077)
)</f>
        <v>101076</v>
      </c>
      <c r="B1077" s="3" t="str">
        <f t="shared" si="16"/>
        <v>CAIXA DE MONTAGEM - 400X300X300MM</v>
      </c>
      <c r="C1077" s="5" t="s">
        <v>1959</v>
      </c>
      <c r="D1077" s="5" t="s">
        <v>1959</v>
      </c>
      <c r="E1077" s="5" t="s">
        <v>326</v>
      </c>
      <c r="F1077" s="5" t="s">
        <v>7</v>
      </c>
      <c r="G1077" s="2" t="s">
        <v>3</v>
      </c>
      <c r="H1077" s="3" t="s">
        <v>1958</v>
      </c>
      <c r="I1077" s="170" t="s">
        <v>7038</v>
      </c>
      <c r="J1077" s="127">
        <v>200</v>
      </c>
      <c r="K1077" s="162">
        <v>475.34983896135196</v>
      </c>
      <c r="L1077" s="127">
        <v>33.3333333333333</v>
      </c>
      <c r="M1077" s="203"/>
      <c r="N1077" s="218">
        <v>0.12</v>
      </c>
      <c r="O1077" s="3" t="s">
        <v>7110</v>
      </c>
      <c r="P1077" s="31" t="s">
        <v>7291</v>
      </c>
      <c r="Q1077" s="234">
        <v>1</v>
      </c>
      <c r="R1077" s="5">
        <v>85381000</v>
      </c>
      <c r="S1077" s="238">
        <v>46063</v>
      </c>
      <c r="T1077" s="263">
        <v>0.15</v>
      </c>
      <c r="U1077" s="263">
        <v>0</v>
      </c>
      <c r="V1077" s="263">
        <v>3.2119999999999996E-2</v>
      </c>
      <c r="W1077" s="263">
        <v>0</v>
      </c>
      <c r="X1077" s="263">
        <v>0.33999999999999997</v>
      </c>
      <c r="Y1077" s="265">
        <v>1.8334922359937862</v>
      </c>
      <c r="Z1077" s="275">
        <v>233.33333333333331</v>
      </c>
      <c r="AA1077" s="276">
        <v>5.1903711264770802</v>
      </c>
      <c r="AB1077" s="277">
        <v>0.05</v>
      </c>
      <c r="AC1077" s="277">
        <v>3.6499999999999998E-2</v>
      </c>
      <c r="AD1077" s="277">
        <v>0</v>
      </c>
      <c r="AE1077" s="277">
        <v>0.33999999999999997</v>
      </c>
      <c r="AF1077" s="276">
        <v>1.6365881600285659</v>
      </c>
    </row>
    <row r="1078" spans="1:32" x14ac:dyDescent="0.3">
      <c r="A1078" s="2">
        <f>IF(G1078="","",VLOOKUP(G1078,{"CFTV","100000";"switch","750000";"VMS","200000";"Alarme","300000";"CA","400000";"Cabeamento","500000";"Infra","600000";"Redes","700000";"Energia","800000";"Outros","900000";"Serviço","1000000"},2,FALSE)
  + COUNTIF($G$2:G1078,G1078)
)</f>
        <v>101077</v>
      </c>
      <c r="B1078" s="3" t="str">
        <f t="shared" si="16"/>
        <v>NVR MOBILE ATÉ 4 CANAIS</v>
      </c>
      <c r="C1078" s="97" t="s">
        <v>1961</v>
      </c>
      <c r="D1078" s="97" t="s">
        <v>1961</v>
      </c>
      <c r="E1078" s="106" t="s">
        <v>370</v>
      </c>
      <c r="F1078" s="106" t="s">
        <v>7</v>
      </c>
      <c r="G1078" s="2" t="s">
        <v>3</v>
      </c>
      <c r="H1078" s="84" t="s">
        <v>1960</v>
      </c>
      <c r="I1078" s="175" t="s">
        <v>7038</v>
      </c>
      <c r="J1078" s="132">
        <v>2822.13</v>
      </c>
      <c r="K1078" s="162">
        <v>5037.3720674829428</v>
      </c>
      <c r="L1078" s="126"/>
      <c r="M1078" s="203"/>
      <c r="N1078" s="198">
        <v>0.04</v>
      </c>
      <c r="O1078" s="3" t="s">
        <v>7060</v>
      </c>
      <c r="P1078" s="31" t="s">
        <v>7290</v>
      </c>
      <c r="Q1078" s="234">
        <v>1</v>
      </c>
      <c r="R1078" s="106">
        <v>84715010</v>
      </c>
      <c r="S1078" s="238">
        <v>46052</v>
      </c>
      <c r="T1078" s="263">
        <v>0.15</v>
      </c>
      <c r="U1078" s="263">
        <v>0</v>
      </c>
      <c r="V1078" s="263">
        <v>3.5039999999999995E-2</v>
      </c>
      <c r="W1078" s="263">
        <v>0</v>
      </c>
      <c r="X1078" s="263">
        <v>0.33999999999999997</v>
      </c>
      <c r="Y1078" s="265">
        <v>1.6064585475278061</v>
      </c>
      <c r="Z1078" s="275">
        <v>2822.13</v>
      </c>
      <c r="AA1078" s="276">
        <v>62.776723144991841</v>
      </c>
      <c r="AB1078" s="277">
        <v>0.05</v>
      </c>
      <c r="AC1078" s="277">
        <v>3.6499999999999998E-2</v>
      </c>
      <c r="AD1078" s="277">
        <v>0</v>
      </c>
      <c r="AE1078" s="277">
        <v>0.33999999999999997</v>
      </c>
      <c r="AF1078" s="276">
        <v>1.6365881600285659</v>
      </c>
    </row>
    <row r="1079" spans="1:32" ht="55.2" x14ac:dyDescent="0.3">
      <c r="A1079" s="2">
        <f>IF(G1079="","",VLOOKUP(G1079,{"CFTV","100000";"switch","750000";"VMS","200000";"Alarme","300000";"CA","400000";"Cabeamento","500000";"Infra","600000";"Redes","700000";"Energia","800000";"Outros","900000";"Serviço","1000000"},2,FALSE)
  + COUNTIF($G$2:G1079,G1079)
)</f>
        <v>101078</v>
      </c>
      <c r="B1079" s="3" t="str">
        <f t="shared" si="16"/>
        <v>CÂMERA  MOTORISTA DMS 720P,IR</v>
      </c>
      <c r="C1079" s="37" t="s">
        <v>1962</v>
      </c>
      <c r="D1079" s="37" t="s">
        <v>1962</v>
      </c>
      <c r="E1079" s="106" t="s">
        <v>370</v>
      </c>
      <c r="F1079" s="106" t="s">
        <v>7</v>
      </c>
      <c r="G1079" s="2" t="s">
        <v>3</v>
      </c>
      <c r="H1079" s="37" t="s">
        <v>6962</v>
      </c>
      <c r="I1079" s="175" t="s">
        <v>7038</v>
      </c>
      <c r="J1079" s="132">
        <v>329.73</v>
      </c>
      <c r="K1079" s="162">
        <v>588.55286319593733</v>
      </c>
      <c r="L1079" s="126"/>
      <c r="M1079" s="203"/>
      <c r="N1079" s="222">
        <v>0.04</v>
      </c>
      <c r="O1079" s="3" t="s">
        <v>7060</v>
      </c>
      <c r="P1079" s="31" t="s">
        <v>7290</v>
      </c>
      <c r="Q1079" s="234">
        <v>1</v>
      </c>
      <c r="R1079" s="106">
        <v>85258913</v>
      </c>
      <c r="S1079" s="238">
        <v>46052</v>
      </c>
      <c r="T1079" s="263">
        <v>0.15</v>
      </c>
      <c r="U1079" s="263">
        <v>0</v>
      </c>
      <c r="V1079" s="263">
        <v>3.5039999999999995E-2</v>
      </c>
      <c r="W1079" s="263">
        <v>0</v>
      </c>
      <c r="X1079" s="263">
        <v>0.33999999999999997</v>
      </c>
      <c r="Y1079" s="265">
        <v>1.6064585475278061</v>
      </c>
      <c r="Z1079" s="275">
        <v>329.73</v>
      </c>
      <c r="AA1079" s="276">
        <v>7.334661735142662</v>
      </c>
      <c r="AB1079" s="277">
        <v>0.05</v>
      </c>
      <c r="AC1079" s="277">
        <v>3.6499999999999998E-2</v>
      </c>
      <c r="AD1079" s="277">
        <v>0</v>
      </c>
      <c r="AE1079" s="277">
        <v>0.33999999999999997</v>
      </c>
      <c r="AF1079" s="276">
        <v>1.6365881600285659</v>
      </c>
    </row>
    <row r="1080" spans="1:32" ht="124.2" x14ac:dyDescent="0.3">
      <c r="A1080" s="2">
        <f>IF(G1080="","",VLOOKUP(G1080,{"CFTV","100000";"switch","750000";"VMS","200000";"Alarme","300000";"CA","400000";"Cabeamento","500000";"Infra","600000";"Redes","700000";"Energia","800000";"Outros","900000";"Serviço","1000000"},2,FALSE)
  + COUNTIF($G$2:G1080,G1080)
)</f>
        <v>101079</v>
      </c>
      <c r="B1080" s="3" t="str">
        <f t="shared" si="16"/>
        <v>CAMERA INTERNA DOTA CMOS DE</v>
      </c>
      <c r="C1080" s="37" t="s">
        <v>1964</v>
      </c>
      <c r="D1080" s="37" t="s">
        <v>1964</v>
      </c>
      <c r="E1080" s="106" t="s">
        <v>370</v>
      </c>
      <c r="F1080" s="106" t="s">
        <v>7</v>
      </c>
      <c r="G1080" s="2" t="s">
        <v>3</v>
      </c>
      <c r="H1080" s="37" t="s">
        <v>1963</v>
      </c>
      <c r="I1080" s="175" t="s">
        <v>7038</v>
      </c>
      <c r="J1080" s="132">
        <v>316.32</v>
      </c>
      <c r="K1080" s="162">
        <v>564.61663083777296</v>
      </c>
      <c r="L1080" s="126"/>
      <c r="M1080" s="203"/>
      <c r="N1080" s="222">
        <v>0.04</v>
      </c>
      <c r="O1080" s="3" t="s">
        <v>7060</v>
      </c>
      <c r="P1080" s="31" t="s">
        <v>7290</v>
      </c>
      <c r="Q1080" s="234">
        <v>1</v>
      </c>
      <c r="R1080" s="106">
        <v>85258913</v>
      </c>
      <c r="S1080" s="238">
        <v>46052</v>
      </c>
      <c r="T1080" s="263">
        <v>0.15</v>
      </c>
      <c r="U1080" s="263">
        <v>0</v>
      </c>
      <c r="V1080" s="263">
        <v>3.5039999999999995E-2</v>
      </c>
      <c r="W1080" s="263">
        <v>0</v>
      </c>
      <c r="X1080" s="263">
        <v>0.33999999999999997</v>
      </c>
      <c r="Y1080" s="265">
        <v>1.6064585475278061</v>
      </c>
      <c r="Z1080" s="275">
        <v>316.32</v>
      </c>
      <c r="AA1080" s="276">
        <v>7.0363636916881287</v>
      </c>
      <c r="AB1080" s="277">
        <v>0.05</v>
      </c>
      <c r="AC1080" s="277">
        <v>3.6499999999999998E-2</v>
      </c>
      <c r="AD1080" s="277">
        <v>0</v>
      </c>
      <c r="AE1080" s="277">
        <v>0.33999999999999997</v>
      </c>
      <c r="AF1080" s="276">
        <v>1.6365881600285659</v>
      </c>
    </row>
    <row r="1081" spans="1:32" ht="41.4" x14ac:dyDescent="0.3">
      <c r="A1081" s="2">
        <f>IF(G1081="","",VLOOKUP(G1081,{"CFTV","100000";"switch","750000";"VMS","200000";"Alarme","300000";"CA","400000";"Cabeamento","500000";"Infra","600000";"Redes","700000";"Energia","800000";"Outros","900000";"Serviço","1000000"},2,FALSE)
  + COUNTIF($G$2:G1081,G1081)
)</f>
        <v>101080</v>
      </c>
      <c r="B1081" s="3" t="str">
        <f t="shared" ref="B1081:B1144" si="17">IFERROR(LEFT(H1081,FIND(" ",H1081,FIND(" ",H1081,FIND(" ",H1081,FIND(" ",H1081,FIND(" ",H1081)+1)+1)+1)+1)-1),H1081)</f>
        <v>CHICOTE EXTENSOR EXTENSION CABLE, 5.5M</v>
      </c>
      <c r="C1081" s="37" t="s">
        <v>1966</v>
      </c>
      <c r="D1081" s="37" t="s">
        <v>1966</v>
      </c>
      <c r="E1081" s="106" t="s">
        <v>370</v>
      </c>
      <c r="F1081" s="106" t="s">
        <v>7</v>
      </c>
      <c r="G1081" s="2" t="s">
        <v>3</v>
      </c>
      <c r="H1081" s="37" t="s">
        <v>1965</v>
      </c>
      <c r="I1081" s="175" t="s">
        <v>7038</v>
      </c>
      <c r="J1081" s="132">
        <v>121.2</v>
      </c>
      <c r="K1081" s="162">
        <v>216.33641773374458</v>
      </c>
      <c r="L1081" s="126"/>
      <c r="M1081" s="203"/>
      <c r="N1081" s="222">
        <v>0.04</v>
      </c>
      <c r="O1081" s="3" t="s">
        <v>7111</v>
      </c>
      <c r="P1081" s="31" t="s">
        <v>7290</v>
      </c>
      <c r="Q1081" s="234">
        <v>1</v>
      </c>
      <c r="R1081" s="106">
        <v>85444200</v>
      </c>
      <c r="S1081" s="238">
        <v>46056</v>
      </c>
      <c r="T1081" s="263">
        <v>0.15</v>
      </c>
      <c r="U1081" s="263">
        <v>0</v>
      </c>
      <c r="V1081" s="263">
        <v>3.5039999999999995E-2</v>
      </c>
      <c r="W1081" s="263">
        <v>0</v>
      </c>
      <c r="X1081" s="263">
        <v>0.33999999999999997</v>
      </c>
      <c r="Y1081" s="265">
        <v>1.6064585475278061</v>
      </c>
      <c r="Z1081" s="275">
        <v>121.2</v>
      </c>
      <c r="AA1081" s="276">
        <v>2.696027059410095</v>
      </c>
      <c r="AB1081" s="277">
        <v>0.05</v>
      </c>
      <c r="AC1081" s="277">
        <v>3.6499999999999998E-2</v>
      </c>
      <c r="AD1081" s="277">
        <v>0</v>
      </c>
      <c r="AE1081" s="277">
        <v>0.33999999999999997</v>
      </c>
      <c r="AF1081" s="276">
        <v>1.6365881600285659</v>
      </c>
    </row>
    <row r="1082" spans="1:32" ht="110.4" x14ac:dyDescent="0.3">
      <c r="A1082" s="2">
        <f>IF(G1082="","",VLOOKUP(G1082,{"CFTV","100000";"switch","750000";"VMS","200000";"Alarme","300000";"CA","400000";"Cabeamento","500000";"Infra","600000";"Redes","700000";"Energia","800000";"Outros","900000";"Serviço","1000000"},2,FALSE)
  + COUNTIF($G$2:G1082,G1082)
)</f>
        <v>101081</v>
      </c>
      <c r="B1082" s="3" t="str">
        <f t="shared" si="17"/>
        <v>CAPACIDADE: CAPACITY: 64GB READ /</v>
      </c>
      <c r="C1082" s="37" t="s">
        <v>1968</v>
      </c>
      <c r="D1082" s="37" t="s">
        <v>1968</v>
      </c>
      <c r="E1082" s="106" t="s">
        <v>370</v>
      </c>
      <c r="F1082" s="106" t="s">
        <v>7</v>
      </c>
      <c r="G1082" s="2" t="s">
        <v>3</v>
      </c>
      <c r="H1082" s="37" t="s">
        <v>1967</v>
      </c>
      <c r="I1082" s="175" t="s">
        <v>7038</v>
      </c>
      <c r="J1082" s="132">
        <v>650.51</v>
      </c>
      <c r="K1082" s="162">
        <v>1161.1303886136811</v>
      </c>
      <c r="L1082" s="126"/>
      <c r="M1082" s="203"/>
      <c r="N1082" s="222">
        <v>0.04</v>
      </c>
      <c r="O1082" s="3" t="s">
        <v>7111</v>
      </c>
      <c r="P1082" s="31" t="s">
        <v>7290</v>
      </c>
      <c r="Q1082" s="234">
        <v>1</v>
      </c>
      <c r="R1082" s="106">
        <v>85235190</v>
      </c>
      <c r="S1082" s="238">
        <v>46056</v>
      </c>
      <c r="T1082" s="263">
        <v>0.15</v>
      </c>
      <c r="U1082" s="263">
        <v>0</v>
      </c>
      <c r="V1082" s="263">
        <v>3.5039999999999995E-2</v>
      </c>
      <c r="W1082" s="263">
        <v>0</v>
      </c>
      <c r="X1082" s="263">
        <v>0.33999999999999997</v>
      </c>
      <c r="Y1082" s="265">
        <v>1.6064585475278061</v>
      </c>
      <c r="Z1082" s="275">
        <v>650.51</v>
      </c>
      <c r="AA1082" s="276">
        <v>14.470235663505452</v>
      </c>
      <c r="AB1082" s="277">
        <v>0.05</v>
      </c>
      <c r="AC1082" s="277">
        <v>3.6499999999999998E-2</v>
      </c>
      <c r="AD1082" s="277">
        <v>0</v>
      </c>
      <c r="AE1082" s="277">
        <v>0.33999999999999997</v>
      </c>
      <c r="AF1082" s="276">
        <v>1.6365881600285659</v>
      </c>
    </row>
    <row r="1083" spans="1:32" ht="27.6" x14ac:dyDescent="0.3">
      <c r="A1083" s="2">
        <f>IF(G1083="","",VLOOKUP(G1083,{"CFTV","100000";"switch","750000";"VMS","200000";"Alarme","300000";"CA","400000";"Cabeamento","500000";"Infra","600000";"Redes","700000";"Energia","800000";"Outros","900000";"Serviço","1000000"},2,FALSE)
  + COUNTIF($G$2:G1083,G1083)
)</f>
        <v>101082</v>
      </c>
      <c r="B1083" s="3" t="str">
        <f t="shared" si="17"/>
        <v>CAMERA DOME 2MP - 0.01</v>
      </c>
      <c r="C1083" s="38" t="s">
        <v>1970</v>
      </c>
      <c r="D1083" s="38" t="s">
        <v>1970</v>
      </c>
      <c r="E1083" s="5" t="s">
        <v>370</v>
      </c>
      <c r="F1083" s="5" t="s">
        <v>7</v>
      </c>
      <c r="G1083" s="2" t="s">
        <v>3</v>
      </c>
      <c r="H1083" s="3" t="s">
        <v>1969</v>
      </c>
      <c r="I1083" s="170" t="s">
        <v>7038</v>
      </c>
      <c r="J1083" s="127">
        <v>170.05</v>
      </c>
      <c r="K1083" s="162">
        <v>346.42817192304818</v>
      </c>
      <c r="L1083" s="126"/>
      <c r="M1083" s="203"/>
      <c r="N1083" s="198">
        <v>0.12</v>
      </c>
      <c r="O1083" s="3" t="s">
        <v>7060</v>
      </c>
      <c r="P1083" s="31" t="s">
        <v>7290</v>
      </c>
      <c r="Q1083" s="234">
        <v>1</v>
      </c>
      <c r="R1083" s="5">
        <v>85258913</v>
      </c>
      <c r="S1083" s="238">
        <v>46063</v>
      </c>
      <c r="T1083" s="263">
        <v>0.15</v>
      </c>
      <c r="U1083" s="263">
        <v>0</v>
      </c>
      <c r="V1083" s="263">
        <v>3.2119999999999996E-2</v>
      </c>
      <c r="W1083" s="263">
        <v>0</v>
      </c>
      <c r="X1083" s="263">
        <v>0.33999999999999997</v>
      </c>
      <c r="Y1083" s="265">
        <v>1.8334922359937862</v>
      </c>
      <c r="Z1083" s="275">
        <v>170.05</v>
      </c>
      <c r="AA1083" s="276">
        <v>3.7826683288175467</v>
      </c>
      <c r="AB1083" s="277">
        <v>0.05</v>
      </c>
      <c r="AC1083" s="277">
        <v>3.6499999999999998E-2</v>
      </c>
      <c r="AD1083" s="277">
        <v>0</v>
      </c>
      <c r="AE1083" s="277">
        <v>0.33999999999999997</v>
      </c>
      <c r="AF1083" s="276">
        <v>1.6365881600285659</v>
      </c>
    </row>
    <row r="1084" spans="1:32" ht="27.6" x14ac:dyDescent="0.3">
      <c r="A1084" s="2">
        <f>IF(G1084="","",VLOOKUP(G1084,{"CFTV","100000";"switch","750000";"VMS","200000";"Alarme","300000";"CA","400000";"Cabeamento","500000";"Infra","600000";"Redes","700000";"Energia","800000";"Outros","900000";"Serviço","1000000"},2,FALSE)
  + COUNTIF($G$2:G1084,G1084)
)</f>
        <v>101083</v>
      </c>
      <c r="B1084" s="3" t="str">
        <f t="shared" si="17"/>
        <v>CAMERA BULLET 2MP - 0.001</v>
      </c>
      <c r="C1084" s="38" t="s">
        <v>1972</v>
      </c>
      <c r="D1084" s="38" t="s">
        <v>1972</v>
      </c>
      <c r="E1084" s="5" t="s">
        <v>370</v>
      </c>
      <c r="F1084" s="5" t="s">
        <v>7</v>
      </c>
      <c r="G1084" s="2" t="s">
        <v>3</v>
      </c>
      <c r="H1084" s="3" t="s">
        <v>1971</v>
      </c>
      <c r="I1084" s="170" t="s">
        <v>7038</v>
      </c>
      <c r="J1084" s="127">
        <v>307.06</v>
      </c>
      <c r="K1084" s="162">
        <v>625.54680664916884</v>
      </c>
      <c r="L1084" s="126"/>
      <c r="M1084" s="203"/>
      <c r="N1084" s="198">
        <v>0.12</v>
      </c>
      <c r="O1084" s="3" t="s">
        <v>7060</v>
      </c>
      <c r="P1084" s="31" t="s">
        <v>7290</v>
      </c>
      <c r="Q1084" s="234">
        <v>1</v>
      </c>
      <c r="R1084" s="5">
        <v>85258913</v>
      </c>
      <c r="S1084" s="238">
        <v>46063</v>
      </c>
      <c r="T1084" s="263">
        <v>0.15</v>
      </c>
      <c r="U1084" s="263">
        <v>0</v>
      </c>
      <c r="V1084" s="263">
        <v>3.2119999999999996E-2</v>
      </c>
      <c r="W1084" s="263">
        <v>0</v>
      </c>
      <c r="X1084" s="263">
        <v>0.33999999999999997</v>
      </c>
      <c r="Y1084" s="265">
        <v>1.8334922359937862</v>
      </c>
      <c r="Z1084" s="275">
        <v>307.06</v>
      </c>
      <c r="AA1084" s="276">
        <v>6.8303801061259382</v>
      </c>
      <c r="AB1084" s="277">
        <v>0.05</v>
      </c>
      <c r="AC1084" s="277">
        <v>3.6499999999999998E-2</v>
      </c>
      <c r="AD1084" s="277">
        <v>0</v>
      </c>
      <c r="AE1084" s="277">
        <v>0.33999999999999997</v>
      </c>
      <c r="AF1084" s="276">
        <v>1.6365881600285659</v>
      </c>
    </row>
    <row r="1085" spans="1:32" ht="27.6" x14ac:dyDescent="0.3">
      <c r="A1085" s="2">
        <f>IF(G1085="","",VLOOKUP(G1085,{"CFTV","100000";"switch","750000";"VMS","200000";"Alarme","300000";"CA","400000";"Cabeamento","500000";"Infra","600000";"Redes","700000";"Energia","800000";"Outros","900000";"Serviço","1000000"},2,FALSE)
  + COUNTIF($G$2:G1085,G1085)
)</f>
        <v>101084</v>
      </c>
      <c r="B1085" s="3" t="str">
        <f t="shared" si="17"/>
        <v>SUPORTE PARA AUMENTAR ANGULAÇÃO NA</v>
      </c>
      <c r="C1085" s="37" t="s">
        <v>1974</v>
      </c>
      <c r="D1085" s="37" t="s">
        <v>1974</v>
      </c>
      <c r="E1085" s="106" t="s">
        <v>370</v>
      </c>
      <c r="F1085" s="106" t="s">
        <v>7</v>
      </c>
      <c r="G1085" s="2" t="s">
        <v>3</v>
      </c>
      <c r="H1085" s="37" t="s">
        <v>1973</v>
      </c>
      <c r="I1085" s="175" t="s">
        <v>7038</v>
      </c>
      <c r="J1085" s="132">
        <v>31.66</v>
      </c>
      <c r="K1085" s="162">
        <v>56.511641794144829</v>
      </c>
      <c r="L1085" s="126"/>
      <c r="M1085" s="203"/>
      <c r="N1085" s="218">
        <v>0.04</v>
      </c>
      <c r="O1085" s="3" t="s">
        <v>7111</v>
      </c>
      <c r="P1085" s="31" t="s">
        <v>7290</v>
      </c>
      <c r="Q1085" s="234">
        <v>1</v>
      </c>
      <c r="R1085" s="106">
        <v>39269090</v>
      </c>
      <c r="S1085" s="238">
        <v>46056</v>
      </c>
      <c r="T1085" s="263">
        <v>0.15</v>
      </c>
      <c r="U1085" s="263">
        <v>0</v>
      </c>
      <c r="V1085" s="263">
        <v>3.5039999999999995E-2</v>
      </c>
      <c r="W1085" s="263">
        <v>0</v>
      </c>
      <c r="X1085" s="263">
        <v>0.33999999999999997</v>
      </c>
      <c r="Y1085" s="265">
        <v>1.6064585475278061</v>
      </c>
      <c r="Z1085" s="275">
        <v>31.66</v>
      </c>
      <c r="AA1085" s="276">
        <v>0.70425921370399014</v>
      </c>
      <c r="AB1085" s="277">
        <v>0.05</v>
      </c>
      <c r="AC1085" s="277">
        <v>3.6499999999999998E-2</v>
      </c>
      <c r="AD1085" s="277">
        <v>0</v>
      </c>
      <c r="AE1085" s="277">
        <v>0.33999999999999997</v>
      </c>
      <c r="AF1085" s="276">
        <v>1.6365881600285659</v>
      </c>
    </row>
    <row r="1086" spans="1:32" ht="41.4" x14ac:dyDescent="0.3">
      <c r="A1086" s="2">
        <f>IF(G1086="","",VLOOKUP(G1086,{"CFTV","100000";"switch","750000";"VMS","200000";"Alarme","300000";"CA","400000";"Cabeamento","500000";"Infra","600000";"Redes","700000";"Energia","800000";"Outros","900000";"Serviço","1000000"},2,FALSE)
  + COUNTIF($G$2:G1086,G1086)
)</f>
        <v>101085</v>
      </c>
      <c r="B1086" s="3" t="str">
        <f t="shared" si="17"/>
        <v>PATCH CORD CONVERSOR DE BM4</v>
      </c>
      <c r="C1086" s="37" t="s">
        <v>1976</v>
      </c>
      <c r="D1086" s="37" t="s">
        <v>1976</v>
      </c>
      <c r="E1086" s="106" t="s">
        <v>370</v>
      </c>
      <c r="F1086" s="106" t="s">
        <v>7</v>
      </c>
      <c r="G1086" s="2" t="s">
        <v>3</v>
      </c>
      <c r="H1086" s="37" t="s">
        <v>1975</v>
      </c>
      <c r="I1086" s="170" t="s">
        <v>7038</v>
      </c>
      <c r="J1086" s="127">
        <v>23.52</v>
      </c>
      <c r="K1086" s="162">
        <v>41.982116708726664</v>
      </c>
      <c r="L1086" s="126"/>
      <c r="M1086" s="203"/>
      <c r="N1086" s="218">
        <v>0.04</v>
      </c>
      <c r="O1086" s="3" t="s">
        <v>7060</v>
      </c>
      <c r="P1086" s="31" t="s">
        <v>7290</v>
      </c>
      <c r="Q1086" s="234">
        <v>1</v>
      </c>
      <c r="R1086" s="106">
        <v>85444200</v>
      </c>
      <c r="S1086" s="238">
        <v>46052</v>
      </c>
      <c r="T1086" s="263">
        <v>0.15</v>
      </c>
      <c r="U1086" s="263">
        <v>0</v>
      </c>
      <c r="V1086" s="263">
        <v>3.5039999999999995E-2</v>
      </c>
      <c r="W1086" s="263">
        <v>0</v>
      </c>
      <c r="X1086" s="263">
        <v>0.33999999999999997</v>
      </c>
      <c r="Y1086" s="265">
        <v>1.6064585475278061</v>
      </c>
      <c r="Z1086" s="275">
        <v>23.52</v>
      </c>
      <c r="AA1086" s="276">
        <v>0.52318940954888971</v>
      </c>
      <c r="AB1086" s="277">
        <v>0.05</v>
      </c>
      <c r="AC1086" s="277">
        <v>3.6499999999999998E-2</v>
      </c>
      <c r="AD1086" s="277">
        <v>0</v>
      </c>
      <c r="AE1086" s="277">
        <v>0.33999999999999997</v>
      </c>
      <c r="AF1086" s="276">
        <v>1.6365881600285659</v>
      </c>
    </row>
    <row r="1087" spans="1:32" ht="110.4" x14ac:dyDescent="0.3">
      <c r="A1087" s="2">
        <f>IF(G1087="","",VLOOKUP(G1087,{"CFTV","100000";"switch","750000";"VMS","200000";"Alarme","300000";"CA","400000";"Cabeamento","500000";"Infra","600000";"Redes","700000";"Energia","800000";"Outros","900000";"Serviço","1000000"},2,FALSE)
  + COUNTIF($G$2:G1087,G1087)
)</f>
        <v>101086</v>
      </c>
      <c r="B1087" s="3" t="str">
        <f t="shared" si="17"/>
        <v>CÂMERA IP DO TIPO BULLET,</v>
      </c>
      <c r="C1087" s="3" t="s">
        <v>1978</v>
      </c>
      <c r="D1087" s="3" t="s">
        <v>1978</v>
      </c>
      <c r="E1087" s="5" t="s">
        <v>370</v>
      </c>
      <c r="F1087" s="106" t="s">
        <v>7</v>
      </c>
      <c r="G1087" s="2" t="s">
        <v>3</v>
      </c>
      <c r="H1087" s="3" t="s">
        <v>1977</v>
      </c>
      <c r="I1087" s="170" t="s">
        <v>7039</v>
      </c>
      <c r="J1087" s="127">
        <v>2572.8000000000002</v>
      </c>
      <c r="K1087" s="162">
        <v>26497.741221921049</v>
      </c>
      <c r="L1087" s="126"/>
      <c r="M1087" s="203"/>
      <c r="N1087" s="198">
        <v>0.04</v>
      </c>
      <c r="O1087" s="3" t="s">
        <v>7060</v>
      </c>
      <c r="P1087" s="31" t="s">
        <v>7295</v>
      </c>
      <c r="Q1087" s="234">
        <v>1</v>
      </c>
      <c r="R1087" s="5">
        <v>85258929</v>
      </c>
      <c r="S1087" s="238">
        <v>45960</v>
      </c>
      <c r="T1087" s="263">
        <v>0.15</v>
      </c>
      <c r="U1087" s="263">
        <v>0</v>
      </c>
      <c r="V1087" s="263">
        <v>3.5039999999999995E-2</v>
      </c>
      <c r="W1087" s="263">
        <v>0</v>
      </c>
      <c r="X1087" s="263">
        <v>0.33999999999999997</v>
      </c>
      <c r="Y1087" s="265">
        <v>1.6064585475278061</v>
      </c>
      <c r="Z1087" s="275">
        <v>14845.056</v>
      </c>
      <c r="AA1087" s="276">
        <v>330.22007157143713</v>
      </c>
      <c r="AB1087" s="277">
        <v>0.05</v>
      </c>
      <c r="AC1087" s="277">
        <v>3.6499999999999998E-2</v>
      </c>
      <c r="AD1087" s="277">
        <v>0</v>
      </c>
      <c r="AE1087" s="277">
        <v>0.33999999999999997</v>
      </c>
      <c r="AF1087" s="276">
        <v>1.6365881600285659</v>
      </c>
    </row>
    <row r="1088" spans="1:32" ht="55.2" x14ac:dyDescent="0.3">
      <c r="A1088" s="2">
        <f>IF(G1088="","",VLOOKUP(G1088,{"CFTV","100000";"switch","750000";"VMS","200000";"Alarme","300000";"CA","400000";"Cabeamento","500000";"Infra","600000";"Redes","700000";"Energia","800000";"Outros","900000";"Serviço","1000000"},2,FALSE)
  + COUNTIF($G$2:G1088,G1088)
)</f>
        <v>101087</v>
      </c>
      <c r="B1088" s="3" t="str">
        <f t="shared" si="17"/>
        <v>SUPORTE DE PAREDE EX-PROOF EM</v>
      </c>
      <c r="C1088" s="3" t="s">
        <v>1980</v>
      </c>
      <c r="D1088" s="3" t="s">
        <v>1980</v>
      </c>
      <c r="E1088" s="5" t="s">
        <v>370</v>
      </c>
      <c r="F1088" s="106" t="s">
        <v>7</v>
      </c>
      <c r="G1088" s="2" t="s">
        <v>3</v>
      </c>
      <c r="H1088" s="3" t="s">
        <v>1979</v>
      </c>
      <c r="I1088" s="170" t="s">
        <v>7039</v>
      </c>
      <c r="J1088" s="127">
        <v>463.64</v>
      </c>
      <c r="K1088" s="162">
        <v>4775.1137827003549</v>
      </c>
      <c r="L1088" s="126"/>
      <c r="M1088" s="203"/>
      <c r="N1088" s="198">
        <v>0.04</v>
      </c>
      <c r="O1088" s="3" t="s">
        <v>7060</v>
      </c>
      <c r="P1088" s="31" t="s">
        <v>7295</v>
      </c>
      <c r="Q1088" s="234">
        <v>1</v>
      </c>
      <c r="R1088" s="5">
        <v>76169900</v>
      </c>
      <c r="S1088" s="238">
        <v>45960</v>
      </c>
      <c r="T1088" s="263">
        <v>0.15</v>
      </c>
      <c r="U1088" s="263">
        <v>0</v>
      </c>
      <c r="V1088" s="263">
        <v>3.5039999999999995E-2</v>
      </c>
      <c r="W1088" s="263">
        <v>0</v>
      </c>
      <c r="X1088" s="263">
        <v>0.33999999999999997</v>
      </c>
      <c r="Y1088" s="265">
        <v>1.6064585475278061</v>
      </c>
      <c r="Z1088" s="275">
        <v>2675.2027999999996</v>
      </c>
      <c r="AA1088" s="276">
        <v>59.508408731102726</v>
      </c>
      <c r="AB1088" s="277">
        <v>0.05</v>
      </c>
      <c r="AC1088" s="277">
        <v>3.6499999999999998E-2</v>
      </c>
      <c r="AD1088" s="277">
        <v>0</v>
      </c>
      <c r="AE1088" s="277">
        <v>0.33999999999999997</v>
      </c>
      <c r="AF1088" s="276">
        <v>1.6365881600285659</v>
      </c>
    </row>
    <row r="1089" spans="1:32" ht="27.6" x14ac:dyDescent="0.3">
      <c r="A1089" s="2">
        <f>IF(G1089="","",VLOOKUP(G1089,{"CFTV","100000";"switch","750000";"VMS","200000";"Alarme","300000";"CA","400000";"Cabeamento","500000";"Infra","600000";"Redes","700000";"Energia","800000";"Outros","900000";"Serviço","1000000"},2,FALSE)
  + COUNTIF($G$2:G1089,G1089)
)</f>
        <v>101088</v>
      </c>
      <c r="B1089" s="3" t="str">
        <f t="shared" si="17"/>
        <v>CAIXA DE JUNÇÃO EX-PROOF, IP68</v>
      </c>
      <c r="C1089" s="3" t="s">
        <v>1982</v>
      </c>
      <c r="D1089" s="3" t="s">
        <v>1982</v>
      </c>
      <c r="E1089" s="5" t="s">
        <v>370</v>
      </c>
      <c r="F1089" s="106" t="s">
        <v>7</v>
      </c>
      <c r="G1089" s="2" t="s">
        <v>3</v>
      </c>
      <c r="H1089" s="3" t="s">
        <v>1981</v>
      </c>
      <c r="I1089" s="170" t="s">
        <v>7039</v>
      </c>
      <c r="J1089" s="127">
        <v>929.52</v>
      </c>
      <c r="K1089" s="162">
        <v>9573.2977381063647</v>
      </c>
      <c r="L1089" s="126"/>
      <c r="M1089" s="203"/>
      <c r="N1089" s="198">
        <v>0.04</v>
      </c>
      <c r="O1089" s="3" t="s">
        <v>7060</v>
      </c>
      <c r="P1089" s="31" t="s">
        <v>7295</v>
      </c>
      <c r="Q1089" s="234">
        <v>1</v>
      </c>
      <c r="R1089" s="5">
        <v>76169900</v>
      </c>
      <c r="S1089" s="238">
        <v>45960</v>
      </c>
      <c r="T1089" s="263">
        <v>0.15</v>
      </c>
      <c r="U1089" s="263">
        <v>0</v>
      </c>
      <c r="V1089" s="263">
        <v>3.5039999999999995E-2</v>
      </c>
      <c r="W1089" s="263">
        <v>0</v>
      </c>
      <c r="X1089" s="263">
        <v>0.33999999999999997</v>
      </c>
      <c r="Y1089" s="265">
        <v>1.6064585475278061</v>
      </c>
      <c r="Z1089" s="275">
        <v>5363.3303999999998</v>
      </c>
      <c r="AA1089" s="276">
        <v>119.30432249964329</v>
      </c>
      <c r="AB1089" s="277">
        <v>0.05</v>
      </c>
      <c r="AC1089" s="277">
        <v>3.6499999999999998E-2</v>
      </c>
      <c r="AD1089" s="277">
        <v>0</v>
      </c>
      <c r="AE1089" s="277">
        <v>0.33999999999999997</v>
      </c>
      <c r="AF1089" s="276">
        <v>1.6365881600285659</v>
      </c>
    </row>
    <row r="1090" spans="1:32" ht="110.4" x14ac:dyDescent="0.3">
      <c r="A1090" s="2">
        <f>IF(G1090="","",VLOOKUP(G1090,{"CFTV","100000";"switch","750000";"VMS","200000";"Alarme","300000";"CA","400000";"Cabeamento","500000";"Infra","600000";"Redes","700000";"Energia","800000";"Outros","900000";"Serviço","1000000"},2,FALSE)
  + COUNTIF($G$2:G1090,G1090)
)</f>
        <v>101089</v>
      </c>
      <c r="B1090" s="3" t="str">
        <f t="shared" si="17"/>
        <v>CÂMERA IP DO TIPO DE</v>
      </c>
      <c r="C1090" s="3" t="s">
        <v>1984</v>
      </c>
      <c r="D1090" s="3" t="s">
        <v>1984</v>
      </c>
      <c r="E1090" s="5" t="s">
        <v>370</v>
      </c>
      <c r="F1090" s="106" t="s">
        <v>7</v>
      </c>
      <c r="G1090" s="2" t="s">
        <v>3</v>
      </c>
      <c r="H1090" s="3" t="s">
        <v>1983</v>
      </c>
      <c r="I1090" s="170" t="s">
        <v>7039</v>
      </c>
      <c r="J1090" s="127">
        <v>2044.56</v>
      </c>
      <c r="K1090" s="162">
        <v>21057.300137084458</v>
      </c>
      <c r="L1090" s="126"/>
      <c r="M1090" s="203"/>
      <c r="N1090" s="198">
        <v>0.04</v>
      </c>
      <c r="O1090" s="3" t="s">
        <v>7060</v>
      </c>
      <c r="P1090" s="31" t="s">
        <v>7295</v>
      </c>
      <c r="Q1090" s="234">
        <v>1</v>
      </c>
      <c r="R1090" s="5">
        <v>85258929</v>
      </c>
      <c r="S1090" s="238">
        <v>45960</v>
      </c>
      <c r="T1090" s="263">
        <v>0.15</v>
      </c>
      <c r="U1090" s="263">
        <v>0</v>
      </c>
      <c r="V1090" s="263">
        <v>3.5039999999999995E-2</v>
      </c>
      <c r="W1090" s="263">
        <v>0</v>
      </c>
      <c r="X1090" s="263">
        <v>0.33999999999999997</v>
      </c>
      <c r="Y1090" s="265">
        <v>1.6064585475278061</v>
      </c>
      <c r="Z1090" s="275">
        <v>11797.111199999999</v>
      </c>
      <c r="AA1090" s="276">
        <v>262.42022292136875</v>
      </c>
      <c r="AB1090" s="277">
        <v>0.05</v>
      </c>
      <c r="AC1090" s="277">
        <v>3.6499999999999998E-2</v>
      </c>
      <c r="AD1090" s="277">
        <v>0</v>
      </c>
      <c r="AE1090" s="277">
        <v>0.33999999999999997</v>
      </c>
      <c r="AF1090" s="276">
        <v>1.6365881600285659</v>
      </c>
    </row>
    <row r="1091" spans="1:32" ht="27.6" x14ac:dyDescent="0.3">
      <c r="A1091" s="2">
        <f>IF(G1091="","",VLOOKUP(G1091,{"CFTV","100000";"switch","750000";"VMS","200000";"Alarme","300000";"CA","400000";"Cabeamento","500000";"Infra","600000";"Redes","700000";"Energia","800000";"Outros","900000";"Serviço","1000000"},2,FALSE)
  + COUNTIF($G$2:G1091,G1091)
)</f>
        <v>101090</v>
      </c>
      <c r="B1091" s="3" t="str">
        <f t="shared" si="17"/>
        <v>CAIXA DE JUNÇÃO EX-PROOF, IP68</v>
      </c>
      <c r="C1091" s="3" t="s">
        <v>1986</v>
      </c>
      <c r="D1091" s="3" t="s">
        <v>1986</v>
      </c>
      <c r="E1091" s="5" t="s">
        <v>370</v>
      </c>
      <c r="F1091" s="106" t="s">
        <v>7</v>
      </c>
      <c r="G1091" s="2" t="s">
        <v>3</v>
      </c>
      <c r="H1091" s="3" t="s">
        <v>1985</v>
      </c>
      <c r="I1091" s="170" t="s">
        <v>7039</v>
      </c>
      <c r="J1091" s="127">
        <v>929.52</v>
      </c>
      <c r="K1091" s="162">
        <v>9573.2977381063647</v>
      </c>
      <c r="L1091" s="126"/>
      <c r="M1091" s="203"/>
      <c r="N1091" s="198">
        <v>0.04</v>
      </c>
      <c r="O1091" s="3" t="s">
        <v>7060</v>
      </c>
      <c r="P1091" s="31" t="s">
        <v>7295</v>
      </c>
      <c r="Q1091" s="234">
        <v>1</v>
      </c>
      <c r="R1091" s="5">
        <v>76169900</v>
      </c>
      <c r="S1091" s="238">
        <v>45960</v>
      </c>
      <c r="T1091" s="263">
        <v>0.15</v>
      </c>
      <c r="U1091" s="263">
        <v>0</v>
      </c>
      <c r="V1091" s="263">
        <v>3.5039999999999995E-2</v>
      </c>
      <c r="W1091" s="263">
        <v>0</v>
      </c>
      <c r="X1091" s="263">
        <v>0.33999999999999997</v>
      </c>
      <c r="Y1091" s="265">
        <v>1.6064585475278061</v>
      </c>
      <c r="Z1091" s="275">
        <v>5363.3303999999998</v>
      </c>
      <c r="AA1091" s="276">
        <v>119.30432249964329</v>
      </c>
      <c r="AB1091" s="277">
        <v>0.05</v>
      </c>
      <c r="AC1091" s="277">
        <v>3.6499999999999998E-2</v>
      </c>
      <c r="AD1091" s="277">
        <v>0</v>
      </c>
      <c r="AE1091" s="277">
        <v>0.33999999999999997</v>
      </c>
      <c r="AF1091" s="276">
        <v>1.6365881600285659</v>
      </c>
    </row>
    <row r="1092" spans="1:32" ht="82.8" x14ac:dyDescent="0.3">
      <c r="A1092" s="2">
        <f>IF(G1092="","",VLOOKUP(G1092,{"CFTV","100000";"switch","750000";"VMS","200000";"Alarme","300000";"CA","400000";"Cabeamento","500000";"Infra","600000";"Redes","700000";"Energia","800000";"Outros","900000";"Serviço","1000000"},2,FALSE)
  + COUNTIF($G$2:G1092,G1092)
)</f>
        <v>101091</v>
      </c>
      <c r="B1092" s="3" t="str">
        <f t="shared" si="17"/>
        <v>CONDUTO FLEXÍVEL EX-PROOF PARA PROTEÇÃO</v>
      </c>
      <c r="C1092" s="3" t="s">
        <v>1988</v>
      </c>
      <c r="D1092" s="3" t="s">
        <v>1988</v>
      </c>
      <c r="E1092" s="5" t="s">
        <v>370</v>
      </c>
      <c r="F1092" s="106" t="s">
        <v>7</v>
      </c>
      <c r="G1092" s="2" t="s">
        <v>3</v>
      </c>
      <c r="H1092" s="3" t="s">
        <v>1987</v>
      </c>
      <c r="I1092" s="170" t="s">
        <v>7038</v>
      </c>
      <c r="J1092" s="127">
        <v>206.53</v>
      </c>
      <c r="K1092" s="162">
        <v>368.64653757879756</v>
      </c>
      <c r="L1092" s="126"/>
      <c r="M1092" s="203"/>
      <c r="N1092" s="198">
        <v>0.04</v>
      </c>
      <c r="O1092" s="3" t="s">
        <v>7060</v>
      </c>
      <c r="P1092" s="31" t="s">
        <v>7295</v>
      </c>
      <c r="Q1092" s="234">
        <v>1</v>
      </c>
      <c r="R1092" s="5">
        <v>76169900</v>
      </c>
      <c r="S1092" s="238">
        <v>45960</v>
      </c>
      <c r="T1092" s="263">
        <v>0.15</v>
      </c>
      <c r="U1092" s="263">
        <v>0</v>
      </c>
      <c r="V1092" s="263">
        <v>3.5039999999999995E-2</v>
      </c>
      <c r="W1092" s="263">
        <v>0</v>
      </c>
      <c r="X1092" s="263">
        <v>0.33999999999999997</v>
      </c>
      <c r="Y1092" s="265">
        <v>1.6064585475278061</v>
      </c>
      <c r="Z1092" s="275">
        <v>206.53</v>
      </c>
      <c r="AA1092" s="276">
        <v>4.594145780362763</v>
      </c>
      <c r="AB1092" s="277">
        <v>0.05</v>
      </c>
      <c r="AC1092" s="277">
        <v>3.6499999999999998E-2</v>
      </c>
      <c r="AD1092" s="277">
        <v>0</v>
      </c>
      <c r="AE1092" s="277">
        <v>0.33999999999999997</v>
      </c>
      <c r="AF1092" s="276">
        <v>1.6365881600285659</v>
      </c>
    </row>
    <row r="1093" spans="1:32" ht="124.2" x14ac:dyDescent="0.3">
      <c r="A1093" s="2">
        <f>IF(G1093="","",VLOOKUP(G1093,{"CFTV","100000";"switch","750000";"VMS","200000";"Alarme","300000";"CA","400000";"Cabeamento","500000";"Infra","600000";"Redes","700000";"Energia","800000";"Outros","900000";"Serviço","1000000"},2,FALSE)
  + COUNTIF($G$2:G1093,G1093)
)</f>
        <v>101092</v>
      </c>
      <c r="B1093" s="3" t="str">
        <f t="shared" si="17"/>
        <v>CÂMERA IP DO TIPO SPEED</v>
      </c>
      <c r="C1093" s="3" t="s">
        <v>1990</v>
      </c>
      <c r="D1093" s="3" t="s">
        <v>1990</v>
      </c>
      <c r="E1093" s="5" t="s">
        <v>370</v>
      </c>
      <c r="F1093" s="106" t="s">
        <v>7</v>
      </c>
      <c r="G1093" s="2" t="s">
        <v>3</v>
      </c>
      <c r="H1093" s="3" t="s">
        <v>1989</v>
      </c>
      <c r="I1093" s="170" t="s">
        <v>7038</v>
      </c>
      <c r="J1093" s="127">
        <v>7793.03</v>
      </c>
      <c r="K1093" s="162">
        <v>13910.199616267355</v>
      </c>
      <c r="L1093" s="126"/>
      <c r="M1093" s="203"/>
      <c r="N1093" s="198">
        <v>0.04</v>
      </c>
      <c r="O1093" s="3" t="s">
        <v>7060</v>
      </c>
      <c r="P1093" s="31" t="s">
        <v>7295</v>
      </c>
      <c r="Q1093" s="234">
        <v>1</v>
      </c>
      <c r="R1093" s="5">
        <v>85258929</v>
      </c>
      <c r="S1093" s="238">
        <v>45960</v>
      </c>
      <c r="T1093" s="263">
        <v>0.15</v>
      </c>
      <c r="U1093" s="263">
        <v>0</v>
      </c>
      <c r="V1093" s="263">
        <v>3.5039999999999995E-2</v>
      </c>
      <c r="W1093" s="263">
        <v>0</v>
      </c>
      <c r="X1093" s="263">
        <v>0.33999999999999997</v>
      </c>
      <c r="Y1093" s="265">
        <v>1.6064585475278061</v>
      </c>
      <c r="Z1093" s="275">
        <v>7793.03</v>
      </c>
      <c r="AA1093" s="276">
        <v>173.35164814187007</v>
      </c>
      <c r="AB1093" s="277">
        <v>0.05</v>
      </c>
      <c r="AC1093" s="277">
        <v>3.6499999999999998E-2</v>
      </c>
      <c r="AD1093" s="277">
        <v>0</v>
      </c>
      <c r="AE1093" s="277">
        <v>0.33999999999999997</v>
      </c>
      <c r="AF1093" s="276">
        <v>1.6365881600285659</v>
      </c>
    </row>
    <row r="1094" spans="1:32" ht="96.6" x14ac:dyDescent="0.3">
      <c r="A1094" s="2">
        <f>IF(G1094="","",VLOOKUP(G1094,{"CFTV","100000";"switch","750000";"VMS","200000";"Alarme","300000";"CA","400000";"Cabeamento","500000";"Infra","600000";"Redes","700000";"Energia","800000";"Outros","900000";"Serviço","1000000"},2,FALSE)
  + COUNTIF($G$2:G1094,G1094)
)</f>
        <v>101093</v>
      </c>
      <c r="B1094" s="3" t="str">
        <f t="shared" si="17"/>
        <v>CAMERA IP, BULLET 2.0MP, FULL</v>
      </c>
      <c r="C1094" s="3" t="s">
        <v>6963</v>
      </c>
      <c r="D1094" s="3" t="s">
        <v>6963</v>
      </c>
      <c r="E1094" s="5" t="s">
        <v>6</v>
      </c>
      <c r="F1094" s="106" t="s">
        <v>7</v>
      </c>
      <c r="G1094" s="2" t="s">
        <v>3</v>
      </c>
      <c r="H1094" s="3" t="s">
        <v>1991</v>
      </c>
      <c r="I1094" s="169"/>
      <c r="J1094" s="126"/>
      <c r="K1094" s="162">
        <v>0</v>
      </c>
      <c r="L1094" s="126"/>
      <c r="M1094" s="203"/>
      <c r="N1094" s="218"/>
      <c r="O1094" s="3"/>
      <c r="P1094" s="31"/>
      <c r="Q1094" s="234"/>
      <c r="R1094" s="5">
        <v>85258929</v>
      </c>
      <c r="S1094" s="238"/>
      <c r="T1094" s="263">
        <v>0.15</v>
      </c>
      <c r="U1094" s="263">
        <v>0</v>
      </c>
      <c r="V1094" s="263">
        <v>3.2119999999999996E-2</v>
      </c>
      <c r="W1094" s="263">
        <v>0</v>
      </c>
      <c r="X1094" s="263">
        <v>0.33999999999999997</v>
      </c>
      <c r="Y1094" s="265">
        <v>1.8334922359937862</v>
      </c>
      <c r="Z1094" s="275">
        <v>0</v>
      </c>
      <c r="AA1094" s="276">
        <v>0</v>
      </c>
      <c r="AB1094" s="277">
        <v>0.05</v>
      </c>
      <c r="AC1094" s="277">
        <v>3.6499999999999998E-2</v>
      </c>
      <c r="AD1094" s="277">
        <v>0</v>
      </c>
      <c r="AE1094" s="277">
        <v>0.33999999999999997</v>
      </c>
      <c r="AF1094" s="276">
        <v>1.6365881600285659</v>
      </c>
    </row>
    <row r="1095" spans="1:32" ht="27.6" x14ac:dyDescent="0.3">
      <c r="A1095" s="2">
        <f>IF(G1095="","",VLOOKUP(G1095,{"CFTV","100000";"switch","750000";"VMS","200000";"Alarme","300000";"CA","400000";"Cabeamento","500000";"Infra","600000";"Redes","700000";"Energia","800000";"Outros","900000";"Serviço","1000000"},2,FALSE)
  + COUNTIF($G$2:G1095,G1095)
)</f>
        <v>101094</v>
      </c>
      <c r="B1095" s="3" t="str">
        <f t="shared" si="17"/>
        <v>CABO HDMI PARA MONITOR BLINDADO</v>
      </c>
      <c r="C1095" s="3" t="s">
        <v>1993</v>
      </c>
      <c r="D1095" s="3" t="s">
        <v>1993</v>
      </c>
      <c r="E1095" s="5" t="s">
        <v>1994</v>
      </c>
      <c r="F1095" s="106" t="s">
        <v>7</v>
      </c>
      <c r="G1095" s="2" t="s">
        <v>3</v>
      </c>
      <c r="H1095" s="3" t="s">
        <v>1992</v>
      </c>
      <c r="I1095" s="170" t="s">
        <v>7038</v>
      </c>
      <c r="J1095" s="127">
        <v>57.9</v>
      </c>
      <c r="K1095" s="162">
        <v>141.89192692996357</v>
      </c>
      <c r="L1095" s="127">
        <v>11.75</v>
      </c>
      <c r="M1095" s="203"/>
      <c r="N1095" s="198">
        <v>0.12</v>
      </c>
      <c r="O1095" s="3" t="s">
        <v>1994</v>
      </c>
      <c r="P1095" s="31" t="s">
        <v>7292</v>
      </c>
      <c r="Q1095" s="234">
        <v>1</v>
      </c>
      <c r="R1095" s="5">
        <v>85444200</v>
      </c>
      <c r="S1095" s="238">
        <v>45999</v>
      </c>
      <c r="T1095" s="263">
        <v>0.15</v>
      </c>
      <c r="U1095" s="263">
        <v>0</v>
      </c>
      <c r="V1095" s="263">
        <v>3.2119999999999996E-2</v>
      </c>
      <c r="W1095" s="263">
        <v>0</v>
      </c>
      <c r="X1095" s="263">
        <v>0.33999999999999997</v>
      </c>
      <c r="Y1095" s="265">
        <v>1.8334922359937862</v>
      </c>
      <c r="Z1095" s="275">
        <v>69.650000000000006</v>
      </c>
      <c r="AA1095" s="276">
        <v>1.5493257812534085</v>
      </c>
      <c r="AB1095" s="277">
        <v>0.05</v>
      </c>
      <c r="AC1095" s="277">
        <v>3.6499999999999998E-2</v>
      </c>
      <c r="AD1095" s="277">
        <v>0</v>
      </c>
      <c r="AE1095" s="277">
        <v>0.33999999999999997</v>
      </c>
      <c r="AF1095" s="276">
        <v>1.6365881600285659</v>
      </c>
    </row>
    <row r="1096" spans="1:32" ht="27.6" x14ac:dyDescent="0.3">
      <c r="A1096" s="2">
        <f>IF(G1096="","",VLOOKUP(G1096,{"CFTV","100000";"switch","750000";"VMS","200000";"Alarme","300000";"CA","400000";"Cabeamento","500000";"Infra","600000";"Redes","700000";"Energia","800000";"Outros","900000";"Serviço","1000000"},2,FALSE)
  + COUNTIF($G$2:G1096,G1096)
)</f>
        <v>101095</v>
      </c>
      <c r="B1096" s="3" t="str">
        <f t="shared" si="17"/>
        <v>CABO EXTENSOR USB 3.0 UGREEN</v>
      </c>
      <c r="C1096" s="3" t="s">
        <v>1993</v>
      </c>
      <c r="D1096" s="3" t="s">
        <v>1993</v>
      </c>
      <c r="E1096" s="5" t="s">
        <v>1996</v>
      </c>
      <c r="F1096" s="106" t="s">
        <v>7</v>
      </c>
      <c r="G1096" s="2" t="s">
        <v>3</v>
      </c>
      <c r="H1096" s="3" t="s">
        <v>1995</v>
      </c>
      <c r="I1096" s="170" t="s">
        <v>7038</v>
      </c>
      <c r="J1096" s="127">
        <v>117.73</v>
      </c>
      <c r="K1096" s="162">
        <v>268.56586830117874</v>
      </c>
      <c r="L1096" s="127">
        <v>14.1</v>
      </c>
      <c r="M1096" s="203"/>
      <c r="N1096" s="198">
        <v>0.12</v>
      </c>
      <c r="O1096" s="3" t="s">
        <v>1996</v>
      </c>
      <c r="P1096" s="31" t="s">
        <v>7291</v>
      </c>
      <c r="Q1096" s="234">
        <v>1</v>
      </c>
      <c r="R1096" s="5">
        <v>85444200</v>
      </c>
      <c r="S1096" s="238">
        <v>46000</v>
      </c>
      <c r="T1096" s="263">
        <v>0.15</v>
      </c>
      <c r="U1096" s="263">
        <v>0</v>
      </c>
      <c r="V1096" s="263">
        <v>3.2119999999999996E-2</v>
      </c>
      <c r="W1096" s="263">
        <v>0</v>
      </c>
      <c r="X1096" s="263">
        <v>0.33999999999999997</v>
      </c>
      <c r="Y1096" s="265">
        <v>1.8334922359937862</v>
      </c>
      <c r="Z1096" s="275">
        <v>131.83000000000001</v>
      </c>
      <c r="AA1096" s="276">
        <v>2.9324855383006008</v>
      </c>
      <c r="AB1096" s="277">
        <v>0.05</v>
      </c>
      <c r="AC1096" s="277">
        <v>3.6499999999999998E-2</v>
      </c>
      <c r="AD1096" s="277">
        <v>0</v>
      </c>
      <c r="AE1096" s="277">
        <v>0.33999999999999997</v>
      </c>
      <c r="AF1096" s="276">
        <v>1.6365881600285659</v>
      </c>
    </row>
    <row r="1097" spans="1:32" ht="27.6" x14ac:dyDescent="0.3">
      <c r="A1097" s="2">
        <f>IF(G1097="","",VLOOKUP(G1097,{"CFTV","100000";"switch","750000";"VMS","200000";"Alarme","300000";"CA","400000";"Cabeamento","500000";"Infra","600000";"Redes","700000";"Energia","800000";"Outros","900000";"Serviço","1000000"},2,FALSE)
  + COUNTIF($G$2:G1097,G1097)
)</f>
        <v>101096</v>
      </c>
      <c r="B1097" s="3" t="str">
        <f t="shared" si="17"/>
        <v>CAMERA BULLET 2MP - LENTE</v>
      </c>
      <c r="C1097" s="3" t="s">
        <v>1998</v>
      </c>
      <c r="D1097" s="3" t="s">
        <v>1998</v>
      </c>
      <c r="E1097" s="5" t="s">
        <v>236</v>
      </c>
      <c r="F1097" s="106" t="s">
        <v>7</v>
      </c>
      <c r="G1097" s="2" t="s">
        <v>3</v>
      </c>
      <c r="H1097" s="3" t="s">
        <v>1997</v>
      </c>
      <c r="I1097" s="170" t="s">
        <v>7039</v>
      </c>
      <c r="J1097" s="127">
        <v>1303.42</v>
      </c>
      <c r="K1097" s="162">
        <v>13424.16272678651</v>
      </c>
      <c r="L1097" s="126"/>
      <c r="M1097" s="203"/>
      <c r="N1097" s="218">
        <v>0.04</v>
      </c>
      <c r="O1097" s="3" t="s">
        <v>7085</v>
      </c>
      <c r="P1097" s="31" t="s">
        <v>7290</v>
      </c>
      <c r="Q1097" s="234">
        <v>1</v>
      </c>
      <c r="R1097" s="5">
        <v>85258929</v>
      </c>
      <c r="S1097" s="238">
        <v>46057</v>
      </c>
      <c r="T1097" s="263">
        <v>0.15</v>
      </c>
      <c r="U1097" s="263">
        <v>0</v>
      </c>
      <c r="V1097" s="263">
        <v>3.5039999999999995E-2</v>
      </c>
      <c r="W1097" s="263">
        <v>0</v>
      </c>
      <c r="X1097" s="263">
        <v>0.33999999999999997</v>
      </c>
      <c r="Y1097" s="265">
        <v>1.6064585475278061</v>
      </c>
      <c r="Z1097" s="275">
        <v>7520.7334000000001</v>
      </c>
      <c r="AA1097" s="276">
        <v>167.29456066839342</v>
      </c>
      <c r="AB1097" s="277">
        <v>0.05</v>
      </c>
      <c r="AC1097" s="277">
        <v>3.6499999999999998E-2</v>
      </c>
      <c r="AD1097" s="277">
        <v>0</v>
      </c>
      <c r="AE1097" s="277">
        <v>0.33999999999999997</v>
      </c>
      <c r="AF1097" s="276">
        <v>1.6365881600285659</v>
      </c>
    </row>
    <row r="1098" spans="1:32" ht="96.6" x14ac:dyDescent="0.3">
      <c r="A1098" s="2">
        <f>IF(G1098="","",VLOOKUP(G1098,{"CFTV","100000";"switch","750000";"VMS","200000";"Alarme","300000";"CA","400000";"Cabeamento","500000";"Infra","600000";"Redes","700000";"Energia","800000";"Outros","900000";"Serviço","1000000"},2,FALSE)
  + COUNTIF($G$2:G1098,G1098)
)</f>
        <v>101097</v>
      </c>
      <c r="B1098" s="3" t="str">
        <f t="shared" si="17"/>
        <v>QUADRO DE COMANDO GRAU DE</v>
      </c>
      <c r="C1098" s="3" t="s">
        <v>2000</v>
      </c>
      <c r="D1098" s="3" t="s">
        <v>2000</v>
      </c>
      <c r="E1098" s="5" t="s">
        <v>2001</v>
      </c>
      <c r="F1098" s="106" t="s">
        <v>7</v>
      </c>
      <c r="G1098" s="2" t="s">
        <v>3</v>
      </c>
      <c r="H1098" s="3" t="s">
        <v>1999</v>
      </c>
      <c r="I1098" s="170" t="s">
        <v>7038</v>
      </c>
      <c r="J1098" s="127">
        <v>327.02</v>
      </c>
      <c r="K1098" s="162">
        <v>666.20959001632002</v>
      </c>
      <c r="L1098" s="126"/>
      <c r="M1098" s="203"/>
      <c r="N1098" s="218">
        <v>0.18</v>
      </c>
      <c r="O1098" s="3" t="s">
        <v>7070</v>
      </c>
      <c r="P1098" s="31" t="s">
        <v>7294</v>
      </c>
      <c r="Q1098" s="234">
        <v>1</v>
      </c>
      <c r="R1098" s="5">
        <v>85381000</v>
      </c>
      <c r="S1098" s="238">
        <v>46055</v>
      </c>
      <c r="T1098" s="263">
        <v>0.15</v>
      </c>
      <c r="U1098" s="263">
        <v>0</v>
      </c>
      <c r="V1098" s="263">
        <v>3.2119999999999996E-2</v>
      </c>
      <c r="W1098" s="263">
        <v>0</v>
      </c>
      <c r="X1098" s="263">
        <v>0.33999999999999997</v>
      </c>
      <c r="Y1098" s="265">
        <v>1.8334922359937862</v>
      </c>
      <c r="Z1098" s="275">
        <v>327.02</v>
      </c>
      <c r="AA1098" s="276">
        <v>7.2743792819165778</v>
      </c>
      <c r="AB1098" s="277">
        <v>0.05</v>
      </c>
      <c r="AC1098" s="277">
        <v>3.6499999999999998E-2</v>
      </c>
      <c r="AD1098" s="277">
        <v>0</v>
      </c>
      <c r="AE1098" s="277">
        <v>0.33999999999999997</v>
      </c>
      <c r="AF1098" s="276">
        <v>1.6365881600285659</v>
      </c>
    </row>
    <row r="1099" spans="1:32" ht="372.6" x14ac:dyDescent="0.3">
      <c r="A1099" s="2">
        <f>IF(G1099="","",VLOOKUP(G1099,{"CFTV","100000";"switch","750000";"VMS","200000";"Alarme","300000";"CA","400000";"Cabeamento","500000";"Infra","600000";"Redes","700000";"Energia","800000";"Outros","900000";"Serviço","1000000"},2,FALSE)
  + COUNTIF($G$2:G1099,G1099)
)</f>
        <v>101098</v>
      </c>
      <c r="B1099" s="3" t="str">
        <f t="shared" si="17"/>
        <v>CHASSI DE 3,5" COM ATÉ</v>
      </c>
      <c r="C1099" s="3" t="s">
        <v>2003</v>
      </c>
      <c r="D1099" s="3" t="s">
        <v>2003</v>
      </c>
      <c r="E1099" s="5" t="s">
        <v>318</v>
      </c>
      <c r="F1099" s="106" t="s">
        <v>7</v>
      </c>
      <c r="G1099" s="2" t="s">
        <v>3</v>
      </c>
      <c r="H1099" s="3" t="s">
        <v>2002</v>
      </c>
      <c r="I1099" s="170" t="s">
        <v>7038</v>
      </c>
      <c r="J1099" s="127">
        <v>159445.84</v>
      </c>
      <c r="K1099" s="162">
        <v>284603.4805952789</v>
      </c>
      <c r="L1099" s="126"/>
      <c r="M1099" s="203"/>
      <c r="N1099" s="218">
        <v>0.04</v>
      </c>
      <c r="O1099" s="3" t="s">
        <v>7054</v>
      </c>
      <c r="P1099" s="31" t="s">
        <v>7291</v>
      </c>
      <c r="Q1099" s="234">
        <v>1</v>
      </c>
      <c r="R1099" s="5">
        <v>84715010</v>
      </c>
      <c r="S1099" s="238">
        <v>46056</v>
      </c>
      <c r="T1099" s="263">
        <v>0.15</v>
      </c>
      <c r="U1099" s="263">
        <v>0</v>
      </c>
      <c r="V1099" s="263">
        <v>3.5039999999999995E-2</v>
      </c>
      <c r="W1099" s="263">
        <v>0</v>
      </c>
      <c r="X1099" s="263">
        <v>0.33999999999999997</v>
      </c>
      <c r="Y1099" s="265">
        <v>1.6064585475278061</v>
      </c>
      <c r="Z1099" s="275">
        <v>159445.84</v>
      </c>
      <c r="AA1099" s="276">
        <v>3546.7846464552185</v>
      </c>
      <c r="AB1099" s="277">
        <v>0.05</v>
      </c>
      <c r="AC1099" s="277">
        <v>3.6499999999999998E-2</v>
      </c>
      <c r="AD1099" s="277">
        <v>0</v>
      </c>
      <c r="AE1099" s="277">
        <v>0.33999999999999997</v>
      </c>
      <c r="AF1099" s="276">
        <v>1.6365881600285659</v>
      </c>
    </row>
    <row r="1100" spans="1:32" ht="234.6" x14ac:dyDescent="0.3">
      <c r="A1100" s="2">
        <f>IF(G1100="","",VLOOKUP(G1100,{"CFTV","100000";"switch","750000";"VMS","200000";"Alarme","300000";"CA","400000";"Cabeamento","500000";"Infra","600000";"Redes","700000";"Energia","800000";"Outros","900000";"Serviço","1000000"},2,FALSE)
  + COUNTIF($G$2:G1100,G1100)
)</f>
        <v>101099</v>
      </c>
      <c r="B1100" s="3" t="str">
        <f t="shared" si="17"/>
        <v>COMPUTADOR COM GABINETE GAMER RISE</v>
      </c>
      <c r="C1100" s="3" t="s">
        <v>2005</v>
      </c>
      <c r="D1100" s="3" t="s">
        <v>2005</v>
      </c>
      <c r="E1100" s="5" t="s">
        <v>2006</v>
      </c>
      <c r="F1100" s="106" t="s">
        <v>7</v>
      </c>
      <c r="G1100" s="2" t="s">
        <v>3</v>
      </c>
      <c r="H1100" s="3" t="s">
        <v>2004</v>
      </c>
      <c r="I1100" s="170" t="s">
        <v>7038</v>
      </c>
      <c r="J1100" s="127">
        <v>258.81</v>
      </c>
      <c r="K1100" s="162">
        <v>547.62338661943306</v>
      </c>
      <c r="L1100" s="127">
        <v>10</v>
      </c>
      <c r="M1100" s="203"/>
      <c r="N1100" s="218">
        <v>0.12</v>
      </c>
      <c r="O1100" s="3" t="s">
        <v>7084</v>
      </c>
      <c r="P1100" s="31" t="s">
        <v>7291</v>
      </c>
      <c r="Q1100" s="234">
        <v>1</v>
      </c>
      <c r="R1100" s="5">
        <v>84715010</v>
      </c>
      <c r="S1100" s="238">
        <v>46050</v>
      </c>
      <c r="T1100" s="263">
        <v>0.15</v>
      </c>
      <c r="U1100" s="263">
        <v>0</v>
      </c>
      <c r="V1100" s="263">
        <v>3.2119999999999996E-2</v>
      </c>
      <c r="W1100" s="263">
        <v>0</v>
      </c>
      <c r="X1100" s="263">
        <v>0.33999999999999997</v>
      </c>
      <c r="Y1100" s="265">
        <v>1.8334922359937862</v>
      </c>
      <c r="Z1100" s="275">
        <v>268.81</v>
      </c>
      <c r="AA1100" s="276">
        <v>5.9795299821784456</v>
      </c>
      <c r="AB1100" s="277">
        <v>0.05</v>
      </c>
      <c r="AC1100" s="277">
        <v>3.6499999999999998E-2</v>
      </c>
      <c r="AD1100" s="277">
        <v>0</v>
      </c>
      <c r="AE1100" s="277">
        <v>0.33999999999999997</v>
      </c>
      <c r="AF1100" s="276">
        <v>1.6365881600285659</v>
      </c>
    </row>
    <row r="1101" spans="1:32" ht="96.6" x14ac:dyDescent="0.3">
      <c r="A1101" s="2">
        <f>IF(G1101="","",VLOOKUP(G1101,{"CFTV","100000";"switch","750000";"VMS","200000";"Alarme","300000";"CA","400000";"Cabeamento","500000";"Infra","600000";"Redes","700000";"Energia","800000";"Outros","900000";"Serviço","1000000"},2,FALSE)
  + COUNTIF($G$2:G1101,G1101)
)</f>
        <v>101100</v>
      </c>
      <c r="B1101" s="3" t="str">
        <f t="shared" si="17"/>
        <v>SWITCH GERENCIÁVEL LAYER 3, 24</v>
      </c>
      <c r="C1101" s="3" t="s">
        <v>2008</v>
      </c>
      <c r="D1101" s="3" t="s">
        <v>2008</v>
      </c>
      <c r="E1101" s="5" t="s">
        <v>584</v>
      </c>
      <c r="F1101" s="106" t="s">
        <v>7</v>
      </c>
      <c r="G1101" s="2" t="s">
        <v>3</v>
      </c>
      <c r="H1101" s="3" t="s">
        <v>2007</v>
      </c>
      <c r="I1101" s="170" t="s">
        <v>7038</v>
      </c>
      <c r="J1101" s="127">
        <v>4555</v>
      </c>
      <c r="K1101" s="162">
        <v>8923.1855618645568</v>
      </c>
      <c r="L1101" s="127"/>
      <c r="M1101" s="205">
        <v>9.7500000000000003E-2</v>
      </c>
      <c r="N1101" s="198">
        <v>0.04</v>
      </c>
      <c r="O1101" s="3" t="s">
        <v>7078</v>
      </c>
      <c r="P1101" s="31" t="s">
        <v>7288</v>
      </c>
      <c r="Q1101" s="234">
        <v>1</v>
      </c>
      <c r="R1101" s="5">
        <v>85176234</v>
      </c>
      <c r="S1101" s="238">
        <v>46052</v>
      </c>
      <c r="T1101" s="263">
        <v>0.15</v>
      </c>
      <c r="U1101" s="263">
        <v>0</v>
      </c>
      <c r="V1101" s="263">
        <v>3.5039999999999995E-2</v>
      </c>
      <c r="W1101" s="263">
        <v>0</v>
      </c>
      <c r="X1101" s="263">
        <v>0.33999999999999997</v>
      </c>
      <c r="Y1101" s="265">
        <v>1.6064585475278061</v>
      </c>
      <c r="Z1101" s="275">
        <v>4999.1125000000002</v>
      </c>
      <c r="AA1101" s="276">
        <v>111.20249647718853</v>
      </c>
      <c r="AB1101" s="277">
        <v>0.05</v>
      </c>
      <c r="AC1101" s="277">
        <v>3.6499999999999998E-2</v>
      </c>
      <c r="AD1101" s="277">
        <v>0</v>
      </c>
      <c r="AE1101" s="277">
        <v>0.33999999999999997</v>
      </c>
      <c r="AF1101" s="276">
        <v>1.6365881600285659</v>
      </c>
    </row>
    <row r="1102" spans="1:32" ht="55.2" x14ac:dyDescent="0.3">
      <c r="A1102" s="2">
        <f>IF(G1102="","",VLOOKUP(G1102,{"CFTV","100000";"switch","750000";"VMS","200000";"Alarme","300000";"CA","400000";"Cabeamento","500000";"Infra","600000";"Redes","700000";"Energia","800000";"Outros","900000";"Serviço","1000000"},2,FALSE)
  + COUNTIF($G$2:G1102,G1102)
)</f>
        <v>101101</v>
      </c>
      <c r="B1102" s="3" t="str">
        <f t="shared" si="17"/>
        <v>SWITCH GERENCIÁVEL L3, 1 PORTA</v>
      </c>
      <c r="C1102" s="3" t="s">
        <v>2010</v>
      </c>
      <c r="D1102" s="3" t="s">
        <v>2010</v>
      </c>
      <c r="E1102" s="5" t="s">
        <v>584</v>
      </c>
      <c r="F1102" s="106" t="s">
        <v>7</v>
      </c>
      <c r="G1102" s="2" t="s">
        <v>3</v>
      </c>
      <c r="H1102" s="3" t="s">
        <v>2009</v>
      </c>
      <c r="I1102" s="170" t="s">
        <v>7038</v>
      </c>
      <c r="J1102" s="127">
        <v>2094.11</v>
      </c>
      <c r="K1102" s="162">
        <v>4324.4136714070783</v>
      </c>
      <c r="L1102" s="127">
        <v>28.6</v>
      </c>
      <c r="M1102" s="205"/>
      <c r="N1102" s="198">
        <v>0.12</v>
      </c>
      <c r="O1102" s="3" t="s">
        <v>7074</v>
      </c>
      <c r="P1102" s="31" t="s">
        <v>7294</v>
      </c>
      <c r="Q1102" s="234">
        <v>1</v>
      </c>
      <c r="R1102" s="5">
        <v>85176239</v>
      </c>
      <c r="S1102" s="238">
        <v>46058</v>
      </c>
      <c r="T1102" s="263">
        <v>0.15</v>
      </c>
      <c r="U1102" s="263">
        <v>0</v>
      </c>
      <c r="V1102" s="263">
        <v>3.2119999999999996E-2</v>
      </c>
      <c r="W1102" s="263">
        <v>0</v>
      </c>
      <c r="X1102" s="263">
        <v>0.33999999999999997</v>
      </c>
      <c r="Y1102" s="265">
        <v>1.8334922359937862</v>
      </c>
      <c r="Z1102" s="275">
        <v>2122.71</v>
      </c>
      <c r="AA1102" s="276">
        <v>47.218511545217844</v>
      </c>
      <c r="AB1102" s="277">
        <v>0.05</v>
      </c>
      <c r="AC1102" s="277">
        <v>3.6499999999999998E-2</v>
      </c>
      <c r="AD1102" s="277">
        <v>0</v>
      </c>
      <c r="AE1102" s="277">
        <v>0.33999999999999997</v>
      </c>
      <c r="AF1102" s="276">
        <v>1.6365881600285659</v>
      </c>
    </row>
    <row r="1103" spans="1:32" ht="41.4" x14ac:dyDescent="0.3">
      <c r="A1103" s="2">
        <f>IF(G1103="","",VLOOKUP(G1103,{"CFTV","100000";"switch","750000";"VMS","200000";"Alarme","300000";"CA","400000";"Cabeamento","500000";"Infra","600000";"Redes","700000";"Energia","800000";"Outros","900000";"Serviço","1000000"},2,FALSE)
  + COUNTIF($G$2:G1103,G1103)
)</f>
        <v>101102</v>
      </c>
      <c r="B1103" s="3" t="str">
        <f t="shared" si="17"/>
        <v>TECLADO SLIM, CONEXÃO PS2, LAYOUT</v>
      </c>
      <c r="C1103" s="3" t="s">
        <v>2012</v>
      </c>
      <c r="D1103" s="3" t="s">
        <v>2012</v>
      </c>
      <c r="E1103" s="5" t="s">
        <v>2013</v>
      </c>
      <c r="F1103" s="106" t="s">
        <v>7</v>
      </c>
      <c r="G1103" s="2" t="s">
        <v>3</v>
      </c>
      <c r="H1103" s="3" t="s">
        <v>2011</v>
      </c>
      <c r="I1103" s="170" t="s">
        <v>7038</v>
      </c>
      <c r="J1103" s="127">
        <v>49.9</v>
      </c>
      <c r="K1103" s="162">
        <v>126.00166088468409</v>
      </c>
      <c r="L1103" s="127">
        <v>11.95</v>
      </c>
      <c r="M1103" s="203"/>
      <c r="N1103" s="198">
        <v>0.12</v>
      </c>
      <c r="O1103" s="3" t="s">
        <v>7112</v>
      </c>
      <c r="P1103" s="31" t="s">
        <v>7291</v>
      </c>
      <c r="Q1103" s="234">
        <v>1</v>
      </c>
      <c r="R1103" s="5">
        <v>85299090</v>
      </c>
      <c r="S1103" s="238">
        <v>46052</v>
      </c>
      <c r="T1103" s="263">
        <v>0.15</v>
      </c>
      <c r="U1103" s="263">
        <v>0</v>
      </c>
      <c r="V1103" s="263">
        <v>3.2119999999999996E-2</v>
      </c>
      <c r="W1103" s="263">
        <v>0</v>
      </c>
      <c r="X1103" s="263">
        <v>0.33999999999999997</v>
      </c>
      <c r="Y1103" s="265">
        <v>1.8334922359937862</v>
      </c>
      <c r="Z1103" s="275">
        <v>61.849999999999994</v>
      </c>
      <c r="AA1103" s="276">
        <v>1.3758190893111746</v>
      </c>
      <c r="AB1103" s="277">
        <v>0.05</v>
      </c>
      <c r="AC1103" s="277">
        <v>3.6499999999999998E-2</v>
      </c>
      <c r="AD1103" s="277">
        <v>0</v>
      </c>
      <c r="AE1103" s="277">
        <v>0.33999999999999997</v>
      </c>
      <c r="AF1103" s="276">
        <v>1.6365881600285659</v>
      </c>
    </row>
    <row r="1104" spans="1:32" ht="55.2" x14ac:dyDescent="0.3">
      <c r="A1104" s="2">
        <f>IF(G1104="","",VLOOKUP(G1104,{"CFTV","100000";"switch","750000";"VMS","200000";"Alarme","300000";"CA","400000";"Cabeamento","500000";"Infra","600000";"Redes","700000";"Energia","800000";"Outros","900000";"Serviço","1000000"},2,FALSE)
  + COUNTIF($G$2:G1104,G1104)
)</f>
        <v>101103</v>
      </c>
      <c r="B1104" s="3" t="str">
        <f t="shared" si="17"/>
        <v>SUPORTE TRIARTICULADO COM INCLINAÇÃO PARA</v>
      </c>
      <c r="C1104" s="3" t="s">
        <v>2015</v>
      </c>
      <c r="D1104" s="3" t="s">
        <v>2015</v>
      </c>
      <c r="E1104" s="5" t="s">
        <v>2016</v>
      </c>
      <c r="F1104" s="106" t="s">
        <v>7</v>
      </c>
      <c r="G1104" s="2" t="s">
        <v>3</v>
      </c>
      <c r="H1104" s="3" t="s">
        <v>2014</v>
      </c>
      <c r="I1104" s="170" t="s">
        <v>7038</v>
      </c>
      <c r="J1104" s="127">
        <v>135</v>
      </c>
      <c r="K1104" s="162">
        <v>275.02383539906793</v>
      </c>
      <c r="L1104" s="126"/>
      <c r="M1104" s="203"/>
      <c r="N1104" s="198">
        <v>0.12</v>
      </c>
      <c r="O1104" s="3" t="s">
        <v>7100</v>
      </c>
      <c r="P1104" s="31" t="s">
        <v>7291</v>
      </c>
      <c r="Q1104" s="234">
        <v>1</v>
      </c>
      <c r="R1104" s="5">
        <v>73269090</v>
      </c>
      <c r="S1104" s="238">
        <v>46052</v>
      </c>
      <c r="T1104" s="263">
        <v>0.15</v>
      </c>
      <c r="U1104" s="263">
        <v>0</v>
      </c>
      <c r="V1104" s="263">
        <v>3.2119999999999996E-2</v>
      </c>
      <c r="W1104" s="263">
        <v>0</v>
      </c>
      <c r="X1104" s="263">
        <v>0.33999999999999997</v>
      </c>
      <c r="Y1104" s="265">
        <v>1.8334922359937862</v>
      </c>
      <c r="Z1104" s="275">
        <v>135</v>
      </c>
      <c r="AA1104" s="276">
        <v>3.0030004374617394</v>
      </c>
      <c r="AB1104" s="277">
        <v>0.05</v>
      </c>
      <c r="AC1104" s="277">
        <v>3.6499999999999998E-2</v>
      </c>
      <c r="AD1104" s="277">
        <v>0</v>
      </c>
      <c r="AE1104" s="277">
        <v>0.33999999999999997</v>
      </c>
      <c r="AF1104" s="276">
        <v>1.6365881600285659</v>
      </c>
    </row>
    <row r="1105" spans="1:32" ht="55.2" x14ac:dyDescent="0.3">
      <c r="A1105" s="2">
        <f>IF(G1105="","",VLOOKUP(G1105,{"CFTV","100000";"switch","750000";"VMS","200000";"Alarme","300000";"CA","400000";"Cabeamento","500000";"Infra","600000";"Redes","700000";"Energia","800000";"Outros","900000";"Serviço","1000000"},2,FALSE)
  + COUNTIF($G$2:G1105,G1105)
)</f>
        <v>101104</v>
      </c>
      <c r="B1105" s="3" t="str">
        <f t="shared" si="17"/>
        <v>MONITOR LED 27 POLEGADAS, FULL</v>
      </c>
      <c r="C1105" s="3" t="s">
        <v>2018</v>
      </c>
      <c r="D1105" s="3" t="s">
        <v>2018</v>
      </c>
      <c r="E1105" s="5" t="s">
        <v>1822</v>
      </c>
      <c r="F1105" s="106" t="s">
        <v>7</v>
      </c>
      <c r="G1105" s="2" t="s">
        <v>3</v>
      </c>
      <c r="H1105" s="3" t="s">
        <v>2017</v>
      </c>
      <c r="I1105" s="170" t="s">
        <v>7038</v>
      </c>
      <c r="J1105" s="127">
        <v>950</v>
      </c>
      <c r="K1105" s="162">
        <v>1935.3529157712189</v>
      </c>
      <c r="L1105" s="126"/>
      <c r="M1105" s="203"/>
      <c r="N1105" s="198">
        <v>0.12</v>
      </c>
      <c r="O1105" s="3" t="s">
        <v>7057</v>
      </c>
      <c r="P1105" s="31" t="s">
        <v>7291</v>
      </c>
      <c r="Q1105" s="234">
        <v>1</v>
      </c>
      <c r="R1105" s="5">
        <v>85285200</v>
      </c>
      <c r="S1105" s="238">
        <v>46055</v>
      </c>
      <c r="T1105" s="263">
        <v>0.15</v>
      </c>
      <c r="U1105" s="263">
        <v>0</v>
      </c>
      <c r="V1105" s="263">
        <v>3.2119999999999996E-2</v>
      </c>
      <c r="W1105" s="263">
        <v>0</v>
      </c>
      <c r="X1105" s="263">
        <v>0.33999999999999997</v>
      </c>
      <c r="Y1105" s="265">
        <v>1.8334922359937862</v>
      </c>
      <c r="Z1105" s="275">
        <v>950</v>
      </c>
      <c r="AA1105" s="276">
        <v>21.132225300656682</v>
      </c>
      <c r="AB1105" s="277">
        <v>0.05</v>
      </c>
      <c r="AC1105" s="277">
        <v>3.6499999999999998E-2</v>
      </c>
      <c r="AD1105" s="277">
        <v>0</v>
      </c>
      <c r="AE1105" s="277">
        <v>0.33999999999999997</v>
      </c>
      <c r="AF1105" s="276">
        <v>1.6365881600285659</v>
      </c>
    </row>
    <row r="1106" spans="1:32" ht="55.2" x14ac:dyDescent="0.3">
      <c r="A1106" s="2">
        <f>IF(G1106="","",VLOOKUP(G1106,{"CFTV","100000";"switch","750000";"VMS","200000";"Alarme","300000";"CA","400000";"Cabeamento","500000";"Infra","600000";"Redes","700000";"Energia","800000";"Outros","900000";"Serviço","1000000"},2,FALSE)
  + COUNTIF($G$2:G1106,G1106)
)</f>
        <v>101105</v>
      </c>
      <c r="B1106" s="3" t="str">
        <f t="shared" si="17"/>
        <v>SMART TV 50", UHD 4K,</v>
      </c>
      <c r="C1106" s="3" t="s">
        <v>2020</v>
      </c>
      <c r="D1106" s="3" t="s">
        <v>2020</v>
      </c>
      <c r="E1106" s="5" t="s">
        <v>1822</v>
      </c>
      <c r="F1106" s="106" t="s">
        <v>7</v>
      </c>
      <c r="G1106" s="2" t="s">
        <v>3</v>
      </c>
      <c r="H1106" s="3" t="s">
        <v>2019</v>
      </c>
      <c r="I1106" s="170" t="s">
        <v>7038</v>
      </c>
      <c r="J1106" s="127">
        <v>3125</v>
      </c>
      <c r="K1106" s="162">
        <v>6366.2924860895364</v>
      </c>
      <c r="L1106" s="126"/>
      <c r="M1106" s="203"/>
      <c r="N1106" s="198">
        <v>0.12</v>
      </c>
      <c r="O1106" s="3" t="s">
        <v>7113</v>
      </c>
      <c r="P1106" s="31" t="s">
        <v>7290</v>
      </c>
      <c r="Q1106" s="234">
        <v>1</v>
      </c>
      <c r="R1106" s="5">
        <v>85285200</v>
      </c>
      <c r="S1106" s="238">
        <v>46055</v>
      </c>
      <c r="T1106" s="263">
        <v>0.15</v>
      </c>
      <c r="U1106" s="263">
        <v>0</v>
      </c>
      <c r="V1106" s="263">
        <v>3.2119999999999996E-2</v>
      </c>
      <c r="W1106" s="263">
        <v>0</v>
      </c>
      <c r="X1106" s="263">
        <v>0.33999999999999997</v>
      </c>
      <c r="Y1106" s="265">
        <v>1.8334922359937862</v>
      </c>
      <c r="Z1106" s="275">
        <v>3125</v>
      </c>
      <c r="AA1106" s="276">
        <v>69.513899015318046</v>
      </c>
      <c r="AB1106" s="277">
        <v>0.05</v>
      </c>
      <c r="AC1106" s="277">
        <v>3.6499999999999998E-2</v>
      </c>
      <c r="AD1106" s="277">
        <v>0</v>
      </c>
      <c r="AE1106" s="277">
        <v>0.33999999999999997</v>
      </c>
      <c r="AF1106" s="276">
        <v>1.6365881600285659</v>
      </c>
    </row>
    <row r="1107" spans="1:32" ht="41.4" x14ac:dyDescent="0.3">
      <c r="A1107" s="2">
        <f>IF(G1107="","",VLOOKUP(G1107,{"CFTV","100000";"switch","750000";"VMS","200000";"Alarme","300000";"CA","400000";"Cabeamento","500000";"Infra","600000";"Redes","700000";"Energia","800000";"Outros","900000";"Serviço","1000000"},2,FALSE)
  + COUNTIF($G$2:G1107,G1107)
)</f>
        <v>101106</v>
      </c>
      <c r="B1107" s="3" t="str">
        <f t="shared" si="17"/>
        <v>RACK 8U X 500MM, EXTERNO</v>
      </c>
      <c r="C1107" s="3" t="s">
        <v>2022</v>
      </c>
      <c r="D1107" s="3" t="s">
        <v>2022</v>
      </c>
      <c r="E1107" s="5" t="s">
        <v>2023</v>
      </c>
      <c r="F1107" s="5" t="s">
        <v>7</v>
      </c>
      <c r="G1107" s="2" t="s">
        <v>3</v>
      </c>
      <c r="H1107" s="3" t="s">
        <v>2021</v>
      </c>
      <c r="I1107" s="170" t="s">
        <v>7038</v>
      </c>
      <c r="J1107" s="127">
        <v>1290.5</v>
      </c>
      <c r="K1107" s="162">
        <v>2663.487008380233</v>
      </c>
      <c r="L1107" s="127">
        <v>16.916666666666668</v>
      </c>
      <c r="M1107" s="203"/>
      <c r="N1107" s="218">
        <v>0.12</v>
      </c>
      <c r="O1107" s="3" t="s">
        <v>2023</v>
      </c>
      <c r="P1107" s="31" t="s">
        <v>7291</v>
      </c>
      <c r="Q1107" s="234">
        <v>1</v>
      </c>
      <c r="R1107" s="5">
        <v>85444040</v>
      </c>
      <c r="S1107" s="238">
        <v>46058</v>
      </c>
      <c r="T1107" s="263">
        <v>0.15</v>
      </c>
      <c r="U1107" s="263">
        <v>0</v>
      </c>
      <c r="V1107" s="263">
        <v>3.2119999999999996E-2</v>
      </c>
      <c r="W1107" s="263">
        <v>0</v>
      </c>
      <c r="X1107" s="263">
        <v>0.33999999999999997</v>
      </c>
      <c r="Y1107" s="265">
        <v>1.8334922359937862</v>
      </c>
      <c r="Z1107" s="275">
        <v>1307.4166666666667</v>
      </c>
      <c r="AA1107" s="276">
        <v>29.082761644035326</v>
      </c>
      <c r="AB1107" s="277">
        <v>0.05</v>
      </c>
      <c r="AC1107" s="277">
        <v>3.6499999999999998E-2</v>
      </c>
      <c r="AD1107" s="277">
        <v>0</v>
      </c>
      <c r="AE1107" s="277">
        <v>0.33999999999999997</v>
      </c>
      <c r="AF1107" s="276">
        <v>1.6365881600285659</v>
      </c>
    </row>
    <row r="1108" spans="1:32" ht="41.4" x14ac:dyDescent="0.3">
      <c r="A1108" s="2">
        <f>IF(G1108="","",VLOOKUP(G1108,{"CFTV","100000";"switch","750000";"VMS","200000";"Alarme","300000";"CA","400000";"Cabeamento","500000";"Infra","600000";"Redes","700000";"Energia","800000";"Outros","900000";"Serviço","1000000"},2,FALSE)
  + COUNTIF($G$2:G1108,G1108)
)</f>
        <v>101107</v>
      </c>
      <c r="B1108" s="3" t="str">
        <f t="shared" si="17"/>
        <v>CABO MANGA 4 VIAS, BITOLA</v>
      </c>
      <c r="C1108" s="3" t="s">
        <v>2025</v>
      </c>
      <c r="D1108" s="3" t="s">
        <v>2025</v>
      </c>
      <c r="E1108" s="5" t="s">
        <v>2026</v>
      </c>
      <c r="F1108" s="5" t="s">
        <v>7</v>
      </c>
      <c r="G1108" s="2" t="s">
        <v>3</v>
      </c>
      <c r="H1108" s="3" t="s">
        <v>2024</v>
      </c>
      <c r="I1108" s="170" t="s">
        <v>7038</v>
      </c>
      <c r="J1108" s="127">
        <v>55.9</v>
      </c>
      <c r="K1108" s="162">
        <v>113.88023999116962</v>
      </c>
      <c r="L1108" s="126"/>
      <c r="M1108" s="203"/>
      <c r="N1108" s="218">
        <v>0.12</v>
      </c>
      <c r="O1108" s="3" t="s">
        <v>7057</v>
      </c>
      <c r="P1108" s="31" t="s">
        <v>7291</v>
      </c>
      <c r="Q1108" s="234">
        <v>1</v>
      </c>
      <c r="R1108" s="5">
        <v>85444900</v>
      </c>
      <c r="S1108" s="238">
        <v>46056</v>
      </c>
      <c r="T1108" s="263">
        <v>0.15</v>
      </c>
      <c r="U1108" s="263">
        <v>0</v>
      </c>
      <c r="V1108" s="263">
        <v>3.2119999999999996E-2</v>
      </c>
      <c r="W1108" s="263">
        <v>0</v>
      </c>
      <c r="X1108" s="263">
        <v>0.33999999999999997</v>
      </c>
      <c r="Y1108" s="265">
        <v>1.8334922359937862</v>
      </c>
      <c r="Z1108" s="275">
        <v>55.9</v>
      </c>
      <c r="AA1108" s="276">
        <v>1.2434646255860091</v>
      </c>
      <c r="AB1108" s="277">
        <v>0.05</v>
      </c>
      <c r="AC1108" s="277">
        <v>3.6499999999999998E-2</v>
      </c>
      <c r="AD1108" s="277">
        <v>0</v>
      </c>
      <c r="AE1108" s="277">
        <v>0.33999999999999997</v>
      </c>
      <c r="AF1108" s="276">
        <v>1.6365881600285659</v>
      </c>
    </row>
    <row r="1109" spans="1:32" ht="69" x14ac:dyDescent="0.3">
      <c r="A1109" s="2">
        <f>IF(G1109="","",VLOOKUP(G1109,{"CFTV","100000";"switch","750000";"VMS","200000";"Alarme","300000";"CA","400000";"Cabeamento","500000";"Infra","600000";"Redes","700000";"Energia","800000";"Outros","900000";"Serviço","1000000"},2,FALSE)
  + COUNTIF($G$2:G1109,G1109)
)</f>
        <v>101108</v>
      </c>
      <c r="B1109" s="3" t="str">
        <f t="shared" si="17"/>
        <v>CONDULETE TIPO E, FABRICADO EM</v>
      </c>
      <c r="C1109" s="3" t="s">
        <v>2028</v>
      </c>
      <c r="D1109" s="3" t="s">
        <v>2028</v>
      </c>
      <c r="E1109" s="5" t="s">
        <v>2029</v>
      </c>
      <c r="F1109" s="5" t="s">
        <v>7</v>
      </c>
      <c r="G1109" s="2" t="s">
        <v>3</v>
      </c>
      <c r="H1109" s="3" t="s">
        <v>2027</v>
      </c>
      <c r="I1109" s="170" t="s">
        <v>7038</v>
      </c>
      <c r="J1109" s="127">
        <v>229.8</v>
      </c>
      <c r="K1109" s="162">
        <v>468.15168425708009</v>
      </c>
      <c r="L1109" s="126"/>
      <c r="M1109" s="203"/>
      <c r="N1109" s="218">
        <v>0.18</v>
      </c>
      <c r="O1109" s="3" t="s">
        <v>7114</v>
      </c>
      <c r="P1109" s="31" t="s">
        <v>7294</v>
      </c>
      <c r="Q1109" s="234">
        <v>1</v>
      </c>
      <c r="R1109" s="5">
        <v>76090000</v>
      </c>
      <c r="S1109" s="238">
        <v>46052</v>
      </c>
      <c r="T1109" s="263">
        <v>0.15</v>
      </c>
      <c r="U1109" s="263">
        <v>0</v>
      </c>
      <c r="V1109" s="263">
        <v>3.2119999999999996E-2</v>
      </c>
      <c r="W1109" s="263">
        <v>0</v>
      </c>
      <c r="X1109" s="263">
        <v>0.33999999999999997</v>
      </c>
      <c r="Y1109" s="265">
        <v>1.8334922359937862</v>
      </c>
      <c r="Z1109" s="275">
        <v>229.8</v>
      </c>
      <c r="AA1109" s="276">
        <v>5.111774077990427</v>
      </c>
      <c r="AB1109" s="277">
        <v>0.05</v>
      </c>
      <c r="AC1109" s="277">
        <v>3.6499999999999998E-2</v>
      </c>
      <c r="AD1109" s="277">
        <v>0</v>
      </c>
      <c r="AE1109" s="277">
        <v>0.33999999999999997</v>
      </c>
      <c r="AF1109" s="276">
        <v>1.6365881600285659</v>
      </c>
    </row>
    <row r="1110" spans="1:32" ht="55.2" x14ac:dyDescent="0.3">
      <c r="A1110" s="2">
        <f>IF(G1110="","",VLOOKUP(G1110,{"CFTV","100000";"switch","750000";"VMS","200000";"Alarme","300000";"CA","400000";"Cabeamento","500000";"Infra","600000";"Redes","700000";"Energia","800000";"Outros","900000";"Serviço","1000000"},2,FALSE)
  + COUNTIF($G$2:G1110,G1110)
)</f>
        <v>101109</v>
      </c>
      <c r="B1110" s="3" t="str">
        <f t="shared" si="17"/>
        <v>ESTABILIZADOR DE VOLTAGEM, POTÊNCIA 300VA,</v>
      </c>
      <c r="C1110" s="3" t="s">
        <v>2031</v>
      </c>
      <c r="D1110" s="3" t="s">
        <v>2031</v>
      </c>
      <c r="E1110" s="5" t="s">
        <v>2032</v>
      </c>
      <c r="F1110" s="5" t="s">
        <v>7</v>
      </c>
      <c r="G1110" s="2" t="s">
        <v>3</v>
      </c>
      <c r="H1110" s="3" t="s">
        <v>2030</v>
      </c>
      <c r="I1110" s="170" t="s">
        <v>7038</v>
      </c>
      <c r="J1110" s="127">
        <v>146</v>
      </c>
      <c r="K1110" s="162">
        <v>297.43318495010311</v>
      </c>
      <c r="L1110" s="126"/>
      <c r="M1110" s="203"/>
      <c r="N1110" s="218">
        <v>0.12</v>
      </c>
      <c r="O1110" s="3" t="s">
        <v>7115</v>
      </c>
      <c r="P1110" s="31" t="s">
        <v>7294</v>
      </c>
      <c r="Q1110" s="234">
        <v>1</v>
      </c>
      <c r="R1110" s="5">
        <v>85444040</v>
      </c>
      <c r="S1110" s="238">
        <v>46057</v>
      </c>
      <c r="T1110" s="263">
        <v>0.15</v>
      </c>
      <c r="U1110" s="263">
        <v>0</v>
      </c>
      <c r="V1110" s="263">
        <v>3.2119999999999996E-2</v>
      </c>
      <c r="W1110" s="263">
        <v>0</v>
      </c>
      <c r="X1110" s="263">
        <v>0.33999999999999997</v>
      </c>
      <c r="Y1110" s="265">
        <v>1.8334922359937862</v>
      </c>
      <c r="Z1110" s="275">
        <v>146</v>
      </c>
      <c r="AA1110" s="276">
        <v>3.2476893619956586</v>
      </c>
      <c r="AB1110" s="277">
        <v>0.05</v>
      </c>
      <c r="AC1110" s="277">
        <v>3.6499999999999998E-2</v>
      </c>
      <c r="AD1110" s="277">
        <v>0</v>
      </c>
      <c r="AE1110" s="277">
        <v>0.33999999999999997</v>
      </c>
      <c r="AF1110" s="276">
        <v>1.6365881600285659</v>
      </c>
    </row>
    <row r="1111" spans="1:32" ht="27.6" x14ac:dyDescent="0.3">
      <c r="A1111" s="2">
        <f>IF(G1111="","",VLOOKUP(G1111,{"CFTV","100000";"switch","750000";"VMS","200000";"Alarme","300000";"CA","400000";"Cabeamento","500000";"Infra","600000";"Redes","700000";"Energia","800000";"Outros","900000";"Serviço","1000000"},2,FALSE)
  + COUNTIF($G$2:G1111,G1111)
)</f>
        <v>101110</v>
      </c>
      <c r="B1111" s="3" t="str">
        <f t="shared" si="17"/>
        <v>ACESSÓRIO PARA MONTAGEM DE SPEED</v>
      </c>
      <c r="C1111" s="3" t="s">
        <v>2034</v>
      </c>
      <c r="D1111" s="3" t="s">
        <v>2034</v>
      </c>
      <c r="E1111" s="5" t="s">
        <v>370</v>
      </c>
      <c r="F1111" s="5" t="s">
        <v>7</v>
      </c>
      <c r="G1111" s="2" t="s">
        <v>3</v>
      </c>
      <c r="H1111" s="3" t="s">
        <v>2033</v>
      </c>
      <c r="I1111" s="170" t="s">
        <v>7038</v>
      </c>
      <c r="J1111" s="127">
        <v>486.3</v>
      </c>
      <c r="K1111" s="162">
        <v>868.02310184752469</v>
      </c>
      <c r="L1111" s="126"/>
      <c r="M1111" s="203"/>
      <c r="N1111" s="218">
        <v>0.04</v>
      </c>
      <c r="O1111" s="3" t="s">
        <v>7060</v>
      </c>
      <c r="P1111" s="31" t="s">
        <v>7290</v>
      </c>
      <c r="Q1111" s="234">
        <v>1</v>
      </c>
      <c r="R1111" s="5">
        <v>76169900</v>
      </c>
      <c r="S1111" s="238">
        <v>46064</v>
      </c>
      <c r="T1111" s="263">
        <v>0.15</v>
      </c>
      <c r="U1111" s="263">
        <v>0</v>
      </c>
      <c r="V1111" s="263">
        <v>3.5039999999999995E-2</v>
      </c>
      <c r="W1111" s="263">
        <v>0</v>
      </c>
      <c r="X1111" s="263">
        <v>0.33999999999999997</v>
      </c>
      <c r="Y1111" s="265">
        <v>1.6064585475278061</v>
      </c>
      <c r="Z1111" s="275">
        <v>486.3</v>
      </c>
      <c r="AA1111" s="276">
        <v>10.817474909167732</v>
      </c>
      <c r="AB1111" s="277">
        <v>0.05</v>
      </c>
      <c r="AC1111" s="277">
        <v>3.6499999999999998E-2</v>
      </c>
      <c r="AD1111" s="277">
        <v>0</v>
      </c>
      <c r="AE1111" s="277">
        <v>0.33999999999999997</v>
      </c>
      <c r="AF1111" s="276">
        <v>1.6365881600285659</v>
      </c>
    </row>
    <row r="1112" spans="1:32" ht="41.4" x14ac:dyDescent="0.3">
      <c r="A1112" s="2">
        <f>IF(G1112="","",VLOOKUP(G1112,{"CFTV","100000";"switch","750000";"VMS","200000";"Alarme","300000";"CA","400000";"Cabeamento","500000";"Infra","600000";"Redes","700000";"Energia","800000";"Outros","900000";"Serviço","1000000"},2,FALSE)
  + COUNTIF($G$2:G1112,G1112)
)</f>
        <v>101111</v>
      </c>
      <c r="B1112" s="3" t="str">
        <f t="shared" si="17"/>
        <v>NORION K-STOR X1 2R181 COM</v>
      </c>
      <c r="C1112" s="3" t="s">
        <v>2036</v>
      </c>
      <c r="D1112" s="3" t="s">
        <v>2036</v>
      </c>
      <c r="E1112" s="5" t="s">
        <v>1648</v>
      </c>
      <c r="F1112" s="5" t="s">
        <v>7</v>
      </c>
      <c r="G1112" s="2" t="s">
        <v>3</v>
      </c>
      <c r="H1112" s="3" t="s">
        <v>2035</v>
      </c>
      <c r="I1112" s="170" t="s">
        <v>7039</v>
      </c>
      <c r="J1112" s="127">
        <v>5350</v>
      </c>
      <c r="K1112" s="162">
        <v>57855.667488394538</v>
      </c>
      <c r="L1112" s="126"/>
      <c r="M1112" s="203">
        <v>0.05</v>
      </c>
      <c r="N1112" s="218">
        <v>0.04</v>
      </c>
      <c r="O1112" s="3" t="s">
        <v>1648</v>
      </c>
      <c r="P1112" s="31" t="s">
        <v>7291</v>
      </c>
      <c r="Q1112" s="234">
        <v>1</v>
      </c>
      <c r="R1112" s="5">
        <v>84715010</v>
      </c>
      <c r="S1112" s="238">
        <v>46062</v>
      </c>
      <c r="T1112" s="263">
        <v>0.15</v>
      </c>
      <c r="U1112" s="263">
        <v>0</v>
      </c>
      <c r="V1112" s="263">
        <v>3.5039999999999995E-2</v>
      </c>
      <c r="W1112" s="263">
        <v>0</v>
      </c>
      <c r="X1112" s="263">
        <v>0.33999999999999997</v>
      </c>
      <c r="Y1112" s="265">
        <v>1.6064585475278061</v>
      </c>
      <c r="Z1112" s="275">
        <v>32412.974999999995</v>
      </c>
      <c r="AA1112" s="276">
        <v>721.00872669952889</v>
      </c>
      <c r="AB1112" s="277">
        <v>0.05</v>
      </c>
      <c r="AC1112" s="277">
        <v>3.6499999999999998E-2</v>
      </c>
      <c r="AD1112" s="277">
        <v>0</v>
      </c>
      <c r="AE1112" s="277">
        <v>0.33999999999999997</v>
      </c>
      <c r="AF1112" s="276">
        <v>1.6365881600285659</v>
      </c>
    </row>
    <row r="1113" spans="1:32" ht="138" x14ac:dyDescent="0.3">
      <c r="A1113" s="2">
        <f>IF(G1113="","",VLOOKUP(G1113,{"CFTV","100000";"switch","750000";"VMS","200000";"Alarme","300000";"CA","400000";"Cabeamento","500000";"Infra","600000";"Redes","700000";"Energia","800000";"Outros","900000";"Serviço","1000000"},2,FALSE)
  + COUNTIF($G$2:G1113,G1113)
)</f>
        <v>101112</v>
      </c>
      <c r="B1113" s="3" t="str">
        <f t="shared" si="17"/>
        <v>CÂMERA TIPO BULLET IP, RESOLUÇÃO</v>
      </c>
      <c r="C1113" s="3" t="s">
        <v>2038</v>
      </c>
      <c r="D1113" s="3" t="s">
        <v>2038</v>
      </c>
      <c r="E1113" s="5" t="s">
        <v>370</v>
      </c>
      <c r="F1113" s="5" t="s">
        <v>7</v>
      </c>
      <c r="G1113" s="2" t="s">
        <v>3</v>
      </c>
      <c r="H1113" s="3" t="s">
        <v>2037</v>
      </c>
      <c r="I1113" s="170" t="s">
        <v>7038</v>
      </c>
      <c r="J1113" s="127">
        <v>1338.1295</v>
      </c>
      <c r="K1113" s="162">
        <v>2388.4995255267886</v>
      </c>
      <c r="L1113" s="127"/>
      <c r="M1113" s="203"/>
      <c r="N1113" s="198">
        <v>0.04</v>
      </c>
      <c r="O1113" s="3" t="s">
        <v>7060</v>
      </c>
      <c r="P1113" s="31" t="s">
        <v>7290</v>
      </c>
      <c r="Q1113" s="234">
        <v>3</v>
      </c>
      <c r="R1113" s="5">
        <v>85258929</v>
      </c>
      <c r="S1113" s="238">
        <v>46351</v>
      </c>
      <c r="T1113" s="263">
        <v>0.15</v>
      </c>
      <c r="U1113" s="263">
        <v>0</v>
      </c>
      <c r="V1113" s="263">
        <v>3.5039999999999995E-2</v>
      </c>
      <c r="W1113" s="263">
        <v>0</v>
      </c>
      <c r="X1113" s="263">
        <v>0.33999999999999997</v>
      </c>
      <c r="Y1113" s="265">
        <v>1.6064585475278061</v>
      </c>
      <c r="Z1113" s="275">
        <v>1338.1295</v>
      </c>
      <c r="AA1113" s="276">
        <v>29.765951658373766</v>
      </c>
      <c r="AB1113" s="277">
        <v>0.05</v>
      </c>
      <c r="AC1113" s="277">
        <v>3.6499999999999998E-2</v>
      </c>
      <c r="AD1113" s="277">
        <v>0</v>
      </c>
      <c r="AE1113" s="277">
        <v>0.33999999999999997</v>
      </c>
      <c r="AF1113" s="276">
        <v>1.6365881600285659</v>
      </c>
    </row>
    <row r="1114" spans="1:32" ht="27.6" x14ac:dyDescent="0.3">
      <c r="A1114" s="2">
        <f>IF(G1114="","",VLOOKUP(G1114,{"CFTV","100000";"switch","750000";"VMS","200000";"Alarme","300000";"CA","400000";"Cabeamento","500000";"Infra","600000";"Redes","700000";"Energia","800000";"Outros","900000";"Serviço","1000000"},2,FALSE)
  + COUNTIF($G$2:G1114,G1114)
)</f>
        <v>101113</v>
      </c>
      <c r="B1114" s="3" t="str">
        <f t="shared" si="17"/>
        <v>MINI DOME FIXA COM RESOLUÇÃO</v>
      </c>
      <c r="C1114" s="3" t="s">
        <v>2040</v>
      </c>
      <c r="D1114" s="3" t="s">
        <v>2040</v>
      </c>
      <c r="E1114" s="5" t="s">
        <v>370</v>
      </c>
      <c r="F1114" s="5" t="s">
        <v>7</v>
      </c>
      <c r="G1114" s="2" t="s">
        <v>3</v>
      </c>
      <c r="H1114" s="3" t="s">
        <v>2039</v>
      </c>
      <c r="I1114" s="170" t="s">
        <v>7039</v>
      </c>
      <c r="J1114" s="127">
        <v>601.29999999999995</v>
      </c>
      <c r="K1114" s="162">
        <v>6192.8994856736335</v>
      </c>
      <c r="L1114" s="127"/>
      <c r="M1114" s="203"/>
      <c r="N1114" s="198">
        <v>0.04</v>
      </c>
      <c r="O1114" s="3" t="s">
        <v>370</v>
      </c>
      <c r="P1114" s="31" t="s">
        <v>7287</v>
      </c>
      <c r="Q1114" s="234">
        <v>1</v>
      </c>
      <c r="R1114" s="5">
        <v>85258929</v>
      </c>
      <c r="S1114" s="238">
        <v>46066</v>
      </c>
      <c r="T1114" s="263">
        <v>0.15</v>
      </c>
      <c r="U1114" s="263">
        <v>0</v>
      </c>
      <c r="V1114" s="263">
        <v>3.5039999999999995E-2</v>
      </c>
      <c r="W1114" s="263">
        <v>0</v>
      </c>
      <c r="X1114" s="263">
        <v>0.33999999999999997</v>
      </c>
      <c r="Y1114" s="265">
        <v>1.6064585475278061</v>
      </c>
      <c r="Z1114" s="275">
        <v>3469.5009999999993</v>
      </c>
      <c r="AA1114" s="276">
        <v>77.177133487214377</v>
      </c>
      <c r="AB1114" s="277">
        <v>0.05</v>
      </c>
      <c r="AC1114" s="277">
        <v>3.6499999999999998E-2</v>
      </c>
      <c r="AD1114" s="277">
        <v>0</v>
      </c>
      <c r="AE1114" s="277">
        <v>0.33999999999999997</v>
      </c>
      <c r="AF1114" s="276">
        <v>1.6365881600285659</v>
      </c>
    </row>
    <row r="1115" spans="1:32" ht="27.6" x14ac:dyDescent="0.3">
      <c r="A1115" s="2">
        <f>IF(G1115="","",VLOOKUP(G1115,{"CFTV","100000";"switch","750000";"VMS","200000";"Alarme","300000";"CA","400000";"Cabeamento","500000";"Infra","600000";"Redes","700000";"Energia","800000";"Outros","900000";"Serviço","1000000"},2,FALSE)
  + COUNTIF($G$2:G1115,G1115)
)</f>
        <v>101114</v>
      </c>
      <c r="B1115" s="3" t="str">
        <f t="shared" si="17"/>
        <v>CAIXA DE JUNÇÃO</v>
      </c>
      <c r="C1115" s="3" t="s">
        <v>2042</v>
      </c>
      <c r="D1115" s="3" t="s">
        <v>2042</v>
      </c>
      <c r="E1115" s="5" t="s">
        <v>370</v>
      </c>
      <c r="F1115" s="5" t="s">
        <v>7</v>
      </c>
      <c r="G1115" s="2" t="s">
        <v>3</v>
      </c>
      <c r="H1115" s="3" t="s">
        <v>2041</v>
      </c>
      <c r="I1115" s="170" t="s">
        <v>7039</v>
      </c>
      <c r="J1115" s="127">
        <v>288.39999999999998</v>
      </c>
      <c r="K1115" s="162">
        <v>2970.2847358527788</v>
      </c>
      <c r="L1115" s="127"/>
      <c r="M1115" s="203"/>
      <c r="N1115" s="198">
        <v>0.04</v>
      </c>
      <c r="O1115" s="3" t="s">
        <v>370</v>
      </c>
      <c r="P1115" s="31" t="s">
        <v>7287</v>
      </c>
      <c r="Q1115" s="234">
        <v>1</v>
      </c>
      <c r="R1115" s="5">
        <v>85299090</v>
      </c>
      <c r="S1115" s="238">
        <v>46066</v>
      </c>
      <c r="T1115" s="263">
        <v>0.15</v>
      </c>
      <c r="U1115" s="263">
        <v>0</v>
      </c>
      <c r="V1115" s="263">
        <v>3.5039999999999995E-2</v>
      </c>
      <c r="W1115" s="263">
        <v>0</v>
      </c>
      <c r="X1115" s="263">
        <v>0.33999999999999997</v>
      </c>
      <c r="Y1115" s="265">
        <v>1.6064585475278061</v>
      </c>
      <c r="Z1115" s="275">
        <v>1664.0679999999998</v>
      </c>
      <c r="AA1115" s="276">
        <v>37.016273570119118</v>
      </c>
      <c r="AB1115" s="277">
        <v>0.05</v>
      </c>
      <c r="AC1115" s="277">
        <v>3.6499999999999998E-2</v>
      </c>
      <c r="AD1115" s="277">
        <v>0</v>
      </c>
      <c r="AE1115" s="277">
        <v>0.33999999999999997</v>
      </c>
      <c r="AF1115" s="276">
        <v>1.6365881600285659</v>
      </c>
    </row>
    <row r="1116" spans="1:32" ht="27.6" x14ac:dyDescent="0.3">
      <c r="A1116" s="2">
        <f>IF(G1116="","",VLOOKUP(G1116,{"CFTV","100000";"switch","750000";"VMS","200000";"Alarme","300000";"CA","400000";"Cabeamento","500000";"Infra","600000";"Redes","700000";"Energia","800000";"Outros","900000";"Serviço","1000000"},2,FALSE)
  + COUNTIF($G$2:G1116,G1116)
)</f>
        <v>101115</v>
      </c>
      <c r="B1116" s="3" t="str">
        <f t="shared" si="17"/>
        <v>RACK SERVIDOR FECHADO 20U X</v>
      </c>
      <c r="C1116" s="3" t="s">
        <v>2044</v>
      </c>
      <c r="D1116" s="3" t="s">
        <v>2044</v>
      </c>
      <c r="E1116" s="5" t="s">
        <v>286</v>
      </c>
      <c r="F1116" s="5" t="s">
        <v>7</v>
      </c>
      <c r="G1116" s="2" t="s">
        <v>3</v>
      </c>
      <c r="H1116" s="3" t="s">
        <v>2043</v>
      </c>
      <c r="I1116" s="170" t="s">
        <v>7038</v>
      </c>
      <c r="J1116" s="127">
        <v>1839.1</v>
      </c>
      <c r="K1116" s="162">
        <v>4357.2739267032784</v>
      </c>
      <c r="L1116" s="127">
        <v>299.74</v>
      </c>
      <c r="M1116" s="203"/>
      <c r="N1116" s="198">
        <v>0.12</v>
      </c>
      <c r="O1116" s="3" t="s">
        <v>286</v>
      </c>
      <c r="P1116" s="31" t="s">
        <v>7292</v>
      </c>
      <c r="Q1116" s="234">
        <v>1</v>
      </c>
      <c r="R1116" s="5">
        <v>85044040</v>
      </c>
      <c r="S1116" s="238">
        <v>46066</v>
      </c>
      <c r="T1116" s="263">
        <v>0.15</v>
      </c>
      <c r="U1116" s="263">
        <v>0</v>
      </c>
      <c r="V1116" s="263">
        <v>3.2119999999999996E-2</v>
      </c>
      <c r="W1116" s="263">
        <v>0</v>
      </c>
      <c r="X1116" s="263">
        <v>0.33999999999999997</v>
      </c>
      <c r="Y1116" s="265">
        <v>1.8334922359937862</v>
      </c>
      <c r="Z1116" s="275">
        <v>2138.84</v>
      </c>
      <c r="AA1116" s="276">
        <v>47.577314486375307</v>
      </c>
      <c r="AB1116" s="277">
        <v>0.05</v>
      </c>
      <c r="AC1116" s="277">
        <v>3.6499999999999998E-2</v>
      </c>
      <c r="AD1116" s="277">
        <v>0</v>
      </c>
      <c r="AE1116" s="277">
        <v>0.33999999999999997</v>
      </c>
      <c r="AF1116" s="276">
        <v>1.6365881600285659</v>
      </c>
    </row>
    <row r="1117" spans="1:32" ht="27.6" x14ac:dyDescent="0.3">
      <c r="A1117" s="2">
        <f>IF(G1117="","",VLOOKUP(G1117,{"CFTV","100000";"switch","750000";"VMS","200000";"Alarme","300000";"CA","400000";"Cabeamento","500000";"Infra","600000";"Redes","700000";"Energia","800000";"Outros","900000";"Serviço","1000000"},2,FALSE)
  + COUNTIF($G$2:G1117,G1117)
)</f>
        <v>101116</v>
      </c>
      <c r="B1117" s="3" t="str">
        <f t="shared" si="17"/>
        <v>GRAVADOR DE VÍDEO EM REDE</v>
      </c>
      <c r="C1117" s="3" t="s">
        <v>2046</v>
      </c>
      <c r="D1117" s="3" t="s">
        <v>2046</v>
      </c>
      <c r="E1117" s="5" t="s">
        <v>370</v>
      </c>
      <c r="F1117" s="5" t="s">
        <v>7</v>
      </c>
      <c r="G1117" s="2" t="s">
        <v>3</v>
      </c>
      <c r="H1117" s="3" t="s">
        <v>2045</v>
      </c>
      <c r="I1117" s="170" t="s">
        <v>7038</v>
      </c>
      <c r="J1117" s="127">
        <v>3320.11</v>
      </c>
      <c r="K1117" s="162">
        <v>6763.7732307170327</v>
      </c>
      <c r="L1117" s="127"/>
      <c r="M1117" s="203"/>
      <c r="N1117" s="198">
        <v>0.12</v>
      </c>
      <c r="O1117" s="3" t="s">
        <v>370</v>
      </c>
      <c r="P1117" s="31" t="s">
        <v>7287</v>
      </c>
      <c r="Q1117" s="234">
        <v>1</v>
      </c>
      <c r="R1117" s="5">
        <v>85219090</v>
      </c>
      <c r="S1117" s="238">
        <v>46066</v>
      </c>
      <c r="T1117" s="263">
        <v>0.15</v>
      </c>
      <c r="U1117" s="263">
        <v>0</v>
      </c>
      <c r="V1117" s="263">
        <v>3.2119999999999996E-2</v>
      </c>
      <c r="W1117" s="263">
        <v>0</v>
      </c>
      <c r="X1117" s="263">
        <v>0.33999999999999997</v>
      </c>
      <c r="Y1117" s="265">
        <v>1.8334922359937862</v>
      </c>
      <c r="Z1117" s="275">
        <v>3320.11</v>
      </c>
      <c r="AA1117" s="276">
        <v>73.854013203119237</v>
      </c>
      <c r="AB1117" s="277">
        <v>0.05</v>
      </c>
      <c r="AC1117" s="277">
        <v>3.6499999999999998E-2</v>
      </c>
      <c r="AD1117" s="277">
        <v>0</v>
      </c>
      <c r="AE1117" s="277">
        <v>0.33999999999999997</v>
      </c>
      <c r="AF1117" s="276">
        <v>1.6365881600285659</v>
      </c>
    </row>
    <row r="1118" spans="1:32" ht="55.2" x14ac:dyDescent="0.3">
      <c r="A1118" s="2">
        <f>IF(G1118="","",VLOOKUP(G1118,{"CFTV","100000";"switch","750000";"VMS","200000";"Alarme","300000";"CA","400000";"Cabeamento","500000";"Infra","600000";"Redes","700000";"Energia","800000";"Outros","900000";"Serviço","1000000"},2,FALSE)
  + COUNTIF($G$2:G1118,G1118)
)</f>
        <v>101117</v>
      </c>
      <c r="B1118" s="3" t="str">
        <f t="shared" si="17"/>
        <v>CÂMERA DE REDE MOTORIZADA INTELIGENTE</v>
      </c>
      <c r="C1118" s="3" t="s">
        <v>2048</v>
      </c>
      <c r="D1118" s="3" t="s">
        <v>2048</v>
      </c>
      <c r="E1118" s="5" t="s">
        <v>370</v>
      </c>
      <c r="F1118" s="5" t="s">
        <v>7</v>
      </c>
      <c r="G1118" s="2" t="s">
        <v>3</v>
      </c>
      <c r="H1118" s="3" t="s">
        <v>2047</v>
      </c>
      <c r="I1118" s="170" t="s">
        <v>7038</v>
      </c>
      <c r="J1118" s="127">
        <v>1869.13</v>
      </c>
      <c r="K1118" s="162">
        <v>3336.3109610451647</v>
      </c>
      <c r="L1118" s="126"/>
      <c r="M1118" s="203"/>
      <c r="N1118" s="218">
        <v>0.04</v>
      </c>
      <c r="O1118" s="3" t="s">
        <v>7060</v>
      </c>
      <c r="P1118" s="31" t="s">
        <v>7290</v>
      </c>
      <c r="Q1118" s="234">
        <v>1</v>
      </c>
      <c r="R1118" s="5">
        <v>85258929</v>
      </c>
      <c r="S1118" s="238">
        <v>46073</v>
      </c>
      <c r="T1118" s="263">
        <v>0.15</v>
      </c>
      <c r="U1118" s="263">
        <v>0</v>
      </c>
      <c r="V1118" s="263">
        <v>3.5039999999999995E-2</v>
      </c>
      <c r="W1118" s="263">
        <v>0</v>
      </c>
      <c r="X1118" s="263">
        <v>0.33999999999999997</v>
      </c>
      <c r="Y1118" s="265">
        <v>1.6064585475278061</v>
      </c>
      <c r="Z1118" s="275">
        <v>1869.13</v>
      </c>
      <c r="AA1118" s="276">
        <v>41.577764501280456</v>
      </c>
      <c r="AB1118" s="277">
        <v>0.05</v>
      </c>
      <c r="AC1118" s="277">
        <v>3.6499999999999998E-2</v>
      </c>
      <c r="AD1118" s="277">
        <v>0</v>
      </c>
      <c r="AE1118" s="277">
        <v>0.33999999999999997</v>
      </c>
      <c r="AF1118" s="276">
        <v>1.6365881600285659</v>
      </c>
    </row>
    <row r="1119" spans="1:32" ht="82.8" x14ac:dyDescent="0.3">
      <c r="A1119" s="2">
        <f>IF(G1119="","",VLOOKUP(G1119,{"CFTV","100000";"switch","750000";"VMS","200000";"Alarme","300000";"CA","400000";"Cabeamento","500000";"Infra","600000";"Redes","700000";"Energia","800000";"Outros","900000";"Serviço","1000000"},2,FALSE)
  + COUNTIF($G$2:G1119,G1119)
)</f>
        <v>101118</v>
      </c>
      <c r="B1119" s="3" t="str">
        <f t="shared" si="17"/>
        <v>CAMERA IP BULLET, RESOLUCAO 8MP</v>
      </c>
      <c r="C1119" s="3" t="s">
        <v>2050</v>
      </c>
      <c r="D1119" s="3" t="s">
        <v>2050</v>
      </c>
      <c r="E1119" s="5" t="s">
        <v>370</v>
      </c>
      <c r="F1119" s="5" t="s">
        <v>7</v>
      </c>
      <c r="G1119" s="2" t="s">
        <v>3</v>
      </c>
      <c r="H1119" s="3" t="s">
        <v>2049</v>
      </c>
      <c r="I1119" s="170" t="s">
        <v>7038</v>
      </c>
      <c r="J1119" s="127">
        <v>3223.51</v>
      </c>
      <c r="K1119" s="162">
        <v>6566.9783973870335</v>
      </c>
      <c r="L1119" s="126"/>
      <c r="M1119" s="203"/>
      <c r="N1119" s="218">
        <v>0.04</v>
      </c>
      <c r="O1119" s="3" t="s">
        <v>7060</v>
      </c>
      <c r="P1119" s="31" t="s">
        <v>7290</v>
      </c>
      <c r="Q1119" s="234">
        <v>1</v>
      </c>
      <c r="R1119" s="5">
        <v>85258929</v>
      </c>
      <c r="S1119" s="238">
        <v>46072</v>
      </c>
      <c r="T1119" s="263">
        <v>0.15</v>
      </c>
      <c r="U1119" s="263">
        <v>0</v>
      </c>
      <c r="V1119" s="263">
        <v>3.2119999999999996E-2</v>
      </c>
      <c r="W1119" s="263">
        <v>0</v>
      </c>
      <c r="X1119" s="263">
        <v>0.33999999999999997</v>
      </c>
      <c r="Y1119" s="265">
        <v>1.8334922359937862</v>
      </c>
      <c r="Z1119" s="275">
        <v>3223.51</v>
      </c>
      <c r="AA1119" s="276">
        <v>71.705199556757719</v>
      </c>
      <c r="AB1119" s="277">
        <v>0.05</v>
      </c>
      <c r="AC1119" s="277">
        <v>3.6499999999999998E-2</v>
      </c>
      <c r="AD1119" s="277">
        <v>0</v>
      </c>
      <c r="AE1119" s="277">
        <v>0.33999999999999997</v>
      </c>
      <c r="AF1119" s="276">
        <v>1.6365881600285659</v>
      </c>
    </row>
    <row r="1120" spans="1:32" ht="27.6" x14ac:dyDescent="0.3">
      <c r="A1120" s="2">
        <f>IF(G1120="","",VLOOKUP(G1120,{"CFTV","100000";"switch","750000";"VMS","200000";"Alarme","300000";"CA","400000";"Cabeamento","500000";"Infra","600000";"Redes","700000";"Energia","800000";"Outros","900000";"Serviço","1000000"},2,FALSE)
  + COUNTIF($G$2:G1120,G1120)
)</f>
        <v>101119</v>
      </c>
      <c r="B1120" s="3" t="str">
        <f t="shared" si="17"/>
        <v>CAMERA DE REDE PARA VIGILANCIA</v>
      </c>
      <c r="C1120" s="3" t="s">
        <v>2051</v>
      </c>
      <c r="D1120" s="3" t="s">
        <v>2051</v>
      </c>
      <c r="E1120" s="5" t="s">
        <v>236</v>
      </c>
      <c r="F1120" s="5" t="s">
        <v>7</v>
      </c>
      <c r="G1120" s="2" t="s">
        <v>3</v>
      </c>
      <c r="H1120" s="3" t="s">
        <v>266</v>
      </c>
      <c r="I1120" s="170" t="s">
        <v>7039</v>
      </c>
      <c r="J1120" s="127">
        <v>1035.01</v>
      </c>
      <c r="K1120" s="162">
        <v>12166.255279161231</v>
      </c>
      <c r="L1120" s="126"/>
      <c r="M1120" s="203"/>
      <c r="N1120" s="218">
        <v>0.12</v>
      </c>
      <c r="O1120" s="3" t="s">
        <v>7050</v>
      </c>
      <c r="P1120" s="31" t="s">
        <v>7290</v>
      </c>
      <c r="Q1120" s="234">
        <v>1</v>
      </c>
      <c r="R1120" s="5">
        <v>85258929</v>
      </c>
      <c r="S1120" s="238">
        <v>46076</v>
      </c>
      <c r="T1120" s="263">
        <v>0.15</v>
      </c>
      <c r="U1120" s="263">
        <v>0</v>
      </c>
      <c r="V1120" s="263">
        <v>3.2119999999999996E-2</v>
      </c>
      <c r="W1120" s="263">
        <v>0</v>
      </c>
      <c r="X1120" s="263">
        <v>0.33999999999999997</v>
      </c>
      <c r="Y1120" s="265">
        <v>1.8334922359937862</v>
      </c>
      <c r="Z1120" s="275">
        <v>5972.0076999999992</v>
      </c>
      <c r="AA1120" s="276">
        <v>132.84401285648056</v>
      </c>
      <c r="AB1120" s="277">
        <v>0.05</v>
      </c>
      <c r="AC1120" s="277">
        <v>3.6499999999999998E-2</v>
      </c>
      <c r="AD1120" s="277">
        <v>0</v>
      </c>
      <c r="AE1120" s="277">
        <v>0.33999999999999997</v>
      </c>
      <c r="AF1120" s="276">
        <v>1.6365881600285659</v>
      </c>
    </row>
    <row r="1121" spans="1:32" ht="27.6" x14ac:dyDescent="0.3">
      <c r="A1121" s="2">
        <f>IF(G1121="","",VLOOKUP(G1121,{"CFTV","100000";"switch","750000";"VMS","200000";"Alarme","300000";"CA","400000";"Cabeamento","500000";"Infra","600000";"Redes","700000";"Energia","800000";"Outros","900000";"Serviço","1000000"},2,FALSE)
  + COUNTIF($G$2:G1121,G1121)
)</f>
        <v>101120</v>
      </c>
      <c r="B1121" s="3" t="str">
        <f t="shared" si="17"/>
        <v>RACK SERVIDOR FECHADO 36U X</v>
      </c>
      <c r="C1121" s="3" t="s">
        <v>2053</v>
      </c>
      <c r="D1121" s="3" t="s">
        <v>2053</v>
      </c>
      <c r="E1121" s="5" t="s">
        <v>286</v>
      </c>
      <c r="F1121" s="5" t="s">
        <v>7</v>
      </c>
      <c r="G1121" s="2" t="s">
        <v>3</v>
      </c>
      <c r="H1121" s="3" t="s">
        <v>2052</v>
      </c>
      <c r="I1121" s="170" t="s">
        <v>7038</v>
      </c>
      <c r="J1121" s="127">
        <v>2597.96</v>
      </c>
      <c r="K1121" s="162">
        <v>5410.6676017741647</v>
      </c>
      <c r="L1121" s="127">
        <v>57.955714285714286</v>
      </c>
      <c r="M1121" s="203"/>
      <c r="N1121" s="198">
        <v>0.12</v>
      </c>
      <c r="O1121" s="3" t="s">
        <v>286</v>
      </c>
      <c r="P1121" s="31" t="s">
        <v>7292</v>
      </c>
      <c r="Q1121" s="234">
        <v>1</v>
      </c>
      <c r="R1121" s="5">
        <v>94032090</v>
      </c>
      <c r="S1121" s="238">
        <v>46078</v>
      </c>
      <c r="T1121" s="263">
        <v>0.15</v>
      </c>
      <c r="U1121" s="263">
        <v>0</v>
      </c>
      <c r="V1121" s="263">
        <v>3.2119999999999996E-2</v>
      </c>
      <c r="W1121" s="263">
        <v>0</v>
      </c>
      <c r="X1121" s="263">
        <v>0.33999999999999997</v>
      </c>
      <c r="Y1121" s="265">
        <v>1.8334922359937862</v>
      </c>
      <c r="Z1121" s="275">
        <v>2655.9157142857143</v>
      </c>
      <c r="AA1121" s="276">
        <v>59.079378161937093</v>
      </c>
      <c r="AB1121" s="277">
        <v>0.05</v>
      </c>
      <c r="AC1121" s="277">
        <v>3.6499999999999998E-2</v>
      </c>
      <c r="AD1121" s="277">
        <v>0</v>
      </c>
      <c r="AE1121" s="277">
        <v>0.33999999999999997</v>
      </c>
      <c r="AF1121" s="276">
        <v>1.6365881600285659</v>
      </c>
    </row>
    <row r="1122" spans="1:32" ht="27.6" x14ac:dyDescent="0.3">
      <c r="A1122" s="2">
        <f>IF(G1122="","",VLOOKUP(G1122,{"CFTV","100000";"switch","750000";"VMS","200000";"Alarme","300000";"CA","400000";"Cabeamento","500000";"Infra","600000";"Redes","700000";"Energia","800000";"Outros","900000";"Serviço","1000000"},2,FALSE)
  + COUNTIF($G$2:G1122,G1122)
)</f>
        <v>101121</v>
      </c>
      <c r="B1122" s="3" t="str">
        <f t="shared" si="17"/>
        <v>BANDEJA FIXA VENTILADA COM 1000MM</v>
      </c>
      <c r="C1122" s="3" t="s">
        <v>2055</v>
      </c>
      <c r="D1122" s="3" t="s">
        <v>2055</v>
      </c>
      <c r="E1122" s="5" t="s">
        <v>286</v>
      </c>
      <c r="F1122" s="5" t="s">
        <v>7</v>
      </c>
      <c r="G1122" s="2" t="s">
        <v>3</v>
      </c>
      <c r="H1122" s="3" t="s">
        <v>2054</v>
      </c>
      <c r="I1122" s="170" t="s">
        <v>7038</v>
      </c>
      <c r="J1122" s="127">
        <v>159.51</v>
      </c>
      <c r="K1122" s="162">
        <v>443.02410970855573</v>
      </c>
      <c r="L1122" s="127">
        <v>57.955714285714286</v>
      </c>
      <c r="M1122" s="203"/>
      <c r="N1122" s="198">
        <v>0.12</v>
      </c>
      <c r="O1122" s="3" t="s">
        <v>286</v>
      </c>
      <c r="P1122" s="31" t="s">
        <v>7292</v>
      </c>
      <c r="Q1122" s="234">
        <v>1</v>
      </c>
      <c r="R1122" s="5">
        <v>94032090</v>
      </c>
      <c r="S1122" s="238">
        <v>46078</v>
      </c>
      <c r="T1122" s="263">
        <v>0.15</v>
      </c>
      <c r="U1122" s="263">
        <v>0</v>
      </c>
      <c r="V1122" s="263">
        <v>3.2119999999999996E-2</v>
      </c>
      <c r="W1122" s="263">
        <v>0</v>
      </c>
      <c r="X1122" s="263">
        <v>0.33999999999999997</v>
      </c>
      <c r="Y1122" s="265">
        <v>1.8334922359937862</v>
      </c>
      <c r="Z1122" s="275">
        <v>217.46571428571428</v>
      </c>
      <c r="AA1122" s="276">
        <v>4.8374047046883675</v>
      </c>
      <c r="AB1122" s="277">
        <v>0.05</v>
      </c>
      <c r="AC1122" s="277">
        <v>3.6499999999999998E-2</v>
      </c>
      <c r="AD1122" s="277">
        <v>0</v>
      </c>
      <c r="AE1122" s="277">
        <v>0.33999999999999997</v>
      </c>
      <c r="AF1122" s="276">
        <v>1.6365881600285659</v>
      </c>
    </row>
    <row r="1123" spans="1:32" ht="41.4" x14ac:dyDescent="0.3">
      <c r="A1123" s="2">
        <f>IF(G1123="","",VLOOKUP(G1123,{"CFTV","100000";"switch","750000";"VMS","200000";"Alarme","300000";"CA","400000";"Cabeamento","500000";"Infra","600000";"Redes","700000";"Energia","800000";"Outros","900000";"Serviço","1000000"},2,FALSE)
  + COUNTIF($G$2:G1123,G1123)
)</f>
        <v>101122</v>
      </c>
      <c r="B1123" s="3" t="str">
        <f t="shared" si="17"/>
        <v>INTEL XEON BRONZE 3106 OU</v>
      </c>
      <c r="C1123" s="3" t="s">
        <v>2057</v>
      </c>
      <c r="D1123" s="3" t="s">
        <v>2057</v>
      </c>
      <c r="E1123" s="5" t="s">
        <v>318</v>
      </c>
      <c r="F1123" s="5" t="s">
        <v>7</v>
      </c>
      <c r="G1123" s="2" t="s">
        <v>3</v>
      </c>
      <c r="H1123" s="3" t="s">
        <v>2056</v>
      </c>
      <c r="I1123" s="170" t="s">
        <v>7038</v>
      </c>
      <c r="J1123" s="127">
        <v>60610.74</v>
      </c>
      <c r="K1123" s="162">
        <v>123477.02356426447</v>
      </c>
      <c r="L1123" s="127"/>
      <c r="M1123" s="203"/>
      <c r="N1123" s="198">
        <v>0.12</v>
      </c>
      <c r="O1123" s="3" t="s">
        <v>7054</v>
      </c>
      <c r="P1123" s="31" t="s">
        <v>7291</v>
      </c>
      <c r="Q1123" s="234">
        <v>1</v>
      </c>
      <c r="R1123" s="5">
        <v>84507010</v>
      </c>
      <c r="S1123" s="238">
        <v>46078</v>
      </c>
      <c r="T1123" s="263">
        <v>0.15</v>
      </c>
      <c r="U1123" s="263">
        <v>0</v>
      </c>
      <c r="V1123" s="263">
        <v>3.2119999999999996E-2</v>
      </c>
      <c r="W1123" s="263">
        <v>0</v>
      </c>
      <c r="X1123" s="263">
        <v>0.33999999999999997</v>
      </c>
      <c r="Y1123" s="265">
        <v>1.8334922359937862</v>
      </c>
      <c r="Z1123" s="275">
        <v>60610.74</v>
      </c>
      <c r="AA1123" s="276">
        <v>1348.2524350731833</v>
      </c>
      <c r="AB1123" s="277">
        <v>0.05</v>
      </c>
      <c r="AC1123" s="277">
        <v>3.6499999999999998E-2</v>
      </c>
      <c r="AD1123" s="277">
        <v>0</v>
      </c>
      <c r="AE1123" s="277">
        <v>0.33999999999999997</v>
      </c>
      <c r="AF1123" s="276">
        <v>1.6365881600285659</v>
      </c>
    </row>
    <row r="1124" spans="1:32" ht="41.4" x14ac:dyDescent="0.3">
      <c r="A1124" s="2">
        <f>IF(G1124="","",VLOOKUP(G1124,{"CFTV","100000";"switch","750000";"VMS","200000";"Alarme","300000";"CA","400000";"Cabeamento","500000";"Infra","600000";"Redes","700000";"Energia","800000";"Outros","900000";"Serviço","1000000"},2,FALSE)
  + COUNTIF($G$2:G1124,G1124)
)</f>
        <v>101123</v>
      </c>
      <c r="B1124" s="3" t="str">
        <f t="shared" si="17"/>
        <v>ESTAÇÃO DE MONITORAMENTO PARA 48</v>
      </c>
      <c r="C1124" s="3" t="s">
        <v>2059</v>
      </c>
      <c r="D1124" s="3" t="s">
        <v>2059</v>
      </c>
      <c r="E1124" s="5" t="s">
        <v>318</v>
      </c>
      <c r="F1124" s="5" t="s">
        <v>7</v>
      </c>
      <c r="G1124" s="2" t="s">
        <v>3</v>
      </c>
      <c r="H1124" s="3" t="s">
        <v>2058</v>
      </c>
      <c r="I1124" s="170" t="s">
        <v>7038</v>
      </c>
      <c r="J1124" s="127">
        <v>11009.77</v>
      </c>
      <c r="K1124" s="162">
        <v>22429.253127863674</v>
      </c>
      <c r="L1124" s="127"/>
      <c r="M1124" s="203"/>
      <c r="N1124" s="198">
        <v>0.12</v>
      </c>
      <c r="O1124" s="3" t="s">
        <v>7054</v>
      </c>
      <c r="P1124" s="31" t="s">
        <v>7291</v>
      </c>
      <c r="Q1124" s="234">
        <v>1</v>
      </c>
      <c r="R1124" s="5">
        <v>84507010</v>
      </c>
      <c r="S1124" s="238">
        <v>46078</v>
      </c>
      <c r="T1124" s="263">
        <v>0.15</v>
      </c>
      <c r="U1124" s="263">
        <v>0</v>
      </c>
      <c r="V1124" s="263">
        <v>3.2119999999999996E-2</v>
      </c>
      <c r="W1124" s="263">
        <v>0</v>
      </c>
      <c r="X1124" s="263">
        <v>0.33999999999999997</v>
      </c>
      <c r="Y1124" s="265">
        <v>1.8334922359937862</v>
      </c>
      <c r="Z1124" s="275">
        <v>11009.77</v>
      </c>
      <c r="AA1124" s="276">
        <v>244.90625278780098</v>
      </c>
      <c r="AB1124" s="277">
        <v>0.05</v>
      </c>
      <c r="AC1124" s="277">
        <v>3.6499999999999998E-2</v>
      </c>
      <c r="AD1124" s="277">
        <v>0</v>
      </c>
      <c r="AE1124" s="277">
        <v>0.33999999999999997</v>
      </c>
      <c r="AF1124" s="276">
        <v>1.6365881600285659</v>
      </c>
    </row>
    <row r="1125" spans="1:32" ht="69" x14ac:dyDescent="0.3">
      <c r="A1125" s="2">
        <f>IF(G1125="","",VLOOKUP(G1125,{"CFTV","100000";"switch","750000";"VMS","200000";"Alarme","300000";"CA","400000";"Cabeamento","500000";"Infra","600000";"Redes","700000";"Energia","800000";"Outros","900000";"Serviço","1000000"},2,FALSE)
  + COUNTIF($G$2:G1125,G1125)
)</f>
        <v>101124</v>
      </c>
      <c r="B1125" s="3" t="str">
        <f t="shared" si="17"/>
        <v>GRAVADOR DE VÍDEO NVR DE</v>
      </c>
      <c r="C1125" s="3" t="s">
        <v>2061</v>
      </c>
      <c r="D1125" s="3" t="s">
        <v>2061</v>
      </c>
      <c r="E1125" s="5" t="s">
        <v>6</v>
      </c>
      <c r="F1125" s="5" t="s">
        <v>948</v>
      </c>
      <c r="G1125" s="2" t="s">
        <v>3</v>
      </c>
      <c r="H1125" s="3" t="s">
        <v>2060</v>
      </c>
      <c r="I1125" s="170" t="s">
        <v>7038</v>
      </c>
      <c r="J1125" s="127">
        <v>28702.31</v>
      </c>
      <c r="K1125" s="162">
        <v>51232.301370325367</v>
      </c>
      <c r="L1125" s="126"/>
      <c r="M1125" s="203"/>
      <c r="N1125" s="198">
        <v>0.04</v>
      </c>
      <c r="O1125" s="3" t="s">
        <v>6</v>
      </c>
      <c r="P1125" s="31" t="s">
        <v>7288</v>
      </c>
      <c r="Q1125" s="234">
        <v>1</v>
      </c>
      <c r="R1125" s="5">
        <v>85219000</v>
      </c>
      <c r="S1125" s="238">
        <v>46054</v>
      </c>
      <c r="T1125" s="263">
        <v>0.15</v>
      </c>
      <c r="U1125" s="263">
        <v>0</v>
      </c>
      <c r="V1125" s="263">
        <v>3.5039999999999995E-2</v>
      </c>
      <c r="W1125" s="263">
        <v>0</v>
      </c>
      <c r="X1125" s="263">
        <v>0.33999999999999997</v>
      </c>
      <c r="Y1125" s="265">
        <v>1.6064585475278061</v>
      </c>
      <c r="Z1125" s="275">
        <v>28702.31</v>
      </c>
      <c r="AA1125" s="276">
        <v>638.46703323083307</v>
      </c>
      <c r="AB1125" s="277">
        <v>0.05</v>
      </c>
      <c r="AC1125" s="277">
        <v>3.6499999999999998E-2</v>
      </c>
      <c r="AD1125" s="277">
        <v>0</v>
      </c>
      <c r="AE1125" s="277">
        <v>0.33999999999999997</v>
      </c>
      <c r="AF1125" s="276">
        <v>1.6365881600285659</v>
      </c>
    </row>
    <row r="1126" spans="1:32" ht="41.4" x14ac:dyDescent="0.3">
      <c r="A1126" s="2">
        <f>IF(G1126="","",VLOOKUP(G1126,{"CFTV","100000";"switch","750000";"VMS","200000";"Alarme","300000";"CA","400000";"Cabeamento","500000";"Infra","600000";"Redes","700000";"Energia","800000";"Outros","900000";"Serviço","1000000"},2,FALSE)
  + COUNTIF($G$2:G1126,G1126)
)</f>
        <v>101125</v>
      </c>
      <c r="B1126" s="3" t="str">
        <f t="shared" si="17"/>
        <v>CÂMERA DE CORPO BODYCAM, COMUNICAÇAO</v>
      </c>
      <c r="C1126" s="3" t="s">
        <v>2063</v>
      </c>
      <c r="D1126" s="3" t="s">
        <v>2063</v>
      </c>
      <c r="E1126" s="5" t="s">
        <v>370</v>
      </c>
      <c r="F1126" s="5" t="s">
        <v>7</v>
      </c>
      <c r="G1126" s="2" t="s">
        <v>3</v>
      </c>
      <c r="H1126" s="3" t="s">
        <v>2062</v>
      </c>
      <c r="I1126" s="170" t="s">
        <v>7038</v>
      </c>
      <c r="J1126" s="127">
        <v>2796.5</v>
      </c>
      <c r="K1126" s="162">
        <v>4991.6236979572341</v>
      </c>
      <c r="L1126" s="126"/>
      <c r="M1126" s="203"/>
      <c r="N1126" s="198">
        <v>0.04</v>
      </c>
      <c r="O1126" s="3" t="s">
        <v>7060</v>
      </c>
      <c r="P1126" s="31" t="s">
        <v>7290</v>
      </c>
      <c r="Q1126" s="234">
        <v>1</v>
      </c>
      <c r="R1126" s="5">
        <v>85258929</v>
      </c>
      <c r="S1126" s="238">
        <v>46066</v>
      </c>
      <c r="T1126" s="263">
        <v>0.15</v>
      </c>
      <c r="U1126" s="263">
        <v>0</v>
      </c>
      <c r="V1126" s="263">
        <v>3.5039999999999995E-2</v>
      </c>
      <c r="W1126" s="263">
        <v>0</v>
      </c>
      <c r="X1126" s="263">
        <v>0.33999999999999997</v>
      </c>
      <c r="Y1126" s="265">
        <v>1.6064585475278061</v>
      </c>
      <c r="Z1126" s="275">
        <v>2796.5</v>
      </c>
      <c r="AA1126" s="276">
        <v>62.206597950827813</v>
      </c>
      <c r="AB1126" s="277">
        <v>0.05</v>
      </c>
      <c r="AC1126" s="277">
        <v>3.6499999999999998E-2</v>
      </c>
      <c r="AD1126" s="277">
        <v>0</v>
      </c>
      <c r="AE1126" s="277">
        <v>0.33999999999999997</v>
      </c>
      <c r="AF1126" s="276">
        <v>1.6365881600285659</v>
      </c>
    </row>
    <row r="1127" spans="1:32" ht="41.4" x14ac:dyDescent="0.3">
      <c r="A1127" s="2">
        <f>IF(G1127="","",VLOOKUP(G1127,{"CFTV","100000";"switch","750000";"VMS","200000";"Alarme","300000";"CA","400000";"Cabeamento","500000";"Infra","600000";"Redes","700000";"Energia","800000";"Outros","900000";"Serviço","1000000"},2,FALSE)
  + COUNTIF($G$2:G1127,G1127)
)</f>
        <v>101126</v>
      </c>
      <c r="B1127" s="3" t="str">
        <f t="shared" si="17"/>
        <v>DOCKSTATION DE ATÉ 8 CAMERAS</v>
      </c>
      <c r="C1127" s="3" t="s">
        <v>2065</v>
      </c>
      <c r="D1127" s="3" t="s">
        <v>2065</v>
      </c>
      <c r="E1127" s="5" t="s">
        <v>370</v>
      </c>
      <c r="F1127" s="5" t="s">
        <v>7</v>
      </c>
      <c r="G1127" s="2" t="s">
        <v>3</v>
      </c>
      <c r="H1127" s="3" t="s">
        <v>2064</v>
      </c>
      <c r="I1127" s="170" t="s">
        <v>7038</v>
      </c>
      <c r="J1127" s="127">
        <v>10814.7</v>
      </c>
      <c r="K1127" s="162">
        <v>19303.741393276632</v>
      </c>
      <c r="L1127" s="126"/>
      <c r="M1127" s="203"/>
      <c r="N1127" s="198">
        <v>0.04</v>
      </c>
      <c r="O1127" s="3" t="s">
        <v>7060</v>
      </c>
      <c r="P1127" s="31" t="s">
        <v>7290</v>
      </c>
      <c r="Q1127" s="234">
        <v>1</v>
      </c>
      <c r="R1127" s="5">
        <v>84718000</v>
      </c>
      <c r="S1127" s="238">
        <v>46066</v>
      </c>
      <c r="T1127" s="263">
        <v>0.15</v>
      </c>
      <c r="U1127" s="263">
        <v>0</v>
      </c>
      <c r="V1127" s="263">
        <v>3.5039999999999995E-2</v>
      </c>
      <c r="W1127" s="263">
        <v>0</v>
      </c>
      <c r="X1127" s="263">
        <v>0.33999999999999997</v>
      </c>
      <c r="Y1127" s="265">
        <v>1.6064585475278061</v>
      </c>
      <c r="Z1127" s="275">
        <v>10814.7</v>
      </c>
      <c r="AA1127" s="276">
        <v>240.56702837790723</v>
      </c>
      <c r="AB1127" s="277">
        <v>0.05</v>
      </c>
      <c r="AC1127" s="277">
        <v>3.6499999999999998E-2</v>
      </c>
      <c r="AD1127" s="277">
        <v>0</v>
      </c>
      <c r="AE1127" s="277">
        <v>0.33999999999999997</v>
      </c>
      <c r="AF1127" s="276">
        <v>1.6365881600285659</v>
      </c>
    </row>
    <row r="1128" spans="1:32" ht="27.6" x14ac:dyDescent="0.3">
      <c r="A1128" s="2">
        <f>IF(G1128="","",VLOOKUP(G1128,{"CFTV","100000";"switch","750000";"VMS","200000";"Alarme","300000";"CA","400000";"Cabeamento","500000";"Infra","600000";"Redes","700000";"Energia","800000";"Outros","900000";"Serviço","1000000"},2,FALSE)
  + COUNTIF($G$2:G1128,G1128)
)</f>
        <v>101127</v>
      </c>
      <c r="B1128" s="3" t="str">
        <f t="shared" si="17"/>
        <v>CHIP DE DADOS MÓVEIS 4G</v>
      </c>
      <c r="C1128" s="3" t="s">
        <v>2067</v>
      </c>
      <c r="D1128" s="3" t="s">
        <v>2067</v>
      </c>
      <c r="E1128" s="5" t="s">
        <v>2068</v>
      </c>
      <c r="F1128" s="5" t="s">
        <v>7</v>
      </c>
      <c r="G1128" s="2" t="s">
        <v>3</v>
      </c>
      <c r="H1128" s="3" t="s">
        <v>2066</v>
      </c>
      <c r="I1128" s="170" t="s">
        <v>7038</v>
      </c>
      <c r="J1128" s="127">
        <v>20</v>
      </c>
      <c r="K1128" s="162">
        <v>40.744271910973033</v>
      </c>
      <c r="L1128" s="126"/>
      <c r="M1128" s="203"/>
      <c r="N1128" s="198">
        <v>0.04</v>
      </c>
      <c r="O1128" s="3" t="s">
        <v>7109</v>
      </c>
      <c r="P1128" s="31" t="s">
        <v>7291</v>
      </c>
      <c r="Q1128" s="234">
        <v>1</v>
      </c>
      <c r="R1128" s="5">
        <v>85235200</v>
      </c>
      <c r="S1128" s="238">
        <v>46066</v>
      </c>
      <c r="T1128" s="263">
        <v>0.15</v>
      </c>
      <c r="U1128" s="263">
        <v>0</v>
      </c>
      <c r="V1128" s="263">
        <v>3.2119999999999996E-2</v>
      </c>
      <c r="W1128" s="263">
        <v>0</v>
      </c>
      <c r="X1128" s="263">
        <v>0.33999999999999997</v>
      </c>
      <c r="Y1128" s="265">
        <v>1.8334922359937862</v>
      </c>
      <c r="Z1128" s="275">
        <v>20</v>
      </c>
      <c r="AA1128" s="276">
        <v>0.44488895369803544</v>
      </c>
      <c r="AB1128" s="277">
        <v>0.05</v>
      </c>
      <c r="AC1128" s="277">
        <v>3.6499999999999998E-2</v>
      </c>
      <c r="AD1128" s="277">
        <v>0</v>
      </c>
      <c r="AE1128" s="277">
        <v>0.33999999999999997</v>
      </c>
      <c r="AF1128" s="276">
        <v>1.6365881600285659</v>
      </c>
    </row>
    <row r="1129" spans="1:32" ht="110.4" x14ac:dyDescent="0.3">
      <c r="A1129" s="2">
        <f>IF(G1129="","",VLOOKUP(G1129,{"CFTV","100000";"switch","750000";"VMS","200000";"Alarme","300000";"CA","400000";"Cabeamento","500000";"Infra","600000";"Redes","700000";"Energia","800000";"Outros","900000";"Serviço","1000000"},2,FALSE)
  + COUNTIF($G$2:G1129,G1129)
)</f>
        <v>101128</v>
      </c>
      <c r="B1129" s="3" t="str">
        <f t="shared" si="17"/>
        <v>CÂMERA IP TIPO TURRET COM</v>
      </c>
      <c r="C1129" s="5" t="s">
        <v>2070</v>
      </c>
      <c r="D1129" s="5" t="s">
        <v>2070</v>
      </c>
      <c r="E1129" s="5" t="s">
        <v>370</v>
      </c>
      <c r="F1129" s="5" t="s">
        <v>7</v>
      </c>
      <c r="G1129" s="2" t="s">
        <v>3</v>
      </c>
      <c r="H1129" s="3" t="s">
        <v>2069</v>
      </c>
      <c r="I1129" s="170" t="s">
        <v>7038</v>
      </c>
      <c r="J1129" s="127">
        <v>392.47</v>
      </c>
      <c r="K1129" s="162">
        <v>799.54521984497933</v>
      </c>
      <c r="L1129" s="126"/>
      <c r="M1129" s="203"/>
      <c r="N1129" s="198">
        <v>0.12</v>
      </c>
      <c r="O1129" s="3" t="s">
        <v>7060</v>
      </c>
      <c r="P1129" s="31" t="s">
        <v>7290</v>
      </c>
      <c r="Q1129" s="234">
        <v>3</v>
      </c>
      <c r="R1129" s="5">
        <v>85258929</v>
      </c>
      <c r="S1129" s="238">
        <v>46084</v>
      </c>
      <c r="T1129" s="263">
        <v>0.15</v>
      </c>
      <c r="U1129" s="263">
        <v>0</v>
      </c>
      <c r="V1129" s="263">
        <v>3.2119999999999996E-2</v>
      </c>
      <c r="W1129" s="263">
        <v>0</v>
      </c>
      <c r="X1129" s="263">
        <v>0.33999999999999997</v>
      </c>
      <c r="Y1129" s="265">
        <v>1.8334922359937862</v>
      </c>
      <c r="Z1129" s="275">
        <v>392.47</v>
      </c>
      <c r="AA1129" s="276">
        <v>8.730278382893399</v>
      </c>
      <c r="AB1129" s="277">
        <v>0.05</v>
      </c>
      <c r="AC1129" s="277">
        <v>3.6499999999999998E-2</v>
      </c>
      <c r="AD1129" s="277">
        <v>0</v>
      </c>
      <c r="AE1129" s="277">
        <v>0.33999999999999997</v>
      </c>
      <c r="AF1129" s="276">
        <v>1.6365881600285659</v>
      </c>
    </row>
    <row r="1130" spans="1:32" ht="96.6" x14ac:dyDescent="0.3">
      <c r="A1130" s="2">
        <f>IF(G1130="","",VLOOKUP(G1130,{"CFTV","100000";"switch","750000";"VMS","200000";"Alarme","300000";"CA","400000";"Cabeamento","500000";"Infra","600000";"Redes","700000";"Energia","800000";"Outros","900000";"Serviço","1000000"},2,FALSE)
  + COUNTIF($G$2:G1130,G1130)
)</f>
        <v>101129</v>
      </c>
      <c r="B1130" s="3" t="str">
        <f t="shared" si="17"/>
        <v>CÂMERA IP TIPO TURRET COM</v>
      </c>
      <c r="C1130" s="5" t="s">
        <v>2072</v>
      </c>
      <c r="D1130" s="5" t="s">
        <v>2072</v>
      </c>
      <c r="E1130" s="5" t="s">
        <v>370</v>
      </c>
      <c r="F1130" s="5" t="s">
        <v>7</v>
      </c>
      <c r="G1130" s="2" t="s">
        <v>3</v>
      </c>
      <c r="H1130" s="3" t="s">
        <v>2071</v>
      </c>
      <c r="I1130" s="170" t="s">
        <v>7038</v>
      </c>
      <c r="J1130" s="127">
        <v>205.36</v>
      </c>
      <c r="K1130" s="162">
        <v>418.36218398187106</v>
      </c>
      <c r="L1130" s="126"/>
      <c r="M1130" s="203"/>
      <c r="N1130" s="198">
        <v>0.12</v>
      </c>
      <c r="O1130" s="3" t="s">
        <v>7060</v>
      </c>
      <c r="P1130" s="31" t="s">
        <v>7290</v>
      </c>
      <c r="Q1130" s="234">
        <v>3</v>
      </c>
      <c r="R1130" s="5">
        <v>85258913</v>
      </c>
      <c r="S1130" s="238">
        <v>46084</v>
      </c>
      <c r="T1130" s="263">
        <v>0.15</v>
      </c>
      <c r="U1130" s="263">
        <v>0</v>
      </c>
      <c r="V1130" s="263">
        <v>3.2119999999999996E-2</v>
      </c>
      <c r="W1130" s="263">
        <v>0</v>
      </c>
      <c r="X1130" s="263">
        <v>0.33999999999999997</v>
      </c>
      <c r="Y1130" s="265">
        <v>1.8334922359937862</v>
      </c>
      <c r="Z1130" s="275">
        <v>205.36</v>
      </c>
      <c r="AA1130" s="276">
        <v>4.5681197765714288</v>
      </c>
      <c r="AB1130" s="277">
        <v>0.05</v>
      </c>
      <c r="AC1130" s="277">
        <v>3.6499999999999998E-2</v>
      </c>
      <c r="AD1130" s="277">
        <v>0</v>
      </c>
      <c r="AE1130" s="277">
        <v>0.33999999999999997</v>
      </c>
      <c r="AF1130" s="276">
        <v>1.6365881600285659</v>
      </c>
    </row>
    <row r="1131" spans="1:32" ht="27.6" x14ac:dyDescent="0.3">
      <c r="A1131" s="2">
        <f>IF(G1131="","",VLOOKUP(G1131,{"CFTV","100000";"switch","750000";"VMS","200000";"Alarme","300000";"CA","400000";"Cabeamento","500000";"Infra","600000";"Redes","700000";"Energia","800000";"Outros","900000";"Serviço","1000000"},2,FALSE)
  + COUNTIF($G$2:G1131,G1131)
)</f>
        <v>101130</v>
      </c>
      <c r="B1131" s="3" t="str">
        <f t="shared" si="17"/>
        <v>DESKTOP NEO50Q G4 TINY I3-12</v>
      </c>
      <c r="C1131" s="3" t="s">
        <v>2074</v>
      </c>
      <c r="D1131" s="3" t="s">
        <v>2074</v>
      </c>
      <c r="E1131" s="5" t="s">
        <v>1493</v>
      </c>
      <c r="F1131" s="5" t="s">
        <v>7</v>
      </c>
      <c r="G1131" s="2" t="s">
        <v>3</v>
      </c>
      <c r="H1131" s="3" t="s">
        <v>2073</v>
      </c>
      <c r="I1131" s="170" t="s">
        <v>7038</v>
      </c>
      <c r="J1131" s="127">
        <v>3481.45</v>
      </c>
      <c r="K1131" s="162">
        <v>7092.4572722228522</v>
      </c>
      <c r="L1131" s="126"/>
      <c r="M1131" s="203"/>
      <c r="N1131" s="198">
        <v>0.12</v>
      </c>
      <c r="O1131" s="3" t="s">
        <v>7059</v>
      </c>
      <c r="P1131" s="31" t="s">
        <v>7290</v>
      </c>
      <c r="Q1131" s="234">
        <v>1</v>
      </c>
      <c r="R1131" s="5">
        <v>84715010</v>
      </c>
      <c r="S1131" s="238">
        <v>46080</v>
      </c>
      <c r="T1131" s="263">
        <v>0.15</v>
      </c>
      <c r="U1131" s="263">
        <v>0</v>
      </c>
      <c r="V1131" s="263">
        <v>3.2119999999999996E-2</v>
      </c>
      <c r="W1131" s="263">
        <v>0</v>
      </c>
      <c r="X1131" s="263">
        <v>0.33999999999999997</v>
      </c>
      <c r="Y1131" s="265">
        <v>1.8334922359937862</v>
      </c>
      <c r="Z1131" s="275">
        <v>3481.45</v>
      </c>
      <c r="AA1131" s="276">
        <v>77.442932392601264</v>
      </c>
      <c r="AB1131" s="277">
        <v>0.05</v>
      </c>
      <c r="AC1131" s="277">
        <v>3.6499999999999998E-2</v>
      </c>
      <c r="AD1131" s="277">
        <v>0</v>
      </c>
      <c r="AE1131" s="277">
        <v>0.33999999999999997</v>
      </c>
      <c r="AF1131" s="276">
        <v>1.6365881600285659</v>
      </c>
    </row>
    <row r="1132" spans="1:32" ht="27.6" x14ac:dyDescent="0.3">
      <c r="A1132" s="2">
        <f>IF(G1132="","",VLOOKUP(G1132,{"CFTV","100000";"switch","750000";"VMS","200000";"Alarme","300000";"CA","400000";"Cabeamento","500000";"Infra","600000";"Redes","700000";"Energia","800000";"Outros","900000";"Serviço","1000000"},2,FALSE)
  + COUNTIF($G$2:G1132,G1132)
)</f>
        <v>101131</v>
      </c>
      <c r="B1132" s="3" t="str">
        <f t="shared" si="17"/>
        <v>MONITOR 21.4" 100HZ LED VA</v>
      </c>
      <c r="C1132" s="3" t="s">
        <v>2076</v>
      </c>
      <c r="D1132" s="3" t="s">
        <v>2076</v>
      </c>
      <c r="E1132" s="5" t="s">
        <v>2077</v>
      </c>
      <c r="F1132" s="5" t="s">
        <v>7</v>
      </c>
      <c r="G1132" s="2" t="s">
        <v>3</v>
      </c>
      <c r="H1132" s="3" t="s">
        <v>2075</v>
      </c>
      <c r="I1132" s="170" t="s">
        <v>7038</v>
      </c>
      <c r="J1132" s="127">
        <v>55.46</v>
      </c>
      <c r="K1132" s="162">
        <v>112.98386600912821</v>
      </c>
      <c r="L1132" s="127"/>
      <c r="M1132" s="205"/>
      <c r="N1132" s="198">
        <v>0.12</v>
      </c>
      <c r="O1132" s="3" t="s">
        <v>7059</v>
      </c>
      <c r="P1132" s="31" t="s">
        <v>7290</v>
      </c>
      <c r="Q1132" s="234">
        <v>1</v>
      </c>
      <c r="R1132" s="5">
        <v>85285200</v>
      </c>
      <c r="S1132" s="238">
        <v>46080</v>
      </c>
      <c r="T1132" s="263">
        <v>0.15</v>
      </c>
      <c r="U1132" s="263">
        <v>0</v>
      </c>
      <c r="V1132" s="263">
        <v>3.2119999999999996E-2</v>
      </c>
      <c r="W1132" s="263">
        <v>0</v>
      </c>
      <c r="X1132" s="263">
        <v>0.33999999999999997</v>
      </c>
      <c r="Y1132" s="265">
        <v>1.8334922359937862</v>
      </c>
      <c r="Z1132" s="275">
        <v>55.46</v>
      </c>
      <c r="AA1132" s="276">
        <v>1.2336770686046523</v>
      </c>
      <c r="AB1132" s="277">
        <v>0.05</v>
      </c>
      <c r="AC1132" s="277">
        <v>3.6499999999999998E-2</v>
      </c>
      <c r="AD1132" s="277">
        <v>0</v>
      </c>
      <c r="AE1132" s="277">
        <v>0.33999999999999997</v>
      </c>
      <c r="AF1132" s="276">
        <v>1.6365881600285659</v>
      </c>
    </row>
    <row r="1133" spans="1:32" ht="27.6" x14ac:dyDescent="0.3">
      <c r="A1133" s="2">
        <f>IF(G1133="","",VLOOKUP(G1133,{"CFTV","100000";"switch","750000";"VMS","200000";"Alarme","300000";"CA","400000";"Cabeamento","500000";"Infra","600000";"Redes","700000";"Energia","800000";"Outros","900000";"Serviço","1000000"},2,FALSE)
  + COUNTIF($G$2:G1133,G1133)
)</f>
        <v>101132</v>
      </c>
      <c r="B1133" s="3" t="str">
        <f t="shared" si="17"/>
        <v>CÂMERA TIPO DOME FIXA, 2MP</v>
      </c>
      <c r="C1133" s="3" t="s">
        <v>2079</v>
      </c>
      <c r="D1133" s="3" t="s">
        <v>2079</v>
      </c>
      <c r="E1133" s="5" t="s">
        <v>370</v>
      </c>
      <c r="F1133" s="5" t="s">
        <v>7</v>
      </c>
      <c r="G1133" s="2" t="s">
        <v>3</v>
      </c>
      <c r="H1133" s="3" t="s">
        <v>2078</v>
      </c>
      <c r="I1133" s="170" t="s">
        <v>7038</v>
      </c>
      <c r="J1133" s="127">
        <v>603.32000000000005</v>
      </c>
      <c r="K1133" s="162">
        <v>1229.0917064664125</v>
      </c>
      <c r="L1133" s="127"/>
      <c r="M1133" s="205"/>
      <c r="N1133" s="198">
        <v>0.12</v>
      </c>
      <c r="O1133" s="3" t="s">
        <v>7060</v>
      </c>
      <c r="P1133" s="31" t="s">
        <v>7290</v>
      </c>
      <c r="Q1133" s="234">
        <v>3</v>
      </c>
      <c r="R1133" s="5">
        <v>85258929</v>
      </c>
      <c r="S1133" s="238">
        <v>46064</v>
      </c>
      <c r="T1133" s="263">
        <v>0.15</v>
      </c>
      <c r="U1133" s="263">
        <v>0</v>
      </c>
      <c r="V1133" s="263">
        <v>3.2119999999999996E-2</v>
      </c>
      <c r="W1133" s="263">
        <v>0</v>
      </c>
      <c r="X1133" s="263">
        <v>0.33999999999999997</v>
      </c>
      <c r="Y1133" s="265">
        <v>1.8334922359937862</v>
      </c>
      <c r="Z1133" s="275">
        <v>603.32000000000005</v>
      </c>
      <c r="AA1133" s="276">
        <v>13.420520177254939</v>
      </c>
      <c r="AB1133" s="277">
        <v>0.05</v>
      </c>
      <c r="AC1133" s="277">
        <v>3.6499999999999998E-2</v>
      </c>
      <c r="AD1133" s="277">
        <v>0</v>
      </c>
      <c r="AE1133" s="277">
        <v>0.33999999999999997</v>
      </c>
      <c r="AF1133" s="276">
        <v>1.6365881600285659</v>
      </c>
    </row>
    <row r="1134" spans="1:32" x14ac:dyDescent="0.3">
      <c r="A1134" s="2">
        <f>IF(G1134="","",VLOOKUP(G1134,{"CFTV","100000";"switch","750000";"VMS","200000";"Alarme","300000";"CA","400000";"Cabeamento","500000";"Infra","600000";"Redes","700000";"Energia","800000";"Outros","900000";"Serviço","1000000"},2,FALSE)
  + COUNTIF($G$2:G1134,G1134)
)</f>
        <v>101133</v>
      </c>
      <c r="B1134" s="3" t="str">
        <f t="shared" si="17"/>
        <v>CAIXA DE JUNÇÃO</v>
      </c>
      <c r="C1134" s="3" t="s">
        <v>2080</v>
      </c>
      <c r="D1134" s="3" t="s">
        <v>2080</v>
      </c>
      <c r="E1134" s="5" t="s">
        <v>370</v>
      </c>
      <c r="F1134" s="5" t="s">
        <v>7</v>
      </c>
      <c r="G1134" s="2" t="s">
        <v>3</v>
      </c>
      <c r="H1134" s="3" t="s">
        <v>2041</v>
      </c>
      <c r="I1134" s="170" t="s">
        <v>7038</v>
      </c>
      <c r="J1134" s="127">
        <v>46.822930999999997</v>
      </c>
      <c r="K1134" s="162">
        <v>86.293020445917193</v>
      </c>
      <c r="L1134" s="127"/>
      <c r="M1134" s="205">
        <v>3.2500000000000001E-2</v>
      </c>
      <c r="N1134" s="198">
        <v>0.04</v>
      </c>
      <c r="O1134" s="3" t="s">
        <v>7060</v>
      </c>
      <c r="P1134" s="31" t="s">
        <v>7290</v>
      </c>
      <c r="Q1134" s="234">
        <v>3</v>
      </c>
      <c r="R1134" s="5">
        <v>76169900</v>
      </c>
      <c r="S1134" s="238">
        <v>45995</v>
      </c>
      <c r="T1134" s="263">
        <v>0.15</v>
      </c>
      <c r="U1134" s="263">
        <v>0</v>
      </c>
      <c r="V1134" s="263">
        <v>3.5039999999999995E-2</v>
      </c>
      <c r="W1134" s="263">
        <v>0</v>
      </c>
      <c r="X1134" s="263">
        <v>0.33999999999999997</v>
      </c>
      <c r="Y1134" s="265">
        <v>1.6064585475278061</v>
      </c>
      <c r="Z1134" s="275">
        <v>48.344676257499998</v>
      </c>
      <c r="AA1134" s="276">
        <v>1.0754006218534715</v>
      </c>
      <c r="AB1134" s="277">
        <v>0.05</v>
      </c>
      <c r="AC1134" s="277">
        <v>3.6499999999999998E-2</v>
      </c>
      <c r="AD1134" s="277">
        <v>0</v>
      </c>
      <c r="AE1134" s="277">
        <v>0.33999999999999997</v>
      </c>
      <c r="AF1134" s="276">
        <v>1.6365881600285659</v>
      </c>
    </row>
    <row r="1135" spans="1:32" ht="27.6" x14ac:dyDescent="0.3">
      <c r="A1135" s="2">
        <f>IF(G1135="","",VLOOKUP(G1135,{"CFTV","100000";"switch","750000";"VMS","200000";"Alarme","300000";"CA","400000";"Cabeamento","500000";"Infra","600000";"Redes","700000";"Energia","800000";"Outros","900000";"Serviço","1000000"},2,FALSE)
  + COUNTIF($G$2:G1135,G1135)
)</f>
        <v>101134</v>
      </c>
      <c r="B1135" s="3" t="str">
        <f t="shared" si="17"/>
        <v>CÂMERA TIPO BULLET, 2MP, IP66</v>
      </c>
      <c r="C1135" s="3" t="s">
        <v>2082</v>
      </c>
      <c r="D1135" s="3" t="s">
        <v>2082</v>
      </c>
      <c r="E1135" s="5" t="s">
        <v>370</v>
      </c>
      <c r="F1135" s="5" t="s">
        <v>7</v>
      </c>
      <c r="G1135" s="2" t="s">
        <v>3</v>
      </c>
      <c r="H1135" s="3" t="s">
        <v>2081</v>
      </c>
      <c r="I1135" s="170" t="s">
        <v>7038</v>
      </c>
      <c r="J1135" s="127">
        <v>359.27</v>
      </c>
      <c r="K1135" s="162">
        <v>731.90972847276396</v>
      </c>
      <c r="L1135" s="127"/>
      <c r="M1135" s="205"/>
      <c r="N1135" s="198">
        <v>0.12</v>
      </c>
      <c r="O1135" s="3" t="s">
        <v>7060</v>
      </c>
      <c r="P1135" s="31" t="s">
        <v>7290</v>
      </c>
      <c r="Q1135" s="234">
        <v>3</v>
      </c>
      <c r="R1135" s="5">
        <v>85258913</v>
      </c>
      <c r="S1135" s="238">
        <v>46077</v>
      </c>
      <c r="T1135" s="263">
        <v>0.15</v>
      </c>
      <c r="U1135" s="263">
        <v>0</v>
      </c>
      <c r="V1135" s="263">
        <v>3.2119999999999996E-2</v>
      </c>
      <c r="W1135" s="263">
        <v>0</v>
      </c>
      <c r="X1135" s="263">
        <v>0.33999999999999997</v>
      </c>
      <c r="Y1135" s="265">
        <v>1.8334922359937862</v>
      </c>
      <c r="Z1135" s="275">
        <v>359.27</v>
      </c>
      <c r="AA1135" s="276">
        <v>7.9917627197546599</v>
      </c>
      <c r="AB1135" s="277">
        <v>0.05</v>
      </c>
      <c r="AC1135" s="277">
        <v>3.6499999999999998E-2</v>
      </c>
      <c r="AD1135" s="277">
        <v>0</v>
      </c>
      <c r="AE1135" s="277">
        <v>0.33999999999999997</v>
      </c>
      <c r="AF1135" s="276">
        <v>1.6365881600285659</v>
      </c>
    </row>
    <row r="1136" spans="1:32" ht="55.2" x14ac:dyDescent="0.3">
      <c r="A1136" s="2">
        <f>IF(G1136="","",VLOOKUP(G1136,{"CFTV","100000";"switch","750000";"VMS","200000";"Alarme","300000";"CA","400000";"Cabeamento","500000";"Infra","600000";"Redes","700000";"Energia","800000";"Outros","900000";"Serviço","1000000"},2,FALSE)
  + COUNTIF($G$2:G1136,G1136)
)</f>
        <v>101135</v>
      </c>
      <c r="B1136" s="3" t="str">
        <f t="shared" si="17"/>
        <v>CÂMERA TIPO BULLET IP, RESOLUÇÃO</v>
      </c>
      <c r="C1136" s="3" t="s">
        <v>2084</v>
      </c>
      <c r="D1136" s="3" t="s">
        <v>2084</v>
      </c>
      <c r="E1136" s="5" t="s">
        <v>370</v>
      </c>
      <c r="F1136" s="5" t="s">
        <v>7</v>
      </c>
      <c r="G1136" s="2" t="s">
        <v>3</v>
      </c>
      <c r="H1136" s="3" t="s">
        <v>2083</v>
      </c>
      <c r="I1136" s="170" t="s">
        <v>7038</v>
      </c>
      <c r="J1136" s="127">
        <v>11475.08</v>
      </c>
      <c r="K1136" s="162">
        <v>20482.489277294866</v>
      </c>
      <c r="L1136" s="127"/>
      <c r="M1136" s="205"/>
      <c r="N1136" s="198">
        <v>0.04</v>
      </c>
      <c r="O1136" s="3" t="s">
        <v>7060</v>
      </c>
      <c r="P1136" s="31" t="s">
        <v>7290</v>
      </c>
      <c r="Q1136" s="234">
        <v>3</v>
      </c>
      <c r="R1136" s="5">
        <v>85258929</v>
      </c>
      <c r="S1136" s="238">
        <v>46077</v>
      </c>
      <c r="T1136" s="263">
        <v>0.15</v>
      </c>
      <c r="U1136" s="263">
        <v>0</v>
      </c>
      <c r="V1136" s="263">
        <v>3.5039999999999995E-2</v>
      </c>
      <c r="W1136" s="263">
        <v>0</v>
      </c>
      <c r="X1136" s="263">
        <v>0.33999999999999997</v>
      </c>
      <c r="Y1136" s="265">
        <v>1.6064585475278061</v>
      </c>
      <c r="Z1136" s="275">
        <v>11475.08</v>
      </c>
      <c r="AA1136" s="276">
        <v>255.25681674006265</v>
      </c>
      <c r="AB1136" s="277">
        <v>0.05</v>
      </c>
      <c r="AC1136" s="277">
        <v>3.6499999999999998E-2</v>
      </c>
      <c r="AD1136" s="277">
        <v>0</v>
      </c>
      <c r="AE1136" s="277">
        <v>0.33999999999999997</v>
      </c>
      <c r="AF1136" s="276">
        <v>1.6365881600285659</v>
      </c>
    </row>
    <row r="1137" spans="1:32" ht="27.6" x14ac:dyDescent="0.3">
      <c r="A1137" s="2">
        <f>IF(G1137="","",VLOOKUP(G1137,{"CFTV","100000";"switch","750000";"VMS","200000";"Alarme","300000";"CA","400000";"Cabeamento","500000";"Infra","600000";"Redes","700000";"Energia","800000";"Outros","900000";"Serviço","1000000"},2,FALSE)
  + COUNTIF($G$2:G1137,G1137)
)</f>
        <v>101136</v>
      </c>
      <c r="B1137" s="3" t="str">
        <f t="shared" si="17"/>
        <v>MINI RACK DE PAREDE 12UX770MM</v>
      </c>
      <c r="C1137" s="3" t="s">
        <v>2086</v>
      </c>
      <c r="D1137" s="3" t="s">
        <v>2086</v>
      </c>
      <c r="E1137" s="5" t="s">
        <v>286</v>
      </c>
      <c r="F1137" s="5" t="s">
        <v>7</v>
      </c>
      <c r="G1137" s="2" t="s">
        <v>3</v>
      </c>
      <c r="H1137" s="3" t="s">
        <v>2085</v>
      </c>
      <c r="I1137" s="170" t="s">
        <v>7038</v>
      </c>
      <c r="J1137" s="127">
        <v>740</v>
      </c>
      <c r="K1137" s="162">
        <v>1652.5129708772292</v>
      </c>
      <c r="L1137" s="127">
        <v>71.163333333333298</v>
      </c>
      <c r="M1137" s="205"/>
      <c r="N1137" s="198">
        <v>0.12</v>
      </c>
      <c r="O1137" s="3" t="s">
        <v>286</v>
      </c>
      <c r="P1137" s="31" t="s">
        <v>7292</v>
      </c>
      <c r="Q1137" s="234">
        <v>1</v>
      </c>
      <c r="R1137" s="5">
        <v>85177091</v>
      </c>
      <c r="S1137" s="238">
        <v>46077</v>
      </c>
      <c r="T1137" s="263">
        <v>0.15</v>
      </c>
      <c r="U1137" s="263">
        <v>0</v>
      </c>
      <c r="V1137" s="263">
        <v>3.2119999999999996E-2</v>
      </c>
      <c r="W1137" s="263">
        <v>0</v>
      </c>
      <c r="X1137" s="263">
        <v>0.33999999999999997</v>
      </c>
      <c r="Y1137" s="265">
        <v>1.8334922359937862</v>
      </c>
      <c r="Z1137" s="275">
        <v>811.1633333333333</v>
      </c>
      <c r="AA1137" s="276">
        <v>18.043880332243869</v>
      </c>
      <c r="AB1137" s="277">
        <v>0.05</v>
      </c>
      <c r="AC1137" s="277">
        <v>3.6499999999999998E-2</v>
      </c>
      <c r="AD1137" s="277">
        <v>0</v>
      </c>
      <c r="AE1137" s="277">
        <v>0.33999999999999997</v>
      </c>
      <c r="AF1137" s="276">
        <v>1.6365881600285659</v>
      </c>
    </row>
    <row r="1138" spans="1:32" ht="27.6" x14ac:dyDescent="0.3">
      <c r="A1138" s="2">
        <f>IF(G1138="","",VLOOKUP(G1138,{"CFTV","100000";"switch","750000";"VMS","200000";"Alarme","300000";"CA","400000";"Cabeamento","500000";"Infra","600000";"Redes","700000";"Energia","800000";"Outros","900000";"Serviço","1000000"},2,FALSE)
  + COUNTIF($G$2:G1138,G1138)
)</f>
        <v>101137</v>
      </c>
      <c r="B1138" s="3" t="str">
        <f t="shared" si="17"/>
        <v>RACK SERVIDOR FECHADO 44U X</v>
      </c>
      <c r="C1138" s="3" t="s">
        <v>2088</v>
      </c>
      <c r="D1138" s="3" t="s">
        <v>2088</v>
      </c>
      <c r="E1138" s="5" t="s">
        <v>286</v>
      </c>
      <c r="F1138" s="5" t="s">
        <v>7</v>
      </c>
      <c r="G1138" s="2" t="s">
        <v>3</v>
      </c>
      <c r="H1138" s="3" t="s">
        <v>2087</v>
      </c>
      <c r="I1138" s="170" t="s">
        <v>7038</v>
      </c>
      <c r="J1138" s="127">
        <v>2927.52</v>
      </c>
      <c r="K1138" s="162">
        <v>6108.9584554118155</v>
      </c>
      <c r="L1138" s="127">
        <v>71.163333333333298</v>
      </c>
      <c r="M1138" s="205"/>
      <c r="N1138" s="198">
        <v>0.12</v>
      </c>
      <c r="O1138" s="3" t="s">
        <v>286</v>
      </c>
      <c r="P1138" s="31" t="s">
        <v>7292</v>
      </c>
      <c r="Q1138" s="234">
        <v>1</v>
      </c>
      <c r="R1138" s="5">
        <v>94032090</v>
      </c>
      <c r="S1138" s="238">
        <v>46077</v>
      </c>
      <c r="T1138" s="263">
        <v>0.15</v>
      </c>
      <c r="U1138" s="263">
        <v>0</v>
      </c>
      <c r="V1138" s="263">
        <v>3.2119999999999996E-2</v>
      </c>
      <c r="W1138" s="263">
        <v>0</v>
      </c>
      <c r="X1138" s="263">
        <v>0.33999999999999997</v>
      </c>
      <c r="Y1138" s="265">
        <v>1.8334922359937862</v>
      </c>
      <c r="Z1138" s="275">
        <v>2998.6833333333334</v>
      </c>
      <c r="AA1138" s="276">
        <v>66.704054531920207</v>
      </c>
      <c r="AB1138" s="277">
        <v>0.05</v>
      </c>
      <c r="AC1138" s="277">
        <v>3.6499999999999998E-2</v>
      </c>
      <c r="AD1138" s="277">
        <v>0</v>
      </c>
      <c r="AE1138" s="277">
        <v>0.33999999999999997</v>
      </c>
      <c r="AF1138" s="276">
        <v>1.6365881600285659</v>
      </c>
    </row>
    <row r="1139" spans="1:32" ht="27.6" x14ac:dyDescent="0.3">
      <c r="A1139" s="2">
        <f>IF(G1139="","",VLOOKUP(G1139,{"CFTV","100000";"switch","750000";"VMS","200000";"Alarme","300000";"CA","400000";"Cabeamento","500000";"Infra","600000";"Redes","700000";"Energia","800000";"Outros","900000";"Serviço","1000000"},2,FALSE)
  + COUNTIF($G$2:G1139,G1139)
)</f>
        <v>101138</v>
      </c>
      <c r="B1139" s="3" t="str">
        <f t="shared" si="17"/>
        <v>BANDEJA FIXA VENTILADA RACKS 19"</v>
      </c>
      <c r="C1139" s="3" t="s">
        <v>2055</v>
      </c>
      <c r="D1139" s="3" t="s">
        <v>2055</v>
      </c>
      <c r="E1139" s="5" t="s">
        <v>286</v>
      </c>
      <c r="F1139" s="5" t="s">
        <v>7</v>
      </c>
      <c r="G1139" s="2" t="s">
        <v>3</v>
      </c>
      <c r="H1139" s="3" t="s">
        <v>2089</v>
      </c>
      <c r="I1139" s="170" t="s">
        <v>7038</v>
      </c>
      <c r="J1139" s="127">
        <v>159.51</v>
      </c>
      <c r="K1139" s="162">
        <v>469.93085079719248</v>
      </c>
      <c r="L1139" s="127">
        <v>71.163333333333298</v>
      </c>
      <c r="M1139" s="205"/>
      <c r="N1139" s="198">
        <v>0.12</v>
      </c>
      <c r="O1139" s="3" t="s">
        <v>286</v>
      </c>
      <c r="P1139" s="31" t="s">
        <v>7292</v>
      </c>
      <c r="Q1139" s="234">
        <v>1</v>
      </c>
      <c r="R1139" s="5">
        <v>85381000</v>
      </c>
      <c r="S1139" s="238">
        <v>46077</v>
      </c>
      <c r="T1139" s="263">
        <v>0.15</v>
      </c>
      <c r="U1139" s="263">
        <v>0</v>
      </c>
      <c r="V1139" s="263">
        <v>3.2119999999999996E-2</v>
      </c>
      <c r="W1139" s="263">
        <v>0</v>
      </c>
      <c r="X1139" s="263">
        <v>0.33999999999999997</v>
      </c>
      <c r="Y1139" s="265">
        <v>1.8334922359937862</v>
      </c>
      <c r="Z1139" s="275">
        <v>230.67333333333329</v>
      </c>
      <c r="AA1139" s="276">
        <v>5.1312008956352404</v>
      </c>
      <c r="AB1139" s="277">
        <v>0.05</v>
      </c>
      <c r="AC1139" s="277">
        <v>3.6499999999999998E-2</v>
      </c>
      <c r="AD1139" s="277">
        <v>0</v>
      </c>
      <c r="AE1139" s="277">
        <v>0.33999999999999997</v>
      </c>
      <c r="AF1139" s="276">
        <v>1.6365881600285659</v>
      </c>
    </row>
    <row r="1140" spans="1:32" ht="27.6" x14ac:dyDescent="0.3">
      <c r="A1140" s="2">
        <f>IF(G1140="","",VLOOKUP(G1140,{"CFTV","100000";"switch","750000";"VMS","200000";"Alarme","300000";"CA","400000";"Cabeamento","500000";"Infra","600000";"Redes","700000";"Energia","800000";"Outros","900000";"Serviço","1000000"},2,FALSE)
  + COUNTIF($G$2:G1140,G1140)
)</f>
        <v>101139</v>
      </c>
      <c r="B1140" s="3" t="str">
        <f t="shared" si="17"/>
        <v>NORION K-STOR X1 2R2C3 COM</v>
      </c>
      <c r="C1140" s="3" t="s">
        <v>2091</v>
      </c>
      <c r="D1140" s="3" t="s">
        <v>2091</v>
      </c>
      <c r="E1140" s="5" t="s">
        <v>1648</v>
      </c>
      <c r="F1140" s="5" t="s">
        <v>7</v>
      </c>
      <c r="G1140" s="2" t="s">
        <v>3</v>
      </c>
      <c r="H1140" s="3" t="s">
        <v>2090</v>
      </c>
      <c r="I1140" s="170" t="s">
        <v>7039</v>
      </c>
      <c r="J1140" s="127">
        <v>3223</v>
      </c>
      <c r="K1140" s="162">
        <v>37885.470444475563</v>
      </c>
      <c r="L1140" s="127"/>
      <c r="M1140" s="205"/>
      <c r="N1140" s="198">
        <v>0.04</v>
      </c>
      <c r="O1140" s="3" t="s">
        <v>1648</v>
      </c>
      <c r="P1140" s="31" t="s">
        <v>7291</v>
      </c>
      <c r="Q1140" s="234">
        <v>1</v>
      </c>
      <c r="R1140" s="5">
        <v>84715010</v>
      </c>
      <c r="S1140" s="238">
        <v>46077</v>
      </c>
      <c r="T1140" s="263">
        <v>0.15</v>
      </c>
      <c r="U1140" s="263">
        <v>0</v>
      </c>
      <c r="V1140" s="263">
        <v>3.2119999999999996E-2</v>
      </c>
      <c r="W1140" s="263">
        <v>0</v>
      </c>
      <c r="X1140" s="263">
        <v>0.33999999999999997</v>
      </c>
      <c r="Y1140" s="265">
        <v>1.8334922359937862</v>
      </c>
      <c r="Z1140" s="275">
        <v>18596.71</v>
      </c>
      <c r="AA1140" s="276">
        <v>413.6735427062896</v>
      </c>
      <c r="AB1140" s="277">
        <v>0.05</v>
      </c>
      <c r="AC1140" s="277">
        <v>3.6499999999999998E-2</v>
      </c>
      <c r="AD1140" s="277">
        <v>0</v>
      </c>
      <c r="AE1140" s="277">
        <v>0.33999999999999997</v>
      </c>
      <c r="AF1140" s="276">
        <v>1.6365881600285659</v>
      </c>
    </row>
    <row r="1141" spans="1:32" ht="55.2" x14ac:dyDescent="0.3">
      <c r="A1141" s="2">
        <f>IF(G1141="","",VLOOKUP(G1141,{"CFTV","100000";"switch","750000";"VMS","200000";"Alarme","300000";"CA","400000";"Cabeamento","500000";"Infra","600000";"Redes","700000";"Energia","800000";"Outros","900000";"Serviço","1000000"},2,FALSE)
  + COUNTIF($G$2:G1141,G1141)
)</f>
        <v>101140</v>
      </c>
      <c r="B1141" s="3" t="str">
        <f t="shared" si="17"/>
        <v>CÂMERA IP SPEED DOME 4MP,</v>
      </c>
      <c r="C1141" s="3" t="s">
        <v>2093</v>
      </c>
      <c r="D1141" s="3" t="s">
        <v>2093</v>
      </c>
      <c r="E1141" s="5" t="s">
        <v>370</v>
      </c>
      <c r="F1141" s="5" t="s">
        <v>7</v>
      </c>
      <c r="G1141" s="2" t="s">
        <v>3</v>
      </c>
      <c r="H1141" s="3" t="s">
        <v>2092</v>
      </c>
      <c r="I1141" s="170" t="s">
        <v>7038</v>
      </c>
      <c r="J1141" s="127">
        <v>5531.53</v>
      </c>
      <c r="K1141" s="162">
        <v>9873.526277118317</v>
      </c>
      <c r="L1141" s="126"/>
      <c r="M1141" s="205"/>
      <c r="N1141" s="198">
        <v>0.04</v>
      </c>
      <c r="O1141" s="3" t="s">
        <v>7060</v>
      </c>
      <c r="P1141" s="31" t="s">
        <v>7290</v>
      </c>
      <c r="Q1141" s="234">
        <v>1</v>
      </c>
      <c r="R1141" s="5">
        <v>85258929</v>
      </c>
      <c r="S1141" s="238">
        <v>46086</v>
      </c>
      <c r="T1141" s="263">
        <v>0.15</v>
      </c>
      <c r="U1141" s="263">
        <v>0</v>
      </c>
      <c r="V1141" s="263">
        <v>3.5039999999999995E-2</v>
      </c>
      <c r="W1141" s="263">
        <v>0</v>
      </c>
      <c r="X1141" s="263">
        <v>0.33999999999999997</v>
      </c>
      <c r="Y1141" s="265">
        <v>1.6064585475278061</v>
      </c>
      <c r="Z1141" s="275">
        <v>5531.53</v>
      </c>
      <c r="AA1141" s="276">
        <v>123.04582970246469</v>
      </c>
      <c r="AB1141" s="277">
        <v>0.05</v>
      </c>
      <c r="AC1141" s="277">
        <v>3.6499999999999998E-2</v>
      </c>
      <c r="AD1141" s="277">
        <v>0</v>
      </c>
      <c r="AE1141" s="277">
        <v>0.33999999999999997</v>
      </c>
      <c r="AF1141" s="276">
        <v>1.6365881600285659</v>
      </c>
    </row>
    <row r="1142" spans="1:32" ht="41.4" x14ac:dyDescent="0.3">
      <c r="A1142" s="2">
        <f>IF(G1142="","",VLOOKUP(G1142,{"CFTV","100000";"switch","750000";"VMS","200000";"Alarme","300000";"CA","400000";"Cabeamento","500000";"Infra","600000";"Redes","700000";"Energia","800000";"Outros","900000";"Serviço","1000000"},2,FALSE)
  + COUNTIF($G$2:G1142,G1142)
)</f>
        <v>101141</v>
      </c>
      <c r="B1142" s="3" t="str">
        <f t="shared" si="17"/>
        <v>CAMERA IP SPEED DOME, PTZ,</v>
      </c>
      <c r="C1142" s="3" t="s">
        <v>2095</v>
      </c>
      <c r="D1142" s="3" t="s">
        <v>2095</v>
      </c>
      <c r="E1142" s="5" t="s">
        <v>370</v>
      </c>
      <c r="F1142" s="5" t="s">
        <v>7</v>
      </c>
      <c r="G1142" s="2" t="s">
        <v>3</v>
      </c>
      <c r="H1142" s="3" t="s">
        <v>2094</v>
      </c>
      <c r="I1142" s="170" t="s">
        <v>7038</v>
      </c>
      <c r="J1142" s="127">
        <v>6451.06</v>
      </c>
      <c r="K1142" s="162">
        <v>11514.844975127478</v>
      </c>
      <c r="L1142" s="126"/>
      <c r="M1142" s="205"/>
      <c r="N1142" s="198">
        <v>0.04</v>
      </c>
      <c r="O1142" s="3" t="s">
        <v>7060</v>
      </c>
      <c r="P1142" s="31" t="s">
        <v>7290</v>
      </c>
      <c r="Q1142" s="234">
        <v>1</v>
      </c>
      <c r="R1142" s="5">
        <v>85258929</v>
      </c>
      <c r="S1142" s="238">
        <v>46086</v>
      </c>
      <c r="T1142" s="263">
        <v>0.15</v>
      </c>
      <c r="U1142" s="263">
        <v>0</v>
      </c>
      <c r="V1142" s="263">
        <v>3.5039999999999995E-2</v>
      </c>
      <c r="W1142" s="263">
        <v>0</v>
      </c>
      <c r="X1142" s="263">
        <v>0.33999999999999997</v>
      </c>
      <c r="Y1142" s="265">
        <v>1.6064585475278061</v>
      </c>
      <c r="Z1142" s="275">
        <v>6451.06</v>
      </c>
      <c r="AA1142" s="276">
        <v>143.50026668216245</v>
      </c>
      <c r="AB1142" s="277">
        <v>0.05</v>
      </c>
      <c r="AC1142" s="277">
        <v>3.6499999999999998E-2</v>
      </c>
      <c r="AD1142" s="277">
        <v>0</v>
      </c>
      <c r="AE1142" s="277">
        <v>0.33999999999999997</v>
      </c>
      <c r="AF1142" s="276">
        <v>1.6365881600285659</v>
      </c>
    </row>
    <row r="1143" spans="1:32" ht="55.2" x14ac:dyDescent="0.3">
      <c r="A1143" s="2">
        <f>IF(G1143="","",VLOOKUP(G1143,{"CFTV","100000";"switch","750000";"VMS","200000";"Alarme","300000";"CA","400000";"Cabeamento","500000";"Infra","600000";"Redes","700000";"Energia","800000";"Outros","900000";"Serviço","1000000"},2,FALSE)
  + COUNTIF($G$2:G1143,G1143)
)</f>
        <v>101142</v>
      </c>
      <c r="B1143" s="3" t="str">
        <f t="shared" si="17"/>
        <v>CAMERA IP SPEED DOME, FULL</v>
      </c>
      <c r="C1143" s="3" t="s">
        <v>6965</v>
      </c>
      <c r="D1143" s="3" t="s">
        <v>6965</v>
      </c>
      <c r="E1143" s="5" t="s">
        <v>6</v>
      </c>
      <c r="F1143" s="5" t="s">
        <v>7</v>
      </c>
      <c r="G1143" s="2" t="s">
        <v>3</v>
      </c>
      <c r="H1143" s="3" t="s">
        <v>6964</v>
      </c>
      <c r="I1143" s="170"/>
      <c r="J1143" s="127"/>
      <c r="K1143" s="162">
        <v>0</v>
      </c>
      <c r="L1143" s="126"/>
      <c r="M1143" s="205"/>
      <c r="N1143" s="198"/>
      <c r="O1143" s="3" t="s">
        <v>6</v>
      </c>
      <c r="P1143" s="31" t="s">
        <v>7288</v>
      </c>
      <c r="Q1143" s="234">
        <v>1</v>
      </c>
      <c r="R1143" s="5">
        <v>85258929</v>
      </c>
      <c r="S1143" s="238">
        <v>46086</v>
      </c>
      <c r="T1143" s="263">
        <v>0.15</v>
      </c>
      <c r="U1143" s="263">
        <v>0</v>
      </c>
      <c r="V1143" s="263">
        <v>3.5039999999999995E-2</v>
      </c>
      <c r="W1143" s="263">
        <v>0</v>
      </c>
      <c r="X1143" s="263">
        <v>0.33999999999999997</v>
      </c>
      <c r="Y1143" s="265">
        <v>1.6064585475278061</v>
      </c>
      <c r="Z1143" s="275">
        <v>0</v>
      </c>
      <c r="AA1143" s="276">
        <v>0</v>
      </c>
      <c r="AB1143" s="277">
        <v>0.05</v>
      </c>
      <c r="AC1143" s="277">
        <v>3.6499999999999998E-2</v>
      </c>
      <c r="AD1143" s="277">
        <v>0</v>
      </c>
      <c r="AE1143" s="277">
        <v>0.33999999999999997</v>
      </c>
      <c r="AF1143" s="276">
        <v>1.6365881600285659</v>
      </c>
    </row>
    <row r="1144" spans="1:32" ht="55.2" x14ac:dyDescent="0.3">
      <c r="A1144" s="2">
        <f>IF(G1144="","",VLOOKUP(G1144,{"CFTV","100000";"switch","750000";"VMS","200000";"Alarme","300000";"CA","400000";"Cabeamento","500000";"Infra","600000";"Redes","700000";"Energia","800000";"Outros","900000";"Serviço","1000000"},2,FALSE)
  + COUNTIF($G$2:G1144,G1144)
)</f>
        <v>101143</v>
      </c>
      <c r="B1144" s="3" t="str">
        <f t="shared" si="17"/>
        <v>CAMERA IP SPEED DOME, FULL</v>
      </c>
      <c r="C1144" s="3" t="s">
        <v>2097</v>
      </c>
      <c r="D1144" s="3" t="s">
        <v>2097</v>
      </c>
      <c r="E1144" s="5" t="s">
        <v>6</v>
      </c>
      <c r="F1144" s="5" t="s">
        <v>7</v>
      </c>
      <c r="G1144" s="2" t="s">
        <v>3</v>
      </c>
      <c r="H1144" s="3" t="s">
        <v>2096</v>
      </c>
      <c r="I1144" s="170" t="s">
        <v>7038</v>
      </c>
      <c r="J1144" s="127">
        <v>48726.879999999997</v>
      </c>
      <c r="K1144" s="162">
        <v>100021.52200101773</v>
      </c>
      <c r="L1144" s="126"/>
      <c r="M1144" s="203">
        <v>0.15</v>
      </c>
      <c r="N1144" s="218">
        <v>0.04</v>
      </c>
      <c r="O1144" s="3" t="s">
        <v>6</v>
      </c>
      <c r="P1144" s="31" t="s">
        <v>7288</v>
      </c>
      <c r="Q1144" s="234">
        <v>1</v>
      </c>
      <c r="R1144" s="5">
        <v>85258929</v>
      </c>
      <c r="S1144" s="238">
        <v>46086</v>
      </c>
      <c r="T1144" s="263">
        <v>0.15</v>
      </c>
      <c r="U1144" s="263">
        <v>0</v>
      </c>
      <c r="V1144" s="263">
        <v>3.5039999999999995E-2</v>
      </c>
      <c r="W1144" s="263">
        <v>0</v>
      </c>
      <c r="X1144" s="263">
        <v>0.33999999999999997</v>
      </c>
      <c r="Y1144" s="265">
        <v>1.6064585475278061</v>
      </c>
      <c r="Z1144" s="275">
        <v>56035.911999999997</v>
      </c>
      <c r="AA1144" s="276">
        <v>1246.4879129597593</v>
      </c>
      <c r="AB1144" s="277">
        <v>0.05</v>
      </c>
      <c r="AC1144" s="277">
        <v>3.6499999999999998E-2</v>
      </c>
      <c r="AD1144" s="277">
        <v>0</v>
      </c>
      <c r="AE1144" s="277">
        <v>0.33999999999999997</v>
      </c>
      <c r="AF1144" s="276">
        <v>1.6365881600285659</v>
      </c>
    </row>
    <row r="1145" spans="1:32" ht="55.2" x14ac:dyDescent="0.3">
      <c r="A1145" s="2">
        <f>IF(G1145="","",VLOOKUP(G1145,{"CFTV","100000";"switch","750000";"VMS","200000";"Alarme","300000";"CA","400000";"Cabeamento","500000";"Infra","600000";"Redes","700000";"Energia","800000";"Outros","900000";"Serviço","1000000"},2,FALSE)
  + COUNTIF($G$2:G1145,G1145)
)</f>
        <v>101144</v>
      </c>
      <c r="B1145" s="3" t="str">
        <f t="shared" ref="B1145:B1193" si="18">IFERROR(LEFT(H1145,FIND(" ",H1145,FIND(" ",H1145,FIND(" ",H1145,FIND(" ",H1145,FIND(" ",H1145)+1)+1)+1)+1)-1),H1145)</f>
        <v>CAMERA DE REDE PTZ, ANTICORROSÃO,</v>
      </c>
      <c r="C1145" s="3" t="s">
        <v>2099</v>
      </c>
      <c r="D1145" s="3" t="s">
        <v>2099</v>
      </c>
      <c r="E1145" s="5" t="s">
        <v>313</v>
      </c>
      <c r="F1145" s="5" t="s">
        <v>7</v>
      </c>
      <c r="G1145" s="2" t="s">
        <v>3</v>
      </c>
      <c r="H1145" s="3" t="s">
        <v>2098</v>
      </c>
      <c r="I1145" s="170" t="s">
        <v>7039</v>
      </c>
      <c r="J1145" s="127">
        <v>4262.45</v>
      </c>
      <c r="K1145" s="162">
        <v>43899.757879111232</v>
      </c>
      <c r="L1145" s="126"/>
      <c r="M1145" s="203"/>
      <c r="N1145" s="198">
        <v>7.0000000000000007E-2</v>
      </c>
      <c r="O1145" s="3" t="s">
        <v>7116</v>
      </c>
      <c r="P1145" s="31" t="s">
        <v>7290</v>
      </c>
      <c r="Q1145" s="234">
        <v>1</v>
      </c>
      <c r="R1145" s="5">
        <v>85258929</v>
      </c>
      <c r="S1145" s="238">
        <v>46086</v>
      </c>
      <c r="T1145" s="263">
        <v>0.15</v>
      </c>
      <c r="U1145" s="263">
        <v>0</v>
      </c>
      <c r="V1145" s="263">
        <v>3.5039999999999995E-2</v>
      </c>
      <c r="W1145" s="263">
        <v>0</v>
      </c>
      <c r="X1145" s="263">
        <v>0.33999999999999997</v>
      </c>
      <c r="Y1145" s="265">
        <v>1.6064585475278061</v>
      </c>
      <c r="Z1145" s="275">
        <v>24594.336499999998</v>
      </c>
      <c r="AA1145" s="276">
        <v>547.08743161912014</v>
      </c>
      <c r="AB1145" s="277">
        <v>0.05</v>
      </c>
      <c r="AC1145" s="277">
        <v>3.6499999999999998E-2</v>
      </c>
      <c r="AD1145" s="277">
        <v>0</v>
      </c>
      <c r="AE1145" s="277">
        <v>0.33999999999999997</v>
      </c>
      <c r="AF1145" s="276">
        <v>1.6365881600285659</v>
      </c>
    </row>
    <row r="1146" spans="1:32" ht="41.4" x14ac:dyDescent="0.3">
      <c r="A1146" s="2">
        <f>IF(G1146="","",VLOOKUP(G1146,{"CFTV","100000";"switch","750000";"VMS","200000";"Alarme","300000";"CA","400000";"Cabeamento","500000";"Infra","600000";"Redes","700000";"Energia","800000";"Outros","900000";"Serviço","1000000"},2,FALSE)
  + COUNTIF($G$2:G1146,G1146)
)</f>
        <v>101145</v>
      </c>
      <c r="B1146" s="3" t="str">
        <f t="shared" si="18"/>
        <v>SUPORTE DE PAREDE, ANTICORROSÃO, AÇO</v>
      </c>
      <c r="C1146" s="3" t="s">
        <v>2101</v>
      </c>
      <c r="D1146" s="3" t="s">
        <v>2101</v>
      </c>
      <c r="E1146" s="5" t="s">
        <v>313</v>
      </c>
      <c r="F1146" s="5" t="s">
        <v>7</v>
      </c>
      <c r="G1146" s="2" t="s">
        <v>3</v>
      </c>
      <c r="H1146" s="3" t="s">
        <v>2100</v>
      </c>
      <c r="I1146" s="170" t="s">
        <v>7039</v>
      </c>
      <c r="J1146" s="127">
        <v>65.900000000000006</v>
      </c>
      <c r="K1146" s="162">
        <v>678.71624165290621</v>
      </c>
      <c r="L1146" s="126"/>
      <c r="M1146" s="203"/>
      <c r="N1146" s="198">
        <v>7.0000000000000007E-2</v>
      </c>
      <c r="O1146" s="3" t="s">
        <v>7116</v>
      </c>
      <c r="P1146" s="31" t="s">
        <v>7290</v>
      </c>
      <c r="Q1146" s="234">
        <v>1</v>
      </c>
      <c r="R1146" s="5">
        <v>85299090</v>
      </c>
      <c r="S1146" s="238">
        <v>46086</v>
      </c>
      <c r="T1146" s="263">
        <v>0.15</v>
      </c>
      <c r="U1146" s="263">
        <v>0</v>
      </c>
      <c r="V1146" s="263">
        <v>3.5039999999999995E-2</v>
      </c>
      <c r="W1146" s="263">
        <v>0</v>
      </c>
      <c r="X1146" s="263">
        <v>0.33999999999999997</v>
      </c>
      <c r="Y1146" s="265">
        <v>1.6064585475278061</v>
      </c>
      <c r="Z1146" s="275">
        <v>380.24299999999999</v>
      </c>
      <c r="AA1146" s="276">
        <v>8.4582955210501041</v>
      </c>
      <c r="AB1146" s="277">
        <v>0.05</v>
      </c>
      <c r="AC1146" s="277">
        <v>3.6499999999999998E-2</v>
      </c>
      <c r="AD1146" s="277">
        <v>0</v>
      </c>
      <c r="AE1146" s="277">
        <v>0.33999999999999997</v>
      </c>
      <c r="AF1146" s="276">
        <v>1.6365881600285659</v>
      </c>
    </row>
    <row r="1147" spans="1:32" ht="41.4" x14ac:dyDescent="0.3">
      <c r="A1147" s="2">
        <f>IF(G1147="","",VLOOKUP(G1147,{"CFTV","100000";"switch","750000";"VMS","200000";"Alarme","300000";"CA","400000";"Cabeamento","500000";"Infra","600000";"Redes","700000";"Energia","800000";"Outros","900000";"Serviço","1000000"},2,FALSE)
  + COUNTIF($G$2:G1147,G1147)
)</f>
        <v>101146</v>
      </c>
      <c r="B1147" s="3" t="str">
        <f t="shared" si="18"/>
        <v>CAIXA DE JUNÇÃO PROVA D'AGUA</v>
      </c>
      <c r="C1147" s="3" t="s">
        <v>2103</v>
      </c>
      <c r="D1147" s="3" t="s">
        <v>2103</v>
      </c>
      <c r="E1147" s="5" t="s">
        <v>313</v>
      </c>
      <c r="F1147" s="5" t="s">
        <v>7</v>
      </c>
      <c r="G1147" s="2" t="s">
        <v>3</v>
      </c>
      <c r="H1147" s="3" t="s">
        <v>2102</v>
      </c>
      <c r="I1147" s="170" t="s">
        <v>7039</v>
      </c>
      <c r="J1147" s="127">
        <v>128.44999999999999</v>
      </c>
      <c r="K1147" s="162">
        <v>1322.9302160897691</v>
      </c>
      <c r="L1147" s="126"/>
      <c r="M1147" s="203"/>
      <c r="N1147" s="198">
        <v>7.0000000000000007E-2</v>
      </c>
      <c r="O1147" s="3" t="s">
        <v>7116</v>
      </c>
      <c r="P1147" s="31" t="s">
        <v>7290</v>
      </c>
      <c r="Q1147" s="234">
        <v>1</v>
      </c>
      <c r="R1147" s="5">
        <v>85258929</v>
      </c>
      <c r="S1147" s="238">
        <v>46086</v>
      </c>
      <c r="T1147" s="263">
        <v>0.15</v>
      </c>
      <c r="U1147" s="263">
        <v>0</v>
      </c>
      <c r="V1147" s="263">
        <v>3.5039999999999995E-2</v>
      </c>
      <c r="W1147" s="263">
        <v>0</v>
      </c>
      <c r="X1147" s="263">
        <v>0.33999999999999997</v>
      </c>
      <c r="Y1147" s="265">
        <v>1.6064585475278061</v>
      </c>
      <c r="Z1147" s="275">
        <v>741.15649999999982</v>
      </c>
      <c r="AA1147" s="276">
        <v>16.486616990574895</v>
      </c>
      <c r="AB1147" s="277">
        <v>0.05</v>
      </c>
      <c r="AC1147" s="277">
        <v>3.6499999999999998E-2</v>
      </c>
      <c r="AD1147" s="277">
        <v>0</v>
      </c>
      <c r="AE1147" s="277">
        <v>0.33999999999999997</v>
      </c>
      <c r="AF1147" s="276">
        <v>1.6365881600285659</v>
      </c>
    </row>
    <row r="1148" spans="1:32" ht="69" x14ac:dyDescent="0.3">
      <c r="A1148" s="2">
        <f>IF(G1148="","",VLOOKUP(G1148,{"CFTV","100000";"switch","750000";"VMS","200000";"Alarme","300000";"CA","400000";"Cabeamento","500000";"Infra","600000";"Redes","700000";"Energia","800000";"Outros","900000";"Serviço","1000000"},2,FALSE)
  + COUNTIF($G$2:G1148,G1148)
)</f>
        <v>101147</v>
      </c>
      <c r="B1148" s="3" t="str">
        <f t="shared" si="18"/>
        <v>CAMERA DE REDE PTZ, ANTICORROSÃO,</v>
      </c>
      <c r="C1148" s="3" t="s">
        <v>6966</v>
      </c>
      <c r="D1148" s="3" t="s">
        <v>6966</v>
      </c>
      <c r="E1148" s="5" t="s">
        <v>313</v>
      </c>
      <c r="F1148" s="5" t="s">
        <v>7</v>
      </c>
      <c r="G1148" s="2" t="s">
        <v>3</v>
      </c>
      <c r="H1148" s="3" t="s">
        <v>2098</v>
      </c>
      <c r="I1148" s="169"/>
      <c r="J1148" s="126"/>
      <c r="K1148" s="162">
        <v>0</v>
      </c>
      <c r="L1148" s="126"/>
      <c r="M1148" s="203"/>
      <c r="N1148" s="218"/>
      <c r="O1148" s="3"/>
      <c r="P1148" s="31"/>
      <c r="Q1148" s="234"/>
      <c r="R1148" s="5">
        <v>85258929</v>
      </c>
      <c r="S1148" s="238"/>
      <c r="T1148" s="263">
        <v>0.15</v>
      </c>
      <c r="U1148" s="263">
        <v>0</v>
      </c>
      <c r="V1148" s="263">
        <v>3.2119999999999996E-2</v>
      </c>
      <c r="W1148" s="263">
        <v>0</v>
      </c>
      <c r="X1148" s="263">
        <v>0.33999999999999997</v>
      </c>
      <c r="Y1148" s="265">
        <v>1.8334922359937862</v>
      </c>
      <c r="Z1148" s="275">
        <v>0</v>
      </c>
      <c r="AA1148" s="276">
        <v>0</v>
      </c>
      <c r="AB1148" s="277">
        <v>0.05</v>
      </c>
      <c r="AC1148" s="277">
        <v>3.6499999999999998E-2</v>
      </c>
      <c r="AD1148" s="277">
        <v>0</v>
      </c>
      <c r="AE1148" s="277">
        <v>0.33999999999999997</v>
      </c>
      <c r="AF1148" s="276">
        <v>1.6365881600285659</v>
      </c>
    </row>
    <row r="1149" spans="1:32" ht="55.2" x14ac:dyDescent="0.3">
      <c r="A1149" s="2">
        <f>IF(G1149="","",VLOOKUP(G1149,{"CFTV","100000";"switch","750000";"VMS","200000";"Alarme","300000";"CA","400000";"Cabeamento","500000";"Infra","600000";"Redes","700000";"Energia","800000";"Outros","900000";"Serviço","1000000"},2,FALSE)
  + COUNTIF($G$2:G1149,G1149)
)</f>
        <v>101148</v>
      </c>
      <c r="B1149" s="3" t="str">
        <f t="shared" si="18"/>
        <v>WORKSTATION PRO SLINQCS1250: (Microcomputador Dell</v>
      </c>
      <c r="C1149" s="3" t="s">
        <v>2104</v>
      </c>
      <c r="D1149" s="3" t="s">
        <v>2104</v>
      </c>
      <c r="E1149" s="5" t="s">
        <v>318</v>
      </c>
      <c r="F1149" s="5" t="s">
        <v>7</v>
      </c>
      <c r="G1149" s="2" t="s">
        <v>3</v>
      </c>
      <c r="H1149" s="3" t="s">
        <v>6967</v>
      </c>
      <c r="I1149" s="170" t="s">
        <v>7038</v>
      </c>
      <c r="J1149" s="127">
        <v>5478.8</v>
      </c>
      <c r="K1149" s="162">
        <v>11161.485847291951</v>
      </c>
      <c r="L1149" s="126"/>
      <c r="M1149" s="203"/>
      <c r="N1149" s="218">
        <v>0.12</v>
      </c>
      <c r="O1149" s="3" t="s">
        <v>7054</v>
      </c>
      <c r="P1149" s="31" t="s">
        <v>7291</v>
      </c>
      <c r="Q1149" s="234">
        <v>1</v>
      </c>
      <c r="R1149" s="5">
        <v>84715010</v>
      </c>
      <c r="S1149" s="238">
        <v>46080</v>
      </c>
      <c r="T1149" s="263">
        <v>0.15</v>
      </c>
      <c r="U1149" s="263">
        <v>0</v>
      </c>
      <c r="V1149" s="263">
        <v>3.2119999999999996E-2</v>
      </c>
      <c r="W1149" s="263">
        <v>0</v>
      </c>
      <c r="X1149" s="263">
        <v>0.33999999999999997</v>
      </c>
      <c r="Y1149" s="265">
        <v>1.8334922359937862</v>
      </c>
      <c r="Z1149" s="275">
        <v>5478.8</v>
      </c>
      <c r="AA1149" s="276">
        <v>121.87287997603984</v>
      </c>
      <c r="AB1149" s="277">
        <v>0.05</v>
      </c>
      <c r="AC1149" s="277">
        <v>3.6499999999999998E-2</v>
      </c>
      <c r="AD1149" s="277">
        <v>0</v>
      </c>
      <c r="AE1149" s="277">
        <v>0.33999999999999997</v>
      </c>
      <c r="AF1149" s="276">
        <v>1.6365881600285659</v>
      </c>
    </row>
    <row r="1150" spans="1:32" ht="55.2" x14ac:dyDescent="0.3">
      <c r="A1150" s="2">
        <f>IF(G1150="","",VLOOKUP(G1150,{"CFTV","100000";"switch","750000";"VMS","200000";"Alarme","300000";"CA","400000";"Cabeamento","500000";"Infra","600000";"Redes","700000";"Energia","800000";"Outros","900000";"Serviço","1000000"},2,FALSE)
  + COUNTIF($G$2:G1150,G1150)
)</f>
        <v>101149</v>
      </c>
      <c r="B1150" s="3" t="str">
        <f t="shared" si="18"/>
        <v>DESKTOP Pro Slim QCS1250: (Microcomputador</v>
      </c>
      <c r="C1150" s="3" t="s">
        <v>2104</v>
      </c>
      <c r="D1150" s="3" t="s">
        <v>2104</v>
      </c>
      <c r="E1150" s="5" t="s">
        <v>318</v>
      </c>
      <c r="F1150" s="5" t="s">
        <v>7</v>
      </c>
      <c r="G1150" s="2" t="s">
        <v>3</v>
      </c>
      <c r="H1150" s="3" t="s">
        <v>2105</v>
      </c>
      <c r="I1150" s="170" t="s">
        <v>7038</v>
      </c>
      <c r="J1150" s="127">
        <v>9268.5499999999993</v>
      </c>
      <c r="K1150" s="162">
        <v>18882.016071022452</v>
      </c>
      <c r="L1150" s="126"/>
      <c r="M1150" s="203"/>
      <c r="N1150" s="218">
        <v>0.12</v>
      </c>
      <c r="O1150" s="3" t="s">
        <v>7054</v>
      </c>
      <c r="P1150" s="31" t="s">
        <v>7291</v>
      </c>
      <c r="Q1150" s="234">
        <v>1</v>
      </c>
      <c r="R1150" s="5">
        <v>84715010</v>
      </c>
      <c r="S1150" s="238">
        <v>46080</v>
      </c>
      <c r="T1150" s="263">
        <v>0.15</v>
      </c>
      <c r="U1150" s="263">
        <v>0</v>
      </c>
      <c r="V1150" s="263">
        <v>3.2119999999999996E-2</v>
      </c>
      <c r="W1150" s="263">
        <v>0</v>
      </c>
      <c r="X1150" s="263">
        <v>0.33999999999999997</v>
      </c>
      <c r="Y1150" s="265">
        <v>1.8334922359937862</v>
      </c>
      <c r="Z1150" s="275">
        <v>9268.5499999999993</v>
      </c>
      <c r="AA1150" s="276">
        <v>206.17377558989634</v>
      </c>
      <c r="AB1150" s="277">
        <v>0.05</v>
      </c>
      <c r="AC1150" s="277">
        <v>3.6499999999999998E-2</v>
      </c>
      <c r="AD1150" s="277">
        <v>0</v>
      </c>
      <c r="AE1150" s="277">
        <v>0.33999999999999997</v>
      </c>
      <c r="AF1150" s="276">
        <v>1.6365881600285659</v>
      </c>
    </row>
    <row r="1151" spans="1:32" ht="27.6" x14ac:dyDescent="0.3">
      <c r="A1151" s="2">
        <f>IF(G1151="","",VLOOKUP(G1151,{"CFTV","100000";"switch","750000";"VMS","200000";"Alarme","300000";"CA","400000";"Cabeamento","500000";"Infra","600000";"Redes","700000";"Energia","800000";"Outros","900000";"Serviço","1000000"},2,FALSE)
  + COUNTIF($G$2:G1151,G1151)
)</f>
        <v>101150</v>
      </c>
      <c r="B1151" s="3" t="str">
        <f t="shared" si="18"/>
        <v>DPS MPS-50/N, DPS PARA O</v>
      </c>
      <c r="C1151" s="3"/>
      <c r="D1151" s="3"/>
      <c r="E1151" s="5" t="s">
        <v>2107</v>
      </c>
      <c r="F1151" s="5" t="s">
        <v>7</v>
      </c>
      <c r="G1151" s="2" t="s">
        <v>3</v>
      </c>
      <c r="H1151" s="3" t="s">
        <v>2106</v>
      </c>
      <c r="I1151" s="170" t="s">
        <v>7038</v>
      </c>
      <c r="J1151" s="127">
        <v>50.4</v>
      </c>
      <c r="K1151" s="162">
        <v>112.6864328241781</v>
      </c>
      <c r="L1151" s="126"/>
      <c r="M1151" s="205">
        <v>9.7500000000000003E-2</v>
      </c>
      <c r="N1151" s="198">
        <v>0.12</v>
      </c>
      <c r="O1151" s="3" t="s">
        <v>368</v>
      </c>
      <c r="P1151" s="31" t="s">
        <v>7291</v>
      </c>
      <c r="Q1151" s="234">
        <v>1</v>
      </c>
      <c r="R1151" s="5">
        <v>85363090</v>
      </c>
      <c r="S1151" s="238">
        <v>46094</v>
      </c>
      <c r="T1151" s="263">
        <v>0.15</v>
      </c>
      <c r="U1151" s="263">
        <v>0</v>
      </c>
      <c r="V1151" s="263">
        <v>3.2119999999999996E-2</v>
      </c>
      <c r="W1151" s="263">
        <v>0</v>
      </c>
      <c r="X1151" s="263">
        <v>0.33999999999999997</v>
      </c>
      <c r="Y1151" s="265">
        <v>1.8334922359937862</v>
      </c>
      <c r="Z1151" s="275">
        <v>55.314</v>
      </c>
      <c r="AA1151" s="276">
        <v>1.2304293792426566</v>
      </c>
      <c r="AB1151" s="277">
        <v>0.05</v>
      </c>
      <c r="AC1151" s="277">
        <v>3.6499999999999998E-2</v>
      </c>
      <c r="AD1151" s="277">
        <v>0</v>
      </c>
      <c r="AE1151" s="277">
        <v>0.33999999999999997</v>
      </c>
      <c r="AF1151" s="276">
        <v>1.6365881600285659</v>
      </c>
    </row>
    <row r="1152" spans="1:32" ht="27.6" x14ac:dyDescent="0.3">
      <c r="A1152" s="2">
        <f>IF(G1152="","",VLOOKUP(G1152,{"CFTV","100000";"switch","750000";"VMS","200000";"Alarme","300000";"CA","400000";"Cabeamento","500000";"Infra","600000";"Redes","700000";"Energia","800000";"Outros","900000";"Serviço","1000000"},2,FALSE)
  + COUNTIF($G$2:G1152,G1152)
)</f>
        <v>101151</v>
      </c>
      <c r="B1152" s="3" t="str">
        <f t="shared" si="18"/>
        <v>DPSP-POE60, DISPOSITIVO DE PROTEÇÃO HIBRIDO</v>
      </c>
      <c r="C1152" s="3"/>
      <c r="D1152" s="3"/>
      <c r="E1152" s="5" t="s">
        <v>2107</v>
      </c>
      <c r="F1152" s="5" t="s">
        <v>7</v>
      </c>
      <c r="G1152" s="2" t="s">
        <v>3</v>
      </c>
      <c r="H1152" s="3" t="s">
        <v>2108</v>
      </c>
      <c r="I1152" s="170" t="s">
        <v>7038</v>
      </c>
      <c r="J1152" s="127">
        <v>68</v>
      </c>
      <c r="K1152" s="162">
        <v>143.03276654347081</v>
      </c>
      <c r="L1152" s="126"/>
      <c r="M1152" s="205">
        <v>3.2500000000000001E-2</v>
      </c>
      <c r="N1152" s="198">
        <v>0.12</v>
      </c>
      <c r="O1152" s="3" t="s">
        <v>368</v>
      </c>
      <c r="P1152" s="31" t="s">
        <v>7291</v>
      </c>
      <c r="Q1152" s="234">
        <v>1</v>
      </c>
      <c r="R1152" s="5">
        <v>85413029</v>
      </c>
      <c r="S1152" s="238">
        <v>46094</v>
      </c>
      <c r="T1152" s="263">
        <v>0.15</v>
      </c>
      <c r="U1152" s="263">
        <v>0</v>
      </c>
      <c r="V1152" s="263">
        <v>3.2119999999999996E-2</v>
      </c>
      <c r="W1152" s="263">
        <v>0</v>
      </c>
      <c r="X1152" s="263">
        <v>0.33999999999999997</v>
      </c>
      <c r="Y1152" s="265">
        <v>1.8334922359937862</v>
      </c>
      <c r="Z1152" s="275">
        <v>70.209999999999994</v>
      </c>
      <c r="AA1152" s="276">
        <v>1.5617826719569532</v>
      </c>
      <c r="AB1152" s="277">
        <v>0.05</v>
      </c>
      <c r="AC1152" s="277">
        <v>3.6499999999999998E-2</v>
      </c>
      <c r="AD1152" s="277">
        <v>0</v>
      </c>
      <c r="AE1152" s="277">
        <v>0.33999999999999997</v>
      </c>
      <c r="AF1152" s="276">
        <v>1.6365881600285659</v>
      </c>
    </row>
    <row r="1153" spans="1:32" ht="27.6" x14ac:dyDescent="0.3">
      <c r="A1153" s="2">
        <f>IF(G1153="","",VLOOKUP(G1153,{"CFTV","100000";"switch","750000";"VMS","200000";"Alarme","300000";"CA","400000";"Cabeamento","500000";"Infra","600000";"Redes","700000";"Energia","800000";"Outros","900000";"Serviço","1000000"},2,FALSE)
  + COUNTIF($G$2:G1153,G1153)
)</f>
        <v>101152</v>
      </c>
      <c r="B1153" s="3" t="str">
        <f t="shared" si="18"/>
        <v>DPS PQD-220, DPS BIFÁSICO 220V,</v>
      </c>
      <c r="C1153" s="3"/>
      <c r="D1153" s="3"/>
      <c r="E1153" s="5" t="s">
        <v>2107</v>
      </c>
      <c r="F1153" s="5" t="s">
        <v>7</v>
      </c>
      <c r="G1153" s="2" t="s">
        <v>3</v>
      </c>
      <c r="H1153" s="3" t="s">
        <v>2109</v>
      </c>
      <c r="I1153" s="170" t="s">
        <v>7038</v>
      </c>
      <c r="J1153" s="127">
        <v>38</v>
      </c>
      <c r="K1153" s="162">
        <v>84.961993002356508</v>
      </c>
      <c r="L1153" s="126"/>
      <c r="M1153" s="205">
        <v>9.7500000000000003E-2</v>
      </c>
      <c r="N1153" s="198">
        <v>0.12</v>
      </c>
      <c r="O1153" s="3" t="s">
        <v>368</v>
      </c>
      <c r="P1153" s="31" t="s">
        <v>7291</v>
      </c>
      <c r="Q1153" s="234">
        <v>1</v>
      </c>
      <c r="R1153" s="5">
        <v>85363090</v>
      </c>
      <c r="S1153" s="238">
        <v>46094</v>
      </c>
      <c r="T1153" s="263">
        <v>0.15</v>
      </c>
      <c r="U1153" s="263">
        <v>0</v>
      </c>
      <c r="V1153" s="263">
        <v>3.2119999999999996E-2</v>
      </c>
      <c r="W1153" s="263">
        <v>0</v>
      </c>
      <c r="X1153" s="263">
        <v>0.33999999999999997</v>
      </c>
      <c r="Y1153" s="265">
        <v>1.8334922359937862</v>
      </c>
      <c r="Z1153" s="275">
        <v>41.704999999999998</v>
      </c>
      <c r="AA1153" s="276">
        <v>0.92770469069882833</v>
      </c>
      <c r="AB1153" s="277">
        <v>0.05</v>
      </c>
      <c r="AC1153" s="277">
        <v>3.6499999999999998E-2</v>
      </c>
      <c r="AD1153" s="277">
        <v>0</v>
      </c>
      <c r="AE1153" s="277">
        <v>0.33999999999999997</v>
      </c>
      <c r="AF1153" s="276">
        <v>1.6365881600285659</v>
      </c>
    </row>
    <row r="1154" spans="1:32" ht="27.6" x14ac:dyDescent="0.3">
      <c r="A1154" s="2">
        <f>IF(G1154="","",VLOOKUP(G1154,{"CFTV","100000";"switch","750000";"VMS","200000";"Alarme","300000";"CA","400000";"Cabeamento","500000";"Infra","600000";"Redes","700000";"Energia","800000";"Outros","900000";"Serviço","1000000"},2,FALSE)
  + COUNTIF($G$2:G1154,G1154)
)</f>
        <v>101153</v>
      </c>
      <c r="B1154" s="3" t="str">
        <f t="shared" si="18"/>
        <v>GRAVADOR DIGITAL DE VÍDEO EM</v>
      </c>
      <c r="C1154" s="3" t="s">
        <v>2111</v>
      </c>
      <c r="D1154" s="3" t="s">
        <v>2111</v>
      </c>
      <c r="E1154" s="5" t="s">
        <v>6</v>
      </c>
      <c r="F1154" s="5" t="s">
        <v>7</v>
      </c>
      <c r="G1154" s="2" t="s">
        <v>3</v>
      </c>
      <c r="H1154" s="3" t="s">
        <v>2110</v>
      </c>
      <c r="I1154" s="170" t="s">
        <v>7038</v>
      </c>
      <c r="J1154" s="127">
        <v>1533.66</v>
      </c>
      <c r="K1154" s="162">
        <v>3124.3930029491448</v>
      </c>
      <c r="L1154"/>
      <c r="M1154"/>
      <c r="N1154" s="198">
        <v>0.12</v>
      </c>
      <c r="O1154" s="3" t="s">
        <v>6</v>
      </c>
      <c r="P1154" s="31" t="s">
        <v>7287</v>
      </c>
      <c r="Q1154" s="234">
        <v>1</v>
      </c>
      <c r="R1154" s="5">
        <v>85219000</v>
      </c>
      <c r="S1154" s="238">
        <v>46082</v>
      </c>
      <c r="T1154" s="263">
        <v>0.15</v>
      </c>
      <c r="U1154" s="263">
        <v>0</v>
      </c>
      <c r="V1154" s="263">
        <v>3.2119999999999996E-2</v>
      </c>
      <c r="W1154" s="263">
        <v>0</v>
      </c>
      <c r="X1154" s="263">
        <v>0.33999999999999997</v>
      </c>
      <c r="Y1154" s="265">
        <v>1.8334922359937862</v>
      </c>
      <c r="Z1154" s="275">
        <v>1533.66</v>
      </c>
      <c r="AA1154" s="276">
        <v>34.115419636426452</v>
      </c>
      <c r="AB1154" s="277">
        <v>0.05</v>
      </c>
      <c r="AC1154" s="277">
        <v>3.6499999999999998E-2</v>
      </c>
      <c r="AD1154" s="277">
        <v>0</v>
      </c>
      <c r="AE1154" s="277">
        <v>0.33999999999999997</v>
      </c>
      <c r="AF1154" s="276">
        <v>1.6365881600285659</v>
      </c>
    </row>
    <row r="1155" spans="1:32" ht="27.6" x14ac:dyDescent="0.3">
      <c r="A1155" s="2">
        <f>IF(G1155="","",VLOOKUP(G1155,{"CFTV","100000";"switch","750000";"VMS","200000";"Alarme","300000";"CA","400000";"Cabeamento","500000";"Infra","600000";"Redes","700000";"Energia","800000";"Outros","900000";"Serviço","1000000"},2,FALSE)
  + COUNTIF($G$2:G1155,G1155)
)</f>
        <v>101154</v>
      </c>
      <c r="B1155" s="3" t="str">
        <f t="shared" si="18"/>
        <v>BANDEJA MÓVEL VENTILADA RACK 19",</v>
      </c>
      <c r="C1155" s="3" t="s">
        <v>2113</v>
      </c>
      <c r="D1155" s="3" t="s">
        <v>2113</v>
      </c>
      <c r="E1155" s="5" t="s">
        <v>286</v>
      </c>
      <c r="F1155" s="5" t="s">
        <v>7</v>
      </c>
      <c r="G1155" s="2" t="s">
        <v>3</v>
      </c>
      <c r="H1155" s="3" t="s">
        <v>2112</v>
      </c>
      <c r="I1155" s="170" t="s">
        <v>7038</v>
      </c>
      <c r="J1155" s="127">
        <v>243.41</v>
      </c>
      <c r="K1155" s="162">
        <v>536.10803677059425</v>
      </c>
      <c r="L1155" s="127">
        <v>19.747499999999999</v>
      </c>
      <c r="M1155" s="205"/>
      <c r="N1155" s="198">
        <v>0.12</v>
      </c>
      <c r="O1155" s="3" t="s">
        <v>286</v>
      </c>
      <c r="P1155" s="31" t="s">
        <v>7292</v>
      </c>
      <c r="Q1155" s="234">
        <v>1</v>
      </c>
      <c r="R1155" s="5">
        <v>94032090</v>
      </c>
      <c r="S1155" s="238">
        <v>46092</v>
      </c>
      <c r="T1155" s="263">
        <v>0.15</v>
      </c>
      <c r="U1155" s="263">
        <v>0</v>
      </c>
      <c r="V1155" s="263">
        <v>3.2119999999999996E-2</v>
      </c>
      <c r="W1155" s="263">
        <v>0</v>
      </c>
      <c r="X1155" s="263">
        <v>0.33999999999999997</v>
      </c>
      <c r="Y1155" s="265">
        <v>1.8334922359937862</v>
      </c>
      <c r="Z1155" s="275">
        <v>263.15749999999997</v>
      </c>
      <c r="AA1155" s="276">
        <v>5.8537932416395373</v>
      </c>
      <c r="AB1155" s="277">
        <v>0.05</v>
      </c>
      <c r="AC1155" s="277">
        <v>3.6499999999999998E-2</v>
      </c>
      <c r="AD1155" s="277">
        <v>0</v>
      </c>
      <c r="AE1155" s="277">
        <v>0.33999999999999997</v>
      </c>
      <c r="AF1155" s="276">
        <v>1.6365881600285659</v>
      </c>
    </row>
    <row r="1156" spans="1:32" ht="96.6" x14ac:dyDescent="0.3">
      <c r="A1156" s="2">
        <f>IF(G1156="","",VLOOKUP(G1156,{"CFTV","100000";"switch","750000";"VMS","200000";"Alarme","300000";"CA","400000";"Cabeamento","500000";"Infra","600000";"Redes","700000";"Energia","800000";"Outros","900000";"Serviço","1000000"},2,FALSE)
  + COUNTIF($G$2:G1156,G1156)
)</f>
        <v>101155</v>
      </c>
      <c r="B1156" s="3" t="str">
        <f t="shared" si="18"/>
        <v>GRAVADOR DE VÍDEO EM REDE</v>
      </c>
      <c r="C1156" s="3" t="s">
        <v>1082</v>
      </c>
      <c r="D1156" s="3" t="s">
        <v>1082</v>
      </c>
      <c r="E1156" s="5" t="s">
        <v>370</v>
      </c>
      <c r="F1156" s="5" t="s">
        <v>7</v>
      </c>
      <c r="G1156" s="2" t="s">
        <v>3</v>
      </c>
      <c r="H1156" s="3" t="s">
        <v>2114</v>
      </c>
      <c r="I1156" s="170" t="s">
        <v>7038</v>
      </c>
      <c r="J1156" s="127">
        <v>511.39</v>
      </c>
      <c r="K1156" s="162">
        <v>1041.8106606276249</v>
      </c>
      <c r="L1156" s="127"/>
      <c r="M1156" s="205"/>
      <c r="N1156" s="198">
        <v>0.12</v>
      </c>
      <c r="O1156" s="3" t="s">
        <v>7060</v>
      </c>
      <c r="P1156" s="31" t="s">
        <v>7290</v>
      </c>
      <c r="Q1156" s="234">
        <v>3</v>
      </c>
      <c r="R1156" s="5">
        <v>85219000</v>
      </c>
      <c r="S1156" s="238">
        <v>46091</v>
      </c>
      <c r="T1156" s="263">
        <v>0.15</v>
      </c>
      <c r="U1156" s="263">
        <v>0</v>
      </c>
      <c r="V1156" s="263">
        <v>3.2119999999999996E-2</v>
      </c>
      <c r="W1156" s="263">
        <v>0</v>
      </c>
      <c r="X1156" s="263">
        <v>0.33999999999999997</v>
      </c>
      <c r="Y1156" s="265">
        <v>1.8334922359937862</v>
      </c>
      <c r="Z1156" s="275">
        <v>511.39</v>
      </c>
      <c r="AA1156" s="276">
        <v>11.375588101581918</v>
      </c>
      <c r="AB1156" s="277">
        <v>0.05</v>
      </c>
      <c r="AC1156" s="277">
        <v>3.6499999999999998E-2</v>
      </c>
      <c r="AD1156" s="277">
        <v>0</v>
      </c>
      <c r="AE1156" s="277">
        <v>0.33999999999999997</v>
      </c>
      <c r="AF1156" s="276">
        <v>1.6365881600285659</v>
      </c>
    </row>
    <row r="1157" spans="1:32" ht="207" x14ac:dyDescent="0.3">
      <c r="A1157" s="2">
        <f>IF(G1157="","",VLOOKUP(G1157,{"CFTV","100000";"switch","750000";"VMS","200000";"Alarme","300000";"CA","400000";"Cabeamento","500000";"Infra","600000";"Redes","700000";"Energia","800000";"Outros","900000";"Serviço","1000000"},2,FALSE)
  + COUNTIF($G$2:G1157,G1157)
)</f>
        <v>101156</v>
      </c>
      <c r="B1157" s="3" t="str">
        <f t="shared" si="18"/>
        <v>CÂMERA DE VIDEOMONITORAMENTO IP TIPO</v>
      </c>
      <c r="C1157" s="38" t="s">
        <v>2116</v>
      </c>
      <c r="D1157" s="38" t="s">
        <v>2116</v>
      </c>
      <c r="E1157" s="5" t="s">
        <v>370</v>
      </c>
      <c r="F1157" s="5" t="s">
        <v>7</v>
      </c>
      <c r="G1157" s="2" t="s">
        <v>3</v>
      </c>
      <c r="H1157" s="3" t="s">
        <v>2115</v>
      </c>
      <c r="I1157" s="170" t="s">
        <v>7038</v>
      </c>
      <c r="J1157" s="127">
        <v>1275.31</v>
      </c>
      <c r="K1157" s="162">
        <v>2598.0788705391506</v>
      </c>
      <c r="L1157" s="127"/>
      <c r="M1157" s="205"/>
      <c r="N1157" s="198">
        <v>0.12</v>
      </c>
      <c r="O1157" s="3" t="s">
        <v>7060</v>
      </c>
      <c r="P1157" s="31" t="s">
        <v>7290</v>
      </c>
      <c r="Q1157" s="234">
        <v>3</v>
      </c>
      <c r="R1157" s="5">
        <v>85258929</v>
      </c>
      <c r="S1157" s="238">
        <v>46091</v>
      </c>
      <c r="T1157" s="263">
        <v>0.15</v>
      </c>
      <c r="U1157" s="263">
        <v>0</v>
      </c>
      <c r="V1157" s="263">
        <v>3.2119999999999996E-2</v>
      </c>
      <c r="W1157" s="263">
        <v>0</v>
      </c>
      <c r="X1157" s="263">
        <v>0.33999999999999997</v>
      </c>
      <c r="Y1157" s="265">
        <v>1.8334922359937862</v>
      </c>
      <c r="Z1157" s="275">
        <v>1275.31</v>
      </c>
      <c r="AA1157" s="276">
        <v>28.36856657703208</v>
      </c>
      <c r="AB1157" s="277">
        <v>0.05</v>
      </c>
      <c r="AC1157" s="277">
        <v>3.6499999999999998E-2</v>
      </c>
      <c r="AD1157" s="277">
        <v>0</v>
      </c>
      <c r="AE1157" s="277">
        <v>0.33999999999999997</v>
      </c>
      <c r="AF1157" s="276">
        <v>1.6365881600285659</v>
      </c>
    </row>
    <row r="1158" spans="1:32" ht="27.6" x14ac:dyDescent="0.3">
      <c r="A1158" s="2">
        <f>IF(G1158="","",VLOOKUP(G1158,{"CFTV","100000";"switch","750000";"VMS","200000";"Alarme","300000";"CA","400000";"Cabeamento","500000";"Infra","600000";"Redes","700000";"Energia","800000";"Outros","900000";"Serviço","1000000"},2,FALSE)
  + COUNTIF($G$2:G1158,G1158)
)</f>
        <v>101157</v>
      </c>
      <c r="B1158" s="3" t="str">
        <f t="shared" si="18"/>
        <v>SUPORTE PARA FIXAÇÃO EM POSTE</v>
      </c>
      <c r="C1158" s="38" t="s">
        <v>2118</v>
      </c>
      <c r="D1158" s="38" t="s">
        <v>2118</v>
      </c>
      <c r="E1158" s="5" t="s">
        <v>370</v>
      </c>
      <c r="F1158" s="5" t="s">
        <v>7</v>
      </c>
      <c r="G1158" s="2" t="s">
        <v>3</v>
      </c>
      <c r="H1158" s="3" t="s">
        <v>2117</v>
      </c>
      <c r="I1158" s="170" t="s">
        <v>7038</v>
      </c>
      <c r="J1158" s="127">
        <v>162.34</v>
      </c>
      <c r="K1158" s="162">
        <v>289.76942289518234</v>
      </c>
      <c r="L1158" s="127"/>
      <c r="M1158" s="205"/>
      <c r="N1158" s="198">
        <v>0.04</v>
      </c>
      <c r="O1158" s="3" t="s">
        <v>7060</v>
      </c>
      <c r="P1158" s="31" t="s">
        <v>7290</v>
      </c>
      <c r="Q1158" s="234">
        <v>3</v>
      </c>
      <c r="R1158" s="5">
        <v>85299090</v>
      </c>
      <c r="S1158" s="238">
        <v>46091</v>
      </c>
      <c r="T1158" s="263">
        <v>0.15</v>
      </c>
      <c r="U1158" s="263">
        <v>0</v>
      </c>
      <c r="V1158" s="263">
        <v>3.5039999999999995E-2</v>
      </c>
      <c r="W1158" s="263">
        <v>0</v>
      </c>
      <c r="X1158" s="263">
        <v>0.33999999999999997</v>
      </c>
      <c r="Y1158" s="265">
        <v>1.6064585475278061</v>
      </c>
      <c r="Z1158" s="275">
        <v>162.34</v>
      </c>
      <c r="AA1158" s="276">
        <v>3.6111636371669538</v>
      </c>
      <c r="AB1158" s="277">
        <v>0.05</v>
      </c>
      <c r="AC1158" s="277">
        <v>3.6499999999999998E-2</v>
      </c>
      <c r="AD1158" s="277">
        <v>0</v>
      </c>
      <c r="AE1158" s="277">
        <v>0.33999999999999997</v>
      </c>
      <c r="AF1158" s="276">
        <v>1.6365881600285659</v>
      </c>
    </row>
    <row r="1159" spans="1:32" ht="27.6" x14ac:dyDescent="0.3">
      <c r="A1159" s="2">
        <f>IF(G1159="","",VLOOKUP(G1159,{"CFTV","100000";"switch","750000";"VMS","200000";"Alarme","300000";"CA","400000";"Cabeamento","500000";"Infra","600000";"Redes","700000";"Energia","800000";"Outros","900000";"Serviço","1000000"},2,FALSE)
  + COUNTIF($G$2:G1159,G1159)
)</f>
        <v>101158</v>
      </c>
      <c r="B1159" s="3" t="str">
        <f t="shared" si="18"/>
        <v>POSTE CFTV UNIVERSAL FLANGEADO COM</v>
      </c>
      <c r="C1159" s="38" t="s">
        <v>2119</v>
      </c>
      <c r="D1159" s="38" t="s">
        <v>2119</v>
      </c>
      <c r="E1159" s="5" t="s">
        <v>428</v>
      </c>
      <c r="F1159" s="5" t="s">
        <v>7</v>
      </c>
      <c r="G1159" s="2" t="s">
        <v>3</v>
      </c>
      <c r="H1159" s="3" t="s">
        <v>543</v>
      </c>
      <c r="I1159" s="170" t="s">
        <v>7038</v>
      </c>
      <c r="J1159" s="127">
        <v>2480</v>
      </c>
      <c r="K1159" s="162">
        <v>5052.2897169606558</v>
      </c>
      <c r="L1159" s="127"/>
      <c r="M1159" s="205"/>
      <c r="N1159" s="198">
        <v>0.18</v>
      </c>
      <c r="O1159" s="3" t="s">
        <v>428</v>
      </c>
      <c r="P1159" s="31" t="s">
        <v>7294</v>
      </c>
      <c r="Q1159" s="234">
        <v>1</v>
      </c>
      <c r="R1159" s="5">
        <v>73082000</v>
      </c>
      <c r="S1159" s="238">
        <v>46085</v>
      </c>
      <c r="T1159" s="263">
        <v>0.15</v>
      </c>
      <c r="U1159" s="263">
        <v>0</v>
      </c>
      <c r="V1159" s="263">
        <v>3.2119999999999996E-2</v>
      </c>
      <c r="W1159" s="263">
        <v>0</v>
      </c>
      <c r="X1159" s="263">
        <v>0.33999999999999997</v>
      </c>
      <c r="Y1159" s="265">
        <v>1.8334922359937862</v>
      </c>
      <c r="Z1159" s="275">
        <v>2480</v>
      </c>
      <c r="AA1159" s="276">
        <v>55.166230258556396</v>
      </c>
      <c r="AB1159" s="277">
        <v>0.05</v>
      </c>
      <c r="AC1159" s="277">
        <v>3.6499999999999998E-2</v>
      </c>
      <c r="AD1159" s="277">
        <v>0</v>
      </c>
      <c r="AE1159" s="277">
        <v>0.33999999999999997</v>
      </c>
      <c r="AF1159" s="276">
        <v>1.6365881600285659</v>
      </c>
    </row>
    <row r="1160" spans="1:32" ht="27.6" x14ac:dyDescent="0.3">
      <c r="A1160" s="2">
        <f>IF(G1160="","",VLOOKUP(G1160,{"CFTV","100000";"switch","750000";"VMS","200000";"Alarme","300000";"CA","400000";"Cabeamento","500000";"Infra","600000";"Redes","700000";"Energia","800000";"Outros","900000";"Serviço","1000000"},2,FALSE)
  + COUNTIF($G$2:G1160,G1160)
)</f>
        <v>101159</v>
      </c>
      <c r="B1160" s="3" t="str">
        <f t="shared" si="18"/>
        <v>POSTE CFTV UNIVERSAL FLANGEADO SEM</v>
      </c>
      <c r="C1160" s="38" t="s">
        <v>2121</v>
      </c>
      <c r="D1160" s="38" t="s">
        <v>2121</v>
      </c>
      <c r="E1160" s="5" t="s">
        <v>428</v>
      </c>
      <c r="F1160" s="5" t="s">
        <v>7</v>
      </c>
      <c r="G1160" s="2" t="s">
        <v>3</v>
      </c>
      <c r="H1160" s="3" t="s">
        <v>2120</v>
      </c>
      <c r="I1160" s="170" t="s">
        <v>7038</v>
      </c>
      <c r="J1160" s="127">
        <v>1768</v>
      </c>
      <c r="K1160" s="162">
        <v>3601.7936369300155</v>
      </c>
      <c r="L1160" s="127"/>
      <c r="M1160" s="205"/>
      <c r="N1160" s="198">
        <v>0.18</v>
      </c>
      <c r="O1160" s="3" t="s">
        <v>428</v>
      </c>
      <c r="P1160" s="31" t="s">
        <v>7294</v>
      </c>
      <c r="Q1160" s="234">
        <v>1</v>
      </c>
      <c r="R1160" s="5">
        <v>73082000</v>
      </c>
      <c r="S1160" s="238">
        <v>46085</v>
      </c>
      <c r="T1160" s="263">
        <v>0.15</v>
      </c>
      <c r="U1160" s="263">
        <v>0</v>
      </c>
      <c r="V1160" s="263">
        <v>3.2119999999999996E-2</v>
      </c>
      <c r="W1160" s="263">
        <v>0</v>
      </c>
      <c r="X1160" s="263">
        <v>0.33999999999999997</v>
      </c>
      <c r="Y1160" s="265">
        <v>1.8334922359937862</v>
      </c>
      <c r="Z1160" s="275">
        <v>1768</v>
      </c>
      <c r="AA1160" s="276">
        <v>39.328183506906335</v>
      </c>
      <c r="AB1160" s="277">
        <v>0.05</v>
      </c>
      <c r="AC1160" s="277">
        <v>3.6499999999999998E-2</v>
      </c>
      <c r="AD1160" s="277">
        <v>0</v>
      </c>
      <c r="AE1160" s="277">
        <v>0.33999999999999997</v>
      </c>
      <c r="AF1160" s="276">
        <v>1.6365881600285659</v>
      </c>
    </row>
    <row r="1161" spans="1:32" ht="27.6" x14ac:dyDescent="0.3">
      <c r="A1161" s="2">
        <f>IF(G1161="","",VLOOKUP(G1161,{"CFTV","100000";"switch","750000";"VMS","200000";"Alarme","300000";"CA","400000";"Cabeamento","500000";"Infra","600000";"Redes","700000";"Energia","800000";"Outros","900000";"Serviço","1000000"},2,FALSE)
  + COUNTIF($G$2:G1161,G1161)
)</f>
        <v>101160</v>
      </c>
      <c r="B1161" s="3" t="str">
        <f t="shared" si="18"/>
        <v>CÂMERA BULLET 4MP - LENTE</v>
      </c>
      <c r="C1161" s="38" t="s">
        <v>2123</v>
      </c>
      <c r="D1161" s="38" t="s">
        <v>2123</v>
      </c>
      <c r="E1161" s="5" t="s">
        <v>370</v>
      </c>
      <c r="F1161" s="5" t="s">
        <v>7</v>
      </c>
      <c r="G1161" s="2" t="s">
        <v>3</v>
      </c>
      <c r="H1161" s="3" t="s">
        <v>2122</v>
      </c>
      <c r="I1161" s="170" t="s">
        <v>7038</v>
      </c>
      <c r="J1161" s="127">
        <v>319.58999999999997</v>
      </c>
      <c r="K1161" s="162">
        <v>651.07309300139343</v>
      </c>
      <c r="L1161" s="127"/>
      <c r="M1161" s="205"/>
      <c r="N1161" s="198">
        <v>0.12</v>
      </c>
      <c r="O1161" s="3" t="s">
        <v>7060</v>
      </c>
      <c r="P1161" s="31" t="s">
        <v>7290</v>
      </c>
      <c r="Q1161" s="234">
        <v>3</v>
      </c>
      <c r="R1161" s="5">
        <v>85258913</v>
      </c>
      <c r="S1161" s="238">
        <v>46086</v>
      </c>
      <c r="T1161" s="263">
        <v>0.15</v>
      </c>
      <c r="U1161" s="263">
        <v>0</v>
      </c>
      <c r="V1161" s="263">
        <v>3.2119999999999996E-2</v>
      </c>
      <c r="W1161" s="263">
        <v>0</v>
      </c>
      <c r="X1161" s="263">
        <v>0.33999999999999997</v>
      </c>
      <c r="Y1161" s="265">
        <v>1.8334922359937862</v>
      </c>
      <c r="Z1161" s="275">
        <v>319.58999999999997</v>
      </c>
      <c r="AA1161" s="276">
        <v>7.1091030356177569</v>
      </c>
      <c r="AB1161" s="277">
        <v>0.05</v>
      </c>
      <c r="AC1161" s="277">
        <v>3.6499999999999998E-2</v>
      </c>
      <c r="AD1161" s="277">
        <v>0</v>
      </c>
      <c r="AE1161" s="277">
        <v>0.33999999999999997</v>
      </c>
      <c r="AF1161" s="276">
        <v>1.6365881600285659</v>
      </c>
    </row>
    <row r="1162" spans="1:32" ht="27.6" x14ac:dyDescent="0.3">
      <c r="A1162" s="2">
        <f>IF(G1162="","",VLOOKUP(G1162,{"CFTV","100000";"switch","750000";"VMS","200000";"Alarme","300000";"CA","400000";"Cabeamento","500000";"Infra","600000";"Redes","700000";"Energia","800000";"Outros","900000";"Serviço","1000000"},2,FALSE)
  + COUNTIF($G$2:G1162,G1162)
)</f>
        <v>101161</v>
      </c>
      <c r="B1162" s="3" t="str">
        <f t="shared" si="18"/>
        <v>SUPORTE DE PAREDE PARA SPEED</v>
      </c>
      <c r="C1162" s="38" t="s">
        <v>2125</v>
      </c>
      <c r="D1162" s="38" t="s">
        <v>2125</v>
      </c>
      <c r="E1162" s="5" t="s">
        <v>370</v>
      </c>
      <c r="F1162" s="5" t="s">
        <v>7</v>
      </c>
      <c r="G1162" s="2" t="s">
        <v>3</v>
      </c>
      <c r="H1162" s="3" t="s">
        <v>2124</v>
      </c>
      <c r="I1162" s="170" t="s">
        <v>7038</v>
      </c>
      <c r="J1162" s="127">
        <v>187.3</v>
      </c>
      <c r="K1162" s="162">
        <v>334.32187327995342</v>
      </c>
      <c r="L1162" s="126"/>
      <c r="M1162" s="203"/>
      <c r="N1162" s="218">
        <v>0.04</v>
      </c>
      <c r="O1162" s="38" t="s">
        <v>7060</v>
      </c>
      <c r="P1162" s="31" t="s">
        <v>7290</v>
      </c>
      <c r="Q1162" s="234">
        <v>3</v>
      </c>
      <c r="R1162" s="5">
        <v>85299090</v>
      </c>
      <c r="S1162" s="238">
        <v>46099</v>
      </c>
      <c r="T1162" s="263">
        <v>0.15</v>
      </c>
      <c r="U1162" s="263">
        <v>0</v>
      </c>
      <c r="V1162" s="263">
        <v>3.5039999999999995E-2</v>
      </c>
      <c r="W1162" s="263">
        <v>0</v>
      </c>
      <c r="X1162" s="263">
        <v>0.33999999999999997</v>
      </c>
      <c r="Y1162" s="265">
        <v>1.6064585475278061</v>
      </c>
      <c r="Z1162" s="275">
        <v>187.3</v>
      </c>
      <c r="AA1162" s="276">
        <v>4.1663850513821021</v>
      </c>
      <c r="AB1162" s="277">
        <v>0.05</v>
      </c>
      <c r="AC1162" s="277">
        <v>3.6499999999999998E-2</v>
      </c>
      <c r="AD1162" s="277">
        <v>0</v>
      </c>
      <c r="AE1162" s="277">
        <v>0.33999999999999997</v>
      </c>
      <c r="AF1162" s="276">
        <v>1.6365881600285659</v>
      </c>
    </row>
    <row r="1163" spans="1:32" ht="27.6" x14ac:dyDescent="0.3">
      <c r="A1163" s="2">
        <f>IF(G1163="","",VLOOKUP(G1163,{"CFTV","100000";"switch","750000";"VMS","200000";"Alarme","300000";"CA","400000";"Cabeamento","500000";"Infra","600000";"Redes","700000";"Energia","800000";"Outros","900000";"Serviço","1000000"},2,FALSE)
  + COUNTIF($G$2:G1163,G1163)
)</f>
        <v>101162</v>
      </c>
      <c r="B1163" s="3" t="str">
        <f t="shared" si="18"/>
        <v>SUPORTE DE CANTO PARA SPEED</v>
      </c>
      <c r="C1163" s="38" t="s">
        <v>2127</v>
      </c>
      <c r="D1163" s="38" t="s">
        <v>2127</v>
      </c>
      <c r="E1163" s="5" t="s">
        <v>370</v>
      </c>
      <c r="F1163" s="5" t="s">
        <v>7</v>
      </c>
      <c r="G1163" s="2" t="s">
        <v>3</v>
      </c>
      <c r="H1163" s="3" t="s">
        <v>2126</v>
      </c>
      <c r="I1163" s="170" t="s">
        <v>7038</v>
      </c>
      <c r="J1163" s="127">
        <v>426.41</v>
      </c>
      <c r="K1163" s="162">
        <v>761.12221027925762</v>
      </c>
      <c r="L1163" s="126"/>
      <c r="M1163" s="203"/>
      <c r="N1163" s="218">
        <v>0.04</v>
      </c>
      <c r="O1163" s="38" t="s">
        <v>7060</v>
      </c>
      <c r="P1163" s="31" t="s">
        <v>7290</v>
      </c>
      <c r="Q1163" s="234">
        <v>3</v>
      </c>
      <c r="R1163" s="5">
        <v>85299090</v>
      </c>
      <c r="S1163" s="238">
        <v>46099</v>
      </c>
      <c r="T1163" s="263">
        <v>0.15</v>
      </c>
      <c r="U1163" s="263">
        <v>0</v>
      </c>
      <c r="V1163" s="263">
        <v>3.5039999999999995E-2</v>
      </c>
      <c r="W1163" s="263">
        <v>0</v>
      </c>
      <c r="X1163" s="263">
        <v>0.33999999999999997</v>
      </c>
      <c r="Y1163" s="265">
        <v>1.6064585475278061</v>
      </c>
      <c r="Z1163" s="275">
        <v>426.41</v>
      </c>
      <c r="AA1163" s="276">
        <v>9.485254937318965</v>
      </c>
      <c r="AB1163" s="277">
        <v>0.05</v>
      </c>
      <c r="AC1163" s="277">
        <v>3.6499999999999998E-2</v>
      </c>
      <c r="AD1163" s="277">
        <v>0</v>
      </c>
      <c r="AE1163" s="277">
        <v>0.33999999999999997</v>
      </c>
      <c r="AF1163" s="276">
        <v>1.6365881600285659</v>
      </c>
    </row>
    <row r="1164" spans="1:32" ht="124.2" x14ac:dyDescent="0.3">
      <c r="A1164" s="2">
        <f>IF(G1164="","",VLOOKUP(G1164,{"CFTV","100000";"switch","750000";"VMS","200000";"Alarme","300000";"CA","400000";"Cabeamento","500000";"Infra","600000";"Redes","700000";"Energia","800000";"Outros","900000";"Serviço","1000000"},2,FALSE)
  + COUNTIF($G$2:G1164,G1164)
)</f>
        <v>101163</v>
      </c>
      <c r="B1164" s="3" t="str">
        <f t="shared" si="18"/>
        <v>CÂMERA TÉRMICA BI-ESPECTRO COM SENSOR</v>
      </c>
      <c r="C1164" s="38" t="s">
        <v>2129</v>
      </c>
      <c r="D1164" s="38" t="s">
        <v>2129</v>
      </c>
      <c r="E1164" s="5" t="s">
        <v>370</v>
      </c>
      <c r="F1164" s="5" t="s">
        <v>7</v>
      </c>
      <c r="G1164" s="2" t="s">
        <v>3</v>
      </c>
      <c r="H1164" s="3" t="s">
        <v>2128</v>
      </c>
      <c r="I1164" s="170" t="s">
        <v>7038</v>
      </c>
      <c r="J1164" s="127">
        <v>3442.66</v>
      </c>
      <c r="K1164" s="162">
        <v>6144.9895369245296</v>
      </c>
      <c r="L1164" s="126"/>
      <c r="M1164" s="203"/>
      <c r="N1164" s="218">
        <v>0.04</v>
      </c>
      <c r="O1164" s="3" t="s">
        <v>7060</v>
      </c>
      <c r="P1164" s="31" t="s">
        <v>7290</v>
      </c>
      <c r="Q1164" s="234">
        <v>3</v>
      </c>
      <c r="R1164" s="5">
        <v>85258913</v>
      </c>
      <c r="S1164" s="238">
        <v>46100</v>
      </c>
      <c r="T1164" s="263">
        <v>0.15</v>
      </c>
      <c r="U1164" s="263">
        <v>0</v>
      </c>
      <c r="V1164" s="263">
        <v>3.5039999999999995E-2</v>
      </c>
      <c r="W1164" s="263">
        <v>0</v>
      </c>
      <c r="X1164" s="263">
        <v>0.33999999999999997</v>
      </c>
      <c r="Y1164" s="265">
        <v>1.6064585475278061</v>
      </c>
      <c r="Z1164" s="275">
        <v>3442.66</v>
      </c>
      <c r="AA1164" s="276">
        <v>76.580070266903931</v>
      </c>
      <c r="AB1164" s="277">
        <v>0.05</v>
      </c>
      <c r="AC1164" s="277">
        <v>3.6499999999999998E-2</v>
      </c>
      <c r="AD1164" s="277">
        <v>0</v>
      </c>
      <c r="AE1164" s="277">
        <v>0.33999999999999997</v>
      </c>
      <c r="AF1164" s="276">
        <v>1.6365881600285659</v>
      </c>
    </row>
    <row r="1165" spans="1:32" ht="96.6" x14ac:dyDescent="0.3">
      <c r="A1165" s="2">
        <f>IF(G1165="","",VLOOKUP(G1165,{"CFTV","100000";"switch","750000";"VMS","200000";"Alarme","300000";"CA","400000";"Cabeamento","500000";"Infra","600000";"Redes","700000";"Energia","800000";"Outros","900000";"Serviço","1000000"},2,FALSE)
  + COUNTIF($G$2:G1165,G1165)
)</f>
        <v>101164</v>
      </c>
      <c r="B1165" s="3" t="str">
        <f t="shared" si="18"/>
        <v>GRAVADOR DE VÍDEO EM REDE</v>
      </c>
      <c r="C1165" s="38" t="s">
        <v>2131</v>
      </c>
      <c r="D1165" s="38" t="s">
        <v>2131</v>
      </c>
      <c r="E1165" s="5" t="s">
        <v>370</v>
      </c>
      <c r="F1165" s="5" t="s">
        <v>7</v>
      </c>
      <c r="G1165" s="2" t="s">
        <v>3</v>
      </c>
      <c r="H1165" s="3" t="s">
        <v>2130</v>
      </c>
      <c r="I1165" s="170" t="s">
        <v>7038</v>
      </c>
      <c r="J1165" s="127">
        <v>1919.2</v>
      </c>
      <c r="K1165" s="162">
        <v>3909.8203325769719</v>
      </c>
      <c r="L1165" s="126"/>
      <c r="M1165" s="203"/>
      <c r="N1165" s="218">
        <v>0.12</v>
      </c>
      <c r="O1165" s="3" t="s">
        <v>7060</v>
      </c>
      <c r="P1165" s="31" t="s">
        <v>7290</v>
      </c>
      <c r="Q1165" s="234">
        <v>3</v>
      </c>
      <c r="R1165" s="5">
        <v>85219000</v>
      </c>
      <c r="S1165" s="238">
        <v>46100</v>
      </c>
      <c r="T1165" s="263">
        <v>0.15</v>
      </c>
      <c r="U1165" s="263">
        <v>0</v>
      </c>
      <c r="V1165" s="263">
        <v>3.2119999999999996E-2</v>
      </c>
      <c r="W1165" s="263">
        <v>0</v>
      </c>
      <c r="X1165" s="263">
        <v>0.33999999999999997</v>
      </c>
      <c r="Y1165" s="265">
        <v>1.8334922359937862</v>
      </c>
      <c r="Z1165" s="275">
        <v>1919.2</v>
      </c>
      <c r="AA1165" s="276">
        <v>42.691543996863487</v>
      </c>
      <c r="AB1165" s="277">
        <v>0.05</v>
      </c>
      <c r="AC1165" s="277">
        <v>3.6499999999999998E-2</v>
      </c>
      <c r="AD1165" s="277">
        <v>0</v>
      </c>
      <c r="AE1165" s="277">
        <v>0.33999999999999997</v>
      </c>
      <c r="AF1165" s="276">
        <v>1.6365881600285659</v>
      </c>
    </row>
    <row r="1166" spans="1:32" ht="41.4" x14ac:dyDescent="0.3">
      <c r="A1166" s="2">
        <f>IF(G1166="","",VLOOKUP(G1166,{"CFTV","100000";"switch","750000";"VMS","200000";"Alarme","300000";"CA","400000";"Cabeamento","500000";"Infra","600000";"Redes","700000";"Energia","800000";"Outros","900000";"Serviço","1000000"},2,FALSE)
  + COUNTIF($G$2:G1166,G1166)
)</f>
        <v>200001</v>
      </c>
      <c r="B1166" s="3" t="str">
        <f t="shared" si="18"/>
        <v>SISTEMA DIGIFORT EDIÇÃO STANDARD PARA</v>
      </c>
      <c r="C1166" s="3" t="s">
        <v>2134</v>
      </c>
      <c r="D1166" s="3" t="s">
        <v>2134</v>
      </c>
      <c r="E1166" s="5" t="s">
        <v>2135</v>
      </c>
      <c r="F1166" s="5" t="s">
        <v>776</v>
      </c>
      <c r="G1166" s="2" t="s">
        <v>2132</v>
      </c>
      <c r="H1166" s="3" t="s">
        <v>2133</v>
      </c>
      <c r="I1166" s="170" t="s">
        <v>7038</v>
      </c>
      <c r="J1166" s="127">
        <v>2109.9</v>
      </c>
      <c r="K1166" s="162">
        <v>3836.7081764936347</v>
      </c>
      <c r="L1166" s="126"/>
      <c r="M1166" s="203"/>
      <c r="N1166" s="218"/>
      <c r="O1166" s="3" t="s">
        <v>7117</v>
      </c>
      <c r="P1166" s="31" t="s">
        <v>7291</v>
      </c>
      <c r="Q1166" s="234">
        <v>3</v>
      </c>
      <c r="R1166" s="5" t="s">
        <v>777</v>
      </c>
      <c r="S1166" s="238">
        <v>45855</v>
      </c>
      <c r="T1166" s="263">
        <v>0.15</v>
      </c>
      <c r="U1166" s="263">
        <v>0.05</v>
      </c>
      <c r="V1166" s="263">
        <v>3.6499999999999998E-2</v>
      </c>
      <c r="W1166" s="263">
        <v>0</v>
      </c>
      <c r="X1166" s="263">
        <v>0.33999999999999997</v>
      </c>
      <c r="Y1166" s="265">
        <v>1.6365881600285659</v>
      </c>
      <c r="Z1166" s="275">
        <v>2109.9</v>
      </c>
      <c r="AA1166" s="276">
        <v>46.93356017037425</v>
      </c>
      <c r="AB1166" s="277">
        <v>0.05</v>
      </c>
      <c r="AC1166" s="277">
        <v>3.6499999999999998E-2</v>
      </c>
      <c r="AD1166" s="277">
        <v>0</v>
      </c>
      <c r="AE1166" s="277">
        <v>0.33999999999999997</v>
      </c>
      <c r="AF1166" s="276">
        <v>1.6365881600285659</v>
      </c>
    </row>
    <row r="1167" spans="1:32" ht="27.6" x14ac:dyDescent="0.3">
      <c r="A1167" s="2">
        <f>IF(G1167="","",VLOOKUP(G1167,{"CFTV","100000";"switch","750000";"VMS","200000";"Alarme","300000";"CA","400000";"Cabeamento","500000";"Infra","600000";"Redes","700000";"Energia","800000";"Outros","900000";"Serviço","1000000"},2,FALSE)
  + COUNTIF($G$2:G1167,G1167)
)</f>
        <v>200002</v>
      </c>
      <c r="B1167" s="3" t="str">
        <f t="shared" si="18"/>
        <v>SISTEMA DIGIFORT EDIÇÃO STANDARD PARA</v>
      </c>
      <c r="C1167" s="3" t="s">
        <v>2137</v>
      </c>
      <c r="D1167" s="3" t="s">
        <v>2137</v>
      </c>
      <c r="E1167" s="5" t="s">
        <v>2135</v>
      </c>
      <c r="F1167" s="5" t="s">
        <v>776</v>
      </c>
      <c r="G1167" s="2" t="s">
        <v>2132</v>
      </c>
      <c r="H1167" s="3" t="s">
        <v>2136</v>
      </c>
      <c r="I1167" s="169" t="s">
        <v>7038</v>
      </c>
      <c r="J1167" s="126">
        <v>776.44</v>
      </c>
      <c r="K1167" s="162">
        <v>1411.9027899695332</v>
      </c>
      <c r="L1167" s="126"/>
      <c r="M1167" s="203"/>
      <c r="N1167" s="218"/>
      <c r="O1167" s="3" t="s">
        <v>7117</v>
      </c>
      <c r="P1167" s="31" t="s">
        <v>7291</v>
      </c>
      <c r="Q1167" s="234">
        <v>3</v>
      </c>
      <c r="R1167" s="5" t="s">
        <v>777</v>
      </c>
      <c r="S1167" s="238">
        <v>45855</v>
      </c>
      <c r="T1167" s="263">
        <v>0.15</v>
      </c>
      <c r="U1167" s="263">
        <v>0.05</v>
      </c>
      <c r="V1167" s="263">
        <v>3.6499999999999998E-2</v>
      </c>
      <c r="W1167" s="263">
        <v>0</v>
      </c>
      <c r="X1167" s="263">
        <v>0.33999999999999997</v>
      </c>
      <c r="Y1167" s="265">
        <v>1.6365881600285659</v>
      </c>
      <c r="Z1167" s="275">
        <v>776.44</v>
      </c>
      <c r="AA1167" s="276">
        <v>17.271478960465135</v>
      </c>
      <c r="AB1167" s="277">
        <v>0.05</v>
      </c>
      <c r="AC1167" s="277">
        <v>3.6499999999999998E-2</v>
      </c>
      <c r="AD1167" s="277">
        <v>0</v>
      </c>
      <c r="AE1167" s="277">
        <v>0.33999999999999997</v>
      </c>
      <c r="AF1167" s="276">
        <v>1.6365881600285659</v>
      </c>
    </row>
    <row r="1168" spans="1:32" ht="27.6" x14ac:dyDescent="0.3">
      <c r="A1168" s="2">
        <f>IF(G1168="","",VLOOKUP(G1168,{"CFTV","100000";"switch","750000";"VMS","200000";"Alarme","300000";"CA","400000";"Cabeamento","500000";"Infra","600000";"Redes","700000";"Energia","800000";"Outros","900000";"Serviço","1000000"},2,FALSE)
  + COUNTIF($G$2:G1168,G1168)
)</f>
        <v>200003</v>
      </c>
      <c r="B1168" s="3" t="str">
        <f t="shared" si="18"/>
        <v>SISTEMA DIGIFORT EDIÇÃO STANDARD PARA</v>
      </c>
      <c r="C1168" s="3" t="s">
        <v>2139</v>
      </c>
      <c r="D1168" s="3" t="s">
        <v>2139</v>
      </c>
      <c r="E1168" s="5" t="s">
        <v>2135</v>
      </c>
      <c r="F1168" s="5" t="s">
        <v>776</v>
      </c>
      <c r="G1168" s="2" t="s">
        <v>2132</v>
      </c>
      <c r="H1168" s="3" t="s">
        <v>2138</v>
      </c>
      <c r="I1168" s="169" t="s">
        <v>7038</v>
      </c>
      <c r="J1168" s="126">
        <v>1428.65</v>
      </c>
      <c r="K1168" s="162">
        <v>2597.9018609164568</v>
      </c>
      <c r="L1168" s="126"/>
      <c r="M1168" s="203"/>
      <c r="N1168" s="218"/>
      <c r="O1168" s="3" t="s">
        <v>7117</v>
      </c>
      <c r="P1168" s="31" t="s">
        <v>7291</v>
      </c>
      <c r="Q1168" s="234">
        <v>3</v>
      </c>
      <c r="R1168" s="5" t="s">
        <v>777</v>
      </c>
      <c r="S1168" s="238">
        <v>45855</v>
      </c>
      <c r="T1168" s="263">
        <v>0.15</v>
      </c>
      <c r="U1168" s="263">
        <v>0.05</v>
      </c>
      <c r="V1168" s="263">
        <v>3.6499999999999998E-2</v>
      </c>
      <c r="W1168" s="263">
        <v>0</v>
      </c>
      <c r="X1168" s="263">
        <v>0.33999999999999997</v>
      </c>
      <c r="Y1168" s="265">
        <v>1.6365881600285659</v>
      </c>
      <c r="Z1168" s="275">
        <v>1428.65</v>
      </c>
      <c r="AA1168" s="276">
        <v>31.779530185034918</v>
      </c>
      <c r="AB1168" s="277">
        <v>0.05</v>
      </c>
      <c r="AC1168" s="277">
        <v>3.6499999999999998E-2</v>
      </c>
      <c r="AD1168" s="277">
        <v>0</v>
      </c>
      <c r="AE1168" s="277">
        <v>0.33999999999999997</v>
      </c>
      <c r="AF1168" s="276">
        <v>1.6365881600285659</v>
      </c>
    </row>
    <row r="1169" spans="1:32" ht="27.6" x14ac:dyDescent="0.3">
      <c r="A1169" s="2">
        <f>IF(G1169="","",VLOOKUP(G1169,{"CFTV","100000";"switch","750000";"VMS","200000";"Alarme","300000";"CA","400000";"Cabeamento","500000";"Infra","600000";"Redes","700000";"Energia","800000";"Outros","900000";"Serviço","1000000"},2,FALSE)
  + COUNTIF($G$2:G1169,G1169)
)</f>
        <v>200004</v>
      </c>
      <c r="B1169" s="3" t="str">
        <f t="shared" si="18"/>
        <v>SISTEMA DIGIFORT EDIÇÃO STANDARD PARA</v>
      </c>
      <c r="C1169" s="3" t="s">
        <v>2141</v>
      </c>
      <c r="D1169" s="3" t="s">
        <v>2141</v>
      </c>
      <c r="E1169" s="5" t="s">
        <v>2135</v>
      </c>
      <c r="F1169" s="5" t="s">
        <v>776</v>
      </c>
      <c r="G1169" s="2" t="s">
        <v>2132</v>
      </c>
      <c r="H1169" s="3" t="s">
        <v>2140</v>
      </c>
      <c r="I1169" s="169" t="s">
        <v>7038</v>
      </c>
      <c r="J1169" s="126">
        <v>2628.72</v>
      </c>
      <c r="K1169" s="162">
        <v>4780.1466978114349</v>
      </c>
      <c r="L1169" s="126"/>
      <c r="M1169" s="203"/>
      <c r="N1169" s="218"/>
      <c r="O1169" s="3" t="s">
        <v>7117</v>
      </c>
      <c r="P1169" s="31" t="s">
        <v>7291</v>
      </c>
      <c r="Q1169" s="234">
        <v>3</v>
      </c>
      <c r="R1169" s="5" t="s">
        <v>777</v>
      </c>
      <c r="S1169" s="238">
        <v>45855</v>
      </c>
      <c r="T1169" s="263">
        <v>0.15</v>
      </c>
      <c r="U1169" s="263">
        <v>0.05</v>
      </c>
      <c r="V1169" s="263">
        <v>3.6499999999999998E-2</v>
      </c>
      <c r="W1169" s="263">
        <v>0</v>
      </c>
      <c r="X1169" s="263">
        <v>0.33999999999999997</v>
      </c>
      <c r="Y1169" s="265">
        <v>1.6365881600285659</v>
      </c>
      <c r="Z1169" s="275">
        <v>2628.72</v>
      </c>
      <c r="AA1169" s="276">
        <v>58.474424518254985</v>
      </c>
      <c r="AB1169" s="277">
        <v>0.05</v>
      </c>
      <c r="AC1169" s="277">
        <v>3.6499999999999998E-2</v>
      </c>
      <c r="AD1169" s="277">
        <v>0</v>
      </c>
      <c r="AE1169" s="277">
        <v>0.33999999999999997</v>
      </c>
      <c r="AF1169" s="276">
        <v>1.6365881600285659</v>
      </c>
    </row>
    <row r="1170" spans="1:32" ht="41.4" x14ac:dyDescent="0.3">
      <c r="A1170" s="2">
        <f>IF(G1170="","",VLOOKUP(G1170,{"CFTV","100000";"switch","750000";"VMS","200000";"Alarme","300000";"CA","400000";"Cabeamento","500000";"Infra","600000";"Redes","700000";"Energia","800000";"Outros","900000";"Serviço","1000000"},2,FALSE)
  + COUNTIF($G$2:G1170,G1170)
)</f>
        <v>200005</v>
      </c>
      <c r="B1170" s="3" t="str">
        <f t="shared" si="18"/>
        <v>SISTEMA DIGIFORT EDIÇÃO STANDARD PARA</v>
      </c>
      <c r="C1170" s="3" t="s">
        <v>2142</v>
      </c>
      <c r="D1170" s="3" t="s">
        <v>2142</v>
      </c>
      <c r="E1170" s="5" t="s">
        <v>2135</v>
      </c>
      <c r="F1170" s="5" t="s">
        <v>776</v>
      </c>
      <c r="G1170" s="2" t="s">
        <v>2132</v>
      </c>
      <c r="H1170" s="3" t="s">
        <v>2133</v>
      </c>
      <c r="I1170" s="169" t="s">
        <v>7038</v>
      </c>
      <c r="J1170" s="126">
        <v>4836.8500000000004</v>
      </c>
      <c r="K1170" s="162">
        <v>8795.4793798157443</v>
      </c>
      <c r="L1170" s="126"/>
      <c r="M1170" s="203"/>
      <c r="N1170" s="218"/>
      <c r="O1170" s="3" t="s">
        <v>7117</v>
      </c>
      <c r="P1170" s="31" t="s">
        <v>7291</v>
      </c>
      <c r="Q1170" s="234">
        <v>3</v>
      </c>
      <c r="R1170" s="5" t="s">
        <v>777</v>
      </c>
      <c r="S1170" s="238">
        <v>45855</v>
      </c>
      <c r="T1170" s="263">
        <v>0.15</v>
      </c>
      <c r="U1170" s="263">
        <v>0.05</v>
      </c>
      <c r="V1170" s="263">
        <v>3.6499999999999998E-2</v>
      </c>
      <c r="W1170" s="263">
        <v>0</v>
      </c>
      <c r="X1170" s="263">
        <v>0.33999999999999997</v>
      </c>
      <c r="Y1170" s="265">
        <v>1.6365881600285659</v>
      </c>
      <c r="Z1170" s="275">
        <v>4836.8500000000004</v>
      </c>
      <c r="AA1170" s="276">
        <v>107.59305678471713</v>
      </c>
      <c r="AB1170" s="277">
        <v>0.05</v>
      </c>
      <c r="AC1170" s="277">
        <v>3.6499999999999998E-2</v>
      </c>
      <c r="AD1170" s="277">
        <v>0</v>
      </c>
      <c r="AE1170" s="277">
        <v>0.33999999999999997</v>
      </c>
      <c r="AF1170" s="276">
        <v>1.6365881600285659</v>
      </c>
    </row>
    <row r="1171" spans="1:32" ht="27.6" x14ac:dyDescent="0.3">
      <c r="A1171" s="2">
        <f>IF(G1171="","",VLOOKUP(G1171,{"CFTV","100000";"switch","750000";"VMS","200000";"Alarme","300000";"CA","400000";"Cabeamento","500000";"Infra","600000";"Redes","700000";"Energia","800000";"Outros","900000";"Serviço","1000000"},2,FALSE)
  + COUNTIF($G$2:G1171,G1171)
)</f>
        <v>200006</v>
      </c>
      <c r="B1171" s="3" t="str">
        <f t="shared" si="18"/>
        <v>SISTEMA DIGIFORT EDIÇÃO STANDARD PARA</v>
      </c>
      <c r="C1171" s="3" t="s">
        <v>2143</v>
      </c>
      <c r="D1171" s="3" t="s">
        <v>2143</v>
      </c>
      <c r="E1171" s="5" t="s">
        <v>2135</v>
      </c>
      <c r="F1171" s="5" t="s">
        <v>776</v>
      </c>
      <c r="G1171" s="2" t="s">
        <v>2132</v>
      </c>
      <c r="H1171" s="3" t="s">
        <v>2136</v>
      </c>
      <c r="I1171" s="169" t="s">
        <v>7038</v>
      </c>
      <c r="J1171" s="126">
        <v>1304.45</v>
      </c>
      <c r="K1171" s="162">
        <v>2372.0526948325141</v>
      </c>
      <c r="L1171" s="126"/>
      <c r="M1171" s="203"/>
      <c r="N1171" s="218"/>
      <c r="O1171" s="3" t="s">
        <v>7117</v>
      </c>
      <c r="P1171" s="31" t="s">
        <v>7291</v>
      </c>
      <c r="Q1171" s="234">
        <v>3</v>
      </c>
      <c r="R1171" s="5" t="s">
        <v>777</v>
      </c>
      <c r="S1171" s="238">
        <v>45855</v>
      </c>
      <c r="T1171" s="263">
        <v>0.15</v>
      </c>
      <c r="U1171" s="263">
        <v>0.05</v>
      </c>
      <c r="V1171" s="263">
        <v>3.6499999999999998E-2</v>
      </c>
      <c r="W1171" s="263">
        <v>0</v>
      </c>
      <c r="X1171" s="263">
        <v>0.33999999999999997</v>
      </c>
      <c r="Y1171" s="265">
        <v>1.6365881600285659</v>
      </c>
      <c r="Z1171" s="275">
        <v>1304.45</v>
      </c>
      <c r="AA1171" s="276">
        <v>29.016769782570119</v>
      </c>
      <c r="AB1171" s="277">
        <v>0.05</v>
      </c>
      <c r="AC1171" s="277">
        <v>3.6499999999999998E-2</v>
      </c>
      <c r="AD1171" s="277">
        <v>0</v>
      </c>
      <c r="AE1171" s="277">
        <v>0.33999999999999997</v>
      </c>
      <c r="AF1171" s="276">
        <v>1.6365881600285659</v>
      </c>
    </row>
    <row r="1172" spans="1:32" ht="27.6" x14ac:dyDescent="0.3">
      <c r="A1172" s="2">
        <f>IF(G1172="","",VLOOKUP(G1172,{"CFTV","100000";"switch","750000";"VMS","200000";"Alarme","300000";"CA","400000";"Cabeamento","500000";"Infra","600000";"Redes","700000";"Energia","800000";"Outros","900000";"Serviço","1000000"},2,FALSE)
  + COUNTIF($G$2:G1172,G1172)
)</f>
        <v>200007</v>
      </c>
      <c r="B1172" s="3" t="str">
        <f t="shared" si="18"/>
        <v>SISTEMA DIGIFORT EDIÇÃO STANDARD PARA</v>
      </c>
      <c r="C1172" s="3" t="s">
        <v>2144</v>
      </c>
      <c r="D1172" s="3" t="s">
        <v>2144</v>
      </c>
      <c r="E1172" s="5" t="s">
        <v>2135</v>
      </c>
      <c r="F1172" s="5" t="s">
        <v>776</v>
      </c>
      <c r="G1172" s="2" t="s">
        <v>2132</v>
      </c>
      <c r="H1172" s="3" t="s">
        <v>2138</v>
      </c>
      <c r="I1172" s="169" t="s">
        <v>7038</v>
      </c>
      <c r="J1172" s="126">
        <v>274.23</v>
      </c>
      <c r="K1172" s="162">
        <v>498.66841236070411</v>
      </c>
      <c r="L1172" s="126"/>
      <c r="M1172" s="203"/>
      <c r="N1172" s="218"/>
      <c r="O1172" s="3" t="s">
        <v>7117</v>
      </c>
      <c r="P1172" s="31" t="s">
        <v>7291</v>
      </c>
      <c r="Q1172" s="234">
        <v>3</v>
      </c>
      <c r="R1172" s="5" t="s">
        <v>777</v>
      </c>
      <c r="S1172" s="238">
        <v>45855</v>
      </c>
      <c r="T1172" s="263">
        <v>0.15</v>
      </c>
      <c r="U1172" s="263">
        <v>0.05</v>
      </c>
      <c r="V1172" s="263">
        <v>3.6499999999999998E-2</v>
      </c>
      <c r="W1172" s="263">
        <v>0</v>
      </c>
      <c r="X1172" s="263">
        <v>0.33999999999999997</v>
      </c>
      <c r="Y1172" s="265">
        <v>1.6365881600285659</v>
      </c>
      <c r="Z1172" s="275">
        <v>274.23</v>
      </c>
      <c r="AA1172" s="276">
        <v>6.1000948886306139</v>
      </c>
      <c r="AB1172" s="277">
        <v>0.05</v>
      </c>
      <c r="AC1172" s="277">
        <v>3.6499999999999998E-2</v>
      </c>
      <c r="AD1172" s="277">
        <v>0</v>
      </c>
      <c r="AE1172" s="277">
        <v>0.33999999999999997</v>
      </c>
      <c r="AF1172" s="276">
        <v>1.6365881600285659</v>
      </c>
    </row>
    <row r="1173" spans="1:32" ht="27.6" x14ac:dyDescent="0.3">
      <c r="A1173" s="2">
        <f>IF(G1173="","",VLOOKUP(G1173,{"CFTV","100000";"switch","750000";"VMS","200000";"Alarme","300000";"CA","400000";"Cabeamento","500000";"Infra","600000";"Redes","700000";"Energia","800000";"Outros","900000";"Serviço","1000000"},2,FALSE)
  + COUNTIF($G$2:G1173,G1173)
)</f>
        <v>200008</v>
      </c>
      <c r="B1173" s="3" t="str">
        <f t="shared" si="18"/>
        <v>SISTEMA DIGIFORT EDIÇÃO STANDARD PARA</v>
      </c>
      <c r="C1173" s="3" t="s">
        <v>2145</v>
      </c>
      <c r="D1173" s="3" t="s">
        <v>2145</v>
      </c>
      <c r="E1173" s="5" t="s">
        <v>2135</v>
      </c>
      <c r="F1173" s="5" t="s">
        <v>776</v>
      </c>
      <c r="G1173" s="2" t="s">
        <v>2132</v>
      </c>
      <c r="H1173" s="3" t="s">
        <v>2140</v>
      </c>
      <c r="I1173" s="169" t="s">
        <v>7038</v>
      </c>
      <c r="J1173" s="126">
        <v>548.46</v>
      </c>
      <c r="K1173" s="162">
        <v>997.33682472140822</v>
      </c>
      <c r="L1173" s="126"/>
      <c r="M1173" s="203"/>
      <c r="N1173" s="218"/>
      <c r="O1173" s="3" t="s">
        <v>7117</v>
      </c>
      <c r="P1173" s="31" t="s">
        <v>7291</v>
      </c>
      <c r="Q1173" s="234">
        <v>3</v>
      </c>
      <c r="R1173" s="5" t="s">
        <v>777</v>
      </c>
      <c r="S1173" s="238">
        <v>45855</v>
      </c>
      <c r="T1173" s="263">
        <v>0.15</v>
      </c>
      <c r="U1173" s="263">
        <v>0.05</v>
      </c>
      <c r="V1173" s="263">
        <v>3.6499999999999998E-2</v>
      </c>
      <c r="W1173" s="263">
        <v>0</v>
      </c>
      <c r="X1173" s="263">
        <v>0.33999999999999997</v>
      </c>
      <c r="Y1173" s="265">
        <v>1.6365881600285659</v>
      </c>
      <c r="Z1173" s="275">
        <v>548.46</v>
      </c>
      <c r="AA1173" s="276">
        <v>12.200189777261228</v>
      </c>
      <c r="AB1173" s="277">
        <v>0.05</v>
      </c>
      <c r="AC1173" s="277">
        <v>3.6499999999999998E-2</v>
      </c>
      <c r="AD1173" s="277">
        <v>0</v>
      </c>
      <c r="AE1173" s="277">
        <v>0.33999999999999997</v>
      </c>
      <c r="AF1173" s="276">
        <v>1.6365881600285659</v>
      </c>
    </row>
    <row r="1174" spans="1:32" ht="27.6" x14ac:dyDescent="0.3">
      <c r="A1174" s="2">
        <f>IF(G1174="","",VLOOKUP(G1174,{"CFTV","100000";"switch","750000";"VMS","200000";"Alarme","300000";"CA","400000";"Cabeamento","500000";"Infra","600000";"Redes","700000";"Energia","800000";"Outros","900000";"Serviço","1000000"},2,FALSE)
  + COUNTIF($G$2:G1174,G1174)
)</f>
        <v>200009</v>
      </c>
      <c r="B1174" s="3" t="str">
        <f t="shared" si="18"/>
        <v>SISTEMA DIGIFORT EDIÇÃO STANDARD PARA</v>
      </c>
      <c r="C1174" s="3"/>
      <c r="D1174" s="3"/>
      <c r="E1174" s="5" t="s">
        <v>2135</v>
      </c>
      <c r="F1174" s="5" t="s">
        <v>776</v>
      </c>
      <c r="G1174" s="2" t="s">
        <v>2132</v>
      </c>
      <c r="H1174" s="3" t="s">
        <v>2146</v>
      </c>
      <c r="I1174" s="169" t="s">
        <v>7038</v>
      </c>
      <c r="J1174" s="126"/>
      <c r="K1174" s="162">
        <v>0</v>
      </c>
      <c r="L1174" s="126"/>
      <c r="M1174" s="203"/>
      <c r="N1174" s="218"/>
      <c r="O1174" s="3"/>
      <c r="P1174" s="31"/>
      <c r="Q1174" s="234"/>
      <c r="R1174" s="5" t="s">
        <v>777</v>
      </c>
      <c r="S1174" s="238"/>
      <c r="T1174" s="263">
        <v>0.15</v>
      </c>
      <c r="U1174" s="263">
        <v>0.05</v>
      </c>
      <c r="V1174" s="263">
        <v>3.6499999999999998E-2</v>
      </c>
      <c r="W1174" s="263">
        <v>0</v>
      </c>
      <c r="X1174" s="263">
        <v>0.33999999999999997</v>
      </c>
      <c r="Y1174" s="265">
        <v>1.6365881600285659</v>
      </c>
      <c r="Z1174" s="275">
        <v>0</v>
      </c>
      <c r="AA1174" s="276">
        <v>0</v>
      </c>
      <c r="AB1174" s="277">
        <v>0.05</v>
      </c>
      <c r="AC1174" s="277">
        <v>3.6499999999999998E-2</v>
      </c>
      <c r="AD1174" s="277">
        <v>0</v>
      </c>
      <c r="AE1174" s="277">
        <v>0.33999999999999997</v>
      </c>
      <c r="AF1174" s="276">
        <v>1.6365881600285659</v>
      </c>
    </row>
    <row r="1175" spans="1:32" ht="41.4" x14ac:dyDescent="0.3">
      <c r="A1175" s="2">
        <f>IF(G1175="","",VLOOKUP(G1175,{"CFTV","100000";"switch","750000";"VMS","200000";"Alarme","300000";"CA","400000";"Cabeamento","500000";"Infra","600000";"Redes","700000";"Energia","800000";"Outros","900000";"Serviço","1000000"},2,FALSE)
  + COUNTIF($G$2:G1175,G1175)
)</f>
        <v>200010</v>
      </c>
      <c r="B1175" s="3" t="str">
        <f t="shared" si="18"/>
        <v>SISTEMA DIGIFORT EDIÇÃO STANDARD PARA</v>
      </c>
      <c r="C1175" s="3"/>
      <c r="D1175" s="3"/>
      <c r="E1175" s="5" t="s">
        <v>2135</v>
      </c>
      <c r="F1175" s="5" t="s">
        <v>776</v>
      </c>
      <c r="G1175" s="2" t="s">
        <v>2132</v>
      </c>
      <c r="H1175" s="3" t="s">
        <v>2147</v>
      </c>
      <c r="I1175" s="169" t="s">
        <v>7038</v>
      </c>
      <c r="J1175" s="126"/>
      <c r="K1175" s="162">
        <v>0</v>
      </c>
      <c r="L1175" s="126"/>
      <c r="M1175" s="203"/>
      <c r="N1175" s="218"/>
      <c r="O1175" s="3"/>
      <c r="P1175" s="31"/>
      <c r="Q1175" s="234"/>
      <c r="R1175" s="5" t="s">
        <v>777</v>
      </c>
      <c r="S1175" s="238"/>
      <c r="T1175" s="263">
        <v>0.15</v>
      </c>
      <c r="U1175" s="263">
        <v>0.05</v>
      </c>
      <c r="V1175" s="263">
        <v>3.6499999999999998E-2</v>
      </c>
      <c r="W1175" s="263">
        <v>0</v>
      </c>
      <c r="X1175" s="263">
        <v>0.33999999999999997</v>
      </c>
      <c r="Y1175" s="265">
        <v>1.6365881600285659</v>
      </c>
      <c r="Z1175" s="275">
        <v>0</v>
      </c>
      <c r="AA1175" s="276">
        <v>0</v>
      </c>
      <c r="AB1175" s="277">
        <v>0.05</v>
      </c>
      <c r="AC1175" s="277">
        <v>3.6499999999999998E-2</v>
      </c>
      <c r="AD1175" s="277">
        <v>0</v>
      </c>
      <c r="AE1175" s="277">
        <v>0.33999999999999997</v>
      </c>
      <c r="AF1175" s="276">
        <v>1.6365881600285659</v>
      </c>
    </row>
    <row r="1176" spans="1:32" ht="27.6" x14ac:dyDescent="0.3">
      <c r="A1176" s="2">
        <f>IF(G1176="","",VLOOKUP(G1176,{"CFTV","100000";"switch","750000";"VMS","200000";"Alarme","300000";"CA","400000";"Cabeamento","500000";"Infra","600000";"Redes","700000";"Energia","800000";"Outros","900000";"Serviço","1000000"},2,FALSE)
  + COUNTIF($G$2:G1176,G1176)
)</f>
        <v>200011</v>
      </c>
      <c r="B1176" s="3" t="str">
        <f t="shared" si="18"/>
        <v>SISTEMA DIGIFORT EDIÇÃO STANDARD PARA</v>
      </c>
      <c r="C1176" s="3" t="s">
        <v>2149</v>
      </c>
      <c r="D1176" s="3" t="s">
        <v>2149</v>
      </c>
      <c r="E1176" s="5" t="s">
        <v>2135</v>
      </c>
      <c r="F1176" s="5" t="s">
        <v>776</v>
      </c>
      <c r="G1176" s="2" t="s">
        <v>2132</v>
      </c>
      <c r="H1176" s="3" t="s">
        <v>2148</v>
      </c>
      <c r="I1176" s="169" t="s">
        <v>7038</v>
      </c>
      <c r="J1176" s="126">
        <v>1014.66</v>
      </c>
      <c r="K1176" s="162">
        <v>1845.0894916162054</v>
      </c>
      <c r="L1176" s="126"/>
      <c r="M1176" s="203"/>
      <c r="N1176" s="218"/>
      <c r="O1176" s="3" t="s">
        <v>7117</v>
      </c>
      <c r="P1176" s="31" t="s">
        <v>7291</v>
      </c>
      <c r="Q1176" s="234">
        <v>3</v>
      </c>
      <c r="R1176" s="5" t="s">
        <v>777</v>
      </c>
      <c r="S1176" s="238">
        <v>45855</v>
      </c>
      <c r="T1176" s="263">
        <v>0.15</v>
      </c>
      <c r="U1176" s="263">
        <v>0.05</v>
      </c>
      <c r="V1176" s="263">
        <v>3.6499999999999998E-2</v>
      </c>
      <c r="W1176" s="263">
        <v>0</v>
      </c>
      <c r="X1176" s="263">
        <v>0.33999999999999997</v>
      </c>
      <c r="Y1176" s="265">
        <v>1.6365881600285659</v>
      </c>
      <c r="Z1176" s="275">
        <v>1014.66</v>
      </c>
      <c r="AA1176" s="276">
        <v>22.570551287962431</v>
      </c>
      <c r="AB1176" s="277">
        <v>0.05</v>
      </c>
      <c r="AC1176" s="277">
        <v>3.6499999999999998E-2</v>
      </c>
      <c r="AD1176" s="277">
        <v>0</v>
      </c>
      <c r="AE1176" s="277">
        <v>0.33999999999999997</v>
      </c>
      <c r="AF1176" s="276">
        <v>1.6365881600285659</v>
      </c>
    </row>
    <row r="1177" spans="1:32" ht="41.4" x14ac:dyDescent="0.3">
      <c r="A1177" s="2">
        <f>IF(G1177="","",VLOOKUP(G1177,{"CFTV","100000";"switch","750000";"VMS","200000";"Alarme","300000";"CA","400000";"Cabeamento","500000";"Infra","600000";"Redes","700000";"Energia","800000";"Outros","900000";"Serviço","1000000"},2,FALSE)
  + COUNTIF($G$2:G1177,G1177)
)</f>
        <v>200012</v>
      </c>
      <c r="B1177" s="3" t="str">
        <f t="shared" si="18"/>
        <v>SISTEMA DIGIFORT EDIÇÃO STANDARD PARA</v>
      </c>
      <c r="C1177" s="3" t="s">
        <v>2151</v>
      </c>
      <c r="D1177" s="3" t="s">
        <v>2151</v>
      </c>
      <c r="E1177" s="5" t="s">
        <v>2135</v>
      </c>
      <c r="F1177" s="5" t="s">
        <v>776</v>
      </c>
      <c r="G1177" s="2" t="s">
        <v>2132</v>
      </c>
      <c r="H1177" s="3" t="s">
        <v>2150</v>
      </c>
      <c r="I1177" s="169" t="s">
        <v>7038</v>
      </c>
      <c r="J1177" s="126">
        <v>1877.11</v>
      </c>
      <c r="K1177" s="162">
        <v>3413.3955567458015</v>
      </c>
      <c r="L1177" s="126"/>
      <c r="M1177" s="203"/>
      <c r="N1177" s="218"/>
      <c r="O1177" s="3" t="s">
        <v>7117</v>
      </c>
      <c r="P1177" s="31" t="s">
        <v>7291</v>
      </c>
      <c r="Q1177" s="234">
        <v>3</v>
      </c>
      <c r="R1177" s="5" t="s">
        <v>777</v>
      </c>
      <c r="S1177" s="238">
        <v>45855</v>
      </c>
      <c r="T1177" s="263">
        <v>0.15</v>
      </c>
      <c r="U1177" s="263">
        <v>0.05</v>
      </c>
      <c r="V1177" s="263">
        <v>3.6499999999999998E-2</v>
      </c>
      <c r="W1177" s="263">
        <v>0</v>
      </c>
      <c r="X1177" s="263">
        <v>0.33999999999999997</v>
      </c>
      <c r="Y1177" s="265">
        <v>1.6365881600285659</v>
      </c>
      <c r="Z1177" s="275">
        <v>1877.11</v>
      </c>
      <c r="AA1177" s="276">
        <v>41.755275193805964</v>
      </c>
      <c r="AB1177" s="277">
        <v>0.05</v>
      </c>
      <c r="AC1177" s="277">
        <v>3.6499999999999998E-2</v>
      </c>
      <c r="AD1177" s="277">
        <v>0</v>
      </c>
      <c r="AE1177" s="277">
        <v>0.33999999999999997</v>
      </c>
      <c r="AF1177" s="276">
        <v>1.6365881600285659</v>
      </c>
    </row>
    <row r="1178" spans="1:32" ht="41.4" x14ac:dyDescent="0.3">
      <c r="A1178" s="2">
        <f>IF(G1178="","",VLOOKUP(G1178,{"CFTV","100000";"switch","750000";"VMS","200000";"Alarme","300000";"CA","400000";"Cabeamento","500000";"Infra","600000";"Redes","700000";"Energia","800000";"Outros","900000";"Serviço","1000000"},2,FALSE)
  + COUNTIF($G$2:G1178,G1178)
)</f>
        <v>200013</v>
      </c>
      <c r="B1178" s="3" t="str">
        <f t="shared" si="18"/>
        <v>SISTEMA DIGIFORT EDIÇÃO STANDARD PARA</v>
      </c>
      <c r="C1178" s="3" t="s">
        <v>2153</v>
      </c>
      <c r="D1178" s="3" t="s">
        <v>2153</v>
      </c>
      <c r="E1178" s="5" t="s">
        <v>2135</v>
      </c>
      <c r="F1178" s="5" t="s">
        <v>776</v>
      </c>
      <c r="G1178" s="2" t="s">
        <v>2132</v>
      </c>
      <c r="H1178" s="3" t="s">
        <v>2152</v>
      </c>
      <c r="I1178" s="169" t="s">
        <v>7038</v>
      </c>
      <c r="J1178" s="126">
        <v>3472.66</v>
      </c>
      <c r="K1178" s="162">
        <v>6314.7935997831109</v>
      </c>
      <c r="L1178" s="126"/>
      <c r="M1178" s="203"/>
      <c r="N1178" s="218"/>
      <c r="O1178" s="3" t="s">
        <v>7117</v>
      </c>
      <c r="P1178" s="31" t="s">
        <v>7291</v>
      </c>
      <c r="Q1178" s="234">
        <v>3</v>
      </c>
      <c r="R1178" s="5" t="s">
        <v>777</v>
      </c>
      <c r="S1178" s="238">
        <v>45855</v>
      </c>
      <c r="T1178" s="263">
        <v>0.15</v>
      </c>
      <c r="U1178" s="263">
        <v>0.05</v>
      </c>
      <c r="V1178" s="263">
        <v>3.6499999999999998E-2</v>
      </c>
      <c r="W1178" s="263">
        <v>0</v>
      </c>
      <c r="X1178" s="263">
        <v>0.33999999999999997</v>
      </c>
      <c r="Y1178" s="265">
        <v>1.6365881600285659</v>
      </c>
      <c r="Z1178" s="275">
        <v>3472.66</v>
      </c>
      <c r="AA1178" s="276">
        <v>77.247403697450977</v>
      </c>
      <c r="AB1178" s="277">
        <v>0.05</v>
      </c>
      <c r="AC1178" s="277">
        <v>3.6499999999999998E-2</v>
      </c>
      <c r="AD1178" s="277">
        <v>0</v>
      </c>
      <c r="AE1178" s="277">
        <v>0.33999999999999997</v>
      </c>
      <c r="AF1178" s="276">
        <v>1.6365881600285659</v>
      </c>
    </row>
    <row r="1179" spans="1:32" ht="41.4" x14ac:dyDescent="0.3">
      <c r="A1179" s="2">
        <f>IF(G1179="","",VLOOKUP(G1179,{"CFTV","100000";"switch","750000";"VMS","200000";"Alarme","300000";"CA","400000";"Cabeamento","500000";"Infra","600000";"Redes","700000";"Energia","800000";"Outros","900000";"Serviço","1000000"},2,FALSE)
  + COUNTIF($G$2:G1179,G1179)
)</f>
        <v>200014</v>
      </c>
      <c r="B1179" s="3" t="str">
        <f t="shared" si="18"/>
        <v>SISTEMA DIGIFORT EDIÇÃO STANDARD PARA</v>
      </c>
      <c r="C1179" s="3" t="s">
        <v>2155</v>
      </c>
      <c r="D1179" s="3" t="s">
        <v>2155</v>
      </c>
      <c r="E1179" s="5" t="s">
        <v>2135</v>
      </c>
      <c r="F1179" s="5" t="s">
        <v>776</v>
      </c>
      <c r="G1179" s="2" t="s">
        <v>2132</v>
      </c>
      <c r="H1179" s="3" t="s">
        <v>2154</v>
      </c>
      <c r="I1179" s="169" t="s">
        <v>7038</v>
      </c>
      <c r="J1179" s="126">
        <v>2709</v>
      </c>
      <c r="K1179" s="162">
        <v>4926.1303616859832</v>
      </c>
      <c r="L1179" s="126"/>
      <c r="M1179" s="203"/>
      <c r="N1179" s="218"/>
      <c r="O1179" s="3" t="s">
        <v>7117</v>
      </c>
      <c r="P1179" s="31" t="s">
        <v>7291</v>
      </c>
      <c r="Q1179" s="234">
        <v>3</v>
      </c>
      <c r="R1179" s="5" t="s">
        <v>777</v>
      </c>
      <c r="S1179" s="238">
        <v>45855</v>
      </c>
      <c r="T1179" s="263">
        <v>0.15</v>
      </c>
      <c r="U1179" s="263">
        <v>0.05</v>
      </c>
      <c r="V1179" s="263">
        <v>3.6499999999999998E-2</v>
      </c>
      <c r="W1179" s="263">
        <v>0</v>
      </c>
      <c r="X1179" s="263">
        <v>0.33999999999999997</v>
      </c>
      <c r="Y1179" s="265">
        <v>1.6365881600285659</v>
      </c>
      <c r="Z1179" s="275">
        <v>2709</v>
      </c>
      <c r="AA1179" s="276">
        <v>60.260208778398905</v>
      </c>
      <c r="AB1179" s="277">
        <v>0.05</v>
      </c>
      <c r="AC1179" s="277">
        <v>3.6499999999999998E-2</v>
      </c>
      <c r="AD1179" s="277">
        <v>0</v>
      </c>
      <c r="AE1179" s="277">
        <v>0.33999999999999997</v>
      </c>
      <c r="AF1179" s="276">
        <v>1.6365881600285659</v>
      </c>
    </row>
    <row r="1180" spans="1:32" ht="41.4" x14ac:dyDescent="0.3">
      <c r="A1180" s="2">
        <f>IF(G1180="","",VLOOKUP(G1180,{"CFTV","100000";"switch","750000";"VMS","200000";"Alarme","300000";"CA","400000";"Cabeamento","500000";"Infra","600000";"Redes","700000";"Energia","800000";"Outros","900000";"Serviço","1000000"},2,FALSE)
  + COUNTIF($G$2:G1180,G1180)
)</f>
        <v>200015</v>
      </c>
      <c r="B1180" s="3" t="str">
        <f t="shared" si="18"/>
        <v>SISTEMA DIGIFORT EDIÇÃO STANDARD PARA</v>
      </c>
      <c r="C1180" s="3" t="s">
        <v>2157</v>
      </c>
      <c r="D1180" s="3" t="s">
        <v>2157</v>
      </c>
      <c r="E1180" s="5" t="s">
        <v>2135</v>
      </c>
      <c r="F1180" s="5" t="s">
        <v>776</v>
      </c>
      <c r="G1180" s="2" t="s">
        <v>2132</v>
      </c>
      <c r="H1180" s="3" t="s">
        <v>2156</v>
      </c>
      <c r="I1180" s="169" t="s">
        <v>7038</v>
      </c>
      <c r="J1180" s="126">
        <v>4876.2</v>
      </c>
      <c r="K1180" s="162">
        <v>8867.0346510347699</v>
      </c>
      <c r="L1180" s="126"/>
      <c r="M1180" s="203"/>
      <c r="N1180" s="218"/>
      <c r="O1180" s="3" t="s">
        <v>7117</v>
      </c>
      <c r="P1180" s="31" t="s">
        <v>7291</v>
      </c>
      <c r="Q1180" s="234">
        <v>3</v>
      </c>
      <c r="R1180" s="5" t="s">
        <v>777</v>
      </c>
      <c r="S1180" s="238">
        <v>45855</v>
      </c>
      <c r="T1180" s="263">
        <v>0.15</v>
      </c>
      <c r="U1180" s="263">
        <v>0.05</v>
      </c>
      <c r="V1180" s="263">
        <v>3.6499999999999998E-2</v>
      </c>
      <c r="W1180" s="263">
        <v>0</v>
      </c>
      <c r="X1180" s="263">
        <v>0.33999999999999997</v>
      </c>
      <c r="Y1180" s="265">
        <v>1.6365881600285659</v>
      </c>
      <c r="Z1180" s="275">
        <v>4876.2</v>
      </c>
      <c r="AA1180" s="276">
        <v>108.46837580111801</v>
      </c>
      <c r="AB1180" s="277">
        <v>0.05</v>
      </c>
      <c r="AC1180" s="277">
        <v>3.6499999999999998E-2</v>
      </c>
      <c r="AD1180" s="277">
        <v>0</v>
      </c>
      <c r="AE1180" s="277">
        <v>0.33999999999999997</v>
      </c>
      <c r="AF1180" s="276">
        <v>1.6365881600285659</v>
      </c>
    </row>
    <row r="1181" spans="1:32" ht="41.4" x14ac:dyDescent="0.3">
      <c r="A1181" s="2">
        <f>IF(G1181="","",VLOOKUP(G1181,{"CFTV","100000";"switch","750000";"VMS","200000";"Alarme","300000";"CA","400000";"Cabeamento","500000";"Infra","600000";"Redes","700000";"Energia","800000";"Outros","900000";"Serviço","1000000"},2,FALSE)
  + COUNTIF($G$2:G1181,G1181)
)</f>
        <v>200016</v>
      </c>
      <c r="B1181" s="3" t="str">
        <f t="shared" si="18"/>
        <v>SISTEMA DIGIFORT EDIÇÃO STANDARD PARA</v>
      </c>
      <c r="C1181" s="3" t="s">
        <v>2159</v>
      </c>
      <c r="D1181" s="3" t="s">
        <v>2159</v>
      </c>
      <c r="E1181" s="5" t="s">
        <v>2135</v>
      </c>
      <c r="F1181" s="5" t="s">
        <v>776</v>
      </c>
      <c r="G1181" s="2" t="s">
        <v>2132</v>
      </c>
      <c r="H1181" s="3" t="s">
        <v>2158</v>
      </c>
      <c r="I1181" s="169" t="s">
        <v>7038</v>
      </c>
      <c r="J1181" s="126">
        <v>8777.16</v>
      </c>
      <c r="K1181" s="162">
        <v>15960.662371862587</v>
      </c>
      <c r="L1181" s="126"/>
      <c r="M1181" s="203"/>
      <c r="N1181" s="218"/>
      <c r="O1181" s="3" t="s">
        <v>7117</v>
      </c>
      <c r="P1181" s="31" t="s">
        <v>7291</v>
      </c>
      <c r="Q1181" s="234">
        <v>3</v>
      </c>
      <c r="R1181" s="5" t="s">
        <v>777</v>
      </c>
      <c r="S1181" s="238">
        <v>45855</v>
      </c>
      <c r="T1181" s="263">
        <v>0.15</v>
      </c>
      <c r="U1181" s="263">
        <v>0.05</v>
      </c>
      <c r="V1181" s="263">
        <v>3.6499999999999998E-2</v>
      </c>
      <c r="W1181" s="263">
        <v>0</v>
      </c>
      <c r="X1181" s="263">
        <v>0.33999999999999997</v>
      </c>
      <c r="Y1181" s="265">
        <v>1.6365881600285659</v>
      </c>
      <c r="Z1181" s="275">
        <v>8777.16</v>
      </c>
      <c r="AA1181" s="276">
        <v>195.24307644201244</v>
      </c>
      <c r="AB1181" s="277">
        <v>0.05</v>
      </c>
      <c r="AC1181" s="277">
        <v>3.6499999999999998E-2</v>
      </c>
      <c r="AD1181" s="277">
        <v>0</v>
      </c>
      <c r="AE1181" s="277">
        <v>0.33999999999999997</v>
      </c>
      <c r="AF1181" s="276">
        <v>1.6365881600285659</v>
      </c>
    </row>
    <row r="1182" spans="1:32" ht="41.4" x14ac:dyDescent="0.3">
      <c r="A1182" s="2">
        <f>IF(G1182="","",VLOOKUP(G1182,{"CFTV","100000";"switch","750000";"VMS","200000";"Alarme","300000";"CA","400000";"Cabeamento","500000";"Infra","600000";"Redes","700000";"Energia","800000";"Outros","900000";"Serviço","1000000"},2,FALSE)
  + COUNTIF($G$2:G1182,G1182)
)</f>
        <v>200017</v>
      </c>
      <c r="B1182" s="3" t="str">
        <f t="shared" si="18"/>
        <v>SISTEMA DIGIFORT EDIÇÃO STANDARD PARA</v>
      </c>
      <c r="C1182" s="3" t="s">
        <v>2161</v>
      </c>
      <c r="D1182" s="3" t="s">
        <v>2161</v>
      </c>
      <c r="E1182" s="5" t="s">
        <v>2135</v>
      </c>
      <c r="F1182" s="5" t="s">
        <v>776</v>
      </c>
      <c r="G1182" s="2" t="s">
        <v>2132</v>
      </c>
      <c r="H1182" s="3" t="s">
        <v>2160</v>
      </c>
      <c r="I1182" s="169" t="s">
        <v>7038</v>
      </c>
      <c r="J1182" s="126">
        <v>15798.888000000001</v>
      </c>
      <c r="K1182" s="162">
        <v>28729.192269352658</v>
      </c>
      <c r="L1182" s="126"/>
      <c r="M1182" s="203"/>
      <c r="N1182" s="218"/>
      <c r="O1182" s="3" t="s">
        <v>7117</v>
      </c>
      <c r="P1182" s="31" t="s">
        <v>7291</v>
      </c>
      <c r="Q1182" s="234">
        <v>3</v>
      </c>
      <c r="R1182" s="5" t="s">
        <v>777</v>
      </c>
      <c r="S1182" s="238">
        <v>45855</v>
      </c>
      <c r="T1182" s="263">
        <v>0.15</v>
      </c>
      <c r="U1182" s="263">
        <v>0.05</v>
      </c>
      <c r="V1182" s="263">
        <v>3.6499999999999998E-2</v>
      </c>
      <c r="W1182" s="263">
        <v>0</v>
      </c>
      <c r="X1182" s="263">
        <v>0.33999999999999997</v>
      </c>
      <c r="Y1182" s="265">
        <v>1.6365881600285659</v>
      </c>
      <c r="Z1182" s="275">
        <v>15798.888000000001</v>
      </c>
      <c r="AA1182" s="276">
        <v>351.43753759562242</v>
      </c>
      <c r="AB1182" s="277">
        <v>0.05</v>
      </c>
      <c r="AC1182" s="277">
        <v>3.6499999999999998E-2</v>
      </c>
      <c r="AD1182" s="277">
        <v>0</v>
      </c>
      <c r="AE1182" s="277">
        <v>0.33999999999999997</v>
      </c>
      <c r="AF1182" s="276">
        <v>1.6365881600285659</v>
      </c>
    </row>
    <row r="1183" spans="1:32" ht="41.4" x14ac:dyDescent="0.3">
      <c r="A1183" s="2">
        <f>IF(G1183="","",VLOOKUP(G1183,{"CFTV","100000";"switch","750000";"VMS","200000";"Alarme","300000";"CA","400000";"Cabeamento","500000";"Infra","600000";"Redes","700000";"Energia","800000";"Outros","900000";"Serviço","1000000"},2,FALSE)
  + COUNTIF($G$2:G1183,G1183)
)</f>
        <v>200018</v>
      </c>
      <c r="B1183" s="3" t="str">
        <f t="shared" si="18"/>
        <v>SISTEMA DIGIFORT EDIÇÃO STANDARD PARA</v>
      </c>
      <c r="C1183" s="3" t="s">
        <v>2163</v>
      </c>
      <c r="D1183" s="3" t="s">
        <v>2163</v>
      </c>
      <c r="E1183" s="5" t="s">
        <v>2135</v>
      </c>
      <c r="F1183" s="5" t="s">
        <v>776</v>
      </c>
      <c r="G1183" s="2" t="s">
        <v>2132</v>
      </c>
      <c r="H1183" s="3" t="s">
        <v>2162</v>
      </c>
      <c r="I1183" s="169" t="s">
        <v>7038</v>
      </c>
      <c r="J1183" s="126">
        <v>28437.998399999997</v>
      </c>
      <c r="K1183" s="162">
        <v>51712.546084834779</v>
      </c>
      <c r="L1183" s="126"/>
      <c r="M1183" s="203"/>
      <c r="N1183" s="218"/>
      <c r="O1183" s="3" t="s">
        <v>7117</v>
      </c>
      <c r="P1183" s="31" t="s">
        <v>7291</v>
      </c>
      <c r="Q1183" s="234">
        <v>3</v>
      </c>
      <c r="R1183" s="5" t="s">
        <v>777</v>
      </c>
      <c r="S1183" s="238">
        <v>45855</v>
      </c>
      <c r="T1183" s="263">
        <v>0.15</v>
      </c>
      <c r="U1183" s="263">
        <v>0.05</v>
      </c>
      <c r="V1183" s="263">
        <v>3.6499999999999998E-2</v>
      </c>
      <c r="W1183" s="263">
        <v>0</v>
      </c>
      <c r="X1183" s="263">
        <v>0.33999999999999997</v>
      </c>
      <c r="Y1183" s="265">
        <v>1.6365881600285659</v>
      </c>
      <c r="Z1183" s="275">
        <v>28437.998399999997</v>
      </c>
      <c r="AA1183" s="276">
        <v>632.58756767212026</v>
      </c>
      <c r="AB1183" s="277">
        <v>0.05</v>
      </c>
      <c r="AC1183" s="277">
        <v>3.6499999999999998E-2</v>
      </c>
      <c r="AD1183" s="277">
        <v>0</v>
      </c>
      <c r="AE1183" s="277">
        <v>0.33999999999999997</v>
      </c>
      <c r="AF1183" s="276">
        <v>1.6365881600285659</v>
      </c>
    </row>
    <row r="1184" spans="1:32" ht="41.4" x14ac:dyDescent="0.3">
      <c r="A1184" s="2">
        <f>IF(G1184="","",VLOOKUP(G1184,{"CFTV","100000";"switch","750000";"VMS","200000";"Alarme","300000";"CA","400000";"Cabeamento","500000";"Infra","600000";"Redes","700000";"Energia","800000";"Outros","900000";"Serviço","1000000"},2,FALSE)
  + COUNTIF($G$2:G1184,G1184)
)</f>
        <v>200019</v>
      </c>
      <c r="B1184" s="3" t="str">
        <f t="shared" si="18"/>
        <v>SISTEMA DIGIFORT EDIÇÃO STANDARD PARA</v>
      </c>
      <c r="C1184" s="39" t="s">
        <v>2165</v>
      </c>
      <c r="D1184" s="39" t="s">
        <v>2165</v>
      </c>
      <c r="E1184" s="5" t="s">
        <v>2135</v>
      </c>
      <c r="F1184" s="5" t="s">
        <v>776</v>
      </c>
      <c r="G1184" s="2" t="s">
        <v>2132</v>
      </c>
      <c r="H1184" s="3" t="s">
        <v>2164</v>
      </c>
      <c r="I1184" s="169" t="s">
        <v>7038</v>
      </c>
      <c r="J1184" s="126">
        <v>2322</v>
      </c>
      <c r="K1184" s="162">
        <v>4222.3974528737008</v>
      </c>
      <c r="L1184" s="126"/>
      <c r="M1184" s="203"/>
      <c r="N1184" s="218"/>
      <c r="O1184" s="3" t="s">
        <v>7117</v>
      </c>
      <c r="P1184" s="31" t="s">
        <v>7291</v>
      </c>
      <c r="Q1184" s="234"/>
      <c r="R1184" s="5" t="s">
        <v>777</v>
      </c>
      <c r="S1184" s="238">
        <v>45627</v>
      </c>
      <c r="T1184" s="263">
        <v>0.15</v>
      </c>
      <c r="U1184" s="263">
        <v>0.05</v>
      </c>
      <c r="V1184" s="263">
        <v>3.6499999999999998E-2</v>
      </c>
      <c r="W1184" s="263">
        <v>0</v>
      </c>
      <c r="X1184" s="263">
        <v>0.33999999999999997</v>
      </c>
      <c r="Y1184" s="265">
        <v>1.6365881600285659</v>
      </c>
      <c r="Z1184" s="275">
        <v>2322</v>
      </c>
      <c r="AA1184" s="276">
        <v>51.651607524341919</v>
      </c>
      <c r="AB1184" s="277">
        <v>0.05</v>
      </c>
      <c r="AC1184" s="277">
        <v>3.6499999999999998E-2</v>
      </c>
      <c r="AD1184" s="277">
        <v>0</v>
      </c>
      <c r="AE1184" s="277">
        <v>0.33999999999999997</v>
      </c>
      <c r="AF1184" s="276">
        <v>1.6365881600285659</v>
      </c>
    </row>
    <row r="1185" spans="1:32" ht="41.4" x14ac:dyDescent="0.3">
      <c r="A1185" s="2">
        <f>IF(G1185="","",VLOOKUP(G1185,{"CFTV","100000";"switch","750000";"VMS","200000";"Alarme","300000";"CA","400000";"Cabeamento","500000";"Infra","600000";"Redes","700000";"Energia","800000";"Outros","900000";"Serviço","1000000"},2,FALSE)
  + COUNTIF($G$2:G1185,G1185)
)</f>
        <v>200020</v>
      </c>
      <c r="B1185" s="3" t="str">
        <f t="shared" si="18"/>
        <v>SISTEMA DIGIFORT EDIÇÃO STANDARD PARA</v>
      </c>
      <c r="C1185" s="3" t="s">
        <v>6968</v>
      </c>
      <c r="D1185" s="3" t="s">
        <v>6968</v>
      </c>
      <c r="E1185" s="5" t="s">
        <v>2135</v>
      </c>
      <c r="F1185" s="5" t="s">
        <v>776</v>
      </c>
      <c r="G1185" s="2" t="s">
        <v>2132</v>
      </c>
      <c r="H1185" s="3" t="s">
        <v>2166</v>
      </c>
      <c r="I1185" s="169" t="s">
        <v>7038</v>
      </c>
      <c r="J1185" s="126">
        <v>4179.6000000000004</v>
      </c>
      <c r="K1185" s="162">
        <v>7600.3154151726612</v>
      </c>
      <c r="L1185" s="126"/>
      <c r="M1185" s="203"/>
      <c r="N1185" s="218"/>
      <c r="O1185" s="3" t="s">
        <v>7117</v>
      </c>
      <c r="P1185" s="31" t="s">
        <v>7291</v>
      </c>
      <c r="Q1185" s="234"/>
      <c r="R1185" s="5" t="s">
        <v>777</v>
      </c>
      <c r="S1185" s="238">
        <v>45627</v>
      </c>
      <c r="T1185" s="263">
        <v>0.15</v>
      </c>
      <c r="U1185" s="263">
        <v>0.05</v>
      </c>
      <c r="V1185" s="263">
        <v>3.6499999999999998E-2</v>
      </c>
      <c r="W1185" s="263">
        <v>0</v>
      </c>
      <c r="X1185" s="263">
        <v>0.33999999999999997</v>
      </c>
      <c r="Y1185" s="265">
        <v>1.6365881600285659</v>
      </c>
      <c r="Z1185" s="275">
        <v>4179.6000000000004</v>
      </c>
      <c r="AA1185" s="276">
        <v>92.972893543815459</v>
      </c>
      <c r="AB1185" s="277">
        <v>0.05</v>
      </c>
      <c r="AC1185" s="277">
        <v>3.6499999999999998E-2</v>
      </c>
      <c r="AD1185" s="277">
        <v>0</v>
      </c>
      <c r="AE1185" s="277">
        <v>0.33999999999999997</v>
      </c>
      <c r="AF1185" s="276">
        <v>1.6365881600285659</v>
      </c>
    </row>
    <row r="1186" spans="1:32" ht="41.4" x14ac:dyDescent="0.3">
      <c r="A1186" s="2">
        <f>IF(G1186="","",VLOOKUP(G1186,{"CFTV","100000";"switch","750000";"VMS","200000";"Alarme","300000";"CA","400000";"Cabeamento","500000";"Infra","600000";"Redes","700000";"Energia","800000";"Outros","900000";"Serviço","1000000"},2,FALSE)
  + COUNTIF($G$2:G1186,G1186)
)</f>
        <v>200021</v>
      </c>
      <c r="B1186" s="3" t="str">
        <f t="shared" si="18"/>
        <v>SISTEMA DIGIFORT EDIÇÃO STANDARD PARA</v>
      </c>
      <c r="C1186" s="3" t="s">
        <v>2168</v>
      </c>
      <c r="D1186" s="3" t="s">
        <v>2168</v>
      </c>
      <c r="E1186" s="5" t="s">
        <v>2135</v>
      </c>
      <c r="F1186" s="5" t="s">
        <v>776</v>
      </c>
      <c r="G1186" s="2" t="s">
        <v>2132</v>
      </c>
      <c r="H1186" s="3" t="s">
        <v>2167</v>
      </c>
      <c r="I1186" s="169" t="s">
        <v>7038</v>
      </c>
      <c r="J1186" s="126">
        <v>7523.28</v>
      </c>
      <c r="K1186" s="162">
        <v>13680.567747310788</v>
      </c>
      <c r="L1186" s="126"/>
      <c r="M1186" s="203"/>
      <c r="N1186" s="218"/>
      <c r="O1186" s="3" t="s">
        <v>7117</v>
      </c>
      <c r="P1186" s="31" t="s">
        <v>7291</v>
      </c>
      <c r="Q1186" s="234"/>
      <c r="R1186" s="5" t="s">
        <v>777</v>
      </c>
      <c r="S1186" s="238">
        <v>45627</v>
      </c>
      <c r="T1186" s="263">
        <v>0.15</v>
      </c>
      <c r="U1186" s="263">
        <v>0.05</v>
      </c>
      <c r="V1186" s="263">
        <v>3.6499999999999998E-2</v>
      </c>
      <c r="W1186" s="263">
        <v>0</v>
      </c>
      <c r="X1186" s="263">
        <v>0.33999999999999997</v>
      </c>
      <c r="Y1186" s="265">
        <v>1.6365881600285659</v>
      </c>
      <c r="Z1186" s="275">
        <v>7523.28</v>
      </c>
      <c r="AA1186" s="276">
        <v>167.35120837886782</v>
      </c>
      <c r="AB1186" s="277">
        <v>0.05</v>
      </c>
      <c r="AC1186" s="277">
        <v>3.6499999999999998E-2</v>
      </c>
      <c r="AD1186" s="277">
        <v>0</v>
      </c>
      <c r="AE1186" s="277">
        <v>0.33999999999999997</v>
      </c>
      <c r="AF1186" s="276">
        <v>1.6365881600285659</v>
      </c>
    </row>
    <row r="1187" spans="1:32" ht="41.4" x14ac:dyDescent="0.3">
      <c r="A1187" s="2">
        <f>IF(G1187="","",VLOOKUP(G1187,{"CFTV","100000";"switch","750000";"VMS","200000";"Alarme","300000";"CA","400000";"Cabeamento","500000";"Infra","600000";"Redes","700000";"Energia","800000";"Outros","900000";"Serviço","1000000"},2,FALSE)
  + COUNTIF($G$2:G1187,G1187)
)</f>
        <v>200022</v>
      </c>
      <c r="B1187" s="3" t="str">
        <f t="shared" si="18"/>
        <v>SISTEMA DIGIFORT EDIÇÃO STANDARD PARA</v>
      </c>
      <c r="C1187" s="3" t="s">
        <v>2170</v>
      </c>
      <c r="D1187" s="3" t="s">
        <v>2170</v>
      </c>
      <c r="E1187" s="5" t="s">
        <v>2135</v>
      </c>
      <c r="F1187" s="5" t="s">
        <v>776</v>
      </c>
      <c r="G1187" s="2" t="s">
        <v>2132</v>
      </c>
      <c r="H1187" s="3" t="s">
        <v>2169</v>
      </c>
      <c r="I1187" s="169" t="s">
        <v>7038</v>
      </c>
      <c r="J1187" s="126">
        <v>13541.904</v>
      </c>
      <c r="K1187" s="162">
        <v>24625.02194515942</v>
      </c>
      <c r="L1187" s="126"/>
      <c r="M1187" s="203"/>
      <c r="N1187" s="218"/>
      <c r="O1187" s="3" t="s">
        <v>7117</v>
      </c>
      <c r="P1187" s="31" t="s">
        <v>7291</v>
      </c>
      <c r="Q1187" s="234"/>
      <c r="R1187" s="5" t="s">
        <v>777</v>
      </c>
      <c r="S1187" s="238">
        <v>45627</v>
      </c>
      <c r="T1187" s="263">
        <v>0.15</v>
      </c>
      <c r="U1187" s="263">
        <v>0.05</v>
      </c>
      <c r="V1187" s="263">
        <v>3.6499999999999998E-2</v>
      </c>
      <c r="W1187" s="263">
        <v>0</v>
      </c>
      <c r="X1187" s="263">
        <v>0.33999999999999997</v>
      </c>
      <c r="Y1187" s="265">
        <v>1.6365881600285659</v>
      </c>
      <c r="Z1187" s="275">
        <v>13541.904</v>
      </c>
      <c r="AA1187" s="276">
        <v>301.23217508196205</v>
      </c>
      <c r="AB1187" s="277">
        <v>0.05</v>
      </c>
      <c r="AC1187" s="277">
        <v>3.6499999999999998E-2</v>
      </c>
      <c r="AD1187" s="277">
        <v>0</v>
      </c>
      <c r="AE1187" s="277">
        <v>0.33999999999999997</v>
      </c>
      <c r="AF1187" s="276">
        <v>1.6365881600285659</v>
      </c>
    </row>
    <row r="1188" spans="1:32" ht="41.4" x14ac:dyDescent="0.3">
      <c r="A1188" s="2">
        <f>IF(G1188="","",VLOOKUP(G1188,{"CFTV","100000";"switch","750000";"VMS","200000";"Alarme","300000";"CA","400000";"Cabeamento","500000";"Infra","600000";"Redes","700000";"Energia","800000";"Outros","900000";"Serviço","1000000"},2,FALSE)
  + COUNTIF($G$2:G1188,G1188)
)</f>
        <v>200023</v>
      </c>
      <c r="B1188" s="3" t="str">
        <f t="shared" si="18"/>
        <v>SISTEMA DIGIFORT EDIÇÃO STANDARD PARA</v>
      </c>
      <c r="C1188" s="3" t="s">
        <v>2172</v>
      </c>
      <c r="D1188" s="3" t="s">
        <v>2172</v>
      </c>
      <c r="E1188" s="5" t="s">
        <v>2135</v>
      </c>
      <c r="F1188" s="5" t="s">
        <v>776</v>
      </c>
      <c r="G1188" s="2" t="s">
        <v>2132</v>
      </c>
      <c r="H1188" s="3" t="s">
        <v>2171</v>
      </c>
      <c r="I1188" s="169" t="s">
        <v>7038</v>
      </c>
      <c r="J1188" s="126">
        <v>24375.427199999998</v>
      </c>
      <c r="K1188" s="162">
        <v>44325.039501286949</v>
      </c>
      <c r="L1188" s="126"/>
      <c r="M1188" s="203"/>
      <c r="N1188" s="218"/>
      <c r="O1188" s="3" t="s">
        <v>7117</v>
      </c>
      <c r="P1188" s="31" t="s">
        <v>7291</v>
      </c>
      <c r="Q1188" s="234"/>
      <c r="R1188" s="5" t="s">
        <v>777</v>
      </c>
      <c r="S1188" s="238">
        <v>45627</v>
      </c>
      <c r="T1188" s="263">
        <v>0.15</v>
      </c>
      <c r="U1188" s="263">
        <v>0.05</v>
      </c>
      <c r="V1188" s="263">
        <v>3.6499999999999998E-2</v>
      </c>
      <c r="W1188" s="263">
        <v>0</v>
      </c>
      <c r="X1188" s="263">
        <v>0.33999999999999997</v>
      </c>
      <c r="Y1188" s="265">
        <v>1.6365881600285659</v>
      </c>
      <c r="Z1188" s="275">
        <v>24375.427199999998</v>
      </c>
      <c r="AA1188" s="276">
        <v>542.2179151475317</v>
      </c>
      <c r="AB1188" s="277">
        <v>0.05</v>
      </c>
      <c r="AC1188" s="277">
        <v>3.6499999999999998E-2</v>
      </c>
      <c r="AD1188" s="277">
        <v>0</v>
      </c>
      <c r="AE1188" s="277">
        <v>0.33999999999999997</v>
      </c>
      <c r="AF1188" s="276">
        <v>1.6365881600285659</v>
      </c>
    </row>
    <row r="1189" spans="1:32" ht="27.6" x14ac:dyDescent="0.3">
      <c r="A1189" s="2">
        <f>IF(G1189="","",VLOOKUP(G1189,{"CFTV","100000";"switch","750000";"VMS","200000";"Alarme","300000";"CA","400000";"Cabeamento","500000";"Infra","600000";"Redes","700000";"Energia","800000";"Outros","900000";"Serviço","1000000"},2,FALSE)
  + COUNTIF($G$2:G1189,G1189)
)</f>
        <v>200024</v>
      </c>
      <c r="B1189" s="3" t="str">
        <f t="shared" si="18"/>
        <v>UPGRADE DE EDIÇÃO STANDARD PARA</v>
      </c>
      <c r="C1189" s="3" t="s">
        <v>2174</v>
      </c>
      <c r="D1189" s="3" t="s">
        <v>2174</v>
      </c>
      <c r="E1189" s="5" t="s">
        <v>2135</v>
      </c>
      <c r="F1189" s="5" t="s">
        <v>776</v>
      </c>
      <c r="G1189" s="2" t="s">
        <v>2132</v>
      </c>
      <c r="H1189" s="3" t="s">
        <v>2173</v>
      </c>
      <c r="I1189" s="169" t="s">
        <v>7038</v>
      </c>
      <c r="J1189" s="126">
        <v>5157.99</v>
      </c>
      <c r="K1189" s="162">
        <v>9379.4504039397143</v>
      </c>
      <c r="L1189" s="126"/>
      <c r="M1189" s="203"/>
      <c r="N1189" s="218"/>
      <c r="O1189" s="3" t="s">
        <v>7117</v>
      </c>
      <c r="P1189" s="31" t="s">
        <v>7291</v>
      </c>
      <c r="Q1189" s="234">
        <v>3</v>
      </c>
      <c r="R1189" s="5" t="s">
        <v>777</v>
      </c>
      <c r="S1189" s="238">
        <v>45855</v>
      </c>
      <c r="T1189" s="263">
        <v>0.15</v>
      </c>
      <c r="U1189" s="263">
        <v>0.05</v>
      </c>
      <c r="V1189" s="263">
        <v>3.6499999999999998E-2</v>
      </c>
      <c r="W1189" s="263">
        <v>0</v>
      </c>
      <c r="X1189" s="263">
        <v>0.33999999999999997</v>
      </c>
      <c r="Y1189" s="265">
        <v>1.6365881600285659</v>
      </c>
      <c r="Z1189" s="275">
        <v>5157.99</v>
      </c>
      <c r="AA1189" s="276">
        <v>114.7366387142465</v>
      </c>
      <c r="AB1189" s="277">
        <v>0.05</v>
      </c>
      <c r="AC1189" s="277">
        <v>3.6499999999999998E-2</v>
      </c>
      <c r="AD1189" s="277">
        <v>0</v>
      </c>
      <c r="AE1189" s="277">
        <v>0.33999999999999997</v>
      </c>
      <c r="AF1189" s="276">
        <v>1.6365881600285659</v>
      </c>
    </row>
    <row r="1190" spans="1:32" ht="27.6" x14ac:dyDescent="0.3">
      <c r="A1190" s="2">
        <f>IF(G1190="","",VLOOKUP(G1190,{"CFTV","100000";"switch","750000";"VMS","200000";"Alarme","300000";"CA","400000";"Cabeamento","500000";"Infra","600000";"Redes","700000";"Energia","800000";"Outros","900000";"Serviço","1000000"},2,FALSE)
  + COUNTIF($G$2:G1190,G1190)
)</f>
        <v>200025</v>
      </c>
      <c r="B1190" s="3" t="str">
        <f t="shared" si="18"/>
        <v>UPGRADE DE EDIÇÃO STANDARD PARA</v>
      </c>
      <c r="C1190" s="3" t="s">
        <v>2176</v>
      </c>
      <c r="D1190" s="3" t="s">
        <v>2176</v>
      </c>
      <c r="E1190" s="5" t="s">
        <v>2135</v>
      </c>
      <c r="F1190" s="5" t="s">
        <v>776</v>
      </c>
      <c r="G1190" s="2" t="s">
        <v>2132</v>
      </c>
      <c r="H1190" s="3" t="s">
        <v>2175</v>
      </c>
      <c r="I1190" s="169" t="s">
        <v>7038</v>
      </c>
      <c r="J1190" s="126">
        <v>891.01</v>
      </c>
      <c r="K1190" s="162">
        <v>1620.2404627411695</v>
      </c>
      <c r="L1190" s="126"/>
      <c r="M1190" s="203"/>
      <c r="N1190" s="218"/>
      <c r="O1190" s="3" t="s">
        <v>7117</v>
      </c>
      <c r="P1190" s="31" t="s">
        <v>7291</v>
      </c>
      <c r="Q1190" s="234">
        <v>3</v>
      </c>
      <c r="R1190" s="5" t="s">
        <v>777</v>
      </c>
      <c r="S1190" s="238">
        <v>45855</v>
      </c>
      <c r="T1190" s="263">
        <v>0.15</v>
      </c>
      <c r="U1190" s="263">
        <v>0.05</v>
      </c>
      <c r="V1190" s="263">
        <v>3.6499999999999998E-2</v>
      </c>
      <c r="W1190" s="263">
        <v>0</v>
      </c>
      <c r="X1190" s="263">
        <v>0.33999999999999997</v>
      </c>
      <c r="Y1190" s="265">
        <v>1.6365881600285659</v>
      </c>
      <c r="Z1190" s="275">
        <v>891.01</v>
      </c>
      <c r="AA1190" s="276">
        <v>19.820025331724327</v>
      </c>
      <c r="AB1190" s="277">
        <v>0.05</v>
      </c>
      <c r="AC1190" s="277">
        <v>3.6499999999999998E-2</v>
      </c>
      <c r="AD1190" s="277">
        <v>0</v>
      </c>
      <c r="AE1190" s="277">
        <v>0.33999999999999997</v>
      </c>
      <c r="AF1190" s="276">
        <v>1.6365881600285659</v>
      </c>
    </row>
    <row r="1191" spans="1:32" ht="27.6" x14ac:dyDescent="0.3">
      <c r="A1191" s="2">
        <f>IF(G1191="","",VLOOKUP(G1191,{"CFTV","100000";"switch","750000";"VMS","200000";"Alarme","300000";"CA","400000";"Cabeamento","500000";"Infra","600000";"Redes","700000";"Energia","800000";"Outros","900000";"Serviço","1000000"},2,FALSE)
  + COUNTIF($G$2:G1191,G1191)
)</f>
        <v>200026</v>
      </c>
      <c r="B1191" s="3" t="str">
        <f t="shared" si="18"/>
        <v>UPGRADE DE EDIÇÃO STANDARD PARA</v>
      </c>
      <c r="C1191" s="3" t="s">
        <v>2178</v>
      </c>
      <c r="D1191" s="3" t="s">
        <v>2178</v>
      </c>
      <c r="E1191" s="5" t="s">
        <v>2135</v>
      </c>
      <c r="F1191" s="5" t="s">
        <v>776</v>
      </c>
      <c r="G1191" s="2" t="s">
        <v>2132</v>
      </c>
      <c r="H1191" s="3" t="s">
        <v>2177</v>
      </c>
      <c r="I1191" s="169" t="s">
        <v>7038</v>
      </c>
      <c r="J1191" s="126">
        <v>1615.43</v>
      </c>
      <c r="K1191" s="162">
        <v>2937.5484570610515</v>
      </c>
      <c r="L1191" s="126"/>
      <c r="M1191" s="203"/>
      <c r="N1191" s="218"/>
      <c r="O1191" s="3" t="s">
        <v>7117</v>
      </c>
      <c r="P1191" s="31" t="s">
        <v>7291</v>
      </c>
      <c r="Q1191" s="234">
        <v>3</v>
      </c>
      <c r="R1191" s="5" t="s">
        <v>777</v>
      </c>
      <c r="S1191" s="238">
        <v>45855</v>
      </c>
      <c r="T1191" s="263">
        <v>0.15</v>
      </c>
      <c r="U1191" s="263">
        <v>0.05</v>
      </c>
      <c r="V1191" s="263">
        <v>3.6499999999999998E-2</v>
      </c>
      <c r="W1191" s="263">
        <v>0</v>
      </c>
      <c r="X1191" s="263">
        <v>0.33999999999999997</v>
      </c>
      <c r="Y1191" s="265">
        <v>1.6365881600285659</v>
      </c>
      <c r="Z1191" s="275">
        <v>1615.43</v>
      </c>
      <c r="AA1191" s="276">
        <v>35.934348123620872</v>
      </c>
      <c r="AB1191" s="277">
        <v>0.05</v>
      </c>
      <c r="AC1191" s="277">
        <v>3.6499999999999998E-2</v>
      </c>
      <c r="AD1191" s="277">
        <v>0</v>
      </c>
      <c r="AE1191" s="277">
        <v>0.33999999999999997</v>
      </c>
      <c r="AF1191" s="276">
        <v>1.6365881600285659</v>
      </c>
    </row>
    <row r="1192" spans="1:32" ht="27.6" x14ac:dyDescent="0.3">
      <c r="A1192" s="2">
        <f>IF(G1192="","",VLOOKUP(G1192,{"CFTV","100000";"switch","750000";"VMS","200000";"Alarme","300000";"CA","400000";"Cabeamento","500000";"Infra","600000";"Redes","700000";"Energia","800000";"Outros","900000";"Serviço","1000000"},2,FALSE)
  + COUNTIF($G$2:G1192,G1192)
)</f>
        <v>200027</v>
      </c>
      <c r="B1192" s="3" t="str">
        <f t="shared" si="18"/>
        <v>UPGRADE DE EDIÇÃO STANDARD PARA</v>
      </c>
      <c r="C1192" s="3" t="s">
        <v>2180</v>
      </c>
      <c r="D1192" s="3" t="s">
        <v>2180</v>
      </c>
      <c r="E1192" s="5" t="s">
        <v>2135</v>
      </c>
      <c r="F1192" s="5" t="s">
        <v>776</v>
      </c>
      <c r="G1192" s="2" t="s">
        <v>2132</v>
      </c>
      <c r="H1192" s="3" t="s">
        <v>2179</v>
      </c>
      <c r="I1192" s="169" t="s">
        <v>7038</v>
      </c>
      <c r="J1192" s="126">
        <v>2928.65</v>
      </c>
      <c r="K1192" s="162">
        <v>5325.5487942973996</v>
      </c>
      <c r="L1192" s="126"/>
      <c r="M1192" s="203"/>
      <c r="N1192" s="218"/>
      <c r="O1192" s="3" t="s">
        <v>7117</v>
      </c>
      <c r="P1192" s="31" t="s">
        <v>7291</v>
      </c>
      <c r="Q1192" s="234">
        <v>3</v>
      </c>
      <c r="R1192" s="5" t="s">
        <v>777</v>
      </c>
      <c r="S1192" s="238">
        <v>45855</v>
      </c>
      <c r="T1192" s="263">
        <v>0.15</v>
      </c>
      <c r="U1192" s="263">
        <v>0.05</v>
      </c>
      <c r="V1192" s="263">
        <v>3.6499999999999998E-2</v>
      </c>
      <c r="W1192" s="263">
        <v>0</v>
      </c>
      <c r="X1192" s="263">
        <v>0.33999999999999997</v>
      </c>
      <c r="Y1192" s="265">
        <v>1.6365881600285659</v>
      </c>
      <c r="Z1192" s="275">
        <v>2928.65</v>
      </c>
      <c r="AA1192" s="276">
        <v>65.14620171238758</v>
      </c>
      <c r="AB1192" s="277">
        <v>0.05</v>
      </c>
      <c r="AC1192" s="277">
        <v>3.6499999999999998E-2</v>
      </c>
      <c r="AD1192" s="277">
        <v>0</v>
      </c>
      <c r="AE1192" s="277">
        <v>0.33999999999999997</v>
      </c>
      <c r="AF1192" s="276">
        <v>1.6365881600285659</v>
      </c>
    </row>
    <row r="1193" spans="1:32" ht="27.6" x14ac:dyDescent="0.3">
      <c r="A1193" s="2">
        <f>IF(G1193="","",VLOOKUP(G1193,{"CFTV","100000";"switch","750000";"VMS","200000";"Alarme","300000";"CA","400000";"Cabeamento","500000";"Infra","600000";"Redes","700000";"Energia","800000";"Outros","900000";"Serviço","1000000"},2,FALSE)
  + COUNTIF($G$2:G1193,G1193)
)</f>
        <v>200028</v>
      </c>
      <c r="B1193" s="3" t="str">
        <f t="shared" si="18"/>
        <v>UPGRADE DE EDIÇÃO STANDARD PARA</v>
      </c>
      <c r="C1193" s="3" t="s">
        <v>2182</v>
      </c>
      <c r="D1193" s="3" t="s">
        <v>2182</v>
      </c>
      <c r="E1193" s="5" t="s">
        <v>2135</v>
      </c>
      <c r="F1193" s="5" t="s">
        <v>776</v>
      </c>
      <c r="G1193" s="2" t="s">
        <v>2132</v>
      </c>
      <c r="H1193" s="3" t="s">
        <v>2181</v>
      </c>
      <c r="I1193" s="169" t="s">
        <v>7038</v>
      </c>
      <c r="J1193" s="126">
        <v>5309.12</v>
      </c>
      <c r="K1193" s="162">
        <v>9654.2699246342891</v>
      </c>
      <c r="L1193" s="126"/>
      <c r="M1193" s="203"/>
      <c r="N1193" s="218"/>
      <c r="O1193" s="3" t="s">
        <v>7117</v>
      </c>
      <c r="P1193" s="31" t="s">
        <v>7291</v>
      </c>
      <c r="Q1193" s="234">
        <v>3</v>
      </c>
      <c r="R1193" s="5" t="s">
        <v>777</v>
      </c>
      <c r="S1193" s="238">
        <v>45855</v>
      </c>
      <c r="T1193" s="263">
        <v>0.15</v>
      </c>
      <c r="U1193" s="263">
        <v>0.05</v>
      </c>
      <c r="V1193" s="263">
        <v>3.6499999999999998E-2</v>
      </c>
      <c r="W1193" s="263">
        <v>0</v>
      </c>
      <c r="X1193" s="263">
        <v>0.33999999999999997</v>
      </c>
      <c r="Y1193" s="265">
        <v>1.6365881600285659</v>
      </c>
      <c r="Z1193" s="275">
        <v>5309.12</v>
      </c>
      <c r="AA1193" s="276">
        <v>118.0984420928657</v>
      </c>
      <c r="AB1193" s="277">
        <v>0.05</v>
      </c>
      <c r="AC1193" s="277">
        <v>3.6499999999999998E-2</v>
      </c>
      <c r="AD1193" s="277">
        <v>0</v>
      </c>
      <c r="AE1193" s="277">
        <v>0.33999999999999997</v>
      </c>
      <c r="AF1193" s="276">
        <v>1.6365881600285659</v>
      </c>
    </row>
    <row r="1194" spans="1:32" ht="27.6" x14ac:dyDescent="0.3">
      <c r="A1194" s="2">
        <f>IF(G1194="","",VLOOKUP(G1194,{"CFTV","100000";"switch","750000";"VMS","200000";"Alarme","300000";"CA","400000";"Cabeamento","500000";"Infra","600000";"Redes","700000";"Energia","800000";"Outros","900000";"Serviço","1000000"},2,FALSE)
  + COUNTIF($G$2:G1194,G1194)
)</f>
        <v>200029</v>
      </c>
      <c r="B1194" s="3" t="str">
        <f t="shared" ref="B1194:B1257" si="19">IFERROR(LEFT(H1194,FIND(" ",H1194,FIND(" ",H1194,FIND(" ",H1194,FIND(" ",H1194,FIND(" ",H1194)+1)+1)+1)+1)-1),H1194)</f>
        <v>UPGRADE DE EDIÇÃO STANDARD PARA</v>
      </c>
      <c r="C1194" s="3" t="s">
        <v>2184</v>
      </c>
      <c r="D1194" s="3" t="s">
        <v>2184</v>
      </c>
      <c r="E1194" s="5" t="s">
        <v>2135</v>
      </c>
      <c r="F1194" s="5" t="s">
        <v>776</v>
      </c>
      <c r="G1194" s="2" t="s">
        <v>2132</v>
      </c>
      <c r="H1194" s="3" t="s">
        <v>2183</v>
      </c>
      <c r="I1194" s="169" t="s">
        <v>7038</v>
      </c>
      <c r="J1194" s="126">
        <v>7626.5</v>
      </c>
      <c r="K1194" s="162">
        <v>13868.266224953177</v>
      </c>
      <c r="L1194" s="126"/>
      <c r="M1194" s="203"/>
      <c r="N1194" s="218"/>
      <c r="O1194" s="3" t="s">
        <v>7117</v>
      </c>
      <c r="P1194" s="31" t="s">
        <v>7291</v>
      </c>
      <c r="Q1194" s="234">
        <v>3</v>
      </c>
      <c r="R1194" s="5" t="s">
        <v>777</v>
      </c>
      <c r="S1194" s="238">
        <v>45681</v>
      </c>
      <c r="T1194" s="263">
        <v>0.15</v>
      </c>
      <c r="U1194" s="263">
        <v>0.05</v>
      </c>
      <c r="V1194" s="263">
        <v>3.6499999999999998E-2</v>
      </c>
      <c r="W1194" s="263">
        <v>0</v>
      </c>
      <c r="X1194" s="263">
        <v>0.33999999999999997</v>
      </c>
      <c r="Y1194" s="265">
        <v>1.6365881600285659</v>
      </c>
      <c r="Z1194" s="275">
        <v>7626.5</v>
      </c>
      <c r="AA1194" s="276">
        <v>169.64728026890339</v>
      </c>
      <c r="AB1194" s="277">
        <v>0.05</v>
      </c>
      <c r="AC1194" s="277">
        <v>3.6499999999999998E-2</v>
      </c>
      <c r="AD1194" s="277">
        <v>0</v>
      </c>
      <c r="AE1194" s="277">
        <v>0.33999999999999997</v>
      </c>
      <c r="AF1194" s="276">
        <v>1.6365881600285659</v>
      </c>
    </row>
    <row r="1195" spans="1:32" ht="27.6" x14ac:dyDescent="0.3">
      <c r="A1195" s="2">
        <f>IF(G1195="","",VLOOKUP(G1195,{"CFTV","100000";"switch","750000";"VMS","200000";"Alarme","300000";"CA","400000";"Cabeamento","500000";"Infra","600000";"Redes","700000";"Energia","800000";"Outros","900000";"Serviço","1000000"},2,FALSE)
  + COUNTIF($G$2:G1195,G1195)
)</f>
        <v>200030</v>
      </c>
      <c r="B1195" s="3" t="str">
        <f t="shared" si="19"/>
        <v>UPGRADE DE EDIÇÃO STANDARD PARA</v>
      </c>
      <c r="C1195" s="3" t="s">
        <v>2186</v>
      </c>
      <c r="D1195" s="3" t="s">
        <v>2186</v>
      </c>
      <c r="E1195" s="5" t="s">
        <v>2135</v>
      </c>
      <c r="F1195" s="5" t="s">
        <v>776</v>
      </c>
      <c r="G1195" s="2" t="s">
        <v>2132</v>
      </c>
      <c r="H1195" s="3" t="s">
        <v>2185</v>
      </c>
      <c r="I1195" s="169" t="s">
        <v>7038</v>
      </c>
      <c r="J1195" s="126">
        <v>1256.46</v>
      </c>
      <c r="K1195" s="162">
        <v>2284.7861772772135</v>
      </c>
      <c r="L1195" s="126"/>
      <c r="M1195" s="203"/>
      <c r="N1195" s="218"/>
      <c r="O1195" s="3" t="s">
        <v>7117</v>
      </c>
      <c r="P1195" s="31" t="s">
        <v>7291</v>
      </c>
      <c r="Q1195" s="234">
        <v>3</v>
      </c>
      <c r="R1195" s="5" t="s">
        <v>777</v>
      </c>
      <c r="S1195" s="238">
        <v>45681</v>
      </c>
      <c r="T1195" s="263">
        <v>0.15</v>
      </c>
      <c r="U1195" s="263">
        <v>0.05</v>
      </c>
      <c r="V1195" s="263">
        <v>3.6499999999999998E-2</v>
      </c>
      <c r="W1195" s="263">
        <v>0</v>
      </c>
      <c r="X1195" s="263">
        <v>0.33999999999999997</v>
      </c>
      <c r="Y1195" s="265">
        <v>1.6365881600285659</v>
      </c>
      <c r="Z1195" s="275">
        <v>1256.46</v>
      </c>
      <c r="AA1195" s="276">
        <v>27.949258738171679</v>
      </c>
      <c r="AB1195" s="277">
        <v>0.05</v>
      </c>
      <c r="AC1195" s="277">
        <v>3.6499999999999998E-2</v>
      </c>
      <c r="AD1195" s="277">
        <v>0</v>
      </c>
      <c r="AE1195" s="277">
        <v>0.33999999999999997</v>
      </c>
      <c r="AF1195" s="276">
        <v>1.6365881600285659</v>
      </c>
    </row>
    <row r="1196" spans="1:32" ht="27.6" x14ac:dyDescent="0.3">
      <c r="A1196" s="2">
        <f>IF(G1196="","",VLOOKUP(G1196,{"CFTV","100000";"switch","750000";"VMS","200000";"Alarme","300000";"CA","400000";"Cabeamento","500000";"Infra","600000";"Redes","700000";"Energia","800000";"Outros","900000";"Serviço","1000000"},2,FALSE)
  + COUNTIF($G$2:G1196,G1196)
)</f>
        <v>200031</v>
      </c>
      <c r="B1196" s="3" t="str">
        <f t="shared" si="19"/>
        <v>UPGRADE DE EDIÇÃO STANDARD PARA</v>
      </c>
      <c r="C1196" s="3" t="s">
        <v>2188</v>
      </c>
      <c r="D1196" s="3" t="s">
        <v>2188</v>
      </c>
      <c r="E1196" s="5" t="s">
        <v>2135</v>
      </c>
      <c r="F1196" s="5" t="s">
        <v>776</v>
      </c>
      <c r="G1196" s="2" t="s">
        <v>2132</v>
      </c>
      <c r="H1196" s="3" t="s">
        <v>2187</v>
      </c>
      <c r="I1196" s="169" t="s">
        <v>7038</v>
      </c>
      <c r="J1196" s="126">
        <v>2327.5500000000002</v>
      </c>
      <c r="K1196" s="162">
        <v>4232.4897465272097</v>
      </c>
      <c r="L1196" s="126"/>
      <c r="M1196" s="203"/>
      <c r="N1196" s="218"/>
      <c r="O1196" s="3" t="s">
        <v>7117</v>
      </c>
      <c r="P1196" s="31" t="s">
        <v>7291</v>
      </c>
      <c r="Q1196" s="234">
        <v>3</v>
      </c>
      <c r="R1196" s="5" t="s">
        <v>777</v>
      </c>
      <c r="S1196" s="238">
        <v>45681</v>
      </c>
      <c r="T1196" s="263">
        <v>0.15</v>
      </c>
      <c r="U1196" s="263">
        <v>0.05</v>
      </c>
      <c r="V1196" s="263">
        <v>3.6499999999999998E-2</v>
      </c>
      <c r="W1196" s="263">
        <v>0</v>
      </c>
      <c r="X1196" s="263">
        <v>0.33999999999999997</v>
      </c>
      <c r="Y1196" s="265">
        <v>1.6365881600285659</v>
      </c>
      <c r="Z1196" s="275">
        <v>2327.5500000000002</v>
      </c>
      <c r="AA1196" s="276">
        <v>51.775064208993129</v>
      </c>
      <c r="AB1196" s="277">
        <v>0.05</v>
      </c>
      <c r="AC1196" s="277">
        <v>3.6499999999999998E-2</v>
      </c>
      <c r="AD1196" s="277">
        <v>0</v>
      </c>
      <c r="AE1196" s="277">
        <v>0.33999999999999997</v>
      </c>
      <c r="AF1196" s="276">
        <v>1.6365881600285659</v>
      </c>
    </row>
    <row r="1197" spans="1:32" ht="27.6" x14ac:dyDescent="0.3">
      <c r="A1197" s="2">
        <f>IF(G1197="","",VLOOKUP(G1197,{"CFTV","100000";"switch","750000";"VMS","200000";"Alarme","300000";"CA","400000";"Cabeamento","500000";"Infra","600000";"Redes","700000";"Energia","800000";"Outros","900000";"Serviço","1000000"},2,FALSE)
  + COUNTIF($G$2:G1197,G1197)
)</f>
        <v>200032</v>
      </c>
      <c r="B1197" s="3" t="str">
        <f t="shared" si="19"/>
        <v>UPGRADE DE EDIÇÃO STANDARD PARA</v>
      </c>
      <c r="C1197" s="3" t="s">
        <v>2190</v>
      </c>
      <c r="D1197" s="3" t="s">
        <v>2190</v>
      </c>
      <c r="E1197" s="5" t="s">
        <v>2135</v>
      </c>
      <c r="F1197" s="5" t="s">
        <v>776</v>
      </c>
      <c r="G1197" s="2" t="s">
        <v>2132</v>
      </c>
      <c r="H1197" s="3" t="s">
        <v>2189</v>
      </c>
      <c r="I1197" s="169" t="s">
        <v>7038</v>
      </c>
      <c r="J1197" s="126">
        <v>4311.6899999999996</v>
      </c>
      <c r="K1197" s="162">
        <v>7840.5120041261853</v>
      </c>
      <c r="L1197" s="126"/>
      <c r="M1197" s="203"/>
      <c r="N1197" s="218"/>
      <c r="O1197" s="3" t="s">
        <v>7117</v>
      </c>
      <c r="P1197" s="31" t="s">
        <v>7291</v>
      </c>
      <c r="Q1197" s="234">
        <v>3</v>
      </c>
      <c r="R1197" s="5" t="s">
        <v>777</v>
      </c>
      <c r="S1197" s="238">
        <v>45681</v>
      </c>
      <c r="T1197" s="263">
        <v>0.15</v>
      </c>
      <c r="U1197" s="263">
        <v>0.05</v>
      </c>
      <c r="V1197" s="263">
        <v>3.6499999999999998E-2</v>
      </c>
      <c r="W1197" s="263">
        <v>0</v>
      </c>
      <c r="X1197" s="263">
        <v>0.33999999999999997</v>
      </c>
      <c r="Y1197" s="265">
        <v>1.6365881600285659</v>
      </c>
      <c r="Z1197" s="275">
        <v>4311.6899999999996</v>
      </c>
      <c r="AA1197" s="276">
        <v>95.911162638514114</v>
      </c>
      <c r="AB1197" s="277">
        <v>0.05</v>
      </c>
      <c r="AC1197" s="277">
        <v>3.6499999999999998E-2</v>
      </c>
      <c r="AD1197" s="277">
        <v>0</v>
      </c>
      <c r="AE1197" s="277">
        <v>0.33999999999999997</v>
      </c>
      <c r="AF1197" s="276">
        <v>1.6365881600285659</v>
      </c>
    </row>
    <row r="1198" spans="1:32" ht="27.6" x14ac:dyDescent="0.3">
      <c r="A1198" s="2">
        <f>IF(G1198="","",VLOOKUP(G1198,{"CFTV","100000";"switch","750000";"VMS","200000";"Alarme","300000";"CA","400000";"Cabeamento","500000";"Infra","600000";"Redes","700000";"Energia","800000";"Outros","900000";"Serviço","1000000"},2,FALSE)
  + COUNTIF($G$2:G1198,G1198)
)</f>
        <v>200033</v>
      </c>
      <c r="B1198" s="3" t="str">
        <f t="shared" si="19"/>
        <v>UPGRADE DE EDIÇÃO STANDARD PARA</v>
      </c>
      <c r="C1198" s="3" t="s">
        <v>2192</v>
      </c>
      <c r="D1198" s="3" t="s">
        <v>2192</v>
      </c>
      <c r="E1198" s="5" t="s">
        <v>2135</v>
      </c>
      <c r="F1198" s="5" t="s">
        <v>776</v>
      </c>
      <c r="G1198" s="2" t="s">
        <v>2132</v>
      </c>
      <c r="H1198" s="3" t="s">
        <v>2191</v>
      </c>
      <c r="I1198" s="169" t="s">
        <v>7038</v>
      </c>
      <c r="J1198" s="126">
        <v>7987.14</v>
      </c>
      <c r="K1198" s="162">
        <v>14524.065284989512</v>
      </c>
      <c r="L1198" s="126"/>
      <c r="M1198" s="203"/>
      <c r="N1198" s="218"/>
      <c r="O1198" s="3" t="s">
        <v>7117</v>
      </c>
      <c r="P1198" s="31" t="s">
        <v>7291</v>
      </c>
      <c r="Q1198" s="234">
        <v>3</v>
      </c>
      <c r="R1198" s="5" t="s">
        <v>777</v>
      </c>
      <c r="S1198" s="238">
        <v>45681</v>
      </c>
      <c r="T1198" s="263">
        <v>0.15</v>
      </c>
      <c r="U1198" s="263">
        <v>0.05</v>
      </c>
      <c r="V1198" s="263">
        <v>3.6499999999999998E-2</v>
      </c>
      <c r="W1198" s="263">
        <v>0</v>
      </c>
      <c r="X1198" s="263">
        <v>0.33999999999999997</v>
      </c>
      <c r="Y1198" s="265">
        <v>1.6365881600285659</v>
      </c>
      <c r="Z1198" s="275">
        <v>7987.14</v>
      </c>
      <c r="AA1198" s="276">
        <v>177.66951788198637</v>
      </c>
      <c r="AB1198" s="277">
        <v>0.05</v>
      </c>
      <c r="AC1198" s="277">
        <v>3.6499999999999998E-2</v>
      </c>
      <c r="AD1198" s="277">
        <v>0</v>
      </c>
      <c r="AE1198" s="277">
        <v>0.33999999999999997</v>
      </c>
      <c r="AF1198" s="276">
        <v>1.6365881600285659</v>
      </c>
    </row>
    <row r="1199" spans="1:32" ht="41.4" x14ac:dyDescent="0.3">
      <c r="A1199" s="2">
        <f>IF(G1199="","",VLOOKUP(G1199,{"CFTV","100000";"switch","750000";"VMS","200000";"Alarme","300000";"CA","400000";"Cabeamento","500000";"Infra","600000";"Redes","700000";"Energia","800000";"Outros","900000";"Serviço","1000000"},2,FALSE)
  + COUNTIF($G$2:G1199,G1199)
)</f>
        <v>200034</v>
      </c>
      <c r="B1199" s="3" t="str">
        <f t="shared" si="19"/>
        <v>SISTEMA DIGIFORT EDIÇÃO PROFESSIONAL PARA</v>
      </c>
      <c r="C1199" s="3" t="s">
        <v>2194</v>
      </c>
      <c r="D1199" s="3" t="s">
        <v>2194</v>
      </c>
      <c r="E1199" s="5" t="s">
        <v>2135</v>
      </c>
      <c r="F1199" s="5" t="s">
        <v>776</v>
      </c>
      <c r="G1199" s="2" t="s">
        <v>2132</v>
      </c>
      <c r="H1199" s="3" t="s">
        <v>2193</v>
      </c>
      <c r="I1199" s="169" t="s">
        <v>7038</v>
      </c>
      <c r="J1199" s="126">
        <v>6001.94</v>
      </c>
      <c r="K1199" s="162">
        <v>10914.115490224278</v>
      </c>
      <c r="L1199" s="126"/>
      <c r="M1199" s="203"/>
      <c r="N1199" s="218"/>
      <c r="O1199" s="3" t="s">
        <v>7117</v>
      </c>
      <c r="P1199" s="31" t="s">
        <v>7291</v>
      </c>
      <c r="Q1199" s="234">
        <v>3</v>
      </c>
      <c r="R1199" s="5" t="s">
        <v>777</v>
      </c>
      <c r="S1199" s="238">
        <v>45855</v>
      </c>
      <c r="T1199" s="263">
        <v>0.15</v>
      </c>
      <c r="U1199" s="263">
        <v>0.05</v>
      </c>
      <c r="V1199" s="263">
        <v>3.6499999999999998E-2</v>
      </c>
      <c r="W1199" s="263">
        <v>0</v>
      </c>
      <c r="X1199" s="263">
        <v>0.33999999999999997</v>
      </c>
      <c r="Y1199" s="265">
        <v>1.6365881600285659</v>
      </c>
      <c r="Z1199" s="275">
        <v>6001.94</v>
      </c>
      <c r="AA1199" s="276">
        <v>133.50984033791934</v>
      </c>
      <c r="AB1199" s="277">
        <v>0.05</v>
      </c>
      <c r="AC1199" s="277">
        <v>3.6499999999999998E-2</v>
      </c>
      <c r="AD1199" s="277">
        <v>0</v>
      </c>
      <c r="AE1199" s="277">
        <v>0.33999999999999997</v>
      </c>
      <c r="AF1199" s="276">
        <v>1.6365881600285659</v>
      </c>
    </row>
    <row r="1200" spans="1:32" ht="27.6" x14ac:dyDescent="0.3">
      <c r="A1200" s="2">
        <f>IF(G1200="","",VLOOKUP(G1200,{"CFTV","100000";"switch","750000";"VMS","200000";"Alarme","300000";"CA","400000";"Cabeamento","500000";"Infra","600000";"Redes","700000";"Energia","800000";"Outros","900000";"Serviço","1000000"},2,FALSE)
  + COUNTIF($G$2:G1200,G1200)
)</f>
        <v>200035</v>
      </c>
      <c r="B1200" s="3" t="str">
        <f t="shared" si="19"/>
        <v>SISTEMA DIGIFORT EDIÇÃO PROFESSIONAL PARA</v>
      </c>
      <c r="C1200" s="3" t="s">
        <v>2196</v>
      </c>
      <c r="D1200" s="3" t="s">
        <v>2196</v>
      </c>
      <c r="E1200" s="5" t="s">
        <v>2135</v>
      </c>
      <c r="F1200" s="5" t="s">
        <v>776</v>
      </c>
      <c r="G1200" s="2" t="s">
        <v>2132</v>
      </c>
      <c r="H1200" s="3" t="s">
        <v>2195</v>
      </c>
      <c r="I1200" s="169" t="s">
        <v>7038</v>
      </c>
      <c r="J1200" s="126">
        <v>1201.5899999999999</v>
      </c>
      <c r="K1200" s="162">
        <v>2185.0088524541384</v>
      </c>
      <c r="L1200" s="126"/>
      <c r="M1200" s="203"/>
      <c r="N1200" s="218"/>
      <c r="O1200" s="3" t="s">
        <v>7117</v>
      </c>
      <c r="P1200" s="31" t="s">
        <v>7291</v>
      </c>
      <c r="Q1200" s="234">
        <v>3</v>
      </c>
      <c r="R1200" s="5" t="s">
        <v>777</v>
      </c>
      <c r="S1200" s="238">
        <v>45855</v>
      </c>
      <c r="T1200" s="263">
        <v>0.15</v>
      </c>
      <c r="U1200" s="263">
        <v>0.05</v>
      </c>
      <c r="V1200" s="263">
        <v>3.6499999999999998E-2</v>
      </c>
      <c r="W1200" s="263">
        <v>0</v>
      </c>
      <c r="X1200" s="263">
        <v>0.33999999999999997</v>
      </c>
      <c r="Y1200" s="265">
        <v>1.6365881600285659</v>
      </c>
      <c r="Z1200" s="275">
        <v>1201.5899999999999</v>
      </c>
      <c r="AA1200" s="276">
        <v>26.728705893701118</v>
      </c>
      <c r="AB1200" s="277">
        <v>0.05</v>
      </c>
      <c r="AC1200" s="277">
        <v>3.6499999999999998E-2</v>
      </c>
      <c r="AD1200" s="277">
        <v>0</v>
      </c>
      <c r="AE1200" s="277">
        <v>0.33999999999999997</v>
      </c>
      <c r="AF1200" s="276">
        <v>1.6365881600285659</v>
      </c>
    </row>
    <row r="1201" spans="1:32" ht="27.6" x14ac:dyDescent="0.3">
      <c r="A1201" s="2">
        <f>IF(G1201="","",VLOOKUP(G1201,{"CFTV","100000";"switch","750000";"VMS","200000";"Alarme","300000";"CA","400000";"Cabeamento","500000";"Infra","600000";"Redes","700000";"Energia","800000";"Outros","900000";"Serviço","1000000"},2,FALSE)
  + COUNTIF($G$2:G1201,G1201)
)</f>
        <v>200036</v>
      </c>
      <c r="B1201" s="3" t="str">
        <f t="shared" si="19"/>
        <v>SISTEMA DIGIFORT EDIÇÃO PROFESSIONAL PARA</v>
      </c>
      <c r="C1201" s="3" t="s">
        <v>2198</v>
      </c>
      <c r="D1201" s="3" t="s">
        <v>2198</v>
      </c>
      <c r="E1201" s="5" t="s">
        <v>2135</v>
      </c>
      <c r="F1201" s="5" t="s">
        <v>776</v>
      </c>
      <c r="G1201" s="2" t="s">
        <v>2132</v>
      </c>
      <c r="H1201" s="3" t="s">
        <v>2197</v>
      </c>
      <c r="I1201" s="169" t="s">
        <v>7038</v>
      </c>
      <c r="J1201" s="126">
        <v>2186.89</v>
      </c>
      <c r="K1201" s="162">
        <v>3976.7092014276336</v>
      </c>
      <c r="L1201" s="126"/>
      <c r="M1201" s="203"/>
      <c r="N1201" s="218"/>
      <c r="O1201" s="3" t="s">
        <v>7117</v>
      </c>
      <c r="P1201" s="31" t="s">
        <v>7291</v>
      </c>
      <c r="Q1201" s="234">
        <v>3</v>
      </c>
      <c r="R1201" s="5" t="s">
        <v>777</v>
      </c>
      <c r="S1201" s="238">
        <v>45855</v>
      </c>
      <c r="T1201" s="263">
        <v>0.15</v>
      </c>
      <c r="U1201" s="263">
        <v>0.05</v>
      </c>
      <c r="V1201" s="263">
        <v>3.6499999999999998E-2</v>
      </c>
      <c r="W1201" s="263">
        <v>0</v>
      </c>
      <c r="X1201" s="263">
        <v>0.33999999999999997</v>
      </c>
      <c r="Y1201" s="265">
        <v>1.6365881600285659</v>
      </c>
      <c r="Z1201" s="275">
        <v>2186.89</v>
      </c>
      <c r="AA1201" s="276">
        <v>48.646160197634835</v>
      </c>
      <c r="AB1201" s="277">
        <v>0.05</v>
      </c>
      <c r="AC1201" s="277">
        <v>3.6499999999999998E-2</v>
      </c>
      <c r="AD1201" s="277">
        <v>0</v>
      </c>
      <c r="AE1201" s="277">
        <v>0.33999999999999997</v>
      </c>
      <c r="AF1201" s="276">
        <v>1.6365881600285659</v>
      </c>
    </row>
    <row r="1202" spans="1:32" ht="27.6" x14ac:dyDescent="0.3">
      <c r="A1202" s="2">
        <f>IF(G1202="","",VLOOKUP(G1202,{"CFTV","100000";"switch","750000";"VMS","200000";"Alarme","300000";"CA","400000";"Cabeamento","500000";"Infra","600000";"Redes","700000";"Energia","800000";"Outros","900000";"Serviço","1000000"},2,FALSE)
  + COUNTIF($G$2:G1202,G1202)
)</f>
        <v>200037</v>
      </c>
      <c r="B1202" s="3" t="str">
        <f t="shared" si="19"/>
        <v>SISTEMA DIGIFORT EDIÇÃO PROFESSIONAL PARA</v>
      </c>
      <c r="C1202" s="3" t="s">
        <v>2200</v>
      </c>
      <c r="D1202" s="3" t="s">
        <v>2200</v>
      </c>
      <c r="E1202" s="5" t="s">
        <v>2135</v>
      </c>
      <c r="F1202" s="5" t="s">
        <v>776</v>
      </c>
      <c r="G1202" s="2" t="s">
        <v>2132</v>
      </c>
      <c r="H1202" s="3" t="s">
        <v>2199</v>
      </c>
      <c r="I1202" s="169" t="s">
        <v>7038</v>
      </c>
      <c r="J1202" s="126">
        <v>3980.14</v>
      </c>
      <c r="K1202" s="162">
        <v>7237.6111102845516</v>
      </c>
      <c r="L1202" s="126"/>
      <c r="M1202" s="203"/>
      <c r="N1202" s="218"/>
      <c r="O1202" s="3" t="s">
        <v>7117</v>
      </c>
      <c r="P1202" s="31" t="s">
        <v>7291</v>
      </c>
      <c r="Q1202" s="234">
        <v>3</v>
      </c>
      <c r="R1202" s="5" t="s">
        <v>777</v>
      </c>
      <c r="S1202" s="238">
        <v>45855</v>
      </c>
      <c r="T1202" s="263">
        <v>0.15</v>
      </c>
      <c r="U1202" s="263">
        <v>0.05</v>
      </c>
      <c r="V1202" s="263">
        <v>3.6499999999999998E-2</v>
      </c>
      <c r="W1202" s="263">
        <v>0</v>
      </c>
      <c r="X1202" s="263">
        <v>0.33999999999999997</v>
      </c>
      <c r="Y1202" s="265">
        <v>1.6365881600285659</v>
      </c>
      <c r="Z1202" s="275">
        <v>3980.14</v>
      </c>
      <c r="AA1202" s="276">
        <v>88.536016008584937</v>
      </c>
      <c r="AB1202" s="277">
        <v>0.05</v>
      </c>
      <c r="AC1202" s="277">
        <v>3.6499999999999998E-2</v>
      </c>
      <c r="AD1202" s="277">
        <v>0</v>
      </c>
      <c r="AE1202" s="277">
        <v>0.33999999999999997</v>
      </c>
      <c r="AF1202" s="276">
        <v>1.6365881600285659</v>
      </c>
    </row>
    <row r="1203" spans="1:32" ht="27.6" x14ac:dyDescent="0.3">
      <c r="A1203" s="2">
        <f>IF(G1203="","",VLOOKUP(G1203,{"CFTV","100000";"switch","750000";"VMS","200000";"Alarme","300000";"CA","400000";"Cabeamento","500000";"Infra","600000";"Redes","700000";"Energia","800000";"Outros","900000";"Serviço","1000000"},2,FALSE)
  + COUNTIF($G$2:G1203,G1203)
)</f>
        <v>200038</v>
      </c>
      <c r="B1203" s="3" t="str">
        <f t="shared" si="19"/>
        <v>SISTEMA DIGIFORT EDIÇÃO PROFESSIONAL PARA</v>
      </c>
      <c r="C1203" s="3" t="s">
        <v>2202</v>
      </c>
      <c r="D1203" s="3" t="s">
        <v>2202</v>
      </c>
      <c r="E1203" s="5" t="s">
        <v>2135</v>
      </c>
      <c r="F1203" s="5" t="s">
        <v>776</v>
      </c>
      <c r="G1203" s="2" t="s">
        <v>2132</v>
      </c>
      <c r="H1203" s="3" t="s">
        <v>2201</v>
      </c>
      <c r="I1203" s="169" t="s">
        <v>7038</v>
      </c>
      <c r="J1203" s="126">
        <v>7243.86</v>
      </c>
      <c r="K1203" s="162">
        <v>13172.461676560586</v>
      </c>
      <c r="L1203" s="126"/>
      <c r="M1203" s="203"/>
      <c r="N1203" s="218"/>
      <c r="O1203" s="3" t="s">
        <v>7117</v>
      </c>
      <c r="P1203" s="31" t="s">
        <v>7291</v>
      </c>
      <c r="Q1203" s="234">
        <v>3</v>
      </c>
      <c r="R1203" s="5" t="s">
        <v>777</v>
      </c>
      <c r="S1203" s="238">
        <v>45855</v>
      </c>
      <c r="T1203" s="263">
        <v>0.15</v>
      </c>
      <c r="U1203" s="263">
        <v>0.05</v>
      </c>
      <c r="V1203" s="263">
        <v>3.6499999999999998E-2</v>
      </c>
      <c r="W1203" s="263">
        <v>0</v>
      </c>
      <c r="X1203" s="263">
        <v>0.33999999999999997</v>
      </c>
      <c r="Y1203" s="265">
        <v>1.6365881600285659</v>
      </c>
      <c r="Z1203" s="275">
        <v>7243.86</v>
      </c>
      <c r="AA1203" s="276">
        <v>161.13566480675254</v>
      </c>
      <c r="AB1203" s="277">
        <v>0.05</v>
      </c>
      <c r="AC1203" s="277">
        <v>3.6499999999999998E-2</v>
      </c>
      <c r="AD1203" s="277">
        <v>0</v>
      </c>
      <c r="AE1203" s="277">
        <v>0.33999999999999997</v>
      </c>
      <c r="AF1203" s="276">
        <v>1.6365881600285659</v>
      </c>
    </row>
    <row r="1204" spans="1:32" ht="27.6" x14ac:dyDescent="0.3">
      <c r="A1204" s="2">
        <f>IF(G1204="","",VLOOKUP(G1204,{"CFTV","100000";"switch","750000";"VMS","200000";"Alarme","300000";"CA","400000";"Cabeamento","500000";"Infra","600000";"Redes","700000";"Energia","800000";"Outros","900000";"Serviço","1000000"},2,FALSE)
  + COUNTIF($G$2:G1204,G1204)
)</f>
        <v>200039</v>
      </c>
      <c r="B1204" s="3" t="str">
        <f t="shared" si="19"/>
        <v>SISTEMA DIGIFORT EDIÇÃO PROFESSIONAL PARA</v>
      </c>
      <c r="C1204" s="3" t="s">
        <v>2204</v>
      </c>
      <c r="D1204" s="3" t="s">
        <v>2204</v>
      </c>
      <c r="E1204" s="5" t="s">
        <v>2135</v>
      </c>
      <c r="F1204" s="5" t="s">
        <v>776</v>
      </c>
      <c r="G1204" s="2" t="s">
        <v>2132</v>
      </c>
      <c r="H1204" s="3" t="s">
        <v>2203</v>
      </c>
      <c r="I1204" s="169" t="s">
        <v>7038</v>
      </c>
      <c r="J1204" s="127">
        <v>13183.83</v>
      </c>
      <c r="K1204" s="162">
        <v>23973.888979810454</v>
      </c>
      <c r="L1204" s="126"/>
      <c r="M1204" s="203"/>
      <c r="N1204" s="218"/>
      <c r="O1204" s="3" t="s">
        <v>2135</v>
      </c>
      <c r="P1204" s="31" t="s">
        <v>7291</v>
      </c>
      <c r="Q1204" s="234">
        <v>3</v>
      </c>
      <c r="R1204" s="5" t="s">
        <v>777</v>
      </c>
      <c r="S1204" s="238">
        <v>45968</v>
      </c>
      <c r="T1204" s="263">
        <v>0.15</v>
      </c>
      <c r="U1204" s="263">
        <v>0.05</v>
      </c>
      <c r="V1204" s="263">
        <v>3.6499999999999998E-2</v>
      </c>
      <c r="W1204" s="263">
        <v>0</v>
      </c>
      <c r="X1204" s="263">
        <v>0.33999999999999997</v>
      </c>
      <c r="Y1204" s="265">
        <v>1.6365881600285659</v>
      </c>
      <c r="Z1204" s="275">
        <v>13183.83</v>
      </c>
      <c r="AA1204" s="276">
        <v>293.26701672163853</v>
      </c>
      <c r="AB1204" s="277">
        <v>0.05</v>
      </c>
      <c r="AC1204" s="277">
        <v>3.6499999999999998E-2</v>
      </c>
      <c r="AD1204" s="277">
        <v>0</v>
      </c>
      <c r="AE1204" s="277">
        <v>0.33999999999999997</v>
      </c>
      <c r="AF1204" s="276">
        <v>1.6365881600285659</v>
      </c>
    </row>
    <row r="1205" spans="1:32" ht="41.4" x14ac:dyDescent="0.3">
      <c r="A1205" s="2">
        <f>IF(G1205="","",VLOOKUP(G1205,{"CFTV","100000";"switch","750000";"VMS","200000";"Alarme","300000";"CA","400000";"Cabeamento","500000";"Infra","600000";"Redes","700000";"Energia","800000";"Outros","900000";"Serviço","1000000"},2,FALSE)
  + COUNTIF($G$2:G1205,G1205)
)</f>
        <v>200040</v>
      </c>
      <c r="B1205" s="3" t="str">
        <f t="shared" si="19"/>
        <v>SISTEMA DIGIFORT EDIÇÃO PROFESSIONAL PARA</v>
      </c>
      <c r="C1205" s="3" t="s">
        <v>2206</v>
      </c>
      <c r="D1205" s="3" t="s">
        <v>2206</v>
      </c>
      <c r="E1205" s="5" t="s">
        <v>2135</v>
      </c>
      <c r="F1205" s="5" t="s">
        <v>776</v>
      </c>
      <c r="G1205" s="2" t="s">
        <v>2132</v>
      </c>
      <c r="H1205" s="3" t="s">
        <v>2205</v>
      </c>
      <c r="I1205" s="169" t="s">
        <v>7038</v>
      </c>
      <c r="J1205" s="126">
        <v>1304.45</v>
      </c>
      <c r="K1205" s="162">
        <v>2372.0526948325141</v>
      </c>
      <c r="L1205" s="126"/>
      <c r="M1205" s="203"/>
      <c r="N1205" s="218"/>
      <c r="O1205" s="3" t="s">
        <v>7117</v>
      </c>
      <c r="P1205" s="31" t="s">
        <v>7291</v>
      </c>
      <c r="Q1205" s="234">
        <v>3</v>
      </c>
      <c r="R1205" s="5" t="s">
        <v>777</v>
      </c>
      <c r="S1205" s="238">
        <v>45855</v>
      </c>
      <c r="T1205" s="263">
        <v>0.15</v>
      </c>
      <c r="U1205" s="263">
        <v>0.05</v>
      </c>
      <c r="V1205" s="263">
        <v>3.6499999999999998E-2</v>
      </c>
      <c r="W1205" s="263">
        <v>0</v>
      </c>
      <c r="X1205" s="263">
        <v>0.33999999999999997</v>
      </c>
      <c r="Y1205" s="265">
        <v>1.6365881600285659</v>
      </c>
      <c r="Z1205" s="275">
        <v>1304.45</v>
      </c>
      <c r="AA1205" s="276">
        <v>29.016769782570119</v>
      </c>
      <c r="AB1205" s="277">
        <v>0.05</v>
      </c>
      <c r="AC1205" s="277">
        <v>3.6499999999999998E-2</v>
      </c>
      <c r="AD1205" s="277">
        <v>0</v>
      </c>
      <c r="AE1205" s="277">
        <v>0.33999999999999997</v>
      </c>
      <c r="AF1205" s="276">
        <v>1.6365881600285659</v>
      </c>
    </row>
    <row r="1206" spans="1:32" ht="41.4" x14ac:dyDescent="0.3">
      <c r="A1206" s="2">
        <f>IF(G1206="","",VLOOKUP(G1206,{"CFTV","100000";"switch","750000";"VMS","200000";"Alarme","300000";"CA","400000";"Cabeamento","500000";"Infra","600000";"Redes","700000";"Energia","800000";"Outros","900000";"Serviço","1000000"},2,FALSE)
  + COUNTIF($G$2:G1206,G1206)
)</f>
        <v>200041</v>
      </c>
      <c r="B1206" s="3" t="str">
        <f t="shared" si="19"/>
        <v>SISTEMA DIGIFORT EDIÇÃO PROFESSIONAL PARA</v>
      </c>
      <c r="C1206" s="3" t="s">
        <v>2208</v>
      </c>
      <c r="D1206" s="3" t="s">
        <v>2208</v>
      </c>
      <c r="E1206" s="5" t="s">
        <v>2135</v>
      </c>
      <c r="F1206" s="5" t="s">
        <v>776</v>
      </c>
      <c r="G1206" s="2" t="s">
        <v>2132</v>
      </c>
      <c r="H1206" s="3" t="s">
        <v>2207</v>
      </c>
      <c r="I1206" s="169" t="s">
        <v>7038</v>
      </c>
      <c r="J1206" s="126">
        <v>815.28</v>
      </c>
      <c r="K1206" s="162">
        <v>1482.5306612312102</v>
      </c>
      <c r="L1206" s="126"/>
      <c r="M1206" s="203"/>
      <c r="N1206" s="218"/>
      <c r="O1206" s="3" t="s">
        <v>7117</v>
      </c>
      <c r="P1206" s="31" t="s">
        <v>7291</v>
      </c>
      <c r="Q1206" s="234">
        <v>3</v>
      </c>
      <c r="R1206" s="5" t="s">
        <v>777</v>
      </c>
      <c r="S1206" s="238">
        <v>45855</v>
      </c>
      <c r="T1206" s="263">
        <v>0.15</v>
      </c>
      <c r="U1206" s="263">
        <v>0.05</v>
      </c>
      <c r="V1206" s="263">
        <v>3.6499999999999998E-2</v>
      </c>
      <c r="W1206" s="263">
        <v>0</v>
      </c>
      <c r="X1206" s="263">
        <v>0.33999999999999997</v>
      </c>
      <c r="Y1206" s="265">
        <v>1.6365881600285659</v>
      </c>
      <c r="Z1206" s="275">
        <v>815.28</v>
      </c>
      <c r="AA1206" s="276">
        <v>18.135453308546715</v>
      </c>
      <c r="AB1206" s="277">
        <v>0.05</v>
      </c>
      <c r="AC1206" s="277">
        <v>3.6499999999999998E-2</v>
      </c>
      <c r="AD1206" s="277">
        <v>0</v>
      </c>
      <c r="AE1206" s="277">
        <v>0.33999999999999997</v>
      </c>
      <c r="AF1206" s="276">
        <v>1.6365881600285659</v>
      </c>
    </row>
    <row r="1207" spans="1:32" ht="41.4" x14ac:dyDescent="0.3">
      <c r="A1207" s="2">
        <f>IF(G1207="","",VLOOKUP(G1207,{"CFTV","100000";"switch","750000";"VMS","200000";"Alarme","300000";"CA","400000";"Cabeamento","500000";"Infra","600000";"Redes","700000";"Energia","800000";"Outros","900000";"Serviço","1000000"},2,FALSE)
  + COUNTIF($G$2:G1207,G1207)
)</f>
        <v>200042</v>
      </c>
      <c r="B1207" s="3" t="str">
        <f t="shared" si="19"/>
        <v>SISTEMA DIGIFORT EDIÇÃO PROFESSIONAL PARA</v>
      </c>
      <c r="C1207" s="3" t="s">
        <v>2210</v>
      </c>
      <c r="D1207" s="3" t="s">
        <v>2210</v>
      </c>
      <c r="E1207" s="5" t="s">
        <v>2135</v>
      </c>
      <c r="F1207" s="5" t="s">
        <v>776</v>
      </c>
      <c r="G1207" s="2" t="s">
        <v>2132</v>
      </c>
      <c r="H1207" s="3" t="s">
        <v>2209</v>
      </c>
      <c r="I1207" s="169" t="s">
        <v>7038</v>
      </c>
      <c r="J1207" s="126">
        <v>1467.51</v>
      </c>
      <c r="K1207" s="162">
        <v>2668.5661008039119</v>
      </c>
      <c r="L1207" s="126"/>
      <c r="M1207" s="203"/>
      <c r="N1207" s="218"/>
      <c r="O1207" s="3" t="s">
        <v>7117</v>
      </c>
      <c r="P1207" s="31" t="s">
        <v>7291</v>
      </c>
      <c r="Q1207" s="234">
        <v>3</v>
      </c>
      <c r="R1207" s="5" t="s">
        <v>777</v>
      </c>
      <c r="S1207" s="238">
        <v>45855</v>
      </c>
      <c r="T1207" s="263">
        <v>0.15</v>
      </c>
      <c r="U1207" s="263">
        <v>0.05</v>
      </c>
      <c r="V1207" s="263">
        <v>3.6499999999999998E-2</v>
      </c>
      <c r="W1207" s="263">
        <v>0</v>
      </c>
      <c r="X1207" s="263">
        <v>0.33999999999999997</v>
      </c>
      <c r="Y1207" s="265">
        <v>1.6365881600285659</v>
      </c>
      <c r="Z1207" s="275">
        <v>1467.51</v>
      </c>
      <c r="AA1207" s="276">
        <v>32.6439494220702</v>
      </c>
      <c r="AB1207" s="277">
        <v>0.05</v>
      </c>
      <c r="AC1207" s="277">
        <v>3.6499999999999998E-2</v>
      </c>
      <c r="AD1207" s="277">
        <v>0</v>
      </c>
      <c r="AE1207" s="277">
        <v>0.33999999999999997</v>
      </c>
      <c r="AF1207" s="276">
        <v>1.6365881600285659</v>
      </c>
    </row>
    <row r="1208" spans="1:32" ht="41.4" x14ac:dyDescent="0.3">
      <c r="A1208" s="2">
        <f>IF(G1208="","",VLOOKUP(G1208,{"CFTV","100000";"switch","750000";"VMS","200000";"Alarme","300000";"CA","400000";"Cabeamento","500000";"Infra","600000";"Redes","700000";"Energia","800000";"Outros","900000";"Serviço","1000000"},2,FALSE)
  + COUNTIF($G$2:G1208,G1208)
)</f>
        <v>200043</v>
      </c>
      <c r="B1208" s="3" t="str">
        <f t="shared" si="19"/>
        <v>SISTEMA DIGIFORT EDIÇÃO PROFESSIONAL PARA</v>
      </c>
      <c r="C1208" s="3" t="s">
        <v>2212</v>
      </c>
      <c r="D1208" s="3" t="s">
        <v>2212</v>
      </c>
      <c r="E1208" s="5" t="s">
        <v>2135</v>
      </c>
      <c r="F1208" s="5" t="s">
        <v>776</v>
      </c>
      <c r="G1208" s="2" t="s">
        <v>2132</v>
      </c>
      <c r="H1208" s="3" t="s">
        <v>2211</v>
      </c>
      <c r="I1208" s="169" t="s">
        <v>7038</v>
      </c>
      <c r="J1208" s="127">
        <v>2641.51</v>
      </c>
      <c r="K1208" s="162">
        <v>4803.4044339967304</v>
      </c>
      <c r="L1208" s="126"/>
      <c r="M1208" s="203"/>
      <c r="N1208" s="218"/>
      <c r="O1208" s="25" t="s">
        <v>2135</v>
      </c>
      <c r="P1208" s="31" t="s">
        <v>7291</v>
      </c>
      <c r="Q1208" s="234">
        <v>3</v>
      </c>
      <c r="R1208" s="5" t="s">
        <v>777</v>
      </c>
      <c r="S1208" s="238">
        <v>45968</v>
      </c>
      <c r="T1208" s="263">
        <v>0.15</v>
      </c>
      <c r="U1208" s="263">
        <v>0.05</v>
      </c>
      <c r="V1208" s="263">
        <v>3.6499999999999998E-2</v>
      </c>
      <c r="W1208" s="263">
        <v>0</v>
      </c>
      <c r="X1208" s="263">
        <v>0.33999999999999997</v>
      </c>
      <c r="Y1208" s="265">
        <v>1.6365881600285659</v>
      </c>
      <c r="Z1208" s="275">
        <v>2641.51</v>
      </c>
      <c r="AA1208" s="276">
        <v>58.758931004144891</v>
      </c>
      <c r="AB1208" s="277">
        <v>0.05</v>
      </c>
      <c r="AC1208" s="277">
        <v>3.6499999999999998E-2</v>
      </c>
      <c r="AD1208" s="277">
        <v>0</v>
      </c>
      <c r="AE1208" s="277">
        <v>0.33999999999999997</v>
      </c>
      <c r="AF1208" s="276">
        <v>1.6365881600285659</v>
      </c>
    </row>
    <row r="1209" spans="1:32" ht="27.6" x14ac:dyDescent="0.3">
      <c r="A1209" s="2">
        <f>IF(G1209="","",VLOOKUP(G1209,{"CFTV","100000";"switch","750000";"VMS","200000";"Alarme","300000";"CA","400000";"Cabeamento","500000";"Infra","600000";"Redes","700000";"Energia","800000";"Outros","900000";"Serviço","1000000"},2,FALSE)
  + COUNTIF($G$2:G1209,G1209)
)</f>
        <v>200044</v>
      </c>
      <c r="B1209" s="3" t="str">
        <f t="shared" si="19"/>
        <v>SISTEMA DIGIFORT EDIÇÃO PROFESSIONAL PARA</v>
      </c>
      <c r="C1209" s="3" t="s">
        <v>2214</v>
      </c>
      <c r="D1209" s="3" t="s">
        <v>2214</v>
      </c>
      <c r="E1209" s="5" t="s">
        <v>2135</v>
      </c>
      <c r="F1209" s="5" t="s">
        <v>776</v>
      </c>
      <c r="G1209" s="2" t="s">
        <v>2132</v>
      </c>
      <c r="H1209" s="3" t="s">
        <v>2213</v>
      </c>
      <c r="I1209" s="169" t="s">
        <v>7038</v>
      </c>
      <c r="J1209" s="126">
        <v>274.23</v>
      </c>
      <c r="K1209" s="162">
        <v>498.66841236070411</v>
      </c>
      <c r="L1209" s="126"/>
      <c r="M1209" s="203"/>
      <c r="N1209" s="218"/>
      <c r="O1209" s="3" t="s">
        <v>7117</v>
      </c>
      <c r="P1209" s="31" t="s">
        <v>7291</v>
      </c>
      <c r="Q1209" s="234">
        <v>3</v>
      </c>
      <c r="R1209" s="5" t="s">
        <v>777</v>
      </c>
      <c r="S1209" s="238">
        <v>45855</v>
      </c>
      <c r="T1209" s="263">
        <v>0.15</v>
      </c>
      <c r="U1209" s="263">
        <v>0.05</v>
      </c>
      <c r="V1209" s="263">
        <v>3.6499999999999998E-2</v>
      </c>
      <c r="W1209" s="263">
        <v>0</v>
      </c>
      <c r="X1209" s="263">
        <v>0.33999999999999997</v>
      </c>
      <c r="Y1209" s="265">
        <v>1.6365881600285659</v>
      </c>
      <c r="Z1209" s="275">
        <v>274.23</v>
      </c>
      <c r="AA1209" s="276">
        <v>6.1000948886306139</v>
      </c>
      <c r="AB1209" s="277">
        <v>0.05</v>
      </c>
      <c r="AC1209" s="277">
        <v>3.6499999999999998E-2</v>
      </c>
      <c r="AD1209" s="277">
        <v>0</v>
      </c>
      <c r="AE1209" s="277">
        <v>0.33999999999999997</v>
      </c>
      <c r="AF1209" s="276">
        <v>1.6365881600285659</v>
      </c>
    </row>
    <row r="1210" spans="1:32" ht="41.4" x14ac:dyDescent="0.3">
      <c r="A1210" s="2">
        <f>IF(G1210="","",VLOOKUP(G1210,{"CFTV","100000";"switch","750000";"VMS","200000";"Alarme","300000";"CA","400000";"Cabeamento","500000";"Infra","600000";"Redes","700000";"Energia","800000";"Outros","900000";"Serviço","1000000"},2,FALSE)
  + COUNTIF($G$2:G1210,G1210)
)</f>
        <v>200045</v>
      </c>
      <c r="B1210" s="3" t="str">
        <f t="shared" si="19"/>
        <v>SISTEMA DIGIFORT EDIÇÃO PROFESSIONAL PARA</v>
      </c>
      <c r="C1210" s="3" t="s">
        <v>2216</v>
      </c>
      <c r="D1210" s="3" t="s">
        <v>2216</v>
      </c>
      <c r="E1210" s="5" t="s">
        <v>2135</v>
      </c>
      <c r="F1210" s="5" t="s">
        <v>776</v>
      </c>
      <c r="G1210" s="2" t="s">
        <v>2132</v>
      </c>
      <c r="H1210" s="3" t="s">
        <v>2215</v>
      </c>
      <c r="I1210" s="169" t="s">
        <v>7038</v>
      </c>
      <c r="J1210" s="126">
        <v>548.46</v>
      </c>
      <c r="K1210" s="162">
        <v>997.33682472140822</v>
      </c>
      <c r="L1210" s="126"/>
      <c r="M1210" s="203"/>
      <c r="N1210" s="218"/>
      <c r="O1210" s="3" t="s">
        <v>7117</v>
      </c>
      <c r="P1210" s="31" t="s">
        <v>7291</v>
      </c>
      <c r="Q1210" s="234">
        <v>3</v>
      </c>
      <c r="R1210" s="5" t="s">
        <v>777</v>
      </c>
      <c r="S1210" s="238">
        <v>45855</v>
      </c>
      <c r="T1210" s="263">
        <v>0.15</v>
      </c>
      <c r="U1210" s="263">
        <v>0.05</v>
      </c>
      <c r="V1210" s="263">
        <v>3.6499999999999998E-2</v>
      </c>
      <c r="W1210" s="263">
        <v>0</v>
      </c>
      <c r="X1210" s="263">
        <v>0.33999999999999997</v>
      </c>
      <c r="Y1210" s="265">
        <v>1.6365881600285659</v>
      </c>
      <c r="Z1210" s="275">
        <v>548.46</v>
      </c>
      <c r="AA1210" s="276">
        <v>12.200189777261228</v>
      </c>
      <c r="AB1210" s="277">
        <v>0.05</v>
      </c>
      <c r="AC1210" s="277">
        <v>3.6499999999999998E-2</v>
      </c>
      <c r="AD1210" s="277">
        <v>0</v>
      </c>
      <c r="AE1210" s="277">
        <v>0.33999999999999997</v>
      </c>
      <c r="AF1210" s="276">
        <v>1.6365881600285659</v>
      </c>
    </row>
    <row r="1211" spans="1:32" ht="41.4" x14ac:dyDescent="0.3">
      <c r="A1211" s="2">
        <f>IF(G1211="","",VLOOKUP(G1211,{"CFTV","100000";"switch","750000";"VMS","200000";"Alarme","300000";"CA","400000";"Cabeamento","500000";"Infra","600000";"Redes","700000";"Energia","800000";"Outros","900000";"Serviço","1000000"},2,FALSE)
  + COUNTIF($G$2:G1211,G1211)
)</f>
        <v>200046</v>
      </c>
      <c r="B1211" s="3" t="str">
        <f t="shared" si="19"/>
        <v>SISTEMA DIGIFORT EDIÇÃO PROFESSIONAL PARA</v>
      </c>
      <c r="C1211" s="3" t="s">
        <v>2218</v>
      </c>
      <c r="D1211" s="3" t="s">
        <v>2218</v>
      </c>
      <c r="E1211" s="5" t="s">
        <v>2135</v>
      </c>
      <c r="F1211" s="5" t="s">
        <v>776</v>
      </c>
      <c r="G1211" s="2" t="s">
        <v>2132</v>
      </c>
      <c r="H1211" s="3" t="s">
        <v>2217</v>
      </c>
      <c r="I1211" s="169" t="s">
        <v>7038</v>
      </c>
      <c r="J1211" s="126">
        <v>1014.66</v>
      </c>
      <c r="K1211" s="162">
        <v>1845.0894916162054</v>
      </c>
      <c r="L1211" s="126"/>
      <c r="M1211" s="203"/>
      <c r="N1211" s="218"/>
      <c r="O1211" s="3" t="s">
        <v>7117</v>
      </c>
      <c r="P1211" s="31" t="s">
        <v>7291</v>
      </c>
      <c r="Q1211" s="234">
        <v>3</v>
      </c>
      <c r="R1211" s="5" t="s">
        <v>777</v>
      </c>
      <c r="S1211" s="238">
        <v>45855</v>
      </c>
      <c r="T1211" s="263">
        <v>0.15</v>
      </c>
      <c r="U1211" s="263">
        <v>0.05</v>
      </c>
      <c r="V1211" s="263">
        <v>3.6499999999999998E-2</v>
      </c>
      <c r="W1211" s="263">
        <v>0</v>
      </c>
      <c r="X1211" s="263">
        <v>0.33999999999999997</v>
      </c>
      <c r="Y1211" s="265">
        <v>1.6365881600285659</v>
      </c>
      <c r="Z1211" s="275">
        <v>1014.66</v>
      </c>
      <c r="AA1211" s="276">
        <v>22.570551287962431</v>
      </c>
      <c r="AB1211" s="277">
        <v>0.05</v>
      </c>
      <c r="AC1211" s="277">
        <v>3.6499999999999998E-2</v>
      </c>
      <c r="AD1211" s="277">
        <v>0</v>
      </c>
      <c r="AE1211" s="277">
        <v>0.33999999999999997</v>
      </c>
      <c r="AF1211" s="276">
        <v>1.6365881600285659</v>
      </c>
    </row>
    <row r="1212" spans="1:32" ht="41.4" x14ac:dyDescent="0.3">
      <c r="A1212" s="2">
        <f>IF(G1212="","",VLOOKUP(G1212,{"CFTV","100000";"switch","750000";"VMS","200000";"Alarme","300000";"CA","400000";"Cabeamento","500000";"Infra","600000";"Redes","700000";"Energia","800000";"Outros","900000";"Serviço","1000000"},2,FALSE)
  + COUNTIF($G$2:G1212,G1212)
)</f>
        <v>200047</v>
      </c>
      <c r="B1212" s="3" t="str">
        <f t="shared" si="19"/>
        <v>SISTEMA DIGIFORT EDIÇÃO PROFESSIONAL PARA</v>
      </c>
      <c r="C1212" s="3" t="s">
        <v>2220</v>
      </c>
      <c r="D1212" s="3" t="s">
        <v>2220</v>
      </c>
      <c r="E1212" s="5" t="s">
        <v>2135</v>
      </c>
      <c r="F1212" s="5" t="s">
        <v>776</v>
      </c>
      <c r="G1212" s="2" t="s">
        <v>2132</v>
      </c>
      <c r="H1212" s="3" t="s">
        <v>2219</v>
      </c>
      <c r="I1212" s="169" t="s">
        <v>7038</v>
      </c>
      <c r="J1212" s="126">
        <v>1877.11</v>
      </c>
      <c r="K1212" s="162">
        <v>3413.3955567458015</v>
      </c>
      <c r="L1212" s="126"/>
      <c r="M1212" s="203"/>
      <c r="N1212" s="218"/>
      <c r="O1212" s="3" t="s">
        <v>7117</v>
      </c>
      <c r="P1212" s="31" t="s">
        <v>7291</v>
      </c>
      <c r="Q1212" s="234">
        <v>3</v>
      </c>
      <c r="R1212" s="5" t="s">
        <v>777</v>
      </c>
      <c r="S1212" s="238">
        <v>45855</v>
      </c>
      <c r="T1212" s="263">
        <v>0.15</v>
      </c>
      <c r="U1212" s="263">
        <v>0.05</v>
      </c>
      <c r="V1212" s="263">
        <v>3.6499999999999998E-2</v>
      </c>
      <c r="W1212" s="263">
        <v>0</v>
      </c>
      <c r="X1212" s="263">
        <v>0.33999999999999997</v>
      </c>
      <c r="Y1212" s="265">
        <v>1.6365881600285659</v>
      </c>
      <c r="Z1212" s="275">
        <v>1877.11</v>
      </c>
      <c r="AA1212" s="276">
        <v>41.755275193805964</v>
      </c>
      <c r="AB1212" s="277">
        <v>0.05</v>
      </c>
      <c r="AC1212" s="277">
        <v>3.6499999999999998E-2</v>
      </c>
      <c r="AD1212" s="277">
        <v>0</v>
      </c>
      <c r="AE1212" s="277">
        <v>0.33999999999999997</v>
      </c>
      <c r="AF1212" s="276">
        <v>1.6365881600285659</v>
      </c>
    </row>
    <row r="1213" spans="1:32" ht="41.4" x14ac:dyDescent="0.3">
      <c r="A1213" s="2">
        <f>IF(G1213="","",VLOOKUP(G1213,{"CFTV","100000";"switch","750000";"VMS","200000";"Alarme","300000";"CA","400000";"Cabeamento","500000";"Infra","600000";"Redes","700000";"Energia","800000";"Outros","900000";"Serviço","1000000"},2,FALSE)
  + COUNTIF($G$2:G1213,G1213)
)</f>
        <v>200048</v>
      </c>
      <c r="B1213" s="3" t="str">
        <f t="shared" si="19"/>
        <v>SISTEMA DIGIFORT EDIÇÃO PROFESSIONAL PARA</v>
      </c>
      <c r="C1213" s="3" t="s">
        <v>2222</v>
      </c>
      <c r="D1213" s="3" t="s">
        <v>2222</v>
      </c>
      <c r="E1213" s="5" t="s">
        <v>2135</v>
      </c>
      <c r="F1213" s="5" t="s">
        <v>776</v>
      </c>
      <c r="G1213" s="2" t="s">
        <v>2132</v>
      </c>
      <c r="H1213" s="3" t="s">
        <v>2221</v>
      </c>
      <c r="I1213" s="169" t="s">
        <v>7038</v>
      </c>
      <c r="J1213" s="126">
        <v>3472.66</v>
      </c>
      <c r="K1213" s="162">
        <v>6314.7935997831109</v>
      </c>
      <c r="L1213" s="126"/>
      <c r="M1213" s="203"/>
      <c r="N1213" s="218"/>
      <c r="O1213" s="3" t="s">
        <v>7117</v>
      </c>
      <c r="P1213" s="31" t="s">
        <v>7291</v>
      </c>
      <c r="Q1213" s="234">
        <v>3</v>
      </c>
      <c r="R1213" s="5" t="s">
        <v>777</v>
      </c>
      <c r="S1213" s="238">
        <v>45855</v>
      </c>
      <c r="T1213" s="263">
        <v>0.15</v>
      </c>
      <c r="U1213" s="263">
        <v>0.05</v>
      </c>
      <c r="V1213" s="263">
        <v>3.6499999999999998E-2</v>
      </c>
      <c r="W1213" s="263">
        <v>0</v>
      </c>
      <c r="X1213" s="263">
        <v>0.33999999999999997</v>
      </c>
      <c r="Y1213" s="265">
        <v>1.6365881600285659</v>
      </c>
      <c r="Z1213" s="275">
        <v>3472.66</v>
      </c>
      <c r="AA1213" s="276">
        <v>77.247403697450977</v>
      </c>
      <c r="AB1213" s="277">
        <v>0.05</v>
      </c>
      <c r="AC1213" s="277">
        <v>3.6499999999999998E-2</v>
      </c>
      <c r="AD1213" s="277">
        <v>0</v>
      </c>
      <c r="AE1213" s="277">
        <v>0.33999999999999997</v>
      </c>
      <c r="AF1213" s="276">
        <v>1.6365881600285659</v>
      </c>
    </row>
    <row r="1214" spans="1:32" ht="41.4" x14ac:dyDescent="0.3">
      <c r="A1214" s="2">
        <f>IF(G1214="","",VLOOKUP(G1214,{"CFTV","100000";"switch","750000";"VMS","200000";"Alarme","300000";"CA","400000";"Cabeamento","500000";"Infra","600000";"Redes","700000";"Energia","800000";"Outros","900000";"Serviço","1000000"},2,FALSE)
  + COUNTIF($G$2:G1214,G1214)
)</f>
        <v>200049</v>
      </c>
      <c r="B1214" s="3" t="str">
        <f t="shared" si="19"/>
        <v>SISTEMA DIGIFORT EDIÇÃO PROFESSIONAL PARA</v>
      </c>
      <c r="C1214" s="3" t="s">
        <v>2224</v>
      </c>
      <c r="D1214" s="3" t="s">
        <v>2224</v>
      </c>
      <c r="E1214" s="5" t="s">
        <v>2135</v>
      </c>
      <c r="F1214" s="5" t="s">
        <v>776</v>
      </c>
      <c r="G1214" s="2" t="s">
        <v>2132</v>
      </c>
      <c r="H1214" s="3" t="s">
        <v>2223</v>
      </c>
      <c r="I1214" s="169" t="s">
        <v>7038</v>
      </c>
      <c r="J1214" s="127">
        <v>6424.42</v>
      </c>
      <c r="K1214" s="162">
        <v>11682.366341167466</v>
      </c>
      <c r="L1214" s="126"/>
      <c r="M1214" s="203"/>
      <c r="N1214" s="218"/>
      <c r="O1214" s="3" t="s">
        <v>2135</v>
      </c>
      <c r="P1214" s="31" t="s">
        <v>7291</v>
      </c>
      <c r="Q1214" s="234">
        <v>3</v>
      </c>
      <c r="R1214" s="5" t="s">
        <v>777</v>
      </c>
      <c r="S1214" s="238">
        <v>45968</v>
      </c>
      <c r="T1214" s="263">
        <v>0.15</v>
      </c>
      <c r="U1214" s="263">
        <v>0.05</v>
      </c>
      <c r="V1214" s="263">
        <v>3.6499999999999998E-2</v>
      </c>
      <c r="W1214" s="263">
        <v>0</v>
      </c>
      <c r="X1214" s="263">
        <v>0.33999999999999997</v>
      </c>
      <c r="Y1214" s="265">
        <v>1.6365881600285659</v>
      </c>
      <c r="Z1214" s="275">
        <v>6424.42</v>
      </c>
      <c r="AA1214" s="276">
        <v>142.90767459583665</v>
      </c>
      <c r="AB1214" s="277">
        <v>0.05</v>
      </c>
      <c r="AC1214" s="277">
        <v>3.6499999999999998E-2</v>
      </c>
      <c r="AD1214" s="277">
        <v>0</v>
      </c>
      <c r="AE1214" s="277">
        <v>0.33999999999999997</v>
      </c>
      <c r="AF1214" s="276">
        <v>1.6365881600285659</v>
      </c>
    </row>
    <row r="1215" spans="1:32" ht="41.4" x14ac:dyDescent="0.3">
      <c r="A1215" s="2">
        <f>IF(G1215="","",VLOOKUP(G1215,{"CFTV","100000";"switch","750000";"VMS","200000";"Alarme","300000";"CA","400000";"Cabeamento","500000";"Infra","600000";"Redes","700000";"Energia","800000";"Outros","900000";"Serviço","1000000"},2,FALSE)
  + COUNTIF($G$2:G1215,G1215)
)</f>
        <v>200050</v>
      </c>
      <c r="B1215" s="3" t="str">
        <f t="shared" si="19"/>
        <v>SISTEMA DIGIFORT EDIÇÃO PROFESSIONAL PARA</v>
      </c>
      <c r="C1215" s="3" t="s">
        <v>2226</v>
      </c>
      <c r="D1215" s="3" t="s">
        <v>2226</v>
      </c>
      <c r="E1215" s="5" t="s">
        <v>2135</v>
      </c>
      <c r="F1215" s="5" t="s">
        <v>776</v>
      </c>
      <c r="G1215" s="2" t="s">
        <v>2132</v>
      </c>
      <c r="H1215" s="3" t="s">
        <v>2225</v>
      </c>
      <c r="I1215" s="169" t="s">
        <v>7038</v>
      </c>
      <c r="J1215" s="126">
        <v>2709</v>
      </c>
      <c r="K1215" s="162">
        <v>4926.1303616859832</v>
      </c>
      <c r="L1215" s="126"/>
      <c r="M1215" s="203"/>
      <c r="N1215" s="218"/>
      <c r="O1215" s="3" t="s">
        <v>7117</v>
      </c>
      <c r="P1215" s="31" t="s">
        <v>7291</v>
      </c>
      <c r="Q1215" s="234">
        <v>3</v>
      </c>
      <c r="R1215" s="5" t="s">
        <v>777</v>
      </c>
      <c r="S1215" s="238">
        <v>45855</v>
      </c>
      <c r="T1215" s="263">
        <v>0.15</v>
      </c>
      <c r="U1215" s="263">
        <v>0.05</v>
      </c>
      <c r="V1215" s="263">
        <v>3.6499999999999998E-2</v>
      </c>
      <c r="W1215" s="263">
        <v>0</v>
      </c>
      <c r="X1215" s="263">
        <v>0.33999999999999997</v>
      </c>
      <c r="Y1215" s="265">
        <v>1.6365881600285659</v>
      </c>
      <c r="Z1215" s="275">
        <v>2709</v>
      </c>
      <c r="AA1215" s="276">
        <v>60.260208778398905</v>
      </c>
      <c r="AB1215" s="277">
        <v>0.05</v>
      </c>
      <c r="AC1215" s="277">
        <v>3.6499999999999998E-2</v>
      </c>
      <c r="AD1215" s="277">
        <v>0</v>
      </c>
      <c r="AE1215" s="277">
        <v>0.33999999999999997</v>
      </c>
      <c r="AF1215" s="276">
        <v>1.6365881600285659</v>
      </c>
    </row>
    <row r="1216" spans="1:32" ht="41.4" x14ac:dyDescent="0.3">
      <c r="A1216" s="2">
        <f>IF(G1216="","",VLOOKUP(G1216,{"CFTV","100000";"switch","750000";"VMS","200000";"Alarme","300000";"CA","400000";"Cabeamento","500000";"Infra","600000";"Redes","700000";"Energia","800000";"Outros","900000";"Serviço","1000000"},2,FALSE)
  + COUNTIF($G$2:G1216,G1216)
)</f>
        <v>200051</v>
      </c>
      <c r="B1216" s="3" t="str">
        <f t="shared" si="19"/>
        <v>SISTEMA DIGIFORT EDIÇÃO PROFESSIONAL PARA</v>
      </c>
      <c r="C1216" s="3" t="s">
        <v>2228</v>
      </c>
      <c r="D1216" s="3" t="s">
        <v>2228</v>
      </c>
      <c r="E1216" s="5" t="s">
        <v>2135</v>
      </c>
      <c r="F1216" s="5" t="s">
        <v>776</v>
      </c>
      <c r="G1216" s="2" t="s">
        <v>2132</v>
      </c>
      <c r="H1216" s="3" t="s">
        <v>2227</v>
      </c>
      <c r="I1216" s="169" t="s">
        <v>7038</v>
      </c>
      <c r="J1216" s="126">
        <v>4876.2</v>
      </c>
      <c r="K1216" s="162">
        <v>8867.0346510347699</v>
      </c>
      <c r="L1216" s="126"/>
      <c r="M1216" s="203"/>
      <c r="N1216" s="218"/>
      <c r="O1216" s="3" t="s">
        <v>7117</v>
      </c>
      <c r="P1216" s="31" t="s">
        <v>7291</v>
      </c>
      <c r="Q1216" s="234">
        <v>3</v>
      </c>
      <c r="R1216" s="5" t="s">
        <v>777</v>
      </c>
      <c r="S1216" s="238">
        <v>45855</v>
      </c>
      <c r="T1216" s="263">
        <v>0.15</v>
      </c>
      <c r="U1216" s="263">
        <v>0.05</v>
      </c>
      <c r="V1216" s="263">
        <v>3.6499999999999998E-2</v>
      </c>
      <c r="W1216" s="263">
        <v>0</v>
      </c>
      <c r="X1216" s="263">
        <v>0.33999999999999997</v>
      </c>
      <c r="Y1216" s="265">
        <v>1.6365881600285659</v>
      </c>
      <c r="Z1216" s="275">
        <v>4876.2</v>
      </c>
      <c r="AA1216" s="276">
        <v>108.46837580111801</v>
      </c>
      <c r="AB1216" s="277">
        <v>0.05</v>
      </c>
      <c r="AC1216" s="277">
        <v>3.6499999999999998E-2</v>
      </c>
      <c r="AD1216" s="277">
        <v>0</v>
      </c>
      <c r="AE1216" s="277">
        <v>0.33999999999999997</v>
      </c>
      <c r="AF1216" s="276">
        <v>1.6365881600285659</v>
      </c>
    </row>
    <row r="1217" spans="1:32" ht="41.4" x14ac:dyDescent="0.3">
      <c r="A1217" s="2">
        <f>IF(G1217="","",VLOOKUP(G1217,{"CFTV","100000";"switch","750000";"VMS","200000";"Alarme","300000";"CA","400000";"Cabeamento","500000";"Infra","600000";"Redes","700000";"Energia","800000";"Outros","900000";"Serviço","1000000"},2,FALSE)
  + COUNTIF($G$2:G1217,G1217)
)</f>
        <v>200052</v>
      </c>
      <c r="B1217" s="3" t="str">
        <f t="shared" si="19"/>
        <v>SISTEMA DIGIFORT EDIÇÃO PROFESSIONAL PARA</v>
      </c>
      <c r="C1217" s="3" t="s">
        <v>2230</v>
      </c>
      <c r="D1217" s="3" t="s">
        <v>2230</v>
      </c>
      <c r="E1217" s="5" t="s">
        <v>2135</v>
      </c>
      <c r="F1217" s="5" t="s">
        <v>776</v>
      </c>
      <c r="G1217" s="2" t="s">
        <v>2132</v>
      </c>
      <c r="H1217" s="3" t="s">
        <v>2229</v>
      </c>
      <c r="I1217" s="169" t="s">
        <v>7038</v>
      </c>
      <c r="J1217" s="126">
        <v>8777.16</v>
      </c>
      <c r="K1217" s="162">
        <v>15960.662371862587</v>
      </c>
      <c r="L1217" s="126"/>
      <c r="M1217" s="203"/>
      <c r="N1217" s="218"/>
      <c r="O1217" s="3" t="s">
        <v>7117</v>
      </c>
      <c r="P1217" s="31" t="s">
        <v>7291</v>
      </c>
      <c r="Q1217" s="234">
        <v>3</v>
      </c>
      <c r="R1217" s="5" t="s">
        <v>777</v>
      </c>
      <c r="S1217" s="238">
        <v>45855</v>
      </c>
      <c r="T1217" s="263">
        <v>0.15</v>
      </c>
      <c r="U1217" s="263">
        <v>0.05</v>
      </c>
      <c r="V1217" s="263">
        <v>3.6499999999999998E-2</v>
      </c>
      <c r="W1217" s="263">
        <v>0</v>
      </c>
      <c r="X1217" s="263">
        <v>0.33999999999999997</v>
      </c>
      <c r="Y1217" s="265">
        <v>1.6365881600285659</v>
      </c>
      <c r="Z1217" s="275">
        <v>8777.16</v>
      </c>
      <c r="AA1217" s="276">
        <v>195.24307644201244</v>
      </c>
      <c r="AB1217" s="277">
        <v>0.05</v>
      </c>
      <c r="AC1217" s="277">
        <v>3.6499999999999998E-2</v>
      </c>
      <c r="AD1217" s="277">
        <v>0</v>
      </c>
      <c r="AE1217" s="277">
        <v>0.33999999999999997</v>
      </c>
      <c r="AF1217" s="276">
        <v>1.6365881600285659</v>
      </c>
    </row>
    <row r="1218" spans="1:32" ht="41.4" x14ac:dyDescent="0.3">
      <c r="A1218" s="2">
        <f>IF(G1218="","",VLOOKUP(G1218,{"CFTV","100000";"switch","750000";"VMS","200000";"Alarme","300000";"CA","400000";"Cabeamento","500000";"Infra","600000";"Redes","700000";"Energia","800000";"Outros","900000";"Serviço","1000000"},2,FALSE)
  + COUNTIF($G$2:G1218,G1218)
)</f>
        <v>200053</v>
      </c>
      <c r="B1218" s="3" t="str">
        <f t="shared" si="19"/>
        <v>SISTEMA DIGIFORT EDIÇÃO PROFESSIONAL PARA</v>
      </c>
      <c r="C1218" s="3" t="s">
        <v>2232</v>
      </c>
      <c r="D1218" s="3" t="s">
        <v>2232</v>
      </c>
      <c r="E1218" s="5" t="s">
        <v>2135</v>
      </c>
      <c r="F1218" s="5" t="s">
        <v>776</v>
      </c>
      <c r="G1218" s="2" t="s">
        <v>2132</v>
      </c>
      <c r="H1218" s="3" t="s">
        <v>2231</v>
      </c>
      <c r="I1218" s="169" t="s">
        <v>7038</v>
      </c>
      <c r="J1218" s="126">
        <v>15798.888000000001</v>
      </c>
      <c r="K1218" s="162">
        <v>28729.192269352658</v>
      </c>
      <c r="L1218" s="126"/>
      <c r="M1218" s="203"/>
      <c r="N1218" s="218"/>
      <c r="O1218" s="3" t="s">
        <v>7117</v>
      </c>
      <c r="P1218" s="31" t="s">
        <v>7291</v>
      </c>
      <c r="Q1218" s="234">
        <v>3</v>
      </c>
      <c r="R1218" s="5" t="s">
        <v>777</v>
      </c>
      <c r="S1218" s="238">
        <v>45855</v>
      </c>
      <c r="T1218" s="263">
        <v>0.15</v>
      </c>
      <c r="U1218" s="263">
        <v>0.05</v>
      </c>
      <c r="V1218" s="263">
        <v>3.6499999999999998E-2</v>
      </c>
      <c r="W1218" s="263">
        <v>0</v>
      </c>
      <c r="X1218" s="263">
        <v>0.33999999999999997</v>
      </c>
      <c r="Y1218" s="265">
        <v>1.6365881600285659</v>
      </c>
      <c r="Z1218" s="275">
        <v>15798.888000000001</v>
      </c>
      <c r="AA1218" s="276">
        <v>351.43753759562242</v>
      </c>
      <c r="AB1218" s="277">
        <v>0.05</v>
      </c>
      <c r="AC1218" s="277">
        <v>3.6499999999999998E-2</v>
      </c>
      <c r="AD1218" s="277">
        <v>0</v>
      </c>
      <c r="AE1218" s="277">
        <v>0.33999999999999997</v>
      </c>
      <c r="AF1218" s="276">
        <v>1.6365881600285659</v>
      </c>
    </row>
    <row r="1219" spans="1:32" ht="41.4" x14ac:dyDescent="0.3">
      <c r="A1219" s="2">
        <f>IF(G1219="","",VLOOKUP(G1219,{"CFTV","100000";"switch","750000";"VMS","200000";"Alarme","300000";"CA","400000";"Cabeamento","500000";"Infra","600000";"Redes","700000";"Energia","800000";"Outros","900000";"Serviço","1000000"},2,FALSE)
  + COUNTIF($G$2:G1219,G1219)
)</f>
        <v>200054</v>
      </c>
      <c r="B1219" s="3" t="str">
        <f t="shared" si="19"/>
        <v>SISTEMA DIGIFORT EDIÇÃO PROFESSIONAL PARA</v>
      </c>
      <c r="C1219" s="3" t="s">
        <v>2234</v>
      </c>
      <c r="D1219" s="3" t="s">
        <v>2234</v>
      </c>
      <c r="E1219" s="5" t="s">
        <v>2135</v>
      </c>
      <c r="F1219" s="5" t="s">
        <v>776</v>
      </c>
      <c r="G1219" s="2" t="s">
        <v>2132</v>
      </c>
      <c r="H1219" s="3" t="s">
        <v>2233</v>
      </c>
      <c r="I1219" s="169" t="s">
        <v>7038</v>
      </c>
      <c r="J1219" s="126">
        <v>28437.998399999997</v>
      </c>
      <c r="K1219" s="162">
        <v>51712.546084834779</v>
      </c>
      <c r="L1219" s="126"/>
      <c r="M1219" s="203"/>
      <c r="N1219" s="218"/>
      <c r="O1219" s="3" t="s">
        <v>7117</v>
      </c>
      <c r="P1219" s="31" t="s">
        <v>7291</v>
      </c>
      <c r="Q1219" s="234">
        <v>3</v>
      </c>
      <c r="R1219" s="5" t="s">
        <v>777</v>
      </c>
      <c r="S1219" s="238">
        <v>45855</v>
      </c>
      <c r="T1219" s="263">
        <v>0.15</v>
      </c>
      <c r="U1219" s="263">
        <v>0.05</v>
      </c>
      <c r="V1219" s="263">
        <v>3.6499999999999998E-2</v>
      </c>
      <c r="W1219" s="263">
        <v>0</v>
      </c>
      <c r="X1219" s="263">
        <v>0.33999999999999997</v>
      </c>
      <c r="Y1219" s="265">
        <v>1.6365881600285659</v>
      </c>
      <c r="Z1219" s="275">
        <v>28437.998399999997</v>
      </c>
      <c r="AA1219" s="276">
        <v>632.58756767212026</v>
      </c>
      <c r="AB1219" s="277">
        <v>0.05</v>
      </c>
      <c r="AC1219" s="277">
        <v>3.6499999999999998E-2</v>
      </c>
      <c r="AD1219" s="277">
        <v>0</v>
      </c>
      <c r="AE1219" s="277">
        <v>0.33999999999999997</v>
      </c>
      <c r="AF1219" s="276">
        <v>1.6365881600285659</v>
      </c>
    </row>
    <row r="1220" spans="1:32" ht="41.4" x14ac:dyDescent="0.3">
      <c r="A1220" s="2">
        <f>IF(G1220="","",VLOOKUP(G1220,{"CFTV","100000";"switch","750000";"VMS","200000";"Alarme","300000";"CA","400000";"Cabeamento","500000";"Infra","600000";"Redes","700000";"Energia","800000";"Outros","900000";"Serviço","1000000"},2,FALSE)
  + COUNTIF($G$2:G1220,G1220)
)</f>
        <v>200055</v>
      </c>
      <c r="B1220" s="3" t="str">
        <f t="shared" si="19"/>
        <v>SISTEMA DIGIFORT EDIÇÃO PROFESSIONAL PARA</v>
      </c>
      <c r="C1220" s="3" t="s">
        <v>2236</v>
      </c>
      <c r="D1220" s="3" t="s">
        <v>2236</v>
      </c>
      <c r="E1220" s="5" t="s">
        <v>2135</v>
      </c>
      <c r="F1220" s="5" t="s">
        <v>776</v>
      </c>
      <c r="G1220" s="2" t="s">
        <v>2132</v>
      </c>
      <c r="H1220" s="3" t="s">
        <v>2235</v>
      </c>
      <c r="I1220" s="169" t="s">
        <v>7038</v>
      </c>
      <c r="J1220" s="126">
        <v>51188.397120000001</v>
      </c>
      <c r="K1220" s="162">
        <v>93082.582952702607</v>
      </c>
      <c r="L1220" s="126"/>
      <c r="M1220" s="203"/>
      <c r="N1220" s="218"/>
      <c r="O1220" s="3" t="s">
        <v>7117</v>
      </c>
      <c r="P1220" s="31" t="s">
        <v>7291</v>
      </c>
      <c r="Q1220" s="234">
        <v>3</v>
      </c>
      <c r="R1220" s="5" t="s">
        <v>777</v>
      </c>
      <c r="S1220" s="238">
        <v>45855</v>
      </c>
      <c r="T1220" s="263">
        <v>0.15</v>
      </c>
      <c r="U1220" s="263">
        <v>0.05</v>
      </c>
      <c r="V1220" s="263">
        <v>3.6499999999999998E-2</v>
      </c>
      <c r="W1220" s="263">
        <v>0</v>
      </c>
      <c r="X1220" s="263">
        <v>0.33999999999999997</v>
      </c>
      <c r="Y1220" s="265">
        <v>1.6365881600285659</v>
      </c>
      <c r="Z1220" s="275">
        <v>51188.397120000001</v>
      </c>
      <c r="AA1220" s="276">
        <v>1138.6576218098166</v>
      </c>
      <c r="AB1220" s="277">
        <v>0.05</v>
      </c>
      <c r="AC1220" s="277">
        <v>3.6499999999999998E-2</v>
      </c>
      <c r="AD1220" s="277">
        <v>0</v>
      </c>
      <c r="AE1220" s="277">
        <v>0.33999999999999997</v>
      </c>
      <c r="AF1220" s="276">
        <v>1.6365881600285659</v>
      </c>
    </row>
    <row r="1221" spans="1:32" ht="41.4" x14ac:dyDescent="0.3">
      <c r="A1221" s="2">
        <f>IF(G1221="","",VLOOKUP(G1221,{"CFTV","100000";"switch","750000";"VMS","200000";"Alarme","300000";"CA","400000";"Cabeamento","500000";"Infra","600000";"Redes","700000";"Energia","800000";"Outros","900000";"Serviço","1000000"},2,FALSE)
  + COUNTIF($G$2:G1221,G1221)
)</f>
        <v>200056</v>
      </c>
      <c r="B1221" s="3" t="str">
        <f t="shared" si="19"/>
        <v>SISTEMA DIGIFORT EDIÇÃO PROFESSIONAL PARA</v>
      </c>
      <c r="C1221" s="39" t="s">
        <v>2165</v>
      </c>
      <c r="D1221" s="39" t="s">
        <v>2165</v>
      </c>
      <c r="E1221" s="5" t="s">
        <v>2135</v>
      </c>
      <c r="F1221" s="5" t="s">
        <v>776</v>
      </c>
      <c r="G1221" s="2" t="s">
        <v>2132</v>
      </c>
      <c r="H1221" s="3" t="s">
        <v>2237</v>
      </c>
      <c r="I1221" s="169" t="s">
        <v>7038</v>
      </c>
      <c r="J1221" s="126">
        <v>2322</v>
      </c>
      <c r="K1221" s="162">
        <v>4222.3974528737008</v>
      </c>
      <c r="L1221" s="126"/>
      <c r="M1221" s="203"/>
      <c r="N1221" s="218"/>
      <c r="O1221" s="3" t="s">
        <v>7117</v>
      </c>
      <c r="P1221" s="31" t="s">
        <v>7291</v>
      </c>
      <c r="Q1221" s="234"/>
      <c r="R1221" s="5" t="s">
        <v>777</v>
      </c>
      <c r="S1221" s="238">
        <v>45627</v>
      </c>
      <c r="T1221" s="263">
        <v>0.15</v>
      </c>
      <c r="U1221" s="263">
        <v>0.05</v>
      </c>
      <c r="V1221" s="263">
        <v>3.6499999999999998E-2</v>
      </c>
      <c r="W1221" s="263">
        <v>0</v>
      </c>
      <c r="X1221" s="263">
        <v>0.33999999999999997</v>
      </c>
      <c r="Y1221" s="265">
        <v>1.6365881600285659</v>
      </c>
      <c r="Z1221" s="275">
        <v>2322</v>
      </c>
      <c r="AA1221" s="276">
        <v>51.651607524341919</v>
      </c>
      <c r="AB1221" s="277">
        <v>0.05</v>
      </c>
      <c r="AC1221" s="277">
        <v>3.6499999999999998E-2</v>
      </c>
      <c r="AD1221" s="277">
        <v>0</v>
      </c>
      <c r="AE1221" s="277">
        <v>0.33999999999999997</v>
      </c>
      <c r="AF1221" s="276">
        <v>1.6365881600285659</v>
      </c>
    </row>
    <row r="1222" spans="1:32" ht="27.6" x14ac:dyDescent="0.3">
      <c r="A1222" s="2">
        <f>IF(G1222="","",VLOOKUP(G1222,{"CFTV","100000";"switch","750000";"VMS","200000";"Alarme","300000";"CA","400000";"Cabeamento","500000";"Infra","600000";"Redes","700000";"Energia","800000";"Outros","900000";"Serviço","1000000"},2,FALSE)
  + COUNTIF($G$2:G1222,G1222)
)</f>
        <v>200057</v>
      </c>
      <c r="B1222" s="3" t="str">
        <f t="shared" si="19"/>
        <v>LICENÇA HIKCENTRAL PACOTE DE EXPANÇAO</v>
      </c>
      <c r="C1222" s="82" t="s">
        <v>2239</v>
      </c>
      <c r="D1222" s="82" t="s">
        <v>2239</v>
      </c>
      <c r="E1222" s="5" t="s">
        <v>370</v>
      </c>
      <c r="F1222" s="106" t="s">
        <v>7</v>
      </c>
      <c r="G1222" s="2" t="s">
        <v>2132</v>
      </c>
      <c r="H1222" s="3" t="s">
        <v>2238</v>
      </c>
      <c r="I1222" s="170" t="s">
        <v>7038</v>
      </c>
      <c r="J1222" s="127">
        <v>246.77</v>
      </c>
      <c r="K1222" s="162">
        <v>440.47308419270752</v>
      </c>
      <c r="L1222" s="126"/>
      <c r="M1222" s="203"/>
      <c r="N1222" s="218"/>
      <c r="O1222" s="3" t="s">
        <v>7060</v>
      </c>
      <c r="P1222" s="31" t="s">
        <v>7290</v>
      </c>
      <c r="Q1222" s="234">
        <v>3</v>
      </c>
      <c r="R1222" s="106" t="s">
        <v>777</v>
      </c>
      <c r="S1222" s="238">
        <v>46086</v>
      </c>
      <c r="T1222" s="263">
        <v>0.15</v>
      </c>
      <c r="U1222" s="263">
        <v>0</v>
      </c>
      <c r="V1222" s="263">
        <v>3.5039999999999995E-2</v>
      </c>
      <c r="W1222" s="263">
        <v>0</v>
      </c>
      <c r="X1222" s="263">
        <v>0.33999999999999997</v>
      </c>
      <c r="Y1222" s="265">
        <v>1.6064585475278061</v>
      </c>
      <c r="Z1222" s="275">
        <v>246.77</v>
      </c>
      <c r="AA1222" s="276">
        <v>5.48926235520321</v>
      </c>
      <c r="AB1222" s="277">
        <v>0.05</v>
      </c>
      <c r="AC1222" s="277">
        <v>3.6499999999999998E-2</v>
      </c>
      <c r="AD1222" s="277">
        <v>0</v>
      </c>
      <c r="AE1222" s="277">
        <v>0.33999999999999997</v>
      </c>
      <c r="AF1222" s="276">
        <v>1.6365881600285659</v>
      </c>
    </row>
    <row r="1223" spans="1:32" ht="41.4" x14ac:dyDescent="0.3">
      <c r="A1223" s="2">
        <f>IF(G1223="","",VLOOKUP(G1223,{"CFTV","100000";"switch","750000";"VMS","200000";"Alarme","300000";"CA","400000";"Cabeamento","500000";"Infra","600000";"Redes","700000";"Energia","800000";"Outros","900000";"Serviço","1000000"},2,FALSE)
  + COUNTIF($G$2:G1223,G1223)
)</f>
        <v>200058</v>
      </c>
      <c r="B1223" s="3" t="str">
        <f t="shared" si="19"/>
        <v>SISTEMA DIGIFORT EDIÇÃO PROFESSIONAL PARA</v>
      </c>
      <c r="C1223" s="39" t="s">
        <v>2168</v>
      </c>
      <c r="D1223" s="39" t="s">
        <v>2168</v>
      </c>
      <c r="E1223" s="5" t="s">
        <v>2135</v>
      </c>
      <c r="F1223" s="5" t="s">
        <v>776</v>
      </c>
      <c r="G1223" s="2" t="s">
        <v>2132</v>
      </c>
      <c r="H1223" s="3" t="s">
        <v>2240</v>
      </c>
      <c r="I1223" s="169" t="s">
        <v>7038</v>
      </c>
      <c r="J1223" s="126">
        <v>7523.28</v>
      </c>
      <c r="K1223" s="162">
        <v>13680.567747310788</v>
      </c>
      <c r="L1223" s="126"/>
      <c r="M1223" s="203"/>
      <c r="N1223" s="218"/>
      <c r="O1223" s="3" t="s">
        <v>7117</v>
      </c>
      <c r="P1223" s="31" t="s">
        <v>7291</v>
      </c>
      <c r="Q1223" s="234"/>
      <c r="R1223" s="5" t="s">
        <v>777</v>
      </c>
      <c r="S1223" s="238">
        <v>45627</v>
      </c>
      <c r="T1223" s="263">
        <v>0.15</v>
      </c>
      <c r="U1223" s="263">
        <v>0.05</v>
      </c>
      <c r="V1223" s="263">
        <v>3.6499999999999998E-2</v>
      </c>
      <c r="W1223" s="263">
        <v>0</v>
      </c>
      <c r="X1223" s="263">
        <v>0.33999999999999997</v>
      </c>
      <c r="Y1223" s="265">
        <v>1.6365881600285659</v>
      </c>
      <c r="Z1223" s="275">
        <v>7523.28</v>
      </c>
      <c r="AA1223" s="276">
        <v>167.35120837886782</v>
      </c>
      <c r="AB1223" s="277">
        <v>0.05</v>
      </c>
      <c r="AC1223" s="277">
        <v>3.6499999999999998E-2</v>
      </c>
      <c r="AD1223" s="277">
        <v>0</v>
      </c>
      <c r="AE1223" s="277">
        <v>0.33999999999999997</v>
      </c>
      <c r="AF1223" s="276">
        <v>1.6365881600285659</v>
      </c>
    </row>
    <row r="1224" spans="1:32" ht="41.4" x14ac:dyDescent="0.3">
      <c r="A1224" s="2">
        <f>IF(G1224="","",VLOOKUP(G1224,{"CFTV","100000";"switch","750000";"VMS","200000";"Alarme","300000";"CA","400000";"Cabeamento","500000";"Infra","600000";"Redes","700000";"Energia","800000";"Outros","900000";"Serviço","1000000"},2,FALSE)
  + COUNTIF($G$2:G1224,G1224)
)</f>
        <v>200059</v>
      </c>
      <c r="B1224" s="3" t="str">
        <f t="shared" si="19"/>
        <v>SISTEMA DIGIFORT EDIÇÃO PROFESSIONAL PARA</v>
      </c>
      <c r="C1224" s="39" t="s">
        <v>2170</v>
      </c>
      <c r="D1224" s="39" t="s">
        <v>2170</v>
      </c>
      <c r="E1224" s="5" t="s">
        <v>2135</v>
      </c>
      <c r="F1224" s="5" t="s">
        <v>776</v>
      </c>
      <c r="G1224" s="2" t="s">
        <v>2132</v>
      </c>
      <c r="H1224" s="3" t="s">
        <v>2241</v>
      </c>
      <c r="I1224" s="169" t="s">
        <v>7038</v>
      </c>
      <c r="J1224" s="126">
        <v>13541.904</v>
      </c>
      <c r="K1224" s="162">
        <v>24625.02194515942</v>
      </c>
      <c r="L1224" s="126"/>
      <c r="M1224" s="203"/>
      <c r="N1224" s="218"/>
      <c r="O1224" s="3" t="s">
        <v>7117</v>
      </c>
      <c r="P1224" s="31" t="s">
        <v>7291</v>
      </c>
      <c r="Q1224" s="234"/>
      <c r="R1224" s="5" t="s">
        <v>777</v>
      </c>
      <c r="S1224" s="238">
        <v>45627</v>
      </c>
      <c r="T1224" s="263">
        <v>0.15</v>
      </c>
      <c r="U1224" s="263">
        <v>0.05</v>
      </c>
      <c r="V1224" s="263">
        <v>3.6499999999999998E-2</v>
      </c>
      <c r="W1224" s="263">
        <v>0</v>
      </c>
      <c r="X1224" s="263">
        <v>0.33999999999999997</v>
      </c>
      <c r="Y1224" s="265">
        <v>1.6365881600285659</v>
      </c>
      <c r="Z1224" s="275">
        <v>13541.904</v>
      </c>
      <c r="AA1224" s="276">
        <v>301.23217508196205</v>
      </c>
      <c r="AB1224" s="277">
        <v>0.05</v>
      </c>
      <c r="AC1224" s="277">
        <v>3.6499999999999998E-2</v>
      </c>
      <c r="AD1224" s="277">
        <v>0</v>
      </c>
      <c r="AE1224" s="277">
        <v>0.33999999999999997</v>
      </c>
      <c r="AF1224" s="276">
        <v>1.6365881600285659</v>
      </c>
    </row>
    <row r="1225" spans="1:32" ht="41.4" x14ac:dyDescent="0.3">
      <c r="A1225" s="2">
        <f>IF(G1225="","",VLOOKUP(G1225,{"CFTV","100000";"switch","750000";"VMS","200000";"Alarme","300000";"CA","400000";"Cabeamento","500000";"Infra","600000";"Redes","700000";"Energia","800000";"Outros","900000";"Serviço","1000000"},2,FALSE)
  + COUNTIF($G$2:G1225,G1225)
)</f>
        <v>200060</v>
      </c>
      <c r="B1225" s="3" t="str">
        <f t="shared" si="19"/>
        <v>SISTEMA DIGIFORT EDIÇÃO PROFESSIONAL PARA</v>
      </c>
      <c r="C1225" s="39" t="s">
        <v>2172</v>
      </c>
      <c r="D1225" s="39" t="s">
        <v>2172</v>
      </c>
      <c r="E1225" s="5" t="s">
        <v>2135</v>
      </c>
      <c r="F1225" s="5" t="s">
        <v>776</v>
      </c>
      <c r="G1225" s="2" t="s">
        <v>2132</v>
      </c>
      <c r="H1225" s="3" t="s">
        <v>2242</v>
      </c>
      <c r="I1225" s="169" t="s">
        <v>7038</v>
      </c>
      <c r="J1225" s="126">
        <v>24375.427199999998</v>
      </c>
      <c r="K1225" s="162">
        <v>44325.039501286949</v>
      </c>
      <c r="L1225" s="126"/>
      <c r="M1225" s="203"/>
      <c r="N1225" s="218"/>
      <c r="O1225" s="3" t="s">
        <v>7117</v>
      </c>
      <c r="P1225" s="31" t="s">
        <v>7291</v>
      </c>
      <c r="Q1225" s="234"/>
      <c r="R1225" s="5" t="s">
        <v>777</v>
      </c>
      <c r="S1225" s="238">
        <v>45627</v>
      </c>
      <c r="T1225" s="263">
        <v>0.15</v>
      </c>
      <c r="U1225" s="263">
        <v>0.05</v>
      </c>
      <c r="V1225" s="263">
        <v>3.6499999999999998E-2</v>
      </c>
      <c r="W1225" s="263">
        <v>0</v>
      </c>
      <c r="X1225" s="263">
        <v>0.33999999999999997</v>
      </c>
      <c r="Y1225" s="265">
        <v>1.6365881600285659</v>
      </c>
      <c r="Z1225" s="275">
        <v>24375.427199999998</v>
      </c>
      <c r="AA1225" s="276">
        <v>542.2179151475317</v>
      </c>
      <c r="AB1225" s="277">
        <v>0.05</v>
      </c>
      <c r="AC1225" s="277">
        <v>3.6499999999999998E-2</v>
      </c>
      <c r="AD1225" s="277">
        <v>0</v>
      </c>
      <c r="AE1225" s="277">
        <v>0.33999999999999997</v>
      </c>
      <c r="AF1225" s="276">
        <v>1.6365881600285659</v>
      </c>
    </row>
    <row r="1226" spans="1:32" ht="27.6" x14ac:dyDescent="0.3">
      <c r="A1226" s="2">
        <f>IF(G1226="","",VLOOKUP(G1226,{"CFTV","100000";"switch","750000";"VMS","200000";"Alarme","300000";"CA","400000";"Cabeamento","500000";"Infra","600000";"Redes","700000";"Energia","800000";"Outros","900000";"Serviço","1000000"},2,FALSE)
  + COUNTIF($G$2:G1226,G1226)
)</f>
        <v>200061</v>
      </c>
      <c r="B1226" s="3" t="str">
        <f t="shared" si="19"/>
        <v>UPGRADE DE EDIÇÃO PROFESSIONAL PARA</v>
      </c>
      <c r="C1226" s="3" t="s">
        <v>2244</v>
      </c>
      <c r="D1226" s="3" t="s">
        <v>2244</v>
      </c>
      <c r="E1226" s="5" t="s">
        <v>2135</v>
      </c>
      <c r="F1226" s="5" t="s">
        <v>776</v>
      </c>
      <c r="G1226" s="2" t="s">
        <v>2132</v>
      </c>
      <c r="H1226" s="3" t="s">
        <v>2243</v>
      </c>
      <c r="I1226" s="169" t="s">
        <v>7038</v>
      </c>
      <c r="J1226" s="126">
        <v>6069.68</v>
      </c>
      <c r="K1226" s="162">
        <v>11037.296025735763</v>
      </c>
      <c r="L1226" s="126"/>
      <c r="M1226" s="203"/>
      <c r="N1226" s="218"/>
      <c r="O1226" s="3" t="s">
        <v>7117</v>
      </c>
      <c r="P1226" s="31" t="s">
        <v>7291</v>
      </c>
      <c r="Q1226" s="234">
        <v>3</v>
      </c>
      <c r="R1226" s="5" t="s">
        <v>777</v>
      </c>
      <c r="S1226" s="238">
        <v>45681</v>
      </c>
      <c r="T1226" s="263">
        <v>0.15</v>
      </c>
      <c r="U1226" s="263">
        <v>0.05</v>
      </c>
      <c r="V1226" s="263">
        <v>3.6499999999999998E-2</v>
      </c>
      <c r="W1226" s="263">
        <v>0</v>
      </c>
      <c r="X1226" s="263">
        <v>0.33999999999999997</v>
      </c>
      <c r="Y1226" s="265">
        <v>1.6365881600285659</v>
      </c>
      <c r="Z1226" s="275">
        <v>6069.68</v>
      </c>
      <c r="AA1226" s="276">
        <v>135.01667922409459</v>
      </c>
      <c r="AB1226" s="277">
        <v>0.05</v>
      </c>
      <c r="AC1226" s="277">
        <v>3.6499999999999998E-2</v>
      </c>
      <c r="AD1226" s="277">
        <v>0</v>
      </c>
      <c r="AE1226" s="277">
        <v>0.33999999999999997</v>
      </c>
      <c r="AF1226" s="276">
        <v>1.6365881600285659</v>
      </c>
    </row>
    <row r="1227" spans="1:32" ht="27.6" x14ac:dyDescent="0.3">
      <c r="A1227" s="2">
        <f>IF(G1227="","",VLOOKUP(G1227,{"CFTV","100000";"switch","750000";"VMS","200000";"Alarme","300000";"CA","400000";"Cabeamento","500000";"Infra","600000";"Redes","700000";"Energia","800000";"Outros","900000";"Serviço","1000000"},2,FALSE)
  + COUNTIF($G$2:G1227,G1227)
)</f>
        <v>200062</v>
      </c>
      <c r="B1227" s="3" t="str">
        <f t="shared" si="19"/>
        <v>UPGRADE DE EDIÇÃO PROFESSIONAL PARA</v>
      </c>
      <c r="C1227" s="3" t="s">
        <v>2246</v>
      </c>
      <c r="D1227" s="3" t="s">
        <v>2246</v>
      </c>
      <c r="E1227" s="5" t="s">
        <v>2135</v>
      </c>
      <c r="F1227" s="5" t="s">
        <v>776</v>
      </c>
      <c r="G1227" s="2" t="s">
        <v>2132</v>
      </c>
      <c r="H1227" s="3" t="s">
        <v>2245</v>
      </c>
      <c r="I1227" s="169" t="s">
        <v>7038</v>
      </c>
      <c r="J1227" s="126">
        <v>1086.4000000000001</v>
      </c>
      <c r="K1227" s="162">
        <v>1975.5437522833713</v>
      </c>
      <c r="L1227" s="126"/>
      <c r="M1227" s="203"/>
      <c r="N1227" s="218"/>
      <c r="O1227" s="3" t="s">
        <v>7117</v>
      </c>
      <c r="P1227" s="31" t="s">
        <v>7291</v>
      </c>
      <c r="Q1227" s="234">
        <v>3</v>
      </c>
      <c r="R1227" s="5" t="s">
        <v>777</v>
      </c>
      <c r="S1227" s="238">
        <v>45681</v>
      </c>
      <c r="T1227" s="263">
        <v>0.15</v>
      </c>
      <c r="U1227" s="263">
        <v>0.05</v>
      </c>
      <c r="V1227" s="263">
        <v>3.6499999999999998E-2</v>
      </c>
      <c r="W1227" s="263">
        <v>0</v>
      </c>
      <c r="X1227" s="263">
        <v>0.33999999999999997</v>
      </c>
      <c r="Y1227" s="265">
        <v>1.6365881600285659</v>
      </c>
      <c r="Z1227" s="275">
        <v>1086.4000000000001</v>
      </c>
      <c r="AA1227" s="276">
        <v>24.166367964877285</v>
      </c>
      <c r="AB1227" s="277">
        <v>0.05</v>
      </c>
      <c r="AC1227" s="277">
        <v>3.6499999999999998E-2</v>
      </c>
      <c r="AD1227" s="277">
        <v>0</v>
      </c>
      <c r="AE1227" s="277">
        <v>0.33999999999999997</v>
      </c>
      <c r="AF1227" s="276">
        <v>1.6365881600285659</v>
      </c>
    </row>
    <row r="1228" spans="1:32" ht="27.6" x14ac:dyDescent="0.3">
      <c r="A1228" s="2">
        <f>IF(G1228="","",VLOOKUP(G1228,{"CFTV","100000";"switch","750000";"VMS","200000";"Alarme","300000";"CA","400000";"Cabeamento","500000";"Infra","600000";"Redes","700000";"Energia","800000";"Outros","900000";"Serviço","1000000"},2,FALSE)
  + COUNTIF($G$2:G1228,G1228)
)</f>
        <v>200063</v>
      </c>
      <c r="B1228" s="3" t="str">
        <f t="shared" si="19"/>
        <v>UPGRADE DE EDIÇÃO PROFESSIONAL PARA</v>
      </c>
      <c r="C1228" s="3" t="s">
        <v>2248</v>
      </c>
      <c r="D1228" s="3" t="s">
        <v>2248</v>
      </c>
      <c r="E1228" s="5" t="s">
        <v>2135</v>
      </c>
      <c r="F1228" s="5" t="s">
        <v>776</v>
      </c>
      <c r="G1228" s="2" t="s">
        <v>2132</v>
      </c>
      <c r="H1228" s="3" t="s">
        <v>2247</v>
      </c>
      <c r="I1228" s="169" t="s">
        <v>7038</v>
      </c>
      <c r="J1228" s="126">
        <v>2024.26</v>
      </c>
      <c r="K1228" s="162">
        <v>3680.9777209104723</v>
      </c>
      <c r="L1228" s="126"/>
      <c r="M1228" s="203"/>
      <c r="N1228" s="218"/>
      <c r="O1228" s="3" t="s">
        <v>7117</v>
      </c>
      <c r="P1228" s="31" t="s">
        <v>7291</v>
      </c>
      <c r="Q1228" s="234">
        <v>3</v>
      </c>
      <c r="R1228" s="5" t="s">
        <v>777</v>
      </c>
      <c r="S1228" s="238">
        <v>45681</v>
      </c>
      <c r="T1228" s="263">
        <v>0.15</v>
      </c>
      <c r="U1228" s="263">
        <v>0.05</v>
      </c>
      <c r="V1228" s="263">
        <v>3.6499999999999998E-2</v>
      </c>
      <c r="W1228" s="263">
        <v>0</v>
      </c>
      <c r="X1228" s="263">
        <v>0.33999999999999997</v>
      </c>
      <c r="Y1228" s="265">
        <v>1.6365881600285659</v>
      </c>
      <c r="Z1228" s="275">
        <v>2024.26</v>
      </c>
      <c r="AA1228" s="276">
        <v>45.028545670639261</v>
      </c>
      <c r="AB1228" s="277">
        <v>0.05</v>
      </c>
      <c r="AC1228" s="277">
        <v>3.6499999999999998E-2</v>
      </c>
      <c r="AD1228" s="277">
        <v>0</v>
      </c>
      <c r="AE1228" s="277">
        <v>0.33999999999999997</v>
      </c>
      <c r="AF1228" s="276">
        <v>1.6365881600285659</v>
      </c>
    </row>
    <row r="1229" spans="1:32" ht="27.6" x14ac:dyDescent="0.3">
      <c r="A1229" s="2">
        <f>IF(G1229="","",VLOOKUP(G1229,{"CFTV","100000";"switch","750000";"VMS","200000";"Alarme","300000";"CA","400000";"Cabeamento","500000";"Infra","600000";"Redes","700000";"Energia","800000";"Outros","900000";"Serviço","1000000"},2,FALSE)
  + COUNTIF($G$2:G1229,G1229)
)</f>
        <v>200064</v>
      </c>
      <c r="B1229" s="3" t="str">
        <f t="shared" si="19"/>
        <v>UPGRADE DE EDIÇÃO PROFESSIONAL PARA</v>
      </c>
      <c r="C1229" s="3" t="s">
        <v>2250</v>
      </c>
      <c r="D1229" s="3" t="s">
        <v>2250</v>
      </c>
      <c r="E1229" s="5" t="s">
        <v>2135</v>
      </c>
      <c r="F1229" s="5" t="s">
        <v>776</v>
      </c>
      <c r="G1229" s="2" t="s">
        <v>2132</v>
      </c>
      <c r="H1229" s="3" t="s">
        <v>2249</v>
      </c>
      <c r="I1229" s="169" t="s">
        <v>7038</v>
      </c>
      <c r="J1229" s="126">
        <v>3771.12</v>
      </c>
      <c r="K1229" s="162">
        <v>6857.5226022743618</v>
      </c>
      <c r="L1229" s="126"/>
      <c r="M1229" s="203"/>
      <c r="N1229" s="218"/>
      <c r="O1229" s="3" t="s">
        <v>7117</v>
      </c>
      <c r="P1229" s="31" t="s">
        <v>7291</v>
      </c>
      <c r="Q1229" s="234">
        <v>3</v>
      </c>
      <c r="R1229" s="5" t="s">
        <v>777</v>
      </c>
      <c r="S1229" s="238">
        <v>45681</v>
      </c>
      <c r="T1229" s="263">
        <v>0.15</v>
      </c>
      <c r="U1229" s="263">
        <v>0.05</v>
      </c>
      <c r="V1229" s="263">
        <v>3.6499999999999998E-2</v>
      </c>
      <c r="W1229" s="263">
        <v>0</v>
      </c>
      <c r="X1229" s="263">
        <v>0.33999999999999997</v>
      </c>
      <c r="Y1229" s="265">
        <v>1.6365881600285659</v>
      </c>
      <c r="Z1229" s="275">
        <v>3771.12</v>
      </c>
      <c r="AA1229" s="276">
        <v>83.886481553486774</v>
      </c>
      <c r="AB1229" s="277">
        <v>0.05</v>
      </c>
      <c r="AC1229" s="277">
        <v>3.6499999999999998E-2</v>
      </c>
      <c r="AD1229" s="277">
        <v>0</v>
      </c>
      <c r="AE1229" s="277">
        <v>0.33999999999999997</v>
      </c>
      <c r="AF1229" s="276">
        <v>1.6365881600285659</v>
      </c>
    </row>
    <row r="1230" spans="1:32" ht="27.6" x14ac:dyDescent="0.3">
      <c r="A1230" s="2">
        <f>IF(G1230="","",VLOOKUP(G1230,{"CFTV","100000";"switch","750000";"VMS","200000";"Alarme","300000";"CA","400000";"Cabeamento","500000";"Infra","600000";"Redes","700000";"Energia","800000";"Outros","900000";"Serviço","1000000"},2,FALSE)
  + COUNTIF($G$2:G1230,G1230)
)</f>
        <v>200065</v>
      </c>
      <c r="B1230" s="3" t="str">
        <f t="shared" si="19"/>
        <v>UPGRADE DE EDIÇÃO PROFESSIONAL PARA</v>
      </c>
      <c r="C1230" s="3" t="s">
        <v>2252</v>
      </c>
      <c r="D1230" s="3" t="s">
        <v>2252</v>
      </c>
      <c r="E1230" s="5" t="s">
        <v>2135</v>
      </c>
      <c r="F1230" s="5" t="s">
        <v>776</v>
      </c>
      <c r="G1230" s="2" t="s">
        <v>2132</v>
      </c>
      <c r="H1230" s="3" t="s">
        <v>2251</v>
      </c>
      <c r="I1230" s="169" t="s">
        <v>7038</v>
      </c>
      <c r="J1230" s="126">
        <v>7024.34</v>
      </c>
      <c r="K1230" s="162">
        <v>12773.27964001673</v>
      </c>
      <c r="L1230" s="126"/>
      <c r="M1230" s="203"/>
      <c r="N1230" s="218"/>
      <c r="O1230" s="3" t="s">
        <v>7117</v>
      </c>
      <c r="P1230" s="31" t="s">
        <v>7291</v>
      </c>
      <c r="Q1230" s="234">
        <v>3</v>
      </c>
      <c r="R1230" s="5" t="s">
        <v>777</v>
      </c>
      <c r="S1230" s="238">
        <v>45681</v>
      </c>
      <c r="T1230" s="263">
        <v>0.15</v>
      </c>
      <c r="U1230" s="263">
        <v>0.05</v>
      </c>
      <c r="V1230" s="263">
        <v>3.6499999999999998E-2</v>
      </c>
      <c r="W1230" s="263">
        <v>0</v>
      </c>
      <c r="X1230" s="263">
        <v>0.33999999999999997</v>
      </c>
      <c r="Y1230" s="265">
        <v>1.6365881600285659</v>
      </c>
      <c r="Z1230" s="275">
        <v>7024.34</v>
      </c>
      <c r="AA1230" s="276">
        <v>156.25256365096291</v>
      </c>
      <c r="AB1230" s="277">
        <v>0.05</v>
      </c>
      <c r="AC1230" s="277">
        <v>3.6499999999999998E-2</v>
      </c>
      <c r="AD1230" s="277">
        <v>0</v>
      </c>
      <c r="AE1230" s="277">
        <v>0.33999999999999997</v>
      </c>
      <c r="AF1230" s="276">
        <v>1.6365881600285659</v>
      </c>
    </row>
    <row r="1231" spans="1:32" ht="27.6" x14ac:dyDescent="0.3">
      <c r="A1231" s="2">
        <f>IF(G1231="","",VLOOKUP(G1231,{"CFTV","100000";"switch","750000";"VMS","200000";"Alarme","300000";"CA","400000";"Cabeamento","500000";"Infra","600000";"Redes","700000";"Energia","800000";"Outros","900000";"Serviço","1000000"},2,FALSE)
  + COUNTIF($G$2:G1231,G1231)
)</f>
        <v>200066</v>
      </c>
      <c r="B1231" s="3" t="str">
        <f t="shared" si="19"/>
        <v>UPGRADE DE EDIÇÃO PROFESSIONAL PARA</v>
      </c>
      <c r="C1231" s="3" t="s">
        <v>2254</v>
      </c>
      <c r="D1231" s="3" t="s">
        <v>2254</v>
      </c>
      <c r="E1231" s="5" t="s">
        <v>2135</v>
      </c>
      <c r="F1231" s="5" t="s">
        <v>776</v>
      </c>
      <c r="G1231" s="2" t="s">
        <v>2132</v>
      </c>
      <c r="H1231" s="3" t="s">
        <v>2253</v>
      </c>
      <c r="I1231" s="169" t="s">
        <v>7038</v>
      </c>
      <c r="J1231" s="126">
        <v>13081.95</v>
      </c>
      <c r="K1231" s="162">
        <v>23788.627200095219</v>
      </c>
      <c r="L1231" s="126"/>
      <c r="M1231" s="203"/>
      <c r="N1231" s="218"/>
      <c r="O1231" s="3" t="s">
        <v>7117</v>
      </c>
      <c r="P1231" s="31" t="s">
        <v>7291</v>
      </c>
      <c r="Q1231" s="234">
        <v>3</v>
      </c>
      <c r="R1231" s="5" t="s">
        <v>777</v>
      </c>
      <c r="S1231" s="238">
        <v>45681</v>
      </c>
      <c r="T1231" s="263">
        <v>0.15</v>
      </c>
      <c r="U1231" s="263">
        <v>0.05</v>
      </c>
      <c r="V1231" s="263">
        <v>3.6499999999999998E-2</v>
      </c>
      <c r="W1231" s="263">
        <v>0</v>
      </c>
      <c r="X1231" s="263">
        <v>0.33999999999999997</v>
      </c>
      <c r="Y1231" s="265">
        <v>1.6365881600285659</v>
      </c>
      <c r="Z1231" s="275">
        <v>13081.95</v>
      </c>
      <c r="AA1231" s="276">
        <v>291.00075239150078</v>
      </c>
      <c r="AB1231" s="277">
        <v>0.05</v>
      </c>
      <c r="AC1231" s="277">
        <v>3.6499999999999998E-2</v>
      </c>
      <c r="AD1231" s="277">
        <v>0</v>
      </c>
      <c r="AE1231" s="277">
        <v>0.33999999999999997</v>
      </c>
      <c r="AF1231" s="276">
        <v>1.6365881600285659</v>
      </c>
    </row>
    <row r="1232" spans="1:32" ht="27.6" x14ac:dyDescent="0.3">
      <c r="A1232" s="2">
        <f>IF(G1232="","",VLOOKUP(G1232,{"CFTV","100000";"switch","750000";"VMS","200000";"Alarme","300000";"CA","400000";"Cabeamento","500000";"Infra","600000";"Redes","700000";"Energia","800000";"Outros","900000";"Serviço","1000000"},2,FALSE)
  + COUNTIF($G$2:G1232,G1232)
)</f>
        <v>200067</v>
      </c>
      <c r="B1232" s="3" t="str">
        <f t="shared" si="19"/>
        <v>SISTEMA DIGIFORT EDIÇÃO ENTERPRISE PARA</v>
      </c>
      <c r="C1232" s="3" t="s">
        <v>2256</v>
      </c>
      <c r="D1232" s="3" t="s">
        <v>2256</v>
      </c>
      <c r="E1232" s="5" t="s">
        <v>2135</v>
      </c>
      <c r="F1232" s="5" t="s">
        <v>776</v>
      </c>
      <c r="G1232" s="2" t="s">
        <v>2132</v>
      </c>
      <c r="H1232" s="3" t="s">
        <v>2255</v>
      </c>
      <c r="I1232" s="170" t="s">
        <v>7038</v>
      </c>
      <c r="J1232" s="127">
        <v>8470.4599999999991</v>
      </c>
      <c r="K1232" s="162">
        <v>15402.949495550629</v>
      </c>
      <c r="L1232" s="126"/>
      <c r="M1232" s="203"/>
      <c r="N1232" s="218"/>
      <c r="O1232" s="25" t="s">
        <v>2135</v>
      </c>
      <c r="P1232" s="31" t="s">
        <v>7291</v>
      </c>
      <c r="Q1232" s="234">
        <v>1</v>
      </c>
      <c r="R1232" s="5" t="s">
        <v>777</v>
      </c>
      <c r="S1232" s="238">
        <v>46028</v>
      </c>
      <c r="T1232" s="263">
        <v>0.15</v>
      </c>
      <c r="U1232" s="263">
        <v>0.05</v>
      </c>
      <c r="V1232" s="263">
        <v>3.6499999999999998E-2</v>
      </c>
      <c r="W1232" s="263">
        <v>0</v>
      </c>
      <c r="X1232" s="263">
        <v>0.33999999999999997</v>
      </c>
      <c r="Y1232" s="265">
        <v>1.6365881600285659</v>
      </c>
      <c r="Z1232" s="275">
        <v>8470.4599999999991</v>
      </c>
      <c r="AA1232" s="276">
        <v>188.42070433705302</v>
      </c>
      <c r="AB1232" s="277">
        <v>0.05</v>
      </c>
      <c r="AC1232" s="277">
        <v>3.6499999999999998E-2</v>
      </c>
      <c r="AD1232" s="277">
        <v>0</v>
      </c>
      <c r="AE1232" s="277">
        <v>0.33999999999999997</v>
      </c>
      <c r="AF1232" s="276">
        <v>1.6365881600285659</v>
      </c>
    </row>
    <row r="1233" spans="1:32" ht="27.6" x14ac:dyDescent="0.3">
      <c r="A1233" s="2">
        <f>IF(G1233="","",VLOOKUP(G1233,{"CFTV","100000";"switch","750000";"VMS","200000";"Alarme","300000";"CA","400000";"Cabeamento","500000";"Infra","600000";"Redes","700000";"Energia","800000";"Outros","900000";"Serviço","1000000"},2,FALSE)
  + COUNTIF($G$2:G1233,G1233)
)</f>
        <v>200068</v>
      </c>
      <c r="B1233" s="3" t="str">
        <f t="shared" si="19"/>
        <v>SISTEMA DIGIFORT EDIÇÃO ENTERPRISE PARA</v>
      </c>
      <c r="C1233" s="3" t="s">
        <v>2258</v>
      </c>
      <c r="D1233" s="3" t="s">
        <v>2258</v>
      </c>
      <c r="E1233" s="5" t="s">
        <v>2135</v>
      </c>
      <c r="F1233" s="5" t="s">
        <v>776</v>
      </c>
      <c r="G1233" s="2" t="s">
        <v>2132</v>
      </c>
      <c r="H1233" s="3" t="s">
        <v>2257</v>
      </c>
      <c r="I1233" s="170" t="s">
        <v>7038</v>
      </c>
      <c r="J1233" s="127">
        <v>1567.04</v>
      </c>
      <c r="K1233" s="162">
        <v>2849.5545669901821</v>
      </c>
      <c r="L1233" s="126"/>
      <c r="M1233" s="203"/>
      <c r="N1233" s="218"/>
      <c r="O1233" s="3" t="s">
        <v>2135</v>
      </c>
      <c r="P1233" s="31" t="s">
        <v>7291</v>
      </c>
      <c r="Q1233" s="234">
        <v>1</v>
      </c>
      <c r="R1233" s="5" t="s">
        <v>777</v>
      </c>
      <c r="S1233" s="238">
        <v>46028</v>
      </c>
      <c r="T1233" s="263">
        <v>0.15</v>
      </c>
      <c r="U1233" s="263">
        <v>0.05</v>
      </c>
      <c r="V1233" s="263">
        <v>3.6499999999999998E-2</v>
      </c>
      <c r="W1233" s="263">
        <v>0</v>
      </c>
      <c r="X1233" s="263">
        <v>0.33999999999999997</v>
      </c>
      <c r="Y1233" s="265">
        <v>1.6365881600285659</v>
      </c>
      <c r="Z1233" s="275">
        <v>1567.04</v>
      </c>
      <c r="AA1233" s="276">
        <v>34.857939300148473</v>
      </c>
      <c r="AB1233" s="277">
        <v>0.05</v>
      </c>
      <c r="AC1233" s="277">
        <v>3.6499999999999998E-2</v>
      </c>
      <c r="AD1233" s="277">
        <v>0</v>
      </c>
      <c r="AE1233" s="277">
        <v>0.33999999999999997</v>
      </c>
      <c r="AF1233" s="276">
        <v>1.6365881600285659</v>
      </c>
    </row>
    <row r="1234" spans="1:32" ht="27.6" x14ac:dyDescent="0.3">
      <c r="A1234" s="2">
        <f>IF(G1234="","",VLOOKUP(G1234,{"CFTV","100000";"switch","750000";"VMS","200000";"Alarme","300000";"CA","400000";"Cabeamento","500000";"Infra","600000";"Redes","700000";"Energia","800000";"Outros","900000";"Serviço","1000000"},2,FALSE)
  + COUNTIF($G$2:G1234,G1234)
)</f>
        <v>200069</v>
      </c>
      <c r="B1234" s="3" t="str">
        <f t="shared" si="19"/>
        <v>SISTEMA DIGIFORT EDIÇÃO ENTERPRISE PARA</v>
      </c>
      <c r="C1234" s="3" t="s">
        <v>2260</v>
      </c>
      <c r="D1234" s="3" t="s">
        <v>2260</v>
      </c>
      <c r="E1234" s="5" t="s">
        <v>2135</v>
      </c>
      <c r="F1234" s="5" t="s">
        <v>776</v>
      </c>
      <c r="G1234" s="2" t="s">
        <v>2132</v>
      </c>
      <c r="H1234" s="3" t="s">
        <v>2259</v>
      </c>
      <c r="I1234" s="170" t="s">
        <v>7038</v>
      </c>
      <c r="J1234" s="127">
        <v>2899.02</v>
      </c>
      <c r="K1234" s="162">
        <v>5271.6686752066817</v>
      </c>
      <c r="L1234" s="126"/>
      <c r="M1234" s="203"/>
      <c r="N1234" s="218"/>
      <c r="O1234" s="3" t="s">
        <v>2135</v>
      </c>
      <c r="P1234" s="31" t="s">
        <v>7291</v>
      </c>
      <c r="Q1234" s="234">
        <v>1</v>
      </c>
      <c r="R1234" s="5" t="s">
        <v>777</v>
      </c>
      <c r="S1234" s="238">
        <v>45965</v>
      </c>
      <c r="T1234" s="263">
        <v>0.15</v>
      </c>
      <c r="U1234" s="263">
        <v>0.05</v>
      </c>
      <c r="V1234" s="263">
        <v>3.6499999999999998E-2</v>
      </c>
      <c r="W1234" s="263">
        <v>0</v>
      </c>
      <c r="X1234" s="263">
        <v>0.33999999999999997</v>
      </c>
      <c r="Y1234" s="265">
        <v>1.6365881600285659</v>
      </c>
      <c r="Z1234" s="275">
        <v>2899.02</v>
      </c>
      <c r="AA1234" s="276">
        <v>64.487098727483939</v>
      </c>
      <c r="AB1234" s="277">
        <v>0.05</v>
      </c>
      <c r="AC1234" s="277">
        <v>3.6499999999999998E-2</v>
      </c>
      <c r="AD1234" s="277">
        <v>0</v>
      </c>
      <c r="AE1234" s="277">
        <v>0.33999999999999997</v>
      </c>
      <c r="AF1234" s="276">
        <v>1.6365881600285659</v>
      </c>
    </row>
    <row r="1235" spans="1:32" ht="27.6" x14ac:dyDescent="0.3">
      <c r="A1235" s="2">
        <f>IF(G1235="","",VLOOKUP(G1235,{"CFTV","100000";"switch","750000";"VMS","200000";"Alarme","300000";"CA","400000";"Cabeamento","500000";"Infra","600000";"Redes","700000";"Energia","800000";"Outros","900000";"Serviço","1000000"},2,FALSE)
  + COUNTIF($G$2:G1235,G1235)
)</f>
        <v>200070</v>
      </c>
      <c r="B1235" s="3" t="str">
        <f t="shared" si="19"/>
        <v>SISTEMA DIGIFORT EDIÇÃO ENTERPRISE PARA</v>
      </c>
      <c r="C1235" s="3" t="s">
        <v>2262</v>
      </c>
      <c r="D1235" s="3" t="s">
        <v>2262</v>
      </c>
      <c r="E1235" s="5" t="s">
        <v>2135</v>
      </c>
      <c r="F1235" s="5" t="s">
        <v>776</v>
      </c>
      <c r="G1235" s="2" t="s">
        <v>2132</v>
      </c>
      <c r="H1235" s="3" t="s">
        <v>2261</v>
      </c>
      <c r="I1235" s="170" t="s">
        <v>7038</v>
      </c>
      <c r="J1235" s="127">
        <v>5363.18</v>
      </c>
      <c r="K1235" s="162">
        <v>9752.5743201133391</v>
      </c>
      <c r="L1235" s="126"/>
      <c r="M1235" s="203"/>
      <c r="N1235" s="218"/>
      <c r="O1235" s="3" t="s">
        <v>2135</v>
      </c>
      <c r="P1235" s="31" t="s">
        <v>7291</v>
      </c>
      <c r="Q1235" s="234">
        <v>2</v>
      </c>
      <c r="R1235" s="5" t="s">
        <v>777</v>
      </c>
      <c r="S1235" s="238">
        <v>45967</v>
      </c>
      <c r="T1235" s="263">
        <v>0.15</v>
      </c>
      <c r="U1235" s="263">
        <v>0.05</v>
      </c>
      <c r="V1235" s="263">
        <v>3.6499999999999998E-2</v>
      </c>
      <c r="W1235" s="263">
        <v>0</v>
      </c>
      <c r="X1235" s="263">
        <v>0.33999999999999997</v>
      </c>
      <c r="Y1235" s="265">
        <v>1.6365881600285659</v>
      </c>
      <c r="Z1235" s="275">
        <v>5363.18</v>
      </c>
      <c r="AA1235" s="276">
        <v>119.30097693471149</v>
      </c>
      <c r="AB1235" s="277">
        <v>0.05</v>
      </c>
      <c r="AC1235" s="277">
        <v>3.6499999999999998E-2</v>
      </c>
      <c r="AD1235" s="277">
        <v>0</v>
      </c>
      <c r="AE1235" s="277">
        <v>0.33999999999999997</v>
      </c>
      <c r="AF1235" s="276">
        <v>1.6365881600285659</v>
      </c>
    </row>
    <row r="1236" spans="1:32" ht="27.6" x14ac:dyDescent="0.3">
      <c r="A1236" s="2">
        <f>IF(G1236="","",VLOOKUP(G1236,{"CFTV","100000";"switch","750000";"VMS","200000";"Alarme","300000";"CA","400000";"Cabeamento","500000";"Infra","600000";"Redes","700000";"Energia","800000";"Outros","900000";"Serviço","1000000"},2,FALSE)
  + COUNTIF($G$2:G1236,G1236)
)</f>
        <v>200071</v>
      </c>
      <c r="B1236" s="3" t="str">
        <f t="shared" si="19"/>
        <v>SISTEMA DIGIFORT EDIÇÃO ENTERPRISE PARA</v>
      </c>
      <c r="C1236" s="3" t="s">
        <v>2264</v>
      </c>
      <c r="D1236" s="3" t="s">
        <v>2264</v>
      </c>
      <c r="E1236" s="5" t="s">
        <v>2135</v>
      </c>
      <c r="F1236" s="5" t="s">
        <v>776</v>
      </c>
      <c r="G1236" s="2" t="s">
        <v>2132</v>
      </c>
      <c r="H1236" s="3" t="s">
        <v>2263</v>
      </c>
      <c r="I1236" s="169" t="s">
        <v>7038</v>
      </c>
      <c r="J1236" s="127">
        <v>9921.8799999999992</v>
      </c>
      <c r="K1236" s="162">
        <v>18042.257036915806</v>
      </c>
      <c r="L1236" s="126"/>
      <c r="M1236" s="203"/>
      <c r="N1236" s="218"/>
      <c r="O1236" s="3" t="s">
        <v>2135</v>
      </c>
      <c r="P1236" s="31" t="s">
        <v>7291</v>
      </c>
      <c r="Q1236" s="234">
        <v>1</v>
      </c>
      <c r="R1236" s="5" t="s">
        <v>777</v>
      </c>
      <c r="S1236" s="238">
        <v>46028</v>
      </c>
      <c r="T1236" s="263">
        <v>0.15</v>
      </c>
      <c r="U1236" s="263">
        <v>0.05</v>
      </c>
      <c r="V1236" s="263">
        <v>3.6499999999999998E-2</v>
      </c>
      <c r="W1236" s="263">
        <v>0</v>
      </c>
      <c r="X1236" s="263">
        <v>0.33999999999999997</v>
      </c>
      <c r="Y1236" s="265">
        <v>1.6365881600285659</v>
      </c>
      <c r="Z1236" s="275">
        <v>9921.8799999999992</v>
      </c>
      <c r="AA1236" s="276">
        <v>220.70674059587316</v>
      </c>
      <c r="AB1236" s="277">
        <v>0.05</v>
      </c>
      <c r="AC1236" s="277">
        <v>3.6499999999999998E-2</v>
      </c>
      <c r="AD1236" s="277">
        <v>0</v>
      </c>
      <c r="AE1236" s="277">
        <v>0.33999999999999997</v>
      </c>
      <c r="AF1236" s="276">
        <v>1.6365881600285659</v>
      </c>
    </row>
    <row r="1237" spans="1:32" ht="27.6" x14ac:dyDescent="0.3">
      <c r="A1237" s="2">
        <f>IF(G1237="","",VLOOKUP(G1237,{"CFTV","100000";"switch","750000";"VMS","200000";"Alarme","300000";"CA","400000";"Cabeamento","500000";"Infra","600000";"Redes","700000";"Energia","800000";"Outros","900000";"Serviço","1000000"},2,FALSE)
  + COUNTIF($G$2:G1237,G1237)
)</f>
        <v>200072</v>
      </c>
      <c r="B1237" s="3" t="str">
        <f t="shared" si="19"/>
        <v>SISTEMA DIGIFORT EDIÇÃO ENTERPRISE PARA</v>
      </c>
      <c r="C1237" s="3" t="s">
        <v>2266</v>
      </c>
      <c r="D1237" s="3" t="s">
        <v>2266</v>
      </c>
      <c r="E1237" s="5" t="s">
        <v>2135</v>
      </c>
      <c r="F1237" s="5" t="s">
        <v>776</v>
      </c>
      <c r="G1237" s="2" t="s">
        <v>2132</v>
      </c>
      <c r="H1237" s="3" t="s">
        <v>2265</v>
      </c>
      <c r="I1237" s="169" t="s">
        <v>7038</v>
      </c>
      <c r="J1237" s="127">
        <v>18355.47</v>
      </c>
      <c r="K1237" s="162">
        <v>33378.160970843936</v>
      </c>
      <c r="L1237" s="126"/>
      <c r="M1237" s="203"/>
      <c r="N1237" s="218"/>
      <c r="O1237" s="25" t="s">
        <v>2135</v>
      </c>
      <c r="P1237" s="31" t="s">
        <v>7291</v>
      </c>
      <c r="Q1237" s="234">
        <v>1</v>
      </c>
      <c r="R1237" s="5" t="s">
        <v>777</v>
      </c>
      <c r="S1237" s="238">
        <v>45967</v>
      </c>
      <c r="T1237" s="263">
        <v>0.15</v>
      </c>
      <c r="U1237" s="263">
        <v>0.05</v>
      </c>
      <c r="V1237" s="263">
        <v>3.6499999999999998E-2</v>
      </c>
      <c r="W1237" s="263">
        <v>0</v>
      </c>
      <c r="X1237" s="263">
        <v>0.33999999999999997</v>
      </c>
      <c r="Y1237" s="265">
        <v>1.6365881600285659</v>
      </c>
      <c r="Z1237" s="275">
        <v>18355.47</v>
      </c>
      <c r="AA1237" s="276">
        <v>408.30729214678394</v>
      </c>
      <c r="AB1237" s="277">
        <v>0.05</v>
      </c>
      <c r="AC1237" s="277">
        <v>3.6499999999999998E-2</v>
      </c>
      <c r="AD1237" s="277">
        <v>0</v>
      </c>
      <c r="AE1237" s="277">
        <v>0.33999999999999997</v>
      </c>
      <c r="AF1237" s="276">
        <v>1.6365881600285659</v>
      </c>
    </row>
    <row r="1238" spans="1:32" ht="27.6" x14ac:dyDescent="0.3">
      <c r="A1238" s="2">
        <f>IF(G1238="","",VLOOKUP(G1238,{"CFTV","100000";"switch","750000";"VMS","200000";"Alarme","300000";"CA","400000";"Cabeamento","500000";"Infra","600000";"Redes","700000";"Energia","800000";"Outros","900000";"Serviço","1000000"},2,FALSE)
  + COUNTIF($G$2:G1238,G1238)
)</f>
        <v>200073</v>
      </c>
      <c r="B1238" s="3" t="str">
        <f t="shared" si="19"/>
        <v>SISTEMA DIGIFORT EDIÇÃO ENTERPRISE PARA</v>
      </c>
      <c r="C1238" s="3" t="s">
        <v>2268</v>
      </c>
      <c r="D1238" s="3" t="s">
        <v>2268</v>
      </c>
      <c r="E1238" s="5" t="s">
        <v>2135</v>
      </c>
      <c r="F1238" s="5" t="s">
        <v>776</v>
      </c>
      <c r="G1238" s="2" t="s">
        <v>2132</v>
      </c>
      <c r="H1238" s="3" t="s">
        <v>2267</v>
      </c>
      <c r="I1238" s="169" t="s">
        <v>7038</v>
      </c>
      <c r="J1238" s="127">
        <v>33957.64</v>
      </c>
      <c r="K1238" s="162">
        <v>61749.635073902704</v>
      </c>
      <c r="L1238" s="126"/>
      <c r="M1238" s="203"/>
      <c r="N1238" s="218"/>
      <c r="O1238" s="3" t="s">
        <v>2135</v>
      </c>
      <c r="P1238" s="31" t="s">
        <v>7291</v>
      </c>
      <c r="Q1238" s="234">
        <v>1</v>
      </c>
      <c r="R1238" s="5" t="s">
        <v>777</v>
      </c>
      <c r="S1238" s="238">
        <v>45967</v>
      </c>
      <c r="T1238" s="263">
        <v>0.15</v>
      </c>
      <c r="U1238" s="263">
        <v>0.05</v>
      </c>
      <c r="V1238" s="263">
        <v>3.6499999999999998E-2</v>
      </c>
      <c r="W1238" s="263">
        <v>0</v>
      </c>
      <c r="X1238" s="263">
        <v>0.33999999999999997</v>
      </c>
      <c r="Y1238" s="265">
        <v>1.6365881600285659</v>
      </c>
      <c r="Z1238" s="275">
        <v>33957.64</v>
      </c>
      <c r="AA1238" s="276">
        <v>755.36894648272778</v>
      </c>
      <c r="AB1238" s="277">
        <v>0.05</v>
      </c>
      <c r="AC1238" s="277">
        <v>3.6499999999999998E-2</v>
      </c>
      <c r="AD1238" s="277">
        <v>0</v>
      </c>
      <c r="AE1238" s="277">
        <v>0.33999999999999997</v>
      </c>
      <c r="AF1238" s="276">
        <v>1.6365881600285659</v>
      </c>
    </row>
    <row r="1239" spans="1:32" ht="27.6" x14ac:dyDescent="0.3">
      <c r="A1239" s="2">
        <f>IF(G1239="","",VLOOKUP(G1239,{"CFTV","100000";"switch","750000";"VMS","200000";"Alarme","300000";"CA","400000";"Cabeamento","500000";"Infra","600000";"Redes","700000";"Energia","800000";"Outros","900000";"Serviço","1000000"},2,FALSE)
  + COUNTIF($G$2:G1239,G1239)
)</f>
        <v>200074</v>
      </c>
      <c r="B1239" s="3" t="str">
        <f t="shared" si="19"/>
        <v>SISTEMA DIGIFORT EDIÇÃO ENTERPRISE PARA</v>
      </c>
      <c r="C1239" s="3" t="s">
        <v>2270</v>
      </c>
      <c r="D1239" s="3" t="s">
        <v>2270</v>
      </c>
      <c r="E1239" s="5" t="s">
        <v>2135</v>
      </c>
      <c r="F1239" s="5" t="s">
        <v>776</v>
      </c>
      <c r="G1239" s="2" t="s">
        <v>2132</v>
      </c>
      <c r="H1239" s="3" t="s">
        <v>2269</v>
      </c>
      <c r="I1239" s="169" t="s">
        <v>7038</v>
      </c>
      <c r="J1239" s="126">
        <v>1304.45</v>
      </c>
      <c r="K1239" s="162">
        <v>2372.0526948325141</v>
      </c>
      <c r="L1239" s="126"/>
      <c r="M1239" s="203"/>
      <c r="N1239" s="218"/>
      <c r="O1239" s="3" t="s">
        <v>7117</v>
      </c>
      <c r="P1239" s="31" t="s">
        <v>7291</v>
      </c>
      <c r="Q1239" s="234">
        <v>3</v>
      </c>
      <c r="R1239" s="5" t="s">
        <v>777</v>
      </c>
      <c r="S1239" s="238">
        <v>45855</v>
      </c>
      <c r="T1239" s="263">
        <v>0.15</v>
      </c>
      <c r="U1239" s="263">
        <v>0.05</v>
      </c>
      <c r="V1239" s="263">
        <v>3.6499999999999998E-2</v>
      </c>
      <c r="W1239" s="263">
        <v>0</v>
      </c>
      <c r="X1239" s="263">
        <v>0.33999999999999997</v>
      </c>
      <c r="Y1239" s="265">
        <v>1.6365881600285659</v>
      </c>
      <c r="Z1239" s="275">
        <v>1304.45</v>
      </c>
      <c r="AA1239" s="276">
        <v>29.016769782570119</v>
      </c>
      <c r="AB1239" s="277">
        <v>0.05</v>
      </c>
      <c r="AC1239" s="277">
        <v>3.6499999999999998E-2</v>
      </c>
      <c r="AD1239" s="277">
        <v>0</v>
      </c>
      <c r="AE1239" s="277">
        <v>0.33999999999999997</v>
      </c>
      <c r="AF1239" s="276">
        <v>1.6365881600285659</v>
      </c>
    </row>
    <row r="1240" spans="1:32" ht="41.4" x14ac:dyDescent="0.3">
      <c r="A1240" s="2">
        <f>IF(G1240="","",VLOOKUP(G1240,{"CFTV","100000";"switch","750000";"VMS","200000";"Alarme","300000";"CA","400000";"Cabeamento","500000";"Infra","600000";"Redes","700000";"Energia","800000";"Outros","900000";"Serviço","1000000"},2,FALSE)
  + COUNTIF($G$2:G1240,G1240)
)</f>
        <v>200075</v>
      </c>
      <c r="B1240" s="3" t="str">
        <f t="shared" si="19"/>
        <v>SISTEMA DIGIFORT EDIÇÃO ENTERPRISE PARA</v>
      </c>
      <c r="C1240" s="3" t="s">
        <v>2272</v>
      </c>
      <c r="D1240" s="3" t="s">
        <v>2272</v>
      </c>
      <c r="E1240" s="5" t="s">
        <v>2135</v>
      </c>
      <c r="F1240" s="5" t="s">
        <v>776</v>
      </c>
      <c r="G1240" s="2" t="s">
        <v>2132</v>
      </c>
      <c r="H1240" s="3" t="s">
        <v>2271</v>
      </c>
      <c r="I1240" s="169" t="s">
        <v>7038</v>
      </c>
      <c r="J1240" s="126">
        <v>815.28</v>
      </c>
      <c r="K1240" s="162">
        <v>1482.5306612312102</v>
      </c>
      <c r="L1240" s="126"/>
      <c r="M1240" s="203"/>
      <c r="N1240" s="218"/>
      <c r="O1240" s="3" t="s">
        <v>7117</v>
      </c>
      <c r="P1240" s="31" t="s">
        <v>7291</v>
      </c>
      <c r="Q1240" s="234">
        <v>3</v>
      </c>
      <c r="R1240" s="5" t="s">
        <v>777</v>
      </c>
      <c r="S1240" s="238">
        <v>45855</v>
      </c>
      <c r="T1240" s="263">
        <v>0.15</v>
      </c>
      <c r="U1240" s="263">
        <v>0.05</v>
      </c>
      <c r="V1240" s="263">
        <v>3.6499999999999998E-2</v>
      </c>
      <c r="W1240" s="263">
        <v>0</v>
      </c>
      <c r="X1240" s="263">
        <v>0.33999999999999997</v>
      </c>
      <c r="Y1240" s="265">
        <v>1.6365881600285659</v>
      </c>
      <c r="Z1240" s="275">
        <v>815.28</v>
      </c>
      <c r="AA1240" s="276">
        <v>18.135453308546715</v>
      </c>
      <c r="AB1240" s="277">
        <v>0.05</v>
      </c>
      <c r="AC1240" s="277">
        <v>3.6499999999999998E-2</v>
      </c>
      <c r="AD1240" s="277">
        <v>0</v>
      </c>
      <c r="AE1240" s="277">
        <v>0.33999999999999997</v>
      </c>
      <c r="AF1240" s="276">
        <v>1.6365881600285659</v>
      </c>
    </row>
    <row r="1241" spans="1:32" ht="41.4" x14ac:dyDescent="0.3">
      <c r="A1241" s="2">
        <f>IF(G1241="","",VLOOKUP(G1241,{"CFTV","100000";"switch","750000";"VMS","200000";"Alarme","300000";"CA","400000";"Cabeamento","500000";"Infra","600000";"Redes","700000";"Energia","800000";"Outros","900000";"Serviço","1000000"},2,FALSE)
  + COUNTIF($G$2:G1241,G1241)
)</f>
        <v>200076</v>
      </c>
      <c r="B1241" s="3" t="str">
        <f t="shared" si="19"/>
        <v>SISTEMA DIGIFORT EDIÇÃO ENTERPRISE PARA</v>
      </c>
      <c r="C1241" s="3" t="s">
        <v>2274</v>
      </c>
      <c r="D1241" s="3" t="s">
        <v>2274</v>
      </c>
      <c r="E1241" s="5" t="s">
        <v>2135</v>
      </c>
      <c r="F1241" s="5" t="s">
        <v>776</v>
      </c>
      <c r="G1241" s="2" t="s">
        <v>2132</v>
      </c>
      <c r="H1241" s="3" t="s">
        <v>2273</v>
      </c>
      <c r="I1241" s="169" t="s">
        <v>7038</v>
      </c>
      <c r="J1241" s="127">
        <v>1467.5</v>
      </c>
      <c r="K1241" s="162">
        <v>2668.547916491023</v>
      </c>
      <c r="L1241" s="126"/>
      <c r="M1241" s="203"/>
      <c r="N1241" s="218"/>
      <c r="O1241" s="3" t="s">
        <v>2135</v>
      </c>
      <c r="P1241" s="31" t="s">
        <v>7291</v>
      </c>
      <c r="Q1241" s="234">
        <v>1</v>
      </c>
      <c r="R1241" s="5" t="s">
        <v>777</v>
      </c>
      <c r="S1241" s="238">
        <v>45924</v>
      </c>
      <c r="T1241" s="263">
        <v>0.15</v>
      </c>
      <c r="U1241" s="263">
        <v>0.05</v>
      </c>
      <c r="V1241" s="263">
        <v>3.6499999999999998E-2</v>
      </c>
      <c r="W1241" s="263">
        <v>0</v>
      </c>
      <c r="X1241" s="263">
        <v>0.33999999999999997</v>
      </c>
      <c r="Y1241" s="265">
        <v>1.6365881600285659</v>
      </c>
      <c r="Z1241" s="275">
        <v>1467.5</v>
      </c>
      <c r="AA1241" s="276">
        <v>32.643726977593353</v>
      </c>
      <c r="AB1241" s="277">
        <v>0.05</v>
      </c>
      <c r="AC1241" s="277">
        <v>3.6499999999999998E-2</v>
      </c>
      <c r="AD1241" s="277">
        <v>0</v>
      </c>
      <c r="AE1241" s="277">
        <v>0.33999999999999997</v>
      </c>
      <c r="AF1241" s="276">
        <v>1.6365881600285659</v>
      </c>
    </row>
    <row r="1242" spans="1:32" ht="41.4" x14ac:dyDescent="0.3">
      <c r="A1242" s="2">
        <f>IF(G1242="","",VLOOKUP(G1242,{"CFTV","100000";"switch","750000";"VMS","200000";"Alarme","300000";"CA","400000";"Cabeamento","500000";"Infra","600000";"Redes","700000";"Energia","800000";"Outros","900000";"Serviço","1000000"},2,FALSE)
  + COUNTIF($G$2:G1242,G1242)
)</f>
        <v>200077</v>
      </c>
      <c r="B1242" s="3" t="str">
        <f t="shared" si="19"/>
        <v>SISTEMA DIGIFORT EDIÇÃO ENTERPRISE PARA</v>
      </c>
      <c r="C1242" s="3" t="s">
        <v>2276</v>
      </c>
      <c r="D1242" s="3" t="s">
        <v>2276</v>
      </c>
      <c r="E1242" s="5" t="s">
        <v>2135</v>
      </c>
      <c r="F1242" s="5" t="s">
        <v>776</v>
      </c>
      <c r="G1242" s="2" t="s">
        <v>2132</v>
      </c>
      <c r="H1242" s="3" t="s">
        <v>2275</v>
      </c>
      <c r="I1242" s="169" t="s">
        <v>7038</v>
      </c>
      <c r="J1242" s="126">
        <v>2641.51</v>
      </c>
      <c r="K1242" s="162">
        <v>4803.4044339967304</v>
      </c>
      <c r="L1242" s="126"/>
      <c r="M1242" s="203"/>
      <c r="N1242" s="218"/>
      <c r="O1242" s="3" t="s">
        <v>7117</v>
      </c>
      <c r="P1242" s="31" t="s">
        <v>7291</v>
      </c>
      <c r="Q1242" s="234">
        <v>3</v>
      </c>
      <c r="R1242" s="5" t="s">
        <v>777</v>
      </c>
      <c r="S1242" s="238">
        <v>45855</v>
      </c>
      <c r="T1242" s="263">
        <v>0.15</v>
      </c>
      <c r="U1242" s="263">
        <v>0.05</v>
      </c>
      <c r="V1242" s="263">
        <v>3.6499999999999998E-2</v>
      </c>
      <c r="W1242" s="263">
        <v>0</v>
      </c>
      <c r="X1242" s="263">
        <v>0.33999999999999997</v>
      </c>
      <c r="Y1242" s="265">
        <v>1.6365881600285659</v>
      </c>
      <c r="Z1242" s="275">
        <v>2641.51</v>
      </c>
      <c r="AA1242" s="276">
        <v>58.758931004144891</v>
      </c>
      <c r="AB1242" s="277">
        <v>0.05</v>
      </c>
      <c r="AC1242" s="277">
        <v>3.6499999999999998E-2</v>
      </c>
      <c r="AD1242" s="277">
        <v>0</v>
      </c>
      <c r="AE1242" s="277">
        <v>0.33999999999999997</v>
      </c>
      <c r="AF1242" s="276">
        <v>1.6365881600285659</v>
      </c>
    </row>
    <row r="1243" spans="1:32" ht="41.4" x14ac:dyDescent="0.3">
      <c r="A1243" s="2">
        <f>IF(G1243="","",VLOOKUP(G1243,{"CFTV","100000";"switch","750000";"VMS","200000";"Alarme","300000";"CA","400000";"Cabeamento","500000";"Infra","600000";"Redes","700000";"Energia","800000";"Outros","900000";"Serviço","1000000"},2,FALSE)
  + COUNTIF($G$2:G1243,G1243)
)</f>
        <v>200078</v>
      </c>
      <c r="B1243" s="3" t="str">
        <f t="shared" si="19"/>
        <v>SISTEMA DIGIFORT EDIÇÃO ENTERPRISE PARA</v>
      </c>
      <c r="C1243" s="3" t="s">
        <v>2278</v>
      </c>
      <c r="D1243" s="3" t="s">
        <v>2278</v>
      </c>
      <c r="E1243" s="5" t="s">
        <v>2135</v>
      </c>
      <c r="F1243" s="5" t="s">
        <v>776</v>
      </c>
      <c r="G1243" s="2" t="s">
        <v>2132</v>
      </c>
      <c r="H1243" s="3" t="s">
        <v>2277</v>
      </c>
      <c r="I1243" s="169" t="s">
        <v>7038</v>
      </c>
      <c r="J1243" s="126">
        <v>4754.72</v>
      </c>
      <c r="K1243" s="162">
        <v>8646.1316180566919</v>
      </c>
      <c r="L1243" s="126"/>
      <c r="M1243" s="203"/>
      <c r="N1243" s="218"/>
      <c r="O1243" s="3" t="s">
        <v>7117</v>
      </c>
      <c r="P1243" s="31" t="s">
        <v>7291</v>
      </c>
      <c r="Q1243" s="234">
        <v>3</v>
      </c>
      <c r="R1243" s="5" t="s">
        <v>777</v>
      </c>
      <c r="S1243" s="238">
        <v>45855</v>
      </c>
      <c r="T1243" s="263">
        <v>0.15</v>
      </c>
      <c r="U1243" s="263">
        <v>0.05</v>
      </c>
      <c r="V1243" s="263">
        <v>3.6499999999999998E-2</v>
      </c>
      <c r="W1243" s="263">
        <v>0</v>
      </c>
      <c r="X1243" s="263">
        <v>0.33999999999999997</v>
      </c>
      <c r="Y1243" s="265">
        <v>1.6365881600285659</v>
      </c>
      <c r="Z1243" s="275">
        <v>4754.72</v>
      </c>
      <c r="AA1243" s="276">
        <v>105.76612029635616</v>
      </c>
      <c r="AB1243" s="277">
        <v>0.05</v>
      </c>
      <c r="AC1243" s="277">
        <v>3.6499999999999998E-2</v>
      </c>
      <c r="AD1243" s="277">
        <v>0</v>
      </c>
      <c r="AE1243" s="277">
        <v>0.33999999999999997</v>
      </c>
      <c r="AF1243" s="276">
        <v>1.6365881600285659</v>
      </c>
    </row>
    <row r="1244" spans="1:32" ht="41.4" x14ac:dyDescent="0.3">
      <c r="A1244" s="2">
        <f>IF(G1244="","",VLOOKUP(G1244,{"CFTV","100000";"switch","750000";"VMS","200000";"Alarme","300000";"CA","400000";"Cabeamento","500000";"Infra","600000";"Redes","700000";"Energia","800000";"Outros","900000";"Serviço","1000000"},2,FALSE)
  + COUNTIF($G$2:G1244,G1244)
)</f>
        <v>200079</v>
      </c>
      <c r="B1244" s="3" t="str">
        <f t="shared" si="19"/>
        <v>SISTEMA DIGIFORT EDIÇÃO ENTERPRISE PARA</v>
      </c>
      <c r="C1244" s="3" t="s">
        <v>2280</v>
      </c>
      <c r="D1244" s="3" t="s">
        <v>2280</v>
      </c>
      <c r="E1244" s="5" t="s">
        <v>2135</v>
      </c>
      <c r="F1244" s="5" t="s">
        <v>776</v>
      </c>
      <c r="G1244" s="2" t="s">
        <v>2132</v>
      </c>
      <c r="H1244" s="3" t="s">
        <v>2279</v>
      </c>
      <c r="I1244" s="169" t="s">
        <v>7038</v>
      </c>
      <c r="J1244" s="126">
        <v>8558.5</v>
      </c>
      <c r="K1244" s="162">
        <v>15563.044186227204</v>
      </c>
      <c r="L1244" s="126"/>
      <c r="M1244" s="203"/>
      <c r="N1244" s="218"/>
      <c r="O1244" s="3" t="s">
        <v>7117</v>
      </c>
      <c r="P1244" s="31" t="s">
        <v>7291</v>
      </c>
      <c r="Q1244" s="234">
        <v>3</v>
      </c>
      <c r="R1244" s="5" t="s">
        <v>777</v>
      </c>
      <c r="S1244" s="238">
        <v>45855</v>
      </c>
      <c r="T1244" s="263">
        <v>0.15</v>
      </c>
      <c r="U1244" s="263">
        <v>0.05</v>
      </c>
      <c r="V1244" s="263">
        <v>3.6499999999999998E-2</v>
      </c>
      <c r="W1244" s="263">
        <v>0</v>
      </c>
      <c r="X1244" s="263">
        <v>0.33999999999999997</v>
      </c>
      <c r="Y1244" s="265">
        <v>1.6365881600285659</v>
      </c>
      <c r="Z1244" s="275">
        <v>8558.5</v>
      </c>
      <c r="AA1244" s="276">
        <v>190.37910551123184</v>
      </c>
      <c r="AB1244" s="277">
        <v>0.05</v>
      </c>
      <c r="AC1244" s="277">
        <v>3.6499999999999998E-2</v>
      </c>
      <c r="AD1244" s="277">
        <v>0</v>
      </c>
      <c r="AE1244" s="277">
        <v>0.33999999999999997</v>
      </c>
      <c r="AF1244" s="276">
        <v>1.6365881600285659</v>
      </c>
    </row>
    <row r="1245" spans="1:32" ht="41.4" x14ac:dyDescent="0.3">
      <c r="A1245" s="2">
        <f>IF(G1245="","",VLOOKUP(G1245,{"CFTV","100000";"switch","750000";"VMS","200000";"Alarme","300000";"CA","400000";"Cabeamento","500000";"Infra","600000";"Redes","700000";"Energia","800000";"Outros","900000";"Serviço","1000000"},2,FALSE)
  + COUNTIF($G$2:G1245,G1245)
)</f>
        <v>200080</v>
      </c>
      <c r="B1245" s="3" t="str">
        <f t="shared" si="19"/>
        <v>SISTEMA DIGIFORT EDIÇÃO ENTERPRISE PARA</v>
      </c>
      <c r="C1245" s="3" t="s">
        <v>2282</v>
      </c>
      <c r="D1245" s="3" t="s">
        <v>2282</v>
      </c>
      <c r="E1245" s="5" t="s">
        <v>2135</v>
      </c>
      <c r="F1245" s="5" t="s">
        <v>776</v>
      </c>
      <c r="G1245" s="2" t="s">
        <v>2132</v>
      </c>
      <c r="H1245" s="3" t="s">
        <v>2281</v>
      </c>
      <c r="I1245" s="169" t="s">
        <v>7038</v>
      </c>
      <c r="J1245" s="126">
        <v>15405.31</v>
      </c>
      <c r="K1245" s="162">
        <v>28013.497719521853</v>
      </c>
      <c r="L1245" s="126"/>
      <c r="M1245" s="203"/>
      <c r="N1245" s="218"/>
      <c r="O1245" s="3" t="s">
        <v>7117</v>
      </c>
      <c r="P1245" s="31" t="s">
        <v>7291</v>
      </c>
      <c r="Q1245" s="234">
        <v>3</v>
      </c>
      <c r="R1245" s="5" t="s">
        <v>777</v>
      </c>
      <c r="S1245" s="238">
        <v>45855</v>
      </c>
      <c r="T1245" s="263">
        <v>0.15</v>
      </c>
      <c r="U1245" s="263">
        <v>0.05</v>
      </c>
      <c r="V1245" s="263">
        <v>3.6499999999999998E-2</v>
      </c>
      <c r="W1245" s="263">
        <v>0</v>
      </c>
      <c r="X1245" s="263">
        <v>0.33999999999999997</v>
      </c>
      <c r="Y1245" s="265">
        <v>1.6365881600285659</v>
      </c>
      <c r="Z1245" s="275">
        <v>15405.31</v>
      </c>
      <c r="AA1245" s="276">
        <v>342.68261236469414</v>
      </c>
      <c r="AB1245" s="277">
        <v>0.05</v>
      </c>
      <c r="AC1245" s="277">
        <v>3.6499999999999998E-2</v>
      </c>
      <c r="AD1245" s="277">
        <v>0</v>
      </c>
      <c r="AE1245" s="277">
        <v>0.33999999999999997</v>
      </c>
      <c r="AF1245" s="276">
        <v>1.6365881600285659</v>
      </c>
    </row>
    <row r="1246" spans="1:32" ht="41.4" x14ac:dyDescent="0.3">
      <c r="A1246" s="2">
        <f>IF(G1246="","",VLOOKUP(G1246,{"CFTV","100000";"switch","750000";"VMS","200000";"Alarme","300000";"CA","400000";"Cabeamento","500000";"Infra","600000";"Redes","700000";"Energia","800000";"Outros","900000";"Serviço","1000000"},2,FALSE)
  + COUNTIF($G$2:G1246,G1246)
)</f>
        <v>200081</v>
      </c>
      <c r="B1246" s="3" t="str">
        <f t="shared" si="19"/>
        <v>SISTEMA DIGIFORT EDIÇÃO ENTERPRISE PARA</v>
      </c>
      <c r="C1246" s="3" t="s">
        <v>2284</v>
      </c>
      <c r="D1246" s="3" t="s">
        <v>2284</v>
      </c>
      <c r="E1246" s="5" t="s">
        <v>2135</v>
      </c>
      <c r="F1246" s="5" t="s">
        <v>776</v>
      </c>
      <c r="G1246" s="2" t="s">
        <v>2132</v>
      </c>
      <c r="H1246" s="3" t="s">
        <v>2283</v>
      </c>
      <c r="I1246" s="169" t="s">
        <v>7038</v>
      </c>
      <c r="J1246" s="126">
        <v>27729.55</v>
      </c>
      <c r="K1246" s="162">
        <v>50424.281347689022</v>
      </c>
      <c r="L1246" s="126"/>
      <c r="M1246" s="203"/>
      <c r="N1246" s="218"/>
      <c r="O1246" s="3" t="s">
        <v>7117</v>
      </c>
      <c r="P1246" s="31" t="s">
        <v>7291</v>
      </c>
      <c r="Q1246" s="234">
        <v>3</v>
      </c>
      <c r="R1246" s="5" t="s">
        <v>777</v>
      </c>
      <c r="S1246" s="238">
        <v>45855</v>
      </c>
      <c r="T1246" s="263">
        <v>0.15</v>
      </c>
      <c r="U1246" s="263">
        <v>0.05</v>
      </c>
      <c r="V1246" s="263">
        <v>3.6499999999999998E-2</v>
      </c>
      <c r="W1246" s="263">
        <v>0</v>
      </c>
      <c r="X1246" s="263">
        <v>0.33999999999999997</v>
      </c>
      <c r="Y1246" s="265">
        <v>1.6365881600285659</v>
      </c>
      <c r="Z1246" s="275">
        <v>27729.55</v>
      </c>
      <c r="AA1246" s="276">
        <v>616.82852430086791</v>
      </c>
      <c r="AB1246" s="277">
        <v>0.05</v>
      </c>
      <c r="AC1246" s="277">
        <v>3.6499999999999998E-2</v>
      </c>
      <c r="AD1246" s="277">
        <v>0</v>
      </c>
      <c r="AE1246" s="277">
        <v>0.33999999999999997</v>
      </c>
      <c r="AF1246" s="276">
        <v>1.6365881600285659</v>
      </c>
    </row>
    <row r="1247" spans="1:32" ht="27.6" x14ac:dyDescent="0.3">
      <c r="A1247" s="2">
        <f>IF(G1247="","",VLOOKUP(G1247,{"CFTV","100000";"switch","750000";"VMS","200000";"Alarme","300000";"CA","400000";"Cabeamento","500000";"Infra","600000";"Redes","700000";"Energia","800000";"Outros","900000";"Serviço","1000000"},2,FALSE)
  + COUNTIF($G$2:G1247,G1247)
)</f>
        <v>200082</v>
      </c>
      <c r="B1247" s="3" t="str">
        <f t="shared" si="19"/>
        <v>SISTEMA DIGIFORT EDIÇÃO ENTERPRISE PARA</v>
      </c>
      <c r="C1247" s="3" t="s">
        <v>2286</v>
      </c>
      <c r="D1247" s="3" t="s">
        <v>2286</v>
      </c>
      <c r="E1247" s="5" t="s">
        <v>2135</v>
      </c>
      <c r="F1247" s="5" t="s">
        <v>776</v>
      </c>
      <c r="G1247" s="2" t="s">
        <v>2132</v>
      </c>
      <c r="H1247" s="3" t="s">
        <v>2285</v>
      </c>
      <c r="I1247" s="169" t="s">
        <v>7038</v>
      </c>
      <c r="J1247" s="126">
        <v>274.23</v>
      </c>
      <c r="K1247" s="162">
        <v>498.66841236070411</v>
      </c>
      <c r="L1247" s="126"/>
      <c r="M1247" s="203"/>
      <c r="N1247" s="218"/>
      <c r="O1247" s="3" t="s">
        <v>7117</v>
      </c>
      <c r="P1247" s="31" t="s">
        <v>7291</v>
      </c>
      <c r="Q1247" s="234">
        <v>3</v>
      </c>
      <c r="R1247" s="5" t="s">
        <v>777</v>
      </c>
      <c r="S1247" s="238">
        <v>45855</v>
      </c>
      <c r="T1247" s="263">
        <v>0.15</v>
      </c>
      <c r="U1247" s="263">
        <v>0.05</v>
      </c>
      <c r="V1247" s="263">
        <v>3.6499999999999998E-2</v>
      </c>
      <c r="W1247" s="263">
        <v>0</v>
      </c>
      <c r="X1247" s="263">
        <v>0.33999999999999997</v>
      </c>
      <c r="Y1247" s="265">
        <v>1.6365881600285659</v>
      </c>
      <c r="Z1247" s="275">
        <v>274.23</v>
      </c>
      <c r="AA1247" s="276">
        <v>6.1000948886306139</v>
      </c>
      <c r="AB1247" s="277">
        <v>0.05</v>
      </c>
      <c r="AC1247" s="277">
        <v>3.6499999999999998E-2</v>
      </c>
      <c r="AD1247" s="277">
        <v>0</v>
      </c>
      <c r="AE1247" s="277">
        <v>0.33999999999999997</v>
      </c>
      <c r="AF1247" s="276">
        <v>1.6365881600285659</v>
      </c>
    </row>
    <row r="1248" spans="1:32" ht="41.4" x14ac:dyDescent="0.3">
      <c r="A1248" s="2">
        <f>IF(G1248="","",VLOOKUP(G1248,{"CFTV","100000";"switch","750000";"VMS","200000";"Alarme","300000";"CA","400000";"Cabeamento","500000";"Infra","600000";"Redes","700000";"Energia","800000";"Outros","900000";"Serviço","1000000"},2,FALSE)
  + COUNTIF($G$2:G1248,G1248)
)</f>
        <v>200083</v>
      </c>
      <c r="B1248" s="3" t="str">
        <f t="shared" si="19"/>
        <v>SISTEMA DIGIFORT EDIÇÃO ENTERPRISE PARA</v>
      </c>
      <c r="C1248" s="3" t="s">
        <v>2288</v>
      </c>
      <c r="D1248" s="3" t="s">
        <v>2288</v>
      </c>
      <c r="E1248" s="5" t="s">
        <v>2135</v>
      </c>
      <c r="F1248" s="5" t="s">
        <v>776</v>
      </c>
      <c r="G1248" s="2" t="s">
        <v>2132</v>
      </c>
      <c r="H1248" s="3" t="s">
        <v>2287</v>
      </c>
      <c r="I1248" s="169" t="s">
        <v>7038</v>
      </c>
      <c r="J1248" s="126">
        <v>548.46</v>
      </c>
      <c r="K1248" s="162">
        <v>997.33682472140822</v>
      </c>
      <c r="L1248" s="126"/>
      <c r="M1248" s="203"/>
      <c r="N1248" s="218"/>
      <c r="O1248" s="3" t="s">
        <v>7117</v>
      </c>
      <c r="P1248" s="31" t="s">
        <v>7291</v>
      </c>
      <c r="Q1248" s="234">
        <v>2</v>
      </c>
      <c r="R1248" s="5" t="s">
        <v>777</v>
      </c>
      <c r="S1248" s="238">
        <v>45979</v>
      </c>
      <c r="T1248" s="263">
        <v>0.15</v>
      </c>
      <c r="U1248" s="263">
        <v>0.05</v>
      </c>
      <c r="V1248" s="263">
        <v>3.6499999999999998E-2</v>
      </c>
      <c r="W1248" s="263">
        <v>0</v>
      </c>
      <c r="X1248" s="263">
        <v>0.33999999999999997</v>
      </c>
      <c r="Y1248" s="265">
        <v>1.6365881600285659</v>
      </c>
      <c r="Z1248" s="275">
        <v>548.46</v>
      </c>
      <c r="AA1248" s="276">
        <v>12.200189777261228</v>
      </c>
      <c r="AB1248" s="277">
        <v>0.05</v>
      </c>
      <c r="AC1248" s="277">
        <v>3.6499999999999998E-2</v>
      </c>
      <c r="AD1248" s="277">
        <v>0</v>
      </c>
      <c r="AE1248" s="277">
        <v>0.33999999999999997</v>
      </c>
      <c r="AF1248" s="276">
        <v>1.6365881600285659</v>
      </c>
    </row>
    <row r="1249" spans="1:32" ht="41.4" x14ac:dyDescent="0.3">
      <c r="A1249" s="2">
        <f>IF(G1249="","",VLOOKUP(G1249,{"CFTV","100000";"switch","750000";"VMS","200000";"Alarme","300000";"CA","400000";"Cabeamento","500000";"Infra","600000";"Redes","700000";"Energia","800000";"Outros","900000";"Serviço","1000000"},2,FALSE)
  + COUNTIF($G$2:G1249,G1249)
)</f>
        <v>200084</v>
      </c>
      <c r="B1249" s="3" t="str">
        <f t="shared" si="19"/>
        <v>SISTEMA DIGIFORT EDIÇÃO ENTERPRISE PARA</v>
      </c>
      <c r="C1249" s="3" t="s">
        <v>2290</v>
      </c>
      <c r="D1249" s="3" t="s">
        <v>2290</v>
      </c>
      <c r="E1249" s="5" t="s">
        <v>2135</v>
      </c>
      <c r="F1249" s="5" t="s">
        <v>776</v>
      </c>
      <c r="G1249" s="2" t="s">
        <v>2132</v>
      </c>
      <c r="H1249" s="3" t="s">
        <v>2289</v>
      </c>
      <c r="I1249" s="169" t="s">
        <v>7038</v>
      </c>
      <c r="J1249" s="127">
        <v>1014.65</v>
      </c>
      <c r="K1249" s="162">
        <v>1845.071307303316</v>
      </c>
      <c r="L1249" s="126"/>
      <c r="M1249" s="203"/>
      <c r="N1249" s="218"/>
      <c r="O1249" s="3" t="s">
        <v>2135</v>
      </c>
      <c r="P1249" s="31" t="s">
        <v>7291</v>
      </c>
      <c r="Q1249" s="234">
        <v>1</v>
      </c>
      <c r="R1249" s="5" t="s">
        <v>777</v>
      </c>
      <c r="S1249" s="238">
        <v>45859</v>
      </c>
      <c r="T1249" s="263">
        <v>0.15</v>
      </c>
      <c r="U1249" s="263">
        <v>0.05</v>
      </c>
      <c r="V1249" s="263">
        <v>3.6499999999999998E-2</v>
      </c>
      <c r="W1249" s="263">
        <v>0</v>
      </c>
      <c r="X1249" s="263">
        <v>0.33999999999999997</v>
      </c>
      <c r="Y1249" s="265">
        <v>1.6365881600285659</v>
      </c>
      <c r="Z1249" s="275">
        <v>1014.65</v>
      </c>
      <c r="AA1249" s="276">
        <v>22.57032884348558</v>
      </c>
      <c r="AB1249" s="277">
        <v>0.05</v>
      </c>
      <c r="AC1249" s="277">
        <v>3.6499999999999998E-2</v>
      </c>
      <c r="AD1249" s="277">
        <v>0</v>
      </c>
      <c r="AE1249" s="277">
        <v>0.33999999999999997</v>
      </c>
      <c r="AF1249" s="276">
        <v>1.6365881600285659</v>
      </c>
    </row>
    <row r="1250" spans="1:32" ht="41.4" x14ac:dyDescent="0.3">
      <c r="A1250" s="2">
        <f>IF(G1250="","",VLOOKUP(G1250,{"CFTV","100000";"switch","750000";"VMS","200000";"Alarme","300000";"CA","400000";"Cabeamento","500000";"Infra","600000";"Redes","700000";"Energia","800000";"Outros","900000";"Serviço","1000000"},2,FALSE)
  + COUNTIF($G$2:G1250,G1250)
)</f>
        <v>200085</v>
      </c>
      <c r="B1250" s="3" t="str">
        <f t="shared" si="19"/>
        <v>SISTEMA DIGIFORT EDIÇÃO ENTERPRISE PARA</v>
      </c>
      <c r="C1250" s="3" t="s">
        <v>2292</v>
      </c>
      <c r="D1250" s="3" t="s">
        <v>2292</v>
      </c>
      <c r="E1250" s="5" t="s">
        <v>2135</v>
      </c>
      <c r="F1250" s="5" t="s">
        <v>776</v>
      </c>
      <c r="G1250" s="2" t="s">
        <v>2132</v>
      </c>
      <c r="H1250" s="3" t="s">
        <v>2291</v>
      </c>
      <c r="I1250" s="169" t="s">
        <v>7038</v>
      </c>
      <c r="J1250" s="127">
        <v>1877.12</v>
      </c>
      <c r="K1250" s="162">
        <v>3413.4137410586909</v>
      </c>
      <c r="L1250" s="126"/>
      <c r="M1250" s="203"/>
      <c r="N1250" s="218"/>
      <c r="O1250" s="3" t="s">
        <v>2135</v>
      </c>
      <c r="P1250" s="31" t="s">
        <v>7291</v>
      </c>
      <c r="Q1250" s="234">
        <v>2</v>
      </c>
      <c r="R1250" s="5" t="s">
        <v>777</v>
      </c>
      <c r="S1250" s="238">
        <v>45979</v>
      </c>
      <c r="T1250" s="263">
        <v>0.15</v>
      </c>
      <c r="U1250" s="263">
        <v>0.05</v>
      </c>
      <c r="V1250" s="263">
        <v>3.6499999999999998E-2</v>
      </c>
      <c r="W1250" s="263">
        <v>0</v>
      </c>
      <c r="X1250" s="263">
        <v>0.33999999999999997</v>
      </c>
      <c r="Y1250" s="265">
        <v>1.6365881600285659</v>
      </c>
      <c r="Z1250" s="275">
        <v>1877.12</v>
      </c>
      <c r="AA1250" s="276">
        <v>41.755497638282812</v>
      </c>
      <c r="AB1250" s="277">
        <v>0.05</v>
      </c>
      <c r="AC1250" s="277">
        <v>3.6499999999999998E-2</v>
      </c>
      <c r="AD1250" s="277">
        <v>0</v>
      </c>
      <c r="AE1250" s="277">
        <v>0.33999999999999997</v>
      </c>
      <c r="AF1250" s="276">
        <v>1.6365881600285659</v>
      </c>
    </row>
    <row r="1251" spans="1:32" ht="41.4" x14ac:dyDescent="0.3">
      <c r="A1251" s="2">
        <f>IF(G1251="","",VLOOKUP(G1251,{"CFTV","100000";"switch","750000";"VMS","200000";"Alarme","300000";"CA","400000";"Cabeamento","500000";"Infra","600000";"Redes","700000";"Energia","800000";"Outros","900000";"Serviço","1000000"},2,FALSE)
  + COUNTIF($G$2:G1251,G1251)
)</f>
        <v>200086</v>
      </c>
      <c r="B1251" s="3" t="str">
        <f t="shared" si="19"/>
        <v>SISTEMA DIGIFORT EDIÇÃO ENTERPRISE PARA</v>
      </c>
      <c r="C1251" s="3" t="s">
        <v>2294</v>
      </c>
      <c r="D1251" s="3" t="s">
        <v>2294</v>
      </c>
      <c r="E1251" s="5" t="s">
        <v>2135</v>
      </c>
      <c r="F1251" s="5" t="s">
        <v>776</v>
      </c>
      <c r="G1251" s="2" t="s">
        <v>2132</v>
      </c>
      <c r="H1251" s="3" t="s">
        <v>2293</v>
      </c>
      <c r="I1251" s="169" t="s">
        <v>7038</v>
      </c>
      <c r="J1251" s="127">
        <v>3472.65</v>
      </c>
      <c r="K1251" s="162">
        <v>6314.7754154702216</v>
      </c>
      <c r="L1251" s="126"/>
      <c r="M1251" s="203"/>
      <c r="N1251" s="218"/>
      <c r="O1251" s="3" t="s">
        <v>2135</v>
      </c>
      <c r="P1251" s="31" t="s">
        <v>7291</v>
      </c>
      <c r="Q1251" s="234">
        <v>1</v>
      </c>
      <c r="R1251" s="5" t="s">
        <v>777</v>
      </c>
      <c r="S1251" s="238">
        <v>45924</v>
      </c>
      <c r="T1251" s="263">
        <v>0.15</v>
      </c>
      <c r="U1251" s="263">
        <v>0.05</v>
      </c>
      <c r="V1251" s="263">
        <v>3.6499999999999998E-2</v>
      </c>
      <c r="W1251" s="263">
        <v>0</v>
      </c>
      <c r="X1251" s="263">
        <v>0.33999999999999997</v>
      </c>
      <c r="Y1251" s="265">
        <v>1.6365881600285659</v>
      </c>
      <c r="Z1251" s="275">
        <v>3472.65</v>
      </c>
      <c r="AA1251" s="276">
        <v>77.247181252974144</v>
      </c>
      <c r="AB1251" s="277">
        <v>0.05</v>
      </c>
      <c r="AC1251" s="277">
        <v>3.6499999999999998E-2</v>
      </c>
      <c r="AD1251" s="277">
        <v>0</v>
      </c>
      <c r="AE1251" s="277">
        <v>0.33999999999999997</v>
      </c>
      <c r="AF1251" s="276">
        <v>1.6365881600285659</v>
      </c>
    </row>
    <row r="1252" spans="1:32" ht="41.4" x14ac:dyDescent="0.3">
      <c r="A1252" s="2">
        <f>IF(G1252="","",VLOOKUP(G1252,{"CFTV","100000";"switch","750000";"VMS","200000";"Alarme","300000";"CA","400000";"Cabeamento","500000";"Infra","600000";"Redes","700000";"Energia","800000";"Outros","900000";"Serviço","1000000"},2,FALSE)
  + COUNTIF($G$2:G1252,G1252)
)</f>
        <v>200087</v>
      </c>
      <c r="B1252" s="3" t="str">
        <f t="shared" si="19"/>
        <v>SISTEMA DIGIFORT EDIÇÃO ENTERPRISE PARA</v>
      </c>
      <c r="C1252" s="3" t="s">
        <v>2296</v>
      </c>
      <c r="D1252" s="3" t="s">
        <v>2296</v>
      </c>
      <c r="E1252" s="5" t="s">
        <v>2135</v>
      </c>
      <c r="F1252" s="5" t="s">
        <v>776</v>
      </c>
      <c r="G1252" s="2" t="s">
        <v>2132</v>
      </c>
      <c r="H1252" s="3" t="s">
        <v>2295</v>
      </c>
      <c r="I1252" s="169" t="s">
        <v>7038</v>
      </c>
      <c r="J1252" s="127">
        <v>7470.26</v>
      </c>
      <c r="K1252" s="162">
        <v>13584.154520372218</v>
      </c>
      <c r="L1252" s="126"/>
      <c r="M1252" s="203"/>
      <c r="N1252" s="218"/>
      <c r="O1252" s="3" t="s">
        <v>2135</v>
      </c>
      <c r="P1252" s="31" t="s">
        <v>7291</v>
      </c>
      <c r="Q1252" s="234">
        <v>1</v>
      </c>
      <c r="R1252" s="5" t="s">
        <v>777</v>
      </c>
      <c r="S1252" s="238">
        <v>45862</v>
      </c>
      <c r="T1252" s="263">
        <v>0.15</v>
      </c>
      <c r="U1252" s="263">
        <v>0.05</v>
      </c>
      <c r="V1252" s="263">
        <v>3.6499999999999998E-2</v>
      </c>
      <c r="W1252" s="263">
        <v>0</v>
      </c>
      <c r="X1252" s="263">
        <v>0.33999999999999997</v>
      </c>
      <c r="Y1252" s="265">
        <v>1.6365881600285659</v>
      </c>
      <c r="Z1252" s="275">
        <v>7470.26</v>
      </c>
      <c r="AA1252" s="276">
        <v>166.17180776261435</v>
      </c>
      <c r="AB1252" s="277">
        <v>0.05</v>
      </c>
      <c r="AC1252" s="277">
        <v>3.6499999999999998E-2</v>
      </c>
      <c r="AD1252" s="277">
        <v>0</v>
      </c>
      <c r="AE1252" s="277">
        <v>0.33999999999999997</v>
      </c>
      <c r="AF1252" s="276">
        <v>1.6365881600285659</v>
      </c>
    </row>
    <row r="1253" spans="1:32" ht="41.4" x14ac:dyDescent="0.3">
      <c r="A1253" s="2">
        <f>IF(G1253="","",VLOOKUP(G1253,{"CFTV","100000";"switch","750000";"VMS","200000";"Alarme","300000";"CA","400000";"Cabeamento","500000";"Infra","600000";"Redes","700000";"Energia","800000";"Outros","900000";"Serviço","1000000"},2,FALSE)
  + COUNTIF($G$2:G1253,G1253)
)</f>
        <v>200088</v>
      </c>
      <c r="B1253" s="3" t="str">
        <f t="shared" si="19"/>
        <v>SISTEMA DIGIFORT EDIÇÃO ENTERPRISE PARA</v>
      </c>
      <c r="C1253" s="3" t="s">
        <v>2298</v>
      </c>
      <c r="D1253" s="3" t="s">
        <v>2298</v>
      </c>
      <c r="E1253" s="5" t="s">
        <v>2135</v>
      </c>
      <c r="F1253" s="5" t="s">
        <v>776</v>
      </c>
      <c r="G1253" s="2" t="s">
        <v>2132</v>
      </c>
      <c r="H1253" s="3" t="s">
        <v>2297</v>
      </c>
      <c r="I1253" s="169" t="s">
        <v>7038</v>
      </c>
      <c r="J1253" s="126">
        <v>11885.17</v>
      </c>
      <c r="K1253" s="162">
        <v>21612.365002140788</v>
      </c>
      <c r="L1253" s="126"/>
      <c r="M1253" s="203"/>
      <c r="N1253" s="218"/>
      <c r="O1253" s="3" t="s">
        <v>7117</v>
      </c>
      <c r="P1253" s="31" t="s">
        <v>7291</v>
      </c>
      <c r="Q1253" s="234">
        <v>3</v>
      </c>
      <c r="R1253" s="5" t="s">
        <v>777</v>
      </c>
      <c r="S1253" s="238">
        <v>45855</v>
      </c>
      <c r="T1253" s="263">
        <v>0.15</v>
      </c>
      <c r="U1253" s="263">
        <v>0.05</v>
      </c>
      <c r="V1253" s="263">
        <v>3.6499999999999998E-2</v>
      </c>
      <c r="W1253" s="263">
        <v>0</v>
      </c>
      <c r="X1253" s="263">
        <v>0.33999999999999997</v>
      </c>
      <c r="Y1253" s="265">
        <v>1.6365881600285659</v>
      </c>
      <c r="Z1253" s="275">
        <v>11885.17</v>
      </c>
      <c r="AA1253" s="276">
        <v>264.37904229116401</v>
      </c>
      <c r="AB1253" s="277">
        <v>0.05</v>
      </c>
      <c r="AC1253" s="277">
        <v>3.6499999999999998E-2</v>
      </c>
      <c r="AD1253" s="277">
        <v>0</v>
      </c>
      <c r="AE1253" s="277">
        <v>0.33999999999999997</v>
      </c>
      <c r="AF1253" s="276">
        <v>1.6365881600285659</v>
      </c>
    </row>
    <row r="1254" spans="1:32" ht="41.4" x14ac:dyDescent="0.3">
      <c r="A1254" s="2">
        <f>IF(G1254="","",VLOOKUP(G1254,{"CFTV","100000";"switch","750000";"VMS","200000";"Alarme","300000";"CA","400000";"Cabeamento","500000";"Infra","600000";"Redes","700000";"Energia","800000";"Outros","900000";"Serviço","1000000"},2,FALSE)
  + COUNTIF($G$2:G1254,G1254)
)</f>
        <v>200089</v>
      </c>
      <c r="B1254" s="3" t="str">
        <f t="shared" si="19"/>
        <v>SISTEMA DIGIFORT EDIÇÃO ENTERPRISE PARA</v>
      </c>
      <c r="C1254" s="3" t="s">
        <v>2300</v>
      </c>
      <c r="D1254" s="3" t="s">
        <v>2300</v>
      </c>
      <c r="E1254" s="5" t="s">
        <v>2135</v>
      </c>
      <c r="F1254" s="5" t="s">
        <v>776</v>
      </c>
      <c r="G1254" s="2" t="s">
        <v>2132</v>
      </c>
      <c r="H1254" s="3" t="s">
        <v>2299</v>
      </c>
      <c r="I1254" s="169" t="s">
        <v>7038</v>
      </c>
      <c r="J1254" s="126">
        <v>2709</v>
      </c>
      <c r="K1254" s="162">
        <v>4926.1303616859832</v>
      </c>
      <c r="L1254" s="126"/>
      <c r="M1254" s="203"/>
      <c r="N1254" s="218"/>
      <c r="O1254" s="3" t="s">
        <v>7117</v>
      </c>
      <c r="P1254" s="31" t="s">
        <v>7291</v>
      </c>
      <c r="Q1254" s="234">
        <v>3</v>
      </c>
      <c r="R1254" s="5" t="s">
        <v>777</v>
      </c>
      <c r="S1254" s="238">
        <v>45855</v>
      </c>
      <c r="T1254" s="263">
        <v>0.15</v>
      </c>
      <c r="U1254" s="263">
        <v>0.05</v>
      </c>
      <c r="V1254" s="263">
        <v>3.6499999999999998E-2</v>
      </c>
      <c r="W1254" s="263">
        <v>0</v>
      </c>
      <c r="X1254" s="263">
        <v>0.33999999999999997</v>
      </c>
      <c r="Y1254" s="265">
        <v>1.6365881600285659</v>
      </c>
      <c r="Z1254" s="275">
        <v>2709</v>
      </c>
      <c r="AA1254" s="276">
        <v>60.260208778398905</v>
      </c>
      <c r="AB1254" s="277">
        <v>0.05</v>
      </c>
      <c r="AC1254" s="277">
        <v>3.6499999999999998E-2</v>
      </c>
      <c r="AD1254" s="277">
        <v>0</v>
      </c>
      <c r="AE1254" s="277">
        <v>0.33999999999999997</v>
      </c>
      <c r="AF1254" s="276">
        <v>1.6365881600285659</v>
      </c>
    </row>
    <row r="1255" spans="1:32" ht="41.4" x14ac:dyDescent="0.3">
      <c r="A1255" s="2">
        <f>IF(G1255="","",VLOOKUP(G1255,{"CFTV","100000";"switch","750000";"VMS","200000";"Alarme","300000";"CA","400000";"Cabeamento","500000";"Infra","600000";"Redes","700000";"Energia","800000";"Outros","900000";"Serviço","1000000"},2,FALSE)
  + COUNTIF($G$2:G1255,G1255)
)</f>
        <v>200090</v>
      </c>
      <c r="B1255" s="3" t="str">
        <f t="shared" si="19"/>
        <v>SISTEMA DIGIFORT EDIÇÃO ENTERPRISE PARA</v>
      </c>
      <c r="C1255" s="3" t="s">
        <v>2302</v>
      </c>
      <c r="D1255" s="3" t="s">
        <v>2302</v>
      </c>
      <c r="E1255" s="5" t="s">
        <v>2135</v>
      </c>
      <c r="F1255" s="5" t="s">
        <v>776</v>
      </c>
      <c r="G1255" s="2" t="s">
        <v>2132</v>
      </c>
      <c r="H1255" s="3" t="s">
        <v>2301</v>
      </c>
      <c r="I1255" s="169" t="s">
        <v>7038</v>
      </c>
      <c r="J1255" s="126">
        <v>4876.2</v>
      </c>
      <c r="K1255" s="162">
        <v>8867.0346510347699</v>
      </c>
      <c r="L1255" s="126"/>
      <c r="M1255" s="203"/>
      <c r="N1255" s="218"/>
      <c r="O1255" s="3" t="s">
        <v>7117</v>
      </c>
      <c r="P1255" s="31" t="s">
        <v>7291</v>
      </c>
      <c r="Q1255" s="234">
        <v>3</v>
      </c>
      <c r="R1255" s="5" t="s">
        <v>777</v>
      </c>
      <c r="S1255" s="238">
        <v>45855</v>
      </c>
      <c r="T1255" s="263">
        <v>0.15</v>
      </c>
      <c r="U1255" s="263">
        <v>0.05</v>
      </c>
      <c r="V1255" s="263">
        <v>3.6499999999999998E-2</v>
      </c>
      <c r="W1255" s="263">
        <v>0</v>
      </c>
      <c r="X1255" s="263">
        <v>0.33999999999999997</v>
      </c>
      <c r="Y1255" s="265">
        <v>1.6365881600285659</v>
      </c>
      <c r="Z1255" s="275">
        <v>4876.2</v>
      </c>
      <c r="AA1255" s="276">
        <v>108.46837580111801</v>
      </c>
      <c r="AB1255" s="277">
        <v>0.05</v>
      </c>
      <c r="AC1255" s="277">
        <v>3.6499999999999998E-2</v>
      </c>
      <c r="AD1255" s="277">
        <v>0</v>
      </c>
      <c r="AE1255" s="277">
        <v>0.33999999999999997</v>
      </c>
      <c r="AF1255" s="276">
        <v>1.6365881600285659</v>
      </c>
    </row>
    <row r="1256" spans="1:32" ht="41.4" x14ac:dyDescent="0.3">
      <c r="A1256" s="2">
        <f>IF(G1256="","",VLOOKUP(G1256,{"CFTV","100000";"switch","750000";"VMS","200000";"Alarme","300000";"CA","400000";"Cabeamento","500000";"Infra","600000";"Redes","700000";"Energia","800000";"Outros","900000";"Serviço","1000000"},2,FALSE)
  + COUNTIF($G$2:G1256,G1256)
)</f>
        <v>200091</v>
      </c>
      <c r="B1256" s="3" t="str">
        <f t="shared" si="19"/>
        <v>SISTEMA DIGIFORT EDIÇÃO ENTERPRISE PARA</v>
      </c>
      <c r="C1256" s="3" t="s">
        <v>2304</v>
      </c>
      <c r="D1256" s="3" t="s">
        <v>2304</v>
      </c>
      <c r="E1256" s="5" t="s">
        <v>2135</v>
      </c>
      <c r="F1256" s="5" t="s">
        <v>776</v>
      </c>
      <c r="G1256" s="2" t="s">
        <v>2132</v>
      </c>
      <c r="H1256" s="3" t="s">
        <v>2303</v>
      </c>
      <c r="I1256" s="169" t="s">
        <v>7038</v>
      </c>
      <c r="J1256" s="127">
        <v>6582.87</v>
      </c>
      <c r="K1256" s="162">
        <v>11970.496778896939</v>
      </c>
      <c r="L1256" s="126"/>
      <c r="M1256" s="203"/>
      <c r="N1256" s="218"/>
      <c r="O1256" s="3" t="s">
        <v>2135</v>
      </c>
      <c r="P1256" s="31" t="s">
        <v>7291</v>
      </c>
      <c r="Q1256" s="234">
        <v>1</v>
      </c>
      <c r="R1256" s="5" t="s">
        <v>777</v>
      </c>
      <c r="S1256" s="238">
        <v>46043</v>
      </c>
      <c r="T1256" s="263">
        <v>0.15</v>
      </c>
      <c r="U1256" s="263">
        <v>0.05</v>
      </c>
      <c r="V1256" s="263">
        <v>3.6499999999999998E-2</v>
      </c>
      <c r="W1256" s="263">
        <v>0</v>
      </c>
      <c r="X1256" s="263">
        <v>0.33999999999999997</v>
      </c>
      <c r="Y1256" s="265">
        <v>1.6365881600285659</v>
      </c>
      <c r="Z1256" s="275">
        <v>6582.87</v>
      </c>
      <c r="AA1256" s="276">
        <v>146.43230733150932</v>
      </c>
      <c r="AB1256" s="277">
        <v>0.05</v>
      </c>
      <c r="AC1256" s="277">
        <v>3.6499999999999998E-2</v>
      </c>
      <c r="AD1256" s="277">
        <v>0</v>
      </c>
      <c r="AE1256" s="277">
        <v>0.33999999999999997</v>
      </c>
      <c r="AF1256" s="276">
        <v>1.6365881600285659</v>
      </c>
    </row>
    <row r="1257" spans="1:32" ht="41.4" x14ac:dyDescent="0.3">
      <c r="A1257" s="2">
        <f>IF(G1257="","",VLOOKUP(G1257,{"CFTV","100000";"switch","750000";"VMS","200000";"Alarme","300000";"CA","400000";"Cabeamento","500000";"Infra","600000";"Redes","700000";"Energia","800000";"Outros","900000";"Serviço","1000000"},2,FALSE)
  + COUNTIF($G$2:G1257,G1257)
)</f>
        <v>200092</v>
      </c>
      <c r="B1257" s="3" t="str">
        <f t="shared" si="19"/>
        <v>SISTEMA DIGIFORT EDIÇÃO ENTERPRISE PARA</v>
      </c>
      <c r="C1257" s="3" t="s">
        <v>2306</v>
      </c>
      <c r="D1257" s="3" t="s">
        <v>2306</v>
      </c>
      <c r="E1257" s="5" t="s">
        <v>2135</v>
      </c>
      <c r="F1257" s="5" t="s">
        <v>776</v>
      </c>
      <c r="G1257" s="2" t="s">
        <v>2132</v>
      </c>
      <c r="H1257" s="3" t="s">
        <v>2305</v>
      </c>
      <c r="I1257" s="169" t="s">
        <v>7038</v>
      </c>
      <c r="J1257" s="126">
        <v>15798.888000000001</v>
      </c>
      <c r="K1257" s="162">
        <v>28729.192269352658</v>
      </c>
      <c r="L1257" s="126"/>
      <c r="M1257" s="203"/>
      <c r="N1257" s="218"/>
      <c r="O1257" s="3" t="s">
        <v>7117</v>
      </c>
      <c r="P1257" s="31" t="s">
        <v>7291</v>
      </c>
      <c r="Q1257" s="234">
        <v>3</v>
      </c>
      <c r="R1257" s="5" t="s">
        <v>777</v>
      </c>
      <c r="S1257" s="238">
        <v>45855</v>
      </c>
      <c r="T1257" s="263">
        <v>0.15</v>
      </c>
      <c r="U1257" s="263">
        <v>0.05</v>
      </c>
      <c r="V1257" s="263">
        <v>3.6499999999999998E-2</v>
      </c>
      <c r="W1257" s="263">
        <v>0</v>
      </c>
      <c r="X1257" s="263">
        <v>0.33999999999999997</v>
      </c>
      <c r="Y1257" s="265">
        <v>1.6365881600285659</v>
      </c>
      <c r="Z1257" s="275">
        <v>15798.888000000001</v>
      </c>
      <c r="AA1257" s="276">
        <v>351.43753759562242</v>
      </c>
      <c r="AB1257" s="277">
        <v>0.05</v>
      </c>
      <c r="AC1257" s="277">
        <v>3.6499999999999998E-2</v>
      </c>
      <c r="AD1257" s="277">
        <v>0</v>
      </c>
      <c r="AE1257" s="277">
        <v>0.33999999999999997</v>
      </c>
      <c r="AF1257" s="276">
        <v>1.6365881600285659</v>
      </c>
    </row>
    <row r="1258" spans="1:32" ht="41.4" x14ac:dyDescent="0.3">
      <c r="A1258" s="2">
        <f>IF(G1258="","",VLOOKUP(G1258,{"CFTV","100000";"switch","750000";"VMS","200000";"Alarme","300000";"CA","400000";"Cabeamento","500000";"Infra","600000";"Redes","700000";"Energia","800000";"Outros","900000";"Serviço","1000000"},2,FALSE)
  + COUNTIF($G$2:G1258,G1258)
)</f>
        <v>200093</v>
      </c>
      <c r="B1258" s="3" t="str">
        <f t="shared" ref="B1258:B1321" si="20">IFERROR(LEFT(H1258,FIND(" ",H1258,FIND(" ",H1258,FIND(" ",H1258,FIND(" ",H1258,FIND(" ",H1258)+1)+1)+1)+1)-1),H1258)</f>
        <v>SISTEMA DIGIFORT EDIÇÃO ENTERPRISE PARA</v>
      </c>
      <c r="C1258" s="3" t="s">
        <v>2308</v>
      </c>
      <c r="D1258" s="3" t="s">
        <v>2308</v>
      </c>
      <c r="E1258" s="5" t="s">
        <v>2135</v>
      </c>
      <c r="F1258" s="5" t="s">
        <v>776</v>
      </c>
      <c r="G1258" s="2" t="s">
        <v>2132</v>
      </c>
      <c r="H1258" s="3" t="s">
        <v>2307</v>
      </c>
      <c r="I1258" s="169" t="s">
        <v>7038</v>
      </c>
      <c r="J1258" s="126">
        <v>28437.998399999997</v>
      </c>
      <c r="K1258" s="162">
        <v>51712.546084834779</v>
      </c>
      <c r="L1258" s="126"/>
      <c r="M1258" s="203"/>
      <c r="N1258" s="218"/>
      <c r="O1258" s="3" t="s">
        <v>7117</v>
      </c>
      <c r="P1258" s="31" t="s">
        <v>7291</v>
      </c>
      <c r="Q1258" s="234">
        <v>3</v>
      </c>
      <c r="R1258" s="5" t="s">
        <v>777</v>
      </c>
      <c r="S1258" s="238">
        <v>45855</v>
      </c>
      <c r="T1258" s="263">
        <v>0.15</v>
      </c>
      <c r="U1258" s="263">
        <v>0.05</v>
      </c>
      <c r="V1258" s="263">
        <v>3.6499999999999998E-2</v>
      </c>
      <c r="W1258" s="263">
        <v>0</v>
      </c>
      <c r="X1258" s="263">
        <v>0.33999999999999997</v>
      </c>
      <c r="Y1258" s="265">
        <v>1.6365881600285659</v>
      </c>
      <c r="Z1258" s="275">
        <v>28437.998399999997</v>
      </c>
      <c r="AA1258" s="276">
        <v>632.58756767212026</v>
      </c>
      <c r="AB1258" s="277">
        <v>0.05</v>
      </c>
      <c r="AC1258" s="277">
        <v>3.6499999999999998E-2</v>
      </c>
      <c r="AD1258" s="277">
        <v>0</v>
      </c>
      <c r="AE1258" s="277">
        <v>0.33999999999999997</v>
      </c>
      <c r="AF1258" s="276">
        <v>1.6365881600285659</v>
      </c>
    </row>
    <row r="1259" spans="1:32" ht="41.4" x14ac:dyDescent="0.3">
      <c r="A1259" s="2">
        <f>IF(G1259="","",VLOOKUP(G1259,{"CFTV","100000";"switch","750000";"VMS","200000";"Alarme","300000";"CA","400000";"Cabeamento","500000";"Infra","600000";"Redes","700000";"Energia","800000";"Outros","900000";"Serviço","1000000"},2,FALSE)
  + COUNTIF($G$2:G1259,G1259)
)</f>
        <v>200094</v>
      </c>
      <c r="B1259" s="3" t="str">
        <f t="shared" si="20"/>
        <v>SISTEMA DIGIFORT EDIÇÃO ENTERPRISE PARA</v>
      </c>
      <c r="C1259" s="3" t="s">
        <v>2310</v>
      </c>
      <c r="D1259" s="3" t="s">
        <v>2310</v>
      </c>
      <c r="E1259" s="5" t="s">
        <v>2135</v>
      </c>
      <c r="F1259" s="5" t="s">
        <v>776</v>
      </c>
      <c r="G1259" s="2" t="s">
        <v>2132</v>
      </c>
      <c r="H1259" s="3" t="s">
        <v>2309</v>
      </c>
      <c r="I1259" s="169" t="s">
        <v>7038</v>
      </c>
      <c r="J1259" s="126">
        <v>51188.397120000001</v>
      </c>
      <c r="K1259" s="162">
        <v>93082.582952702607</v>
      </c>
      <c r="L1259" s="126"/>
      <c r="M1259" s="203"/>
      <c r="N1259" s="218"/>
      <c r="O1259" s="3" t="s">
        <v>7117</v>
      </c>
      <c r="P1259" s="31" t="s">
        <v>7291</v>
      </c>
      <c r="Q1259" s="234">
        <v>3</v>
      </c>
      <c r="R1259" s="5" t="s">
        <v>777</v>
      </c>
      <c r="S1259" s="238">
        <v>45855</v>
      </c>
      <c r="T1259" s="263">
        <v>0.15</v>
      </c>
      <c r="U1259" s="263">
        <v>0.05</v>
      </c>
      <c r="V1259" s="263">
        <v>3.6499999999999998E-2</v>
      </c>
      <c r="W1259" s="263">
        <v>0</v>
      </c>
      <c r="X1259" s="263">
        <v>0.33999999999999997</v>
      </c>
      <c r="Y1259" s="265">
        <v>1.6365881600285659</v>
      </c>
      <c r="Z1259" s="275">
        <v>51188.397120000001</v>
      </c>
      <c r="AA1259" s="276">
        <v>1138.6576218098166</v>
      </c>
      <c r="AB1259" s="277">
        <v>0.05</v>
      </c>
      <c r="AC1259" s="277">
        <v>3.6499999999999998E-2</v>
      </c>
      <c r="AD1259" s="277">
        <v>0</v>
      </c>
      <c r="AE1259" s="277">
        <v>0.33999999999999997</v>
      </c>
      <c r="AF1259" s="276">
        <v>1.6365881600285659</v>
      </c>
    </row>
    <row r="1260" spans="1:32" ht="41.4" x14ac:dyDescent="0.3">
      <c r="A1260" s="2">
        <f>IF(G1260="","",VLOOKUP(G1260,{"CFTV","100000";"switch","750000";"VMS","200000";"Alarme","300000";"CA","400000";"Cabeamento","500000";"Infra","600000";"Redes","700000";"Energia","800000";"Outros","900000";"Serviço","1000000"},2,FALSE)
  + COUNTIF($G$2:G1260,G1260)
)</f>
        <v>200095</v>
      </c>
      <c r="B1260" s="3" t="str">
        <f t="shared" si="20"/>
        <v>SISTEMA DIGIFORT EDIÇÃO ENTERPRISE PARA</v>
      </c>
      <c r="C1260" s="3" t="s">
        <v>2312</v>
      </c>
      <c r="D1260" s="3" t="s">
        <v>2312</v>
      </c>
      <c r="E1260" s="5" t="s">
        <v>2135</v>
      </c>
      <c r="F1260" s="5" t="s">
        <v>776</v>
      </c>
      <c r="G1260" s="2" t="s">
        <v>2132</v>
      </c>
      <c r="H1260" s="3" t="s">
        <v>2311</v>
      </c>
      <c r="I1260" s="169" t="s">
        <v>7038</v>
      </c>
      <c r="J1260" s="126">
        <v>92139.114816000001</v>
      </c>
      <c r="K1260" s="162">
        <v>167548.64931486471</v>
      </c>
      <c r="L1260" s="126"/>
      <c r="M1260" s="203"/>
      <c r="N1260" s="218"/>
      <c r="O1260" s="3" t="s">
        <v>7117</v>
      </c>
      <c r="P1260" s="31" t="s">
        <v>7291</v>
      </c>
      <c r="Q1260" s="234">
        <v>3</v>
      </c>
      <c r="R1260" s="5" t="s">
        <v>777</v>
      </c>
      <c r="S1260" s="238">
        <v>45855</v>
      </c>
      <c r="T1260" s="263">
        <v>0.15</v>
      </c>
      <c r="U1260" s="263">
        <v>0.05</v>
      </c>
      <c r="V1260" s="263">
        <v>3.6499999999999998E-2</v>
      </c>
      <c r="W1260" s="263">
        <v>0</v>
      </c>
      <c r="X1260" s="263">
        <v>0.33999999999999997</v>
      </c>
      <c r="Y1260" s="265">
        <v>1.6365881600285659</v>
      </c>
      <c r="Z1260" s="275">
        <v>92139.114816000001</v>
      </c>
      <c r="AA1260" s="276">
        <v>2049.5837192576701</v>
      </c>
      <c r="AB1260" s="277">
        <v>0.05</v>
      </c>
      <c r="AC1260" s="277">
        <v>3.6499999999999998E-2</v>
      </c>
      <c r="AD1260" s="277">
        <v>0</v>
      </c>
      <c r="AE1260" s="277">
        <v>0.33999999999999997</v>
      </c>
      <c r="AF1260" s="276">
        <v>1.6365881600285659</v>
      </c>
    </row>
    <row r="1261" spans="1:32" ht="41.4" x14ac:dyDescent="0.3">
      <c r="A1261" s="2">
        <f>IF(G1261="","",VLOOKUP(G1261,{"CFTV","100000";"switch","750000";"VMS","200000";"Alarme","300000";"CA","400000";"Cabeamento","500000";"Infra","600000";"Redes","700000";"Energia","800000";"Outros","900000";"Serviço","1000000"},2,FALSE)
  + COUNTIF($G$2:G1261,G1261)
)</f>
        <v>200096</v>
      </c>
      <c r="B1261" s="3" t="str">
        <f t="shared" si="20"/>
        <v>SISTEMA DIGIFORT EDIÇÃO ENTERPRISE PARA</v>
      </c>
      <c r="C1261" s="39" t="s">
        <v>2165</v>
      </c>
      <c r="D1261" s="39" t="s">
        <v>2165</v>
      </c>
      <c r="E1261" s="5" t="s">
        <v>2135</v>
      </c>
      <c r="F1261" s="5" t="s">
        <v>776</v>
      </c>
      <c r="G1261" s="2" t="s">
        <v>2132</v>
      </c>
      <c r="H1261" s="3" t="s">
        <v>2313</v>
      </c>
      <c r="I1261" s="169" t="s">
        <v>7038</v>
      </c>
      <c r="J1261" s="126">
        <v>2322</v>
      </c>
      <c r="K1261" s="162">
        <v>4222.3974528737008</v>
      </c>
      <c r="L1261" s="126"/>
      <c r="M1261" s="203"/>
      <c r="N1261" s="218"/>
      <c r="O1261" s="3" t="s">
        <v>7117</v>
      </c>
      <c r="P1261" s="31" t="s">
        <v>7291</v>
      </c>
      <c r="Q1261" s="234"/>
      <c r="R1261" s="5" t="s">
        <v>777</v>
      </c>
      <c r="S1261" s="238">
        <v>45627</v>
      </c>
      <c r="T1261" s="263">
        <v>0.15</v>
      </c>
      <c r="U1261" s="263">
        <v>0.05</v>
      </c>
      <c r="V1261" s="263">
        <v>3.6499999999999998E-2</v>
      </c>
      <c r="W1261" s="263">
        <v>0</v>
      </c>
      <c r="X1261" s="263">
        <v>0.33999999999999997</v>
      </c>
      <c r="Y1261" s="265">
        <v>1.6365881600285659</v>
      </c>
      <c r="Z1261" s="275">
        <v>2322</v>
      </c>
      <c r="AA1261" s="276">
        <v>51.651607524341919</v>
      </c>
      <c r="AB1261" s="277">
        <v>0.05</v>
      </c>
      <c r="AC1261" s="277">
        <v>3.6499999999999998E-2</v>
      </c>
      <c r="AD1261" s="277">
        <v>0</v>
      </c>
      <c r="AE1261" s="277">
        <v>0.33999999999999997</v>
      </c>
      <c r="AF1261" s="276">
        <v>1.6365881600285659</v>
      </c>
    </row>
    <row r="1262" spans="1:32" ht="27.6" x14ac:dyDescent="0.3">
      <c r="A1262" s="2">
        <f>IF(G1262="","",VLOOKUP(G1262,{"CFTV","100000";"switch","750000";"VMS","200000";"Alarme","300000";"CA","400000";"Cabeamento","500000";"Infra","600000";"Redes","700000";"Energia","800000";"Outros","900000";"Serviço","1000000"},2,FALSE)
  + COUNTIF($G$2:G1262,G1262)
)</f>
        <v>200097</v>
      </c>
      <c r="B1262" s="3" t="str">
        <f t="shared" si="20"/>
        <v>LICENÇA IPXANALYTICS PRO + LICENÇA</v>
      </c>
      <c r="C1262" s="3" t="s">
        <v>2315</v>
      </c>
      <c r="D1262" s="3" t="s">
        <v>2315</v>
      </c>
      <c r="E1262" s="5" t="s">
        <v>2316</v>
      </c>
      <c r="F1262" s="5" t="s">
        <v>776</v>
      </c>
      <c r="G1262" s="2" t="s">
        <v>2132</v>
      </c>
      <c r="H1262" s="3" t="s">
        <v>2314</v>
      </c>
      <c r="I1262" s="170" t="s">
        <v>7038</v>
      </c>
      <c r="J1262" s="127">
        <v>3000</v>
      </c>
      <c r="K1262" s="162">
        <v>5455.2938667618864</v>
      </c>
      <c r="L1262" s="126"/>
      <c r="M1262" s="203"/>
      <c r="N1262" s="218"/>
      <c r="O1262" s="3" t="s">
        <v>2316</v>
      </c>
      <c r="P1262" s="31" t="s">
        <v>7291</v>
      </c>
      <c r="Q1262" s="234">
        <v>1</v>
      </c>
      <c r="R1262" s="5" t="s">
        <v>777</v>
      </c>
      <c r="S1262" s="238">
        <v>46066</v>
      </c>
      <c r="T1262" s="263">
        <v>0.15</v>
      </c>
      <c r="U1262" s="263">
        <v>0.05</v>
      </c>
      <c r="V1262" s="263">
        <v>3.6499999999999998E-2</v>
      </c>
      <c r="W1262" s="263">
        <v>0</v>
      </c>
      <c r="X1262" s="263">
        <v>0.33999999999999997</v>
      </c>
      <c r="Y1262" s="265">
        <v>1.6365881600285659</v>
      </c>
      <c r="Z1262" s="275">
        <v>3000</v>
      </c>
      <c r="AA1262" s="276">
        <v>66.733343054705315</v>
      </c>
      <c r="AB1262" s="277">
        <v>0.05</v>
      </c>
      <c r="AC1262" s="277">
        <v>3.6499999999999998E-2</v>
      </c>
      <c r="AD1262" s="277">
        <v>0</v>
      </c>
      <c r="AE1262" s="277">
        <v>0.33999999999999997</v>
      </c>
      <c r="AF1262" s="276">
        <v>1.6365881600285659</v>
      </c>
    </row>
    <row r="1263" spans="1:32" ht="41.4" x14ac:dyDescent="0.3">
      <c r="A1263" s="2">
        <f>IF(G1263="","",VLOOKUP(G1263,{"CFTV","100000";"switch","750000";"VMS","200000";"Alarme","300000";"CA","400000";"Cabeamento","500000";"Infra","600000";"Redes","700000";"Energia","800000";"Outros","900000";"Serviço","1000000"},2,FALSE)
  + COUNTIF($G$2:G1263,G1263)
)</f>
        <v>200098</v>
      </c>
      <c r="B1263" s="3" t="str">
        <f t="shared" si="20"/>
        <v>SISTEMA DIGIFORT EDIÇÃO ENTERPRISE PARA</v>
      </c>
      <c r="C1263" s="39" t="s">
        <v>2168</v>
      </c>
      <c r="D1263" s="39" t="s">
        <v>2168</v>
      </c>
      <c r="E1263" s="5" t="s">
        <v>2135</v>
      </c>
      <c r="F1263" s="5" t="s">
        <v>776</v>
      </c>
      <c r="G1263" s="2" t="s">
        <v>2132</v>
      </c>
      <c r="H1263" s="3" t="s">
        <v>2317</v>
      </c>
      <c r="I1263" s="169" t="s">
        <v>7038</v>
      </c>
      <c r="J1263" s="126">
        <v>7523.28</v>
      </c>
      <c r="K1263" s="162">
        <v>13680.567747310788</v>
      </c>
      <c r="L1263" s="126"/>
      <c r="M1263" s="203"/>
      <c r="N1263" s="218"/>
      <c r="O1263" s="3" t="s">
        <v>7117</v>
      </c>
      <c r="P1263" s="31" t="s">
        <v>7291</v>
      </c>
      <c r="Q1263" s="234"/>
      <c r="R1263" s="5" t="s">
        <v>777</v>
      </c>
      <c r="S1263" s="238">
        <v>45627</v>
      </c>
      <c r="T1263" s="263">
        <v>0.15</v>
      </c>
      <c r="U1263" s="263">
        <v>0.05</v>
      </c>
      <c r="V1263" s="263">
        <v>3.6499999999999998E-2</v>
      </c>
      <c r="W1263" s="263">
        <v>0</v>
      </c>
      <c r="X1263" s="263">
        <v>0.33999999999999997</v>
      </c>
      <c r="Y1263" s="265">
        <v>1.6365881600285659</v>
      </c>
      <c r="Z1263" s="275">
        <v>7523.28</v>
      </c>
      <c r="AA1263" s="276">
        <v>167.35120837886782</v>
      </c>
      <c r="AB1263" s="277">
        <v>0.05</v>
      </c>
      <c r="AC1263" s="277">
        <v>3.6499999999999998E-2</v>
      </c>
      <c r="AD1263" s="277">
        <v>0</v>
      </c>
      <c r="AE1263" s="277">
        <v>0.33999999999999997</v>
      </c>
      <c r="AF1263" s="276">
        <v>1.6365881600285659</v>
      </c>
    </row>
    <row r="1264" spans="1:32" ht="41.4" x14ac:dyDescent="0.3">
      <c r="A1264" s="2">
        <f>IF(G1264="","",VLOOKUP(G1264,{"CFTV","100000";"switch","750000";"VMS","200000";"Alarme","300000";"CA","400000";"Cabeamento","500000";"Infra","600000";"Redes","700000";"Energia","800000";"Outros","900000";"Serviço","1000000"},2,FALSE)
  + COUNTIF($G$2:G1264,G1264)
)</f>
        <v>200099</v>
      </c>
      <c r="B1264" s="3" t="str">
        <f t="shared" si="20"/>
        <v>SISTEMA DIGIFORT EDIÇÃO ENTERPRISE PARA</v>
      </c>
      <c r="C1264" s="39" t="s">
        <v>2170</v>
      </c>
      <c r="D1264" s="39" t="s">
        <v>2170</v>
      </c>
      <c r="E1264" s="5" t="s">
        <v>2135</v>
      </c>
      <c r="F1264" s="5" t="s">
        <v>776</v>
      </c>
      <c r="G1264" s="2" t="s">
        <v>2132</v>
      </c>
      <c r="H1264" s="3" t="s">
        <v>2318</v>
      </c>
      <c r="I1264" s="169" t="s">
        <v>7038</v>
      </c>
      <c r="J1264" s="126">
        <v>13541.904</v>
      </c>
      <c r="K1264" s="162">
        <v>24625.02194515942</v>
      </c>
      <c r="L1264" s="126"/>
      <c r="M1264" s="203"/>
      <c r="N1264" s="218"/>
      <c r="O1264" s="3" t="s">
        <v>7117</v>
      </c>
      <c r="P1264" s="31" t="s">
        <v>7291</v>
      </c>
      <c r="Q1264" s="234"/>
      <c r="R1264" s="5" t="s">
        <v>777</v>
      </c>
      <c r="S1264" s="238">
        <v>45627</v>
      </c>
      <c r="T1264" s="263">
        <v>0.15</v>
      </c>
      <c r="U1264" s="263">
        <v>0.05</v>
      </c>
      <c r="V1264" s="263">
        <v>3.6499999999999998E-2</v>
      </c>
      <c r="W1264" s="263">
        <v>0</v>
      </c>
      <c r="X1264" s="263">
        <v>0.33999999999999997</v>
      </c>
      <c r="Y1264" s="265">
        <v>1.6365881600285659</v>
      </c>
      <c r="Z1264" s="275">
        <v>13541.904</v>
      </c>
      <c r="AA1264" s="276">
        <v>301.23217508196205</v>
      </c>
      <c r="AB1264" s="277">
        <v>0.05</v>
      </c>
      <c r="AC1264" s="277">
        <v>3.6499999999999998E-2</v>
      </c>
      <c r="AD1264" s="277">
        <v>0</v>
      </c>
      <c r="AE1264" s="277">
        <v>0.33999999999999997</v>
      </c>
      <c r="AF1264" s="276">
        <v>1.6365881600285659</v>
      </c>
    </row>
    <row r="1265" spans="1:32" ht="41.4" x14ac:dyDescent="0.3">
      <c r="A1265" s="2">
        <f>IF(G1265="","",VLOOKUP(G1265,{"CFTV","100000";"switch","750000";"VMS","200000";"Alarme","300000";"CA","400000";"Cabeamento","500000";"Infra","600000";"Redes","700000";"Energia","800000";"Outros","900000";"Serviço","1000000"},2,FALSE)
  + COUNTIF($G$2:G1265,G1265)
)</f>
        <v>200100</v>
      </c>
      <c r="B1265" s="3" t="str">
        <f t="shared" si="20"/>
        <v>SISTEMA DIGIFORT EDIÇÃO ENTERPRISE PARA</v>
      </c>
      <c r="C1265" s="39" t="s">
        <v>2172</v>
      </c>
      <c r="D1265" s="39" t="s">
        <v>2172</v>
      </c>
      <c r="E1265" s="5" t="s">
        <v>2135</v>
      </c>
      <c r="F1265" s="5" t="s">
        <v>776</v>
      </c>
      <c r="G1265" s="2" t="s">
        <v>2132</v>
      </c>
      <c r="H1265" s="3" t="s">
        <v>2319</v>
      </c>
      <c r="I1265" s="169" t="s">
        <v>7038</v>
      </c>
      <c r="J1265" s="126">
        <v>24375.427199999998</v>
      </c>
      <c r="K1265" s="162">
        <v>44325.039501286949</v>
      </c>
      <c r="L1265" s="126"/>
      <c r="M1265" s="203"/>
      <c r="N1265" s="218"/>
      <c r="O1265" s="3" t="s">
        <v>7117</v>
      </c>
      <c r="P1265" s="31" t="s">
        <v>7291</v>
      </c>
      <c r="Q1265" s="234"/>
      <c r="R1265" s="5" t="s">
        <v>777</v>
      </c>
      <c r="S1265" s="238">
        <v>45627</v>
      </c>
      <c r="T1265" s="263">
        <v>0.15</v>
      </c>
      <c r="U1265" s="263">
        <v>0.05</v>
      </c>
      <c r="V1265" s="263">
        <v>3.6499999999999998E-2</v>
      </c>
      <c r="W1265" s="263">
        <v>0</v>
      </c>
      <c r="X1265" s="263">
        <v>0.33999999999999997</v>
      </c>
      <c r="Y1265" s="265">
        <v>1.6365881600285659</v>
      </c>
      <c r="Z1265" s="275">
        <v>24375.427199999998</v>
      </c>
      <c r="AA1265" s="276">
        <v>542.2179151475317</v>
      </c>
      <c r="AB1265" s="277">
        <v>0.05</v>
      </c>
      <c r="AC1265" s="277">
        <v>3.6499999999999998E-2</v>
      </c>
      <c r="AD1265" s="277">
        <v>0</v>
      </c>
      <c r="AE1265" s="277">
        <v>0.33999999999999997</v>
      </c>
      <c r="AF1265" s="276">
        <v>1.6365881600285659</v>
      </c>
    </row>
    <row r="1266" spans="1:32" ht="41.4" x14ac:dyDescent="0.3">
      <c r="A1266" s="2">
        <f>IF(G1266="","",VLOOKUP(G1266,{"CFTV","100000";"switch","750000";"VMS","200000";"Alarme","300000";"CA","400000";"Cabeamento","500000";"Infra","600000";"Redes","700000";"Energia","800000";"Outros","900000";"Serviço","1000000"},2,FALSE)
  + COUNTIF($G$2:G1266,G1266)
)</f>
        <v>200101</v>
      </c>
      <c r="B1266" s="3" t="str">
        <f t="shared" si="20"/>
        <v>SISTEMA DIGIFORT EDIÇÃO STANDARD PARA</v>
      </c>
      <c r="C1266" s="3" t="s">
        <v>2321</v>
      </c>
      <c r="D1266" s="3" t="s">
        <v>2321</v>
      </c>
      <c r="E1266" s="5" t="s">
        <v>2135</v>
      </c>
      <c r="F1266" s="5" t="s">
        <v>776</v>
      </c>
      <c r="G1266" s="2" t="s">
        <v>2132</v>
      </c>
      <c r="H1266" s="3" t="s">
        <v>2320</v>
      </c>
      <c r="I1266" s="169" t="s">
        <v>7038</v>
      </c>
      <c r="J1266" s="126">
        <v>632.97</v>
      </c>
      <c r="K1266" s="162">
        <v>1151.0124529480904</v>
      </c>
      <c r="L1266" s="126"/>
      <c r="M1266" s="203"/>
      <c r="N1266" s="218"/>
      <c r="O1266" s="3" t="s">
        <v>7117</v>
      </c>
      <c r="P1266" s="31" t="s">
        <v>7291</v>
      </c>
      <c r="Q1266" s="234">
        <v>3</v>
      </c>
      <c r="R1266" s="5" t="s">
        <v>777</v>
      </c>
      <c r="S1266" s="238">
        <v>45681</v>
      </c>
      <c r="T1266" s="263">
        <v>0.15</v>
      </c>
      <c r="U1266" s="263">
        <v>0.05</v>
      </c>
      <c r="V1266" s="263">
        <v>3.6499999999999998E-2</v>
      </c>
      <c r="W1266" s="263">
        <v>0</v>
      </c>
      <c r="X1266" s="263">
        <v>0.33999999999999997</v>
      </c>
      <c r="Y1266" s="265">
        <v>1.6365881600285659</v>
      </c>
      <c r="Z1266" s="275">
        <v>632.97</v>
      </c>
      <c r="AA1266" s="276">
        <v>14.080068051112276</v>
      </c>
      <c r="AB1266" s="277">
        <v>0.05</v>
      </c>
      <c r="AC1266" s="277">
        <v>3.6499999999999998E-2</v>
      </c>
      <c r="AD1266" s="277">
        <v>0</v>
      </c>
      <c r="AE1266" s="277">
        <v>0.33999999999999997</v>
      </c>
      <c r="AF1266" s="276">
        <v>1.6365881600285659</v>
      </c>
    </row>
    <row r="1267" spans="1:32" ht="41.4" x14ac:dyDescent="0.3">
      <c r="A1267" s="2">
        <f>IF(G1267="","",VLOOKUP(G1267,{"CFTV","100000";"switch","750000";"VMS","200000";"Alarme","300000";"CA","400000";"Cabeamento","500000";"Infra","600000";"Redes","700000";"Energia","800000";"Outros","900000";"Serviço","1000000"},2,FALSE)
  + COUNTIF($G$2:G1267,G1267)
)</f>
        <v>200102</v>
      </c>
      <c r="B1267" s="3" t="str">
        <f t="shared" si="20"/>
        <v>SISTEMA DIGIFORT EDIÇÃO STANDARD PARA</v>
      </c>
      <c r="C1267" s="3" t="s">
        <v>2323</v>
      </c>
      <c r="D1267" s="3" t="s">
        <v>2323</v>
      </c>
      <c r="E1267" s="5" t="s">
        <v>2135</v>
      </c>
      <c r="F1267" s="5" t="s">
        <v>776</v>
      </c>
      <c r="G1267" s="2" t="s">
        <v>2132</v>
      </c>
      <c r="H1267" s="3" t="s">
        <v>2322</v>
      </c>
      <c r="I1267" s="169" t="s">
        <v>7038</v>
      </c>
      <c r="J1267" s="126">
        <v>232.93</v>
      </c>
      <c r="K1267" s="162">
        <v>423.56720012828214</v>
      </c>
      <c r="L1267" s="126"/>
      <c r="M1267" s="203"/>
      <c r="N1267" s="218"/>
      <c r="O1267" s="3" t="s">
        <v>7117</v>
      </c>
      <c r="P1267" s="31" t="s">
        <v>7291</v>
      </c>
      <c r="Q1267" s="234">
        <v>3</v>
      </c>
      <c r="R1267" s="5" t="s">
        <v>777</v>
      </c>
      <c r="S1267" s="238">
        <v>45681</v>
      </c>
      <c r="T1267" s="263">
        <v>0.15</v>
      </c>
      <c r="U1267" s="263">
        <v>0.05</v>
      </c>
      <c r="V1267" s="263">
        <v>3.6499999999999998E-2</v>
      </c>
      <c r="W1267" s="263">
        <v>0</v>
      </c>
      <c r="X1267" s="263">
        <v>0.33999999999999997</v>
      </c>
      <c r="Y1267" s="265">
        <v>1.6365881600285659</v>
      </c>
      <c r="Z1267" s="275">
        <v>232.93</v>
      </c>
      <c r="AA1267" s="276">
        <v>5.1813991992441695</v>
      </c>
      <c r="AB1267" s="277">
        <v>0.05</v>
      </c>
      <c r="AC1267" s="277">
        <v>3.6499999999999998E-2</v>
      </c>
      <c r="AD1267" s="277">
        <v>0</v>
      </c>
      <c r="AE1267" s="277">
        <v>0.33999999999999997</v>
      </c>
      <c r="AF1267" s="276">
        <v>1.6365881600285659</v>
      </c>
    </row>
    <row r="1268" spans="1:32" ht="41.4" x14ac:dyDescent="0.3">
      <c r="A1268" s="2">
        <f>IF(G1268="","",VLOOKUP(G1268,{"CFTV","100000";"switch","750000";"VMS","200000";"Alarme","300000";"CA","400000";"Cabeamento","500000";"Infra","600000";"Redes","700000";"Energia","800000";"Outros","900000";"Serviço","1000000"},2,FALSE)
  + COUNTIF($G$2:G1268,G1268)
)</f>
        <v>200103</v>
      </c>
      <c r="B1268" s="3" t="str">
        <f t="shared" si="20"/>
        <v>SISTEMA DIGIFORT EDIÇÃO STANDARD PARA</v>
      </c>
      <c r="C1268" s="3" t="s">
        <v>2325</v>
      </c>
      <c r="D1268" s="3" t="s">
        <v>2325</v>
      </c>
      <c r="E1268" s="5" t="s">
        <v>2135</v>
      </c>
      <c r="F1268" s="5" t="s">
        <v>776</v>
      </c>
      <c r="G1268" s="2" t="s">
        <v>2132</v>
      </c>
      <c r="H1268" s="3" t="s">
        <v>2324</v>
      </c>
      <c r="I1268" s="169" t="s">
        <v>7038</v>
      </c>
      <c r="J1268" s="126">
        <v>428.6</v>
      </c>
      <c r="K1268" s="162">
        <v>779.37965043138161</v>
      </c>
      <c r="L1268" s="126"/>
      <c r="M1268" s="203"/>
      <c r="N1268" s="218"/>
      <c r="O1268" s="3" t="s">
        <v>7117</v>
      </c>
      <c r="P1268" s="31" t="s">
        <v>7291</v>
      </c>
      <c r="Q1268" s="234">
        <v>3</v>
      </c>
      <c r="R1268" s="5" t="s">
        <v>777</v>
      </c>
      <c r="S1268" s="238">
        <v>45681</v>
      </c>
      <c r="T1268" s="263">
        <v>0.15</v>
      </c>
      <c r="U1268" s="263">
        <v>0.05</v>
      </c>
      <c r="V1268" s="263">
        <v>3.6499999999999998E-2</v>
      </c>
      <c r="W1268" s="263">
        <v>0</v>
      </c>
      <c r="X1268" s="263">
        <v>0.33999999999999997</v>
      </c>
      <c r="Y1268" s="265">
        <v>1.6365881600285659</v>
      </c>
      <c r="Z1268" s="275">
        <v>428.6</v>
      </c>
      <c r="AA1268" s="276">
        <v>9.5339702777489013</v>
      </c>
      <c r="AB1268" s="277">
        <v>0.05</v>
      </c>
      <c r="AC1268" s="277">
        <v>3.6499999999999998E-2</v>
      </c>
      <c r="AD1268" s="277">
        <v>0</v>
      </c>
      <c r="AE1268" s="277">
        <v>0.33999999999999997</v>
      </c>
      <c r="AF1268" s="276">
        <v>1.6365881600285659</v>
      </c>
    </row>
    <row r="1269" spans="1:32" ht="41.4" x14ac:dyDescent="0.3">
      <c r="A1269" s="2">
        <f>IF(G1269="","",VLOOKUP(G1269,{"CFTV","100000";"switch","750000";"VMS","200000";"Alarme","300000";"CA","400000";"Cabeamento","500000";"Infra","600000";"Redes","700000";"Energia","800000";"Outros","900000";"Serviço","1000000"},2,FALSE)
  + COUNTIF($G$2:G1269,G1269)
)</f>
        <v>200104</v>
      </c>
      <c r="B1269" s="3" t="str">
        <f t="shared" si="20"/>
        <v>SISTEMA DIGIFORT EDIÇÃO STANDARD PARA</v>
      </c>
      <c r="C1269" s="3" t="s">
        <v>2327</v>
      </c>
      <c r="D1269" s="3" t="s">
        <v>2327</v>
      </c>
      <c r="E1269" s="5" t="s">
        <v>2135</v>
      </c>
      <c r="F1269" s="5" t="s">
        <v>776</v>
      </c>
      <c r="G1269" s="2" t="s">
        <v>2132</v>
      </c>
      <c r="H1269" s="3" t="s">
        <v>2326</v>
      </c>
      <c r="I1269" s="169" t="s">
        <v>7038</v>
      </c>
      <c r="J1269" s="126">
        <v>788.62</v>
      </c>
      <c r="K1269" s="162">
        <v>1434.0512830685861</v>
      </c>
      <c r="L1269" s="126"/>
      <c r="M1269" s="203"/>
      <c r="N1269" s="218"/>
      <c r="O1269" s="3" t="s">
        <v>7117</v>
      </c>
      <c r="P1269" s="31" t="s">
        <v>7291</v>
      </c>
      <c r="Q1269" s="234">
        <v>3</v>
      </c>
      <c r="R1269" s="5" t="s">
        <v>777</v>
      </c>
      <c r="S1269" s="238">
        <v>45681</v>
      </c>
      <c r="T1269" s="263">
        <v>0.15</v>
      </c>
      <c r="U1269" s="263">
        <v>0.05</v>
      </c>
      <c r="V1269" s="263">
        <v>3.6499999999999998E-2</v>
      </c>
      <c r="W1269" s="263">
        <v>0</v>
      </c>
      <c r="X1269" s="263">
        <v>0.33999999999999997</v>
      </c>
      <c r="Y1269" s="265">
        <v>1.6365881600285659</v>
      </c>
      <c r="Z1269" s="275">
        <v>788.62</v>
      </c>
      <c r="AA1269" s="276">
        <v>17.542416333267237</v>
      </c>
      <c r="AB1269" s="277">
        <v>0.05</v>
      </c>
      <c r="AC1269" s="277">
        <v>3.6499999999999998E-2</v>
      </c>
      <c r="AD1269" s="277">
        <v>0</v>
      </c>
      <c r="AE1269" s="277">
        <v>0.33999999999999997</v>
      </c>
      <c r="AF1269" s="276">
        <v>1.6365881600285659</v>
      </c>
    </row>
    <row r="1270" spans="1:32" ht="41.4" x14ac:dyDescent="0.3">
      <c r="A1270" s="2">
        <f>IF(G1270="","",VLOOKUP(G1270,{"CFTV","100000";"switch","750000";"VMS","200000";"Alarme","300000";"CA","400000";"Cabeamento","500000";"Infra","600000";"Redes","700000";"Energia","800000";"Outros","900000";"Serviço","1000000"},2,FALSE)
  + COUNTIF($G$2:G1270,G1270)
)</f>
        <v>200105</v>
      </c>
      <c r="B1270" s="3" t="str">
        <f t="shared" si="20"/>
        <v>SISTEMA DIGIFORT EDIÇÃO STANDARD PARA</v>
      </c>
      <c r="C1270" s="3" t="s">
        <v>2329</v>
      </c>
      <c r="D1270" s="3" t="s">
        <v>2329</v>
      </c>
      <c r="E1270" s="5" t="s">
        <v>2135</v>
      </c>
      <c r="F1270" s="5" t="s">
        <v>776</v>
      </c>
      <c r="G1270" s="2" t="s">
        <v>2132</v>
      </c>
      <c r="H1270" s="3" t="s">
        <v>2328</v>
      </c>
      <c r="I1270" s="169" t="s">
        <v>7038</v>
      </c>
      <c r="J1270" s="126">
        <v>1451.06</v>
      </c>
      <c r="K1270" s="162">
        <v>2638.6529061011679</v>
      </c>
      <c r="L1270" s="126"/>
      <c r="M1270" s="203"/>
      <c r="N1270" s="218"/>
      <c r="O1270" s="3" t="s">
        <v>7117</v>
      </c>
      <c r="P1270" s="31" t="s">
        <v>7291</v>
      </c>
      <c r="Q1270" s="234">
        <v>3</v>
      </c>
      <c r="R1270" s="5" t="s">
        <v>777</v>
      </c>
      <c r="S1270" s="238">
        <v>45681</v>
      </c>
      <c r="T1270" s="263">
        <v>0.15</v>
      </c>
      <c r="U1270" s="263">
        <v>0.05</v>
      </c>
      <c r="V1270" s="263">
        <v>3.6499999999999998E-2</v>
      </c>
      <c r="W1270" s="263">
        <v>0</v>
      </c>
      <c r="X1270" s="263">
        <v>0.33999999999999997</v>
      </c>
      <c r="Y1270" s="265">
        <v>1.6365881600285659</v>
      </c>
      <c r="Z1270" s="275">
        <v>1451.06</v>
      </c>
      <c r="AA1270" s="276">
        <v>32.278028257653567</v>
      </c>
      <c r="AB1270" s="277">
        <v>0.05</v>
      </c>
      <c r="AC1270" s="277">
        <v>3.6499999999999998E-2</v>
      </c>
      <c r="AD1270" s="277">
        <v>0</v>
      </c>
      <c r="AE1270" s="277">
        <v>0.33999999999999997</v>
      </c>
      <c r="AF1270" s="276">
        <v>1.6365881600285659</v>
      </c>
    </row>
    <row r="1271" spans="1:32" ht="41.4" x14ac:dyDescent="0.3">
      <c r="A1271" s="2">
        <f>IF(G1271="","",VLOOKUP(G1271,{"CFTV","100000";"switch","750000";"VMS","200000";"Alarme","300000";"CA","400000";"Cabeamento","500000";"Infra","600000";"Redes","700000";"Energia","800000";"Outros","900000";"Serviço","1000000"},2,FALSE)
  + COUNTIF($G$2:G1271,G1271)
)</f>
        <v>200106</v>
      </c>
      <c r="B1271" s="3" t="str">
        <f t="shared" si="20"/>
        <v>SISTEMA DIGIFORT EDIÇÃO STANDARD PARA</v>
      </c>
      <c r="C1271" s="3" t="s">
        <v>2331</v>
      </c>
      <c r="D1271" s="3" t="s">
        <v>2331</v>
      </c>
      <c r="E1271" s="5" t="s">
        <v>2135</v>
      </c>
      <c r="F1271" s="5" t="s">
        <v>776</v>
      </c>
      <c r="G1271" s="2" t="s">
        <v>2132</v>
      </c>
      <c r="H1271" s="3" t="s">
        <v>2330</v>
      </c>
      <c r="I1271" s="169" t="s">
        <v>7038</v>
      </c>
      <c r="J1271" s="126">
        <v>391.34</v>
      </c>
      <c r="K1271" s="162">
        <v>711.62490060619882</v>
      </c>
      <c r="L1271" s="126"/>
      <c r="M1271" s="203"/>
      <c r="N1271" s="218"/>
      <c r="O1271" s="3" t="s">
        <v>7117</v>
      </c>
      <c r="P1271" s="31" t="s">
        <v>7291</v>
      </c>
      <c r="Q1271" s="234">
        <v>3</v>
      </c>
      <c r="R1271" s="5" t="s">
        <v>777</v>
      </c>
      <c r="S1271" s="238">
        <v>45681</v>
      </c>
      <c r="T1271" s="263">
        <v>0.15</v>
      </c>
      <c r="U1271" s="263">
        <v>0.05</v>
      </c>
      <c r="V1271" s="263">
        <v>3.6499999999999998E-2</v>
      </c>
      <c r="W1271" s="263">
        <v>0</v>
      </c>
      <c r="X1271" s="263">
        <v>0.33999999999999997</v>
      </c>
      <c r="Y1271" s="265">
        <v>1.6365881600285659</v>
      </c>
      <c r="Z1271" s="275">
        <v>391.34</v>
      </c>
      <c r="AA1271" s="276">
        <v>8.70514215700946</v>
      </c>
      <c r="AB1271" s="277">
        <v>0.05</v>
      </c>
      <c r="AC1271" s="277">
        <v>3.6499999999999998E-2</v>
      </c>
      <c r="AD1271" s="277">
        <v>0</v>
      </c>
      <c r="AE1271" s="277">
        <v>0.33999999999999997</v>
      </c>
      <c r="AF1271" s="276">
        <v>1.6365881600285659</v>
      </c>
    </row>
    <row r="1272" spans="1:32" ht="41.4" x14ac:dyDescent="0.3">
      <c r="A1272" s="2">
        <f>IF(G1272="","",VLOOKUP(G1272,{"CFTV","100000";"switch","750000";"VMS","200000";"Alarme","300000";"CA","400000";"Cabeamento","500000";"Infra","600000";"Redes","700000";"Energia","800000";"Outros","900000";"Serviço","1000000"},2,FALSE)
  + COUNTIF($G$2:G1272,G1272)
)</f>
        <v>200107</v>
      </c>
      <c r="B1272" s="3" t="str">
        <f t="shared" si="20"/>
        <v>SISTEMA DIGIFORT EDIÇÃO PROFESSIONAL PARA</v>
      </c>
      <c r="C1272" s="3" t="s">
        <v>2333</v>
      </c>
      <c r="D1272" s="3" t="s">
        <v>2333</v>
      </c>
      <c r="E1272" s="5" t="s">
        <v>2135</v>
      </c>
      <c r="F1272" s="5" t="s">
        <v>776</v>
      </c>
      <c r="G1272" s="2" t="s">
        <v>2132</v>
      </c>
      <c r="H1272" s="3" t="s">
        <v>2332</v>
      </c>
      <c r="I1272" s="169" t="s">
        <v>7038</v>
      </c>
      <c r="J1272" s="126">
        <v>1800.58</v>
      </c>
      <c r="K1272" s="162">
        <v>3274.2310102047059</v>
      </c>
      <c r="L1272" s="126"/>
      <c r="M1272" s="203"/>
      <c r="N1272" s="218"/>
      <c r="O1272" s="3" t="s">
        <v>7117</v>
      </c>
      <c r="P1272" s="31" t="s">
        <v>7291</v>
      </c>
      <c r="Q1272" s="234">
        <v>3</v>
      </c>
      <c r="R1272" s="5" t="s">
        <v>777</v>
      </c>
      <c r="S1272" s="238">
        <v>45681</v>
      </c>
      <c r="T1272" s="263">
        <v>0.15</v>
      </c>
      <c r="U1272" s="263">
        <v>0.05</v>
      </c>
      <c r="V1272" s="263">
        <v>3.6499999999999998E-2</v>
      </c>
      <c r="W1272" s="263">
        <v>0</v>
      </c>
      <c r="X1272" s="263">
        <v>0.33999999999999997</v>
      </c>
      <c r="Y1272" s="265">
        <v>1.6365881600285659</v>
      </c>
      <c r="Z1272" s="275">
        <v>1800.58</v>
      </c>
      <c r="AA1272" s="276">
        <v>40.052907612480432</v>
      </c>
      <c r="AB1272" s="277">
        <v>0.05</v>
      </c>
      <c r="AC1272" s="277">
        <v>3.6499999999999998E-2</v>
      </c>
      <c r="AD1272" s="277">
        <v>0</v>
      </c>
      <c r="AE1272" s="277">
        <v>0.33999999999999997</v>
      </c>
      <c r="AF1272" s="276">
        <v>1.6365881600285659</v>
      </c>
    </row>
    <row r="1273" spans="1:32" ht="41.4" x14ac:dyDescent="0.3">
      <c r="A1273" s="2">
        <f>IF(G1273="","",VLOOKUP(G1273,{"CFTV","100000";"switch","750000";"VMS","200000";"Alarme","300000";"CA","400000";"Cabeamento","500000";"Infra","600000";"Redes","700000";"Energia","800000";"Outros","900000";"Serviço","1000000"},2,FALSE)
  + COUNTIF($G$2:G1273,G1273)
)</f>
        <v>200108</v>
      </c>
      <c r="B1273" s="3" t="str">
        <f t="shared" si="20"/>
        <v>SISTEMA DIGIFORT EDIÇÃO PROFESSIONAL PARA</v>
      </c>
      <c r="C1273" s="3" t="s">
        <v>2335</v>
      </c>
      <c r="D1273" s="3" t="s">
        <v>2335</v>
      </c>
      <c r="E1273" s="5" t="s">
        <v>2135</v>
      </c>
      <c r="F1273" s="5" t="s">
        <v>776</v>
      </c>
      <c r="G1273" s="2" t="s">
        <v>2132</v>
      </c>
      <c r="H1273" s="3" t="s">
        <v>2334</v>
      </c>
      <c r="I1273" s="169" t="s">
        <v>7038</v>
      </c>
      <c r="J1273" s="126">
        <v>360.48</v>
      </c>
      <c r="K1273" s="162">
        <v>655.50811103010824</v>
      </c>
      <c r="L1273" s="126"/>
      <c r="M1273" s="203"/>
      <c r="N1273" s="218"/>
      <c r="O1273" s="3" t="s">
        <v>7117</v>
      </c>
      <c r="P1273" s="31" t="s">
        <v>7291</v>
      </c>
      <c r="Q1273" s="234">
        <v>3</v>
      </c>
      <c r="R1273" s="5" t="s">
        <v>777</v>
      </c>
      <c r="S1273" s="238">
        <v>45681</v>
      </c>
      <c r="T1273" s="263">
        <v>0.15</v>
      </c>
      <c r="U1273" s="263">
        <v>0.05</v>
      </c>
      <c r="V1273" s="263">
        <v>3.6499999999999998E-2</v>
      </c>
      <c r="W1273" s="263">
        <v>0</v>
      </c>
      <c r="X1273" s="263">
        <v>0.33999999999999997</v>
      </c>
      <c r="Y1273" s="265">
        <v>1.6365881600285659</v>
      </c>
      <c r="Z1273" s="275">
        <v>360.48</v>
      </c>
      <c r="AA1273" s="276">
        <v>8.0186785014533921</v>
      </c>
      <c r="AB1273" s="277">
        <v>0.05</v>
      </c>
      <c r="AC1273" s="277">
        <v>3.6499999999999998E-2</v>
      </c>
      <c r="AD1273" s="277">
        <v>0</v>
      </c>
      <c r="AE1273" s="277">
        <v>0.33999999999999997</v>
      </c>
      <c r="AF1273" s="276">
        <v>1.6365881600285659</v>
      </c>
    </row>
    <row r="1274" spans="1:32" ht="41.4" x14ac:dyDescent="0.3">
      <c r="A1274" s="2">
        <f>IF(G1274="","",VLOOKUP(G1274,{"CFTV","100000";"switch","750000";"VMS","200000";"Alarme","300000";"CA","400000";"Cabeamento","500000";"Infra","600000";"Redes","700000";"Energia","800000";"Outros","900000";"Serviço","1000000"},2,FALSE)
  + COUNTIF($G$2:G1274,G1274)
)</f>
        <v>200109</v>
      </c>
      <c r="B1274" s="3" t="str">
        <f t="shared" si="20"/>
        <v>SISTEMA DIGIFORT EDIÇÃO PROFESSIONAL PARA</v>
      </c>
      <c r="C1274" s="3" t="s">
        <v>2337</v>
      </c>
      <c r="D1274" s="3" t="s">
        <v>2337</v>
      </c>
      <c r="E1274" s="5" t="s">
        <v>2135</v>
      </c>
      <c r="F1274" s="5" t="s">
        <v>776</v>
      </c>
      <c r="G1274" s="2" t="s">
        <v>2132</v>
      </c>
      <c r="H1274" s="3" t="s">
        <v>2336</v>
      </c>
      <c r="I1274" s="169" t="s">
        <v>7038</v>
      </c>
      <c r="J1274" s="126">
        <v>656.07</v>
      </c>
      <c r="K1274" s="162">
        <v>1193.018215722157</v>
      </c>
      <c r="L1274" s="126"/>
      <c r="M1274" s="203"/>
      <c r="N1274" s="218"/>
      <c r="O1274" s="3" t="s">
        <v>7117</v>
      </c>
      <c r="P1274" s="31" t="s">
        <v>7291</v>
      </c>
      <c r="Q1274" s="234">
        <v>3</v>
      </c>
      <c r="R1274" s="5" t="s">
        <v>777</v>
      </c>
      <c r="S1274" s="238">
        <v>45681</v>
      </c>
      <c r="T1274" s="263">
        <v>0.15</v>
      </c>
      <c r="U1274" s="263">
        <v>0.05</v>
      </c>
      <c r="V1274" s="263">
        <v>3.6499999999999998E-2</v>
      </c>
      <c r="W1274" s="263">
        <v>0</v>
      </c>
      <c r="X1274" s="263">
        <v>0.33999999999999997</v>
      </c>
      <c r="Y1274" s="265">
        <v>1.6365881600285659</v>
      </c>
      <c r="Z1274" s="275">
        <v>656.07</v>
      </c>
      <c r="AA1274" s="276">
        <v>14.593914792633507</v>
      </c>
      <c r="AB1274" s="277">
        <v>0.05</v>
      </c>
      <c r="AC1274" s="277">
        <v>3.6499999999999998E-2</v>
      </c>
      <c r="AD1274" s="277">
        <v>0</v>
      </c>
      <c r="AE1274" s="277">
        <v>0.33999999999999997</v>
      </c>
      <c r="AF1274" s="276">
        <v>1.6365881600285659</v>
      </c>
    </row>
    <row r="1275" spans="1:32" ht="41.4" x14ac:dyDescent="0.3">
      <c r="A1275" s="2">
        <f>IF(G1275="","",VLOOKUP(G1275,{"CFTV","100000";"switch","750000";"VMS","200000";"Alarme","300000";"CA","400000";"Cabeamento","500000";"Infra","600000";"Redes","700000";"Energia","800000";"Outros","900000";"Serviço","1000000"},2,FALSE)
  + COUNTIF($G$2:G1275,G1275)
)</f>
        <v>200110</v>
      </c>
      <c r="B1275" s="3" t="str">
        <f t="shared" si="20"/>
        <v>SISTEMA DIGIFORT EDIÇÃO PROFESSIONAL PARA</v>
      </c>
      <c r="C1275" s="3" t="s">
        <v>2339</v>
      </c>
      <c r="D1275" s="3" t="s">
        <v>2339</v>
      </c>
      <c r="E1275" s="5" t="s">
        <v>2135</v>
      </c>
      <c r="F1275" s="5" t="s">
        <v>776</v>
      </c>
      <c r="G1275" s="2" t="s">
        <v>2132</v>
      </c>
      <c r="H1275" s="3" t="s">
        <v>2338</v>
      </c>
      <c r="I1275" s="169" t="s">
        <v>7038</v>
      </c>
      <c r="J1275" s="126">
        <v>1194.04</v>
      </c>
      <c r="K1275" s="162">
        <v>2171.2796962227876</v>
      </c>
      <c r="L1275" s="126"/>
      <c r="M1275" s="203"/>
      <c r="N1275" s="218"/>
      <c r="O1275" s="3" t="s">
        <v>7117</v>
      </c>
      <c r="P1275" s="31" t="s">
        <v>7291</v>
      </c>
      <c r="Q1275" s="234">
        <v>3</v>
      </c>
      <c r="R1275" s="5" t="s">
        <v>777</v>
      </c>
      <c r="S1275" s="238">
        <v>45681</v>
      </c>
      <c r="T1275" s="263">
        <v>0.15</v>
      </c>
      <c r="U1275" s="263">
        <v>0.05</v>
      </c>
      <c r="V1275" s="263">
        <v>3.6499999999999998E-2</v>
      </c>
      <c r="W1275" s="263">
        <v>0</v>
      </c>
      <c r="X1275" s="263">
        <v>0.33999999999999997</v>
      </c>
      <c r="Y1275" s="265">
        <v>1.6365881600285659</v>
      </c>
      <c r="Z1275" s="275">
        <v>1194.04</v>
      </c>
      <c r="AA1275" s="276">
        <v>26.560760313680113</v>
      </c>
      <c r="AB1275" s="277">
        <v>0.05</v>
      </c>
      <c r="AC1275" s="277">
        <v>3.6499999999999998E-2</v>
      </c>
      <c r="AD1275" s="277">
        <v>0</v>
      </c>
      <c r="AE1275" s="277">
        <v>0.33999999999999997</v>
      </c>
      <c r="AF1275" s="276">
        <v>1.6365881600285659</v>
      </c>
    </row>
    <row r="1276" spans="1:32" ht="41.4" x14ac:dyDescent="0.3">
      <c r="A1276" s="2">
        <f>IF(G1276="","",VLOOKUP(G1276,{"CFTV","100000";"switch","750000";"VMS","200000";"Alarme","300000";"CA","400000";"Cabeamento","500000";"Infra","600000";"Redes","700000";"Energia","800000";"Outros","900000";"Serviço","1000000"},2,FALSE)
  + COUNTIF($G$2:G1276,G1276)
)</f>
        <v>200111</v>
      </c>
      <c r="B1276" s="3" t="str">
        <f t="shared" si="20"/>
        <v>SISTEMA DIGIFORT EDIÇÃO PROFESSIONAL PARA</v>
      </c>
      <c r="C1276" s="3" t="s">
        <v>2341</v>
      </c>
      <c r="D1276" s="3" t="s">
        <v>2341</v>
      </c>
      <c r="E1276" s="5" t="s">
        <v>2135</v>
      </c>
      <c r="F1276" s="5" t="s">
        <v>776</v>
      </c>
      <c r="G1276" s="2" t="s">
        <v>2132</v>
      </c>
      <c r="H1276" s="3" t="s">
        <v>2340</v>
      </c>
      <c r="I1276" s="169" t="s">
        <v>7038</v>
      </c>
      <c r="J1276" s="126">
        <v>2173.16</v>
      </c>
      <c r="K1276" s="162">
        <v>3951.7421398307533</v>
      </c>
      <c r="L1276" s="126"/>
      <c r="M1276" s="203"/>
      <c r="N1276" s="218"/>
      <c r="O1276" s="3" t="s">
        <v>7117</v>
      </c>
      <c r="P1276" s="31" t="s">
        <v>7291</v>
      </c>
      <c r="Q1276" s="234">
        <v>3</v>
      </c>
      <c r="R1276" s="5" t="s">
        <v>777</v>
      </c>
      <c r="S1276" s="238">
        <v>45681</v>
      </c>
      <c r="T1276" s="263">
        <v>0.15</v>
      </c>
      <c r="U1276" s="263">
        <v>0.05</v>
      </c>
      <c r="V1276" s="263">
        <v>3.6499999999999998E-2</v>
      </c>
      <c r="W1276" s="263">
        <v>0</v>
      </c>
      <c r="X1276" s="263">
        <v>0.33999999999999997</v>
      </c>
      <c r="Y1276" s="265">
        <v>1.6365881600285659</v>
      </c>
      <c r="Z1276" s="275">
        <v>2173.16</v>
      </c>
      <c r="AA1276" s="276">
        <v>48.340743930921136</v>
      </c>
      <c r="AB1276" s="277">
        <v>0.05</v>
      </c>
      <c r="AC1276" s="277">
        <v>3.6499999999999998E-2</v>
      </c>
      <c r="AD1276" s="277">
        <v>0</v>
      </c>
      <c r="AE1276" s="277">
        <v>0.33999999999999997</v>
      </c>
      <c r="AF1276" s="276">
        <v>1.6365881600285659</v>
      </c>
    </row>
    <row r="1277" spans="1:32" ht="41.4" x14ac:dyDescent="0.3">
      <c r="A1277" s="2">
        <f>IF(G1277="","",VLOOKUP(G1277,{"CFTV","100000";"switch","750000";"VMS","200000";"Alarme","300000";"CA","400000";"Cabeamento","500000";"Infra","600000";"Redes","700000";"Energia","800000";"Outros","900000";"Serviço","1000000"},2,FALSE)
  + COUNTIF($G$2:G1277,G1277)
)</f>
        <v>200112</v>
      </c>
      <c r="B1277" s="3" t="str">
        <f t="shared" si="20"/>
        <v>SISTEMA DIGIFORT EDIÇÃO PROFESSIONAL PARA</v>
      </c>
      <c r="C1277" s="3" t="s">
        <v>2343</v>
      </c>
      <c r="D1277" s="3" t="s">
        <v>2343</v>
      </c>
      <c r="E1277" s="5" t="s">
        <v>2135</v>
      </c>
      <c r="F1277" s="5" t="s">
        <v>776</v>
      </c>
      <c r="G1277" s="2" t="s">
        <v>2132</v>
      </c>
      <c r="H1277" s="3" t="s">
        <v>2342</v>
      </c>
      <c r="I1277" s="169" t="s">
        <v>7038</v>
      </c>
      <c r="J1277" s="126">
        <v>3955.15</v>
      </c>
      <c r="K1277" s="162">
        <v>7192.1685123744255</v>
      </c>
      <c r="L1277" s="126"/>
      <c r="M1277" s="203"/>
      <c r="N1277" s="218"/>
      <c r="O1277" s="3" t="s">
        <v>7117</v>
      </c>
      <c r="P1277" s="31" t="s">
        <v>7291</v>
      </c>
      <c r="Q1277" s="234">
        <v>3</v>
      </c>
      <c r="R1277" s="5" t="s">
        <v>777</v>
      </c>
      <c r="S1277" s="238">
        <v>45681</v>
      </c>
      <c r="T1277" s="263">
        <v>0.15</v>
      </c>
      <c r="U1277" s="263">
        <v>0.05</v>
      </c>
      <c r="V1277" s="263">
        <v>3.6499999999999998E-2</v>
      </c>
      <c r="W1277" s="263">
        <v>0</v>
      </c>
      <c r="X1277" s="263">
        <v>0.33999999999999997</v>
      </c>
      <c r="Y1277" s="265">
        <v>1.6365881600285659</v>
      </c>
      <c r="Z1277" s="275">
        <v>3955.15</v>
      </c>
      <c r="AA1277" s="276">
        <v>87.980127260939241</v>
      </c>
      <c r="AB1277" s="277">
        <v>0.05</v>
      </c>
      <c r="AC1277" s="277">
        <v>3.6499999999999998E-2</v>
      </c>
      <c r="AD1277" s="277">
        <v>0</v>
      </c>
      <c r="AE1277" s="277">
        <v>0.33999999999999997</v>
      </c>
      <c r="AF1277" s="276">
        <v>1.6365881600285659</v>
      </c>
    </row>
    <row r="1278" spans="1:32" ht="41.4" x14ac:dyDescent="0.3">
      <c r="A1278" s="2">
        <f>IF(G1278="","",VLOOKUP(G1278,{"CFTV","100000";"switch","750000";"VMS","200000";"Alarme","300000";"CA","400000";"Cabeamento","500000";"Infra","600000";"Redes","700000";"Energia","800000";"Outros","900000";"Serviço","1000000"},2,FALSE)
  + COUNTIF($G$2:G1278,G1278)
)</f>
        <v>200113</v>
      </c>
      <c r="B1278" s="3" t="str">
        <f t="shared" si="20"/>
        <v>SISTEMA DIGIFORT EDIÇÃO PROFESSIONAL PARA</v>
      </c>
      <c r="C1278" s="3" t="s">
        <v>2345</v>
      </c>
      <c r="D1278" s="3" t="s">
        <v>2345</v>
      </c>
      <c r="E1278" s="5" t="s">
        <v>2135</v>
      </c>
      <c r="F1278" s="5" t="s">
        <v>776</v>
      </c>
      <c r="G1278" s="2" t="s">
        <v>2132</v>
      </c>
      <c r="H1278" s="3" t="s">
        <v>2344</v>
      </c>
      <c r="I1278" s="169" t="s">
        <v>7038</v>
      </c>
      <c r="J1278" s="126">
        <v>391.34</v>
      </c>
      <c r="K1278" s="162">
        <v>711.62490060619882</v>
      </c>
      <c r="L1278" s="126"/>
      <c r="M1278" s="203"/>
      <c r="N1278" s="218"/>
      <c r="O1278" s="3" t="s">
        <v>7117</v>
      </c>
      <c r="P1278" s="31" t="s">
        <v>7291</v>
      </c>
      <c r="Q1278" s="234">
        <v>3</v>
      </c>
      <c r="R1278" s="5" t="s">
        <v>777</v>
      </c>
      <c r="S1278" s="238">
        <v>45681</v>
      </c>
      <c r="T1278" s="263">
        <v>0.15</v>
      </c>
      <c r="U1278" s="263">
        <v>0.05</v>
      </c>
      <c r="V1278" s="263">
        <v>3.6499999999999998E-2</v>
      </c>
      <c r="W1278" s="263">
        <v>0</v>
      </c>
      <c r="X1278" s="263">
        <v>0.33999999999999997</v>
      </c>
      <c r="Y1278" s="265">
        <v>1.6365881600285659</v>
      </c>
      <c r="Z1278" s="275">
        <v>391.34</v>
      </c>
      <c r="AA1278" s="276">
        <v>8.70514215700946</v>
      </c>
      <c r="AB1278" s="277">
        <v>0.05</v>
      </c>
      <c r="AC1278" s="277">
        <v>3.6499999999999998E-2</v>
      </c>
      <c r="AD1278" s="277">
        <v>0</v>
      </c>
      <c r="AE1278" s="277">
        <v>0.33999999999999997</v>
      </c>
      <c r="AF1278" s="276">
        <v>1.6365881600285659</v>
      </c>
    </row>
    <row r="1279" spans="1:32" ht="55.2" x14ac:dyDescent="0.3">
      <c r="A1279" s="2">
        <f>IF(G1279="","",VLOOKUP(G1279,{"CFTV","100000";"switch","750000";"VMS","200000";"Alarme","300000";"CA","400000";"Cabeamento","500000";"Infra","600000";"Redes","700000";"Energia","800000";"Outros","900000";"Serviço","1000000"},2,FALSE)
  + COUNTIF($G$2:G1279,G1279)
)</f>
        <v>200114</v>
      </c>
      <c r="B1279" s="3" t="str">
        <f t="shared" si="20"/>
        <v>SISTEMA DIGIFORT EDIÇÃO PROFESSIONAL PARA</v>
      </c>
      <c r="C1279" s="3" t="s">
        <v>2347</v>
      </c>
      <c r="D1279" s="3" t="s">
        <v>2347</v>
      </c>
      <c r="E1279" s="5" t="s">
        <v>2135</v>
      </c>
      <c r="F1279" s="5" t="s">
        <v>776</v>
      </c>
      <c r="G1279" s="2" t="s">
        <v>2132</v>
      </c>
      <c r="H1279" s="3" t="s">
        <v>2346</v>
      </c>
      <c r="I1279" s="169" t="s">
        <v>7038</v>
      </c>
      <c r="J1279" s="126">
        <v>244.58</v>
      </c>
      <c r="K1279" s="162">
        <v>444.75192464420746</v>
      </c>
      <c r="L1279" s="126"/>
      <c r="M1279" s="203"/>
      <c r="N1279" s="218"/>
      <c r="O1279" s="3" t="s">
        <v>7117</v>
      </c>
      <c r="P1279" s="31" t="s">
        <v>7291</v>
      </c>
      <c r="Q1279" s="234">
        <v>3</v>
      </c>
      <c r="R1279" s="5" t="s">
        <v>777</v>
      </c>
      <c r="S1279" s="238">
        <v>45681</v>
      </c>
      <c r="T1279" s="263">
        <v>0.15</v>
      </c>
      <c r="U1279" s="263">
        <v>0.05</v>
      </c>
      <c r="V1279" s="263">
        <v>3.6499999999999998E-2</v>
      </c>
      <c r="W1279" s="263">
        <v>0</v>
      </c>
      <c r="X1279" s="263">
        <v>0.33999999999999997</v>
      </c>
      <c r="Y1279" s="265">
        <v>1.6365881600285659</v>
      </c>
      <c r="Z1279" s="275">
        <v>244.58</v>
      </c>
      <c r="AA1279" s="276">
        <v>5.4405470147732764</v>
      </c>
      <c r="AB1279" s="277">
        <v>0.05</v>
      </c>
      <c r="AC1279" s="277">
        <v>3.6499999999999998E-2</v>
      </c>
      <c r="AD1279" s="277">
        <v>0</v>
      </c>
      <c r="AE1279" s="277">
        <v>0.33999999999999997</v>
      </c>
      <c r="AF1279" s="276">
        <v>1.6365881600285659</v>
      </c>
    </row>
    <row r="1280" spans="1:32" ht="55.2" x14ac:dyDescent="0.3">
      <c r="A1280" s="2">
        <f>IF(G1280="","",VLOOKUP(G1280,{"CFTV","100000";"switch","750000";"VMS","200000";"Alarme","300000";"CA","400000";"Cabeamento","500000";"Infra","600000";"Redes","700000";"Energia","800000";"Outros","900000";"Serviço","1000000"},2,FALSE)
  + COUNTIF($G$2:G1280,G1280)
)</f>
        <v>200115</v>
      </c>
      <c r="B1280" s="3" t="str">
        <f t="shared" si="20"/>
        <v>SISTEMA DIGIFORT EDIÇÃO PROFESSIONAL PARA</v>
      </c>
      <c r="C1280" s="3" t="s">
        <v>2349</v>
      </c>
      <c r="D1280" s="3" t="s">
        <v>2349</v>
      </c>
      <c r="E1280" s="5" t="s">
        <v>2135</v>
      </c>
      <c r="F1280" s="5" t="s">
        <v>776</v>
      </c>
      <c r="G1280" s="2" t="s">
        <v>2132</v>
      </c>
      <c r="H1280" s="3" t="s">
        <v>2348</v>
      </c>
      <c r="I1280" s="169" t="s">
        <v>7038</v>
      </c>
      <c r="J1280" s="126">
        <v>440.25</v>
      </c>
      <c r="K1280" s="162">
        <v>800.56437494730687</v>
      </c>
      <c r="L1280" s="126"/>
      <c r="M1280" s="203"/>
      <c r="N1280" s="218"/>
      <c r="O1280" s="3" t="s">
        <v>7117</v>
      </c>
      <c r="P1280" s="31" t="s">
        <v>7291</v>
      </c>
      <c r="Q1280" s="234">
        <v>3</v>
      </c>
      <c r="R1280" s="5" t="s">
        <v>777</v>
      </c>
      <c r="S1280" s="238">
        <v>45681</v>
      </c>
      <c r="T1280" s="263">
        <v>0.15</v>
      </c>
      <c r="U1280" s="263">
        <v>0.05</v>
      </c>
      <c r="V1280" s="263">
        <v>3.6499999999999998E-2</v>
      </c>
      <c r="W1280" s="263">
        <v>0</v>
      </c>
      <c r="X1280" s="263">
        <v>0.33999999999999997</v>
      </c>
      <c r="Y1280" s="265">
        <v>1.6365881600285659</v>
      </c>
      <c r="Z1280" s="275">
        <v>440.25</v>
      </c>
      <c r="AA1280" s="276">
        <v>9.7931180932780055</v>
      </c>
      <c r="AB1280" s="277">
        <v>0.05</v>
      </c>
      <c r="AC1280" s="277">
        <v>3.6499999999999998E-2</v>
      </c>
      <c r="AD1280" s="277">
        <v>0</v>
      </c>
      <c r="AE1280" s="277">
        <v>0.33999999999999997</v>
      </c>
      <c r="AF1280" s="276">
        <v>1.6365881600285659</v>
      </c>
    </row>
    <row r="1281" spans="1:32" ht="55.2" x14ac:dyDescent="0.3">
      <c r="A1281" s="2">
        <f>IF(G1281="","",VLOOKUP(G1281,{"CFTV","100000";"switch","750000";"VMS","200000";"Alarme","300000";"CA","400000";"Cabeamento","500000";"Infra","600000";"Redes","700000";"Energia","800000";"Outros","900000";"Serviço","1000000"},2,FALSE)
  + COUNTIF($G$2:G1281,G1281)
)</f>
        <v>200116</v>
      </c>
      <c r="B1281" s="3" t="str">
        <f t="shared" si="20"/>
        <v>SISTEMA DIGIFORT EDIÇÃO PROFESSIONAL PARA</v>
      </c>
      <c r="C1281" s="3" t="s">
        <v>2351</v>
      </c>
      <c r="D1281" s="3" t="s">
        <v>2351</v>
      </c>
      <c r="E1281" s="5" t="s">
        <v>2135</v>
      </c>
      <c r="F1281" s="5" t="s">
        <v>776</v>
      </c>
      <c r="G1281" s="2" t="s">
        <v>2132</v>
      </c>
      <c r="H1281" s="3" t="s">
        <v>2350</v>
      </c>
      <c r="I1281" s="169" t="s">
        <v>7038</v>
      </c>
      <c r="J1281" s="126">
        <v>792.45</v>
      </c>
      <c r="K1281" s="162">
        <v>1441.0158749051525</v>
      </c>
      <c r="L1281" s="126"/>
      <c r="M1281" s="203"/>
      <c r="N1281" s="218"/>
      <c r="O1281" s="3" t="s">
        <v>7117</v>
      </c>
      <c r="P1281" s="31" t="s">
        <v>7291</v>
      </c>
      <c r="Q1281" s="234">
        <v>3</v>
      </c>
      <c r="R1281" s="5" t="s">
        <v>777</v>
      </c>
      <c r="S1281" s="238">
        <v>45681</v>
      </c>
      <c r="T1281" s="263">
        <v>0.15</v>
      </c>
      <c r="U1281" s="263">
        <v>0.05</v>
      </c>
      <c r="V1281" s="263">
        <v>3.6499999999999998E-2</v>
      </c>
      <c r="W1281" s="263">
        <v>0</v>
      </c>
      <c r="X1281" s="263">
        <v>0.33999999999999997</v>
      </c>
      <c r="Y1281" s="265">
        <v>1.6365881600285659</v>
      </c>
      <c r="Z1281" s="275">
        <v>792.45</v>
      </c>
      <c r="AA1281" s="276">
        <v>17.62761256790041</v>
      </c>
      <c r="AB1281" s="277">
        <v>0.05</v>
      </c>
      <c r="AC1281" s="277">
        <v>3.6499999999999998E-2</v>
      </c>
      <c r="AD1281" s="277">
        <v>0</v>
      </c>
      <c r="AE1281" s="277">
        <v>0.33999999999999997</v>
      </c>
      <c r="AF1281" s="276">
        <v>1.6365881600285659</v>
      </c>
    </row>
    <row r="1282" spans="1:32" ht="41.4" x14ac:dyDescent="0.3">
      <c r="A1282" s="2">
        <f>IF(G1282="","",VLOOKUP(G1282,{"CFTV","100000";"switch","750000";"VMS","200000";"Alarme","300000";"CA","400000";"Cabeamento","500000";"Infra","600000";"Redes","700000";"Energia","800000";"Outros","900000";"Serviço","1000000"},2,FALSE)
  + COUNTIF($G$2:G1282,G1282)
)</f>
        <v>200117</v>
      </c>
      <c r="B1282" s="3" t="str">
        <f t="shared" si="20"/>
        <v>SISTEMA DIGIFORT EDIÇÃO ENTERPRISE PARA</v>
      </c>
      <c r="C1282" s="3" t="s">
        <v>2353</v>
      </c>
      <c r="D1282" s="3" t="s">
        <v>2353</v>
      </c>
      <c r="E1282" s="5" t="s">
        <v>2135</v>
      </c>
      <c r="F1282" s="5" t="s">
        <v>776</v>
      </c>
      <c r="G1282" s="2" t="s">
        <v>2132</v>
      </c>
      <c r="H1282" s="3" t="s">
        <v>2352</v>
      </c>
      <c r="I1282" s="169" t="s">
        <v>7038</v>
      </c>
      <c r="J1282" s="126">
        <v>2541.14</v>
      </c>
      <c r="K1282" s="162">
        <v>4620.8884855277665</v>
      </c>
      <c r="L1282" s="126"/>
      <c r="M1282" s="203"/>
      <c r="N1282" s="218"/>
      <c r="O1282" s="3" t="s">
        <v>7117</v>
      </c>
      <c r="P1282" s="31" t="s">
        <v>7291</v>
      </c>
      <c r="Q1282" s="234">
        <v>3</v>
      </c>
      <c r="R1282" s="5" t="s">
        <v>777</v>
      </c>
      <c r="S1282" s="238">
        <v>45681</v>
      </c>
      <c r="T1282" s="263">
        <v>0.15</v>
      </c>
      <c r="U1282" s="263">
        <v>0.05</v>
      </c>
      <c r="V1282" s="263">
        <v>3.6499999999999998E-2</v>
      </c>
      <c r="W1282" s="263">
        <v>0</v>
      </c>
      <c r="X1282" s="263">
        <v>0.33999999999999997</v>
      </c>
      <c r="Y1282" s="265">
        <v>1.6365881600285659</v>
      </c>
      <c r="Z1282" s="275">
        <v>2541.14</v>
      </c>
      <c r="AA1282" s="276">
        <v>56.526255790011284</v>
      </c>
      <c r="AB1282" s="277">
        <v>0.05</v>
      </c>
      <c r="AC1282" s="277">
        <v>3.6499999999999998E-2</v>
      </c>
      <c r="AD1282" s="277">
        <v>0</v>
      </c>
      <c r="AE1282" s="277">
        <v>0.33999999999999997</v>
      </c>
      <c r="AF1282" s="276">
        <v>1.6365881600285659</v>
      </c>
    </row>
    <row r="1283" spans="1:32" ht="41.4" x14ac:dyDescent="0.3">
      <c r="A1283" s="2">
        <f>IF(G1283="","",VLOOKUP(G1283,{"CFTV","100000";"switch","750000";"VMS","200000";"Alarme","300000";"CA","400000";"Cabeamento","500000";"Infra","600000";"Redes","700000";"Energia","800000";"Outros","900000";"Serviço","1000000"},2,FALSE)
  + COUNTIF($G$2:G1283,G1283)
)</f>
        <v>200118</v>
      </c>
      <c r="B1283" s="3" t="str">
        <f t="shared" si="20"/>
        <v>SISTEMA DIGIFORT EDIÇÃO ENTERPRISE PARA</v>
      </c>
      <c r="C1283" s="3" t="s">
        <v>2355</v>
      </c>
      <c r="D1283" s="3" t="s">
        <v>2355</v>
      </c>
      <c r="E1283" s="5" t="s">
        <v>2135</v>
      </c>
      <c r="F1283" s="5" t="s">
        <v>776</v>
      </c>
      <c r="G1283" s="2" t="s">
        <v>2132</v>
      </c>
      <c r="H1283" s="3" t="s">
        <v>2354</v>
      </c>
      <c r="I1283" s="169" t="s">
        <v>7038</v>
      </c>
      <c r="J1283" s="126">
        <v>470.11</v>
      </c>
      <c r="K1283" s="162">
        <v>854.86273323447676</v>
      </c>
      <c r="L1283" s="126"/>
      <c r="M1283" s="203"/>
      <c r="N1283" s="218"/>
      <c r="O1283" s="3" t="s">
        <v>7117</v>
      </c>
      <c r="P1283" s="31" t="s">
        <v>7291</v>
      </c>
      <c r="Q1283" s="234">
        <v>3</v>
      </c>
      <c r="R1283" s="5" t="s">
        <v>777</v>
      </c>
      <c r="S1283" s="238">
        <v>45681</v>
      </c>
      <c r="T1283" s="263">
        <v>0.15</v>
      </c>
      <c r="U1283" s="263">
        <v>0.05</v>
      </c>
      <c r="V1283" s="263">
        <v>3.6499999999999998E-2</v>
      </c>
      <c r="W1283" s="263">
        <v>0</v>
      </c>
      <c r="X1283" s="263">
        <v>0.33999999999999997</v>
      </c>
      <c r="Y1283" s="265">
        <v>1.6365881600285659</v>
      </c>
      <c r="Z1283" s="275">
        <v>470.11</v>
      </c>
      <c r="AA1283" s="276">
        <v>10.457337301149174</v>
      </c>
      <c r="AB1283" s="277">
        <v>0.05</v>
      </c>
      <c r="AC1283" s="277">
        <v>3.6499999999999998E-2</v>
      </c>
      <c r="AD1283" s="277">
        <v>0</v>
      </c>
      <c r="AE1283" s="277">
        <v>0.33999999999999997</v>
      </c>
      <c r="AF1283" s="276">
        <v>1.6365881600285659</v>
      </c>
    </row>
    <row r="1284" spans="1:32" ht="41.4" x14ac:dyDescent="0.3">
      <c r="A1284" s="2">
        <f>IF(G1284="","",VLOOKUP(G1284,{"CFTV","100000";"switch","750000";"VMS","200000";"Alarme","300000";"CA","400000";"Cabeamento","500000";"Infra","600000";"Redes","700000";"Energia","800000";"Outros","900000";"Serviço","1000000"},2,FALSE)
  + COUNTIF($G$2:G1284,G1284)
)</f>
        <v>200119</v>
      </c>
      <c r="B1284" s="3" t="str">
        <f t="shared" si="20"/>
        <v>SISTEMA DIGIFORT EDIÇÃO ENTERPRISE PARA</v>
      </c>
      <c r="C1284" s="3" t="s">
        <v>2357</v>
      </c>
      <c r="D1284" s="3" t="s">
        <v>2357</v>
      </c>
      <c r="E1284" s="5" t="s">
        <v>2135</v>
      </c>
      <c r="F1284" s="5" t="s">
        <v>776</v>
      </c>
      <c r="G1284" s="2" t="s">
        <v>2132</v>
      </c>
      <c r="H1284" s="3" t="s">
        <v>2356</v>
      </c>
      <c r="I1284" s="169" t="s">
        <v>7038</v>
      </c>
      <c r="J1284" s="126">
        <v>869.7</v>
      </c>
      <c r="K1284" s="162">
        <v>1581.4896919742712</v>
      </c>
      <c r="L1284" s="126"/>
      <c r="M1284" s="203"/>
      <c r="N1284" s="218"/>
      <c r="O1284" s="3" t="s">
        <v>7117</v>
      </c>
      <c r="P1284" s="31" t="s">
        <v>7291</v>
      </c>
      <c r="Q1284" s="234">
        <v>3</v>
      </c>
      <c r="R1284" s="5" t="s">
        <v>777</v>
      </c>
      <c r="S1284" s="238">
        <v>45681</v>
      </c>
      <c r="T1284" s="263">
        <v>0.15</v>
      </c>
      <c r="U1284" s="263">
        <v>0.05</v>
      </c>
      <c r="V1284" s="263">
        <v>3.6499999999999998E-2</v>
      </c>
      <c r="W1284" s="263">
        <v>0</v>
      </c>
      <c r="X1284" s="263">
        <v>0.33999999999999997</v>
      </c>
      <c r="Y1284" s="265">
        <v>1.6365881600285659</v>
      </c>
      <c r="Z1284" s="275">
        <v>869.7</v>
      </c>
      <c r="AA1284" s="276">
        <v>19.345996151559074</v>
      </c>
      <c r="AB1284" s="277">
        <v>0.05</v>
      </c>
      <c r="AC1284" s="277">
        <v>3.6499999999999998E-2</v>
      </c>
      <c r="AD1284" s="277">
        <v>0</v>
      </c>
      <c r="AE1284" s="277">
        <v>0.33999999999999997</v>
      </c>
      <c r="AF1284" s="276">
        <v>1.6365881600285659</v>
      </c>
    </row>
    <row r="1285" spans="1:32" ht="41.4" x14ac:dyDescent="0.3">
      <c r="A1285" s="2">
        <f>IF(G1285="","",VLOOKUP(G1285,{"CFTV","100000";"switch","750000";"VMS","200000";"Alarme","300000";"CA","400000";"Cabeamento","500000";"Infra","600000";"Redes","700000";"Energia","800000";"Outros","900000";"Serviço","1000000"},2,FALSE)
  + COUNTIF($G$2:G1285,G1285)
)</f>
        <v>200120</v>
      </c>
      <c r="B1285" s="3" t="str">
        <f t="shared" si="20"/>
        <v>SISTEMA DIGIFORT EDIÇÃO ENTERPRISE PARA</v>
      </c>
      <c r="C1285" s="3" t="s">
        <v>2359</v>
      </c>
      <c r="D1285" s="3" t="s">
        <v>2359</v>
      </c>
      <c r="E1285" s="5" t="s">
        <v>2135</v>
      </c>
      <c r="F1285" s="5" t="s">
        <v>776</v>
      </c>
      <c r="G1285" s="2" t="s">
        <v>2132</v>
      </c>
      <c r="H1285" s="3" t="s">
        <v>2358</v>
      </c>
      <c r="I1285" s="169" t="s">
        <v>7038</v>
      </c>
      <c r="J1285" s="126">
        <v>1608.95</v>
      </c>
      <c r="K1285" s="162">
        <v>2925.7650223088458</v>
      </c>
      <c r="L1285" s="126"/>
      <c r="M1285" s="203"/>
      <c r="N1285" s="218"/>
      <c r="O1285" s="3" t="s">
        <v>7117</v>
      </c>
      <c r="P1285" s="31" t="s">
        <v>7291</v>
      </c>
      <c r="Q1285" s="234">
        <v>3</v>
      </c>
      <c r="R1285" s="5" t="s">
        <v>777</v>
      </c>
      <c r="S1285" s="238">
        <v>45681</v>
      </c>
      <c r="T1285" s="263">
        <v>0.15</v>
      </c>
      <c r="U1285" s="263">
        <v>0.05</v>
      </c>
      <c r="V1285" s="263">
        <v>3.6499999999999998E-2</v>
      </c>
      <c r="W1285" s="263">
        <v>0</v>
      </c>
      <c r="X1285" s="263">
        <v>0.33999999999999997</v>
      </c>
      <c r="Y1285" s="265">
        <v>1.6365881600285659</v>
      </c>
      <c r="Z1285" s="275">
        <v>1608.95</v>
      </c>
      <c r="AA1285" s="276">
        <v>35.79020410262271</v>
      </c>
      <c r="AB1285" s="277">
        <v>0.05</v>
      </c>
      <c r="AC1285" s="277">
        <v>3.6499999999999998E-2</v>
      </c>
      <c r="AD1285" s="277">
        <v>0</v>
      </c>
      <c r="AE1285" s="277">
        <v>0.33999999999999997</v>
      </c>
      <c r="AF1285" s="276">
        <v>1.6365881600285659</v>
      </c>
    </row>
    <row r="1286" spans="1:32" ht="41.4" x14ac:dyDescent="0.3">
      <c r="A1286" s="2">
        <f>IF(G1286="","",VLOOKUP(G1286,{"CFTV","100000";"switch","750000";"VMS","200000";"Alarme","300000";"CA","400000";"Cabeamento","500000";"Infra","600000";"Redes","700000";"Energia","800000";"Outros","900000";"Serviço","1000000"},2,FALSE)
  + COUNTIF($G$2:G1286,G1286)
)</f>
        <v>200121</v>
      </c>
      <c r="B1286" s="3" t="str">
        <f t="shared" si="20"/>
        <v>SISTEMA DIGIFORT EDIÇÃO ENTERPRISE PARA</v>
      </c>
      <c r="C1286" s="3" t="s">
        <v>2361</v>
      </c>
      <c r="D1286" s="3" t="s">
        <v>2361</v>
      </c>
      <c r="E1286" s="5" t="s">
        <v>2135</v>
      </c>
      <c r="F1286" s="5" t="s">
        <v>776</v>
      </c>
      <c r="G1286" s="2" t="s">
        <v>2132</v>
      </c>
      <c r="H1286" s="3" t="s">
        <v>2360</v>
      </c>
      <c r="I1286" s="169" t="s">
        <v>7038</v>
      </c>
      <c r="J1286" s="126">
        <v>2976.56</v>
      </c>
      <c r="K1286" s="162">
        <v>5412.6698373495865</v>
      </c>
      <c r="L1286" s="126"/>
      <c r="M1286" s="203"/>
      <c r="N1286" s="218"/>
      <c r="O1286" s="3" t="s">
        <v>7117</v>
      </c>
      <c r="P1286" s="31" t="s">
        <v>7291</v>
      </c>
      <c r="Q1286" s="234">
        <v>3</v>
      </c>
      <c r="R1286" s="40" t="s">
        <v>777</v>
      </c>
      <c r="S1286" s="238">
        <v>45681</v>
      </c>
      <c r="T1286" s="263">
        <v>0.15</v>
      </c>
      <c r="U1286" s="263">
        <v>0.05</v>
      </c>
      <c r="V1286" s="263">
        <v>3.6499999999999998E-2</v>
      </c>
      <c r="W1286" s="263">
        <v>0</v>
      </c>
      <c r="X1286" s="263">
        <v>0.33999999999999997</v>
      </c>
      <c r="Y1286" s="265">
        <v>1.6365881600285659</v>
      </c>
      <c r="Z1286" s="275">
        <v>2976.56</v>
      </c>
      <c r="AA1286" s="276">
        <v>66.211933200971217</v>
      </c>
      <c r="AB1286" s="277">
        <v>0.05</v>
      </c>
      <c r="AC1286" s="277">
        <v>3.6499999999999998E-2</v>
      </c>
      <c r="AD1286" s="277">
        <v>0</v>
      </c>
      <c r="AE1286" s="277">
        <v>0.33999999999999997</v>
      </c>
      <c r="AF1286" s="276">
        <v>1.6365881600285659</v>
      </c>
    </row>
    <row r="1287" spans="1:32" ht="41.4" x14ac:dyDescent="0.3">
      <c r="A1287" s="2">
        <f>IF(G1287="","",VLOOKUP(G1287,{"CFTV","100000";"switch","750000";"VMS","200000";"Alarme","300000";"CA","400000";"Cabeamento","500000";"Infra","600000";"Redes","700000";"Energia","800000";"Outros","900000";"Serviço","1000000"},2,FALSE)
  + COUNTIF($G$2:G1287,G1287)
)</f>
        <v>200122</v>
      </c>
      <c r="B1287" s="3" t="str">
        <f t="shared" si="20"/>
        <v>SISTEMA DIGIFORT EDIÇÃO ENTERPRISE PARA</v>
      </c>
      <c r="C1287" s="3" t="s">
        <v>2363</v>
      </c>
      <c r="D1287" s="3" t="s">
        <v>2363</v>
      </c>
      <c r="E1287" s="5" t="s">
        <v>2135</v>
      </c>
      <c r="F1287" s="5" t="s">
        <v>776</v>
      </c>
      <c r="G1287" s="2" t="s">
        <v>2132</v>
      </c>
      <c r="H1287" s="3" t="s">
        <v>2362</v>
      </c>
      <c r="I1287" s="169" t="s">
        <v>7038</v>
      </c>
      <c r="J1287" s="126">
        <v>5506.64</v>
      </c>
      <c r="K1287" s="162">
        <v>10013.446472821892</v>
      </c>
      <c r="L1287" s="126"/>
      <c r="M1287" s="203"/>
      <c r="N1287" s="218"/>
      <c r="O1287" s="3" t="s">
        <v>7117</v>
      </c>
      <c r="P1287" s="31" t="s">
        <v>7291</v>
      </c>
      <c r="Q1287" s="234">
        <v>3</v>
      </c>
      <c r="R1287" s="5" t="s">
        <v>777</v>
      </c>
      <c r="S1287" s="238">
        <v>45681</v>
      </c>
      <c r="T1287" s="263">
        <v>0.15</v>
      </c>
      <c r="U1287" s="263">
        <v>0.05</v>
      </c>
      <c r="V1287" s="263">
        <v>3.6499999999999998E-2</v>
      </c>
      <c r="W1287" s="263">
        <v>0</v>
      </c>
      <c r="X1287" s="263">
        <v>0.33999999999999997</v>
      </c>
      <c r="Y1287" s="265">
        <v>1.6365881600285659</v>
      </c>
      <c r="Z1287" s="275">
        <v>5506.64</v>
      </c>
      <c r="AA1287" s="276">
        <v>122.49216539958751</v>
      </c>
      <c r="AB1287" s="277">
        <v>0.05</v>
      </c>
      <c r="AC1287" s="277">
        <v>3.6499999999999998E-2</v>
      </c>
      <c r="AD1287" s="277">
        <v>0</v>
      </c>
      <c r="AE1287" s="277">
        <v>0.33999999999999997</v>
      </c>
      <c r="AF1287" s="276">
        <v>1.6365881600285659</v>
      </c>
    </row>
    <row r="1288" spans="1:32" ht="41.4" x14ac:dyDescent="0.3">
      <c r="A1288" s="2">
        <f>IF(G1288="","",VLOOKUP(G1288,{"CFTV","100000";"switch","750000";"VMS","200000";"Alarme","300000";"CA","400000";"Cabeamento","500000";"Infra","600000";"Redes","700000";"Energia","800000";"Outros","900000";"Serviço","1000000"},2,FALSE)
  + COUNTIF($G$2:G1288,G1288)
)</f>
        <v>200123</v>
      </c>
      <c r="B1288" s="3" t="str">
        <f t="shared" si="20"/>
        <v>SISTEMA DIGIFORT EDIÇÃO ENTERPRISE PARA</v>
      </c>
      <c r="C1288" s="3" t="s">
        <v>2365</v>
      </c>
      <c r="D1288" s="3" t="s">
        <v>2365</v>
      </c>
      <c r="E1288" s="5" t="s">
        <v>2135</v>
      </c>
      <c r="F1288" s="5" t="s">
        <v>776</v>
      </c>
      <c r="G1288" s="2" t="s">
        <v>2132</v>
      </c>
      <c r="H1288" s="3" t="s">
        <v>2364</v>
      </c>
      <c r="I1288" s="169" t="s">
        <v>7038</v>
      </c>
      <c r="J1288" s="126">
        <v>10187.290000000001</v>
      </c>
      <c r="K1288" s="162">
        <v>18524.886885308231</v>
      </c>
      <c r="L1288" s="126"/>
      <c r="M1288" s="203"/>
      <c r="N1288" s="218"/>
      <c r="O1288" s="3" t="s">
        <v>7117</v>
      </c>
      <c r="P1288" s="31" t="s">
        <v>7291</v>
      </c>
      <c r="Q1288" s="234">
        <v>3</v>
      </c>
      <c r="R1288" s="5" t="s">
        <v>777</v>
      </c>
      <c r="S1288" s="238">
        <v>45681</v>
      </c>
      <c r="T1288" s="263">
        <v>0.15</v>
      </c>
      <c r="U1288" s="263">
        <v>0.05</v>
      </c>
      <c r="V1288" s="263">
        <v>3.6499999999999998E-2</v>
      </c>
      <c r="W1288" s="263">
        <v>0</v>
      </c>
      <c r="X1288" s="263">
        <v>0.33999999999999997</v>
      </c>
      <c r="Y1288" s="265">
        <v>1.6365881600285659</v>
      </c>
      <c r="Z1288" s="275">
        <v>10187.290000000001</v>
      </c>
      <c r="AA1288" s="276">
        <v>226.61063945592301</v>
      </c>
      <c r="AB1288" s="277">
        <v>0.05</v>
      </c>
      <c r="AC1288" s="277">
        <v>3.6499999999999998E-2</v>
      </c>
      <c r="AD1288" s="277">
        <v>0</v>
      </c>
      <c r="AE1288" s="277">
        <v>0.33999999999999997</v>
      </c>
      <c r="AF1288" s="276">
        <v>1.6365881600285659</v>
      </c>
    </row>
    <row r="1289" spans="1:32" ht="41.4" x14ac:dyDescent="0.3">
      <c r="A1289" s="2">
        <f>IF(G1289="","",VLOOKUP(G1289,{"CFTV","100000";"switch","750000";"VMS","200000";"Alarme","300000";"CA","400000";"Cabeamento","500000";"Infra","600000";"Redes","700000";"Energia","800000";"Outros","900000";"Serviço","1000000"},2,FALSE)
  + COUNTIF($G$2:G1289,G1289)
)</f>
        <v>200124</v>
      </c>
      <c r="B1289" s="3" t="str">
        <f t="shared" si="20"/>
        <v>SISTEMA DIGIFORT EDIÇÃO ENTERPRISE PARA</v>
      </c>
      <c r="C1289" s="3" t="s">
        <v>2367</v>
      </c>
      <c r="D1289" s="3" t="s">
        <v>2367</v>
      </c>
      <c r="E1289" s="5" t="s">
        <v>2135</v>
      </c>
      <c r="F1289" s="5" t="s">
        <v>776</v>
      </c>
      <c r="G1289" s="2" t="s">
        <v>2132</v>
      </c>
      <c r="H1289" s="3" t="s">
        <v>2366</v>
      </c>
      <c r="I1289" s="169" t="s">
        <v>7038</v>
      </c>
      <c r="J1289" s="126">
        <v>391.34</v>
      </c>
      <c r="K1289" s="162">
        <v>711.62490060619882</v>
      </c>
      <c r="L1289" s="126"/>
      <c r="M1289" s="203"/>
      <c r="N1289" s="218"/>
      <c r="O1289" s="3" t="s">
        <v>7117</v>
      </c>
      <c r="P1289" s="31" t="s">
        <v>7291</v>
      </c>
      <c r="Q1289" s="234">
        <v>3</v>
      </c>
      <c r="R1289" s="5" t="s">
        <v>777</v>
      </c>
      <c r="S1289" s="238">
        <v>45681</v>
      </c>
      <c r="T1289" s="263">
        <v>0.15</v>
      </c>
      <c r="U1289" s="263">
        <v>0.05</v>
      </c>
      <c r="V1289" s="263">
        <v>3.6499999999999998E-2</v>
      </c>
      <c r="W1289" s="263">
        <v>0</v>
      </c>
      <c r="X1289" s="263">
        <v>0.33999999999999997</v>
      </c>
      <c r="Y1289" s="265">
        <v>1.6365881600285659</v>
      </c>
      <c r="Z1289" s="275">
        <v>391.34</v>
      </c>
      <c r="AA1289" s="276">
        <v>8.70514215700946</v>
      </c>
      <c r="AB1289" s="277">
        <v>0.05</v>
      </c>
      <c r="AC1289" s="277">
        <v>3.6499999999999998E-2</v>
      </c>
      <c r="AD1289" s="277">
        <v>0</v>
      </c>
      <c r="AE1289" s="277">
        <v>0.33999999999999997</v>
      </c>
      <c r="AF1289" s="276">
        <v>1.6365881600285659</v>
      </c>
    </row>
    <row r="1290" spans="1:32" ht="55.2" x14ac:dyDescent="0.3">
      <c r="A1290" s="2">
        <f>IF(G1290="","",VLOOKUP(G1290,{"CFTV","100000";"switch","750000";"VMS","200000";"Alarme","300000";"CA","400000";"Cabeamento","500000";"Infra","600000";"Redes","700000";"Energia","800000";"Outros","900000";"Serviço","1000000"},2,FALSE)
  + COUNTIF($G$2:G1290,G1290)
)</f>
        <v>200125</v>
      </c>
      <c r="B1290" s="3" t="str">
        <f t="shared" si="20"/>
        <v>SISTEMA DIGIFORT EDIÇÃO ENTERPRISE PARA</v>
      </c>
      <c r="C1290" s="3" t="s">
        <v>2369</v>
      </c>
      <c r="D1290" s="3" t="s">
        <v>2369</v>
      </c>
      <c r="E1290" s="5" t="s">
        <v>2135</v>
      </c>
      <c r="F1290" s="5" t="s">
        <v>776</v>
      </c>
      <c r="G1290" s="2" t="s">
        <v>2132</v>
      </c>
      <c r="H1290" s="3" t="s">
        <v>2368</v>
      </c>
      <c r="I1290" s="169" t="s">
        <v>7038</v>
      </c>
      <c r="J1290" s="126">
        <v>244.58</v>
      </c>
      <c r="K1290" s="162">
        <v>444.75192464420746</v>
      </c>
      <c r="L1290" s="126"/>
      <c r="M1290" s="203"/>
      <c r="N1290" s="218"/>
      <c r="O1290" s="3" t="s">
        <v>7117</v>
      </c>
      <c r="P1290" s="31" t="s">
        <v>7291</v>
      </c>
      <c r="Q1290" s="234">
        <v>3</v>
      </c>
      <c r="R1290" s="5" t="s">
        <v>777</v>
      </c>
      <c r="S1290" s="238">
        <v>45681</v>
      </c>
      <c r="T1290" s="263">
        <v>0.15</v>
      </c>
      <c r="U1290" s="263">
        <v>0.05</v>
      </c>
      <c r="V1290" s="263">
        <v>3.6499999999999998E-2</v>
      </c>
      <c r="W1290" s="263">
        <v>0</v>
      </c>
      <c r="X1290" s="263">
        <v>0.33999999999999997</v>
      </c>
      <c r="Y1290" s="265">
        <v>1.6365881600285659</v>
      </c>
      <c r="Z1290" s="275">
        <v>244.58</v>
      </c>
      <c r="AA1290" s="276">
        <v>5.4405470147732764</v>
      </c>
      <c r="AB1290" s="277">
        <v>0.05</v>
      </c>
      <c r="AC1290" s="277">
        <v>3.6499999999999998E-2</v>
      </c>
      <c r="AD1290" s="277">
        <v>0</v>
      </c>
      <c r="AE1290" s="277">
        <v>0.33999999999999997</v>
      </c>
      <c r="AF1290" s="276">
        <v>1.6365881600285659</v>
      </c>
    </row>
    <row r="1291" spans="1:32" ht="55.2" x14ac:dyDescent="0.3">
      <c r="A1291" s="2">
        <f>IF(G1291="","",VLOOKUP(G1291,{"CFTV","100000";"switch","750000";"VMS","200000";"Alarme","300000";"CA","400000";"Cabeamento","500000";"Infra","600000";"Redes","700000";"Energia","800000";"Outros","900000";"Serviço","1000000"},2,FALSE)
  + COUNTIF($G$2:G1291,G1291)
)</f>
        <v>200126</v>
      </c>
      <c r="B1291" s="3" t="str">
        <f t="shared" si="20"/>
        <v>SISTEMA DIGIFORT EDIÇÃO ENTERPRISE PARA</v>
      </c>
      <c r="C1291" s="3" t="s">
        <v>2371</v>
      </c>
      <c r="D1291" s="3" t="s">
        <v>2371</v>
      </c>
      <c r="E1291" s="5" t="s">
        <v>2135</v>
      </c>
      <c r="F1291" s="5" t="s">
        <v>776</v>
      </c>
      <c r="G1291" s="2" t="s">
        <v>2132</v>
      </c>
      <c r="H1291" s="3" t="s">
        <v>2370</v>
      </c>
      <c r="I1291" s="169" t="s">
        <v>7038</v>
      </c>
      <c r="J1291" s="126">
        <v>440.25</v>
      </c>
      <c r="K1291" s="162">
        <v>800.56437494730687</v>
      </c>
      <c r="L1291" s="126"/>
      <c r="M1291" s="203"/>
      <c r="N1291" s="218"/>
      <c r="O1291" s="3" t="s">
        <v>7117</v>
      </c>
      <c r="P1291" s="31" t="s">
        <v>7291</v>
      </c>
      <c r="Q1291" s="234">
        <v>3</v>
      </c>
      <c r="R1291" s="5" t="s">
        <v>777</v>
      </c>
      <c r="S1291" s="238">
        <v>45681</v>
      </c>
      <c r="T1291" s="263">
        <v>0.15</v>
      </c>
      <c r="U1291" s="263">
        <v>0.05</v>
      </c>
      <c r="V1291" s="263">
        <v>3.6499999999999998E-2</v>
      </c>
      <c r="W1291" s="263">
        <v>0</v>
      </c>
      <c r="X1291" s="263">
        <v>0.33999999999999997</v>
      </c>
      <c r="Y1291" s="265">
        <v>1.6365881600285659</v>
      </c>
      <c r="Z1291" s="275">
        <v>440.25</v>
      </c>
      <c r="AA1291" s="276">
        <v>9.7931180932780055</v>
      </c>
      <c r="AB1291" s="277">
        <v>0.05</v>
      </c>
      <c r="AC1291" s="277">
        <v>3.6499999999999998E-2</v>
      </c>
      <c r="AD1291" s="277">
        <v>0</v>
      </c>
      <c r="AE1291" s="277">
        <v>0.33999999999999997</v>
      </c>
      <c r="AF1291" s="276">
        <v>1.6365881600285659</v>
      </c>
    </row>
    <row r="1292" spans="1:32" ht="55.2" x14ac:dyDescent="0.3">
      <c r="A1292" s="2">
        <f>IF(G1292="","",VLOOKUP(G1292,{"CFTV","100000";"switch","750000";"VMS","200000";"Alarme","300000";"CA","400000";"Cabeamento","500000";"Infra","600000";"Redes","700000";"Energia","800000";"Outros","900000";"Serviço","1000000"},2,FALSE)
  + COUNTIF($G$2:G1292,G1292)
)</f>
        <v>200127</v>
      </c>
      <c r="B1292" s="3" t="str">
        <f t="shared" si="20"/>
        <v>SISTEMA DIGIFORT EDIÇÃO ENTERPRISE PARA</v>
      </c>
      <c r="C1292" s="3" t="s">
        <v>2373</v>
      </c>
      <c r="D1292" s="3" t="s">
        <v>2373</v>
      </c>
      <c r="E1292" s="5" t="s">
        <v>2135</v>
      </c>
      <c r="F1292" s="5" t="s">
        <v>776</v>
      </c>
      <c r="G1292" s="2" t="s">
        <v>2132</v>
      </c>
      <c r="H1292" s="3" t="s">
        <v>2372</v>
      </c>
      <c r="I1292" s="169" t="s">
        <v>7038</v>
      </c>
      <c r="J1292" s="126">
        <v>792.45</v>
      </c>
      <c r="K1292" s="162">
        <v>1441.0158749051525</v>
      </c>
      <c r="L1292" s="126"/>
      <c r="M1292" s="203"/>
      <c r="N1292" s="218"/>
      <c r="O1292" s="3" t="s">
        <v>7117</v>
      </c>
      <c r="P1292" s="31" t="s">
        <v>7291</v>
      </c>
      <c r="Q1292" s="234">
        <v>3</v>
      </c>
      <c r="R1292" s="5" t="s">
        <v>777</v>
      </c>
      <c r="S1292" s="238">
        <v>45681</v>
      </c>
      <c r="T1292" s="263">
        <v>0.15</v>
      </c>
      <c r="U1292" s="263">
        <v>0.05</v>
      </c>
      <c r="V1292" s="263">
        <v>3.6499999999999998E-2</v>
      </c>
      <c r="W1292" s="263">
        <v>0</v>
      </c>
      <c r="X1292" s="263">
        <v>0.33999999999999997</v>
      </c>
      <c r="Y1292" s="265">
        <v>1.6365881600285659</v>
      </c>
      <c r="Z1292" s="275">
        <v>792.45</v>
      </c>
      <c r="AA1292" s="276">
        <v>17.62761256790041</v>
      </c>
      <c r="AB1292" s="277">
        <v>0.05</v>
      </c>
      <c r="AC1292" s="277">
        <v>3.6499999999999998E-2</v>
      </c>
      <c r="AD1292" s="277">
        <v>0</v>
      </c>
      <c r="AE1292" s="277">
        <v>0.33999999999999997</v>
      </c>
      <c r="AF1292" s="276">
        <v>1.6365881600285659</v>
      </c>
    </row>
    <row r="1293" spans="1:32" ht="55.2" x14ac:dyDescent="0.3">
      <c r="A1293" s="2">
        <f>IF(G1293="","",VLOOKUP(G1293,{"CFTV","100000";"switch","750000";"VMS","200000";"Alarme","300000";"CA","400000";"Cabeamento","500000";"Infra","600000";"Redes","700000";"Energia","800000";"Outros","900000";"Serviço","1000000"},2,FALSE)
  + COUNTIF($G$2:G1293,G1293)
)</f>
        <v>200128</v>
      </c>
      <c r="B1293" s="3" t="str">
        <f t="shared" si="20"/>
        <v>SISTEMA DIGIFORT EDIÇÃO ENTERPRISE PARA</v>
      </c>
      <c r="C1293" s="3" t="s">
        <v>2375</v>
      </c>
      <c r="D1293" s="3" t="s">
        <v>2375</v>
      </c>
      <c r="E1293" s="5" t="s">
        <v>2135</v>
      </c>
      <c r="F1293" s="5" t="s">
        <v>776</v>
      </c>
      <c r="G1293" s="2" t="s">
        <v>2132</v>
      </c>
      <c r="H1293" s="3" t="s">
        <v>2374</v>
      </c>
      <c r="I1293" s="169" t="s">
        <v>7038</v>
      </c>
      <c r="J1293" s="126">
        <v>1426.42</v>
      </c>
      <c r="K1293" s="162">
        <v>2593.8467591421636</v>
      </c>
      <c r="L1293" s="126"/>
      <c r="M1293" s="203"/>
      <c r="N1293" s="218"/>
      <c r="O1293" s="3" t="s">
        <v>7117</v>
      </c>
      <c r="P1293" s="31" t="s">
        <v>7291</v>
      </c>
      <c r="Q1293" s="234">
        <v>3</v>
      </c>
      <c r="R1293" s="5" t="s">
        <v>777</v>
      </c>
      <c r="S1293" s="238">
        <v>45681</v>
      </c>
      <c r="T1293" s="263">
        <v>0.15</v>
      </c>
      <c r="U1293" s="263">
        <v>0.05</v>
      </c>
      <c r="V1293" s="263">
        <v>3.6499999999999998E-2</v>
      </c>
      <c r="W1293" s="263">
        <v>0</v>
      </c>
      <c r="X1293" s="263">
        <v>0.33999999999999997</v>
      </c>
      <c r="Y1293" s="265">
        <v>1.6365881600285659</v>
      </c>
      <c r="Z1293" s="275">
        <v>1426.42</v>
      </c>
      <c r="AA1293" s="276">
        <v>31.729925066697589</v>
      </c>
      <c r="AB1293" s="277">
        <v>0.05</v>
      </c>
      <c r="AC1293" s="277">
        <v>3.6499999999999998E-2</v>
      </c>
      <c r="AD1293" s="277">
        <v>0</v>
      </c>
      <c r="AE1293" s="277">
        <v>0.33999999999999997</v>
      </c>
      <c r="AF1293" s="276">
        <v>1.6365881600285659</v>
      </c>
    </row>
    <row r="1294" spans="1:32" ht="55.2" x14ac:dyDescent="0.3">
      <c r="A1294" s="2">
        <f>IF(G1294="","",VLOOKUP(G1294,{"CFTV","100000";"switch","750000";"VMS","200000";"Alarme","300000";"CA","400000";"Cabeamento","500000";"Infra","600000";"Redes","700000";"Energia","800000";"Outros","900000";"Serviço","1000000"},2,FALSE)
  + COUNTIF($G$2:G1294,G1294)
)</f>
        <v>200129</v>
      </c>
      <c r="B1294" s="3" t="str">
        <f t="shared" si="20"/>
        <v>SISTEMA DIGIFORT EDIÇÃO ENTERPRISE PARA</v>
      </c>
      <c r="C1294" s="3" t="s">
        <v>2377</v>
      </c>
      <c r="D1294" s="3" t="s">
        <v>2377</v>
      </c>
      <c r="E1294" s="5" t="s">
        <v>2135</v>
      </c>
      <c r="F1294" s="5" t="s">
        <v>776</v>
      </c>
      <c r="G1294" s="2" t="s">
        <v>2132</v>
      </c>
      <c r="H1294" s="3" t="s">
        <v>2376</v>
      </c>
      <c r="I1294" s="169" t="s">
        <v>7038</v>
      </c>
      <c r="J1294" s="126">
        <v>2567.5500000000002</v>
      </c>
      <c r="K1294" s="162">
        <v>4668.9132558681613</v>
      </c>
      <c r="L1294" s="126"/>
      <c r="M1294" s="203"/>
      <c r="N1294" s="218"/>
      <c r="O1294" s="3" t="s">
        <v>7117</v>
      </c>
      <c r="P1294" s="31" t="s">
        <v>7291</v>
      </c>
      <c r="Q1294" s="234">
        <v>3</v>
      </c>
      <c r="R1294" s="5" t="s">
        <v>777</v>
      </c>
      <c r="S1294" s="238">
        <v>45681</v>
      </c>
      <c r="T1294" s="263">
        <v>0.15</v>
      </c>
      <c r="U1294" s="263">
        <v>0.05</v>
      </c>
      <c r="V1294" s="263">
        <v>3.6499999999999998E-2</v>
      </c>
      <c r="W1294" s="263">
        <v>0</v>
      </c>
      <c r="X1294" s="263">
        <v>0.33999999999999997</v>
      </c>
      <c r="Y1294" s="265">
        <v>1.6365881600285659</v>
      </c>
      <c r="Z1294" s="275">
        <v>2567.5500000000002</v>
      </c>
      <c r="AA1294" s="276">
        <v>57.113731653369548</v>
      </c>
      <c r="AB1294" s="277">
        <v>0.05</v>
      </c>
      <c r="AC1294" s="277">
        <v>3.6499999999999998E-2</v>
      </c>
      <c r="AD1294" s="277">
        <v>0</v>
      </c>
      <c r="AE1294" s="277">
        <v>0.33999999999999997</v>
      </c>
      <c r="AF1294" s="276">
        <v>1.6365881600285659</v>
      </c>
    </row>
    <row r="1295" spans="1:32" ht="55.2" x14ac:dyDescent="0.3">
      <c r="A1295" s="2">
        <f>IF(G1295="","",VLOOKUP(G1295,{"CFTV","100000";"switch","750000";"VMS","200000";"Alarme","300000";"CA","400000";"Cabeamento","500000";"Infra","600000";"Redes","700000";"Energia","800000";"Outros","900000";"Serviço","1000000"},2,FALSE)
  + COUNTIF($G$2:G1295,G1295)
)</f>
        <v>200130</v>
      </c>
      <c r="B1295" s="3" t="str">
        <f t="shared" si="20"/>
        <v>SISTEMA DIGIFORT EDIÇÃO ENTERPRISE PARA</v>
      </c>
      <c r="C1295" s="3" t="s">
        <v>2379</v>
      </c>
      <c r="D1295" s="3" t="s">
        <v>2379</v>
      </c>
      <c r="E1295" s="5" t="s">
        <v>2135</v>
      </c>
      <c r="F1295" s="5" t="s">
        <v>776</v>
      </c>
      <c r="G1295" s="2" t="s">
        <v>2132</v>
      </c>
      <c r="H1295" s="3" t="s">
        <v>2378</v>
      </c>
      <c r="I1295" s="169" t="s">
        <v>7038</v>
      </c>
      <c r="J1295" s="126">
        <v>4621.59</v>
      </c>
      <c r="K1295" s="162">
        <v>8404.0438605626896</v>
      </c>
      <c r="L1295" s="126"/>
      <c r="M1295" s="203"/>
      <c r="N1295" s="218"/>
      <c r="O1295" s="3" t="s">
        <v>7117</v>
      </c>
      <c r="P1295" s="31" t="s">
        <v>7291</v>
      </c>
      <c r="Q1295" s="234">
        <v>3</v>
      </c>
      <c r="R1295" s="5" t="s">
        <v>777</v>
      </c>
      <c r="S1295" s="238">
        <v>45681</v>
      </c>
      <c r="T1295" s="263">
        <v>0.15</v>
      </c>
      <c r="U1295" s="263">
        <v>0.05</v>
      </c>
      <c r="V1295" s="263">
        <v>3.6499999999999998E-2</v>
      </c>
      <c r="W1295" s="263">
        <v>0</v>
      </c>
      <c r="X1295" s="263">
        <v>0.33999999999999997</v>
      </c>
      <c r="Y1295" s="265">
        <v>1.6365881600285659</v>
      </c>
      <c r="Z1295" s="275">
        <v>4621.59</v>
      </c>
      <c r="AA1295" s="276">
        <v>102.80471697606519</v>
      </c>
      <c r="AB1295" s="277">
        <v>0.05</v>
      </c>
      <c r="AC1295" s="277">
        <v>3.6499999999999998E-2</v>
      </c>
      <c r="AD1295" s="277">
        <v>0</v>
      </c>
      <c r="AE1295" s="277">
        <v>0.33999999999999997</v>
      </c>
      <c r="AF1295" s="276">
        <v>1.6365881600285659</v>
      </c>
    </row>
    <row r="1296" spans="1:32" ht="55.2" x14ac:dyDescent="0.3">
      <c r="A1296" s="2">
        <f>IF(G1296="","",VLOOKUP(G1296,{"CFTV","100000";"switch","750000";"VMS","200000";"Alarme","300000";"CA","400000";"Cabeamento","500000";"Infra","600000";"Redes","700000";"Energia","800000";"Outros","900000";"Serviço","1000000"},2,FALSE)
  + COUNTIF($G$2:G1296,G1296)
)</f>
        <v>200131</v>
      </c>
      <c r="B1296" s="3" t="str">
        <f t="shared" si="20"/>
        <v>SISTEMA DIGIFORT EDIÇÃO ENTERPRISE PARA</v>
      </c>
      <c r="C1296" s="3" t="s">
        <v>2381</v>
      </c>
      <c r="D1296" s="3" t="s">
        <v>2381</v>
      </c>
      <c r="E1296" s="5" t="s">
        <v>2135</v>
      </c>
      <c r="F1296" s="5" t="s">
        <v>776</v>
      </c>
      <c r="G1296" s="2" t="s">
        <v>2132</v>
      </c>
      <c r="H1296" s="3" t="s">
        <v>2380</v>
      </c>
      <c r="I1296" s="169" t="s">
        <v>7038</v>
      </c>
      <c r="J1296" s="126">
        <v>8318.8700000000008</v>
      </c>
      <c r="K1296" s="162">
        <v>15127.293496463153</v>
      </c>
      <c r="L1296" s="126"/>
      <c r="M1296" s="203"/>
      <c r="N1296" s="218"/>
      <c r="O1296" s="3" t="s">
        <v>7117</v>
      </c>
      <c r="P1296" s="31" t="s">
        <v>7291</v>
      </c>
      <c r="Q1296" s="234">
        <v>3</v>
      </c>
      <c r="R1296" s="5" t="s">
        <v>777</v>
      </c>
      <c r="S1296" s="238">
        <v>45681</v>
      </c>
      <c r="T1296" s="263">
        <v>0.15</v>
      </c>
      <c r="U1296" s="263">
        <v>0.05</v>
      </c>
      <c r="V1296" s="263">
        <v>3.6499999999999998E-2</v>
      </c>
      <c r="W1296" s="263">
        <v>0</v>
      </c>
      <c r="X1296" s="263">
        <v>0.33999999999999997</v>
      </c>
      <c r="Y1296" s="265">
        <v>1.6365881600285659</v>
      </c>
      <c r="Z1296" s="275">
        <v>8318.8700000000008</v>
      </c>
      <c r="AA1296" s="276">
        <v>185.04866851249881</v>
      </c>
      <c r="AB1296" s="277">
        <v>0.05</v>
      </c>
      <c r="AC1296" s="277">
        <v>3.6499999999999998E-2</v>
      </c>
      <c r="AD1296" s="277">
        <v>0</v>
      </c>
      <c r="AE1296" s="277">
        <v>0.33999999999999997</v>
      </c>
      <c r="AF1296" s="276">
        <v>1.6365881600285659</v>
      </c>
    </row>
    <row r="1297" spans="1:32" ht="41.4" x14ac:dyDescent="0.3">
      <c r="A1297" s="2">
        <f>IF(G1297="","",VLOOKUP(G1297,{"CFTV","100000";"switch","750000";"VMS","200000";"Alarme","300000";"CA","400000";"Cabeamento","500000";"Infra","600000";"Redes","700000";"Energia","800000";"Outros","900000";"Serviço","1000000"},2,FALSE)
  + COUNTIF($G$2:G1297,G1297)
)</f>
        <v>200132</v>
      </c>
      <c r="B1297" s="3" t="str">
        <f t="shared" si="20"/>
        <v>SISTEMA DIGIFORT LEITURA DE PLACAS</v>
      </c>
      <c r="C1297" s="3" t="s">
        <v>2383</v>
      </c>
      <c r="D1297" s="3" t="s">
        <v>2383</v>
      </c>
      <c r="E1297" s="5" t="s">
        <v>2135</v>
      </c>
      <c r="F1297" s="5" t="s">
        <v>776</v>
      </c>
      <c r="G1297" s="2" t="s">
        <v>2132</v>
      </c>
      <c r="H1297" s="3" t="s">
        <v>2382</v>
      </c>
      <c r="I1297" s="169" t="s">
        <v>7038</v>
      </c>
      <c r="J1297" s="126">
        <v>1244.4114</v>
      </c>
      <c r="K1297" s="162">
        <v>2262.876626049524</v>
      </c>
      <c r="L1297" s="126"/>
      <c r="M1297" s="203"/>
      <c r="N1297" s="218"/>
      <c r="O1297" s="3" t="s">
        <v>7117</v>
      </c>
      <c r="P1297" s="31" t="s">
        <v>7291</v>
      </c>
      <c r="Q1297" s="234">
        <v>3</v>
      </c>
      <c r="R1297" s="5" t="s">
        <v>777</v>
      </c>
      <c r="S1297" s="238">
        <v>45681</v>
      </c>
      <c r="T1297" s="263">
        <v>0.15</v>
      </c>
      <c r="U1297" s="263">
        <v>0.05</v>
      </c>
      <c r="V1297" s="263">
        <v>3.6499999999999998E-2</v>
      </c>
      <c r="W1297" s="263">
        <v>0</v>
      </c>
      <c r="X1297" s="263">
        <v>0.33999999999999997</v>
      </c>
      <c r="Y1297" s="265">
        <v>1.6365881600285659</v>
      </c>
      <c r="Z1297" s="275">
        <v>1244.4114</v>
      </c>
      <c r="AA1297" s="276">
        <v>27.681244285795373</v>
      </c>
      <c r="AB1297" s="277">
        <v>0.05</v>
      </c>
      <c r="AC1297" s="277">
        <v>3.6499999999999998E-2</v>
      </c>
      <c r="AD1297" s="277">
        <v>0</v>
      </c>
      <c r="AE1297" s="277">
        <v>0.33999999999999997</v>
      </c>
      <c r="AF1297" s="276">
        <v>1.6365881600285659</v>
      </c>
    </row>
    <row r="1298" spans="1:32" ht="41.4" x14ac:dyDescent="0.3">
      <c r="A1298" s="2">
        <f>IF(G1298="","",VLOOKUP(G1298,{"CFTV","100000";"switch","750000";"VMS","200000";"Alarme","300000";"CA","400000";"Cabeamento","500000";"Infra","600000";"Redes","700000";"Energia","800000";"Outros","900000";"Serviço","1000000"},2,FALSE)
  + COUNTIF($G$2:G1298,G1298)
)</f>
        <v>200133</v>
      </c>
      <c r="B1298" s="3" t="str">
        <f t="shared" si="20"/>
        <v xml:space="preserve">SISTEMA DIGIFORT ANALÍTICA  </v>
      </c>
      <c r="C1298" s="3" t="s">
        <v>2385</v>
      </c>
      <c r="D1298" s="3" t="s">
        <v>2385</v>
      </c>
      <c r="E1298" s="5" t="s">
        <v>2135</v>
      </c>
      <c r="F1298" s="5" t="s">
        <v>776</v>
      </c>
      <c r="G1298" s="2" t="s">
        <v>2132</v>
      </c>
      <c r="H1298" s="3" t="s">
        <v>2384</v>
      </c>
      <c r="I1298" s="169" t="s">
        <v>7038</v>
      </c>
      <c r="J1298" s="126">
        <v>1746.41</v>
      </c>
      <c r="K1298" s="162">
        <v>3175.7265872838752</v>
      </c>
      <c r="L1298" s="126"/>
      <c r="M1298" s="203"/>
      <c r="N1298" s="218"/>
      <c r="O1298" s="3" t="s">
        <v>7117</v>
      </c>
      <c r="P1298" s="31" t="s">
        <v>7291</v>
      </c>
      <c r="Q1298" s="234">
        <v>3</v>
      </c>
      <c r="R1298" s="5" t="s">
        <v>777</v>
      </c>
      <c r="S1298" s="238">
        <v>45681</v>
      </c>
      <c r="T1298" s="263">
        <v>0.15</v>
      </c>
      <c r="U1298" s="263">
        <v>0.05</v>
      </c>
      <c r="V1298" s="263">
        <v>3.6499999999999998E-2</v>
      </c>
      <c r="W1298" s="263">
        <v>0</v>
      </c>
      <c r="X1298" s="263">
        <v>0.33999999999999997</v>
      </c>
      <c r="Y1298" s="265">
        <v>1.6365881600285659</v>
      </c>
      <c r="Z1298" s="275">
        <v>1746.41</v>
      </c>
      <c r="AA1298" s="276">
        <v>38.847925881389308</v>
      </c>
      <c r="AB1298" s="277">
        <v>0.05</v>
      </c>
      <c r="AC1298" s="277">
        <v>3.6499999999999998E-2</v>
      </c>
      <c r="AD1298" s="277">
        <v>0</v>
      </c>
      <c r="AE1298" s="277">
        <v>0.33999999999999997</v>
      </c>
      <c r="AF1298" s="276">
        <v>1.6365881600285659</v>
      </c>
    </row>
    <row r="1299" spans="1:32" ht="27.6" x14ac:dyDescent="0.3">
      <c r="A1299" s="2">
        <f>IF(G1299="","",VLOOKUP(G1299,{"CFTV","100000";"switch","750000";"VMS","200000";"Alarme","300000";"CA","400000";"Cabeamento","500000";"Infra","600000";"Redes","700000";"Energia","800000";"Outros","900000";"Serviço","1000000"},2,FALSE)
  + COUNTIF($G$2:G1299,G1299)
)</f>
        <v>200134</v>
      </c>
      <c r="B1299" s="3" t="str">
        <f t="shared" si="20"/>
        <v>MESA OPERACIONAL DIGIFORT PARA UTILIZAÇÃO</v>
      </c>
      <c r="C1299" s="3" t="s">
        <v>2387</v>
      </c>
      <c r="D1299" s="3" t="s">
        <v>2387</v>
      </c>
      <c r="E1299" s="5" t="s">
        <v>2135</v>
      </c>
      <c r="F1299" s="5" t="s">
        <v>7</v>
      </c>
      <c r="G1299" s="2" t="s">
        <v>2132</v>
      </c>
      <c r="H1299" s="3" t="s">
        <v>2386</v>
      </c>
      <c r="I1299" s="170" t="s">
        <v>7038</v>
      </c>
      <c r="J1299" s="127">
        <v>7691.35</v>
      </c>
      <c r="K1299" s="162">
        <v>15668.92278812312</v>
      </c>
      <c r="L1299" s="126"/>
      <c r="M1299" s="203"/>
      <c r="N1299" s="218">
        <v>0.12</v>
      </c>
      <c r="O1299" s="3" t="s">
        <v>7117</v>
      </c>
      <c r="P1299" s="31" t="s">
        <v>7291</v>
      </c>
      <c r="Q1299" s="234">
        <v>3</v>
      </c>
      <c r="R1299" s="5">
        <v>84716052</v>
      </c>
      <c r="S1299" s="238">
        <v>45855</v>
      </c>
      <c r="T1299" s="263">
        <v>0.15</v>
      </c>
      <c r="U1299" s="263">
        <v>0</v>
      </c>
      <c r="V1299" s="263">
        <v>3.2119999999999996E-2</v>
      </c>
      <c r="W1299" s="263">
        <v>0</v>
      </c>
      <c r="X1299" s="263">
        <v>0.33999999999999997</v>
      </c>
      <c r="Y1299" s="265">
        <v>1.8334922359937862</v>
      </c>
      <c r="Z1299" s="275">
        <v>7691.35</v>
      </c>
      <c r="AA1299" s="276">
        <v>171.08983270126927</v>
      </c>
      <c r="AB1299" s="277">
        <v>0.05</v>
      </c>
      <c r="AC1299" s="277">
        <v>3.6499999999999998E-2</v>
      </c>
      <c r="AD1299" s="277">
        <v>0</v>
      </c>
      <c r="AE1299" s="277">
        <v>0.33999999999999997</v>
      </c>
      <c r="AF1299" s="276">
        <v>1.6365881600285659</v>
      </c>
    </row>
    <row r="1300" spans="1:32" ht="27.6" x14ac:dyDescent="0.3">
      <c r="A1300" s="2">
        <f>IF(G1300="","",VLOOKUP(G1300,{"CFTV","100000";"switch","750000";"VMS","200000";"Alarme","300000";"CA","400000";"Cabeamento","500000";"Infra","600000";"Redes","700000";"Energia","800000";"Outros","900000";"Serviço","1000000"},2,FALSE)
  + COUNTIF($G$2:G1300,G1300)
)</f>
        <v>200135</v>
      </c>
      <c r="B1300" s="3" t="str">
        <f t="shared" si="20"/>
        <v>JOYSTICK DE REPOSIÇÃO PARA MESA</v>
      </c>
      <c r="C1300" s="3" t="s">
        <v>2389</v>
      </c>
      <c r="D1300" s="3" t="s">
        <v>2389</v>
      </c>
      <c r="E1300" s="5" t="s">
        <v>2135</v>
      </c>
      <c r="F1300" s="5" t="s">
        <v>7</v>
      </c>
      <c r="G1300" s="2" t="s">
        <v>2132</v>
      </c>
      <c r="H1300" s="3" t="s">
        <v>2388</v>
      </c>
      <c r="I1300" s="169" t="s">
        <v>7038</v>
      </c>
      <c r="J1300" s="126">
        <v>1695.37</v>
      </c>
      <c r="K1300" s="162">
        <v>3453.8308134853169</v>
      </c>
      <c r="L1300" s="126"/>
      <c r="M1300" s="203"/>
      <c r="N1300" s="218">
        <v>0.12</v>
      </c>
      <c r="O1300" s="3" t="s">
        <v>7117</v>
      </c>
      <c r="P1300" s="31" t="s">
        <v>7291</v>
      </c>
      <c r="Q1300" s="234">
        <v>3</v>
      </c>
      <c r="R1300" s="5">
        <v>84716052</v>
      </c>
      <c r="S1300" s="238">
        <v>45855</v>
      </c>
      <c r="T1300" s="263">
        <v>0.15</v>
      </c>
      <c r="U1300" s="263">
        <v>0</v>
      </c>
      <c r="V1300" s="263">
        <v>3.2119999999999996E-2</v>
      </c>
      <c r="W1300" s="263">
        <v>0</v>
      </c>
      <c r="X1300" s="263">
        <v>0.33999999999999997</v>
      </c>
      <c r="Y1300" s="265">
        <v>1.8334922359937862</v>
      </c>
      <c r="Z1300" s="275">
        <v>1695.37</v>
      </c>
      <c r="AA1300" s="276">
        <v>37.712569271551914</v>
      </c>
      <c r="AB1300" s="277">
        <v>0.05</v>
      </c>
      <c r="AC1300" s="277">
        <v>3.6499999999999998E-2</v>
      </c>
      <c r="AD1300" s="277">
        <v>0</v>
      </c>
      <c r="AE1300" s="277">
        <v>0.33999999999999997</v>
      </c>
      <c r="AF1300" s="276">
        <v>1.6365881600285659</v>
      </c>
    </row>
    <row r="1301" spans="1:32" ht="27.6" x14ac:dyDescent="0.3">
      <c r="A1301" s="2">
        <f>IF(G1301="","",VLOOKUP(G1301,{"CFTV","100000";"switch","750000";"VMS","200000";"Alarme","300000";"CA","400000";"Cabeamento","500000";"Infra","600000";"Redes","700000";"Energia","800000";"Outros","900000";"Serviço","1000000"},2,FALSE)
  + COUNTIF($G$2:G1301,G1301)
)</f>
        <v>200136</v>
      </c>
      <c r="B1301" s="3" t="str">
        <f t="shared" si="20"/>
        <v xml:space="preserve">SISTEMA DIGIFORT FACIAL  </v>
      </c>
      <c r="C1301" s="3" t="s">
        <v>2391</v>
      </c>
      <c r="D1301" s="3" t="s">
        <v>2391</v>
      </c>
      <c r="E1301" s="5" t="s">
        <v>2135</v>
      </c>
      <c r="F1301" s="5" t="s">
        <v>776</v>
      </c>
      <c r="G1301" s="2" t="s">
        <v>2132</v>
      </c>
      <c r="H1301" s="3" t="s">
        <v>2390</v>
      </c>
      <c r="I1301" s="169" t="s">
        <v>7038</v>
      </c>
      <c r="J1301" s="126">
        <v>17276.196</v>
      </c>
      <c r="K1301" s="162">
        <v>31415.575359925413</v>
      </c>
      <c r="L1301" s="126"/>
      <c r="M1301" s="203"/>
      <c r="N1301" s="218"/>
      <c r="O1301" s="3" t="s">
        <v>7117</v>
      </c>
      <c r="P1301" s="31" t="s">
        <v>7291</v>
      </c>
      <c r="Q1301" s="234">
        <v>3</v>
      </c>
      <c r="R1301" s="5" t="s">
        <v>777</v>
      </c>
      <c r="S1301" s="238">
        <v>45855</v>
      </c>
      <c r="T1301" s="263">
        <v>0.15</v>
      </c>
      <c r="U1301" s="263">
        <v>0.05</v>
      </c>
      <c r="V1301" s="263">
        <v>3.6499999999999998E-2</v>
      </c>
      <c r="W1301" s="263">
        <v>0</v>
      </c>
      <c r="X1301" s="263">
        <v>0.33999999999999997</v>
      </c>
      <c r="Y1301" s="265">
        <v>1.6365881600285659</v>
      </c>
      <c r="Z1301" s="275">
        <v>17276.196</v>
      </c>
      <c r="AA1301" s="276">
        <v>384.29943811610923</v>
      </c>
      <c r="AB1301" s="277">
        <v>0.05</v>
      </c>
      <c r="AC1301" s="277">
        <v>3.6499999999999998E-2</v>
      </c>
      <c r="AD1301" s="277">
        <v>0</v>
      </c>
      <c r="AE1301" s="277">
        <v>0.33999999999999997</v>
      </c>
      <c r="AF1301" s="276">
        <v>1.6365881600285659</v>
      </c>
    </row>
    <row r="1302" spans="1:32" ht="41.4" x14ac:dyDescent="0.3">
      <c r="A1302" s="2">
        <f>IF(G1302="","",VLOOKUP(G1302,{"CFTV","100000";"switch","750000";"VMS","200000";"Alarme","300000";"CA","400000";"Cabeamento","500000";"Infra","600000";"Redes","700000";"Energia","800000";"Outros","900000";"Serviço","1000000"},2,FALSE)
  + COUNTIF($G$2:G1302,G1302)
)</f>
        <v>200137</v>
      </c>
      <c r="B1302" s="3" t="str">
        <f t="shared" si="20"/>
        <v>SISTEMA DIGIFORT ALARM - SISTEMA</v>
      </c>
      <c r="C1302" s="3" t="s">
        <v>2393</v>
      </c>
      <c r="D1302" s="3" t="s">
        <v>2393</v>
      </c>
      <c r="E1302" s="5" t="s">
        <v>2135</v>
      </c>
      <c r="F1302" s="5" t="s">
        <v>776</v>
      </c>
      <c r="G1302" s="2" t="s">
        <v>2132</v>
      </c>
      <c r="H1302" s="3" t="s">
        <v>2392</v>
      </c>
      <c r="I1302" s="170" t="s">
        <v>7038</v>
      </c>
      <c r="J1302" s="127">
        <v>22353.46</v>
      </c>
      <c r="K1302" s="162">
        <v>40648.23107963572</v>
      </c>
      <c r="L1302" s="126"/>
      <c r="M1302" s="203"/>
      <c r="N1302" s="218"/>
      <c r="O1302" s="3" t="s">
        <v>7117</v>
      </c>
      <c r="P1302" s="31" t="s">
        <v>7291</v>
      </c>
      <c r="Q1302" s="234">
        <v>3</v>
      </c>
      <c r="R1302" s="5" t="s">
        <v>777</v>
      </c>
      <c r="S1302" s="238">
        <v>45855</v>
      </c>
      <c r="T1302" s="263">
        <v>0.15</v>
      </c>
      <c r="U1302" s="263">
        <v>0.05</v>
      </c>
      <c r="V1302" s="263">
        <v>3.6499999999999998E-2</v>
      </c>
      <c r="W1302" s="263">
        <v>0</v>
      </c>
      <c r="X1302" s="263">
        <v>0.33999999999999997</v>
      </c>
      <c r="Y1302" s="265">
        <v>1.6365881600285659</v>
      </c>
      <c r="Z1302" s="275">
        <v>22353.46</v>
      </c>
      <c r="AA1302" s="276">
        <v>497.24037154654434</v>
      </c>
      <c r="AB1302" s="277">
        <v>0.05</v>
      </c>
      <c r="AC1302" s="277">
        <v>3.6499999999999998E-2</v>
      </c>
      <c r="AD1302" s="277">
        <v>0</v>
      </c>
      <c r="AE1302" s="277">
        <v>0.33999999999999997</v>
      </c>
      <c r="AF1302" s="276">
        <v>1.6365881600285659</v>
      </c>
    </row>
    <row r="1303" spans="1:32" ht="27.6" x14ac:dyDescent="0.3">
      <c r="A1303" s="2">
        <f>IF(G1303="","",VLOOKUP(G1303,{"CFTV","100000";"switch","750000";"VMS","200000";"Alarme","300000";"CA","400000";"Cabeamento","500000";"Infra","600000";"Redes","700000";"Energia","800000";"Outros","900000";"Serviço","1000000"},2,FALSE)
  + COUNTIF($G$2:G1303,G1303)
)</f>
        <v>200138</v>
      </c>
      <c r="B1303" s="3" t="str">
        <f t="shared" si="20"/>
        <v>SISTEMA DIGIFORT ALARM - PACK</v>
      </c>
      <c r="C1303" s="3" t="s">
        <v>2395</v>
      </c>
      <c r="D1303" s="3" t="s">
        <v>2395</v>
      </c>
      <c r="E1303" s="5" t="s">
        <v>2135</v>
      </c>
      <c r="F1303" s="5" t="s">
        <v>776</v>
      </c>
      <c r="G1303" s="2" t="s">
        <v>2132</v>
      </c>
      <c r="H1303" s="3" t="s">
        <v>2394</v>
      </c>
      <c r="I1303" s="170" t="s">
        <v>7038</v>
      </c>
      <c r="J1303" s="127">
        <v>10897.31</v>
      </c>
      <c r="K1303" s="162">
        <v>19816.009469067656</v>
      </c>
      <c r="L1303" s="126"/>
      <c r="M1303" s="203"/>
      <c r="N1303" s="218"/>
      <c r="O1303" s="3" t="s">
        <v>7117</v>
      </c>
      <c r="P1303" s="31" t="s">
        <v>7291</v>
      </c>
      <c r="Q1303" s="234">
        <v>3</v>
      </c>
      <c r="R1303" s="5" t="s">
        <v>777</v>
      </c>
      <c r="S1303" s="238">
        <v>45855</v>
      </c>
      <c r="T1303" s="263">
        <v>0.15</v>
      </c>
      <c r="U1303" s="263">
        <v>0.05</v>
      </c>
      <c r="V1303" s="263">
        <v>3.6499999999999998E-2</v>
      </c>
      <c r="W1303" s="263">
        <v>0</v>
      </c>
      <c r="X1303" s="263">
        <v>0.33999999999999997</v>
      </c>
      <c r="Y1303" s="265">
        <v>1.6365881600285659</v>
      </c>
      <c r="Z1303" s="275">
        <v>10897.31</v>
      </c>
      <c r="AA1303" s="276">
        <v>242.40464220115695</v>
      </c>
      <c r="AB1303" s="277">
        <v>0.05</v>
      </c>
      <c r="AC1303" s="277">
        <v>3.6499999999999998E-2</v>
      </c>
      <c r="AD1303" s="277">
        <v>0</v>
      </c>
      <c r="AE1303" s="277">
        <v>0.33999999999999997</v>
      </c>
      <c r="AF1303" s="276">
        <v>1.6365881600285659</v>
      </c>
    </row>
    <row r="1304" spans="1:32" ht="27.6" x14ac:dyDescent="0.3">
      <c r="A1304" s="2">
        <f>IF(G1304="","",VLOOKUP(G1304,{"CFTV","100000";"switch","750000";"VMS","200000";"Alarme","300000";"CA","400000";"Cabeamento","500000";"Infra","600000";"Redes","700000";"Energia","800000";"Outros","900000";"Serviço","1000000"},2,FALSE)
  + COUNTIF($G$2:G1304,G1304)
)</f>
        <v>200139</v>
      </c>
      <c r="B1304" s="3" t="str">
        <f t="shared" si="20"/>
        <v>SISTEMA DIGIFORT ALARM - PACK</v>
      </c>
      <c r="C1304" s="3" t="s">
        <v>2397</v>
      </c>
      <c r="D1304" s="3" t="s">
        <v>2397</v>
      </c>
      <c r="E1304" s="5" t="s">
        <v>2135</v>
      </c>
      <c r="F1304" s="5" t="s">
        <v>776</v>
      </c>
      <c r="G1304" s="2" t="s">
        <v>2132</v>
      </c>
      <c r="H1304" s="3" t="s">
        <v>2396</v>
      </c>
      <c r="I1304" s="169" t="s">
        <v>7038</v>
      </c>
      <c r="J1304" s="126">
        <v>17882.75</v>
      </c>
      <c r="K1304" s="162">
        <v>32518.552131945376</v>
      </c>
      <c r="L1304" s="126"/>
      <c r="M1304" s="203"/>
      <c r="N1304" s="218"/>
      <c r="O1304" s="3" t="s">
        <v>7117</v>
      </c>
      <c r="P1304" s="31" t="s">
        <v>7291</v>
      </c>
      <c r="Q1304" s="234">
        <v>3</v>
      </c>
      <c r="R1304" s="5" t="s">
        <v>777</v>
      </c>
      <c r="S1304" s="238">
        <v>45855</v>
      </c>
      <c r="T1304" s="263">
        <v>0.15</v>
      </c>
      <c r="U1304" s="263">
        <v>0.05</v>
      </c>
      <c r="V1304" s="263">
        <v>3.6499999999999998E-2</v>
      </c>
      <c r="W1304" s="263">
        <v>0</v>
      </c>
      <c r="X1304" s="263">
        <v>0.33999999999999997</v>
      </c>
      <c r="Y1304" s="265">
        <v>1.6365881600285659</v>
      </c>
      <c r="Z1304" s="275">
        <v>17882.75</v>
      </c>
      <c r="AA1304" s="276">
        <v>397.79189683717721</v>
      </c>
      <c r="AB1304" s="277">
        <v>0.05</v>
      </c>
      <c r="AC1304" s="277">
        <v>3.6499999999999998E-2</v>
      </c>
      <c r="AD1304" s="277">
        <v>0</v>
      </c>
      <c r="AE1304" s="277">
        <v>0.33999999999999997</v>
      </c>
      <c r="AF1304" s="276">
        <v>1.6365881600285659</v>
      </c>
    </row>
    <row r="1305" spans="1:32" ht="27.6" x14ac:dyDescent="0.3">
      <c r="A1305" s="2">
        <f>IF(G1305="","",VLOOKUP(G1305,{"CFTV","100000";"switch","750000";"VMS","200000";"Alarme","300000";"CA","400000";"Cabeamento","500000";"Infra","600000";"Redes","700000";"Energia","800000";"Outros","900000";"Serviço","1000000"},2,FALSE)
  + COUNTIF($G$2:G1305,G1305)
)</f>
        <v>200140</v>
      </c>
      <c r="B1305" s="3" t="str">
        <f t="shared" si="20"/>
        <v>SISTEMA DIGIFORT ALARM - PACK</v>
      </c>
      <c r="C1305" s="3" t="s">
        <v>2399</v>
      </c>
      <c r="D1305" s="3" t="s">
        <v>2399</v>
      </c>
      <c r="E1305" s="5" t="s">
        <v>2135</v>
      </c>
      <c r="F1305" s="5" t="s">
        <v>776</v>
      </c>
      <c r="G1305" s="2" t="s">
        <v>2132</v>
      </c>
      <c r="H1305" s="3" t="s">
        <v>2398</v>
      </c>
      <c r="I1305" s="169" t="s">
        <v>7038</v>
      </c>
      <c r="J1305" s="126">
        <v>26824.14</v>
      </c>
      <c r="K1305" s="162">
        <v>48777.855474387397</v>
      </c>
      <c r="L1305" s="126"/>
      <c r="M1305" s="203"/>
      <c r="N1305" s="218"/>
      <c r="O1305" s="3" t="s">
        <v>7117</v>
      </c>
      <c r="P1305" s="31" t="s">
        <v>7291</v>
      </c>
      <c r="Q1305" s="234">
        <v>3</v>
      </c>
      <c r="R1305" s="5" t="s">
        <v>777</v>
      </c>
      <c r="S1305" s="238">
        <v>45855</v>
      </c>
      <c r="T1305" s="263">
        <v>0.15</v>
      </c>
      <c r="U1305" s="263">
        <v>0.05</v>
      </c>
      <c r="V1305" s="263">
        <v>3.6499999999999998E-2</v>
      </c>
      <c r="W1305" s="263">
        <v>0</v>
      </c>
      <c r="X1305" s="263">
        <v>0.33999999999999997</v>
      </c>
      <c r="Y1305" s="265">
        <v>1.6365881600285659</v>
      </c>
      <c r="Z1305" s="275">
        <v>26824.14</v>
      </c>
      <c r="AA1305" s="276">
        <v>596.68817892248103</v>
      </c>
      <c r="AB1305" s="277">
        <v>0.05</v>
      </c>
      <c r="AC1305" s="277">
        <v>3.6499999999999998E-2</v>
      </c>
      <c r="AD1305" s="277">
        <v>0</v>
      </c>
      <c r="AE1305" s="277">
        <v>0.33999999999999997</v>
      </c>
      <c r="AF1305" s="276">
        <v>1.6365881600285659</v>
      </c>
    </row>
    <row r="1306" spans="1:32" ht="27.6" x14ac:dyDescent="0.3">
      <c r="A1306" s="2">
        <f>IF(G1306="","",VLOOKUP(G1306,{"CFTV","100000";"switch","750000";"VMS","200000";"Alarme","300000";"CA","400000";"Cabeamento","500000";"Infra","600000";"Redes","700000";"Energia","800000";"Outros","900000";"Serviço","1000000"},2,FALSE)
  + COUNTIF($G$2:G1306,G1306)
)</f>
        <v>200141</v>
      </c>
      <c r="B1306" s="3" t="str">
        <f t="shared" si="20"/>
        <v>SISTEMA DIGIFORT LPR - SISTEMA</v>
      </c>
      <c r="C1306" s="3" t="s">
        <v>2401</v>
      </c>
      <c r="D1306" s="3" t="s">
        <v>2401</v>
      </c>
      <c r="E1306" s="5" t="s">
        <v>2135</v>
      </c>
      <c r="F1306" s="5" t="s">
        <v>776</v>
      </c>
      <c r="G1306" s="2" t="s">
        <v>2132</v>
      </c>
      <c r="H1306" s="3" t="s">
        <v>2400</v>
      </c>
      <c r="I1306" s="169" t="s">
        <v>7038</v>
      </c>
      <c r="J1306" s="126">
        <v>4148.0208000000002</v>
      </c>
      <c r="K1306" s="162">
        <v>7542.890809813578</v>
      </c>
      <c r="L1306" s="126"/>
      <c r="M1306" s="203"/>
      <c r="N1306" s="218"/>
      <c r="O1306" s="3" t="s">
        <v>7117</v>
      </c>
      <c r="P1306" s="31" t="s">
        <v>7291</v>
      </c>
      <c r="Q1306" s="234">
        <v>3</v>
      </c>
      <c r="R1306" s="5" t="s">
        <v>777</v>
      </c>
      <c r="S1306" s="238">
        <v>45681</v>
      </c>
      <c r="T1306" s="263">
        <v>0.15</v>
      </c>
      <c r="U1306" s="263">
        <v>0.05</v>
      </c>
      <c r="V1306" s="263">
        <v>3.6499999999999998E-2</v>
      </c>
      <c r="W1306" s="263">
        <v>0</v>
      </c>
      <c r="X1306" s="263">
        <v>0.33999999999999997</v>
      </c>
      <c r="Y1306" s="265">
        <v>1.6365881600285659</v>
      </c>
      <c r="Z1306" s="275">
        <v>4148.0208000000002</v>
      </c>
      <c r="AA1306" s="276">
        <v>92.270431681484411</v>
      </c>
      <c r="AB1306" s="277">
        <v>0.05</v>
      </c>
      <c r="AC1306" s="277">
        <v>3.6499999999999998E-2</v>
      </c>
      <c r="AD1306" s="277">
        <v>0</v>
      </c>
      <c r="AE1306" s="277">
        <v>0.33999999999999997</v>
      </c>
      <c r="AF1306" s="276">
        <v>1.6365881600285659</v>
      </c>
    </row>
    <row r="1307" spans="1:32" ht="27.6" x14ac:dyDescent="0.3">
      <c r="A1307" s="2">
        <f>IF(G1307="","",VLOOKUP(G1307,{"CFTV","100000";"switch","750000";"VMS","200000";"Alarme","300000";"CA","400000";"Cabeamento","500000";"Infra","600000";"Redes","700000";"Energia","800000";"Outros","900000";"Serviço","1000000"},2,FALSE)
  + COUNTIF($G$2:G1307,G1307)
)</f>
        <v>200142</v>
      </c>
      <c r="B1307" s="3" t="str">
        <f t="shared" si="20"/>
        <v>SISTEMA DIGIFORT LPR - PACK</v>
      </c>
      <c r="C1307" s="3" t="s">
        <v>2403</v>
      </c>
      <c r="D1307" s="3" t="s">
        <v>2403</v>
      </c>
      <c r="E1307" s="5" t="s">
        <v>2135</v>
      </c>
      <c r="F1307" s="5" t="s">
        <v>776</v>
      </c>
      <c r="G1307" s="2" t="s">
        <v>2132</v>
      </c>
      <c r="H1307" s="3" t="s">
        <v>2402</v>
      </c>
      <c r="I1307" s="169" t="s">
        <v>7038</v>
      </c>
      <c r="J1307" s="126">
        <v>17484.16</v>
      </c>
      <c r="K1307" s="162">
        <v>31793.743604494503</v>
      </c>
      <c r="L1307" s="126"/>
      <c r="M1307" s="203"/>
      <c r="N1307" s="218"/>
      <c r="O1307" s="3" t="s">
        <v>7117</v>
      </c>
      <c r="P1307" s="31" t="s">
        <v>7291</v>
      </c>
      <c r="Q1307" s="234">
        <v>3</v>
      </c>
      <c r="R1307" s="5" t="s">
        <v>777</v>
      </c>
      <c r="S1307" s="238">
        <v>45681</v>
      </c>
      <c r="T1307" s="263">
        <v>0.15</v>
      </c>
      <c r="U1307" s="263">
        <v>0.05</v>
      </c>
      <c r="V1307" s="263">
        <v>3.6499999999999998E-2</v>
      </c>
      <c r="W1307" s="263">
        <v>0</v>
      </c>
      <c r="X1307" s="263">
        <v>0.33999999999999997</v>
      </c>
      <c r="Y1307" s="265">
        <v>1.6365881600285659</v>
      </c>
      <c r="Z1307" s="275">
        <v>17484.16</v>
      </c>
      <c r="AA1307" s="276">
        <v>388.92548243445214</v>
      </c>
      <c r="AB1307" s="277">
        <v>0.05</v>
      </c>
      <c r="AC1307" s="277">
        <v>3.6499999999999998E-2</v>
      </c>
      <c r="AD1307" s="277">
        <v>0</v>
      </c>
      <c r="AE1307" s="277">
        <v>0.33999999999999997</v>
      </c>
      <c r="AF1307" s="276">
        <v>1.6365881600285659</v>
      </c>
    </row>
    <row r="1308" spans="1:32" ht="27.6" x14ac:dyDescent="0.3">
      <c r="A1308" s="2">
        <f>IF(G1308="","",VLOOKUP(G1308,{"CFTV","100000";"switch","750000";"VMS","200000";"Alarme","300000";"CA","400000";"Cabeamento","500000";"Infra","600000";"Redes","700000";"Energia","800000";"Outros","900000";"Serviço","1000000"},2,FALSE)
  + COUNTIF($G$2:G1308,G1308)
)</f>
        <v>200143</v>
      </c>
      <c r="B1308" s="3" t="str">
        <f t="shared" si="20"/>
        <v>SISTEMA DIGIFORT LPR - PACK</v>
      </c>
      <c r="C1308" s="3" t="s">
        <v>2405</v>
      </c>
      <c r="D1308" s="3" t="s">
        <v>2405</v>
      </c>
      <c r="E1308" s="5" t="s">
        <v>2135</v>
      </c>
      <c r="F1308" s="5" t="s">
        <v>776</v>
      </c>
      <c r="G1308" s="2" t="s">
        <v>2132</v>
      </c>
      <c r="H1308" s="3" t="s">
        <v>2404</v>
      </c>
      <c r="I1308" s="169" t="s">
        <v>7038</v>
      </c>
      <c r="J1308" s="126">
        <v>29022.45</v>
      </c>
      <c r="K1308" s="162">
        <v>52775.331161134505</v>
      </c>
      <c r="L1308" s="126"/>
      <c r="M1308" s="203"/>
      <c r="N1308" s="218"/>
      <c r="O1308" s="3" t="s">
        <v>7117</v>
      </c>
      <c r="P1308" s="31" t="s">
        <v>7291</v>
      </c>
      <c r="Q1308" s="234">
        <v>3</v>
      </c>
      <c r="R1308" s="5" t="s">
        <v>777</v>
      </c>
      <c r="S1308" s="238">
        <v>45681</v>
      </c>
      <c r="T1308" s="263">
        <v>0.15</v>
      </c>
      <c r="U1308" s="263">
        <v>0.05</v>
      </c>
      <c r="V1308" s="263">
        <v>3.6499999999999998E-2</v>
      </c>
      <c r="W1308" s="263">
        <v>0</v>
      </c>
      <c r="X1308" s="263">
        <v>0.33999999999999997</v>
      </c>
      <c r="Y1308" s="265">
        <v>1.6365881600285659</v>
      </c>
      <c r="Z1308" s="275">
        <v>29022.45</v>
      </c>
      <c r="AA1308" s="276">
        <v>645.58837071267749</v>
      </c>
      <c r="AB1308" s="277">
        <v>0.05</v>
      </c>
      <c r="AC1308" s="277">
        <v>3.6499999999999998E-2</v>
      </c>
      <c r="AD1308" s="277">
        <v>0</v>
      </c>
      <c r="AE1308" s="277">
        <v>0.33999999999999997</v>
      </c>
      <c r="AF1308" s="276">
        <v>1.6365881600285659</v>
      </c>
    </row>
    <row r="1309" spans="1:32" ht="27.6" x14ac:dyDescent="0.3">
      <c r="A1309" s="2">
        <f>IF(G1309="","",VLOOKUP(G1309,{"CFTV","100000";"switch","750000";"VMS","200000";"Alarme","300000";"CA","400000";"Cabeamento","500000";"Infra","600000";"Redes","700000";"Energia","800000";"Outros","900000";"Serviço","1000000"},2,FALSE)
  + COUNTIF($G$2:G1309,G1309)
)</f>
        <v>200144</v>
      </c>
      <c r="B1309" s="3" t="str">
        <f t="shared" si="20"/>
        <v>SISTEMA DIGIFORT LPR - PACK</v>
      </c>
      <c r="C1309" s="3" t="s">
        <v>2407</v>
      </c>
      <c r="D1309" s="3" t="s">
        <v>2407</v>
      </c>
      <c r="E1309" s="5" t="s">
        <v>2135</v>
      </c>
      <c r="F1309" s="5" t="s">
        <v>776</v>
      </c>
      <c r="G1309" s="2" t="s">
        <v>2132</v>
      </c>
      <c r="H1309" s="3" t="s">
        <v>2406</v>
      </c>
      <c r="I1309" s="169" t="s">
        <v>7038</v>
      </c>
      <c r="J1309" s="126">
        <v>47597.65</v>
      </c>
      <c r="K1309" s="162">
        <v>86553.056039092975</v>
      </c>
      <c r="L1309" s="126"/>
      <c r="M1309" s="203"/>
      <c r="N1309" s="218"/>
      <c r="O1309" s="3" t="s">
        <v>7117</v>
      </c>
      <c r="P1309" s="31" t="s">
        <v>7291</v>
      </c>
      <c r="Q1309" s="234">
        <v>3</v>
      </c>
      <c r="R1309" s="5" t="s">
        <v>777</v>
      </c>
      <c r="S1309" s="238">
        <v>45681</v>
      </c>
      <c r="T1309" s="263">
        <v>0.15</v>
      </c>
      <c r="U1309" s="263">
        <v>0.05</v>
      </c>
      <c r="V1309" s="263">
        <v>3.6499999999999998E-2</v>
      </c>
      <c r="W1309" s="263">
        <v>0</v>
      </c>
      <c r="X1309" s="263">
        <v>0.33999999999999997</v>
      </c>
      <c r="Y1309" s="265">
        <v>1.6365881600285659</v>
      </c>
      <c r="Z1309" s="275">
        <v>47597.65</v>
      </c>
      <c r="AA1309" s="276">
        <v>1058.7834353492649</v>
      </c>
      <c r="AB1309" s="277">
        <v>0.05</v>
      </c>
      <c r="AC1309" s="277">
        <v>3.6499999999999998E-2</v>
      </c>
      <c r="AD1309" s="277">
        <v>0</v>
      </c>
      <c r="AE1309" s="277">
        <v>0.33999999999999997</v>
      </c>
      <c r="AF1309" s="276">
        <v>1.6365881600285659</v>
      </c>
    </row>
    <row r="1310" spans="1:32" ht="27.6" x14ac:dyDescent="0.3">
      <c r="A1310" s="2">
        <f>IF(G1310="","",VLOOKUP(G1310,{"CFTV","100000";"switch","750000";"VMS","200000";"Alarme","300000";"CA","400000";"Cabeamento","500000";"Infra","600000";"Redes","700000";"Energia","800000";"Outros","900000";"Serviço","1000000"},2,FALSE)
  + COUNTIF($G$2:G1310,G1310)
)</f>
        <v>200145</v>
      </c>
      <c r="B1310" s="3" t="str">
        <f t="shared" si="20"/>
        <v>SISTEMA DIGIFORT LPR - PACK</v>
      </c>
      <c r="C1310" s="3" t="s">
        <v>2409</v>
      </c>
      <c r="D1310" s="3" t="s">
        <v>2409</v>
      </c>
      <c r="E1310" s="5" t="s">
        <v>2135</v>
      </c>
      <c r="F1310" s="5" t="s">
        <v>776</v>
      </c>
      <c r="G1310" s="2" t="s">
        <v>2132</v>
      </c>
      <c r="H1310" s="3" t="s">
        <v>2408</v>
      </c>
      <c r="I1310" s="169" t="s">
        <v>7038</v>
      </c>
      <c r="J1310" s="126">
        <v>68665.11</v>
      </c>
      <c r="K1310" s="162">
        <v>124862.78448117676</v>
      </c>
      <c r="L1310" s="126"/>
      <c r="M1310" s="203"/>
      <c r="N1310" s="218"/>
      <c r="O1310" s="3" t="s">
        <v>7117</v>
      </c>
      <c r="P1310" s="31" t="s">
        <v>7291</v>
      </c>
      <c r="Q1310" s="234">
        <v>3</v>
      </c>
      <c r="R1310" s="5" t="s">
        <v>777</v>
      </c>
      <c r="S1310" s="238">
        <v>45681</v>
      </c>
      <c r="T1310" s="263">
        <v>0.15</v>
      </c>
      <c r="U1310" s="263">
        <v>0.05</v>
      </c>
      <c r="V1310" s="263">
        <v>3.6499999999999998E-2</v>
      </c>
      <c r="W1310" s="263">
        <v>0</v>
      </c>
      <c r="X1310" s="263">
        <v>0.33999999999999997</v>
      </c>
      <c r="Y1310" s="265">
        <v>1.6365881600285659</v>
      </c>
      <c r="Z1310" s="275">
        <v>68665.11</v>
      </c>
      <c r="AA1310" s="276">
        <v>1527.4174471730257</v>
      </c>
      <c r="AB1310" s="277">
        <v>0.05</v>
      </c>
      <c r="AC1310" s="277">
        <v>3.6499999999999998E-2</v>
      </c>
      <c r="AD1310" s="277">
        <v>0</v>
      </c>
      <c r="AE1310" s="277">
        <v>0.33999999999999997</v>
      </c>
      <c r="AF1310" s="276">
        <v>1.6365881600285659</v>
      </c>
    </row>
    <row r="1311" spans="1:32" ht="27.6" x14ac:dyDescent="0.3">
      <c r="A1311" s="2">
        <f>IF(G1311="","",VLOOKUP(G1311,{"CFTV","100000";"switch","750000";"VMS","200000";"Alarme","300000";"CA","400000";"Cabeamento","500000";"Infra","600000";"Redes","700000";"Energia","800000";"Outros","900000";"Serviço","1000000"},2,FALSE)
  + COUNTIF($G$2:G1311,G1311)
)</f>
        <v>200146</v>
      </c>
      <c r="B1311" s="3" t="str">
        <f t="shared" si="20"/>
        <v>SISTEMA DIGIFORT LPR - PACK</v>
      </c>
      <c r="C1311" s="3" t="s">
        <v>2411</v>
      </c>
      <c r="D1311" s="3" t="s">
        <v>2411</v>
      </c>
      <c r="E1311" s="5" t="s">
        <v>2135</v>
      </c>
      <c r="F1311" s="5" t="s">
        <v>776</v>
      </c>
      <c r="G1311" s="2" t="s">
        <v>2132</v>
      </c>
      <c r="H1311" s="3" t="s">
        <v>2410</v>
      </c>
      <c r="I1311" s="169" t="s">
        <v>7038</v>
      </c>
      <c r="J1311" s="126">
        <v>96131.19</v>
      </c>
      <c r="K1311" s="162">
        <v>174807.96373717388</v>
      </c>
      <c r="L1311" s="126"/>
      <c r="M1311" s="203"/>
      <c r="N1311" s="218"/>
      <c r="O1311" s="3" t="s">
        <v>7117</v>
      </c>
      <c r="P1311" s="31" t="s">
        <v>7291</v>
      </c>
      <c r="Q1311" s="234">
        <v>3</v>
      </c>
      <c r="R1311" s="5" t="s">
        <v>777</v>
      </c>
      <c r="S1311" s="238">
        <v>45681</v>
      </c>
      <c r="T1311" s="263">
        <v>0.15</v>
      </c>
      <c r="U1311" s="263">
        <v>0.05</v>
      </c>
      <c r="V1311" s="263">
        <v>3.6499999999999998E-2</v>
      </c>
      <c r="W1311" s="263">
        <v>0</v>
      </c>
      <c r="X1311" s="263">
        <v>0.33999999999999997</v>
      </c>
      <c r="Y1311" s="265">
        <v>1.6365881600285659</v>
      </c>
      <c r="Z1311" s="275">
        <v>96131.19</v>
      </c>
      <c r="AA1311" s="276">
        <v>2138.3852268423525</v>
      </c>
      <c r="AB1311" s="277">
        <v>0.05</v>
      </c>
      <c r="AC1311" s="277">
        <v>3.6499999999999998E-2</v>
      </c>
      <c r="AD1311" s="277">
        <v>0</v>
      </c>
      <c r="AE1311" s="277">
        <v>0.33999999999999997</v>
      </c>
      <c r="AF1311" s="276">
        <v>1.6365881600285659</v>
      </c>
    </row>
    <row r="1312" spans="1:32" ht="27.6" x14ac:dyDescent="0.3">
      <c r="A1312" s="2">
        <f>IF(G1312="","",VLOOKUP(G1312,{"CFTV","100000";"switch","750000";"VMS","200000";"Alarme","300000";"CA","400000";"Cabeamento","500000";"Infra","600000";"Redes","700000";"Energia","800000";"Outros","900000";"Serviço","1000000"},2,FALSE)
  + COUNTIF($G$2:G1312,G1312)
)</f>
        <v>200147</v>
      </c>
      <c r="B1312" s="3" t="str">
        <f t="shared" si="20"/>
        <v>SISTEMA DIGIFORT EDIÇÃO FAILOVER PARA</v>
      </c>
      <c r="C1312" s="3" t="s">
        <v>2413</v>
      </c>
      <c r="D1312" s="3" t="s">
        <v>2413</v>
      </c>
      <c r="E1312" s="5" t="s">
        <v>2135</v>
      </c>
      <c r="F1312" s="5" t="s">
        <v>776</v>
      </c>
      <c r="G1312" s="2" t="s">
        <v>2132</v>
      </c>
      <c r="H1312" s="3" t="s">
        <v>2412</v>
      </c>
      <c r="I1312" s="169" t="s">
        <v>7038</v>
      </c>
      <c r="J1312" s="126">
        <v>5929.33</v>
      </c>
      <c r="K1312" s="162">
        <v>10782.079194335751</v>
      </c>
      <c r="L1312" s="126"/>
      <c r="M1312" s="203"/>
      <c r="N1312" s="218"/>
      <c r="O1312" s="3" t="s">
        <v>7117</v>
      </c>
      <c r="P1312" s="31" t="s">
        <v>7291</v>
      </c>
      <c r="Q1312" s="234">
        <v>3</v>
      </c>
      <c r="R1312" s="5" t="s">
        <v>777</v>
      </c>
      <c r="S1312" s="238">
        <v>45855</v>
      </c>
      <c r="T1312" s="263">
        <v>0.15</v>
      </c>
      <c r="U1312" s="263">
        <v>0.05</v>
      </c>
      <c r="V1312" s="263">
        <v>3.6499999999999998E-2</v>
      </c>
      <c r="W1312" s="263">
        <v>0</v>
      </c>
      <c r="X1312" s="263">
        <v>0.33999999999999997</v>
      </c>
      <c r="Y1312" s="265">
        <v>1.6365881600285659</v>
      </c>
      <c r="Z1312" s="275">
        <v>5929.33</v>
      </c>
      <c r="AA1312" s="276">
        <v>131.89467099151864</v>
      </c>
      <c r="AB1312" s="277">
        <v>0.05</v>
      </c>
      <c r="AC1312" s="277">
        <v>3.6499999999999998E-2</v>
      </c>
      <c r="AD1312" s="277">
        <v>0</v>
      </c>
      <c r="AE1312" s="277">
        <v>0.33999999999999997</v>
      </c>
      <c r="AF1312" s="276">
        <v>1.6365881600285659</v>
      </c>
    </row>
    <row r="1313" spans="1:32" ht="27.6" x14ac:dyDescent="0.3">
      <c r="A1313" s="2">
        <f>IF(G1313="","",VLOOKUP(G1313,{"CFTV","100000";"switch","750000";"VMS","200000";"Alarme","300000";"CA","400000";"Cabeamento","500000";"Infra","600000";"Redes","700000";"Energia","800000";"Outros","900000";"Serviço","1000000"},2,FALSE)
  + COUNTIF($G$2:G1313,G1313)
)</f>
        <v>200148</v>
      </c>
      <c r="B1313" s="3" t="str">
        <f t="shared" si="20"/>
        <v>SISTEMA DIGIFORT EDIÇÃO FAILOVER PARA</v>
      </c>
      <c r="C1313" s="3" t="s">
        <v>2415</v>
      </c>
      <c r="D1313" s="3" t="s">
        <v>2415</v>
      </c>
      <c r="E1313" s="5" t="s">
        <v>2135</v>
      </c>
      <c r="F1313" s="5" t="s">
        <v>776</v>
      </c>
      <c r="G1313" s="2" t="s">
        <v>2132</v>
      </c>
      <c r="H1313" s="3" t="s">
        <v>2414</v>
      </c>
      <c r="I1313" s="169" t="s">
        <v>7038</v>
      </c>
      <c r="J1313" s="126">
        <v>1096.93</v>
      </c>
      <c r="K1313" s="162">
        <v>1994.6918337557054</v>
      </c>
      <c r="L1313" s="126"/>
      <c r="M1313" s="203"/>
      <c r="N1313" s="218"/>
      <c r="O1313" s="3" t="s">
        <v>7117</v>
      </c>
      <c r="P1313" s="31" t="s">
        <v>7291</v>
      </c>
      <c r="Q1313" s="234">
        <v>3</v>
      </c>
      <c r="R1313" s="5" t="s">
        <v>777</v>
      </c>
      <c r="S1313" s="238">
        <v>45855</v>
      </c>
      <c r="T1313" s="263">
        <v>0.15</v>
      </c>
      <c r="U1313" s="263">
        <v>0.05</v>
      </c>
      <c r="V1313" s="263">
        <v>3.6499999999999998E-2</v>
      </c>
      <c r="W1313" s="263">
        <v>0</v>
      </c>
      <c r="X1313" s="263">
        <v>0.33999999999999997</v>
      </c>
      <c r="Y1313" s="265">
        <v>1.6365881600285659</v>
      </c>
      <c r="Z1313" s="275">
        <v>1096.93</v>
      </c>
      <c r="AA1313" s="276">
        <v>24.400601998999306</v>
      </c>
      <c r="AB1313" s="277">
        <v>0.05</v>
      </c>
      <c r="AC1313" s="277">
        <v>3.6499999999999998E-2</v>
      </c>
      <c r="AD1313" s="277">
        <v>0</v>
      </c>
      <c r="AE1313" s="277">
        <v>0.33999999999999997</v>
      </c>
      <c r="AF1313" s="276">
        <v>1.6365881600285659</v>
      </c>
    </row>
    <row r="1314" spans="1:32" ht="27.6" x14ac:dyDescent="0.3">
      <c r="A1314" s="2">
        <f>IF(G1314="","",VLOOKUP(G1314,{"CFTV","100000";"switch","750000";"VMS","200000";"Alarme","300000";"CA","400000";"Cabeamento","500000";"Infra","600000";"Redes","700000";"Energia","800000";"Outros","900000";"Serviço","1000000"},2,FALSE)
  + COUNTIF($G$2:G1314,G1314)
)</f>
        <v>200149</v>
      </c>
      <c r="B1314" s="3" t="str">
        <f t="shared" si="20"/>
        <v>SISTEMA DIGIFORT EDIÇÃO FAILOVER PARA</v>
      </c>
      <c r="C1314" s="3" t="s">
        <v>2417</v>
      </c>
      <c r="D1314" s="3" t="s">
        <v>2417</v>
      </c>
      <c r="E1314" s="5" t="s">
        <v>2135</v>
      </c>
      <c r="F1314" s="5" t="s">
        <v>776</v>
      </c>
      <c r="G1314" s="2" t="s">
        <v>2132</v>
      </c>
      <c r="H1314" s="3" t="s">
        <v>2416</v>
      </c>
      <c r="I1314" s="169" t="s">
        <v>7038</v>
      </c>
      <c r="J1314" s="126">
        <v>2029.31</v>
      </c>
      <c r="K1314" s="162">
        <v>3690.1607989195213</v>
      </c>
      <c r="L1314" s="126"/>
      <c r="M1314" s="203"/>
      <c r="N1314" s="218"/>
      <c r="O1314" s="3" t="s">
        <v>7117</v>
      </c>
      <c r="P1314" s="31" t="s">
        <v>7291</v>
      </c>
      <c r="Q1314" s="234">
        <v>3</v>
      </c>
      <c r="R1314" s="5" t="s">
        <v>777</v>
      </c>
      <c r="S1314" s="238">
        <v>45855</v>
      </c>
      <c r="T1314" s="263">
        <v>0.15</v>
      </c>
      <c r="U1314" s="263">
        <v>0.05</v>
      </c>
      <c r="V1314" s="263">
        <v>3.6499999999999998E-2</v>
      </c>
      <c r="W1314" s="263">
        <v>0</v>
      </c>
      <c r="X1314" s="263">
        <v>0.33999999999999997</v>
      </c>
      <c r="Y1314" s="265">
        <v>1.6365881600285659</v>
      </c>
      <c r="Z1314" s="275">
        <v>2029.31</v>
      </c>
      <c r="AA1314" s="276">
        <v>45.140880131448014</v>
      </c>
      <c r="AB1314" s="277">
        <v>0.05</v>
      </c>
      <c r="AC1314" s="277">
        <v>3.6499999999999998E-2</v>
      </c>
      <c r="AD1314" s="277">
        <v>0</v>
      </c>
      <c r="AE1314" s="277">
        <v>0.33999999999999997</v>
      </c>
      <c r="AF1314" s="276">
        <v>1.6365881600285659</v>
      </c>
    </row>
    <row r="1315" spans="1:32" ht="27.6" x14ac:dyDescent="0.3">
      <c r="A1315" s="2">
        <f>IF(G1315="","",VLOOKUP(G1315,{"CFTV","100000";"switch","750000";"VMS","200000";"Alarme","300000";"CA","400000";"Cabeamento","500000";"Infra","600000";"Redes","700000";"Energia","800000";"Outros","900000";"Serviço","1000000"},2,FALSE)
  + COUNTIF($G$2:G1315,G1315)
)</f>
        <v>200150</v>
      </c>
      <c r="B1315" s="3" t="str">
        <f t="shared" si="20"/>
        <v>SISTEMA DIGIFORT EDIÇÃO FAILOVER PARA</v>
      </c>
      <c r="C1315" s="3" t="s">
        <v>2419</v>
      </c>
      <c r="D1315" s="3" t="s">
        <v>2419</v>
      </c>
      <c r="E1315" s="5" t="s">
        <v>2135</v>
      </c>
      <c r="F1315" s="5" t="s">
        <v>776</v>
      </c>
      <c r="G1315" s="2" t="s">
        <v>2132</v>
      </c>
      <c r="H1315" s="3" t="s">
        <v>2418</v>
      </c>
      <c r="I1315" s="169" t="s">
        <v>7038</v>
      </c>
      <c r="J1315" s="126">
        <v>3754.23</v>
      </c>
      <c r="K1315" s="162">
        <v>6826.8092978044924</v>
      </c>
      <c r="L1315" s="126"/>
      <c r="M1315" s="203"/>
      <c r="N1315" s="218"/>
      <c r="O1315" s="3" t="s">
        <v>7117</v>
      </c>
      <c r="P1315" s="31" t="s">
        <v>7291</v>
      </c>
      <c r="Q1315" s="234">
        <v>3</v>
      </c>
      <c r="R1315" s="5" t="s">
        <v>777</v>
      </c>
      <c r="S1315" s="238">
        <v>45855</v>
      </c>
      <c r="T1315" s="263">
        <v>0.15</v>
      </c>
      <c r="U1315" s="263">
        <v>0.05</v>
      </c>
      <c r="V1315" s="263">
        <v>3.6499999999999998E-2</v>
      </c>
      <c r="W1315" s="263">
        <v>0</v>
      </c>
      <c r="X1315" s="263">
        <v>0.33999999999999997</v>
      </c>
      <c r="Y1315" s="265">
        <v>1.6365881600285659</v>
      </c>
      <c r="Z1315" s="275">
        <v>3754.23</v>
      </c>
      <c r="AA1315" s="276">
        <v>83.51077283208879</v>
      </c>
      <c r="AB1315" s="277">
        <v>0.05</v>
      </c>
      <c r="AC1315" s="277">
        <v>3.6499999999999998E-2</v>
      </c>
      <c r="AD1315" s="277">
        <v>0</v>
      </c>
      <c r="AE1315" s="277">
        <v>0.33999999999999997</v>
      </c>
      <c r="AF1315" s="276">
        <v>1.6365881600285659</v>
      </c>
    </row>
    <row r="1316" spans="1:32" ht="27.6" x14ac:dyDescent="0.3">
      <c r="A1316" s="2">
        <f>IF(G1316="","",VLOOKUP(G1316,{"CFTV","100000";"switch","750000";"VMS","200000";"Alarme","300000";"CA","400000";"Cabeamento","500000";"Infra","600000";"Redes","700000";"Energia","800000";"Outros","900000";"Serviço","1000000"},2,FALSE)
  + COUNTIF($G$2:G1316,G1316)
)</f>
        <v>200151</v>
      </c>
      <c r="B1316" s="3" t="str">
        <f t="shared" si="20"/>
        <v>SISTEMA DIGIFORT EDIÇÃO FAILOVER PARA</v>
      </c>
      <c r="C1316" s="3" t="s">
        <v>2421</v>
      </c>
      <c r="D1316" s="3" t="s">
        <v>2421</v>
      </c>
      <c r="E1316" s="5" t="s">
        <v>2135</v>
      </c>
      <c r="F1316" s="5" t="s">
        <v>776</v>
      </c>
      <c r="G1316" s="2" t="s">
        <v>2132</v>
      </c>
      <c r="H1316" s="3" t="s">
        <v>2420</v>
      </c>
      <c r="I1316" s="169" t="s">
        <v>7038</v>
      </c>
      <c r="J1316" s="126">
        <v>6945.32</v>
      </c>
      <c r="K1316" s="162">
        <v>12629.587199566222</v>
      </c>
      <c r="L1316" s="126"/>
      <c r="M1316" s="203"/>
      <c r="N1316" s="218"/>
      <c r="O1316" s="3" t="s">
        <v>7117</v>
      </c>
      <c r="P1316" s="31" t="s">
        <v>7291</v>
      </c>
      <c r="Q1316" s="234">
        <v>3</v>
      </c>
      <c r="R1316" s="5" t="s">
        <v>777</v>
      </c>
      <c r="S1316" s="238">
        <v>45855</v>
      </c>
      <c r="T1316" s="263">
        <v>0.15</v>
      </c>
      <c r="U1316" s="263">
        <v>0.05</v>
      </c>
      <c r="V1316" s="263">
        <v>3.6499999999999998E-2</v>
      </c>
      <c r="W1316" s="263">
        <v>0</v>
      </c>
      <c r="X1316" s="263">
        <v>0.33999999999999997</v>
      </c>
      <c r="Y1316" s="265">
        <v>1.6365881600285659</v>
      </c>
      <c r="Z1316" s="275">
        <v>6945.32</v>
      </c>
      <c r="AA1316" s="276">
        <v>154.49480739490195</v>
      </c>
      <c r="AB1316" s="277">
        <v>0.05</v>
      </c>
      <c r="AC1316" s="277">
        <v>3.6499999999999998E-2</v>
      </c>
      <c r="AD1316" s="277">
        <v>0</v>
      </c>
      <c r="AE1316" s="277">
        <v>0.33999999999999997</v>
      </c>
      <c r="AF1316" s="276">
        <v>1.6365881600285659</v>
      </c>
    </row>
    <row r="1317" spans="1:32" ht="27.6" x14ac:dyDescent="0.3">
      <c r="A1317" s="2">
        <f>IF(G1317="","",VLOOKUP(G1317,{"CFTV","100000";"switch","750000";"VMS","200000";"Alarme","300000";"CA","400000";"Cabeamento","500000";"Infra","600000";"Redes","700000";"Energia","800000";"Outros","900000";"Serviço","1000000"},2,FALSE)
  + COUNTIF($G$2:G1317,G1317)
)</f>
        <v>200152</v>
      </c>
      <c r="B1317" s="3" t="str">
        <f t="shared" si="20"/>
        <v>SISTEMA DIGIFORT EDIÇÃO FAILOVER PARA</v>
      </c>
      <c r="C1317" s="3" t="s">
        <v>2423</v>
      </c>
      <c r="D1317" s="3" t="s">
        <v>2423</v>
      </c>
      <c r="E1317" s="5" t="s">
        <v>2135</v>
      </c>
      <c r="F1317" s="5" t="s">
        <v>776</v>
      </c>
      <c r="G1317" s="2" t="s">
        <v>2132</v>
      </c>
      <c r="H1317" s="3" t="s">
        <v>2422</v>
      </c>
      <c r="I1317" s="169" t="s">
        <v>7038</v>
      </c>
      <c r="J1317" s="126">
        <v>12848.45</v>
      </c>
      <c r="K1317" s="162">
        <v>23364.023494132256</v>
      </c>
      <c r="L1317" s="126"/>
      <c r="M1317" s="203"/>
      <c r="N1317" s="218"/>
      <c r="O1317" s="3" t="s">
        <v>7117</v>
      </c>
      <c r="P1317" s="31" t="s">
        <v>7291</v>
      </c>
      <c r="Q1317" s="234">
        <v>3</v>
      </c>
      <c r="R1317" s="5" t="s">
        <v>777</v>
      </c>
      <c r="S1317" s="238">
        <v>45855</v>
      </c>
      <c r="T1317" s="263">
        <v>0.15</v>
      </c>
      <c r="U1317" s="263">
        <v>0.05</v>
      </c>
      <c r="V1317" s="263">
        <v>3.6499999999999998E-2</v>
      </c>
      <c r="W1317" s="263">
        <v>0</v>
      </c>
      <c r="X1317" s="263">
        <v>0.33999999999999997</v>
      </c>
      <c r="Y1317" s="265">
        <v>1.6365881600285659</v>
      </c>
      <c r="Z1317" s="275">
        <v>12848.45</v>
      </c>
      <c r="AA1317" s="276">
        <v>285.80667385707619</v>
      </c>
      <c r="AB1317" s="277">
        <v>0.05</v>
      </c>
      <c r="AC1317" s="277">
        <v>3.6499999999999998E-2</v>
      </c>
      <c r="AD1317" s="277">
        <v>0</v>
      </c>
      <c r="AE1317" s="277">
        <v>0.33999999999999997</v>
      </c>
      <c r="AF1317" s="276">
        <v>1.6365881600285659</v>
      </c>
    </row>
    <row r="1318" spans="1:32" ht="27.6" x14ac:dyDescent="0.3">
      <c r="A1318" s="2">
        <f>IF(G1318="","",VLOOKUP(G1318,{"CFTV","100000";"switch","750000";"VMS","200000";"Alarme","300000";"CA","400000";"Cabeamento","500000";"Infra","600000";"Redes","700000";"Energia","800000";"Outros","900000";"Serviço","1000000"},2,FALSE)
  + COUNTIF($G$2:G1318,G1318)
)</f>
        <v>200153</v>
      </c>
      <c r="B1318" s="3" t="str">
        <f t="shared" si="20"/>
        <v>SISTEMA DIGIFORT EDIÇÃO FAILOVER PARA</v>
      </c>
      <c r="C1318" s="3" t="s">
        <v>2425</v>
      </c>
      <c r="D1318" s="3" t="s">
        <v>2425</v>
      </c>
      <c r="E1318" s="5" t="s">
        <v>2135</v>
      </c>
      <c r="F1318" s="5" t="s">
        <v>776</v>
      </c>
      <c r="G1318" s="2" t="s">
        <v>2132</v>
      </c>
      <c r="H1318" s="3" t="s">
        <v>2424</v>
      </c>
      <c r="I1318" s="169" t="s">
        <v>7038</v>
      </c>
      <c r="J1318" s="126">
        <v>23770.37</v>
      </c>
      <c r="K1318" s="162">
        <v>43224.78455722025</v>
      </c>
      <c r="L1318" s="126"/>
      <c r="M1318" s="203"/>
      <c r="N1318" s="218"/>
      <c r="O1318" s="3" t="s">
        <v>7117</v>
      </c>
      <c r="P1318" s="31" t="s">
        <v>7291</v>
      </c>
      <c r="Q1318" s="234">
        <v>3</v>
      </c>
      <c r="R1318" s="5" t="s">
        <v>777</v>
      </c>
      <c r="S1318" s="238">
        <v>45855</v>
      </c>
      <c r="T1318" s="263">
        <v>0.15</v>
      </c>
      <c r="U1318" s="263">
        <v>0.05</v>
      </c>
      <c r="V1318" s="263">
        <v>3.6499999999999998E-2</v>
      </c>
      <c r="W1318" s="263">
        <v>0</v>
      </c>
      <c r="X1318" s="263">
        <v>0.33999999999999997</v>
      </c>
      <c r="Y1318" s="265">
        <v>1.6365881600285659</v>
      </c>
      <c r="Z1318" s="275">
        <v>23770.37</v>
      </c>
      <c r="AA1318" s="276">
        <v>528.75875191575858</v>
      </c>
      <c r="AB1318" s="277">
        <v>0.05</v>
      </c>
      <c r="AC1318" s="277">
        <v>3.6499999999999998E-2</v>
      </c>
      <c r="AD1318" s="277">
        <v>0</v>
      </c>
      <c r="AE1318" s="277">
        <v>0.33999999999999997</v>
      </c>
      <c r="AF1318" s="276">
        <v>1.6365881600285659</v>
      </c>
    </row>
    <row r="1319" spans="1:32" ht="27.6" x14ac:dyDescent="0.3">
      <c r="A1319" s="2">
        <f>IF(G1319="","",VLOOKUP(G1319,{"CFTV","100000";"switch","750000";"VMS","200000";"Alarme","300000";"CA","400000";"Cabeamento","500000";"Infra","600000";"Redes","700000";"Energia","800000";"Outros","900000";"Serviço","1000000"},2,FALSE)
  + COUNTIF($G$2:G1319,G1319)
)</f>
        <v>200154</v>
      </c>
      <c r="B1319" s="3" t="str">
        <f t="shared" si="20"/>
        <v>SISTEMA DIGIFORT EDIÇÃO FAILOVER PARA</v>
      </c>
      <c r="C1319" s="3" t="s">
        <v>2427</v>
      </c>
      <c r="D1319" s="3" t="s">
        <v>2427</v>
      </c>
      <c r="E1319" s="5" t="s">
        <v>2135</v>
      </c>
      <c r="F1319" s="5" t="s">
        <v>776</v>
      </c>
      <c r="G1319" s="2" t="s">
        <v>2132</v>
      </c>
      <c r="H1319" s="3" t="s">
        <v>2426</v>
      </c>
      <c r="I1319" s="169" t="s">
        <v>7038</v>
      </c>
      <c r="J1319" s="126">
        <v>913.1</v>
      </c>
      <c r="K1319" s="162">
        <v>1660.4096099134263</v>
      </c>
      <c r="L1319" s="126"/>
      <c r="M1319" s="203"/>
      <c r="N1319" s="218"/>
      <c r="O1319" s="3" t="s">
        <v>7117</v>
      </c>
      <c r="P1319" s="31" t="s">
        <v>7291</v>
      </c>
      <c r="Q1319" s="234">
        <v>3</v>
      </c>
      <c r="R1319" s="5" t="s">
        <v>777</v>
      </c>
      <c r="S1319" s="238">
        <v>45855</v>
      </c>
      <c r="T1319" s="263">
        <v>0.15</v>
      </c>
      <c r="U1319" s="263">
        <v>0.05</v>
      </c>
      <c r="V1319" s="263">
        <v>3.6499999999999998E-2</v>
      </c>
      <c r="W1319" s="263">
        <v>0</v>
      </c>
      <c r="X1319" s="263">
        <v>0.33999999999999997</v>
      </c>
      <c r="Y1319" s="265">
        <v>1.6365881600285659</v>
      </c>
      <c r="Z1319" s="275">
        <v>913.1</v>
      </c>
      <c r="AA1319" s="276">
        <v>20.31140518108381</v>
      </c>
      <c r="AB1319" s="277">
        <v>0.05</v>
      </c>
      <c r="AC1319" s="277">
        <v>3.6499999999999998E-2</v>
      </c>
      <c r="AD1319" s="277">
        <v>0</v>
      </c>
      <c r="AE1319" s="277">
        <v>0.33999999999999997</v>
      </c>
      <c r="AF1319" s="276">
        <v>1.6365881600285659</v>
      </c>
    </row>
    <row r="1320" spans="1:32" ht="41.4" x14ac:dyDescent="0.3">
      <c r="A1320" s="2">
        <f>IF(G1320="","",VLOOKUP(G1320,{"CFTV","100000";"switch","750000";"VMS","200000";"Alarme","300000";"CA","400000";"Cabeamento","500000";"Infra","600000";"Redes","700000";"Energia","800000";"Outros","900000";"Serviço","1000000"},2,FALSE)
  + COUNTIF($G$2:G1320,G1320)
)</f>
        <v>200155</v>
      </c>
      <c r="B1320" s="3" t="str">
        <f t="shared" si="20"/>
        <v>SISTEMA DIGIFORT EDIÇÃO FAILOVER PARA</v>
      </c>
      <c r="C1320" s="3" t="s">
        <v>2429</v>
      </c>
      <c r="D1320" s="3" t="s">
        <v>2429</v>
      </c>
      <c r="E1320" s="5" t="s">
        <v>2135</v>
      </c>
      <c r="F1320" s="5" t="s">
        <v>776</v>
      </c>
      <c r="G1320" s="2" t="s">
        <v>2132</v>
      </c>
      <c r="H1320" s="3" t="s">
        <v>2428</v>
      </c>
      <c r="I1320" s="169" t="s">
        <v>7038</v>
      </c>
      <c r="J1320" s="126">
        <v>570.69000000000005</v>
      </c>
      <c r="K1320" s="162">
        <v>1037.7605522741137</v>
      </c>
      <c r="L1320" s="126"/>
      <c r="M1320" s="203"/>
      <c r="N1320" s="218"/>
      <c r="O1320" s="3" t="s">
        <v>7117</v>
      </c>
      <c r="P1320" s="31" t="s">
        <v>7291</v>
      </c>
      <c r="Q1320" s="234">
        <v>3</v>
      </c>
      <c r="R1320" s="5" t="s">
        <v>777</v>
      </c>
      <c r="S1320" s="238">
        <v>45855</v>
      </c>
      <c r="T1320" s="263">
        <v>0.15</v>
      </c>
      <c r="U1320" s="263">
        <v>0.05</v>
      </c>
      <c r="V1320" s="263">
        <v>3.6499999999999998E-2</v>
      </c>
      <c r="W1320" s="263">
        <v>0</v>
      </c>
      <c r="X1320" s="263">
        <v>0.33999999999999997</v>
      </c>
      <c r="Y1320" s="265">
        <v>1.6365881600285659</v>
      </c>
      <c r="Z1320" s="275">
        <v>570.69000000000005</v>
      </c>
      <c r="AA1320" s="276">
        <v>12.694683849296593</v>
      </c>
      <c r="AB1320" s="277">
        <v>0.05</v>
      </c>
      <c r="AC1320" s="277">
        <v>3.6499999999999998E-2</v>
      </c>
      <c r="AD1320" s="277">
        <v>0</v>
      </c>
      <c r="AE1320" s="277">
        <v>0.33999999999999997</v>
      </c>
      <c r="AF1320" s="276">
        <v>1.6365881600285659</v>
      </c>
    </row>
    <row r="1321" spans="1:32" ht="41.4" x14ac:dyDescent="0.3">
      <c r="A1321" s="2">
        <f>IF(G1321="","",VLOOKUP(G1321,{"CFTV","100000";"switch","750000";"VMS","200000";"Alarme","300000";"CA","400000";"Cabeamento","500000";"Infra","600000";"Redes","700000";"Energia","800000";"Outros","900000";"Serviço","1000000"},2,FALSE)
  + COUNTIF($G$2:G1321,G1321)
)</f>
        <v>200156</v>
      </c>
      <c r="B1321" s="3" t="str">
        <f t="shared" si="20"/>
        <v>SISTEMA DIGIFORT EDIÇÃO FAILOVER PARA</v>
      </c>
      <c r="C1321" s="3" t="s">
        <v>2431</v>
      </c>
      <c r="D1321" s="3" t="s">
        <v>2431</v>
      </c>
      <c r="E1321" s="5" t="s">
        <v>2135</v>
      </c>
      <c r="F1321" s="5" t="s">
        <v>776</v>
      </c>
      <c r="G1321" s="2" t="s">
        <v>2132</v>
      </c>
      <c r="H1321" s="3" t="s">
        <v>2430</v>
      </c>
      <c r="I1321" s="169" t="s">
        <v>7038</v>
      </c>
      <c r="J1321" s="126">
        <v>1027.24</v>
      </c>
      <c r="K1321" s="162">
        <v>1867.9653572308268</v>
      </c>
      <c r="L1321" s="126"/>
      <c r="M1321" s="203"/>
      <c r="N1321" s="218"/>
      <c r="O1321" s="3" t="s">
        <v>7117</v>
      </c>
      <c r="P1321" s="31" t="s">
        <v>7291</v>
      </c>
      <c r="Q1321" s="234">
        <v>3</v>
      </c>
      <c r="R1321" s="5" t="s">
        <v>777</v>
      </c>
      <c r="S1321" s="238">
        <v>45855</v>
      </c>
      <c r="T1321" s="263">
        <v>0.15</v>
      </c>
      <c r="U1321" s="263">
        <v>0.05</v>
      </c>
      <c r="V1321" s="263">
        <v>3.6499999999999998E-2</v>
      </c>
      <c r="W1321" s="263">
        <v>0</v>
      </c>
      <c r="X1321" s="263">
        <v>0.33999999999999997</v>
      </c>
      <c r="Y1321" s="265">
        <v>1.6365881600285659</v>
      </c>
      <c r="Z1321" s="275">
        <v>1027.24</v>
      </c>
      <c r="AA1321" s="276">
        <v>22.850386439838498</v>
      </c>
      <c r="AB1321" s="277">
        <v>0.05</v>
      </c>
      <c r="AC1321" s="277">
        <v>3.6499999999999998E-2</v>
      </c>
      <c r="AD1321" s="277">
        <v>0</v>
      </c>
      <c r="AE1321" s="277">
        <v>0.33999999999999997</v>
      </c>
      <c r="AF1321" s="276">
        <v>1.6365881600285659</v>
      </c>
    </row>
    <row r="1322" spans="1:32" ht="41.4" x14ac:dyDescent="0.3">
      <c r="A1322" s="2">
        <f>IF(G1322="","",VLOOKUP(G1322,{"CFTV","100000";"switch","750000";"VMS","200000";"Alarme","300000";"CA","400000";"Cabeamento","500000";"Infra","600000";"Redes","700000";"Energia","800000";"Outros","900000";"Serviço","1000000"},2,FALSE)
  + COUNTIF($G$2:G1322,G1322)
)</f>
        <v>200157</v>
      </c>
      <c r="B1322" s="3" t="str">
        <f t="shared" ref="B1322:B1384" si="21">IFERROR(LEFT(H1322,FIND(" ",H1322,FIND(" ",H1322,FIND(" ",H1322,FIND(" ",H1322,FIND(" ",H1322)+1)+1)+1)+1)-1),H1322)</f>
        <v>SISTEMA DIGIFORT EDIÇÃO FAILOVER PARA</v>
      </c>
      <c r="C1322" s="3" t="s">
        <v>2433</v>
      </c>
      <c r="D1322" s="3" t="s">
        <v>2433</v>
      </c>
      <c r="E1322" s="5" t="s">
        <v>2135</v>
      </c>
      <c r="F1322" s="5" t="s">
        <v>776</v>
      </c>
      <c r="G1322" s="2" t="s">
        <v>2132</v>
      </c>
      <c r="H1322" s="3" t="s">
        <v>2432</v>
      </c>
      <c r="I1322" s="169" t="s">
        <v>7038</v>
      </c>
      <c r="J1322" s="126">
        <v>1849.03</v>
      </c>
      <c r="K1322" s="162">
        <v>3362.3340061529102</v>
      </c>
      <c r="L1322" s="126"/>
      <c r="M1322" s="203"/>
      <c r="N1322" s="218"/>
      <c r="O1322" s="3" t="s">
        <v>7117</v>
      </c>
      <c r="P1322" s="31" t="s">
        <v>7291</v>
      </c>
      <c r="Q1322" s="234">
        <v>3</v>
      </c>
      <c r="R1322" s="5" t="s">
        <v>777</v>
      </c>
      <c r="S1322" s="238">
        <v>45855</v>
      </c>
      <c r="T1322" s="263">
        <v>0.15</v>
      </c>
      <c r="U1322" s="263">
        <v>0.05</v>
      </c>
      <c r="V1322" s="263">
        <v>3.6499999999999998E-2</v>
      </c>
      <c r="W1322" s="263">
        <v>0</v>
      </c>
      <c r="X1322" s="263">
        <v>0.33999999999999997</v>
      </c>
      <c r="Y1322" s="265">
        <v>1.6365881600285659</v>
      </c>
      <c r="Z1322" s="275">
        <v>1849.03</v>
      </c>
      <c r="AA1322" s="276">
        <v>41.130651102813928</v>
      </c>
      <c r="AB1322" s="277">
        <v>0.05</v>
      </c>
      <c r="AC1322" s="277">
        <v>3.6499999999999998E-2</v>
      </c>
      <c r="AD1322" s="277">
        <v>0</v>
      </c>
      <c r="AE1322" s="277">
        <v>0.33999999999999997</v>
      </c>
      <c r="AF1322" s="276">
        <v>1.6365881600285659</v>
      </c>
    </row>
    <row r="1323" spans="1:32" ht="41.4" x14ac:dyDescent="0.3">
      <c r="A1323" s="2">
        <f>IF(G1323="","",VLOOKUP(G1323,{"CFTV","100000";"switch","750000";"VMS","200000";"Alarme","300000";"CA","400000";"Cabeamento","500000";"Infra","600000";"Redes","700000";"Energia","800000";"Outros","900000";"Serviço","1000000"},2,FALSE)
  + COUNTIF($G$2:G1323,G1323)
)</f>
        <v>200158</v>
      </c>
      <c r="B1323" s="3" t="str">
        <f t="shared" si="21"/>
        <v>SISTEMA DIGIFORT EDIÇÃO FAILOVER PARA</v>
      </c>
      <c r="C1323" s="3" t="s">
        <v>2435</v>
      </c>
      <c r="D1323" s="3" t="s">
        <v>2435</v>
      </c>
      <c r="E1323" s="5" t="s">
        <v>2135</v>
      </c>
      <c r="F1323" s="5" t="s">
        <v>776</v>
      </c>
      <c r="G1323" s="2" t="s">
        <v>2132</v>
      </c>
      <c r="H1323" s="3" t="s">
        <v>2434</v>
      </c>
      <c r="I1323" s="169" t="s">
        <v>7038</v>
      </c>
      <c r="J1323" s="126">
        <v>3328.25</v>
      </c>
      <c r="K1323" s="162">
        <v>6052.1939373500827</v>
      </c>
      <c r="L1323" s="126"/>
      <c r="M1323" s="203"/>
      <c r="N1323" s="218"/>
      <c r="O1323" s="3" t="s">
        <v>7117</v>
      </c>
      <c r="P1323" s="31" t="s">
        <v>7291</v>
      </c>
      <c r="Q1323" s="234">
        <v>3</v>
      </c>
      <c r="R1323" s="5" t="s">
        <v>777</v>
      </c>
      <c r="S1323" s="238">
        <v>45855</v>
      </c>
      <c r="T1323" s="263">
        <v>0.15</v>
      </c>
      <c r="U1323" s="263">
        <v>0.05</v>
      </c>
      <c r="V1323" s="263">
        <v>3.6499999999999998E-2</v>
      </c>
      <c r="W1323" s="263">
        <v>0</v>
      </c>
      <c r="X1323" s="263">
        <v>0.33999999999999997</v>
      </c>
      <c r="Y1323" s="265">
        <v>1.6365881600285659</v>
      </c>
      <c r="Z1323" s="275">
        <v>3328.25</v>
      </c>
      <c r="AA1323" s="276">
        <v>74.035083007274324</v>
      </c>
      <c r="AB1323" s="277">
        <v>0.05</v>
      </c>
      <c r="AC1323" s="277">
        <v>3.6499999999999998E-2</v>
      </c>
      <c r="AD1323" s="277">
        <v>0</v>
      </c>
      <c r="AE1323" s="277">
        <v>0.33999999999999997</v>
      </c>
      <c r="AF1323" s="276">
        <v>1.6365881600285659</v>
      </c>
    </row>
    <row r="1324" spans="1:32" ht="41.4" x14ac:dyDescent="0.3">
      <c r="A1324" s="2">
        <f>IF(G1324="","",VLOOKUP(G1324,{"CFTV","100000";"switch","750000";"VMS","200000";"Alarme","300000";"CA","400000";"Cabeamento","500000";"Infra","600000";"Redes","700000";"Energia","800000";"Outros","900000";"Serviço","1000000"},2,FALSE)
  + COUNTIF($G$2:G1324,G1324)
)</f>
        <v>200159</v>
      </c>
      <c r="B1324" s="3" t="str">
        <f t="shared" si="21"/>
        <v>SISTEMA DIGIFORT EDIÇÃO FAILOVER PARA</v>
      </c>
      <c r="C1324" s="3" t="s">
        <v>2437</v>
      </c>
      <c r="D1324" s="3" t="s">
        <v>2437</v>
      </c>
      <c r="E1324" s="5" t="s">
        <v>2135</v>
      </c>
      <c r="F1324" s="5" t="s">
        <v>776</v>
      </c>
      <c r="G1324" s="2" t="s">
        <v>2132</v>
      </c>
      <c r="H1324" s="3" t="s">
        <v>2436</v>
      </c>
      <c r="I1324" s="169" t="s">
        <v>7038</v>
      </c>
      <c r="J1324" s="126">
        <v>5990.85</v>
      </c>
      <c r="K1324" s="162">
        <v>10893.94908723015</v>
      </c>
      <c r="L1324" s="126"/>
      <c r="M1324" s="203"/>
      <c r="N1324" s="218"/>
      <c r="O1324" s="3" t="s">
        <v>7117</v>
      </c>
      <c r="P1324" s="31" t="s">
        <v>7291</v>
      </c>
      <c r="Q1324" s="234">
        <v>3</v>
      </c>
      <c r="R1324" s="5" t="s">
        <v>777</v>
      </c>
      <c r="S1324" s="238">
        <v>45855</v>
      </c>
      <c r="T1324" s="263">
        <v>0.15</v>
      </c>
      <c r="U1324" s="263">
        <v>0.05</v>
      </c>
      <c r="V1324" s="263">
        <v>3.6499999999999998E-2</v>
      </c>
      <c r="W1324" s="263">
        <v>0</v>
      </c>
      <c r="X1324" s="263">
        <v>0.33999999999999997</v>
      </c>
      <c r="Y1324" s="265">
        <v>1.6365881600285659</v>
      </c>
      <c r="Z1324" s="275">
        <v>5990.85</v>
      </c>
      <c r="AA1324" s="276">
        <v>133.2631494130938</v>
      </c>
      <c r="AB1324" s="277">
        <v>0.05</v>
      </c>
      <c r="AC1324" s="277">
        <v>3.6499999999999998E-2</v>
      </c>
      <c r="AD1324" s="277">
        <v>0</v>
      </c>
      <c r="AE1324" s="277">
        <v>0.33999999999999997</v>
      </c>
      <c r="AF1324" s="276">
        <v>1.6365881600285659</v>
      </c>
    </row>
    <row r="1325" spans="1:32" ht="41.4" x14ac:dyDescent="0.3">
      <c r="A1325" s="2">
        <f>IF(G1325="","",VLOOKUP(G1325,{"CFTV","100000";"switch","750000";"VMS","200000";"Alarme","300000";"CA","400000";"Cabeamento","500000";"Infra","600000";"Redes","700000";"Energia","800000";"Outros","900000";"Serviço","1000000"},2,FALSE)
  + COUNTIF($G$2:G1325,G1325)
)</f>
        <v>200160</v>
      </c>
      <c r="B1325" s="3" t="str">
        <f t="shared" si="21"/>
        <v>SISTEMA DIGIFORT EDIÇÃO FAILOVER PARA</v>
      </c>
      <c r="C1325" s="3" t="s">
        <v>2439</v>
      </c>
      <c r="D1325" s="3" t="s">
        <v>2439</v>
      </c>
      <c r="E1325" s="5" t="s">
        <v>2135</v>
      </c>
      <c r="F1325" s="5" t="s">
        <v>776</v>
      </c>
      <c r="G1325" s="2" t="s">
        <v>2132</v>
      </c>
      <c r="H1325" s="3" t="s">
        <v>2438</v>
      </c>
      <c r="I1325" s="169" t="s">
        <v>7038</v>
      </c>
      <c r="J1325" s="126">
        <v>10783.54</v>
      </c>
      <c r="K1325" s="162">
        <v>19609.126541327161</v>
      </c>
      <c r="L1325" s="126"/>
      <c r="M1325" s="203"/>
      <c r="N1325" s="218"/>
      <c r="O1325" s="3" t="s">
        <v>7117</v>
      </c>
      <c r="P1325" s="31" t="s">
        <v>7291</v>
      </c>
      <c r="Q1325" s="234">
        <v>3</v>
      </c>
      <c r="R1325" s="5" t="s">
        <v>777</v>
      </c>
      <c r="S1325" s="238">
        <v>45855</v>
      </c>
      <c r="T1325" s="263">
        <v>0.15</v>
      </c>
      <c r="U1325" s="263">
        <v>0.05</v>
      </c>
      <c r="V1325" s="263">
        <v>3.6499999999999998E-2</v>
      </c>
      <c r="W1325" s="263">
        <v>0</v>
      </c>
      <c r="X1325" s="263">
        <v>0.33999999999999997</v>
      </c>
      <c r="Y1325" s="265">
        <v>1.6365881600285659</v>
      </c>
      <c r="Z1325" s="275">
        <v>10783.54</v>
      </c>
      <c r="AA1325" s="276">
        <v>239.87389138804568</v>
      </c>
      <c r="AB1325" s="277">
        <v>0.05</v>
      </c>
      <c r="AC1325" s="277">
        <v>3.6499999999999998E-2</v>
      </c>
      <c r="AD1325" s="277">
        <v>0</v>
      </c>
      <c r="AE1325" s="277">
        <v>0.33999999999999997</v>
      </c>
      <c r="AF1325" s="276">
        <v>1.6365881600285659</v>
      </c>
    </row>
    <row r="1326" spans="1:32" ht="41.4" x14ac:dyDescent="0.3">
      <c r="A1326" s="2">
        <f>IF(G1326="","",VLOOKUP(G1326,{"CFTV","100000";"switch","750000";"VMS","200000";"Alarme","300000";"CA","400000";"Cabeamento","500000";"Infra","600000";"Redes","700000";"Energia","800000";"Outros","900000";"Serviço","1000000"},2,FALSE)
  + COUNTIF($G$2:G1326,G1326)
)</f>
        <v>200161</v>
      </c>
      <c r="B1326" s="3" t="str">
        <f t="shared" si="21"/>
        <v>SISTEMA DIGIFORT EDIÇÃO FAILOVER PARA</v>
      </c>
      <c r="C1326" s="3" t="s">
        <v>2441</v>
      </c>
      <c r="D1326" s="3" t="s">
        <v>2441</v>
      </c>
      <c r="E1326" s="5" t="s">
        <v>2135</v>
      </c>
      <c r="F1326" s="5" t="s">
        <v>776</v>
      </c>
      <c r="G1326" s="2" t="s">
        <v>2132</v>
      </c>
      <c r="H1326" s="3" t="s">
        <v>2440</v>
      </c>
      <c r="I1326" s="169" t="s">
        <v>7038</v>
      </c>
      <c r="J1326" s="126">
        <v>19410.37</v>
      </c>
      <c r="K1326" s="162">
        <v>35296.424137526308</v>
      </c>
      <c r="L1326" s="126"/>
      <c r="M1326" s="203"/>
      <c r="N1326" s="218"/>
      <c r="O1326" s="3" t="s">
        <v>7117</v>
      </c>
      <c r="P1326" s="31" t="s">
        <v>7291</v>
      </c>
      <c r="Q1326" s="234">
        <v>3</v>
      </c>
      <c r="R1326" s="5" t="s">
        <v>777</v>
      </c>
      <c r="S1326" s="238">
        <v>45855</v>
      </c>
      <c r="T1326" s="263">
        <v>0.15</v>
      </c>
      <c r="U1326" s="263">
        <v>0.05</v>
      </c>
      <c r="V1326" s="263">
        <v>3.6499999999999998E-2</v>
      </c>
      <c r="W1326" s="263">
        <v>0</v>
      </c>
      <c r="X1326" s="263">
        <v>0.33999999999999997</v>
      </c>
      <c r="Y1326" s="265">
        <v>1.6365881600285659</v>
      </c>
      <c r="Z1326" s="275">
        <v>19410.37</v>
      </c>
      <c r="AA1326" s="276">
        <v>431.77296000958682</v>
      </c>
      <c r="AB1326" s="277">
        <v>0.05</v>
      </c>
      <c r="AC1326" s="277">
        <v>3.6499999999999998E-2</v>
      </c>
      <c r="AD1326" s="277">
        <v>0</v>
      </c>
      <c r="AE1326" s="277">
        <v>0.33999999999999997</v>
      </c>
      <c r="AF1326" s="276">
        <v>1.6365881600285659</v>
      </c>
    </row>
    <row r="1327" spans="1:32" ht="27.6" x14ac:dyDescent="0.3">
      <c r="A1327" s="2">
        <f>IF(G1327="","",VLOOKUP(G1327,{"CFTV","100000";"switch","750000";"VMS","200000";"Alarme","300000";"CA","400000";"Cabeamento","500000";"Infra","600000";"Redes","700000";"Energia","800000";"Outros","900000";"Serviço","1000000"},2,FALSE)
  + COUNTIF($G$2:G1327,G1327)
)</f>
        <v>200162</v>
      </c>
      <c r="B1327" s="3" t="str">
        <f t="shared" si="21"/>
        <v>SISTEMA DIGIFORT EDIÇÃO FAILOVER PARA</v>
      </c>
      <c r="C1327" s="3" t="s">
        <v>2443</v>
      </c>
      <c r="D1327" s="3" t="s">
        <v>2443</v>
      </c>
      <c r="E1327" s="5" t="s">
        <v>2135</v>
      </c>
      <c r="F1327" s="5" t="s">
        <v>776</v>
      </c>
      <c r="G1327" s="2" t="s">
        <v>2132</v>
      </c>
      <c r="H1327" s="3" t="s">
        <v>2442</v>
      </c>
      <c r="I1327" s="169" t="s">
        <v>7038</v>
      </c>
      <c r="J1327" s="126">
        <v>191.96</v>
      </c>
      <c r="K1327" s="162">
        <v>349.06607022120392</v>
      </c>
      <c r="L1327" s="126"/>
      <c r="M1327" s="203"/>
      <c r="N1327" s="218"/>
      <c r="O1327" s="3" t="s">
        <v>7117</v>
      </c>
      <c r="P1327" s="31" t="s">
        <v>7291</v>
      </c>
      <c r="Q1327" s="234">
        <v>3</v>
      </c>
      <c r="R1327" s="5" t="s">
        <v>777</v>
      </c>
      <c r="S1327" s="238">
        <v>45855</v>
      </c>
      <c r="T1327" s="263">
        <v>0.15</v>
      </c>
      <c r="U1327" s="263">
        <v>0.05</v>
      </c>
      <c r="V1327" s="263">
        <v>3.6499999999999998E-2</v>
      </c>
      <c r="W1327" s="263">
        <v>0</v>
      </c>
      <c r="X1327" s="263">
        <v>0.33999999999999997</v>
      </c>
      <c r="Y1327" s="265">
        <v>1.6365881600285659</v>
      </c>
      <c r="Z1327" s="275">
        <v>191.96</v>
      </c>
      <c r="AA1327" s="276">
        <v>4.2700441775937445</v>
      </c>
      <c r="AB1327" s="277">
        <v>0.05</v>
      </c>
      <c r="AC1327" s="277">
        <v>3.6499999999999998E-2</v>
      </c>
      <c r="AD1327" s="277">
        <v>0</v>
      </c>
      <c r="AE1327" s="277">
        <v>0.33999999999999997</v>
      </c>
      <c r="AF1327" s="276">
        <v>1.6365881600285659</v>
      </c>
    </row>
    <row r="1328" spans="1:32" ht="27.6" x14ac:dyDescent="0.3">
      <c r="A1328" s="2">
        <f>IF(G1328="","",VLOOKUP(G1328,{"CFTV","100000";"switch","750000";"VMS","200000";"Alarme","300000";"CA","400000";"Cabeamento","500000";"Infra","600000";"Redes","700000";"Energia","800000";"Outros","900000";"Serviço","1000000"},2,FALSE)
  + COUNTIF($G$2:G1328,G1328)
)</f>
        <v>200163</v>
      </c>
      <c r="B1328" s="3" t="str">
        <f t="shared" si="21"/>
        <v>SISTEMA DIGIFORT EDIÇÃO FAILOVER PARA</v>
      </c>
      <c r="C1328" s="3" t="s">
        <v>2445</v>
      </c>
      <c r="D1328" s="3" t="s">
        <v>2445</v>
      </c>
      <c r="E1328" s="5" t="s">
        <v>2135</v>
      </c>
      <c r="F1328" s="5" t="s">
        <v>776</v>
      </c>
      <c r="G1328" s="2" t="s">
        <v>2132</v>
      </c>
      <c r="H1328" s="3" t="s">
        <v>2444</v>
      </c>
      <c r="I1328" s="169" t="s">
        <v>7038</v>
      </c>
      <c r="J1328" s="126">
        <v>383.92</v>
      </c>
      <c r="K1328" s="162">
        <v>698.13214044240783</v>
      </c>
      <c r="L1328" s="126"/>
      <c r="M1328" s="203"/>
      <c r="N1328" s="218"/>
      <c r="O1328" s="3" t="s">
        <v>7117</v>
      </c>
      <c r="P1328" s="31" t="s">
        <v>7291</v>
      </c>
      <c r="Q1328" s="234">
        <v>3</v>
      </c>
      <c r="R1328" s="5" t="s">
        <v>777</v>
      </c>
      <c r="S1328" s="238">
        <v>45855</v>
      </c>
      <c r="T1328" s="263">
        <v>0.15</v>
      </c>
      <c r="U1328" s="263">
        <v>0.05</v>
      </c>
      <c r="V1328" s="263">
        <v>3.6499999999999998E-2</v>
      </c>
      <c r="W1328" s="263">
        <v>0</v>
      </c>
      <c r="X1328" s="263">
        <v>0.33999999999999997</v>
      </c>
      <c r="Y1328" s="265">
        <v>1.6365881600285659</v>
      </c>
      <c r="Z1328" s="275">
        <v>383.92</v>
      </c>
      <c r="AA1328" s="276">
        <v>8.5400883551874891</v>
      </c>
      <c r="AB1328" s="277">
        <v>0.05</v>
      </c>
      <c r="AC1328" s="277">
        <v>3.6499999999999998E-2</v>
      </c>
      <c r="AD1328" s="277">
        <v>0</v>
      </c>
      <c r="AE1328" s="277">
        <v>0.33999999999999997</v>
      </c>
      <c r="AF1328" s="276">
        <v>1.6365881600285659</v>
      </c>
    </row>
    <row r="1329" spans="1:32" ht="27.6" x14ac:dyDescent="0.3">
      <c r="A1329" s="2">
        <f>IF(G1329="","",VLOOKUP(G1329,{"CFTV","100000";"switch","750000";"VMS","200000";"Alarme","300000";"CA","400000";"Cabeamento","500000";"Infra","600000";"Redes","700000";"Energia","800000";"Outros","900000";"Serviço","1000000"},2,FALSE)
  + COUNTIF($G$2:G1329,G1329)
)</f>
        <v>200164</v>
      </c>
      <c r="B1329" s="3" t="str">
        <f t="shared" si="21"/>
        <v>SISTEMA DIGIFORT EDIÇÃO FAILOVER PARA</v>
      </c>
      <c r="C1329" s="3" t="s">
        <v>2447</v>
      </c>
      <c r="D1329" s="3" t="s">
        <v>2447</v>
      </c>
      <c r="E1329" s="5" t="s">
        <v>2135</v>
      </c>
      <c r="F1329" s="5" t="s">
        <v>776</v>
      </c>
      <c r="G1329" s="2" t="s">
        <v>2132</v>
      </c>
      <c r="H1329" s="3" t="s">
        <v>2446</v>
      </c>
      <c r="I1329" s="169" t="s">
        <v>7038</v>
      </c>
      <c r="J1329" s="126">
        <v>710.26</v>
      </c>
      <c r="K1329" s="162">
        <v>1291.5590072687658</v>
      </c>
      <c r="L1329" s="126"/>
      <c r="M1329" s="203"/>
      <c r="N1329" s="218"/>
      <c r="O1329" s="3" t="s">
        <v>7117</v>
      </c>
      <c r="P1329" s="31" t="s">
        <v>7291</v>
      </c>
      <c r="Q1329" s="234">
        <v>3</v>
      </c>
      <c r="R1329" s="5" t="s">
        <v>777</v>
      </c>
      <c r="S1329" s="238">
        <v>45855</v>
      </c>
      <c r="T1329" s="263">
        <v>0.15</v>
      </c>
      <c r="U1329" s="263">
        <v>0.05</v>
      </c>
      <c r="V1329" s="263">
        <v>3.6499999999999998E-2</v>
      </c>
      <c r="W1329" s="263">
        <v>0</v>
      </c>
      <c r="X1329" s="263">
        <v>0.33999999999999997</v>
      </c>
      <c r="Y1329" s="265">
        <v>1.6365881600285659</v>
      </c>
      <c r="Z1329" s="275">
        <v>710.26</v>
      </c>
      <c r="AA1329" s="276">
        <v>15.799341412678332</v>
      </c>
      <c r="AB1329" s="277">
        <v>0.05</v>
      </c>
      <c r="AC1329" s="277">
        <v>3.6499999999999998E-2</v>
      </c>
      <c r="AD1329" s="277">
        <v>0</v>
      </c>
      <c r="AE1329" s="277">
        <v>0.33999999999999997</v>
      </c>
      <c r="AF1329" s="276">
        <v>1.6365881600285659</v>
      </c>
    </row>
    <row r="1330" spans="1:32" ht="27.6" x14ac:dyDescent="0.3">
      <c r="A1330" s="2">
        <f>IF(G1330="","",VLOOKUP(G1330,{"CFTV","100000";"switch","750000";"VMS","200000";"Alarme","300000";"CA","400000";"Cabeamento","500000";"Infra","600000";"Redes","700000";"Energia","800000";"Outros","900000";"Serviço","1000000"},2,FALSE)
  + COUNTIF($G$2:G1330,G1330)
)</f>
        <v>200165</v>
      </c>
      <c r="B1330" s="3" t="str">
        <f t="shared" si="21"/>
        <v>SISTEMA DIGIFORT EDIÇÃO FAILOVER PARA</v>
      </c>
      <c r="C1330" s="3" t="s">
        <v>2449</v>
      </c>
      <c r="D1330" s="3" t="s">
        <v>2449</v>
      </c>
      <c r="E1330" s="5" t="s">
        <v>2135</v>
      </c>
      <c r="F1330" s="5" t="s">
        <v>776</v>
      </c>
      <c r="G1330" s="2" t="s">
        <v>2132</v>
      </c>
      <c r="H1330" s="3" t="s">
        <v>2448</v>
      </c>
      <c r="I1330" s="169" t="s">
        <v>7038</v>
      </c>
      <c r="J1330" s="126">
        <v>1313.98</v>
      </c>
      <c r="K1330" s="162">
        <v>2389.382345015928</v>
      </c>
      <c r="L1330" s="126"/>
      <c r="M1330" s="203"/>
      <c r="N1330" s="218"/>
      <c r="O1330" s="3" t="s">
        <v>7117</v>
      </c>
      <c r="P1330" s="31" t="s">
        <v>7291</v>
      </c>
      <c r="Q1330" s="234">
        <v>3</v>
      </c>
      <c r="R1330" s="5" t="s">
        <v>777</v>
      </c>
      <c r="S1330" s="238">
        <v>45855</v>
      </c>
      <c r="T1330" s="263">
        <v>0.15</v>
      </c>
      <c r="U1330" s="263">
        <v>0.05</v>
      </c>
      <c r="V1330" s="263">
        <v>3.6499999999999998E-2</v>
      </c>
      <c r="W1330" s="263">
        <v>0</v>
      </c>
      <c r="X1330" s="263">
        <v>0.33999999999999997</v>
      </c>
      <c r="Y1330" s="265">
        <v>1.6365881600285659</v>
      </c>
      <c r="Z1330" s="275">
        <v>1313.98</v>
      </c>
      <c r="AA1330" s="276">
        <v>29.228759369007232</v>
      </c>
      <c r="AB1330" s="277">
        <v>0.05</v>
      </c>
      <c r="AC1330" s="277">
        <v>3.6499999999999998E-2</v>
      </c>
      <c r="AD1330" s="277">
        <v>0</v>
      </c>
      <c r="AE1330" s="277">
        <v>0.33999999999999997</v>
      </c>
      <c r="AF1330" s="276">
        <v>1.6365881600285659</v>
      </c>
    </row>
    <row r="1331" spans="1:32" ht="27.6" x14ac:dyDescent="0.3">
      <c r="A1331" s="2">
        <f>IF(G1331="","",VLOOKUP(G1331,{"CFTV","100000";"switch","750000";"VMS","200000";"Alarme","300000";"CA","400000";"Cabeamento","500000";"Infra","600000";"Redes","700000";"Energia","800000";"Outros","900000";"Serviço","1000000"},2,FALSE)
  + COUNTIF($G$2:G1331,G1331)
)</f>
        <v>200166</v>
      </c>
      <c r="B1331" s="3" t="str">
        <f t="shared" si="21"/>
        <v>SISTEMA DIGIFORT EDIÇÃO FAILOVER PARA</v>
      </c>
      <c r="C1331" s="3" t="s">
        <v>2451</v>
      </c>
      <c r="D1331" s="3" t="s">
        <v>2451</v>
      </c>
      <c r="E1331" s="5" t="s">
        <v>2135</v>
      </c>
      <c r="F1331" s="5" t="s">
        <v>776</v>
      </c>
      <c r="G1331" s="2" t="s">
        <v>2132</v>
      </c>
      <c r="H1331" s="3" t="s">
        <v>2450</v>
      </c>
      <c r="I1331" s="169" t="s">
        <v>7038</v>
      </c>
      <c r="J1331" s="126">
        <v>2430.86</v>
      </c>
      <c r="K1331" s="162">
        <v>4420.3518829856002</v>
      </c>
      <c r="L1331" s="126"/>
      <c r="M1331" s="203"/>
      <c r="N1331" s="218"/>
      <c r="O1331" s="3" t="s">
        <v>7117</v>
      </c>
      <c r="P1331" s="31" t="s">
        <v>7291</v>
      </c>
      <c r="Q1331" s="234">
        <v>3</v>
      </c>
      <c r="R1331" s="5" t="s">
        <v>777</v>
      </c>
      <c r="S1331" s="238">
        <v>45855</v>
      </c>
      <c r="T1331" s="263">
        <v>0.15</v>
      </c>
      <c r="U1331" s="263">
        <v>0.05</v>
      </c>
      <c r="V1331" s="263">
        <v>3.6499999999999998E-2</v>
      </c>
      <c r="W1331" s="263">
        <v>0</v>
      </c>
      <c r="X1331" s="263">
        <v>0.33999999999999997</v>
      </c>
      <c r="Y1331" s="265">
        <v>1.6365881600285659</v>
      </c>
      <c r="Z1331" s="275">
        <v>2430.86</v>
      </c>
      <c r="AA1331" s="276">
        <v>54.073138099320325</v>
      </c>
      <c r="AB1331" s="277">
        <v>0.05</v>
      </c>
      <c r="AC1331" s="277">
        <v>3.6499999999999998E-2</v>
      </c>
      <c r="AD1331" s="277">
        <v>0</v>
      </c>
      <c r="AE1331" s="277">
        <v>0.33999999999999997</v>
      </c>
      <c r="AF1331" s="276">
        <v>1.6365881600285659</v>
      </c>
    </row>
    <row r="1332" spans="1:32" ht="27.6" x14ac:dyDescent="0.3">
      <c r="A1332" s="2">
        <f>IF(G1332="","",VLOOKUP(G1332,{"CFTV","100000";"switch","750000";"VMS","200000";"Alarme","300000";"CA","400000";"Cabeamento","500000";"Infra","600000";"Redes","700000";"Energia","800000";"Outros","900000";"Serviço","1000000"},2,FALSE)
  + COUNTIF($G$2:G1332,G1332)
)</f>
        <v>200167</v>
      </c>
      <c r="B1332" s="3" t="str">
        <f t="shared" si="21"/>
        <v>SISTEMA DIGIFORT EDIÇÃO FAILOVER PARA</v>
      </c>
      <c r="C1332" s="3" t="s">
        <v>2453</v>
      </c>
      <c r="D1332" s="3" t="s">
        <v>2453</v>
      </c>
      <c r="E1332" s="5" t="s">
        <v>2135</v>
      </c>
      <c r="F1332" s="5" t="s">
        <v>776</v>
      </c>
      <c r="G1332" s="2" t="s">
        <v>2132</v>
      </c>
      <c r="H1332" s="3" t="s">
        <v>2452</v>
      </c>
      <c r="I1332" s="169" t="s">
        <v>7038</v>
      </c>
      <c r="J1332" s="126">
        <v>4497.1000000000004</v>
      </c>
      <c r="K1332" s="162">
        <v>8177.667349404961</v>
      </c>
      <c r="L1332" s="126"/>
      <c r="M1332" s="203"/>
      <c r="N1332" s="218"/>
      <c r="O1332" s="3" t="s">
        <v>7117</v>
      </c>
      <c r="P1332" s="31" t="s">
        <v>7291</v>
      </c>
      <c r="Q1332" s="234">
        <v>3</v>
      </c>
      <c r="R1332" s="5" t="s">
        <v>777</v>
      </c>
      <c r="S1332" s="238">
        <v>45855</v>
      </c>
      <c r="T1332" s="263">
        <v>0.15</v>
      </c>
      <c r="U1332" s="263">
        <v>0.05</v>
      </c>
      <c r="V1332" s="263">
        <v>3.6499999999999998E-2</v>
      </c>
      <c r="W1332" s="263">
        <v>0</v>
      </c>
      <c r="X1332" s="263">
        <v>0.33999999999999997</v>
      </c>
      <c r="Y1332" s="265">
        <v>1.6365881600285659</v>
      </c>
      <c r="Z1332" s="275">
        <v>4497.1000000000004</v>
      </c>
      <c r="AA1332" s="276">
        <v>100.03550568377177</v>
      </c>
      <c r="AB1332" s="277">
        <v>0.05</v>
      </c>
      <c r="AC1332" s="277">
        <v>3.6499999999999998E-2</v>
      </c>
      <c r="AD1332" s="277">
        <v>0</v>
      </c>
      <c r="AE1332" s="277">
        <v>0.33999999999999997</v>
      </c>
      <c r="AF1332" s="276">
        <v>1.6365881600285659</v>
      </c>
    </row>
    <row r="1333" spans="1:32" ht="27.6" x14ac:dyDescent="0.3">
      <c r="A1333" s="2">
        <f>IF(G1333="","",VLOOKUP(G1333,{"CFTV","100000";"switch","750000";"VMS","200000";"Alarme","300000";"CA","400000";"Cabeamento","500000";"Infra","600000";"Redes","700000";"Energia","800000";"Outros","900000";"Serviço","1000000"},2,FALSE)
  + COUNTIF($G$2:G1333,G1333)
)</f>
        <v>200168</v>
      </c>
      <c r="B1333" s="3" t="str">
        <f t="shared" si="21"/>
        <v>SISTEMA DIGIFORT EDIÇÃO FAILOVER PARA</v>
      </c>
      <c r="C1333" s="3" t="s">
        <v>2455</v>
      </c>
      <c r="D1333" s="3" t="s">
        <v>2455</v>
      </c>
      <c r="E1333" s="5" t="s">
        <v>2135</v>
      </c>
      <c r="F1333" s="5" t="s">
        <v>776</v>
      </c>
      <c r="G1333" s="2" t="s">
        <v>2132</v>
      </c>
      <c r="H1333" s="3" t="s">
        <v>2454</v>
      </c>
      <c r="I1333" s="169" t="s">
        <v>7038</v>
      </c>
      <c r="J1333" s="126">
        <v>8319.6299999999992</v>
      </c>
      <c r="K1333" s="162">
        <v>15128.675504242728</v>
      </c>
      <c r="L1333" s="126"/>
      <c r="M1333" s="203"/>
      <c r="N1333" s="218"/>
      <c r="O1333" s="3" t="s">
        <v>7117</v>
      </c>
      <c r="P1333" s="31" t="s">
        <v>7291</v>
      </c>
      <c r="Q1333" s="234">
        <v>3</v>
      </c>
      <c r="R1333" s="5" t="s">
        <v>777</v>
      </c>
      <c r="S1333" s="238">
        <v>45855</v>
      </c>
      <c r="T1333" s="263">
        <v>0.15</v>
      </c>
      <c r="U1333" s="263">
        <v>0.05</v>
      </c>
      <c r="V1333" s="263">
        <v>3.6499999999999998E-2</v>
      </c>
      <c r="W1333" s="263">
        <v>0</v>
      </c>
      <c r="X1333" s="263">
        <v>0.33999999999999997</v>
      </c>
      <c r="Y1333" s="265">
        <v>1.6365881600285659</v>
      </c>
      <c r="Z1333" s="275">
        <v>8319.6299999999992</v>
      </c>
      <c r="AA1333" s="276">
        <v>185.06557429273934</v>
      </c>
      <c r="AB1333" s="277">
        <v>0.05</v>
      </c>
      <c r="AC1333" s="277">
        <v>3.6499999999999998E-2</v>
      </c>
      <c r="AD1333" s="277">
        <v>0</v>
      </c>
      <c r="AE1333" s="277">
        <v>0.33999999999999997</v>
      </c>
      <c r="AF1333" s="276">
        <v>1.6365881600285659</v>
      </c>
    </row>
    <row r="1334" spans="1:32" ht="41.4" x14ac:dyDescent="0.3">
      <c r="A1334" s="2">
        <f>IF(G1334="","",VLOOKUP(G1334,{"CFTV","100000";"switch","750000";"VMS","200000";"Alarme","300000";"CA","400000";"Cabeamento","500000";"Infra","600000";"Redes","700000";"Energia","800000";"Outros","900000";"Serviço","1000000"},2,FALSE)
  + COUNTIF($G$2:G1334,G1334)
)</f>
        <v>200169</v>
      </c>
      <c r="B1334" s="3" t="str">
        <f t="shared" si="21"/>
        <v>SISTEMA DIGIFORT EDIÇÃO ENTERPRISE PARA</v>
      </c>
      <c r="C1334" s="3" t="s">
        <v>2456</v>
      </c>
      <c r="D1334" s="3" t="s">
        <v>2456</v>
      </c>
      <c r="E1334" s="5" t="s">
        <v>2135</v>
      </c>
      <c r="F1334" s="5" t="s">
        <v>776</v>
      </c>
      <c r="G1334" s="2" t="s">
        <v>2132</v>
      </c>
      <c r="H1334" s="3" t="s">
        <v>2299</v>
      </c>
      <c r="I1334" s="169" t="s">
        <v>7038</v>
      </c>
      <c r="J1334" s="127">
        <v>1896.3</v>
      </c>
      <c r="K1334" s="162">
        <v>3448.2912531801885</v>
      </c>
      <c r="L1334" s="126"/>
      <c r="M1334" s="203"/>
      <c r="N1334" s="218"/>
      <c r="O1334" s="3" t="s">
        <v>2135</v>
      </c>
      <c r="P1334" s="31" t="s">
        <v>7291</v>
      </c>
      <c r="Q1334" s="234">
        <v>1</v>
      </c>
      <c r="R1334" s="5" t="s">
        <v>777</v>
      </c>
      <c r="S1334" s="238">
        <v>45924</v>
      </c>
      <c r="T1334" s="263">
        <v>0.15</v>
      </c>
      <c r="U1334" s="263">
        <v>0.05</v>
      </c>
      <c r="V1334" s="263">
        <v>3.6499999999999998E-2</v>
      </c>
      <c r="W1334" s="263">
        <v>0</v>
      </c>
      <c r="X1334" s="263">
        <v>0.33999999999999997</v>
      </c>
      <c r="Y1334" s="265">
        <v>1.6365881600285659</v>
      </c>
      <c r="Z1334" s="275">
        <v>1896.3</v>
      </c>
      <c r="AA1334" s="276">
        <v>42.182146144879233</v>
      </c>
      <c r="AB1334" s="277">
        <v>0.05</v>
      </c>
      <c r="AC1334" s="277">
        <v>3.6499999999999998E-2</v>
      </c>
      <c r="AD1334" s="277">
        <v>0</v>
      </c>
      <c r="AE1334" s="277">
        <v>0.33999999999999997</v>
      </c>
      <c r="AF1334" s="276">
        <v>1.6365881600285659</v>
      </c>
    </row>
    <row r="1335" spans="1:32" ht="41.4" x14ac:dyDescent="0.3">
      <c r="A1335" s="2">
        <f>IF(G1335="","",VLOOKUP(G1335,{"CFTV","100000";"switch","750000";"VMS","200000";"Alarme","300000";"CA","400000";"Cabeamento","500000";"Infra","600000";"Redes","700000";"Energia","800000";"Outros","900000";"Serviço","1000000"},2,FALSE)
  + COUNTIF($G$2:G1335,G1335)
)</f>
        <v>200170</v>
      </c>
      <c r="B1335" s="3" t="str">
        <f t="shared" si="21"/>
        <v>SISTEMA DIGIFORT EDIÇÃO ENTERPRISE PARA</v>
      </c>
      <c r="C1335" s="3" t="s">
        <v>2457</v>
      </c>
      <c r="D1335" s="3" t="s">
        <v>2457</v>
      </c>
      <c r="E1335" s="5" t="s">
        <v>2135</v>
      </c>
      <c r="F1335" s="5" t="s">
        <v>776</v>
      </c>
      <c r="G1335" s="2" t="s">
        <v>2132</v>
      </c>
      <c r="H1335" s="3" t="s">
        <v>2301</v>
      </c>
      <c r="I1335" s="169" t="s">
        <v>7038</v>
      </c>
      <c r="J1335" s="126">
        <v>3413.34</v>
      </c>
      <c r="K1335" s="162">
        <v>6206.9242557243397</v>
      </c>
      <c r="L1335" s="126"/>
      <c r="M1335" s="203"/>
      <c r="N1335" s="218"/>
      <c r="O1335" s="3" t="s">
        <v>7117</v>
      </c>
      <c r="P1335" s="31" t="s">
        <v>7291</v>
      </c>
      <c r="Q1335" s="234">
        <v>3</v>
      </c>
      <c r="R1335" s="5" t="s">
        <v>777</v>
      </c>
      <c r="S1335" s="238">
        <v>45855</v>
      </c>
      <c r="T1335" s="263">
        <v>0.15</v>
      </c>
      <c r="U1335" s="263">
        <v>0.05</v>
      </c>
      <c r="V1335" s="263">
        <v>3.6499999999999998E-2</v>
      </c>
      <c r="W1335" s="263">
        <v>0</v>
      </c>
      <c r="X1335" s="263">
        <v>0.33999999999999997</v>
      </c>
      <c r="Y1335" s="265">
        <v>1.6365881600285659</v>
      </c>
      <c r="Z1335" s="275">
        <v>3413.34</v>
      </c>
      <c r="AA1335" s="276">
        <v>75.927863060782627</v>
      </c>
      <c r="AB1335" s="277">
        <v>0.05</v>
      </c>
      <c r="AC1335" s="277">
        <v>3.6499999999999998E-2</v>
      </c>
      <c r="AD1335" s="277">
        <v>0</v>
      </c>
      <c r="AE1335" s="277">
        <v>0.33999999999999997</v>
      </c>
      <c r="AF1335" s="276">
        <v>1.6365881600285659</v>
      </c>
    </row>
    <row r="1336" spans="1:32" ht="41.4" x14ac:dyDescent="0.3">
      <c r="A1336" s="2">
        <f>IF(G1336="","",VLOOKUP(G1336,{"CFTV","100000";"switch","750000";"VMS","200000";"Alarme","300000";"CA","400000";"Cabeamento","500000";"Infra","600000";"Redes","700000";"Energia","800000";"Outros","900000";"Serviço","1000000"},2,FALSE)
  + COUNTIF($G$2:G1336,G1336)
)</f>
        <v>200171</v>
      </c>
      <c r="B1336" s="3" t="str">
        <f t="shared" si="21"/>
        <v>SISTEMA DIGIFORT EDIÇÃO ENTERPRISE PARA</v>
      </c>
      <c r="C1336" s="3" t="s">
        <v>2458</v>
      </c>
      <c r="D1336" s="3" t="s">
        <v>2458</v>
      </c>
      <c r="E1336" s="5" t="s">
        <v>2135</v>
      </c>
      <c r="F1336" s="5" t="s">
        <v>776</v>
      </c>
      <c r="G1336" s="2" t="s">
        <v>2132</v>
      </c>
      <c r="H1336" s="3" t="s">
        <v>2303</v>
      </c>
      <c r="I1336" s="169" t="s">
        <v>7038</v>
      </c>
      <c r="J1336" s="126">
        <v>6144.01</v>
      </c>
      <c r="K1336" s="162">
        <v>11172.460023441234</v>
      </c>
      <c r="L1336" s="126"/>
      <c r="M1336" s="203"/>
      <c r="N1336" s="218"/>
      <c r="O1336" s="3" t="s">
        <v>7117</v>
      </c>
      <c r="P1336" s="31" t="s">
        <v>7291</v>
      </c>
      <c r="Q1336" s="234">
        <v>3</v>
      </c>
      <c r="R1336" s="5" t="s">
        <v>777</v>
      </c>
      <c r="S1336" s="238">
        <v>45855</v>
      </c>
      <c r="T1336" s="263">
        <v>0.15</v>
      </c>
      <c r="U1336" s="263">
        <v>0.05</v>
      </c>
      <c r="V1336" s="263">
        <v>3.6499999999999998E-2</v>
      </c>
      <c r="W1336" s="263">
        <v>0</v>
      </c>
      <c r="X1336" s="263">
        <v>0.33999999999999997</v>
      </c>
      <c r="Y1336" s="265">
        <v>1.6365881600285659</v>
      </c>
      <c r="Z1336" s="275">
        <v>6144.01</v>
      </c>
      <c r="AA1336" s="276">
        <v>136.67010902051334</v>
      </c>
      <c r="AB1336" s="277">
        <v>0.05</v>
      </c>
      <c r="AC1336" s="277">
        <v>3.6499999999999998E-2</v>
      </c>
      <c r="AD1336" s="277">
        <v>0</v>
      </c>
      <c r="AE1336" s="277">
        <v>0.33999999999999997</v>
      </c>
      <c r="AF1336" s="276">
        <v>1.6365881600285659</v>
      </c>
    </row>
    <row r="1337" spans="1:32" ht="41.4" x14ac:dyDescent="0.3">
      <c r="A1337" s="2">
        <f>IF(G1337="","",VLOOKUP(G1337,{"CFTV","100000";"switch","750000";"VMS","200000";"Alarme","300000";"CA","400000";"Cabeamento","500000";"Infra","600000";"Redes","700000";"Energia","800000";"Outros","900000";"Serviço","1000000"},2,FALSE)
  + COUNTIF($G$2:G1337,G1337)
)</f>
        <v>200172</v>
      </c>
      <c r="B1337" s="3" t="str">
        <f t="shared" si="21"/>
        <v>SISTEMA DIGIFORT EDIÇÃO ENTERPRISE PARA</v>
      </c>
      <c r="C1337" s="3" t="s">
        <v>2459</v>
      </c>
      <c r="D1337" s="3" t="s">
        <v>2459</v>
      </c>
      <c r="E1337" s="5" t="s">
        <v>2135</v>
      </c>
      <c r="F1337" s="5" t="s">
        <v>776</v>
      </c>
      <c r="G1337" s="2" t="s">
        <v>2132</v>
      </c>
      <c r="H1337" s="3" t="s">
        <v>2305</v>
      </c>
      <c r="I1337" s="169" t="s">
        <v>7038</v>
      </c>
      <c r="J1337" s="126">
        <v>11059.22</v>
      </c>
      <c r="K1337" s="162">
        <v>20110.431679056797</v>
      </c>
      <c r="L1337" s="126"/>
      <c r="M1337" s="203"/>
      <c r="N1337" s="218"/>
      <c r="O1337" s="3" t="s">
        <v>7117</v>
      </c>
      <c r="P1337" s="31" t="s">
        <v>7291</v>
      </c>
      <c r="Q1337" s="234">
        <v>3</v>
      </c>
      <c r="R1337" s="5" t="s">
        <v>777</v>
      </c>
      <c r="S1337" s="238">
        <v>45855</v>
      </c>
      <c r="T1337" s="263">
        <v>0.15</v>
      </c>
      <c r="U1337" s="263">
        <v>0.05</v>
      </c>
      <c r="V1337" s="263">
        <v>3.6499999999999998E-2</v>
      </c>
      <c r="W1337" s="263">
        <v>0</v>
      </c>
      <c r="X1337" s="263">
        <v>0.33999999999999997</v>
      </c>
      <c r="Y1337" s="265">
        <v>1.6365881600285659</v>
      </c>
      <c r="Z1337" s="275">
        <v>11059.22</v>
      </c>
      <c r="AA1337" s="276">
        <v>246.00624072581937</v>
      </c>
      <c r="AB1337" s="277">
        <v>0.05</v>
      </c>
      <c r="AC1337" s="277">
        <v>3.6499999999999998E-2</v>
      </c>
      <c r="AD1337" s="277">
        <v>0</v>
      </c>
      <c r="AE1337" s="277">
        <v>0.33999999999999997</v>
      </c>
      <c r="AF1337" s="276">
        <v>1.6365881600285659</v>
      </c>
    </row>
    <row r="1338" spans="1:32" ht="41.4" x14ac:dyDescent="0.3">
      <c r="A1338" s="2">
        <f>IF(G1338="","",VLOOKUP(G1338,{"CFTV","100000";"switch","750000";"VMS","200000";"Alarme","300000";"CA","400000";"Cabeamento","500000";"Infra","600000";"Redes","700000";"Energia","800000";"Outros","900000";"Serviço","1000000"},2,FALSE)
  + COUNTIF($G$2:G1338,G1338)
)</f>
        <v>200173</v>
      </c>
      <c r="B1338" s="3" t="str">
        <f t="shared" si="21"/>
        <v>SISTEMA DIGIFORT EDIÇÃO ENTERPRISE PARA</v>
      </c>
      <c r="C1338" s="3" t="s">
        <v>2460</v>
      </c>
      <c r="D1338" s="3" t="s">
        <v>2460</v>
      </c>
      <c r="E1338" s="5" t="s">
        <v>2135</v>
      </c>
      <c r="F1338" s="5" t="s">
        <v>776</v>
      </c>
      <c r="G1338" s="2" t="s">
        <v>2132</v>
      </c>
      <c r="H1338" s="3" t="s">
        <v>2307</v>
      </c>
      <c r="I1338" s="169" t="s">
        <v>7038</v>
      </c>
      <c r="J1338" s="126">
        <v>19906.599999999999</v>
      </c>
      <c r="K1338" s="162">
        <v>36198.784296027385</v>
      </c>
      <c r="L1338" s="126"/>
      <c r="M1338" s="203"/>
      <c r="N1338" s="218"/>
      <c r="O1338" s="3" t="s">
        <v>7117</v>
      </c>
      <c r="P1338" s="31" t="s">
        <v>7291</v>
      </c>
      <c r="Q1338" s="234">
        <v>3</v>
      </c>
      <c r="R1338" s="5" t="s">
        <v>777</v>
      </c>
      <c r="S1338" s="238">
        <v>45855</v>
      </c>
      <c r="T1338" s="263">
        <v>0.15</v>
      </c>
      <c r="U1338" s="263">
        <v>0.05</v>
      </c>
      <c r="V1338" s="263">
        <v>3.6499999999999998E-2</v>
      </c>
      <c r="W1338" s="263">
        <v>0</v>
      </c>
      <c r="X1338" s="263">
        <v>0.33999999999999997</v>
      </c>
      <c r="Y1338" s="265">
        <v>1.6365881600285659</v>
      </c>
      <c r="Z1338" s="275">
        <v>19906.599999999999</v>
      </c>
      <c r="AA1338" s="276">
        <v>442.81132228426554</v>
      </c>
      <c r="AB1338" s="277">
        <v>0.05</v>
      </c>
      <c r="AC1338" s="277">
        <v>3.6499999999999998E-2</v>
      </c>
      <c r="AD1338" s="277">
        <v>0</v>
      </c>
      <c r="AE1338" s="277">
        <v>0.33999999999999997</v>
      </c>
      <c r="AF1338" s="276">
        <v>1.6365881600285659</v>
      </c>
    </row>
    <row r="1339" spans="1:32" ht="41.4" x14ac:dyDescent="0.3">
      <c r="A1339" s="2">
        <f>IF(G1339="","",VLOOKUP(G1339,{"CFTV","100000";"switch","750000";"VMS","200000";"Alarme","300000";"CA","400000";"Cabeamento","500000";"Infra","600000";"Redes","700000";"Energia","800000";"Outros","900000";"Serviço","1000000"},2,FALSE)
  + COUNTIF($G$2:G1339,G1339)
)</f>
        <v>200174</v>
      </c>
      <c r="B1339" s="3" t="str">
        <f t="shared" si="21"/>
        <v>SISTEMA DIGIFORT EDIÇÃO ENTERPRISE PARA</v>
      </c>
      <c r="C1339" s="3" t="s">
        <v>2461</v>
      </c>
      <c r="D1339" s="3" t="s">
        <v>2461</v>
      </c>
      <c r="E1339" s="5" t="s">
        <v>2135</v>
      </c>
      <c r="F1339" s="5" t="s">
        <v>776</v>
      </c>
      <c r="G1339" s="2" t="s">
        <v>2132</v>
      </c>
      <c r="H1339" s="3" t="s">
        <v>2309</v>
      </c>
      <c r="I1339" s="169" t="s">
        <v>7038</v>
      </c>
      <c r="J1339" s="126">
        <v>35831.879999999997</v>
      </c>
      <c r="K1339" s="162">
        <v>65157.811732849295</v>
      </c>
      <c r="L1339" s="126"/>
      <c r="M1339" s="203"/>
      <c r="N1339" s="218"/>
      <c r="O1339" s="3" t="s">
        <v>7117</v>
      </c>
      <c r="P1339" s="31" t="s">
        <v>7291</v>
      </c>
      <c r="Q1339" s="234">
        <v>3</v>
      </c>
      <c r="R1339" s="5" t="s">
        <v>777</v>
      </c>
      <c r="S1339" s="238">
        <v>45855</v>
      </c>
      <c r="T1339" s="263">
        <v>0.15</v>
      </c>
      <c r="U1339" s="263">
        <v>0.05</v>
      </c>
      <c r="V1339" s="263">
        <v>3.6499999999999998E-2</v>
      </c>
      <c r="W1339" s="263">
        <v>0</v>
      </c>
      <c r="X1339" s="263">
        <v>0.33999999999999997</v>
      </c>
      <c r="Y1339" s="265">
        <v>1.6365881600285659</v>
      </c>
      <c r="Z1339" s="275">
        <v>35831.879999999997</v>
      </c>
      <c r="AA1339" s="276">
        <v>797.06038011167811</v>
      </c>
      <c r="AB1339" s="277">
        <v>0.05</v>
      </c>
      <c r="AC1339" s="277">
        <v>3.6499999999999998E-2</v>
      </c>
      <c r="AD1339" s="277">
        <v>0</v>
      </c>
      <c r="AE1339" s="277">
        <v>0.33999999999999997</v>
      </c>
      <c r="AF1339" s="276">
        <v>1.6365881600285659</v>
      </c>
    </row>
    <row r="1340" spans="1:32" ht="41.4" x14ac:dyDescent="0.3">
      <c r="A1340" s="2">
        <f>IF(G1340="","",VLOOKUP(G1340,{"CFTV","100000";"switch","750000";"VMS","200000";"Alarme","300000";"CA","400000";"Cabeamento","500000";"Infra","600000";"Redes","700000";"Energia","800000";"Outros","900000";"Serviço","1000000"},2,FALSE)
  + COUNTIF($G$2:G1340,G1340)
)</f>
        <v>200175</v>
      </c>
      <c r="B1340" s="3" t="str">
        <f t="shared" si="21"/>
        <v>SISTEMA DIGIFORT EDIÇÃO ENTERPRISE PARA</v>
      </c>
      <c r="C1340" s="3" t="s">
        <v>2462</v>
      </c>
      <c r="D1340" s="3" t="s">
        <v>2462</v>
      </c>
      <c r="E1340" s="5" t="s">
        <v>2135</v>
      </c>
      <c r="F1340" s="5" t="s">
        <v>776</v>
      </c>
      <c r="G1340" s="2" t="s">
        <v>2132</v>
      </c>
      <c r="H1340" s="3" t="s">
        <v>2311</v>
      </c>
      <c r="I1340" s="169" t="s">
        <v>7038</v>
      </c>
      <c r="J1340" s="126">
        <v>64497.38</v>
      </c>
      <c r="K1340" s="162">
        <v>117284.05384540359</v>
      </c>
      <c r="L1340" s="126"/>
      <c r="M1340" s="203"/>
      <c r="N1340" s="218"/>
      <c r="O1340" s="3" t="s">
        <v>7117</v>
      </c>
      <c r="P1340" s="31" t="s">
        <v>7291</v>
      </c>
      <c r="Q1340" s="234">
        <v>3</v>
      </c>
      <c r="R1340" s="5" t="s">
        <v>777</v>
      </c>
      <c r="S1340" s="238">
        <v>45855</v>
      </c>
      <c r="T1340" s="263">
        <v>0.15</v>
      </c>
      <c r="U1340" s="263">
        <v>0.05</v>
      </c>
      <c r="V1340" s="263">
        <v>3.6499999999999998E-2</v>
      </c>
      <c r="W1340" s="263">
        <v>0</v>
      </c>
      <c r="X1340" s="263">
        <v>0.33999999999999997</v>
      </c>
      <c r="Y1340" s="265">
        <v>1.6365881600285659</v>
      </c>
      <c r="Z1340" s="275">
        <v>64497.38</v>
      </c>
      <c r="AA1340" s="276">
        <v>1434.7085952232298</v>
      </c>
      <c r="AB1340" s="277">
        <v>0.05</v>
      </c>
      <c r="AC1340" s="277">
        <v>3.6499999999999998E-2</v>
      </c>
      <c r="AD1340" s="277">
        <v>0</v>
      </c>
      <c r="AE1340" s="277">
        <v>0.33999999999999997</v>
      </c>
      <c r="AF1340" s="276">
        <v>1.6365881600285659</v>
      </c>
    </row>
    <row r="1341" spans="1:32" ht="27.6" x14ac:dyDescent="0.3">
      <c r="A1341" s="2">
        <f>IF(G1341="","",VLOOKUP(G1341,{"CFTV","100000";"switch","750000";"VMS","200000";"Alarme","300000";"CA","400000";"Cabeamento","500000";"Infra","600000";"Redes","700000";"Energia","800000";"Outros","900000";"Serviço","1000000"},2,FALSE)
  + COUNTIF($G$2:G1341,G1341)
)</f>
        <v>200176</v>
      </c>
      <c r="B1341" s="3" t="str">
        <f t="shared" si="21"/>
        <v>SISTEMA DIGIFORT DASHBOARD - SISTEMA</v>
      </c>
      <c r="C1341" s="39" t="s">
        <v>2464</v>
      </c>
      <c r="D1341" s="39" t="s">
        <v>2464</v>
      </c>
      <c r="E1341" s="5" t="s">
        <v>2135</v>
      </c>
      <c r="F1341" s="5" t="s">
        <v>776</v>
      </c>
      <c r="G1341" s="2" t="s">
        <v>2132</v>
      </c>
      <c r="H1341" s="3" t="s">
        <v>2463</v>
      </c>
      <c r="I1341" s="169" t="s">
        <v>7038</v>
      </c>
      <c r="J1341" s="126">
        <v>7043.4</v>
      </c>
      <c r="K1341" s="162">
        <v>12807.938940383556</v>
      </c>
      <c r="L1341" s="126"/>
      <c r="M1341" s="203"/>
      <c r="N1341" s="218"/>
      <c r="O1341" s="3" t="s">
        <v>7117</v>
      </c>
      <c r="P1341" s="31" t="s">
        <v>7291</v>
      </c>
      <c r="Q1341" s="234"/>
      <c r="R1341" s="5" t="s">
        <v>777</v>
      </c>
      <c r="S1341" s="238">
        <v>45627</v>
      </c>
      <c r="T1341" s="263">
        <v>0.15</v>
      </c>
      <c r="U1341" s="263">
        <v>0.05</v>
      </c>
      <c r="V1341" s="263">
        <v>3.6499999999999998E-2</v>
      </c>
      <c r="W1341" s="263">
        <v>0</v>
      </c>
      <c r="X1341" s="263">
        <v>0.33999999999999997</v>
      </c>
      <c r="Y1341" s="265">
        <v>1.6365881600285659</v>
      </c>
      <c r="Z1341" s="275">
        <v>7043.4</v>
      </c>
      <c r="AA1341" s="276">
        <v>156.67654282383714</v>
      </c>
      <c r="AB1341" s="277">
        <v>0.05</v>
      </c>
      <c r="AC1341" s="277">
        <v>3.6499999999999998E-2</v>
      </c>
      <c r="AD1341" s="277">
        <v>0</v>
      </c>
      <c r="AE1341" s="277">
        <v>0.33999999999999997</v>
      </c>
      <c r="AF1341" s="276">
        <v>1.6365881600285659</v>
      </c>
    </row>
    <row r="1342" spans="1:32" ht="27.6" x14ac:dyDescent="0.3">
      <c r="A1342" s="2">
        <f>IF(G1342="","",VLOOKUP(G1342,{"CFTV","100000";"switch","750000";"VMS","200000";"Alarme","300000";"CA","400000";"Cabeamento","500000";"Infra","600000";"Redes","700000";"Energia","800000";"Outros","900000";"Serviço","1000000"},2,FALSE)
  + COUNTIF($G$2:G1342,G1342)
)</f>
        <v>200177</v>
      </c>
      <c r="B1342" s="3" t="str">
        <f t="shared" si="21"/>
        <v>SISTEMA DIGIFORT DASHBOARD - PACK</v>
      </c>
      <c r="C1342" s="39" t="s">
        <v>2466</v>
      </c>
      <c r="D1342" s="39" t="s">
        <v>2466</v>
      </c>
      <c r="E1342" s="5" t="s">
        <v>2135</v>
      </c>
      <c r="F1342" s="5" t="s">
        <v>776</v>
      </c>
      <c r="G1342" s="2" t="s">
        <v>2132</v>
      </c>
      <c r="H1342" s="3" t="s">
        <v>2465</v>
      </c>
      <c r="I1342" s="169" t="s">
        <v>7038</v>
      </c>
      <c r="J1342" s="126">
        <v>2817.3599999999997</v>
      </c>
      <c r="K1342" s="162">
        <v>5123.1755761534223</v>
      </c>
      <c r="L1342" s="126"/>
      <c r="M1342" s="203"/>
      <c r="N1342" s="218"/>
      <c r="O1342" s="3" t="s">
        <v>7117</v>
      </c>
      <c r="P1342" s="31" t="s">
        <v>7291</v>
      </c>
      <c r="Q1342" s="234"/>
      <c r="R1342" s="5" t="s">
        <v>777</v>
      </c>
      <c r="S1342" s="238">
        <v>45627</v>
      </c>
      <c r="T1342" s="263">
        <v>0.15</v>
      </c>
      <c r="U1342" s="263">
        <v>0.05</v>
      </c>
      <c r="V1342" s="263">
        <v>3.6499999999999998E-2</v>
      </c>
      <c r="W1342" s="263">
        <v>0</v>
      </c>
      <c r="X1342" s="263">
        <v>0.33999999999999997</v>
      </c>
      <c r="Y1342" s="265">
        <v>1.6365881600285659</v>
      </c>
      <c r="Z1342" s="275">
        <v>2817.3599999999997</v>
      </c>
      <c r="AA1342" s="276">
        <v>62.670617129534847</v>
      </c>
      <c r="AB1342" s="277">
        <v>0.05</v>
      </c>
      <c r="AC1342" s="277">
        <v>3.6499999999999998E-2</v>
      </c>
      <c r="AD1342" s="277">
        <v>0</v>
      </c>
      <c r="AE1342" s="277">
        <v>0.33999999999999997</v>
      </c>
      <c r="AF1342" s="276">
        <v>1.6365881600285659</v>
      </c>
    </row>
    <row r="1343" spans="1:32" ht="27.6" x14ac:dyDescent="0.3">
      <c r="A1343" s="2">
        <f>IF(G1343="","",VLOOKUP(G1343,{"CFTV","100000";"switch","750000";"VMS","200000";"Alarme","300000";"CA","400000";"Cabeamento","500000";"Infra","600000";"Redes","700000";"Energia","800000";"Outros","900000";"Serviço","1000000"},2,FALSE)
  + COUNTIF($G$2:G1343,G1343)
)</f>
        <v>200178</v>
      </c>
      <c r="B1343" s="3" t="str">
        <f t="shared" si="21"/>
        <v>SISTEMA DIGIFORT ANALÍTICO - BASE</v>
      </c>
      <c r="C1343" s="3" t="s">
        <v>2468</v>
      </c>
      <c r="D1343" s="3" t="s">
        <v>2468</v>
      </c>
      <c r="E1343" s="5" t="s">
        <v>2135</v>
      </c>
      <c r="F1343" s="5" t="s">
        <v>776</v>
      </c>
      <c r="G1343" s="2" t="s">
        <v>2132</v>
      </c>
      <c r="H1343" s="3" t="s">
        <v>2467</v>
      </c>
      <c r="I1343" s="169" t="s">
        <v>7038</v>
      </c>
      <c r="J1343" s="126">
        <v>5821.36</v>
      </c>
      <c r="K1343" s="162">
        <v>10585.743168070992</v>
      </c>
      <c r="L1343" s="126"/>
      <c r="M1343" s="203"/>
      <c r="N1343" s="218"/>
      <c r="O1343" s="3" t="s">
        <v>7117</v>
      </c>
      <c r="P1343" s="31" t="s">
        <v>7291</v>
      </c>
      <c r="Q1343" s="234">
        <v>3</v>
      </c>
      <c r="R1343" s="5" t="s">
        <v>777</v>
      </c>
      <c r="S1343" s="238">
        <v>45855</v>
      </c>
      <c r="T1343" s="263">
        <v>0.15</v>
      </c>
      <c r="U1343" s="263">
        <v>0.05</v>
      </c>
      <c r="V1343" s="263">
        <v>3.6499999999999998E-2</v>
      </c>
      <c r="W1343" s="263">
        <v>0</v>
      </c>
      <c r="X1343" s="263">
        <v>0.33999999999999997</v>
      </c>
      <c r="Y1343" s="265">
        <v>1.6365881600285659</v>
      </c>
      <c r="Z1343" s="275">
        <v>5821.36</v>
      </c>
      <c r="AA1343" s="276">
        <v>129.49293797497978</v>
      </c>
      <c r="AB1343" s="277">
        <v>0.05</v>
      </c>
      <c r="AC1343" s="277">
        <v>3.6499999999999998E-2</v>
      </c>
      <c r="AD1343" s="277">
        <v>0</v>
      </c>
      <c r="AE1343" s="277">
        <v>0.33999999999999997</v>
      </c>
      <c r="AF1343" s="276">
        <v>1.6365881600285659</v>
      </c>
    </row>
    <row r="1344" spans="1:32" ht="27.6" x14ac:dyDescent="0.3">
      <c r="A1344" s="2">
        <f>IF(G1344="","",VLOOKUP(G1344,{"CFTV","100000";"switch","750000";"VMS","200000";"Alarme","300000";"CA","400000";"Cabeamento","500000";"Infra","600000";"Redes","700000";"Energia","800000";"Outros","900000";"Serviço","1000000"},2,FALSE)
  + COUNTIF($G$2:G1344,G1344)
)</f>
        <v>200179</v>
      </c>
      <c r="B1344" s="3" t="str">
        <f t="shared" si="21"/>
        <v>SISTEMA DIGIFORT ANALÍTICO -PACK PARA</v>
      </c>
      <c r="C1344" s="39" t="s">
        <v>2470</v>
      </c>
      <c r="D1344" s="39" t="s">
        <v>2470</v>
      </c>
      <c r="E1344" s="5" t="s">
        <v>2135</v>
      </c>
      <c r="F1344" s="5" t="s">
        <v>776</v>
      </c>
      <c r="G1344" s="2" t="s">
        <v>2132</v>
      </c>
      <c r="H1344" s="3" t="s">
        <v>2469</v>
      </c>
      <c r="I1344" s="169" t="s">
        <v>7038</v>
      </c>
      <c r="J1344" s="127">
        <v>3641.98</v>
      </c>
      <c r="K1344" s="162">
        <v>6622.690385623152</v>
      </c>
      <c r="L1344" s="126"/>
      <c r="M1344" s="203"/>
      <c r="N1344" s="218"/>
      <c r="O1344" s="3" t="s">
        <v>2135</v>
      </c>
      <c r="P1344" s="31" t="s">
        <v>7291</v>
      </c>
      <c r="Q1344" s="234">
        <v>1</v>
      </c>
      <c r="R1344" s="5" t="s">
        <v>777</v>
      </c>
      <c r="S1344" s="238">
        <v>45924</v>
      </c>
      <c r="T1344" s="263">
        <v>0.15</v>
      </c>
      <c r="U1344" s="263">
        <v>0.05</v>
      </c>
      <c r="V1344" s="263">
        <v>3.6499999999999998E-2</v>
      </c>
      <c r="W1344" s="263">
        <v>0</v>
      </c>
      <c r="X1344" s="263">
        <v>0.33999999999999997</v>
      </c>
      <c r="Y1344" s="265">
        <v>1.6365881600285659</v>
      </c>
      <c r="Z1344" s="275">
        <v>3641.98</v>
      </c>
      <c r="AA1344" s="276">
        <v>81.013833579458563</v>
      </c>
      <c r="AB1344" s="277">
        <v>0.05</v>
      </c>
      <c r="AC1344" s="277">
        <v>3.6499999999999998E-2</v>
      </c>
      <c r="AD1344" s="277">
        <v>0</v>
      </c>
      <c r="AE1344" s="277">
        <v>0.33999999999999997</v>
      </c>
      <c r="AF1344" s="276">
        <v>1.6365881600285659</v>
      </c>
    </row>
    <row r="1345" spans="1:32" ht="27.6" x14ac:dyDescent="0.3">
      <c r="A1345" s="2">
        <f>IF(G1345="","",VLOOKUP(G1345,{"CFTV","100000";"switch","750000";"VMS","200000";"Alarme","300000";"CA","400000";"Cabeamento","500000";"Infra","600000";"Redes","700000";"Energia","800000";"Outros","900000";"Serviço","1000000"},2,FALSE)
  + COUNTIF($G$2:G1345,G1345)
)</f>
        <v>200180</v>
      </c>
      <c r="B1345" s="3" t="str">
        <f t="shared" si="21"/>
        <v>SISTEMA DIGIFORT ANALÍTICO -PACK PARA</v>
      </c>
      <c r="C1345" s="39" t="s">
        <v>2472</v>
      </c>
      <c r="D1345" s="39" t="s">
        <v>2472</v>
      </c>
      <c r="E1345" s="5" t="s">
        <v>2135</v>
      </c>
      <c r="F1345" s="5" t="s">
        <v>776</v>
      </c>
      <c r="G1345" s="2" t="s">
        <v>2132</v>
      </c>
      <c r="H1345" s="3" t="s">
        <v>2471</v>
      </c>
      <c r="I1345" s="169" t="s">
        <v>7038</v>
      </c>
      <c r="J1345" s="126">
        <v>5032.5479999999998</v>
      </c>
      <c r="K1345" s="162">
        <v>9151.3427461949323</v>
      </c>
      <c r="L1345" s="126"/>
      <c r="M1345" s="203"/>
      <c r="N1345" s="218"/>
      <c r="O1345" s="3" t="s">
        <v>7117</v>
      </c>
      <c r="P1345" s="31" t="s">
        <v>7291</v>
      </c>
      <c r="Q1345" s="234"/>
      <c r="R1345" s="5" t="s">
        <v>777</v>
      </c>
      <c r="S1345" s="238">
        <v>45627</v>
      </c>
      <c r="T1345" s="263">
        <v>0.15</v>
      </c>
      <c r="U1345" s="263">
        <v>0.05</v>
      </c>
      <c r="V1345" s="263">
        <v>3.6499999999999998E-2</v>
      </c>
      <c r="W1345" s="263">
        <v>0</v>
      </c>
      <c r="X1345" s="263">
        <v>0.33999999999999997</v>
      </c>
      <c r="Y1345" s="265">
        <v>1.6365881600285659</v>
      </c>
      <c r="Z1345" s="275">
        <v>5032.5479999999998</v>
      </c>
      <c r="AA1345" s="276">
        <v>111.94625070775705</v>
      </c>
      <c r="AB1345" s="277">
        <v>0.05</v>
      </c>
      <c r="AC1345" s="277">
        <v>3.6499999999999998E-2</v>
      </c>
      <c r="AD1345" s="277">
        <v>0</v>
      </c>
      <c r="AE1345" s="277">
        <v>0.33999999999999997</v>
      </c>
      <c r="AF1345" s="276">
        <v>1.6365881600285659</v>
      </c>
    </row>
    <row r="1346" spans="1:32" ht="27.6" x14ac:dyDescent="0.3">
      <c r="A1346" s="2">
        <f>IF(G1346="","",VLOOKUP(G1346,{"CFTV","100000";"switch","750000";"VMS","200000";"Alarme","300000";"CA","400000";"Cabeamento","500000";"Infra","600000";"Redes","700000";"Energia","800000";"Outros","900000";"Serviço","1000000"},2,FALSE)
  + COUNTIF($G$2:G1346,G1346)
)</f>
        <v>200181</v>
      </c>
      <c r="B1346" s="3" t="str">
        <f t="shared" si="21"/>
        <v>SISTEMA DIGIFORT ANALÍTICO -PACK PARA</v>
      </c>
      <c r="C1346" s="39" t="s">
        <v>2474</v>
      </c>
      <c r="D1346" s="39" t="s">
        <v>2474</v>
      </c>
      <c r="E1346" s="5" t="s">
        <v>2135</v>
      </c>
      <c r="F1346" s="5" t="s">
        <v>776</v>
      </c>
      <c r="G1346" s="2" t="s">
        <v>2132</v>
      </c>
      <c r="H1346" s="3" t="s">
        <v>2473</v>
      </c>
      <c r="I1346" s="169" t="s">
        <v>7038</v>
      </c>
      <c r="J1346" s="127">
        <v>8857.2900000000009</v>
      </c>
      <c r="K1346" s="162">
        <v>16106.3732710438</v>
      </c>
      <c r="L1346" s="126"/>
      <c r="M1346" s="203"/>
      <c r="N1346" s="218"/>
      <c r="O1346" s="3" t="s">
        <v>2135</v>
      </c>
      <c r="P1346" s="31" t="s">
        <v>7291</v>
      </c>
      <c r="Q1346" s="234">
        <v>1</v>
      </c>
      <c r="R1346" s="5" t="s">
        <v>777</v>
      </c>
      <c r="S1346" s="238">
        <v>45924</v>
      </c>
      <c r="T1346" s="263">
        <v>0.15</v>
      </c>
      <c r="U1346" s="263">
        <v>0.05</v>
      </c>
      <c r="V1346" s="263">
        <v>3.6499999999999998E-2</v>
      </c>
      <c r="W1346" s="263">
        <v>0</v>
      </c>
      <c r="X1346" s="263">
        <v>0.33999999999999997</v>
      </c>
      <c r="Y1346" s="265">
        <v>1.6365881600285659</v>
      </c>
      <c r="Z1346" s="275">
        <v>8857.2900000000009</v>
      </c>
      <c r="AA1346" s="276">
        <v>197.02552403500366</v>
      </c>
      <c r="AB1346" s="277">
        <v>0.05</v>
      </c>
      <c r="AC1346" s="277">
        <v>3.6499999999999998E-2</v>
      </c>
      <c r="AD1346" s="277">
        <v>0</v>
      </c>
      <c r="AE1346" s="277">
        <v>0.33999999999999997</v>
      </c>
      <c r="AF1346" s="276">
        <v>1.6365881600285659</v>
      </c>
    </row>
    <row r="1347" spans="1:32" ht="27.6" x14ac:dyDescent="0.3">
      <c r="A1347" s="2">
        <f>IF(G1347="","",VLOOKUP(G1347,{"CFTV","100000";"switch","750000";"VMS","200000";"Alarme","300000";"CA","400000";"Cabeamento","500000";"Infra","600000";"Redes","700000";"Energia","800000";"Outros","900000";"Serviço","1000000"},2,FALSE)
  + COUNTIF($G$2:G1347,G1347)
)</f>
        <v>200182</v>
      </c>
      <c r="B1347" s="3" t="str">
        <f t="shared" si="21"/>
        <v>SISTEMA DIGIFORT ANALÍTICO -PACK PARA</v>
      </c>
      <c r="C1347" s="39" t="s">
        <v>2476</v>
      </c>
      <c r="D1347" s="39" t="s">
        <v>2476</v>
      </c>
      <c r="E1347" s="5" t="s">
        <v>2135</v>
      </c>
      <c r="F1347" s="5" t="s">
        <v>776</v>
      </c>
      <c r="G1347" s="2" t="s">
        <v>2132</v>
      </c>
      <c r="H1347" s="3" t="s">
        <v>2475</v>
      </c>
      <c r="I1347" s="169" t="s">
        <v>7038</v>
      </c>
      <c r="J1347" s="126">
        <v>12239.156735999999</v>
      </c>
      <c r="K1347" s="162">
        <v>22256.065558746075</v>
      </c>
      <c r="L1347" s="126"/>
      <c r="M1347" s="203"/>
      <c r="N1347" s="218"/>
      <c r="O1347" s="3" t="s">
        <v>7117</v>
      </c>
      <c r="P1347" s="31" t="s">
        <v>7291</v>
      </c>
      <c r="Q1347" s="234"/>
      <c r="R1347" s="5" t="s">
        <v>777</v>
      </c>
      <c r="S1347" s="238">
        <v>45627</v>
      </c>
      <c r="T1347" s="263">
        <v>0.15</v>
      </c>
      <c r="U1347" s="263">
        <v>0.05</v>
      </c>
      <c r="V1347" s="263">
        <v>3.6499999999999998E-2</v>
      </c>
      <c r="W1347" s="263">
        <v>0</v>
      </c>
      <c r="X1347" s="263">
        <v>0.33999999999999997</v>
      </c>
      <c r="Y1347" s="265">
        <v>1.6365881600285659</v>
      </c>
      <c r="Z1347" s="275">
        <v>12239.156735999999</v>
      </c>
      <c r="AA1347" s="276">
        <v>272.25328172126513</v>
      </c>
      <c r="AB1347" s="277">
        <v>0.05</v>
      </c>
      <c r="AC1347" s="277">
        <v>3.6499999999999998E-2</v>
      </c>
      <c r="AD1347" s="277">
        <v>0</v>
      </c>
      <c r="AE1347" s="277">
        <v>0.33999999999999997</v>
      </c>
      <c r="AF1347" s="276">
        <v>1.6365881600285659</v>
      </c>
    </row>
    <row r="1348" spans="1:32" ht="27.6" x14ac:dyDescent="0.3">
      <c r="A1348" s="2">
        <f>IF(G1348="","",VLOOKUP(G1348,{"CFTV","100000";"switch","750000";"VMS","200000";"Alarme","300000";"CA","400000";"Cabeamento","500000";"Infra","600000";"Redes","700000";"Energia","800000";"Outros","900000";"Serviço","1000000"},2,FALSE)
  + COUNTIF($G$2:G1348,G1348)
)</f>
        <v>200183</v>
      </c>
      <c r="B1348" s="3" t="str">
        <f t="shared" si="21"/>
        <v>SISTEMA DIGIFORT ANALÍTICO -PACK PARA</v>
      </c>
      <c r="C1348" s="39" t="s">
        <v>2478</v>
      </c>
      <c r="D1348" s="39" t="s">
        <v>2478</v>
      </c>
      <c r="E1348" s="5" t="s">
        <v>2135</v>
      </c>
      <c r="F1348" s="5" t="s">
        <v>776</v>
      </c>
      <c r="G1348" s="2" t="s">
        <v>2132</v>
      </c>
      <c r="H1348" s="3" t="s">
        <v>2477</v>
      </c>
      <c r="I1348" s="170" t="s">
        <v>7038</v>
      </c>
      <c r="J1348" s="127">
        <v>20463.89</v>
      </c>
      <c r="K1348" s="162">
        <v>37212.177869029969</v>
      </c>
      <c r="L1348" s="126"/>
      <c r="M1348" s="203"/>
      <c r="N1348" s="218"/>
      <c r="O1348" s="3" t="s">
        <v>2135</v>
      </c>
      <c r="P1348" s="31" t="s">
        <v>7291</v>
      </c>
      <c r="Q1348" s="234">
        <v>1</v>
      </c>
      <c r="R1348" s="5" t="s">
        <v>777</v>
      </c>
      <c r="S1348" s="238">
        <v>45924</v>
      </c>
      <c r="T1348" s="263">
        <v>0.15</v>
      </c>
      <c r="U1348" s="263">
        <v>0.05</v>
      </c>
      <c r="V1348" s="263">
        <v>3.6499999999999998E-2</v>
      </c>
      <c r="W1348" s="263">
        <v>0</v>
      </c>
      <c r="X1348" s="263">
        <v>0.33999999999999997</v>
      </c>
      <c r="Y1348" s="265">
        <v>1.6365881600285659</v>
      </c>
      <c r="Z1348" s="275">
        <v>20463.89</v>
      </c>
      <c r="AA1348" s="276">
        <v>455.20793053458453</v>
      </c>
      <c r="AB1348" s="277">
        <v>0.05</v>
      </c>
      <c r="AC1348" s="277">
        <v>3.6499999999999998E-2</v>
      </c>
      <c r="AD1348" s="277">
        <v>0</v>
      </c>
      <c r="AE1348" s="277">
        <v>0.33999999999999997</v>
      </c>
      <c r="AF1348" s="276">
        <v>1.6365881600285659</v>
      </c>
    </row>
    <row r="1349" spans="1:32" ht="27.6" x14ac:dyDescent="0.3">
      <c r="A1349" s="2">
        <f>IF(G1349="","",VLOOKUP(G1349,{"CFTV","100000";"switch","750000";"VMS","200000";"Alarme","300000";"CA","400000";"Cabeamento","500000";"Infra","600000";"Redes","700000";"Energia","800000";"Outros","900000";"Serviço","1000000"},2,FALSE)
  + COUNTIF($G$2:G1349,G1349)
)</f>
        <v>200184</v>
      </c>
      <c r="B1349" s="3" t="str">
        <f t="shared" si="21"/>
        <v>EXPLORER BASE DIGIFORT LIVE WITNESS</v>
      </c>
      <c r="C1349" s="3" t="s">
        <v>2480</v>
      </c>
      <c r="D1349" s="3" t="s">
        <v>2480</v>
      </c>
      <c r="E1349" s="5" t="s">
        <v>2135</v>
      </c>
      <c r="F1349" s="5" t="s">
        <v>776</v>
      </c>
      <c r="G1349" s="2" t="s">
        <v>2132</v>
      </c>
      <c r="H1349" s="3" t="s">
        <v>2479</v>
      </c>
      <c r="I1349" s="169" t="s">
        <v>7038</v>
      </c>
      <c r="J1349" s="126">
        <v>17056.95</v>
      </c>
      <c r="K1349" s="162">
        <v>31016.891573554723</v>
      </c>
      <c r="L1349" s="126"/>
      <c r="M1349" s="203"/>
      <c r="N1349" s="218"/>
      <c r="O1349" s="3" t="s">
        <v>7117</v>
      </c>
      <c r="P1349" s="31" t="s">
        <v>7291</v>
      </c>
      <c r="Q1349" s="234">
        <v>3</v>
      </c>
      <c r="R1349" s="5" t="s">
        <v>777</v>
      </c>
      <c r="S1349" s="238">
        <v>45855</v>
      </c>
      <c r="T1349" s="263">
        <v>0.15</v>
      </c>
      <c r="U1349" s="263">
        <v>0.05</v>
      </c>
      <c r="V1349" s="263">
        <v>3.6499999999999998E-2</v>
      </c>
      <c r="W1349" s="263">
        <v>0</v>
      </c>
      <c r="X1349" s="263">
        <v>0.33999999999999997</v>
      </c>
      <c r="Y1349" s="265">
        <v>1.6365881600285659</v>
      </c>
      <c r="Z1349" s="275">
        <v>17056.95</v>
      </c>
      <c r="AA1349" s="276">
        <v>379.42243193898531</v>
      </c>
      <c r="AB1349" s="277">
        <v>0.05</v>
      </c>
      <c r="AC1349" s="277">
        <v>3.6499999999999998E-2</v>
      </c>
      <c r="AD1349" s="277">
        <v>0</v>
      </c>
      <c r="AE1349" s="277">
        <v>0.33999999999999997</v>
      </c>
      <c r="AF1349" s="276">
        <v>1.6365881600285659</v>
      </c>
    </row>
    <row r="1350" spans="1:32" ht="27.6" x14ac:dyDescent="0.3">
      <c r="A1350" s="2">
        <f>IF(G1350="","",VLOOKUP(G1350,{"CFTV","100000";"switch","750000";"VMS","200000";"Alarme","300000";"CA","400000";"Cabeamento","500000";"Infra","600000";"Redes","700000";"Energia","800000";"Outros","900000";"Serviço","1000000"},2,FALSE)
  + COUNTIF($G$2:G1350,G1350)
)</f>
        <v>200185</v>
      </c>
      <c r="B1350" s="3" t="str">
        <f t="shared" si="21"/>
        <v>SISTEMA DIGIFORT ANALÍTICO -PACK PARA</v>
      </c>
      <c r="C1350" s="3" t="s">
        <v>2481</v>
      </c>
      <c r="D1350" s="3" t="s">
        <v>2481</v>
      </c>
      <c r="E1350" s="5" t="s">
        <v>2135</v>
      </c>
      <c r="F1350" s="5" t="s">
        <v>776</v>
      </c>
      <c r="G1350" s="2" t="s">
        <v>2132</v>
      </c>
      <c r="H1350" s="3" t="s">
        <v>2469</v>
      </c>
      <c r="I1350" s="169" t="s">
        <v>7038</v>
      </c>
      <c r="J1350" s="126">
        <v>3641.98</v>
      </c>
      <c r="K1350" s="162">
        <v>6622.690385623152</v>
      </c>
      <c r="L1350" s="126"/>
      <c r="M1350" s="203"/>
      <c r="N1350" s="218"/>
      <c r="O1350" s="3" t="s">
        <v>7117</v>
      </c>
      <c r="P1350" s="31" t="s">
        <v>7291</v>
      </c>
      <c r="Q1350" s="234">
        <v>3</v>
      </c>
      <c r="R1350" s="5" t="s">
        <v>777</v>
      </c>
      <c r="S1350" s="238">
        <v>45855</v>
      </c>
      <c r="T1350" s="263">
        <v>0.15</v>
      </c>
      <c r="U1350" s="263">
        <v>0.05</v>
      </c>
      <c r="V1350" s="263">
        <v>3.6499999999999998E-2</v>
      </c>
      <c r="W1350" s="263">
        <v>0</v>
      </c>
      <c r="X1350" s="263">
        <v>0.33999999999999997</v>
      </c>
      <c r="Y1350" s="265">
        <v>1.6365881600285659</v>
      </c>
      <c r="Z1350" s="275">
        <v>3641.98</v>
      </c>
      <c r="AA1350" s="276">
        <v>81.013833579458563</v>
      </c>
      <c r="AB1350" s="277">
        <v>0.05</v>
      </c>
      <c r="AC1350" s="277">
        <v>3.6499999999999998E-2</v>
      </c>
      <c r="AD1350" s="277">
        <v>0</v>
      </c>
      <c r="AE1350" s="277">
        <v>0.33999999999999997</v>
      </c>
      <c r="AF1350" s="276">
        <v>1.6365881600285659</v>
      </c>
    </row>
    <row r="1351" spans="1:32" ht="27.6" x14ac:dyDescent="0.3">
      <c r="A1351" s="2">
        <f>IF(G1351="","",VLOOKUP(G1351,{"CFTV","100000";"switch","750000";"VMS","200000";"Alarme","300000";"CA","400000";"Cabeamento","500000";"Infra","600000";"Redes","700000";"Energia","800000";"Outros","900000";"Serviço","1000000"},2,FALSE)
  + COUNTIF($G$2:G1351,G1351)
)</f>
        <v>200186</v>
      </c>
      <c r="B1351" s="3" t="str">
        <f t="shared" si="21"/>
        <v>SISTEMA DIGIFORT ANALÍTICO -PACK PARA</v>
      </c>
      <c r="C1351" s="3" t="s">
        <v>2482</v>
      </c>
      <c r="D1351" s="3" t="s">
        <v>2482</v>
      </c>
      <c r="E1351" s="5" t="s">
        <v>2135</v>
      </c>
      <c r="F1351" s="5" t="s">
        <v>776</v>
      </c>
      <c r="G1351" s="2" t="s">
        <v>2132</v>
      </c>
      <c r="H1351" s="3" t="s">
        <v>2471</v>
      </c>
      <c r="I1351" s="169" t="s">
        <v>7038</v>
      </c>
      <c r="J1351" s="126">
        <v>5535.81</v>
      </c>
      <c r="K1351" s="162">
        <v>10066.490113519707</v>
      </c>
      <c r="L1351" s="126"/>
      <c r="M1351" s="203"/>
      <c r="N1351" s="218"/>
      <c r="O1351" s="3" t="s">
        <v>7117</v>
      </c>
      <c r="P1351" s="31" t="s">
        <v>7291</v>
      </c>
      <c r="Q1351" s="234">
        <v>3</v>
      </c>
      <c r="R1351" s="5" t="s">
        <v>777</v>
      </c>
      <c r="S1351" s="238">
        <v>45855</v>
      </c>
      <c r="T1351" s="263">
        <v>0.15</v>
      </c>
      <c r="U1351" s="263">
        <v>0.05</v>
      </c>
      <c r="V1351" s="263">
        <v>3.6499999999999998E-2</v>
      </c>
      <c r="W1351" s="263">
        <v>0</v>
      </c>
      <c r="X1351" s="263">
        <v>0.33999999999999997</v>
      </c>
      <c r="Y1351" s="265">
        <v>1.6365881600285659</v>
      </c>
      <c r="Z1351" s="275">
        <v>5535.81</v>
      </c>
      <c r="AA1351" s="276">
        <v>123.14103593855609</v>
      </c>
      <c r="AB1351" s="277">
        <v>0.05</v>
      </c>
      <c r="AC1351" s="277">
        <v>3.6499999999999998E-2</v>
      </c>
      <c r="AD1351" s="277">
        <v>0</v>
      </c>
      <c r="AE1351" s="277">
        <v>0.33999999999999997</v>
      </c>
      <c r="AF1351" s="276">
        <v>1.6365881600285659</v>
      </c>
    </row>
    <row r="1352" spans="1:32" ht="27.6" x14ac:dyDescent="0.3">
      <c r="A1352" s="2">
        <f>IF(G1352="","",VLOOKUP(G1352,{"CFTV","100000";"switch","750000";"VMS","200000";"Alarme","300000";"CA","400000";"Cabeamento","500000";"Infra","600000";"Redes","700000";"Energia","800000";"Outros","900000";"Serviço","1000000"},2,FALSE)
  + COUNTIF($G$2:G1352,G1352)
)</f>
        <v>200187</v>
      </c>
      <c r="B1352" s="3" t="str">
        <f t="shared" si="21"/>
        <v>SISTEMA DIGIFORT ANALÍTICO -PACK PARA</v>
      </c>
      <c r="C1352" s="3" t="s">
        <v>2483</v>
      </c>
      <c r="D1352" s="3" t="s">
        <v>2483</v>
      </c>
      <c r="E1352" s="5" t="s">
        <v>2135</v>
      </c>
      <c r="F1352" s="5" t="s">
        <v>776</v>
      </c>
      <c r="G1352" s="2" t="s">
        <v>2132</v>
      </c>
      <c r="H1352" s="3" t="s">
        <v>2473</v>
      </c>
      <c r="I1352" s="169" t="s">
        <v>7038</v>
      </c>
      <c r="J1352" s="126">
        <v>8857.2900000000009</v>
      </c>
      <c r="K1352" s="162">
        <v>16106.3732710438</v>
      </c>
      <c r="L1352" s="126"/>
      <c r="M1352" s="203"/>
      <c r="N1352" s="218"/>
      <c r="O1352" s="3" t="s">
        <v>7117</v>
      </c>
      <c r="P1352" s="31" t="s">
        <v>7291</v>
      </c>
      <c r="Q1352" s="234">
        <v>3</v>
      </c>
      <c r="R1352" s="5" t="s">
        <v>777</v>
      </c>
      <c r="S1352" s="238">
        <v>45855</v>
      </c>
      <c r="T1352" s="263">
        <v>0.15</v>
      </c>
      <c r="U1352" s="263">
        <v>0.05</v>
      </c>
      <c r="V1352" s="263">
        <v>3.6499999999999998E-2</v>
      </c>
      <c r="W1352" s="263">
        <v>0</v>
      </c>
      <c r="X1352" s="263">
        <v>0.33999999999999997</v>
      </c>
      <c r="Y1352" s="265">
        <v>1.6365881600285659</v>
      </c>
      <c r="Z1352" s="275">
        <v>8857.2900000000009</v>
      </c>
      <c r="AA1352" s="276">
        <v>197.02552403500366</v>
      </c>
      <c r="AB1352" s="277">
        <v>0.05</v>
      </c>
      <c r="AC1352" s="277">
        <v>3.6499999999999998E-2</v>
      </c>
      <c r="AD1352" s="277">
        <v>0</v>
      </c>
      <c r="AE1352" s="277">
        <v>0.33999999999999997</v>
      </c>
      <c r="AF1352" s="276">
        <v>1.6365881600285659</v>
      </c>
    </row>
    <row r="1353" spans="1:32" ht="27.6" x14ac:dyDescent="0.3">
      <c r="A1353" s="2">
        <f>IF(G1353="","",VLOOKUP(G1353,{"CFTV","100000";"switch","750000";"VMS","200000";"Alarme","300000";"CA","400000";"Cabeamento","500000";"Infra","600000";"Redes","700000";"Energia","800000";"Outros","900000";"Serviço","1000000"},2,FALSE)
  + COUNTIF($G$2:G1353,G1353)
)</f>
        <v>200188</v>
      </c>
      <c r="B1353" s="3" t="str">
        <f t="shared" si="21"/>
        <v>SISTEMA DIGIFORT ANALÍTICO -PACK PARA</v>
      </c>
      <c r="C1353" s="3" t="s">
        <v>2484</v>
      </c>
      <c r="D1353" s="3" t="s">
        <v>2484</v>
      </c>
      <c r="E1353" s="5" t="s">
        <v>2135</v>
      </c>
      <c r="F1353" s="5" t="s">
        <v>776</v>
      </c>
      <c r="G1353" s="2" t="s">
        <v>2132</v>
      </c>
      <c r="H1353" s="3" t="s">
        <v>2475</v>
      </c>
      <c r="I1353" s="169" t="s">
        <v>7038</v>
      </c>
      <c r="J1353" s="126">
        <v>13463.09</v>
      </c>
      <c r="K1353" s="162">
        <v>24481.704101554427</v>
      </c>
      <c r="L1353" s="126"/>
      <c r="M1353" s="203"/>
      <c r="N1353" s="218"/>
      <c r="O1353" s="3" t="s">
        <v>7117</v>
      </c>
      <c r="P1353" s="31" t="s">
        <v>7291</v>
      </c>
      <c r="Q1353" s="234">
        <v>3</v>
      </c>
      <c r="R1353" s="5" t="s">
        <v>777</v>
      </c>
      <c r="S1353" s="238">
        <v>45855</v>
      </c>
      <c r="T1353" s="263">
        <v>0.15</v>
      </c>
      <c r="U1353" s="263">
        <v>0.05</v>
      </c>
      <c r="V1353" s="263">
        <v>3.6499999999999998E-2</v>
      </c>
      <c r="W1353" s="263">
        <v>0</v>
      </c>
      <c r="X1353" s="263">
        <v>0.33999999999999997</v>
      </c>
      <c r="Y1353" s="265">
        <v>1.6365881600285659</v>
      </c>
      <c r="Z1353" s="275">
        <v>13463.09</v>
      </c>
      <c r="AA1353" s="276">
        <v>299.47900118212419</v>
      </c>
      <c r="AB1353" s="277">
        <v>0.05</v>
      </c>
      <c r="AC1353" s="277">
        <v>3.6499999999999998E-2</v>
      </c>
      <c r="AD1353" s="277">
        <v>0</v>
      </c>
      <c r="AE1353" s="277">
        <v>0.33999999999999997</v>
      </c>
      <c r="AF1353" s="276">
        <v>1.6365881600285659</v>
      </c>
    </row>
    <row r="1354" spans="1:32" ht="27.6" x14ac:dyDescent="0.3">
      <c r="A1354" s="2">
        <f>IF(G1354="","",VLOOKUP(G1354,{"CFTV","100000";"switch","750000";"VMS","200000";"Alarme","300000";"CA","400000";"Cabeamento","500000";"Infra","600000";"Redes","700000";"Energia","800000";"Outros","900000";"Serviço","1000000"},2,FALSE)
  + COUNTIF($G$2:G1354,G1354)
)</f>
        <v>200189</v>
      </c>
      <c r="B1354" s="3" t="str">
        <f t="shared" si="21"/>
        <v>SISTEMA DIGIFORT ANALÍTICO -PACK PARA</v>
      </c>
      <c r="C1354" s="3" t="s">
        <v>2485</v>
      </c>
      <c r="D1354" s="3" t="s">
        <v>2485</v>
      </c>
      <c r="E1354" s="5" t="s">
        <v>2135</v>
      </c>
      <c r="F1354" s="5" t="s">
        <v>776</v>
      </c>
      <c r="G1354" s="2" t="s">
        <v>2132</v>
      </c>
      <c r="H1354" s="3" t="s">
        <v>2477</v>
      </c>
      <c r="I1354" s="169" t="s">
        <v>7038</v>
      </c>
      <c r="J1354" s="126">
        <v>20463.89</v>
      </c>
      <c r="K1354" s="162">
        <v>37212.177869029969</v>
      </c>
      <c r="L1354" s="126"/>
      <c r="M1354" s="203"/>
      <c r="N1354" s="218"/>
      <c r="O1354" s="3" t="s">
        <v>7117</v>
      </c>
      <c r="P1354" s="31" t="s">
        <v>7291</v>
      </c>
      <c r="Q1354" s="234">
        <v>3</v>
      </c>
      <c r="R1354" s="5" t="s">
        <v>777</v>
      </c>
      <c r="S1354" s="238">
        <v>45855</v>
      </c>
      <c r="T1354" s="263">
        <v>0.15</v>
      </c>
      <c r="U1354" s="263">
        <v>0.05</v>
      </c>
      <c r="V1354" s="263">
        <v>3.6499999999999998E-2</v>
      </c>
      <c r="W1354" s="263">
        <v>0</v>
      </c>
      <c r="X1354" s="263">
        <v>0.33999999999999997</v>
      </c>
      <c r="Y1354" s="265">
        <v>1.6365881600285659</v>
      </c>
      <c r="Z1354" s="275">
        <v>20463.89</v>
      </c>
      <c r="AA1354" s="276">
        <v>455.20793053458453</v>
      </c>
      <c r="AB1354" s="277">
        <v>0.05</v>
      </c>
      <c r="AC1354" s="277">
        <v>3.6499999999999998E-2</v>
      </c>
      <c r="AD1354" s="277">
        <v>0</v>
      </c>
      <c r="AE1354" s="277">
        <v>0.33999999999999997</v>
      </c>
      <c r="AF1354" s="276">
        <v>1.6365881600285659</v>
      </c>
    </row>
    <row r="1355" spans="1:32" ht="27.6" x14ac:dyDescent="0.3">
      <c r="A1355" s="2">
        <f>IF(G1355="","",VLOOKUP(G1355,{"CFTV","100000";"switch","750000";"VMS","200000";"Alarme","300000";"CA","400000";"Cabeamento","500000";"Infra","600000";"Redes","700000";"Energia","800000";"Outros","900000";"Serviço","1000000"},2,FALSE)
  + COUNTIF($G$2:G1355,G1355)
)</f>
        <v>200190</v>
      </c>
      <c r="B1355" s="3" t="str">
        <f t="shared" si="21"/>
        <v>LICENÇA HIKCENTRAL BASE VSS</v>
      </c>
      <c r="C1355" s="3" t="s">
        <v>2487</v>
      </c>
      <c r="D1355" s="3" t="s">
        <v>2487</v>
      </c>
      <c r="E1355" s="5" t="s">
        <v>370</v>
      </c>
      <c r="F1355" s="5" t="s">
        <v>776</v>
      </c>
      <c r="G1355" s="2" t="s">
        <v>2132</v>
      </c>
      <c r="H1355" s="3" t="s">
        <v>2486</v>
      </c>
      <c r="I1355" s="170" t="s">
        <v>7039</v>
      </c>
      <c r="J1355" s="129">
        <v>56.7</v>
      </c>
      <c r="K1355" s="162">
        <v>594.91616205198397</v>
      </c>
      <c r="L1355" s="126"/>
      <c r="M1355" s="203"/>
      <c r="N1355" s="218"/>
      <c r="O1355" s="3" t="s">
        <v>370</v>
      </c>
      <c r="P1355" s="31" t="s">
        <v>7287</v>
      </c>
      <c r="Q1355" s="234">
        <v>1</v>
      </c>
      <c r="R1355" s="5" t="s">
        <v>777</v>
      </c>
      <c r="S1355" s="238">
        <v>45870</v>
      </c>
      <c r="T1355" s="263">
        <v>0.15</v>
      </c>
      <c r="U1355" s="263">
        <v>0.05</v>
      </c>
      <c r="V1355" s="263">
        <v>3.6499999999999998E-2</v>
      </c>
      <c r="W1355" s="263">
        <v>0</v>
      </c>
      <c r="X1355" s="263">
        <v>0.33999999999999997</v>
      </c>
      <c r="Y1355" s="265">
        <v>1.6365881600285659</v>
      </c>
      <c r="Z1355" s="275">
        <v>327.15899999999999</v>
      </c>
      <c r="AA1355" s="276">
        <v>7.2774712601447789</v>
      </c>
      <c r="AB1355" s="277">
        <v>0.05</v>
      </c>
      <c r="AC1355" s="277">
        <v>3.6499999999999998E-2</v>
      </c>
      <c r="AD1355" s="277">
        <v>0</v>
      </c>
      <c r="AE1355" s="277">
        <v>0.33999999999999997</v>
      </c>
      <c r="AF1355" s="276">
        <v>1.6365881600285659</v>
      </c>
    </row>
    <row r="1356" spans="1:32" ht="27.6" x14ac:dyDescent="0.3">
      <c r="A1356" s="2">
        <f>IF(G1356="","",VLOOKUP(G1356,{"CFTV","100000";"switch","750000";"VMS","200000";"Alarme","300000";"CA","400000";"Cabeamento","500000";"Infra","600000";"Redes","700000";"Energia","800000";"Outros","900000";"Serviço","1000000"},2,FALSE)
  + COUNTIF($G$2:G1356,G1356)
)</f>
        <v>200191</v>
      </c>
      <c r="B1356" s="3" t="str">
        <f t="shared" si="21"/>
        <v>LICENÇA HIKCENTRAL 1 SPEAKER</v>
      </c>
      <c r="C1356" s="3" t="s">
        <v>2489</v>
      </c>
      <c r="D1356" s="3" t="s">
        <v>2489</v>
      </c>
      <c r="E1356" s="5" t="s">
        <v>370</v>
      </c>
      <c r="F1356" s="5" t="s">
        <v>776</v>
      </c>
      <c r="G1356" s="2" t="s">
        <v>2132</v>
      </c>
      <c r="H1356" s="3" t="s">
        <v>2488</v>
      </c>
      <c r="I1356" s="170" t="s">
        <v>7038</v>
      </c>
      <c r="J1356" s="127">
        <v>246.77</v>
      </c>
      <c r="K1356" s="162">
        <v>448.7342891669436</v>
      </c>
      <c r="L1356" s="126"/>
      <c r="M1356" s="203"/>
      <c r="N1356" s="218"/>
      <c r="O1356" s="3" t="s">
        <v>7060</v>
      </c>
      <c r="P1356" s="31" t="s">
        <v>7290</v>
      </c>
      <c r="Q1356" s="234">
        <v>3</v>
      </c>
      <c r="R1356" s="5" t="s">
        <v>777</v>
      </c>
      <c r="S1356" s="238">
        <v>46085</v>
      </c>
      <c r="T1356" s="263">
        <v>0.15</v>
      </c>
      <c r="U1356" s="263">
        <v>0.05</v>
      </c>
      <c r="V1356" s="263">
        <v>3.6499999999999998E-2</v>
      </c>
      <c r="W1356" s="263">
        <v>0</v>
      </c>
      <c r="X1356" s="263">
        <v>0.33999999999999997</v>
      </c>
      <c r="Y1356" s="265">
        <v>1.6365881600285659</v>
      </c>
      <c r="Z1356" s="275">
        <v>246.77</v>
      </c>
      <c r="AA1356" s="276">
        <v>5.48926235520321</v>
      </c>
      <c r="AB1356" s="277">
        <v>0.05</v>
      </c>
      <c r="AC1356" s="277">
        <v>3.6499999999999998E-2</v>
      </c>
      <c r="AD1356" s="277">
        <v>0</v>
      </c>
      <c r="AE1356" s="277">
        <v>0.33999999999999997</v>
      </c>
      <c r="AF1356" s="276">
        <v>1.6365881600285659</v>
      </c>
    </row>
    <row r="1357" spans="1:32" ht="41.4" x14ac:dyDescent="0.3">
      <c r="A1357" s="2">
        <f>IF(G1357="","",VLOOKUP(G1357,{"CFTV","100000";"switch","750000";"VMS","200000";"Alarme","300000";"CA","400000";"Cabeamento","500000";"Infra","600000";"Redes","700000";"Energia","800000";"Outros","900000";"Serviço","1000000"},2,FALSE)
  + COUNTIF($G$2:G1357,G1357)
)</f>
        <v>200192</v>
      </c>
      <c r="B1357" s="3" t="str">
        <f t="shared" si="21"/>
        <v>LICENÇA DE 1 CONEXÃO DE</v>
      </c>
      <c r="C1357" s="3" t="s">
        <v>2491</v>
      </c>
      <c r="D1357" s="3" t="s">
        <v>2491</v>
      </c>
      <c r="E1357" s="5" t="s">
        <v>6</v>
      </c>
      <c r="F1357" s="5" t="s">
        <v>776</v>
      </c>
      <c r="G1357" s="2" t="s">
        <v>2132</v>
      </c>
      <c r="H1357" s="3" t="s">
        <v>2490</v>
      </c>
      <c r="I1357" s="169" t="s">
        <v>7038</v>
      </c>
      <c r="J1357" s="126">
        <v>572.4</v>
      </c>
      <c r="K1357" s="162">
        <v>1040.870069778168</v>
      </c>
      <c r="L1357" s="126"/>
      <c r="M1357" s="203"/>
      <c r="N1357" s="218"/>
      <c r="O1357" s="3" t="s">
        <v>7048</v>
      </c>
      <c r="P1357" s="31" t="s">
        <v>7288</v>
      </c>
      <c r="Q1357" s="234">
        <v>1</v>
      </c>
      <c r="R1357" s="5" t="s">
        <v>777</v>
      </c>
      <c r="S1357" s="238">
        <v>45600</v>
      </c>
      <c r="T1357" s="263">
        <v>0.15</v>
      </c>
      <c r="U1357" s="263">
        <v>0.05</v>
      </c>
      <c r="V1357" s="263">
        <v>3.6499999999999998E-2</v>
      </c>
      <c r="W1357" s="263">
        <v>0</v>
      </c>
      <c r="X1357" s="263">
        <v>0.33999999999999997</v>
      </c>
      <c r="Y1357" s="265">
        <v>1.6365881600285659</v>
      </c>
      <c r="Z1357" s="275">
        <v>572.4</v>
      </c>
      <c r="AA1357" s="276">
        <v>12.732721854837774</v>
      </c>
      <c r="AB1357" s="277">
        <v>0.05</v>
      </c>
      <c r="AC1357" s="277">
        <v>3.6499999999999998E-2</v>
      </c>
      <c r="AD1357" s="277">
        <v>0</v>
      </c>
      <c r="AE1357" s="277">
        <v>0.33999999999999997</v>
      </c>
      <c r="AF1357" s="276">
        <v>1.6365881600285659</v>
      </c>
    </row>
    <row r="1358" spans="1:32" ht="27.6" x14ac:dyDescent="0.3">
      <c r="A1358" s="2">
        <f>IF(G1358="","",VLOOKUP(G1358,{"CFTV","100000";"switch","750000";"VMS","200000";"Alarme","300000";"CA","400000";"Cabeamento","500000";"Infra","600000";"Redes","700000";"Energia","800000";"Outros","900000";"Serviço","1000000"},2,FALSE)
  + COUNTIF($G$2:G1358,G1358)
)</f>
        <v>200193</v>
      </c>
      <c r="B1358" s="3" t="str">
        <f t="shared" si="21"/>
        <v>HIKCENTRAL-P-VSS-64CH/BASE/PROMO</v>
      </c>
      <c r="C1358" s="3" t="s">
        <v>2492</v>
      </c>
      <c r="D1358" s="3" t="s">
        <v>2492</v>
      </c>
      <c r="E1358" s="5" t="s">
        <v>370</v>
      </c>
      <c r="F1358" s="5" t="s">
        <v>2493</v>
      </c>
      <c r="G1358" s="2" t="s">
        <v>2132</v>
      </c>
      <c r="H1358" s="3" t="s">
        <v>2492</v>
      </c>
      <c r="I1358" s="170" t="s">
        <v>7038</v>
      </c>
      <c r="J1358" s="127">
        <v>13942.683300000001</v>
      </c>
      <c r="K1358" s="162">
        <v>25353.811564231128</v>
      </c>
      <c r="L1358" s="126"/>
      <c r="M1358" s="203"/>
      <c r="N1358" s="218"/>
      <c r="O1358" s="3" t="s">
        <v>7060</v>
      </c>
      <c r="P1358" s="31" t="s">
        <v>7290</v>
      </c>
      <c r="Q1358" s="234">
        <v>1</v>
      </c>
      <c r="R1358" s="5" t="s">
        <v>777</v>
      </c>
      <c r="S1358" s="238">
        <v>46009</v>
      </c>
      <c r="T1358" s="263">
        <v>0.15</v>
      </c>
      <c r="U1358" s="263">
        <v>0.05</v>
      </c>
      <c r="V1358" s="263">
        <v>3.6499999999999998E-2</v>
      </c>
      <c r="W1358" s="263">
        <v>0</v>
      </c>
      <c r="X1358" s="263">
        <v>0.33999999999999997</v>
      </c>
      <c r="Y1358" s="265">
        <v>1.6365881600285659</v>
      </c>
      <c r="Z1358" s="275">
        <v>13942.683300000001</v>
      </c>
      <c r="AA1358" s="276">
        <v>310.14728925400362</v>
      </c>
      <c r="AB1358" s="277">
        <v>0.05</v>
      </c>
      <c r="AC1358" s="277">
        <v>3.6499999999999998E-2</v>
      </c>
      <c r="AD1358" s="277">
        <v>0</v>
      </c>
      <c r="AE1358" s="277">
        <v>0.33999999999999997</v>
      </c>
      <c r="AF1358" s="276">
        <v>1.6365881600285659</v>
      </c>
    </row>
    <row r="1359" spans="1:32" ht="27.6" x14ac:dyDescent="0.3">
      <c r="A1359" s="2">
        <f>IF(G1359="","",VLOOKUP(G1359,{"CFTV","100000";"switch","750000";"VMS","200000";"Alarme","300000";"CA","400000";"Cabeamento","500000";"Infra","600000";"Redes","700000";"Energia","800000";"Outros","900000";"Serviço","1000000"},2,FALSE)
  + COUNTIF($G$2:G1359,G1359)
)</f>
        <v>200194</v>
      </c>
      <c r="B1359" s="3" t="str">
        <f t="shared" si="21"/>
        <v>HIKCENTRAL-P-VSS-1CH</v>
      </c>
      <c r="C1359" s="3" t="s">
        <v>2494</v>
      </c>
      <c r="D1359" s="3" t="s">
        <v>2494</v>
      </c>
      <c r="E1359" s="5" t="s">
        <v>370</v>
      </c>
      <c r="F1359" s="5" t="s">
        <v>776</v>
      </c>
      <c r="G1359" s="2" t="s">
        <v>2132</v>
      </c>
      <c r="H1359" s="3" t="s">
        <v>2494</v>
      </c>
      <c r="I1359" s="170" t="s">
        <v>7038</v>
      </c>
      <c r="J1359" s="127">
        <v>260.36</v>
      </c>
      <c r="K1359" s="162">
        <v>473.44677038337494</v>
      </c>
      <c r="L1359" s="126"/>
      <c r="M1359" s="203"/>
      <c r="N1359" s="218"/>
      <c r="O1359" s="38" t="s">
        <v>7060</v>
      </c>
      <c r="P1359" s="31" t="s">
        <v>7290</v>
      </c>
      <c r="Q1359" s="234">
        <v>1</v>
      </c>
      <c r="R1359" s="5" t="s">
        <v>777</v>
      </c>
      <c r="S1359" s="238">
        <v>46030</v>
      </c>
      <c r="T1359" s="263">
        <v>0.15</v>
      </c>
      <c r="U1359" s="263">
        <v>0.05</v>
      </c>
      <c r="V1359" s="263">
        <v>3.6499999999999998E-2</v>
      </c>
      <c r="W1359" s="263">
        <v>0</v>
      </c>
      <c r="X1359" s="263">
        <v>0.33999999999999997</v>
      </c>
      <c r="Y1359" s="265">
        <v>1.6365881600285659</v>
      </c>
      <c r="Z1359" s="275">
        <v>260.36</v>
      </c>
      <c r="AA1359" s="276">
        <v>5.7915643992410253</v>
      </c>
      <c r="AB1359" s="277">
        <v>0.05</v>
      </c>
      <c r="AC1359" s="277">
        <v>3.6499999999999998E-2</v>
      </c>
      <c r="AD1359" s="277">
        <v>0</v>
      </c>
      <c r="AE1359" s="277">
        <v>0.33999999999999997</v>
      </c>
      <c r="AF1359" s="276">
        <v>1.6365881600285659</v>
      </c>
    </row>
    <row r="1360" spans="1:32" ht="96.6" x14ac:dyDescent="0.3">
      <c r="A1360" s="2">
        <f>IF(G1360="","",VLOOKUP(G1360,{"CFTV","100000";"switch","750000";"VMS","200000";"Alarme","300000";"CA","400000";"Cabeamento","500000";"Infra","600000";"Redes","700000";"Energia","800000";"Outros","900000";"Serviço","1000000"},2,FALSE)
  + COUNTIF($G$2:G1360,G1360)
)</f>
        <v>200195</v>
      </c>
      <c r="B1360" s="3" t="str">
        <f t="shared" si="21"/>
        <v>HIKCENTRAL-P-VSS-1CH/FACIAL&amp;BODY - NÃO USAR. ITEM</v>
      </c>
      <c r="C1360" s="3" t="s">
        <v>6970</v>
      </c>
      <c r="D1360" s="3" t="s">
        <v>6970</v>
      </c>
      <c r="E1360" s="5" t="s">
        <v>370</v>
      </c>
      <c r="F1360" s="5" t="s">
        <v>776</v>
      </c>
      <c r="G1360" s="2" t="s">
        <v>2132</v>
      </c>
      <c r="H1360" s="3" t="s">
        <v>6969</v>
      </c>
      <c r="I1360" s="170" t="s">
        <v>7038</v>
      </c>
      <c r="J1360" s="127">
        <v>1172.8800000000001</v>
      </c>
      <c r="K1360" s="162">
        <v>2132.8016901492274</v>
      </c>
      <c r="L1360" s="126"/>
      <c r="M1360" s="203"/>
      <c r="N1360" s="218"/>
      <c r="O1360" s="3" t="s">
        <v>7060</v>
      </c>
      <c r="P1360" s="31" t="s">
        <v>7295</v>
      </c>
      <c r="Q1360" s="234">
        <v>1</v>
      </c>
      <c r="R1360" s="5" t="s">
        <v>777</v>
      </c>
      <c r="S1360" s="238">
        <v>45726</v>
      </c>
      <c r="T1360" s="263">
        <v>0.15</v>
      </c>
      <c r="U1360" s="263">
        <v>0.05</v>
      </c>
      <c r="V1360" s="263">
        <v>3.6499999999999998E-2</v>
      </c>
      <c r="W1360" s="263">
        <v>0</v>
      </c>
      <c r="X1360" s="263">
        <v>0.33999999999999997</v>
      </c>
      <c r="Y1360" s="265">
        <v>1.6365881600285659</v>
      </c>
      <c r="Z1360" s="275">
        <v>1172.8800000000001</v>
      </c>
      <c r="AA1360" s="276">
        <v>26.090067800667594</v>
      </c>
      <c r="AB1360" s="277">
        <v>0.05</v>
      </c>
      <c r="AC1360" s="277">
        <v>3.6499999999999998E-2</v>
      </c>
      <c r="AD1360" s="277">
        <v>0</v>
      </c>
      <c r="AE1360" s="277">
        <v>0.33999999999999997</v>
      </c>
      <c r="AF1360" s="276">
        <v>1.6365881600285659</v>
      </c>
    </row>
    <row r="1361" spans="1:32" ht="27.6" x14ac:dyDescent="0.3">
      <c r="A1361" s="2">
        <f>IF(G1361="","",VLOOKUP(G1361,{"CFTV","100000";"switch","750000";"VMS","200000";"Alarme","300000";"CA","400000";"Cabeamento","500000";"Infra","600000";"Redes","700000";"Energia","800000";"Outros","900000";"Serviço","1000000"},2,FALSE)
  + COUNTIF($G$2:G1361,G1361)
)</f>
        <v>200196</v>
      </c>
      <c r="B1361" s="3" t="str">
        <f t="shared" si="21"/>
        <v>HIKCENTRAL-P-BI REPORT/MODULE</v>
      </c>
      <c r="C1361" s="3" t="s">
        <v>2495</v>
      </c>
      <c r="D1361" s="3" t="s">
        <v>2495</v>
      </c>
      <c r="E1361" s="5" t="s">
        <v>370</v>
      </c>
      <c r="F1361" s="5" t="s">
        <v>776</v>
      </c>
      <c r="G1361" s="2" t="s">
        <v>2132</v>
      </c>
      <c r="H1361" s="3" t="s">
        <v>2495</v>
      </c>
      <c r="I1361" s="169" t="s">
        <v>7039</v>
      </c>
      <c r="J1361" s="126">
        <v>984.6</v>
      </c>
      <c r="K1361" s="162">
        <v>10330.766369601119</v>
      </c>
      <c r="L1361" s="126"/>
      <c r="M1361" s="203"/>
      <c r="N1361" s="218"/>
      <c r="O1361" s="3" t="s">
        <v>370</v>
      </c>
      <c r="P1361" s="31" t="s">
        <v>7287</v>
      </c>
      <c r="Q1361" s="234"/>
      <c r="R1361" s="5" t="s">
        <v>777</v>
      </c>
      <c r="S1361" s="238">
        <v>45597</v>
      </c>
      <c r="T1361" s="263">
        <v>0.15</v>
      </c>
      <c r="U1361" s="263">
        <v>0.05</v>
      </c>
      <c r="V1361" s="263">
        <v>3.6499999999999998E-2</v>
      </c>
      <c r="W1361" s="263">
        <v>0</v>
      </c>
      <c r="X1361" s="263">
        <v>0.33999999999999997</v>
      </c>
      <c r="Y1361" s="265">
        <v>1.6365881600285659</v>
      </c>
      <c r="Z1361" s="275">
        <v>5681.1419999999998</v>
      </c>
      <c r="AA1361" s="276">
        <v>126.37386600949822</v>
      </c>
      <c r="AB1361" s="277">
        <v>0.05</v>
      </c>
      <c r="AC1361" s="277">
        <v>3.6499999999999998E-2</v>
      </c>
      <c r="AD1361" s="277">
        <v>0</v>
      </c>
      <c r="AE1361" s="277">
        <v>0.33999999999999997</v>
      </c>
      <c r="AF1361" s="276">
        <v>1.6365881600285659</v>
      </c>
    </row>
    <row r="1362" spans="1:32" ht="27.6" x14ac:dyDescent="0.3">
      <c r="A1362" s="2">
        <f>IF(G1362="","",VLOOKUP(G1362,{"CFTV","100000";"switch","750000";"VMS","200000";"Alarme","300000";"CA","400000";"Cabeamento","500000";"Infra","600000";"Redes","700000";"Energia","800000";"Outros","900000";"Serviço","1000000"},2,FALSE)
  + COUNTIF($G$2:G1362,G1362)
)</f>
        <v>200197</v>
      </c>
      <c r="B1362" s="3" t="str">
        <f t="shared" si="21"/>
        <v>HIKCENTRAL-P-VSS-1CH/ANPR</v>
      </c>
      <c r="C1362" s="3" t="s">
        <v>2496</v>
      </c>
      <c r="D1362" s="3" t="s">
        <v>2496</v>
      </c>
      <c r="E1362" s="5" t="s">
        <v>370</v>
      </c>
      <c r="F1362" s="5" t="s">
        <v>776</v>
      </c>
      <c r="G1362" s="2" t="s">
        <v>2132</v>
      </c>
      <c r="H1362" s="3" t="s">
        <v>2496</v>
      </c>
      <c r="I1362" s="170" t="s">
        <v>7038</v>
      </c>
      <c r="J1362" s="127">
        <v>246.77</v>
      </c>
      <c r="K1362" s="162">
        <v>448.7342891669436</v>
      </c>
      <c r="L1362" s="126"/>
      <c r="M1362" s="203"/>
      <c r="N1362" s="218"/>
      <c r="O1362" s="3" t="s">
        <v>7060</v>
      </c>
      <c r="P1362" s="31" t="s">
        <v>7290</v>
      </c>
      <c r="Q1362" s="234">
        <v>3</v>
      </c>
      <c r="R1362" s="5" t="s">
        <v>777</v>
      </c>
      <c r="S1362" s="238">
        <v>46086</v>
      </c>
      <c r="T1362" s="263">
        <v>0.15</v>
      </c>
      <c r="U1362" s="263">
        <v>0.05</v>
      </c>
      <c r="V1362" s="263">
        <v>3.6499999999999998E-2</v>
      </c>
      <c r="W1362" s="263">
        <v>0</v>
      </c>
      <c r="X1362" s="263">
        <v>0.33999999999999997</v>
      </c>
      <c r="Y1362" s="265">
        <v>1.6365881600285659</v>
      </c>
      <c r="Z1362" s="275">
        <v>246.77</v>
      </c>
      <c r="AA1362" s="276">
        <v>5.48926235520321</v>
      </c>
      <c r="AB1362" s="277">
        <v>0.05</v>
      </c>
      <c r="AC1362" s="277">
        <v>3.6499999999999998E-2</v>
      </c>
      <c r="AD1362" s="277">
        <v>0</v>
      </c>
      <c r="AE1362" s="277">
        <v>0.33999999999999997</v>
      </c>
      <c r="AF1362" s="276">
        <v>1.6365881600285659</v>
      </c>
    </row>
    <row r="1363" spans="1:32" ht="41.4" x14ac:dyDescent="0.3">
      <c r="A1363" s="2">
        <f>IF(G1363="","",VLOOKUP(G1363,{"CFTV","100000";"switch","750000";"VMS","200000";"Alarme","300000";"CA","400000";"Cabeamento","500000";"Infra","600000";"Redes","700000";"Energia","800000";"Outros","900000";"Serviço","1000000"},2,FALSE)
  + COUNTIF($G$2:G1363,G1363)
)</f>
        <v>200198</v>
      </c>
      <c r="B1363" s="3" t="str">
        <f t="shared" si="21"/>
        <v>LICENÇA HIKCENTRAL</v>
      </c>
      <c r="C1363" s="3" t="s">
        <v>2498</v>
      </c>
      <c r="D1363" s="3" t="s">
        <v>2498</v>
      </c>
      <c r="E1363" s="5" t="s">
        <v>370</v>
      </c>
      <c r="F1363" s="5" t="s">
        <v>776</v>
      </c>
      <c r="G1363" s="2" t="s">
        <v>2132</v>
      </c>
      <c r="H1363" s="3" t="s">
        <v>2497</v>
      </c>
      <c r="I1363" s="170" t="s">
        <v>7038</v>
      </c>
      <c r="J1363" s="129">
        <v>4054.9976999999999</v>
      </c>
      <c r="K1363" s="162">
        <v>7373.7346941811848</v>
      </c>
      <c r="L1363" s="126"/>
      <c r="M1363" s="203"/>
      <c r="N1363" s="218"/>
      <c r="O1363" s="3" t="s">
        <v>7060</v>
      </c>
      <c r="P1363" s="31" t="s">
        <v>7290</v>
      </c>
      <c r="Q1363" s="234">
        <v>1</v>
      </c>
      <c r="R1363" s="5" t="s">
        <v>777</v>
      </c>
      <c r="S1363" s="238">
        <v>45908</v>
      </c>
      <c r="T1363" s="263">
        <v>0.15</v>
      </c>
      <c r="U1363" s="263">
        <v>0.05</v>
      </c>
      <c r="V1363" s="263">
        <v>3.6499999999999998E-2</v>
      </c>
      <c r="W1363" s="263">
        <v>0</v>
      </c>
      <c r="X1363" s="263">
        <v>0.33999999999999997</v>
      </c>
      <c r="Y1363" s="265">
        <v>1.6365881600285659</v>
      </c>
      <c r="Z1363" s="275">
        <v>4054.9976999999999</v>
      </c>
      <c r="AA1363" s="276">
        <v>90.20118420004701</v>
      </c>
      <c r="AB1363" s="277">
        <v>0.05</v>
      </c>
      <c r="AC1363" s="277">
        <v>3.6499999999999998E-2</v>
      </c>
      <c r="AD1363" s="277">
        <v>0</v>
      </c>
      <c r="AE1363" s="277">
        <v>0.33999999999999997</v>
      </c>
      <c r="AF1363" s="276">
        <v>1.6365881600285659</v>
      </c>
    </row>
    <row r="1364" spans="1:32" ht="41.4" x14ac:dyDescent="0.3">
      <c r="A1364" s="2">
        <f>IF(G1364="","",VLOOKUP(G1364,{"CFTV","100000";"switch","750000";"VMS","200000";"Alarme","300000";"CA","400000";"Cabeamento","500000";"Infra","600000";"Redes","700000";"Energia","800000";"Outros","900000";"Serviço","1000000"},2,FALSE)
  + COUNTIF($G$2:G1364,G1364)
)</f>
        <v>200199</v>
      </c>
      <c r="B1364" s="3" t="str">
        <f t="shared" si="21"/>
        <v>LICENÇA HIKCENTRAL</v>
      </c>
      <c r="C1364" s="3" t="s">
        <v>2499</v>
      </c>
      <c r="D1364" s="3" t="s">
        <v>2499</v>
      </c>
      <c r="E1364" s="5" t="s">
        <v>370</v>
      </c>
      <c r="F1364" s="5" t="s">
        <v>776</v>
      </c>
      <c r="G1364" s="2" t="s">
        <v>2132</v>
      </c>
      <c r="H1364" s="3" t="s">
        <v>2497</v>
      </c>
      <c r="I1364" s="170" t="s">
        <v>7038</v>
      </c>
      <c r="J1364" s="127">
        <v>6409.6455999999998</v>
      </c>
      <c r="K1364" s="162">
        <v>11655.500109932436</v>
      </c>
      <c r="L1364" s="126"/>
      <c r="M1364" s="203"/>
      <c r="N1364" s="218"/>
      <c r="O1364" s="3" t="s">
        <v>7060</v>
      </c>
      <c r="P1364" s="31" t="s">
        <v>7290</v>
      </c>
      <c r="Q1364" s="234">
        <v>1</v>
      </c>
      <c r="R1364" s="5" t="s">
        <v>777</v>
      </c>
      <c r="S1364" s="238">
        <v>45908</v>
      </c>
      <c r="T1364" s="263">
        <v>0.15</v>
      </c>
      <c r="U1364" s="263">
        <v>0.05</v>
      </c>
      <c r="V1364" s="263">
        <v>3.6499999999999998E-2</v>
      </c>
      <c r="W1364" s="263">
        <v>0</v>
      </c>
      <c r="X1364" s="263">
        <v>0.33999999999999997</v>
      </c>
      <c r="Y1364" s="265">
        <v>1.6365881600285659</v>
      </c>
      <c r="Z1364" s="275">
        <v>6409.6455999999998</v>
      </c>
      <c r="AA1364" s="276">
        <v>142.57902622796084</v>
      </c>
      <c r="AB1364" s="277">
        <v>0.05</v>
      </c>
      <c r="AC1364" s="277">
        <v>3.6499999999999998E-2</v>
      </c>
      <c r="AD1364" s="277">
        <v>0</v>
      </c>
      <c r="AE1364" s="277">
        <v>0.33999999999999997</v>
      </c>
      <c r="AF1364" s="276">
        <v>1.6365881600285659</v>
      </c>
    </row>
    <row r="1365" spans="1:32" x14ac:dyDescent="0.3">
      <c r="A1365" s="2">
        <f>IF(G1365="","",VLOOKUP(G1365,{"CFTV","100000";"switch","750000";"VMS","200000";"Alarme","300000";"CA","400000";"Cabeamento","500000";"Infra","600000";"Redes","700000";"Energia","800000";"Outros","900000";"Serviço","1000000"},2,FALSE)
  + COUNTIF($G$2:G1365,G1365)
)</f>
        <v>200200</v>
      </c>
      <c r="B1365" s="3" t="str">
        <f t="shared" si="21"/>
        <v>LICENÇA HIKCENTRAL</v>
      </c>
      <c r="C1365" s="3" t="s">
        <v>2500</v>
      </c>
      <c r="D1365" s="3" t="s">
        <v>2500</v>
      </c>
      <c r="E1365" s="5" t="s">
        <v>370</v>
      </c>
      <c r="F1365" s="5" t="s">
        <v>776</v>
      </c>
      <c r="G1365" s="2" t="s">
        <v>2132</v>
      </c>
      <c r="H1365" s="3" t="s">
        <v>2497</v>
      </c>
      <c r="I1365" s="170" t="s">
        <v>7038</v>
      </c>
      <c r="J1365" s="129">
        <v>2240.8649</v>
      </c>
      <c r="K1365" s="162">
        <v>4074.858848403996</v>
      </c>
      <c r="L1365" s="126"/>
      <c r="M1365" s="203"/>
      <c r="N1365" s="198"/>
      <c r="O1365" s="3" t="s">
        <v>7060</v>
      </c>
      <c r="P1365" s="31" t="s">
        <v>7290</v>
      </c>
      <c r="Q1365" s="234">
        <v>1</v>
      </c>
      <c r="R1365" s="5" t="s">
        <v>777</v>
      </c>
      <c r="S1365" s="238">
        <v>45908</v>
      </c>
      <c r="T1365" s="263">
        <v>0.15</v>
      </c>
      <c r="U1365" s="263">
        <v>0.05</v>
      </c>
      <c r="V1365" s="263">
        <v>3.6499999999999998E-2</v>
      </c>
      <c r="W1365" s="263">
        <v>0</v>
      </c>
      <c r="X1365" s="263">
        <v>0.33999999999999997</v>
      </c>
      <c r="Y1365" s="265">
        <v>1.6365881600285659</v>
      </c>
      <c r="Z1365" s="275">
        <v>2240.8649</v>
      </c>
      <c r="AA1365" s="276">
        <v>49.846802036982645</v>
      </c>
      <c r="AB1365" s="277">
        <v>0.05</v>
      </c>
      <c r="AC1365" s="277">
        <v>3.6499999999999998E-2</v>
      </c>
      <c r="AD1365" s="277">
        <v>0</v>
      </c>
      <c r="AE1365" s="277">
        <v>0.33999999999999997</v>
      </c>
      <c r="AF1365" s="276">
        <v>1.6365881600285659</v>
      </c>
    </row>
    <row r="1366" spans="1:32" ht="41.4" x14ac:dyDescent="0.3">
      <c r="A1366" s="2">
        <f>IF(G1366="","",VLOOKUP(G1366,{"CFTV","100000";"switch","750000";"VMS","200000";"Alarme","300000";"CA","400000";"Cabeamento","500000";"Infra","600000";"Redes","700000";"Energia","800000";"Outros","900000";"Serviço","1000000"},2,FALSE)
  + COUNTIF($G$2:G1366,G1366)
)</f>
        <v>200201</v>
      </c>
      <c r="B1366" s="3" t="str">
        <f t="shared" si="21"/>
        <v>LICENÇA MILESTONE XPROTECT PROFESSNL+DEVICE LIC.</v>
      </c>
      <c r="C1366" s="3" t="s">
        <v>2502</v>
      </c>
      <c r="D1366" s="3" t="s">
        <v>2502</v>
      </c>
      <c r="E1366" s="5" t="s">
        <v>2503</v>
      </c>
      <c r="F1366" s="5" t="s">
        <v>776</v>
      </c>
      <c r="G1366" s="2" t="s">
        <v>2132</v>
      </c>
      <c r="H1366" s="3" t="s">
        <v>2501</v>
      </c>
      <c r="I1366" s="170" t="s">
        <v>7039</v>
      </c>
      <c r="J1366" s="127">
        <v>141.6</v>
      </c>
      <c r="K1366" s="162">
        <v>1485.716552849399</v>
      </c>
      <c r="L1366" s="126"/>
      <c r="M1366" s="203"/>
      <c r="N1366" s="218"/>
      <c r="O1366" s="3" t="s">
        <v>2503</v>
      </c>
      <c r="P1366" s="31" t="s">
        <v>7291</v>
      </c>
      <c r="Q1366" s="234">
        <v>1</v>
      </c>
      <c r="R1366" s="5" t="s">
        <v>777</v>
      </c>
      <c r="S1366" s="238">
        <v>45903</v>
      </c>
      <c r="T1366" s="263">
        <v>0.15</v>
      </c>
      <c r="U1366" s="263">
        <v>0.05</v>
      </c>
      <c r="V1366" s="263">
        <v>3.6499999999999998E-2</v>
      </c>
      <c r="W1366" s="263">
        <v>0</v>
      </c>
      <c r="X1366" s="263">
        <v>0.33999999999999997</v>
      </c>
      <c r="Y1366" s="265">
        <v>1.6365881600285659</v>
      </c>
      <c r="Z1366" s="275">
        <v>817.03199999999993</v>
      </c>
      <c r="AA1366" s="276">
        <v>18.174425580890663</v>
      </c>
      <c r="AB1366" s="277">
        <v>0.05</v>
      </c>
      <c r="AC1366" s="277">
        <v>3.6499999999999998E-2</v>
      </c>
      <c r="AD1366" s="277">
        <v>0</v>
      </c>
      <c r="AE1366" s="277">
        <v>0.33999999999999997</v>
      </c>
      <c r="AF1366" s="276">
        <v>1.6365881600285659</v>
      </c>
    </row>
    <row r="1367" spans="1:32" x14ac:dyDescent="0.3">
      <c r="A1367" s="2">
        <f>IF(G1367="","",VLOOKUP(G1367,{"CFTV","100000";"switch","750000";"VMS","200000";"Alarme","300000";"CA","400000";"Cabeamento","500000";"Infra","600000";"Redes","700000";"Energia","800000";"Outros","900000";"Serviço","1000000"},2,FALSE)
  + COUNTIF($G$2:G1367,G1367)
)</f>
        <v>200202</v>
      </c>
      <c r="B1367" s="3" t="str">
        <f t="shared" si="21"/>
        <v>2 YEARS CARE PLUS FOR</v>
      </c>
      <c r="C1367" s="3" t="s">
        <v>2505</v>
      </c>
      <c r="D1367" s="3" t="s">
        <v>2505</v>
      </c>
      <c r="E1367" s="5" t="s">
        <v>2503</v>
      </c>
      <c r="F1367" s="5" t="s">
        <v>776</v>
      </c>
      <c r="G1367" s="2" t="s">
        <v>2132</v>
      </c>
      <c r="H1367" s="3" t="s">
        <v>2504</v>
      </c>
      <c r="I1367" s="169" t="s">
        <v>7039</v>
      </c>
      <c r="J1367" s="126">
        <v>35.64</v>
      </c>
      <c r="K1367" s="162">
        <v>373.94730186124707</v>
      </c>
      <c r="L1367" s="126"/>
      <c r="M1367" s="203"/>
      <c r="N1367" s="218"/>
      <c r="O1367" s="3" t="s">
        <v>7118</v>
      </c>
      <c r="P1367" s="31" t="s">
        <v>7291</v>
      </c>
      <c r="Q1367" s="234"/>
      <c r="R1367" s="5" t="s">
        <v>777</v>
      </c>
      <c r="S1367" s="238">
        <v>45623</v>
      </c>
      <c r="T1367" s="263">
        <v>0.15</v>
      </c>
      <c r="U1367" s="263">
        <v>0.05</v>
      </c>
      <c r="V1367" s="263">
        <v>3.6499999999999998E-2</v>
      </c>
      <c r="W1367" s="263">
        <v>0</v>
      </c>
      <c r="X1367" s="263">
        <v>0.33999999999999997</v>
      </c>
      <c r="Y1367" s="265">
        <v>1.6365881600285659</v>
      </c>
      <c r="Z1367" s="275">
        <v>205.64279999999999</v>
      </c>
      <c r="AA1367" s="276">
        <v>4.5744105063767186</v>
      </c>
      <c r="AB1367" s="277">
        <v>0.05</v>
      </c>
      <c r="AC1367" s="277">
        <v>3.6499999999999998E-2</v>
      </c>
      <c r="AD1367" s="277">
        <v>0</v>
      </c>
      <c r="AE1367" s="277">
        <v>0.33999999999999997</v>
      </c>
      <c r="AF1367" s="276">
        <v>1.6365881600285659</v>
      </c>
    </row>
    <row r="1368" spans="1:32" ht="41.4" x14ac:dyDescent="0.3">
      <c r="A1368" s="2">
        <f>IF(G1368="","",VLOOKUP(G1368,{"CFTV","100000";"switch","750000";"VMS","200000";"Alarme","300000";"CA","400000";"Cabeamento","500000";"Infra","600000";"Redes","700000";"Energia","800000";"Outros","900000";"Serviço","1000000"},2,FALSE)
  + COUNTIF($G$2:G1368,G1368)
)</f>
        <v>200203</v>
      </c>
      <c r="B1368" s="3" t="str">
        <f t="shared" si="21"/>
        <v>DEFENSE IA VERSÃO 3.0 -</v>
      </c>
      <c r="C1368" s="3" t="s">
        <v>2507</v>
      </c>
      <c r="D1368" s="3" t="s">
        <v>2507</v>
      </c>
      <c r="E1368" s="5" t="s">
        <v>6</v>
      </c>
      <c r="F1368" s="5" t="s">
        <v>776</v>
      </c>
      <c r="G1368" s="2" t="s">
        <v>2132</v>
      </c>
      <c r="H1368" s="3" t="s">
        <v>2506</v>
      </c>
      <c r="I1368" s="169" t="s">
        <v>7038</v>
      </c>
      <c r="J1368" s="126">
        <v>6454.86</v>
      </c>
      <c r="K1368" s="162">
        <v>11737.719389602209</v>
      </c>
      <c r="L1368" s="126"/>
      <c r="M1368" s="203"/>
      <c r="N1368" s="218"/>
      <c r="O1368" s="3" t="s">
        <v>6</v>
      </c>
      <c r="P1368" s="31" t="s">
        <v>7288</v>
      </c>
      <c r="Q1368" s="234">
        <v>1</v>
      </c>
      <c r="R1368" s="5" t="s">
        <v>777</v>
      </c>
      <c r="S1368" s="238">
        <v>45600</v>
      </c>
      <c r="T1368" s="263">
        <v>0.15</v>
      </c>
      <c r="U1368" s="263">
        <v>0.05</v>
      </c>
      <c r="V1368" s="263">
        <v>3.6499999999999998E-2</v>
      </c>
      <c r="W1368" s="263">
        <v>0</v>
      </c>
      <c r="X1368" s="263">
        <v>0.33999999999999997</v>
      </c>
      <c r="Y1368" s="265">
        <v>1.6365881600285659</v>
      </c>
      <c r="Z1368" s="275">
        <v>6454.86</v>
      </c>
      <c r="AA1368" s="276">
        <v>143.58479558336506</v>
      </c>
      <c r="AB1368" s="277">
        <v>0.05</v>
      </c>
      <c r="AC1368" s="277">
        <v>3.6499999999999998E-2</v>
      </c>
      <c r="AD1368" s="277">
        <v>0</v>
      </c>
      <c r="AE1368" s="277">
        <v>0.33999999999999997</v>
      </c>
      <c r="AF1368" s="276">
        <v>1.6365881600285659</v>
      </c>
    </row>
    <row r="1369" spans="1:32" ht="27.6" x14ac:dyDescent="0.3">
      <c r="A1369" s="2">
        <f>IF(G1369="","",VLOOKUP(G1369,{"CFTV","100000";"switch","750000";"VMS","200000";"Alarme","300000";"CA","400000";"Cabeamento","500000";"Infra","600000";"Redes","700000";"Energia","800000";"Outros","900000";"Serviço","1000000"},2,FALSE)
  + COUNTIF($G$2:G1369,G1369)
)</f>
        <v>200204</v>
      </c>
      <c r="B1369" s="3" t="str">
        <f t="shared" si="21"/>
        <v>D GUARD PROJECTS - ENTERPRISE</v>
      </c>
      <c r="C1369" s="3" t="s">
        <v>2509</v>
      </c>
      <c r="D1369" s="3" t="s">
        <v>2509</v>
      </c>
      <c r="E1369" s="5" t="s">
        <v>2510</v>
      </c>
      <c r="F1369" s="5" t="s">
        <v>776</v>
      </c>
      <c r="G1369" s="2" t="s">
        <v>2132</v>
      </c>
      <c r="H1369" s="3" t="s">
        <v>2508</v>
      </c>
      <c r="I1369" s="169" t="s">
        <v>7038</v>
      </c>
      <c r="J1369" s="127">
        <v>3606</v>
      </c>
      <c r="K1369" s="162">
        <v>6557.2632278477877</v>
      </c>
      <c r="L1369" s="126"/>
      <c r="M1369" s="203"/>
      <c r="N1369" s="218"/>
      <c r="O1369" s="3" t="s">
        <v>7119</v>
      </c>
      <c r="P1369" s="31" t="s">
        <v>7291</v>
      </c>
      <c r="Q1369" s="234">
        <v>1</v>
      </c>
      <c r="R1369" s="5" t="s">
        <v>777</v>
      </c>
      <c r="S1369" s="238">
        <v>45859</v>
      </c>
      <c r="T1369" s="263">
        <v>0.15</v>
      </c>
      <c r="U1369" s="263">
        <v>0.05</v>
      </c>
      <c r="V1369" s="263">
        <v>3.6499999999999998E-2</v>
      </c>
      <c r="W1369" s="263">
        <v>0</v>
      </c>
      <c r="X1369" s="263">
        <v>0.33999999999999997</v>
      </c>
      <c r="Y1369" s="265">
        <v>1.6365881600285659</v>
      </c>
      <c r="Z1369" s="275">
        <v>3606</v>
      </c>
      <c r="AA1369" s="276">
        <v>80.213478351755796</v>
      </c>
      <c r="AB1369" s="277">
        <v>0.05</v>
      </c>
      <c r="AC1369" s="277">
        <v>3.6499999999999998E-2</v>
      </c>
      <c r="AD1369" s="277">
        <v>0</v>
      </c>
      <c r="AE1369" s="277">
        <v>0.33999999999999997</v>
      </c>
      <c r="AF1369" s="276">
        <v>1.6365881600285659</v>
      </c>
    </row>
    <row r="1370" spans="1:32" ht="27.6" x14ac:dyDescent="0.3">
      <c r="A1370" s="2">
        <f>IF(G1370="","",VLOOKUP(G1370,{"CFTV","100000";"switch","750000";"VMS","200000";"Alarme","300000";"CA","400000";"Cabeamento","500000";"Infra","600000";"Redes","700000";"Energia","800000";"Outros","900000";"Serviço","1000000"},2,FALSE)
  + COUNTIF($G$2:G1370,G1370)
)</f>
        <v>200205</v>
      </c>
      <c r="B1370" s="3" t="str">
        <f t="shared" si="21"/>
        <v>LICENÇA PARA CONEXÃO EM ATÉ</v>
      </c>
      <c r="C1370" s="3" t="s">
        <v>2512</v>
      </c>
      <c r="D1370" s="3" t="s">
        <v>2512</v>
      </c>
      <c r="E1370" s="5" t="s">
        <v>2510</v>
      </c>
      <c r="F1370" s="5" t="s">
        <v>776</v>
      </c>
      <c r="G1370" s="2" t="s">
        <v>2132</v>
      </c>
      <c r="H1370" s="3" t="s">
        <v>2511</v>
      </c>
      <c r="I1370" s="169" t="s">
        <v>7038</v>
      </c>
      <c r="J1370" s="126">
        <v>1103</v>
      </c>
      <c r="K1370" s="162">
        <v>2005.7297116794537</v>
      </c>
      <c r="L1370" s="126"/>
      <c r="M1370" s="203"/>
      <c r="N1370" s="218"/>
      <c r="O1370" s="3" t="s">
        <v>7120</v>
      </c>
      <c r="P1370" s="31" t="s">
        <v>7288</v>
      </c>
      <c r="Q1370" s="234"/>
      <c r="R1370" s="5" t="s">
        <v>777</v>
      </c>
      <c r="S1370" s="238">
        <v>45629</v>
      </c>
      <c r="T1370" s="263">
        <v>0.15</v>
      </c>
      <c r="U1370" s="263">
        <v>0.05</v>
      </c>
      <c r="V1370" s="263">
        <v>3.6499999999999998E-2</v>
      </c>
      <c r="W1370" s="263">
        <v>0</v>
      </c>
      <c r="X1370" s="263">
        <v>0.33999999999999997</v>
      </c>
      <c r="Y1370" s="265">
        <v>1.6365881600285659</v>
      </c>
      <c r="Z1370" s="275">
        <v>1103</v>
      </c>
      <c r="AA1370" s="276">
        <v>24.535625796446656</v>
      </c>
      <c r="AB1370" s="277">
        <v>0.05</v>
      </c>
      <c r="AC1370" s="277">
        <v>3.6499999999999998E-2</v>
      </c>
      <c r="AD1370" s="277">
        <v>0</v>
      </c>
      <c r="AE1370" s="277">
        <v>0.33999999999999997</v>
      </c>
      <c r="AF1370" s="276">
        <v>1.6365881600285659</v>
      </c>
    </row>
    <row r="1371" spans="1:32" ht="27.6" x14ac:dyDescent="0.3">
      <c r="A1371" s="2">
        <f>IF(G1371="","",VLOOKUP(G1371,{"CFTV","100000";"switch","750000";"VMS","200000";"Alarme","300000";"CA","400000";"Cabeamento","500000";"Infra","600000";"Redes","700000";"Energia","800000";"Outros","900000";"Serviço","1000000"},2,FALSE)
  + COUNTIF($G$2:G1371,G1371)
)</f>
        <v>200206</v>
      </c>
      <c r="B1371" s="3" t="str">
        <f t="shared" si="21"/>
        <v>LICENÇA PARA VÍDEO ANÁLISE EM</v>
      </c>
      <c r="C1371" s="3" t="s">
        <v>2514</v>
      </c>
      <c r="D1371" s="3" t="s">
        <v>2514</v>
      </c>
      <c r="E1371" s="5" t="s">
        <v>2510</v>
      </c>
      <c r="F1371" s="5" t="s">
        <v>776</v>
      </c>
      <c r="G1371" s="2" t="s">
        <v>2132</v>
      </c>
      <c r="H1371" s="3" t="s">
        <v>2513</v>
      </c>
      <c r="I1371" s="169" t="s">
        <v>7038</v>
      </c>
      <c r="J1371" s="126">
        <v>1917</v>
      </c>
      <c r="K1371" s="162">
        <v>3485.9327808608455</v>
      </c>
      <c r="L1371" s="126"/>
      <c r="M1371" s="203"/>
      <c r="N1371" s="218"/>
      <c r="O1371" s="3" t="s">
        <v>7120</v>
      </c>
      <c r="P1371" s="31" t="s">
        <v>7288</v>
      </c>
      <c r="Q1371" s="234"/>
      <c r="R1371" s="5" t="s">
        <v>777</v>
      </c>
      <c r="S1371" s="238">
        <v>45629</v>
      </c>
      <c r="T1371" s="263">
        <v>0.15</v>
      </c>
      <c r="U1371" s="263">
        <v>0.05</v>
      </c>
      <c r="V1371" s="263">
        <v>3.6499999999999998E-2</v>
      </c>
      <c r="W1371" s="263">
        <v>0</v>
      </c>
      <c r="X1371" s="263">
        <v>0.33999999999999997</v>
      </c>
      <c r="Y1371" s="265">
        <v>1.6365881600285659</v>
      </c>
      <c r="Z1371" s="275">
        <v>1917</v>
      </c>
      <c r="AA1371" s="276">
        <v>42.642606211956704</v>
      </c>
      <c r="AB1371" s="277">
        <v>0.05</v>
      </c>
      <c r="AC1371" s="277">
        <v>3.6499999999999998E-2</v>
      </c>
      <c r="AD1371" s="277">
        <v>0</v>
      </c>
      <c r="AE1371" s="277">
        <v>0.33999999999999997</v>
      </c>
      <c r="AF1371" s="276">
        <v>1.6365881600285659</v>
      </c>
    </row>
    <row r="1372" spans="1:32" ht="41.4" x14ac:dyDescent="0.3">
      <c r="A1372" s="2">
        <f>IF(G1372="","",VLOOKUP(G1372,{"CFTV","100000";"switch","750000";"VMS","200000";"Alarme","300000";"CA","400000";"Cabeamento","500000";"Infra","600000";"Redes","700000";"Energia","800000";"Outros","900000";"Serviço","1000000"},2,FALSE)
  + COUNTIF($G$2:G1372,G1372)
)</f>
        <v>200207</v>
      </c>
      <c r="B1372" s="3" t="str">
        <f t="shared" si="21"/>
        <v>LICENÇA DE SOFTWARE PARA ADICIONAR</v>
      </c>
      <c r="C1372" s="3" t="s">
        <v>2516</v>
      </c>
      <c r="D1372" s="3" t="s">
        <v>2516</v>
      </c>
      <c r="E1372" s="5" t="s">
        <v>587</v>
      </c>
      <c r="F1372" s="5" t="s">
        <v>776</v>
      </c>
      <c r="G1372" s="2" t="s">
        <v>2132</v>
      </c>
      <c r="H1372" s="3" t="s">
        <v>2515</v>
      </c>
      <c r="I1372" s="169" t="s">
        <v>7040</v>
      </c>
      <c r="J1372" s="126">
        <v>55.72</v>
      </c>
      <c r="K1372" s="162">
        <v>637.3216160233552</v>
      </c>
      <c r="L1372" s="126"/>
      <c r="M1372" s="203"/>
      <c r="N1372" s="218"/>
      <c r="O1372" s="3" t="s">
        <v>587</v>
      </c>
      <c r="P1372" s="31" t="s">
        <v>7291</v>
      </c>
      <c r="Q1372" s="234"/>
      <c r="R1372" s="5" t="s">
        <v>777</v>
      </c>
      <c r="S1372" s="238">
        <v>45644</v>
      </c>
      <c r="T1372" s="263">
        <v>0.15</v>
      </c>
      <c r="U1372" s="263">
        <v>0.05</v>
      </c>
      <c r="V1372" s="263">
        <v>3.6499999999999998E-2</v>
      </c>
      <c r="W1372" s="263">
        <v>0</v>
      </c>
      <c r="X1372" s="263">
        <v>0.33999999999999997</v>
      </c>
      <c r="Y1372" s="265">
        <v>1.6365881600285659</v>
      </c>
      <c r="Z1372" s="275">
        <v>350.47879999999998</v>
      </c>
      <c r="AA1372" s="276">
        <v>7.7962073312671514</v>
      </c>
      <c r="AB1372" s="277">
        <v>0.05</v>
      </c>
      <c r="AC1372" s="277">
        <v>3.6499999999999998E-2</v>
      </c>
      <c r="AD1372" s="277">
        <v>0</v>
      </c>
      <c r="AE1372" s="277">
        <v>0.33999999999999997</v>
      </c>
      <c r="AF1372" s="276">
        <v>1.6365881600285659</v>
      </c>
    </row>
    <row r="1373" spans="1:32" ht="27.6" x14ac:dyDescent="0.3">
      <c r="A1373" s="2">
        <f>IF(G1373="","",VLOOKUP(G1373,{"CFTV","100000";"switch","750000";"VMS","200000";"Alarme","300000";"CA","400000";"Cabeamento","500000";"Infra","600000";"Redes","700000";"Energia","800000";"Outros","900000";"Serviço","1000000"},2,FALSE)
  + COUNTIF($G$2:G1373,G1373)
)</f>
        <v>200208</v>
      </c>
      <c r="B1373" s="3" t="str">
        <f t="shared" si="21"/>
        <v>MÓDULO DE GESTÃO CENTRALIZADA DE</v>
      </c>
      <c r="C1373" s="3" t="s">
        <v>2518</v>
      </c>
      <c r="D1373" s="3" t="s">
        <v>2518</v>
      </c>
      <c r="E1373" s="5" t="s">
        <v>587</v>
      </c>
      <c r="F1373" s="5" t="s">
        <v>7</v>
      </c>
      <c r="G1373" s="2" t="s">
        <v>2132</v>
      </c>
      <c r="H1373" s="3" t="s">
        <v>2517</v>
      </c>
      <c r="I1373" s="169" t="s">
        <v>7040</v>
      </c>
      <c r="J1373" s="126">
        <v>1560.16</v>
      </c>
      <c r="K1373" s="162">
        <v>17516.478435160087</v>
      </c>
      <c r="L1373" s="126"/>
      <c r="M1373" s="203"/>
      <c r="N1373" s="218">
        <v>0.04</v>
      </c>
      <c r="O1373" s="3" t="s">
        <v>587</v>
      </c>
      <c r="P1373" s="31" t="s">
        <v>7291</v>
      </c>
      <c r="Q1373" s="234"/>
      <c r="R1373" s="5">
        <v>85371020</v>
      </c>
      <c r="S1373" s="238">
        <v>45639</v>
      </c>
      <c r="T1373" s="263">
        <v>0.15</v>
      </c>
      <c r="U1373" s="263">
        <v>0</v>
      </c>
      <c r="V1373" s="263">
        <v>3.5039999999999995E-2</v>
      </c>
      <c r="W1373" s="263">
        <v>0</v>
      </c>
      <c r="X1373" s="263">
        <v>0.33999999999999997</v>
      </c>
      <c r="Y1373" s="265">
        <v>1.6064585475278061</v>
      </c>
      <c r="Z1373" s="275">
        <v>9813.4063999999998</v>
      </c>
      <c r="AA1373" s="276">
        <v>218.29380527548022</v>
      </c>
      <c r="AB1373" s="277">
        <v>0.05</v>
      </c>
      <c r="AC1373" s="277">
        <v>3.6499999999999998E-2</v>
      </c>
      <c r="AD1373" s="277">
        <v>0</v>
      </c>
      <c r="AE1373" s="277">
        <v>0.33999999999999997</v>
      </c>
      <c r="AF1373" s="276">
        <v>1.6365881600285659</v>
      </c>
    </row>
    <row r="1374" spans="1:32" ht="151.80000000000001" x14ac:dyDescent="0.3">
      <c r="A1374" s="2">
        <f>IF(G1374="","",VLOOKUP(G1374,{"CFTV","100000";"switch","750000";"VMS","200000";"Alarme","300000";"CA","400000";"Cabeamento","500000";"Infra","600000";"Redes","700000";"Energia","800000";"Outros","900000";"Serviço","1000000"},2,FALSE)
  + COUNTIF($G$2:G1374,G1374)
)</f>
        <v>200209</v>
      </c>
      <c r="B1374" s="3" t="str">
        <f t="shared" si="21"/>
        <v>INTEGRAÇÃO PLATAFORMA DE SOFTWARE SCATI</v>
      </c>
      <c r="C1374" s="3" t="s">
        <v>2520</v>
      </c>
      <c r="D1374" s="3" t="s">
        <v>2520</v>
      </c>
      <c r="E1374" s="5" t="s">
        <v>587</v>
      </c>
      <c r="F1374" s="5" t="s">
        <v>776</v>
      </c>
      <c r="G1374" s="2" t="s">
        <v>2132</v>
      </c>
      <c r="H1374" s="3" t="s">
        <v>2519</v>
      </c>
      <c r="I1374" s="170" t="s">
        <v>7040</v>
      </c>
      <c r="J1374" s="127">
        <v>4139.4799999999996</v>
      </c>
      <c r="K1374" s="162">
        <v>47347.094097206718</v>
      </c>
      <c r="L1374" s="126"/>
      <c r="M1374" s="203"/>
      <c r="N1374" s="218"/>
      <c r="O1374" s="3" t="s">
        <v>587</v>
      </c>
      <c r="P1374" s="31" t="s">
        <v>7291</v>
      </c>
      <c r="Q1374" s="234">
        <v>1</v>
      </c>
      <c r="R1374" s="5" t="s">
        <v>777</v>
      </c>
      <c r="S1374" s="238">
        <v>45894</v>
      </c>
      <c r="T1374" s="263">
        <v>0.15</v>
      </c>
      <c r="U1374" s="263">
        <v>0.05</v>
      </c>
      <c r="V1374" s="263">
        <v>3.6499999999999998E-2</v>
      </c>
      <c r="W1374" s="263">
        <v>0</v>
      </c>
      <c r="X1374" s="263">
        <v>0.33999999999999997</v>
      </c>
      <c r="Y1374" s="265">
        <v>1.6365881600285659</v>
      </c>
      <c r="Z1374" s="275">
        <v>26037.329199999996</v>
      </c>
      <c r="AA1374" s="276">
        <v>579.18600724396526</v>
      </c>
      <c r="AB1374" s="277">
        <v>0.05</v>
      </c>
      <c r="AC1374" s="277">
        <v>3.6499999999999998E-2</v>
      </c>
      <c r="AD1374" s="277">
        <v>0</v>
      </c>
      <c r="AE1374" s="277">
        <v>0.33999999999999997</v>
      </c>
      <c r="AF1374" s="276">
        <v>1.6365881600285659</v>
      </c>
    </row>
    <row r="1375" spans="1:32" ht="151.80000000000001" x14ac:dyDescent="0.3">
      <c r="A1375" s="2">
        <f>IF(G1375="","",VLOOKUP(G1375,{"CFTV","100000";"switch","750000";"VMS","200000";"Alarme","300000";"CA","400000";"Cabeamento","500000";"Infra","600000";"Redes","700000";"Energia","800000";"Outros","900000";"Serviço","1000000"},2,FALSE)
  + COUNTIF($G$2:G1375,G1375)
)</f>
        <v>200210</v>
      </c>
      <c r="B1375" s="3" t="str">
        <f t="shared" si="21"/>
        <v>SERVIÇOS PROFISSIONAIS DE COMISSIONAMENTO. COMISSIONAMENTO</v>
      </c>
      <c r="C1375" s="3" t="s">
        <v>2522</v>
      </c>
      <c r="D1375" s="3" t="s">
        <v>2522</v>
      </c>
      <c r="E1375" s="5" t="s">
        <v>587</v>
      </c>
      <c r="F1375" s="5" t="s">
        <v>776</v>
      </c>
      <c r="G1375" s="2" t="s">
        <v>2132</v>
      </c>
      <c r="H1375" s="3" t="s">
        <v>2521</v>
      </c>
      <c r="I1375" s="170" t="s">
        <v>7040</v>
      </c>
      <c r="J1375" s="127">
        <v>3803.01</v>
      </c>
      <c r="K1375" s="162">
        <v>43498.572845530871</v>
      </c>
      <c r="L1375" s="126"/>
      <c r="M1375" s="203"/>
      <c r="N1375" s="218"/>
      <c r="O1375" s="3" t="s">
        <v>587</v>
      </c>
      <c r="P1375" s="31" t="s">
        <v>7291</v>
      </c>
      <c r="Q1375" s="234">
        <v>1</v>
      </c>
      <c r="R1375" s="5" t="s">
        <v>777</v>
      </c>
      <c r="S1375" s="238">
        <v>45894</v>
      </c>
      <c r="T1375" s="263">
        <v>0.15</v>
      </c>
      <c r="U1375" s="263">
        <v>0.05</v>
      </c>
      <c r="V1375" s="263">
        <v>3.6499999999999998E-2</v>
      </c>
      <c r="W1375" s="263">
        <v>0</v>
      </c>
      <c r="X1375" s="263">
        <v>0.33999999999999997</v>
      </c>
      <c r="Y1375" s="265">
        <v>1.6365881600285659</v>
      </c>
      <c r="Z1375" s="275">
        <v>23920.9329</v>
      </c>
      <c r="AA1375" s="276">
        <v>532.10794046809565</v>
      </c>
      <c r="AB1375" s="277">
        <v>0.05</v>
      </c>
      <c r="AC1375" s="277">
        <v>3.6499999999999998E-2</v>
      </c>
      <c r="AD1375" s="277">
        <v>0</v>
      </c>
      <c r="AE1375" s="277">
        <v>0.33999999999999997</v>
      </c>
      <c r="AF1375" s="276">
        <v>1.6365881600285659</v>
      </c>
    </row>
    <row r="1376" spans="1:32" ht="41.4" x14ac:dyDescent="0.3">
      <c r="A1376" s="2">
        <f>IF(G1376="","",VLOOKUP(G1376,{"CFTV","100000";"switch","750000";"VMS","200000";"Alarme","300000";"CA","400000";"Cabeamento","500000";"Infra","600000";"Redes","700000";"Energia","800000";"Outros","900000";"Serviço","1000000"},2,FALSE)
  + COUNTIF($G$2:G1376,G1376)
)</f>
        <v>200211</v>
      </c>
      <c r="B1376" s="3" t="str">
        <f t="shared" si="21"/>
        <v>LICENÇA DE SOFTWARE DE 1</v>
      </c>
      <c r="C1376" s="3" t="s">
        <v>2524</v>
      </c>
      <c r="D1376" s="3" t="s">
        <v>2524</v>
      </c>
      <c r="E1376" s="5" t="s">
        <v>587</v>
      </c>
      <c r="F1376" s="5" t="s">
        <v>776</v>
      </c>
      <c r="G1376" s="2" t="s">
        <v>2132</v>
      </c>
      <c r="H1376" s="3" t="s">
        <v>2523</v>
      </c>
      <c r="I1376" s="169" t="s">
        <v>7040</v>
      </c>
      <c r="J1376" s="126">
        <v>72.97</v>
      </c>
      <c r="K1376" s="162">
        <v>834.62595694946572</v>
      </c>
      <c r="L1376" s="126"/>
      <c r="M1376" s="203"/>
      <c r="N1376" s="218"/>
      <c r="O1376" s="3" t="s">
        <v>587</v>
      </c>
      <c r="P1376" s="31" t="s">
        <v>7291</v>
      </c>
      <c r="Q1376" s="234">
        <v>1</v>
      </c>
      <c r="R1376" s="5" t="s">
        <v>777</v>
      </c>
      <c r="S1376" s="238">
        <v>45643</v>
      </c>
      <c r="T1376" s="263">
        <v>0.15</v>
      </c>
      <c r="U1376" s="263">
        <v>0.05</v>
      </c>
      <c r="V1376" s="263">
        <v>3.6499999999999998E-2</v>
      </c>
      <c r="W1376" s="263">
        <v>0</v>
      </c>
      <c r="X1376" s="263">
        <v>0.33999999999999997</v>
      </c>
      <c r="Y1376" s="265">
        <v>1.6365881600285659</v>
      </c>
      <c r="Z1376" s="275">
        <v>458.98129999999998</v>
      </c>
      <c r="AA1376" s="276">
        <v>10.209785516198206</v>
      </c>
      <c r="AB1376" s="277">
        <v>0.05</v>
      </c>
      <c r="AC1376" s="277">
        <v>3.6499999999999998E-2</v>
      </c>
      <c r="AD1376" s="277">
        <v>0</v>
      </c>
      <c r="AE1376" s="277">
        <v>0.33999999999999997</v>
      </c>
      <c r="AF1376" s="276">
        <v>1.6365881600285659</v>
      </c>
    </row>
    <row r="1377" spans="1:32" ht="41.4" x14ac:dyDescent="0.3">
      <c r="A1377" s="2">
        <f>IF(G1377="","",VLOOKUP(G1377,{"CFTV","100000";"switch","750000";"VMS","200000";"Alarme","300000";"CA","400000";"Cabeamento","500000";"Infra","600000";"Redes","700000";"Energia","800000";"Outros","900000";"Serviço","1000000"},2,FALSE)
  + COUNTIF($G$2:G1377,G1377)
)</f>
        <v>200212</v>
      </c>
      <c r="B1377" s="3" t="str">
        <f t="shared" si="21"/>
        <v>HIKCENTRAL-P-E&amp;E-2LANE/MODULE/PROMO</v>
      </c>
      <c r="C1377" s="3" t="s">
        <v>2525</v>
      </c>
      <c r="D1377" s="3" t="s">
        <v>2525</v>
      </c>
      <c r="E1377" s="5" t="s">
        <v>370</v>
      </c>
      <c r="F1377" s="5" t="s">
        <v>776</v>
      </c>
      <c r="G1377" s="2" t="s">
        <v>2132</v>
      </c>
      <c r="H1377" s="3" t="s">
        <v>2525</v>
      </c>
      <c r="I1377" s="175" t="s">
        <v>7038</v>
      </c>
      <c r="J1377" s="132">
        <v>490.32</v>
      </c>
      <c r="K1377" s="162">
        <v>891.61322958356277</v>
      </c>
      <c r="L1377" s="126"/>
      <c r="M1377" s="203"/>
      <c r="N1377" s="218">
        <v>0.12</v>
      </c>
      <c r="O1377" s="3" t="s">
        <v>370</v>
      </c>
      <c r="P1377" s="31" t="s">
        <v>7287</v>
      </c>
      <c r="Q1377" s="234"/>
      <c r="R1377" s="5" t="s">
        <v>777</v>
      </c>
      <c r="S1377" s="238">
        <v>45687</v>
      </c>
      <c r="T1377" s="263">
        <v>0.15</v>
      </c>
      <c r="U1377" s="263">
        <v>0.05</v>
      </c>
      <c r="V1377" s="263">
        <v>3.6499999999999998E-2</v>
      </c>
      <c r="W1377" s="263">
        <v>0</v>
      </c>
      <c r="X1377" s="263">
        <v>0.33999999999999997</v>
      </c>
      <c r="Y1377" s="265">
        <v>1.6365881600285659</v>
      </c>
      <c r="Z1377" s="275">
        <v>490.32</v>
      </c>
      <c r="AA1377" s="276">
        <v>10.906897588861037</v>
      </c>
      <c r="AB1377" s="277">
        <v>0.05</v>
      </c>
      <c r="AC1377" s="277">
        <v>3.6499999999999998E-2</v>
      </c>
      <c r="AD1377" s="277">
        <v>0</v>
      </c>
      <c r="AE1377" s="277">
        <v>0.33999999999999997</v>
      </c>
      <c r="AF1377" s="276">
        <v>1.6365881600285659</v>
      </c>
    </row>
    <row r="1378" spans="1:32" ht="27.6" x14ac:dyDescent="0.3">
      <c r="A1378" s="2">
        <f>IF(G1378="","",VLOOKUP(G1378,{"CFTV","100000";"switch","750000";"VMS","200000";"Alarme","300000";"CA","400000";"Cabeamento","500000";"Infra","600000";"Redes","700000";"Energia","800000";"Outros","900000";"Serviço","1000000"},2,FALSE)
  + COUNTIF($G$2:G1378,G1378)
)</f>
        <v>200213</v>
      </c>
      <c r="B1378" s="3" t="str">
        <f t="shared" si="21"/>
        <v>HIKCENTRAL-P-E&amp;E-1LANE</v>
      </c>
      <c r="C1378" s="3" t="s">
        <v>2526</v>
      </c>
      <c r="D1378" s="3" t="s">
        <v>2526</v>
      </c>
      <c r="E1378" s="5" t="s">
        <v>370</v>
      </c>
      <c r="F1378" s="5" t="s">
        <v>776</v>
      </c>
      <c r="G1378" s="2" t="s">
        <v>2132</v>
      </c>
      <c r="H1378" s="3" t="s">
        <v>2526</v>
      </c>
      <c r="I1378" s="170" t="s">
        <v>7038</v>
      </c>
      <c r="J1378" s="127">
        <v>1591.9</v>
      </c>
      <c r="K1378" s="162">
        <v>2894.7607688327494</v>
      </c>
      <c r="L1378" s="126"/>
      <c r="M1378" s="203"/>
      <c r="N1378" s="218"/>
      <c r="O1378" s="3" t="s">
        <v>7073</v>
      </c>
      <c r="P1378" s="31" t="s">
        <v>7295</v>
      </c>
      <c r="Q1378" s="234">
        <v>1</v>
      </c>
      <c r="R1378" s="5" t="s">
        <v>777</v>
      </c>
      <c r="S1378" s="238"/>
      <c r="T1378" s="263">
        <v>0.15</v>
      </c>
      <c r="U1378" s="263">
        <v>0.05</v>
      </c>
      <c r="V1378" s="263">
        <v>3.6499999999999998E-2</v>
      </c>
      <c r="W1378" s="263">
        <v>0</v>
      </c>
      <c r="X1378" s="263">
        <v>0.33999999999999997</v>
      </c>
      <c r="Y1378" s="265">
        <v>1.6365881600285659</v>
      </c>
      <c r="Z1378" s="275">
        <v>1591.9</v>
      </c>
      <c r="AA1378" s="276">
        <v>35.410936269595133</v>
      </c>
      <c r="AB1378" s="277">
        <v>0.05</v>
      </c>
      <c r="AC1378" s="277">
        <v>3.6499999999999998E-2</v>
      </c>
      <c r="AD1378" s="277">
        <v>0</v>
      </c>
      <c r="AE1378" s="277">
        <v>0.33999999999999997</v>
      </c>
      <c r="AF1378" s="276">
        <v>1.6365881600285659</v>
      </c>
    </row>
    <row r="1379" spans="1:32" ht="41.4" x14ac:dyDescent="0.3">
      <c r="A1379" s="2">
        <f>IF(G1379="","",VLOOKUP(G1379,{"CFTV","100000";"switch","750000";"VMS","200000";"Alarme","300000";"CA","400000";"Cabeamento","500000";"Infra","600000";"Redes","700000";"Energia","800000";"Outros","900000";"Serviço","1000000"},2,FALSE)
  + COUNTIF($G$2:G1379,G1379)
)</f>
        <v>200214</v>
      </c>
      <c r="B1379" s="3" t="str">
        <f t="shared" si="21"/>
        <v>HIKCENTRAL-P-PARKING-ANALYSIS/MODULE</v>
      </c>
      <c r="C1379" s="3" t="s">
        <v>2527</v>
      </c>
      <c r="D1379" s="3" t="s">
        <v>2527</v>
      </c>
      <c r="E1379" s="5" t="s">
        <v>370</v>
      </c>
      <c r="F1379" s="5" t="s">
        <v>776</v>
      </c>
      <c r="G1379" s="2" t="s">
        <v>2132</v>
      </c>
      <c r="H1379" s="3" t="s">
        <v>2527</v>
      </c>
      <c r="I1379" s="170" t="s">
        <v>7038</v>
      </c>
      <c r="J1379" s="127">
        <v>1591.9</v>
      </c>
      <c r="K1379" s="162">
        <v>2894.7607688327494</v>
      </c>
      <c r="L1379" s="126"/>
      <c r="M1379" s="203"/>
      <c r="N1379" s="218"/>
      <c r="O1379" s="3" t="s">
        <v>7073</v>
      </c>
      <c r="P1379" s="31" t="s">
        <v>7295</v>
      </c>
      <c r="Q1379" s="234">
        <v>1</v>
      </c>
      <c r="R1379" s="5" t="s">
        <v>777</v>
      </c>
      <c r="S1379" s="238"/>
      <c r="T1379" s="263">
        <v>0.15</v>
      </c>
      <c r="U1379" s="263">
        <v>0.05</v>
      </c>
      <c r="V1379" s="263">
        <v>3.6499999999999998E-2</v>
      </c>
      <c r="W1379" s="263">
        <v>0</v>
      </c>
      <c r="X1379" s="263">
        <v>0.33999999999999997</v>
      </c>
      <c r="Y1379" s="265">
        <v>1.6365881600285659</v>
      </c>
      <c r="Z1379" s="275">
        <v>1591.9</v>
      </c>
      <c r="AA1379" s="276">
        <v>35.410936269595133</v>
      </c>
      <c r="AB1379" s="277">
        <v>0.05</v>
      </c>
      <c r="AC1379" s="277">
        <v>3.6499999999999998E-2</v>
      </c>
      <c r="AD1379" s="277">
        <v>0</v>
      </c>
      <c r="AE1379" s="277">
        <v>0.33999999999999997</v>
      </c>
      <c r="AF1379" s="276">
        <v>1.6365881600285659</v>
      </c>
    </row>
    <row r="1380" spans="1:32" ht="41.4" x14ac:dyDescent="0.3">
      <c r="A1380" s="2">
        <f>IF(G1380="","",VLOOKUP(G1380,{"CFTV","100000";"switch","750000";"VMS","200000";"Alarme","300000";"CA","400000";"Cabeamento","500000";"Infra","600000";"Redes","700000";"Energia","800000";"Outros","900000";"Serviço","1000000"},2,FALSE)
  + COUNTIF($G$2:G1380,G1380)
)</f>
        <v>200215</v>
      </c>
      <c r="B1380" s="3" t="str">
        <f t="shared" si="21"/>
        <v>HIKCENTRAL-P-SMARTWALL-MÓDULO</v>
      </c>
      <c r="C1380" s="3" t="s">
        <v>2528</v>
      </c>
      <c r="D1380" s="3" t="s">
        <v>2528</v>
      </c>
      <c r="E1380" s="5" t="s">
        <v>370</v>
      </c>
      <c r="F1380" s="5" t="s">
        <v>776</v>
      </c>
      <c r="G1380" s="2" t="s">
        <v>2132</v>
      </c>
      <c r="H1380" s="3" t="s">
        <v>2528</v>
      </c>
      <c r="I1380" s="170" t="s">
        <v>7038</v>
      </c>
      <c r="J1380" s="127">
        <v>2076.4207999999999</v>
      </c>
      <c r="K1380" s="162">
        <v>3775.8285516856031</v>
      </c>
      <c r="L1380" s="126"/>
      <c r="M1380" s="203"/>
      <c r="N1380" s="218"/>
      <c r="O1380" s="3" t="s">
        <v>7060</v>
      </c>
      <c r="P1380" s="31" t="s">
        <v>7290</v>
      </c>
      <c r="Q1380" s="234">
        <v>1</v>
      </c>
      <c r="R1380" s="5" t="s">
        <v>777</v>
      </c>
      <c r="S1380" s="238">
        <v>45908</v>
      </c>
      <c r="T1380" s="263">
        <v>0.15</v>
      </c>
      <c r="U1380" s="263">
        <v>0.05</v>
      </c>
      <c r="V1380" s="263">
        <v>3.6499999999999998E-2</v>
      </c>
      <c r="W1380" s="263">
        <v>0</v>
      </c>
      <c r="X1380" s="263">
        <v>0.33999999999999997</v>
      </c>
      <c r="Y1380" s="265">
        <v>1.6365881600285659</v>
      </c>
      <c r="Z1380" s="275">
        <v>2076.4207999999999</v>
      </c>
      <c r="AA1380" s="276">
        <v>46.188833857441885</v>
      </c>
      <c r="AB1380" s="277">
        <v>0.05</v>
      </c>
      <c r="AC1380" s="277">
        <v>3.6499999999999998E-2</v>
      </c>
      <c r="AD1380" s="277">
        <v>0</v>
      </c>
      <c r="AE1380" s="277">
        <v>0.33999999999999997</v>
      </c>
      <c r="AF1380" s="276">
        <v>1.6365881600285659</v>
      </c>
    </row>
    <row r="1381" spans="1:32" ht="27.6" x14ac:dyDescent="0.3">
      <c r="A1381" s="2">
        <f>IF(G1381="","",VLOOKUP(G1381,{"CFTV","100000";"switch","750000";"VMS","200000";"Alarme","300000";"CA","400000";"Cabeamento","500000";"Infra","600000";"Redes","700000";"Energia","800000";"Outros","900000";"Serviço","1000000"},2,FALSE)
  + COUNTIF($G$2:G1381,G1381)
)</f>
        <v>200216</v>
      </c>
      <c r="B1381" s="3" t="str">
        <f t="shared" si="21"/>
        <v>MODULO AR (REALIDADE AUMENTADA)</v>
      </c>
      <c r="C1381" s="3" t="s">
        <v>2530</v>
      </c>
      <c r="D1381" s="3" t="s">
        <v>2530</v>
      </c>
      <c r="E1381" s="5" t="s">
        <v>370</v>
      </c>
      <c r="F1381" s="5" t="s">
        <v>776</v>
      </c>
      <c r="G1381" s="2" t="s">
        <v>2132</v>
      </c>
      <c r="H1381" s="3" t="s">
        <v>2529</v>
      </c>
      <c r="I1381" s="175" t="s">
        <v>7039</v>
      </c>
      <c r="J1381" s="127">
        <v>388.44</v>
      </c>
      <c r="K1381" s="162">
        <v>4075.647865740259</v>
      </c>
      <c r="L1381" s="126"/>
      <c r="M1381" s="203"/>
      <c r="N1381" s="218"/>
      <c r="O1381" s="3" t="s">
        <v>370</v>
      </c>
      <c r="P1381" s="31" t="s">
        <v>7287</v>
      </c>
      <c r="Q1381" s="234">
        <v>3</v>
      </c>
      <c r="R1381" s="5" t="s">
        <v>777</v>
      </c>
      <c r="S1381" s="238">
        <v>45820</v>
      </c>
      <c r="T1381" s="263">
        <v>0.15</v>
      </c>
      <c r="U1381" s="263">
        <v>0.05</v>
      </c>
      <c r="V1381" s="263">
        <v>3.6499999999999998E-2</v>
      </c>
      <c r="W1381" s="263">
        <v>0</v>
      </c>
      <c r="X1381" s="263">
        <v>0.33999999999999997</v>
      </c>
      <c r="Y1381" s="265">
        <v>1.6365881600285659</v>
      </c>
      <c r="Z1381" s="275">
        <v>2241.2988</v>
      </c>
      <c r="AA1381" s="276">
        <v>49.856453902833117</v>
      </c>
      <c r="AB1381" s="277">
        <v>0.05</v>
      </c>
      <c r="AC1381" s="277">
        <v>3.6499999999999998E-2</v>
      </c>
      <c r="AD1381" s="277">
        <v>0</v>
      </c>
      <c r="AE1381" s="277">
        <v>0.33999999999999997</v>
      </c>
      <c r="AF1381" s="276">
        <v>1.6365881600285659</v>
      </c>
    </row>
    <row r="1382" spans="1:32" x14ac:dyDescent="0.3">
      <c r="A1382" s="2">
        <f>IF(G1382="","",VLOOKUP(G1382,{"CFTV","100000";"switch","750000";"VMS","200000";"Alarme","300000";"CA","400000";"Cabeamento","500000";"Infra","600000";"Redes","700000";"Energia","800000";"Outros","900000";"Serviço","1000000"},2,FALSE)
  + COUNTIF($G$2:G1382,G1382)
)</f>
        <v>200217</v>
      </c>
      <c r="B1382" s="3" t="str">
        <f t="shared" si="21"/>
        <v>GRAVADOR DIGITAL 32 CANAIS</v>
      </c>
      <c r="C1382" s="3" t="s">
        <v>2532</v>
      </c>
      <c r="D1382" s="3" t="s">
        <v>2532</v>
      </c>
      <c r="E1382" s="5" t="s">
        <v>6</v>
      </c>
      <c r="F1382" s="5" t="s">
        <v>7</v>
      </c>
      <c r="G1382" s="2" t="s">
        <v>2132</v>
      </c>
      <c r="H1382" s="3" t="s">
        <v>2531</v>
      </c>
      <c r="I1382" s="170" t="s">
        <v>7038</v>
      </c>
      <c r="J1382" s="127">
        <v>1943.96</v>
      </c>
      <c r="K1382" s="162">
        <v>3960.2617412027566</v>
      </c>
      <c r="L1382" s="126"/>
      <c r="M1382" s="203"/>
      <c r="N1382" s="198">
        <v>0.12</v>
      </c>
      <c r="O1382" s="3" t="s">
        <v>7048</v>
      </c>
      <c r="P1382" s="31" t="s">
        <v>7287</v>
      </c>
      <c r="Q1382" s="234">
        <v>1</v>
      </c>
      <c r="R1382" s="5">
        <v>85219000</v>
      </c>
      <c r="S1382" s="238">
        <v>45644</v>
      </c>
      <c r="T1382" s="263">
        <v>0.15</v>
      </c>
      <c r="U1382" s="263">
        <v>0</v>
      </c>
      <c r="V1382" s="263">
        <v>3.2119999999999996E-2</v>
      </c>
      <c r="W1382" s="263">
        <v>0</v>
      </c>
      <c r="X1382" s="263">
        <v>0.33999999999999997</v>
      </c>
      <c r="Y1382" s="265">
        <v>1.8334922359937862</v>
      </c>
      <c r="Z1382" s="275">
        <v>1943.96</v>
      </c>
      <c r="AA1382" s="276">
        <v>43.242316521541653</v>
      </c>
      <c r="AB1382" s="277">
        <v>0.05</v>
      </c>
      <c r="AC1382" s="277">
        <v>3.6499999999999998E-2</v>
      </c>
      <c r="AD1382" s="277">
        <v>0</v>
      </c>
      <c r="AE1382" s="277">
        <v>0.33999999999999997</v>
      </c>
      <c r="AF1382" s="276">
        <v>1.6365881600285659</v>
      </c>
    </row>
    <row r="1383" spans="1:32" ht="27.6" x14ac:dyDescent="0.3">
      <c r="A1383" s="2">
        <f>IF(G1383="","",VLOOKUP(G1383,{"CFTV","100000";"switch","750000";"VMS","200000";"Alarme","300000";"CA","400000";"Cabeamento","500000";"Infra","600000";"Redes","700000";"Energia","800000";"Outros","900000";"Serviço","1000000"},2,FALSE)
  + COUNTIF($G$2:G1383,G1383)
)</f>
        <v>200218</v>
      </c>
      <c r="B1383" s="3" t="str">
        <f t="shared" si="21"/>
        <v>DISCO RÍGIDO  8TB</v>
      </c>
      <c r="C1383" s="3"/>
      <c r="D1383" s="3"/>
      <c r="E1383" s="5" t="s">
        <v>279</v>
      </c>
      <c r="F1383" s="5" t="s">
        <v>7</v>
      </c>
      <c r="G1383" s="2" t="s">
        <v>2132</v>
      </c>
      <c r="H1383" s="3" t="s">
        <v>2533</v>
      </c>
      <c r="I1383" s="170" t="s">
        <v>7038</v>
      </c>
      <c r="J1383" s="127">
        <v>1749</v>
      </c>
      <c r="K1383" s="162">
        <v>3563.0865786145914</v>
      </c>
      <c r="L1383" s="126"/>
      <c r="M1383" s="203"/>
      <c r="N1383" s="198">
        <v>0.18</v>
      </c>
      <c r="O1383" s="3" t="s">
        <v>7055</v>
      </c>
      <c r="P1383" s="31" t="s">
        <v>7294</v>
      </c>
      <c r="Q1383" s="234">
        <v>1</v>
      </c>
      <c r="R1383" s="5">
        <v>84717010</v>
      </c>
      <c r="S1383" s="238">
        <v>45905</v>
      </c>
      <c r="T1383" s="263">
        <v>0.15</v>
      </c>
      <c r="U1383" s="263">
        <v>0</v>
      </c>
      <c r="V1383" s="263">
        <v>3.2119999999999996E-2</v>
      </c>
      <c r="W1383" s="263">
        <v>0</v>
      </c>
      <c r="X1383" s="263">
        <v>0.33999999999999997</v>
      </c>
      <c r="Y1383" s="265">
        <v>1.8334922359937862</v>
      </c>
      <c r="Z1383" s="275">
        <v>1749</v>
      </c>
      <c r="AA1383" s="276">
        <v>38.905539000893199</v>
      </c>
      <c r="AB1383" s="277">
        <v>0.05</v>
      </c>
      <c r="AC1383" s="277">
        <v>3.6499999999999998E-2</v>
      </c>
      <c r="AD1383" s="277">
        <v>0</v>
      </c>
      <c r="AE1383" s="277">
        <v>0.33999999999999997</v>
      </c>
      <c r="AF1383" s="276">
        <v>1.6365881600285659</v>
      </c>
    </row>
    <row r="1384" spans="1:32" ht="27.6" x14ac:dyDescent="0.3">
      <c r="A1384" s="2">
        <f>IF(G1384="","",VLOOKUP(G1384,{"CFTV","100000";"switch","750000";"VMS","200000";"Alarme","300000";"CA","400000";"Cabeamento","500000";"Infra","600000";"Redes","700000";"Energia","800000";"Outros","900000";"Serviço","1000000"},2,FALSE)
  + COUNTIF($G$2:G1384,G1384)
)</f>
        <v>200219</v>
      </c>
      <c r="B1384" s="3" t="str">
        <f t="shared" si="21"/>
        <v>PACOTE DE EXPANSÃO DE PORTAS.SUPORTADO:</v>
      </c>
      <c r="C1384" s="3" t="s">
        <v>2535</v>
      </c>
      <c r="D1384" s="3" t="s">
        <v>2535</v>
      </c>
      <c r="E1384" s="5" t="s">
        <v>370</v>
      </c>
      <c r="F1384" s="5" t="s">
        <v>776</v>
      </c>
      <c r="G1384" s="2" t="s">
        <v>2132</v>
      </c>
      <c r="H1384" s="3" t="s">
        <v>2534</v>
      </c>
      <c r="I1384" s="170" t="s">
        <v>7038</v>
      </c>
      <c r="J1384" s="129">
        <v>241.2518</v>
      </c>
      <c r="K1384" s="162">
        <v>438.69982162842177</v>
      </c>
      <c r="L1384" s="126"/>
      <c r="M1384" s="203"/>
      <c r="N1384" s="198"/>
      <c r="O1384" s="3" t="s">
        <v>7060</v>
      </c>
      <c r="P1384" s="31" t="s">
        <v>7290</v>
      </c>
      <c r="Q1384" s="234">
        <v>1</v>
      </c>
      <c r="R1384" s="5" t="s">
        <v>777</v>
      </c>
      <c r="S1384" s="238">
        <v>46009</v>
      </c>
      <c r="T1384" s="263">
        <v>0.15</v>
      </c>
      <c r="U1384" s="263">
        <v>0.05</v>
      </c>
      <c r="V1384" s="263">
        <v>3.6499999999999998E-2</v>
      </c>
      <c r="W1384" s="263">
        <v>0</v>
      </c>
      <c r="X1384" s="263">
        <v>0.33999999999999997</v>
      </c>
      <c r="Y1384" s="265">
        <v>1.6365881600285659</v>
      </c>
      <c r="Z1384" s="275">
        <v>241.2518</v>
      </c>
      <c r="AA1384" s="276">
        <v>5.3665130439883857</v>
      </c>
      <c r="AB1384" s="277">
        <v>0.05</v>
      </c>
      <c r="AC1384" s="277">
        <v>3.6499999999999998E-2</v>
      </c>
      <c r="AD1384" s="277">
        <v>0</v>
      </c>
      <c r="AE1384" s="277">
        <v>0.33999999999999997</v>
      </c>
      <c r="AF1384" s="276">
        <v>1.6365881600285659</v>
      </c>
    </row>
    <row r="1385" spans="1:32" ht="138" x14ac:dyDescent="0.3">
      <c r="A1385" s="2">
        <f>IF(G1385="","",VLOOKUP(G1385,{"CFTV","100000";"switch","750000";"VMS","200000";"Alarme","300000";"CA","400000";"Cabeamento","500000";"Infra","600000";"Redes","700000";"Energia","800000";"Outros","900000";"Serviço","1000000"},2,FALSE)
  + COUNTIF($G$2:G1385,G1385)
)</f>
        <v>200220</v>
      </c>
      <c r="B1385" s="3" t="str">
        <f t="shared" ref="B1385:B1447" si="22">IFERROR(LEFT(H1385,FIND(" ",H1385,FIND(" ",H1385,FIND(" ",H1385,FIND(" ",H1385,FIND(" ",H1385)+1)+1)+1)+1)-1),H1385)</f>
        <v>PACOTE SMART WALL MODULE -</v>
      </c>
      <c r="C1385" s="3" t="s">
        <v>2537</v>
      </c>
      <c r="D1385" s="3" t="s">
        <v>2537</v>
      </c>
      <c r="E1385" s="5" t="s">
        <v>370</v>
      </c>
      <c r="F1385" s="106" t="s">
        <v>776</v>
      </c>
      <c r="G1385" s="2" t="s">
        <v>2132</v>
      </c>
      <c r="H1385" s="3" t="s">
        <v>2536</v>
      </c>
      <c r="I1385" s="175" t="s">
        <v>7039</v>
      </c>
      <c r="J1385" s="132">
        <v>363.24</v>
      </c>
      <c r="K1385" s="162">
        <v>3811.2406826060437</v>
      </c>
      <c r="L1385" s="126"/>
      <c r="M1385" s="203"/>
      <c r="N1385" s="222">
        <v>0.04</v>
      </c>
      <c r="O1385" s="3" t="s">
        <v>370</v>
      </c>
      <c r="P1385" s="31" t="s">
        <v>7287</v>
      </c>
      <c r="Q1385" s="234"/>
      <c r="R1385" s="106" t="s">
        <v>777</v>
      </c>
      <c r="S1385" s="238">
        <v>45687</v>
      </c>
      <c r="T1385" s="263">
        <v>0.15</v>
      </c>
      <c r="U1385" s="263">
        <v>0.05</v>
      </c>
      <c r="V1385" s="263">
        <v>3.6499999999999998E-2</v>
      </c>
      <c r="W1385" s="263">
        <v>0</v>
      </c>
      <c r="X1385" s="263">
        <v>0.33999999999999997</v>
      </c>
      <c r="Y1385" s="265">
        <v>1.6365881600285659</v>
      </c>
      <c r="Z1385" s="275">
        <v>2095.8948</v>
      </c>
      <c r="AA1385" s="276">
        <v>46.622022231657667</v>
      </c>
      <c r="AB1385" s="277">
        <v>0.05</v>
      </c>
      <c r="AC1385" s="277">
        <v>3.6499999999999998E-2</v>
      </c>
      <c r="AD1385" s="277">
        <v>0</v>
      </c>
      <c r="AE1385" s="277">
        <v>0.33999999999999997</v>
      </c>
      <c r="AF1385" s="276">
        <v>1.6365881600285659</v>
      </c>
    </row>
    <row r="1386" spans="1:32" ht="27.6" x14ac:dyDescent="0.3">
      <c r="A1386" s="2">
        <f>IF(G1386="","",VLOOKUP(G1386,{"CFTV","100000";"switch","750000";"VMS","200000";"Alarme","300000";"CA","400000";"Cabeamento","500000";"Infra","600000";"Redes","700000";"Energia","800000";"Outros","900000";"Serviço","1000000"},2,FALSE)
  + COUNTIF($G$2:G1386,G1386)
)</f>
        <v>200221</v>
      </c>
      <c r="B1386" s="3" t="str">
        <f t="shared" si="22"/>
        <v>HEXAVISION - VMS CLOUD (15</v>
      </c>
      <c r="C1386" s="3"/>
      <c r="D1386" s="3"/>
      <c r="E1386" s="5" t="s">
        <v>2539</v>
      </c>
      <c r="F1386" s="5" t="s">
        <v>776</v>
      </c>
      <c r="G1386" s="2" t="s">
        <v>2132</v>
      </c>
      <c r="H1386" s="3" t="s">
        <v>2538</v>
      </c>
      <c r="I1386" s="170" t="s">
        <v>7038</v>
      </c>
      <c r="J1386" s="127">
        <v>39.9</v>
      </c>
      <c r="K1386" s="162">
        <v>72.555408427933088</v>
      </c>
      <c r="L1386" s="126"/>
      <c r="M1386" s="203"/>
      <c r="N1386" s="198"/>
      <c r="O1386" s="3" t="s">
        <v>2539</v>
      </c>
      <c r="P1386" s="31" t="s">
        <v>7294</v>
      </c>
      <c r="Q1386" s="234"/>
      <c r="R1386" s="5" t="s">
        <v>777</v>
      </c>
      <c r="S1386" s="249">
        <v>45687</v>
      </c>
      <c r="T1386" s="263">
        <v>0.15</v>
      </c>
      <c r="U1386" s="263">
        <v>0.05</v>
      </c>
      <c r="V1386" s="263">
        <v>3.6499999999999998E-2</v>
      </c>
      <c r="W1386" s="263">
        <v>0</v>
      </c>
      <c r="X1386" s="263">
        <v>0.33999999999999997</v>
      </c>
      <c r="Y1386" s="265">
        <v>1.6365881600285659</v>
      </c>
      <c r="Z1386" s="275">
        <v>39.9</v>
      </c>
      <c r="AA1386" s="276">
        <v>0.88755346262758072</v>
      </c>
      <c r="AB1386" s="277">
        <v>0.05</v>
      </c>
      <c r="AC1386" s="277">
        <v>3.6499999999999998E-2</v>
      </c>
      <c r="AD1386" s="277">
        <v>0</v>
      </c>
      <c r="AE1386" s="277">
        <v>0.33999999999999997</v>
      </c>
      <c r="AF1386" s="276">
        <v>1.6365881600285659</v>
      </c>
    </row>
    <row r="1387" spans="1:32" ht="27.6" x14ac:dyDescent="0.3">
      <c r="A1387" s="2">
        <f>IF(G1387="","",VLOOKUP(G1387,{"CFTV","100000";"switch","750000";"VMS","200000";"Alarme","300000";"CA","400000";"Cabeamento","500000";"Infra","600000";"Redes","700000";"Energia","800000";"Outros","900000";"Serviço","1000000"},2,FALSE)
  + COUNTIF($G$2:G1387,G1387)
)</f>
        <v>200222</v>
      </c>
      <c r="B1387" s="3" t="str">
        <f t="shared" si="22"/>
        <v>LICENÇA HIKCENTRAL PACOTE DE EXPANÇAO</v>
      </c>
      <c r="C1387" s="82" t="s">
        <v>2540</v>
      </c>
      <c r="D1387" s="82" t="s">
        <v>2540</v>
      </c>
      <c r="E1387" s="5" t="s">
        <v>370</v>
      </c>
      <c r="F1387" s="106" t="s">
        <v>776</v>
      </c>
      <c r="G1387" s="2" t="s">
        <v>2132</v>
      </c>
      <c r="H1387" s="3" t="s">
        <v>2238</v>
      </c>
      <c r="I1387" s="175" t="s">
        <v>7039</v>
      </c>
      <c r="J1387" s="132">
        <v>39.06</v>
      </c>
      <c r="K1387" s="162">
        <v>409.83113385803335</v>
      </c>
      <c r="L1387" s="126"/>
      <c r="M1387" s="203"/>
      <c r="N1387" s="222"/>
      <c r="O1387" s="3" t="s">
        <v>370</v>
      </c>
      <c r="P1387" s="31" t="s">
        <v>7287</v>
      </c>
      <c r="Q1387" s="234">
        <v>3</v>
      </c>
      <c r="R1387" s="106" t="s">
        <v>777</v>
      </c>
      <c r="S1387" s="238">
        <v>45820</v>
      </c>
      <c r="T1387" s="263">
        <v>0.15</v>
      </c>
      <c r="U1387" s="263">
        <v>0.05</v>
      </c>
      <c r="V1387" s="263">
        <v>3.6499999999999998E-2</v>
      </c>
      <c r="W1387" s="263">
        <v>0</v>
      </c>
      <c r="X1387" s="263">
        <v>0.33999999999999997</v>
      </c>
      <c r="Y1387" s="265">
        <v>1.6365881600285659</v>
      </c>
      <c r="Z1387" s="275">
        <v>225.37619999999998</v>
      </c>
      <c r="AA1387" s="276">
        <v>5.0133690903219579</v>
      </c>
      <c r="AB1387" s="277">
        <v>0.05</v>
      </c>
      <c r="AC1387" s="277">
        <v>3.6499999999999998E-2</v>
      </c>
      <c r="AD1387" s="277">
        <v>0</v>
      </c>
      <c r="AE1387" s="277">
        <v>0.33999999999999997</v>
      </c>
      <c r="AF1387" s="276">
        <v>1.6365881600285659</v>
      </c>
    </row>
    <row r="1388" spans="1:32" ht="41.4" x14ac:dyDescent="0.3">
      <c r="A1388" s="2">
        <f>IF(G1388="","",VLOOKUP(G1388,{"CFTV","100000";"switch","750000";"VMS","200000";"Alarme","300000";"CA","400000";"Cabeamento","500000";"Infra","600000";"Redes","700000";"Energia","800000";"Outros","900000";"Serviço","1000000"},2,FALSE)
  + COUNTIF($G$2:G1388,G1388)
)</f>
        <v>200223</v>
      </c>
      <c r="B1388" s="3" t="str">
        <f t="shared" si="22"/>
        <v>PACOTE BASE DE CONTROLE DE</v>
      </c>
      <c r="C1388" s="3" t="s">
        <v>2542</v>
      </c>
      <c r="D1388" s="3" t="s">
        <v>2542</v>
      </c>
      <c r="E1388" s="5" t="s">
        <v>370</v>
      </c>
      <c r="F1388" s="5" t="s">
        <v>776</v>
      </c>
      <c r="G1388" s="2" t="s">
        <v>2132</v>
      </c>
      <c r="H1388" s="3" t="s">
        <v>2541</v>
      </c>
      <c r="I1388" s="170" t="s">
        <v>7039</v>
      </c>
      <c r="J1388" s="127">
        <v>21.69</v>
      </c>
      <c r="K1388" s="162">
        <v>227.57903976909228</v>
      </c>
      <c r="L1388" s="126"/>
      <c r="M1388" s="203"/>
      <c r="N1388" s="198"/>
      <c r="O1388" s="3" t="s">
        <v>7066</v>
      </c>
      <c r="P1388" s="31" t="s">
        <v>7294</v>
      </c>
      <c r="Q1388" s="234"/>
      <c r="R1388" s="5" t="s">
        <v>777</v>
      </c>
      <c r="S1388" s="238">
        <v>45673</v>
      </c>
      <c r="T1388" s="263">
        <v>0.15</v>
      </c>
      <c r="U1388" s="263">
        <v>0.05</v>
      </c>
      <c r="V1388" s="263">
        <v>3.6499999999999998E-2</v>
      </c>
      <c r="W1388" s="263">
        <v>0</v>
      </c>
      <c r="X1388" s="263">
        <v>0.33999999999999997</v>
      </c>
      <c r="Y1388" s="265">
        <v>1.6365881600285659</v>
      </c>
      <c r="Z1388" s="275">
        <v>125.15129999999999</v>
      </c>
      <c r="AA1388" s="276">
        <v>2.7839215455474471</v>
      </c>
      <c r="AB1388" s="277">
        <v>0.05</v>
      </c>
      <c r="AC1388" s="277">
        <v>3.6499999999999998E-2</v>
      </c>
      <c r="AD1388" s="277">
        <v>0</v>
      </c>
      <c r="AE1388" s="277">
        <v>0.33999999999999997</v>
      </c>
      <c r="AF1388" s="276">
        <v>1.6365881600285659</v>
      </c>
    </row>
    <row r="1389" spans="1:32" ht="165.6" x14ac:dyDescent="0.3">
      <c r="A1389" s="2">
        <f>IF(G1389="","",VLOOKUP(G1389,{"CFTV","100000";"switch","750000";"VMS","200000";"Alarme","300000";"CA","400000";"Cabeamento","500000";"Infra","600000";"Redes","700000";"Energia","800000";"Outros","900000";"Serviço","1000000"},2,FALSE)
  + COUNTIF($G$2:G1389,G1389)
)</f>
        <v>200224</v>
      </c>
      <c r="B1389" s="3" t="str">
        <f t="shared" si="22"/>
        <v>PACOTE DE EXPANSÃO DO MÓDULO</v>
      </c>
      <c r="C1389" s="3" t="s">
        <v>2544</v>
      </c>
      <c r="D1389" s="3" t="s">
        <v>2544</v>
      </c>
      <c r="E1389" s="5" t="s">
        <v>370</v>
      </c>
      <c r="F1389" s="5" t="s">
        <v>776</v>
      </c>
      <c r="G1389" s="2" t="s">
        <v>2132</v>
      </c>
      <c r="H1389" s="3" t="s">
        <v>2543</v>
      </c>
      <c r="I1389" s="170" t="s">
        <v>7039</v>
      </c>
      <c r="J1389" s="127">
        <v>567.12</v>
      </c>
      <c r="K1389" s="162">
        <v>5950.4207023442877</v>
      </c>
      <c r="L1389" s="126"/>
      <c r="M1389" s="203"/>
      <c r="N1389" s="198"/>
      <c r="O1389" s="3" t="s">
        <v>7066</v>
      </c>
      <c r="P1389" s="31" t="s">
        <v>7294</v>
      </c>
      <c r="Q1389" s="234"/>
      <c r="R1389" s="5" t="s">
        <v>777</v>
      </c>
      <c r="S1389" s="238">
        <v>45673</v>
      </c>
      <c r="T1389" s="263">
        <v>0.15</v>
      </c>
      <c r="U1389" s="263">
        <v>0.05</v>
      </c>
      <c r="V1389" s="263">
        <v>3.6499999999999998E-2</v>
      </c>
      <c r="W1389" s="263">
        <v>0</v>
      </c>
      <c r="X1389" s="263">
        <v>0.33999999999999997</v>
      </c>
      <c r="Y1389" s="265">
        <v>1.6365881600285659</v>
      </c>
      <c r="Z1389" s="275">
        <v>3272.2823999999996</v>
      </c>
      <c r="AA1389" s="276">
        <v>72.790114657024802</v>
      </c>
      <c r="AB1389" s="277">
        <v>0.05</v>
      </c>
      <c r="AC1389" s="277">
        <v>3.6499999999999998E-2</v>
      </c>
      <c r="AD1389" s="277">
        <v>0</v>
      </c>
      <c r="AE1389" s="277">
        <v>0.33999999999999997</v>
      </c>
      <c r="AF1389" s="276">
        <v>1.6365881600285659</v>
      </c>
    </row>
    <row r="1390" spans="1:32" ht="138" x14ac:dyDescent="0.3">
      <c r="A1390" s="2">
        <f>IF(G1390="","",VLOOKUP(G1390,{"CFTV","100000";"switch","750000";"VMS","200000";"Alarme","300000";"CA","400000";"Cabeamento","500000";"Infra","600000";"Redes","700000";"Energia","800000";"Outros","900000";"Serviço","1000000"},2,FALSE)
  + COUNTIF($G$2:G1390,G1390)
)</f>
        <v>200225</v>
      </c>
      <c r="B1390" s="3" t="str">
        <f t="shared" si="22"/>
        <v>PACOTE DE EXPANSÃO DO MÓDULO</v>
      </c>
      <c r="C1390" s="3" t="s">
        <v>2546</v>
      </c>
      <c r="D1390" s="3" t="s">
        <v>2546</v>
      </c>
      <c r="E1390" s="5" t="s">
        <v>370</v>
      </c>
      <c r="F1390" s="5" t="s">
        <v>776</v>
      </c>
      <c r="G1390" s="2" t="s">
        <v>2132</v>
      </c>
      <c r="H1390" s="3" t="s">
        <v>2545</v>
      </c>
      <c r="I1390" s="170" t="s">
        <v>7038</v>
      </c>
      <c r="J1390" s="127">
        <v>62.56</v>
      </c>
      <c r="K1390" s="162">
        <v>113.76106143487455</v>
      </c>
      <c r="L1390" s="126"/>
      <c r="M1390" s="203"/>
      <c r="N1390" s="218"/>
      <c r="O1390" s="3" t="s">
        <v>7060</v>
      </c>
      <c r="P1390" s="31" t="s">
        <v>7290</v>
      </c>
      <c r="Q1390" s="234">
        <v>3</v>
      </c>
      <c r="R1390" s="5" t="s">
        <v>777</v>
      </c>
      <c r="S1390" s="238">
        <v>46086</v>
      </c>
      <c r="T1390" s="263">
        <v>0.15</v>
      </c>
      <c r="U1390" s="263">
        <v>0.05</v>
      </c>
      <c r="V1390" s="263">
        <v>3.6499999999999998E-2</v>
      </c>
      <c r="W1390" s="263">
        <v>0</v>
      </c>
      <c r="X1390" s="263">
        <v>0.33999999999999997</v>
      </c>
      <c r="Y1390" s="265">
        <v>1.6365881600285659</v>
      </c>
      <c r="Z1390" s="275">
        <v>62.56</v>
      </c>
      <c r="AA1390" s="276">
        <v>1.391612647167455</v>
      </c>
      <c r="AB1390" s="277">
        <v>0.05</v>
      </c>
      <c r="AC1390" s="277">
        <v>3.6499999999999998E-2</v>
      </c>
      <c r="AD1390" s="277">
        <v>0</v>
      </c>
      <c r="AE1390" s="277">
        <v>0.33999999999999997</v>
      </c>
      <c r="AF1390" s="276">
        <v>1.6365881600285659</v>
      </c>
    </row>
    <row r="1391" spans="1:32" ht="27.6" x14ac:dyDescent="0.3">
      <c r="A1391" s="2">
        <f>IF(G1391="","",VLOOKUP(G1391,{"CFTV","100000";"switch","750000";"VMS","200000";"Alarme","300000";"CA","400000";"Cabeamento","500000";"Infra","600000";"Redes","700000";"Energia","800000";"Outros","900000";"Serviço","1000000"},2,FALSE)
  + COUNTIF($G$2:G1391,G1391)
)</f>
        <v>200226</v>
      </c>
      <c r="B1391" s="3" t="str">
        <f t="shared" si="22"/>
        <v>SOFTWARE FFT CAMS-3 ENTERPRISE EDITION</v>
      </c>
      <c r="C1391" s="3"/>
      <c r="D1391" s="3"/>
      <c r="E1391" s="5" t="s">
        <v>2548</v>
      </c>
      <c r="F1391" s="5" t="s">
        <v>776</v>
      </c>
      <c r="G1391" s="2" t="s">
        <v>2132</v>
      </c>
      <c r="H1391" s="3" t="s">
        <v>2547</v>
      </c>
      <c r="I1391" s="170" t="s">
        <v>7038</v>
      </c>
      <c r="J1391" s="127">
        <v>0</v>
      </c>
      <c r="K1391" s="162">
        <v>0</v>
      </c>
      <c r="L1391" s="126"/>
      <c r="M1391" s="203"/>
      <c r="N1391" s="218"/>
      <c r="O1391" s="3" t="s">
        <v>2548</v>
      </c>
      <c r="P1391" s="31" t="s">
        <v>7290</v>
      </c>
      <c r="Q1391" s="234">
        <v>1</v>
      </c>
      <c r="R1391" s="5" t="s">
        <v>777</v>
      </c>
      <c r="S1391" s="238">
        <v>45649</v>
      </c>
      <c r="T1391" s="263">
        <v>0.15</v>
      </c>
      <c r="U1391" s="263">
        <v>0.05</v>
      </c>
      <c r="V1391" s="263">
        <v>3.6499999999999998E-2</v>
      </c>
      <c r="W1391" s="263">
        <v>0</v>
      </c>
      <c r="X1391" s="263">
        <v>0.33999999999999997</v>
      </c>
      <c r="Y1391" s="265">
        <v>1.6365881600285659</v>
      </c>
      <c r="Z1391" s="275">
        <v>0</v>
      </c>
      <c r="AA1391" s="276">
        <v>0</v>
      </c>
      <c r="AB1391" s="277">
        <v>0.05</v>
      </c>
      <c r="AC1391" s="277">
        <v>3.6499999999999998E-2</v>
      </c>
      <c r="AD1391" s="277">
        <v>0</v>
      </c>
      <c r="AE1391" s="277">
        <v>0.33999999999999997</v>
      </c>
      <c r="AF1391" s="276">
        <v>1.6365881600285659</v>
      </c>
    </row>
    <row r="1392" spans="1:32" ht="41.4" x14ac:dyDescent="0.3">
      <c r="A1392" s="2">
        <f>IF(G1392="","",VLOOKUP(G1392,{"CFTV","100000";"switch","750000";"VMS","200000";"Alarme","300000";"CA","400000";"Cabeamento","500000";"Infra","600000";"Redes","700000";"Energia","800000";"Outros","900000";"Serviço","1000000"},2,FALSE)
  + COUNTIF($G$2:G1392,G1392)
)</f>
        <v>200227</v>
      </c>
      <c r="B1392" s="3" t="str">
        <f t="shared" si="22"/>
        <v>INVENZI W-ACESS - EDIÇÃO CORPORATE</v>
      </c>
      <c r="C1392" s="3" t="s">
        <v>2550</v>
      </c>
      <c r="D1392" s="3" t="s">
        <v>2550</v>
      </c>
      <c r="E1392" s="5" t="s">
        <v>2551</v>
      </c>
      <c r="F1392" s="5" t="s">
        <v>776</v>
      </c>
      <c r="G1392" s="2" t="s">
        <v>2132</v>
      </c>
      <c r="H1392" s="3" t="s">
        <v>2549</v>
      </c>
      <c r="I1392" s="170" t="s">
        <v>7038</v>
      </c>
      <c r="J1392" s="127">
        <v>2329.5300000000002</v>
      </c>
      <c r="K1392" s="162">
        <v>4236.0902404792723</v>
      </c>
      <c r="L1392" s="126"/>
      <c r="M1392" s="203"/>
      <c r="N1392" s="218"/>
      <c r="O1392" s="3" t="s">
        <v>2551</v>
      </c>
      <c r="P1392" s="31" t="s">
        <v>7291</v>
      </c>
      <c r="Q1392" s="234">
        <v>1</v>
      </c>
      <c r="R1392" s="5" t="s">
        <v>777</v>
      </c>
      <c r="S1392" s="249">
        <v>45971</v>
      </c>
      <c r="T1392" s="263">
        <v>0.15</v>
      </c>
      <c r="U1392" s="263">
        <v>0.05</v>
      </c>
      <c r="V1392" s="263">
        <v>3.6499999999999998E-2</v>
      </c>
      <c r="W1392" s="263">
        <v>0</v>
      </c>
      <c r="X1392" s="263">
        <v>0.33999999999999997</v>
      </c>
      <c r="Y1392" s="265">
        <v>1.6365881600285659</v>
      </c>
      <c r="Z1392" s="275">
        <v>2329.5300000000002</v>
      </c>
      <c r="AA1392" s="276">
        <v>51.819108215409237</v>
      </c>
      <c r="AB1392" s="277">
        <v>0.05</v>
      </c>
      <c r="AC1392" s="277">
        <v>3.6499999999999998E-2</v>
      </c>
      <c r="AD1392" s="277">
        <v>0</v>
      </c>
      <c r="AE1392" s="277">
        <v>0.33999999999999997</v>
      </c>
      <c r="AF1392" s="276">
        <v>1.6365881600285659</v>
      </c>
    </row>
    <row r="1393" spans="1:32" ht="41.4" x14ac:dyDescent="0.3">
      <c r="A1393" s="2">
        <f>IF(G1393="","",VLOOKUP(G1393,{"CFTV","100000";"switch","750000";"VMS","200000";"Alarme","300000";"CA","400000";"Cabeamento","500000";"Infra","600000";"Redes","700000";"Energia","800000";"Outros","900000";"Serviço","1000000"},2,FALSE)
  + COUNTIF($G$2:G1393,G1393)
)</f>
        <v>200228</v>
      </c>
      <c r="B1393" s="3" t="str">
        <f t="shared" si="22"/>
        <v>INVENZI W-ACESS - EDIÇÃO CORPORATE</v>
      </c>
      <c r="C1393" s="3" t="s">
        <v>2553</v>
      </c>
      <c r="D1393" s="3" t="s">
        <v>2553</v>
      </c>
      <c r="E1393" s="5" t="s">
        <v>2551</v>
      </c>
      <c r="F1393" s="5" t="s">
        <v>776</v>
      </c>
      <c r="G1393" s="2" t="s">
        <v>2132</v>
      </c>
      <c r="H1393" s="3" t="s">
        <v>2552</v>
      </c>
      <c r="I1393" s="170" t="s">
        <v>7038</v>
      </c>
      <c r="J1393" s="127">
        <v>2329.5300000000002</v>
      </c>
      <c r="K1393" s="162">
        <v>4236.0902404792723</v>
      </c>
      <c r="L1393" s="126"/>
      <c r="M1393" s="203"/>
      <c r="N1393" s="218"/>
      <c r="O1393" s="3" t="s">
        <v>2551</v>
      </c>
      <c r="P1393" s="31" t="s">
        <v>7291</v>
      </c>
      <c r="Q1393" s="234">
        <v>1</v>
      </c>
      <c r="R1393" s="5" t="s">
        <v>777</v>
      </c>
      <c r="S1393" s="249">
        <v>45971</v>
      </c>
      <c r="T1393" s="263">
        <v>0.15</v>
      </c>
      <c r="U1393" s="263">
        <v>0.05</v>
      </c>
      <c r="V1393" s="263">
        <v>3.6499999999999998E-2</v>
      </c>
      <c r="W1393" s="263">
        <v>0</v>
      </c>
      <c r="X1393" s="263">
        <v>0.33999999999999997</v>
      </c>
      <c r="Y1393" s="265">
        <v>1.6365881600285659</v>
      </c>
      <c r="Z1393" s="275">
        <v>2329.5300000000002</v>
      </c>
      <c r="AA1393" s="276">
        <v>51.819108215409237</v>
      </c>
      <c r="AB1393" s="277">
        <v>0.05</v>
      </c>
      <c r="AC1393" s="277">
        <v>3.6499999999999998E-2</v>
      </c>
      <c r="AD1393" s="277">
        <v>0</v>
      </c>
      <c r="AE1393" s="277">
        <v>0.33999999999999997</v>
      </c>
      <c r="AF1393" s="276">
        <v>1.6365881600285659</v>
      </c>
    </row>
    <row r="1394" spans="1:32" ht="41.4" x14ac:dyDescent="0.3">
      <c r="A1394" s="2">
        <f>IF(G1394="","",VLOOKUP(G1394,{"CFTV","100000";"switch","750000";"VMS","200000";"Alarme","300000";"CA","400000";"Cabeamento","500000";"Infra","600000";"Redes","700000";"Energia","800000";"Outros","900000";"Serviço","1000000"},2,FALSE)
  + COUNTIF($G$2:G1394,G1394)
)</f>
        <v>200229</v>
      </c>
      <c r="B1394" s="3" t="str">
        <f t="shared" si="22"/>
        <v>INVENZI W-ACESS - EDIÇÃO CORPORATE</v>
      </c>
      <c r="C1394" s="3" t="s">
        <v>2555</v>
      </c>
      <c r="D1394" s="3" t="s">
        <v>2555</v>
      </c>
      <c r="E1394" s="5" t="s">
        <v>2551</v>
      </c>
      <c r="F1394" s="5" t="s">
        <v>776</v>
      </c>
      <c r="G1394" s="2" t="s">
        <v>2132</v>
      </c>
      <c r="H1394" s="3" t="s">
        <v>2554</v>
      </c>
      <c r="I1394" s="170" t="s">
        <v>7038</v>
      </c>
      <c r="J1394" s="127">
        <v>88318.75</v>
      </c>
      <c r="K1394" s="162">
        <v>160601.57839835878</v>
      </c>
      <c r="L1394" s="126"/>
      <c r="M1394" s="203"/>
      <c r="N1394" s="218"/>
      <c r="O1394" s="3" t="s">
        <v>2551</v>
      </c>
      <c r="P1394" s="31" t="s">
        <v>7291</v>
      </c>
      <c r="Q1394" s="234">
        <v>1</v>
      </c>
      <c r="R1394" s="5" t="s">
        <v>777</v>
      </c>
      <c r="S1394" s="238">
        <v>45971</v>
      </c>
      <c r="T1394" s="263">
        <v>0.15</v>
      </c>
      <c r="U1394" s="263">
        <v>0.05</v>
      </c>
      <c r="V1394" s="263">
        <v>3.6499999999999998E-2</v>
      </c>
      <c r="W1394" s="263">
        <v>0</v>
      </c>
      <c r="X1394" s="263">
        <v>0.33999999999999997</v>
      </c>
      <c r="Y1394" s="265">
        <v>1.6365881600285659</v>
      </c>
      <c r="Z1394" s="275">
        <v>88318.75</v>
      </c>
      <c r="AA1394" s="276">
        <v>1964.6018139709183</v>
      </c>
      <c r="AB1394" s="277">
        <v>0.05</v>
      </c>
      <c r="AC1394" s="277">
        <v>3.6499999999999998E-2</v>
      </c>
      <c r="AD1394" s="277">
        <v>0</v>
      </c>
      <c r="AE1394" s="277">
        <v>0.33999999999999997</v>
      </c>
      <c r="AF1394" s="276">
        <v>1.6365881600285659</v>
      </c>
    </row>
    <row r="1395" spans="1:32" ht="41.4" x14ac:dyDescent="0.3">
      <c r="A1395" s="2">
        <f>IF(G1395="","",VLOOKUP(G1395,{"CFTV","100000";"switch","750000";"VMS","200000";"Alarme","300000";"CA","400000";"Cabeamento","500000";"Infra","600000";"Redes","700000";"Energia","800000";"Outros","900000";"Serviço","1000000"},2,FALSE)
  + COUNTIF($G$2:G1395,G1395)
)</f>
        <v>200230</v>
      </c>
      <c r="B1395" s="3" t="str">
        <f t="shared" si="22"/>
        <v>INVENZI W-ACESS - EDIÇÃO CORPORATE</v>
      </c>
      <c r="C1395" s="3" t="s">
        <v>2557</v>
      </c>
      <c r="D1395" s="3" t="s">
        <v>2557</v>
      </c>
      <c r="E1395" s="5" t="s">
        <v>2551</v>
      </c>
      <c r="F1395" s="5" t="s">
        <v>776</v>
      </c>
      <c r="G1395" s="2" t="s">
        <v>2132</v>
      </c>
      <c r="H1395" s="3" t="s">
        <v>2556</v>
      </c>
      <c r="I1395" s="170" t="s">
        <v>7038</v>
      </c>
      <c r="J1395" s="127">
        <v>2742.57</v>
      </c>
      <c r="K1395" s="162">
        <v>4987.1751000550485</v>
      </c>
      <c r="L1395" s="126"/>
      <c r="M1395" s="203"/>
      <c r="N1395" s="218"/>
      <c r="O1395" s="3" t="s">
        <v>2551</v>
      </c>
      <c r="P1395" s="31" t="s">
        <v>7291</v>
      </c>
      <c r="Q1395" s="234">
        <v>1</v>
      </c>
      <c r="R1395" s="5" t="s">
        <v>777</v>
      </c>
      <c r="S1395" s="238">
        <v>45762</v>
      </c>
      <c r="T1395" s="263">
        <v>0.15</v>
      </c>
      <c r="U1395" s="263">
        <v>0.05</v>
      </c>
      <c r="V1395" s="263">
        <v>3.6499999999999998E-2</v>
      </c>
      <c r="W1395" s="263">
        <v>0</v>
      </c>
      <c r="X1395" s="263">
        <v>0.33999999999999997</v>
      </c>
      <c r="Y1395" s="265">
        <v>1.6365881600285659</v>
      </c>
      <c r="Z1395" s="275">
        <v>2742.57</v>
      </c>
      <c r="AA1395" s="276">
        <v>61.006954887181053</v>
      </c>
      <c r="AB1395" s="277">
        <v>0.05</v>
      </c>
      <c r="AC1395" s="277">
        <v>3.6499999999999998E-2</v>
      </c>
      <c r="AD1395" s="277">
        <v>0</v>
      </c>
      <c r="AE1395" s="277">
        <v>0.33999999999999997</v>
      </c>
      <c r="AF1395" s="276">
        <v>1.6365881600285659</v>
      </c>
    </row>
    <row r="1396" spans="1:32" ht="41.4" x14ac:dyDescent="0.3">
      <c r="A1396" s="2">
        <f>IF(G1396="","",VLOOKUP(G1396,{"CFTV","100000";"switch","750000";"VMS","200000";"Alarme","300000";"CA","400000";"Cabeamento","500000";"Infra","600000";"Redes","700000";"Energia","800000";"Outros","900000";"Serviço","1000000"},2,FALSE)
  + COUNTIF($G$2:G1396,G1396)
)</f>
        <v>200231</v>
      </c>
      <c r="B1396" s="3" t="str">
        <f t="shared" si="22"/>
        <v>INVENZI W-ACESS - EDIÇÃO CORPORATE</v>
      </c>
      <c r="C1396" s="3" t="s">
        <v>2559</v>
      </c>
      <c r="D1396" s="3" t="s">
        <v>2559</v>
      </c>
      <c r="E1396" s="5" t="s">
        <v>2551</v>
      </c>
      <c r="F1396" s="5" t="s">
        <v>776</v>
      </c>
      <c r="G1396" s="2" t="s">
        <v>2132</v>
      </c>
      <c r="H1396" s="3" t="s">
        <v>2558</v>
      </c>
      <c r="I1396" s="170" t="s">
        <v>7038</v>
      </c>
      <c r="J1396" s="127">
        <v>938.56</v>
      </c>
      <c r="K1396" s="162">
        <v>1706.7068705293455</v>
      </c>
      <c r="L1396" s="126"/>
      <c r="M1396" s="203"/>
      <c r="N1396" s="218"/>
      <c r="O1396" s="3" t="s">
        <v>2551</v>
      </c>
      <c r="P1396" s="31" t="s">
        <v>7291</v>
      </c>
      <c r="Q1396" s="234">
        <v>1</v>
      </c>
      <c r="R1396" s="5" t="s">
        <v>777</v>
      </c>
      <c r="S1396" s="238">
        <v>45971</v>
      </c>
      <c r="T1396" s="263">
        <v>0.15</v>
      </c>
      <c r="U1396" s="263">
        <v>0.05</v>
      </c>
      <c r="V1396" s="263">
        <v>3.6499999999999998E-2</v>
      </c>
      <c r="W1396" s="263">
        <v>0</v>
      </c>
      <c r="X1396" s="263">
        <v>0.33999999999999997</v>
      </c>
      <c r="Y1396" s="265">
        <v>1.6365881600285659</v>
      </c>
      <c r="Z1396" s="275">
        <v>938.56</v>
      </c>
      <c r="AA1396" s="276">
        <v>20.877748819141406</v>
      </c>
      <c r="AB1396" s="277">
        <v>0.05</v>
      </c>
      <c r="AC1396" s="277">
        <v>3.6499999999999998E-2</v>
      </c>
      <c r="AD1396" s="277">
        <v>0</v>
      </c>
      <c r="AE1396" s="277">
        <v>0.33999999999999997</v>
      </c>
      <c r="AF1396" s="276">
        <v>1.6365881600285659</v>
      </c>
    </row>
    <row r="1397" spans="1:32" ht="55.2" x14ac:dyDescent="0.3">
      <c r="A1397" s="2">
        <f>IF(G1397="","",VLOOKUP(G1397,{"CFTV","100000";"switch","750000";"VMS","200000";"Alarme","300000";"CA","400000";"Cabeamento","500000";"Infra","600000";"Redes","700000";"Energia","800000";"Outros","900000";"Serviço","1000000"},2,FALSE)
  + COUNTIF($G$2:G1397,G1397)
)</f>
        <v>200232</v>
      </c>
      <c r="B1397" s="3" t="str">
        <f t="shared" si="22"/>
        <v>INVENZI W-ACESS - EDIÇÃO CORPORATE</v>
      </c>
      <c r="C1397" s="3" t="s">
        <v>2561</v>
      </c>
      <c r="D1397" s="3" t="s">
        <v>2561</v>
      </c>
      <c r="E1397" s="5" t="s">
        <v>2551</v>
      </c>
      <c r="F1397" s="5" t="s">
        <v>776</v>
      </c>
      <c r="G1397" s="2" t="s">
        <v>2132</v>
      </c>
      <c r="H1397" s="3" t="s">
        <v>2560</v>
      </c>
      <c r="I1397" s="170" t="s">
        <v>7038</v>
      </c>
      <c r="J1397" s="127">
        <v>32202.720000000001</v>
      </c>
      <c r="K1397" s="162">
        <v>58558.433636350121</v>
      </c>
      <c r="L1397" s="126"/>
      <c r="M1397" s="203"/>
      <c r="N1397" s="218"/>
      <c r="O1397" s="3" t="s">
        <v>2551</v>
      </c>
      <c r="P1397" s="31" t="s">
        <v>7291</v>
      </c>
      <c r="Q1397" s="234">
        <v>1</v>
      </c>
      <c r="R1397" s="5" t="s">
        <v>777</v>
      </c>
      <c r="S1397" s="238">
        <v>46058</v>
      </c>
      <c r="T1397" s="263">
        <v>0.15</v>
      </c>
      <c r="U1397" s="263">
        <v>0.05</v>
      </c>
      <c r="V1397" s="263">
        <v>3.6499999999999998E-2</v>
      </c>
      <c r="W1397" s="263">
        <v>0</v>
      </c>
      <c r="X1397" s="263">
        <v>0.33999999999999997</v>
      </c>
      <c r="Y1397" s="265">
        <v>1.6365881600285659</v>
      </c>
      <c r="Z1397" s="275">
        <v>32202.720000000001</v>
      </c>
      <c r="AA1397" s="276">
        <v>716.33172035153996</v>
      </c>
      <c r="AB1397" s="277">
        <v>0.05</v>
      </c>
      <c r="AC1397" s="277">
        <v>3.6499999999999998E-2</v>
      </c>
      <c r="AD1397" s="277">
        <v>0</v>
      </c>
      <c r="AE1397" s="277">
        <v>0.33999999999999997</v>
      </c>
      <c r="AF1397" s="276">
        <v>1.6365881600285659</v>
      </c>
    </row>
    <row r="1398" spans="1:32" ht="41.4" x14ac:dyDescent="0.3">
      <c r="A1398" s="2">
        <f>IF(G1398="","",VLOOKUP(G1398,{"CFTV","100000";"switch","750000";"VMS","200000";"Alarme","300000";"CA","400000";"Cabeamento","500000";"Infra","600000";"Redes","700000";"Energia","800000";"Outros","900000";"Serviço","1000000"},2,FALSE)
  + COUNTIF($G$2:G1398,G1398)
)</f>
        <v>200233</v>
      </c>
      <c r="B1398" s="3" t="str">
        <f t="shared" si="22"/>
        <v>INVENZI W-ACESS - EDIÇÃO CORPORATE</v>
      </c>
      <c r="C1398" s="3" t="s">
        <v>2563</v>
      </c>
      <c r="D1398" s="3" t="s">
        <v>2563</v>
      </c>
      <c r="E1398" s="5" t="s">
        <v>2551</v>
      </c>
      <c r="F1398" s="5" t="s">
        <v>776</v>
      </c>
      <c r="G1398" s="2" t="s">
        <v>2132</v>
      </c>
      <c r="H1398" s="3" t="s">
        <v>2562</v>
      </c>
      <c r="I1398" s="170" t="s">
        <v>7038</v>
      </c>
      <c r="J1398" s="127">
        <v>16101.36</v>
      </c>
      <c r="K1398" s="162">
        <v>29279.21681817506</v>
      </c>
      <c r="L1398" s="126"/>
      <c r="M1398" s="203"/>
      <c r="N1398" s="218"/>
      <c r="O1398" s="3" t="s">
        <v>2551</v>
      </c>
      <c r="P1398" s="31" t="s">
        <v>7291</v>
      </c>
      <c r="Q1398" s="234">
        <v>1</v>
      </c>
      <c r="R1398" s="5" t="s">
        <v>777</v>
      </c>
      <c r="S1398" s="238">
        <v>46058</v>
      </c>
      <c r="T1398" s="263">
        <v>0.15</v>
      </c>
      <c r="U1398" s="263">
        <v>0.05</v>
      </c>
      <c r="V1398" s="263">
        <v>3.6499999999999998E-2</v>
      </c>
      <c r="W1398" s="263">
        <v>0</v>
      </c>
      <c r="X1398" s="263">
        <v>0.33999999999999997</v>
      </c>
      <c r="Y1398" s="265">
        <v>1.6365881600285659</v>
      </c>
      <c r="Z1398" s="275">
        <v>16101.36</v>
      </c>
      <c r="AA1398" s="276">
        <v>358.16586017576998</v>
      </c>
      <c r="AB1398" s="277">
        <v>0.05</v>
      </c>
      <c r="AC1398" s="277">
        <v>3.6499999999999998E-2</v>
      </c>
      <c r="AD1398" s="277">
        <v>0</v>
      </c>
      <c r="AE1398" s="277">
        <v>0.33999999999999997</v>
      </c>
      <c r="AF1398" s="276">
        <v>1.6365881600285659</v>
      </c>
    </row>
    <row r="1399" spans="1:32" ht="41.4" x14ac:dyDescent="0.3">
      <c r="A1399" s="2">
        <f>IF(G1399="","",VLOOKUP(G1399,{"CFTV","100000";"switch","750000";"VMS","200000";"Alarme","300000";"CA","400000";"Cabeamento","500000";"Infra","600000";"Redes","700000";"Energia","800000";"Outros","900000";"Serviço","1000000"},2,FALSE)
  + COUNTIF($G$2:G1399,G1399)
)</f>
        <v>200234</v>
      </c>
      <c r="B1399" s="3" t="str">
        <f t="shared" si="22"/>
        <v>INVENZI W-ACESS - EDIÇÃO CORPORATE</v>
      </c>
      <c r="C1399" s="3" t="s">
        <v>2565</v>
      </c>
      <c r="D1399" s="3" t="s">
        <v>2565</v>
      </c>
      <c r="E1399" s="5" t="s">
        <v>2551</v>
      </c>
      <c r="F1399" s="5" t="s">
        <v>776</v>
      </c>
      <c r="G1399" s="2" t="s">
        <v>2132</v>
      </c>
      <c r="H1399" s="3" t="s">
        <v>2564</v>
      </c>
      <c r="I1399" s="170" t="s">
        <v>7038</v>
      </c>
      <c r="J1399" s="127">
        <v>17329.5</v>
      </c>
      <c r="K1399" s="162">
        <v>31512.505021350036</v>
      </c>
      <c r="L1399" s="126"/>
      <c r="M1399" s="203"/>
      <c r="N1399" s="218"/>
      <c r="O1399" s="3" t="s">
        <v>2551</v>
      </c>
      <c r="P1399" s="31" t="s">
        <v>7291</v>
      </c>
      <c r="Q1399" s="234">
        <v>1</v>
      </c>
      <c r="R1399" s="5" t="s">
        <v>777</v>
      </c>
      <c r="S1399" s="238">
        <v>45699</v>
      </c>
      <c r="T1399" s="263">
        <v>0.15</v>
      </c>
      <c r="U1399" s="263">
        <v>0.05</v>
      </c>
      <c r="V1399" s="263">
        <v>3.6499999999999998E-2</v>
      </c>
      <c r="W1399" s="263">
        <v>0</v>
      </c>
      <c r="X1399" s="263">
        <v>0.33999999999999997</v>
      </c>
      <c r="Y1399" s="265">
        <v>1.6365881600285659</v>
      </c>
      <c r="Z1399" s="275">
        <v>17329.5</v>
      </c>
      <c r="AA1399" s="276">
        <v>385.48515615550525</v>
      </c>
      <c r="AB1399" s="277">
        <v>0.05</v>
      </c>
      <c r="AC1399" s="277">
        <v>3.6499999999999998E-2</v>
      </c>
      <c r="AD1399" s="277">
        <v>0</v>
      </c>
      <c r="AE1399" s="277">
        <v>0.33999999999999997</v>
      </c>
      <c r="AF1399" s="276">
        <v>1.6365881600285659</v>
      </c>
    </row>
    <row r="1400" spans="1:32" ht="41.4" x14ac:dyDescent="0.3">
      <c r="A1400" s="2">
        <f>IF(G1400="","",VLOOKUP(G1400,{"CFTV","100000";"switch","750000";"VMS","200000";"Alarme","300000";"CA","400000";"Cabeamento","500000";"Infra","600000";"Redes","700000";"Energia","800000";"Outros","900000";"Serviço","1000000"},2,FALSE)
  + COUNTIF($G$2:G1400,G1400)
)</f>
        <v>200235</v>
      </c>
      <c r="B1400" s="3" t="str">
        <f t="shared" si="22"/>
        <v>INVENZI W-ACESS - EDIÇÃO CORPORATE</v>
      </c>
      <c r="C1400" s="3" t="s">
        <v>2567</v>
      </c>
      <c r="D1400" s="3" t="s">
        <v>2567</v>
      </c>
      <c r="E1400" s="5" t="s">
        <v>2551</v>
      </c>
      <c r="F1400" s="5" t="s">
        <v>776</v>
      </c>
      <c r="G1400" s="2" t="s">
        <v>2132</v>
      </c>
      <c r="H1400" s="3" t="s">
        <v>2566</v>
      </c>
      <c r="I1400" s="170" t="s">
        <v>7038</v>
      </c>
      <c r="J1400" s="127">
        <v>1566.59</v>
      </c>
      <c r="K1400" s="162">
        <v>2848.7362729101678</v>
      </c>
      <c r="L1400" s="126"/>
      <c r="M1400" s="203"/>
      <c r="N1400" s="218"/>
      <c r="O1400" s="3" t="s">
        <v>2551</v>
      </c>
      <c r="P1400" s="31" t="s">
        <v>7291</v>
      </c>
      <c r="Q1400" s="234">
        <v>1</v>
      </c>
      <c r="R1400" s="5" t="s">
        <v>777</v>
      </c>
      <c r="S1400" s="238">
        <v>46058</v>
      </c>
      <c r="T1400" s="263">
        <v>0.15</v>
      </c>
      <c r="U1400" s="263">
        <v>0.05</v>
      </c>
      <c r="V1400" s="263">
        <v>3.6499999999999998E-2</v>
      </c>
      <c r="W1400" s="263">
        <v>0</v>
      </c>
      <c r="X1400" s="263">
        <v>0.33999999999999997</v>
      </c>
      <c r="Y1400" s="265">
        <v>1.6365881600285659</v>
      </c>
      <c r="Z1400" s="275">
        <v>1566.59</v>
      </c>
      <c r="AA1400" s="276">
        <v>34.847929298690268</v>
      </c>
      <c r="AB1400" s="277">
        <v>0.05</v>
      </c>
      <c r="AC1400" s="277">
        <v>3.6499999999999998E-2</v>
      </c>
      <c r="AD1400" s="277">
        <v>0</v>
      </c>
      <c r="AE1400" s="277">
        <v>0.33999999999999997</v>
      </c>
      <c r="AF1400" s="276">
        <v>1.6365881600285659</v>
      </c>
    </row>
    <row r="1401" spans="1:32" ht="27.6" x14ac:dyDescent="0.3">
      <c r="A1401" s="2">
        <f>IF(G1401="","",VLOOKUP(G1401,{"CFTV","100000";"switch","750000";"VMS","200000";"Alarme","300000";"CA","400000";"Cabeamento","500000";"Infra","600000";"Redes","700000";"Energia","800000";"Outros","900000";"Serviço","1000000"},2,FALSE)
  + COUNTIF($G$2:G1401,G1401)
)</f>
        <v>200236</v>
      </c>
      <c r="B1401" s="3" t="str">
        <f t="shared" si="22"/>
        <v>INVENZI W-ACESS - EDIÇÃO CORPORATE</v>
      </c>
      <c r="C1401" s="3" t="s">
        <v>2569</v>
      </c>
      <c r="D1401" s="3" t="s">
        <v>2569</v>
      </c>
      <c r="E1401" s="5" t="s">
        <v>2551</v>
      </c>
      <c r="F1401" s="5" t="s">
        <v>2493</v>
      </c>
      <c r="G1401" s="2" t="s">
        <v>2132</v>
      </c>
      <c r="H1401" s="3" t="s">
        <v>2568</v>
      </c>
      <c r="I1401" s="170" t="s">
        <v>7038</v>
      </c>
      <c r="J1401" s="127">
        <v>9861.99</v>
      </c>
      <c r="K1401" s="162">
        <v>17933.351187022352</v>
      </c>
      <c r="L1401" s="126"/>
      <c r="M1401" s="203"/>
      <c r="N1401" s="218"/>
      <c r="O1401" s="3" t="s">
        <v>2551</v>
      </c>
      <c r="P1401" s="31" t="s">
        <v>7291</v>
      </c>
      <c r="Q1401" s="234">
        <v>1</v>
      </c>
      <c r="R1401" s="5" t="s">
        <v>777</v>
      </c>
      <c r="S1401" s="238">
        <v>46058</v>
      </c>
      <c r="T1401" s="263">
        <v>0.15</v>
      </c>
      <c r="U1401" s="263">
        <v>0.05</v>
      </c>
      <c r="V1401" s="263">
        <v>3.6499999999999998E-2</v>
      </c>
      <c r="W1401" s="263">
        <v>0</v>
      </c>
      <c r="X1401" s="263">
        <v>0.33999999999999997</v>
      </c>
      <c r="Y1401" s="265">
        <v>1.6365881600285659</v>
      </c>
      <c r="Z1401" s="275">
        <v>9861.99</v>
      </c>
      <c r="AA1401" s="276">
        <v>219.3745206240244</v>
      </c>
      <c r="AB1401" s="277">
        <v>0.05</v>
      </c>
      <c r="AC1401" s="277">
        <v>3.6499999999999998E-2</v>
      </c>
      <c r="AD1401" s="277">
        <v>0</v>
      </c>
      <c r="AE1401" s="277">
        <v>0.33999999999999997</v>
      </c>
      <c r="AF1401" s="276">
        <v>1.6365881600285659</v>
      </c>
    </row>
    <row r="1402" spans="1:32" ht="55.2" x14ac:dyDescent="0.3">
      <c r="A1402" s="2">
        <f>IF(G1402="","",VLOOKUP(G1402,{"CFTV","100000";"switch","750000";"VMS","200000";"Alarme","300000";"CA","400000";"Cabeamento","500000";"Infra","600000";"Redes","700000";"Energia","800000";"Outros","900000";"Serviço","1000000"},2,FALSE)
  + COUNTIF($G$2:G1402,G1402)
)</f>
        <v>200237</v>
      </c>
      <c r="B1402" s="3" t="str">
        <f t="shared" si="22"/>
        <v>INVENZI W-ACESS - EDIÇÃO CORPORATE</v>
      </c>
      <c r="C1402" s="3" t="s">
        <v>2571</v>
      </c>
      <c r="D1402" s="3" t="s">
        <v>2571</v>
      </c>
      <c r="E1402" s="5" t="s">
        <v>2551</v>
      </c>
      <c r="F1402" s="5" t="s">
        <v>776</v>
      </c>
      <c r="G1402" s="2" t="s">
        <v>2132</v>
      </c>
      <c r="H1402" s="3" t="s">
        <v>2570</v>
      </c>
      <c r="I1402" s="170" t="s">
        <v>7038</v>
      </c>
      <c r="J1402" s="127">
        <v>11339.68</v>
      </c>
      <c r="K1402" s="162">
        <v>20620.428918347479</v>
      </c>
      <c r="L1402" s="126"/>
      <c r="M1402" s="203"/>
      <c r="N1402" s="218"/>
      <c r="O1402" s="3" t="s">
        <v>2551</v>
      </c>
      <c r="P1402" s="31" t="s">
        <v>7291</v>
      </c>
      <c r="Q1402" s="234">
        <v>1</v>
      </c>
      <c r="R1402" s="5" t="s">
        <v>777</v>
      </c>
      <c r="S1402" s="238">
        <v>45644</v>
      </c>
      <c r="T1402" s="263">
        <v>0.15</v>
      </c>
      <c r="U1402" s="263">
        <v>0.05</v>
      </c>
      <c r="V1402" s="263">
        <v>3.6499999999999998E-2</v>
      </c>
      <c r="W1402" s="263">
        <v>0</v>
      </c>
      <c r="X1402" s="263">
        <v>0.33999999999999997</v>
      </c>
      <c r="Y1402" s="265">
        <v>1.6365881600285659</v>
      </c>
      <c r="Z1402" s="275">
        <v>11339.68</v>
      </c>
      <c r="AA1402" s="276">
        <v>252.24491852352693</v>
      </c>
      <c r="AB1402" s="277">
        <v>0.05</v>
      </c>
      <c r="AC1402" s="277">
        <v>3.6499999999999998E-2</v>
      </c>
      <c r="AD1402" s="277">
        <v>0</v>
      </c>
      <c r="AE1402" s="277">
        <v>0.33999999999999997</v>
      </c>
      <c r="AF1402" s="276">
        <v>1.6365881600285659</v>
      </c>
    </row>
    <row r="1403" spans="1:32" ht="55.2" x14ac:dyDescent="0.3">
      <c r="A1403" s="2">
        <f>IF(G1403="","",VLOOKUP(G1403,{"CFTV","100000";"switch","750000";"VMS","200000";"Alarme","300000";"CA","400000";"Cabeamento","500000";"Infra","600000";"Redes","700000";"Energia","800000";"Outros","900000";"Serviço","1000000"},2,FALSE)
  + COUNTIF($G$2:G1403,G1403)
)</f>
        <v>200238</v>
      </c>
      <c r="B1403" s="3" t="str">
        <f t="shared" si="22"/>
        <v>INVENZI W-ACESS - EDIÇÃO CORPORATE</v>
      </c>
      <c r="C1403" s="3" t="s">
        <v>2573</v>
      </c>
      <c r="D1403" s="3" t="s">
        <v>2573</v>
      </c>
      <c r="E1403" s="5" t="s">
        <v>2551</v>
      </c>
      <c r="F1403" s="5" t="s">
        <v>776</v>
      </c>
      <c r="G1403" s="2" t="s">
        <v>2132</v>
      </c>
      <c r="H1403" s="3" t="s">
        <v>2572</v>
      </c>
      <c r="I1403" s="170" t="s">
        <v>7038</v>
      </c>
      <c r="J1403" s="127">
        <v>375.41</v>
      </c>
      <c r="K1403" s="162">
        <v>682.65729017369335</v>
      </c>
      <c r="L1403" s="126"/>
      <c r="M1403" s="203"/>
      <c r="N1403" s="218"/>
      <c r="O1403" s="3" t="s">
        <v>2551</v>
      </c>
      <c r="P1403" s="31" t="s">
        <v>7291</v>
      </c>
      <c r="Q1403" s="234">
        <v>1</v>
      </c>
      <c r="R1403" s="5" t="s">
        <v>777</v>
      </c>
      <c r="S1403" s="238">
        <v>45699</v>
      </c>
      <c r="T1403" s="263">
        <v>0.15</v>
      </c>
      <c r="U1403" s="263">
        <v>0.05</v>
      </c>
      <c r="V1403" s="263">
        <v>3.6499999999999998E-2</v>
      </c>
      <c r="W1403" s="263">
        <v>0</v>
      </c>
      <c r="X1403" s="263">
        <v>0.33999999999999997</v>
      </c>
      <c r="Y1403" s="265">
        <v>1.6365881600285659</v>
      </c>
      <c r="Z1403" s="275">
        <v>375.41</v>
      </c>
      <c r="AA1403" s="276">
        <v>8.3507881053889754</v>
      </c>
      <c r="AB1403" s="277">
        <v>0.05</v>
      </c>
      <c r="AC1403" s="277">
        <v>3.6499999999999998E-2</v>
      </c>
      <c r="AD1403" s="277">
        <v>0</v>
      </c>
      <c r="AE1403" s="277">
        <v>0.33999999999999997</v>
      </c>
      <c r="AF1403" s="276">
        <v>1.6365881600285659</v>
      </c>
    </row>
    <row r="1404" spans="1:32" ht="55.2" x14ac:dyDescent="0.3">
      <c r="A1404" s="2">
        <f>IF(G1404="","",VLOOKUP(G1404,{"CFTV","100000";"switch","750000";"VMS","200000";"Alarme","300000";"CA","400000";"Cabeamento","500000";"Infra","600000";"Redes","700000";"Energia","800000";"Outros","900000";"Serviço","1000000"},2,FALSE)
  + COUNTIF($G$2:G1404,G1404)
)</f>
        <v>200239</v>
      </c>
      <c r="B1404" s="3" t="str">
        <f t="shared" si="22"/>
        <v>INVENZI W-ACESS - EDIÇÃO CORPORATE</v>
      </c>
      <c r="C1404" s="3" t="s">
        <v>2575</v>
      </c>
      <c r="D1404" s="3" t="s">
        <v>2575</v>
      </c>
      <c r="E1404" s="5" t="s">
        <v>2551</v>
      </c>
      <c r="F1404" s="5" t="s">
        <v>776</v>
      </c>
      <c r="G1404" s="2" t="s">
        <v>2132</v>
      </c>
      <c r="H1404" s="3" t="s">
        <v>2574</v>
      </c>
      <c r="I1404" s="170" t="s">
        <v>7038</v>
      </c>
      <c r="J1404" s="127">
        <v>177.42</v>
      </c>
      <c r="K1404" s="162">
        <v>322.62607928029797</v>
      </c>
      <c r="L1404" s="126"/>
      <c r="M1404" s="203"/>
      <c r="N1404" s="218"/>
      <c r="O1404" s="3" t="s">
        <v>2551</v>
      </c>
      <c r="P1404" s="31" t="s">
        <v>7291</v>
      </c>
      <c r="Q1404" s="234">
        <v>1</v>
      </c>
      <c r="R1404" s="5" t="s">
        <v>777</v>
      </c>
      <c r="S1404" s="238">
        <v>45699</v>
      </c>
      <c r="T1404" s="263">
        <v>0.15</v>
      </c>
      <c r="U1404" s="263">
        <v>0.05</v>
      </c>
      <c r="V1404" s="263">
        <v>3.6499999999999998E-2</v>
      </c>
      <c r="W1404" s="263">
        <v>0</v>
      </c>
      <c r="X1404" s="263">
        <v>0.33999999999999997</v>
      </c>
      <c r="Y1404" s="265">
        <v>1.6365881600285659</v>
      </c>
      <c r="Z1404" s="275">
        <v>177.42</v>
      </c>
      <c r="AA1404" s="276">
        <v>3.9466099082552724</v>
      </c>
      <c r="AB1404" s="277">
        <v>0.05</v>
      </c>
      <c r="AC1404" s="277">
        <v>3.6499999999999998E-2</v>
      </c>
      <c r="AD1404" s="277">
        <v>0</v>
      </c>
      <c r="AE1404" s="277">
        <v>0.33999999999999997</v>
      </c>
      <c r="AF1404" s="276">
        <v>1.6365881600285659</v>
      </c>
    </row>
    <row r="1405" spans="1:32" ht="69" x14ac:dyDescent="0.3">
      <c r="A1405" s="2">
        <f>IF(G1405="","",VLOOKUP(G1405,{"CFTV","100000";"switch","750000";"VMS","200000";"Alarme","300000";"CA","400000";"Cabeamento","500000";"Infra","600000";"Redes","700000";"Energia","800000";"Outros","900000";"Serviço","1000000"},2,FALSE)
  + COUNTIF($G$2:G1405,G1405)
)</f>
        <v>200240</v>
      </c>
      <c r="B1405" s="3" t="str">
        <f t="shared" si="22"/>
        <v>INVENZI W-ACESS - EDIÇÃO CORPORATE</v>
      </c>
      <c r="C1405" s="3" t="s">
        <v>2577</v>
      </c>
      <c r="D1405" s="3" t="s">
        <v>2577</v>
      </c>
      <c r="E1405" s="5" t="s">
        <v>2551</v>
      </c>
      <c r="F1405" s="5" t="s">
        <v>776</v>
      </c>
      <c r="G1405" s="2" t="s">
        <v>2132</v>
      </c>
      <c r="H1405" s="3" t="s">
        <v>2576</v>
      </c>
      <c r="I1405" s="170" t="s">
        <v>7038</v>
      </c>
      <c r="J1405" s="127">
        <v>5168</v>
      </c>
      <c r="K1405" s="162">
        <v>9397.6529011418097</v>
      </c>
      <c r="L1405" s="126"/>
      <c r="M1405" s="203"/>
      <c r="N1405" s="218"/>
      <c r="O1405" s="3" t="s">
        <v>2551</v>
      </c>
      <c r="P1405" s="31" t="s">
        <v>7291</v>
      </c>
      <c r="Q1405" s="234">
        <v>1</v>
      </c>
      <c r="R1405" s="5" t="s">
        <v>777</v>
      </c>
      <c r="S1405" s="238">
        <v>45699</v>
      </c>
      <c r="T1405" s="263">
        <v>0.15</v>
      </c>
      <c r="U1405" s="263">
        <v>0.05</v>
      </c>
      <c r="V1405" s="263">
        <v>3.6499999999999998E-2</v>
      </c>
      <c r="W1405" s="263">
        <v>0</v>
      </c>
      <c r="X1405" s="263">
        <v>0.33999999999999997</v>
      </c>
      <c r="Y1405" s="265">
        <v>1.6365881600285659</v>
      </c>
      <c r="Z1405" s="275">
        <v>5168</v>
      </c>
      <c r="AA1405" s="276">
        <v>114.95930563557236</v>
      </c>
      <c r="AB1405" s="277">
        <v>0.05</v>
      </c>
      <c r="AC1405" s="277">
        <v>3.6499999999999998E-2</v>
      </c>
      <c r="AD1405" s="277">
        <v>0</v>
      </c>
      <c r="AE1405" s="277">
        <v>0.33999999999999997</v>
      </c>
      <c r="AF1405" s="276">
        <v>1.6365881600285659</v>
      </c>
    </row>
    <row r="1406" spans="1:32" ht="55.2" x14ac:dyDescent="0.3">
      <c r="A1406" s="2">
        <f>IF(G1406="","",VLOOKUP(G1406,{"CFTV","100000";"switch","750000";"VMS","200000";"Alarme","300000";"CA","400000";"Cabeamento","500000";"Infra","600000";"Redes","700000";"Energia","800000";"Outros","900000";"Serviço","1000000"},2,FALSE)
  + COUNTIF($G$2:G1406,G1406)
)</f>
        <v>200241</v>
      </c>
      <c r="B1406" s="3" t="str">
        <f t="shared" si="22"/>
        <v>INVENZI W-ACESS - EDIÇÃO CORPORATE</v>
      </c>
      <c r="C1406" s="3" t="s">
        <v>2579</v>
      </c>
      <c r="D1406" s="3" t="s">
        <v>2579</v>
      </c>
      <c r="E1406" s="5" t="s">
        <v>2551</v>
      </c>
      <c r="F1406" s="5" t="s">
        <v>776</v>
      </c>
      <c r="G1406" s="2" t="s">
        <v>2132</v>
      </c>
      <c r="H1406" s="3" t="s">
        <v>2578</v>
      </c>
      <c r="I1406" s="170" t="s">
        <v>7038</v>
      </c>
      <c r="J1406" s="127">
        <v>2584</v>
      </c>
      <c r="K1406" s="162">
        <v>4698.8264505709049</v>
      </c>
      <c r="L1406" s="126"/>
      <c r="M1406" s="203"/>
      <c r="N1406" s="218"/>
      <c r="O1406" s="3" t="s">
        <v>2551</v>
      </c>
      <c r="P1406" s="31" t="s">
        <v>7291</v>
      </c>
      <c r="Q1406" s="234">
        <v>1</v>
      </c>
      <c r="R1406" s="5" t="s">
        <v>777</v>
      </c>
      <c r="S1406" s="238">
        <v>45699</v>
      </c>
      <c r="T1406" s="263">
        <v>0.15</v>
      </c>
      <c r="U1406" s="263">
        <v>0.05</v>
      </c>
      <c r="V1406" s="263">
        <v>3.6499999999999998E-2</v>
      </c>
      <c r="W1406" s="263">
        <v>0</v>
      </c>
      <c r="X1406" s="263">
        <v>0.33999999999999997</v>
      </c>
      <c r="Y1406" s="265">
        <v>1.6365881600285659</v>
      </c>
      <c r="Z1406" s="275">
        <v>2584</v>
      </c>
      <c r="AA1406" s="276">
        <v>57.479652817786182</v>
      </c>
      <c r="AB1406" s="277">
        <v>0.05</v>
      </c>
      <c r="AC1406" s="277">
        <v>3.6499999999999998E-2</v>
      </c>
      <c r="AD1406" s="277">
        <v>0</v>
      </c>
      <c r="AE1406" s="277">
        <v>0.33999999999999997</v>
      </c>
      <c r="AF1406" s="276">
        <v>1.6365881600285659</v>
      </c>
    </row>
    <row r="1407" spans="1:32" ht="55.2" x14ac:dyDescent="0.3">
      <c r="A1407" s="2">
        <f>IF(G1407="","",VLOOKUP(G1407,{"CFTV","100000";"switch","750000";"VMS","200000";"Alarme","300000";"CA","400000";"Cabeamento","500000";"Infra","600000";"Redes","700000";"Energia","800000";"Outros","900000";"Serviço","1000000"},2,FALSE)
  + COUNTIF($G$2:G1407,G1407)
)</f>
        <v>200242</v>
      </c>
      <c r="B1407" s="3" t="str">
        <f t="shared" si="22"/>
        <v>INVENZI W-ACESS - EDIÇÃO CORPORATE</v>
      </c>
      <c r="C1407" s="3" t="s">
        <v>2581</v>
      </c>
      <c r="D1407" s="3" t="s">
        <v>2581</v>
      </c>
      <c r="E1407" s="5" t="s">
        <v>2551</v>
      </c>
      <c r="F1407" s="5" t="s">
        <v>776</v>
      </c>
      <c r="G1407" s="2" t="s">
        <v>2132</v>
      </c>
      <c r="H1407" s="3" t="s">
        <v>2580</v>
      </c>
      <c r="I1407" s="170" t="s">
        <v>7038</v>
      </c>
      <c r="J1407" s="127">
        <v>4332.2</v>
      </c>
      <c r="K1407" s="162">
        <v>7877.8080298619479</v>
      </c>
      <c r="L1407" s="126"/>
      <c r="M1407" s="203"/>
      <c r="N1407" s="218"/>
      <c r="O1407" s="3" t="s">
        <v>2551</v>
      </c>
      <c r="P1407" s="31" t="s">
        <v>7291</v>
      </c>
      <c r="Q1407" s="234">
        <v>1</v>
      </c>
      <c r="R1407" s="5" t="s">
        <v>777</v>
      </c>
      <c r="S1407" s="238">
        <v>45699</v>
      </c>
      <c r="T1407" s="263">
        <v>0.15</v>
      </c>
      <c r="U1407" s="263">
        <v>0.05</v>
      </c>
      <c r="V1407" s="263">
        <v>3.6499999999999998E-2</v>
      </c>
      <c r="W1407" s="263">
        <v>0</v>
      </c>
      <c r="X1407" s="263">
        <v>0.33999999999999997</v>
      </c>
      <c r="Y1407" s="265">
        <v>1.6365881600285659</v>
      </c>
      <c r="Z1407" s="275">
        <v>4332.2</v>
      </c>
      <c r="AA1407" s="276">
        <v>96.367396260531464</v>
      </c>
      <c r="AB1407" s="277">
        <v>0.05</v>
      </c>
      <c r="AC1407" s="277">
        <v>3.6499999999999998E-2</v>
      </c>
      <c r="AD1407" s="277">
        <v>0</v>
      </c>
      <c r="AE1407" s="277">
        <v>0.33999999999999997</v>
      </c>
      <c r="AF1407" s="276">
        <v>1.6365881600285659</v>
      </c>
    </row>
    <row r="1408" spans="1:32" ht="55.2" x14ac:dyDescent="0.3">
      <c r="A1408" s="2">
        <f>IF(G1408="","",VLOOKUP(G1408,{"CFTV","100000";"switch","750000";"VMS","200000";"Alarme","300000";"CA","400000";"Cabeamento","500000";"Infra","600000";"Redes","700000";"Energia","800000";"Outros","900000";"Serviço","1000000"},2,FALSE)
  + COUNTIF($G$2:G1408,G1408)
)</f>
        <v>200243</v>
      </c>
      <c r="B1408" s="3" t="str">
        <f t="shared" si="22"/>
        <v>INVENZI W-ACESS - EDIÇÃO CORPORATE</v>
      </c>
      <c r="C1408" s="3" t="s">
        <v>2583</v>
      </c>
      <c r="D1408" s="3" t="s">
        <v>2583</v>
      </c>
      <c r="E1408" s="5" t="s">
        <v>2551</v>
      </c>
      <c r="F1408" s="5" t="s">
        <v>776</v>
      </c>
      <c r="G1408" s="2" t="s">
        <v>2132</v>
      </c>
      <c r="H1408" s="3" t="s">
        <v>2582</v>
      </c>
      <c r="I1408" s="170" t="s">
        <v>7038</v>
      </c>
      <c r="J1408" s="127">
        <v>440.05</v>
      </c>
      <c r="K1408" s="162">
        <v>800.20068868952274</v>
      </c>
      <c r="L1408" s="126"/>
      <c r="M1408" s="203"/>
      <c r="N1408" s="218"/>
      <c r="O1408" s="3" t="s">
        <v>2551</v>
      </c>
      <c r="P1408" s="31" t="s">
        <v>7291</v>
      </c>
      <c r="Q1408" s="234">
        <v>1</v>
      </c>
      <c r="R1408" s="5" t="s">
        <v>777</v>
      </c>
      <c r="S1408" s="238">
        <v>45699</v>
      </c>
      <c r="T1408" s="263">
        <v>0.15</v>
      </c>
      <c r="U1408" s="263">
        <v>0.05</v>
      </c>
      <c r="V1408" s="263">
        <v>3.6499999999999998E-2</v>
      </c>
      <c r="W1408" s="263">
        <v>0</v>
      </c>
      <c r="X1408" s="263">
        <v>0.33999999999999997</v>
      </c>
      <c r="Y1408" s="265">
        <v>1.6365881600285659</v>
      </c>
      <c r="Z1408" s="275">
        <v>440.05</v>
      </c>
      <c r="AA1408" s="276">
        <v>9.7886692037410246</v>
      </c>
      <c r="AB1408" s="277">
        <v>0.05</v>
      </c>
      <c r="AC1408" s="277">
        <v>3.6499999999999998E-2</v>
      </c>
      <c r="AD1408" s="277">
        <v>0</v>
      </c>
      <c r="AE1408" s="277">
        <v>0.33999999999999997</v>
      </c>
      <c r="AF1408" s="276">
        <v>1.6365881600285659</v>
      </c>
    </row>
    <row r="1409" spans="1:32" ht="55.2" x14ac:dyDescent="0.3">
      <c r="A1409" s="2">
        <f>IF(G1409="","",VLOOKUP(G1409,{"CFTV","100000";"switch","750000";"VMS","200000";"Alarme","300000";"CA","400000";"Cabeamento","500000";"Infra","600000";"Redes","700000";"Energia","800000";"Outros","900000";"Serviço","1000000"},2,FALSE)
  + COUNTIF($G$2:G1409,G1409)
)</f>
        <v>200244</v>
      </c>
      <c r="B1409" s="3" t="str">
        <f t="shared" si="22"/>
        <v>INVENZI W-ACESS - EDIÇÃO CORPORATE</v>
      </c>
      <c r="C1409" s="3" t="s">
        <v>2585</v>
      </c>
      <c r="D1409" s="3" t="s">
        <v>2585</v>
      </c>
      <c r="E1409" s="5" t="s">
        <v>2551</v>
      </c>
      <c r="F1409" s="5" t="s">
        <v>776</v>
      </c>
      <c r="G1409" s="2" t="s">
        <v>2132</v>
      </c>
      <c r="H1409" s="3" t="s">
        <v>2584</v>
      </c>
      <c r="I1409" s="170" t="s">
        <v>7038</v>
      </c>
      <c r="J1409" s="127">
        <v>440.04</v>
      </c>
      <c r="K1409" s="162">
        <v>800.18250437663357</v>
      </c>
      <c r="L1409" s="126"/>
      <c r="M1409" s="203"/>
      <c r="N1409" s="218"/>
      <c r="O1409" s="3" t="s">
        <v>2551</v>
      </c>
      <c r="P1409" s="31" t="s">
        <v>7291</v>
      </c>
      <c r="Q1409" s="234">
        <v>1</v>
      </c>
      <c r="R1409" s="5" t="s">
        <v>777</v>
      </c>
      <c r="S1409" s="238">
        <v>45699</v>
      </c>
      <c r="T1409" s="263">
        <v>0.15</v>
      </c>
      <c r="U1409" s="263">
        <v>0.05</v>
      </c>
      <c r="V1409" s="263">
        <v>3.6499999999999998E-2</v>
      </c>
      <c r="W1409" s="263">
        <v>0</v>
      </c>
      <c r="X1409" s="263">
        <v>0.33999999999999997</v>
      </c>
      <c r="Y1409" s="265">
        <v>1.6365881600285659</v>
      </c>
      <c r="Z1409" s="275">
        <v>440.04</v>
      </c>
      <c r="AA1409" s="276">
        <v>9.7884467592641755</v>
      </c>
      <c r="AB1409" s="277">
        <v>0.05</v>
      </c>
      <c r="AC1409" s="277">
        <v>3.6499999999999998E-2</v>
      </c>
      <c r="AD1409" s="277">
        <v>0</v>
      </c>
      <c r="AE1409" s="277">
        <v>0.33999999999999997</v>
      </c>
      <c r="AF1409" s="276">
        <v>1.6365881600285659</v>
      </c>
    </row>
    <row r="1410" spans="1:32" ht="27.6" x14ac:dyDescent="0.3">
      <c r="A1410" s="2">
        <f>IF(G1410="","",VLOOKUP(G1410,{"CFTV","100000";"switch","750000";"VMS","200000";"Alarme","300000";"CA","400000";"Cabeamento","500000";"Infra","600000";"Redes","700000";"Energia","800000";"Outros","900000";"Serviço","1000000"},2,FALSE)
  + COUNTIF($G$2:G1410,G1410)
)</f>
        <v>200245</v>
      </c>
      <c r="B1410" s="3" t="str">
        <f t="shared" si="22"/>
        <v>SOFTWARE ELIPSE E3 SERVER 300</v>
      </c>
      <c r="C1410" s="3"/>
      <c r="D1410" s="3"/>
      <c r="E1410" s="5" t="s">
        <v>2587</v>
      </c>
      <c r="F1410" s="5" t="s">
        <v>776</v>
      </c>
      <c r="G1410" s="2" t="s">
        <v>2132</v>
      </c>
      <c r="H1410" s="3" t="s">
        <v>2586</v>
      </c>
      <c r="I1410" s="170" t="s">
        <v>7038</v>
      </c>
      <c r="J1410" s="127">
        <v>20200</v>
      </c>
      <c r="K1410" s="162">
        <v>36732.312036196709</v>
      </c>
      <c r="L1410" s="126"/>
      <c r="M1410" s="203"/>
      <c r="N1410" s="218"/>
      <c r="O1410" s="3" t="s">
        <v>2587</v>
      </c>
      <c r="P1410" s="31" t="s">
        <v>7297</v>
      </c>
      <c r="Q1410" s="234">
        <v>1</v>
      </c>
      <c r="R1410" s="5" t="s">
        <v>777</v>
      </c>
      <c r="S1410" s="238">
        <v>46079</v>
      </c>
      <c r="T1410" s="263">
        <v>0.15</v>
      </c>
      <c r="U1410" s="263">
        <v>0.05</v>
      </c>
      <c r="V1410" s="263">
        <v>3.6499999999999998E-2</v>
      </c>
      <c r="W1410" s="263">
        <v>0</v>
      </c>
      <c r="X1410" s="263">
        <v>0.33999999999999997</v>
      </c>
      <c r="Y1410" s="265">
        <v>1.6365881600285659</v>
      </c>
      <c r="Z1410" s="275">
        <v>20200</v>
      </c>
      <c r="AA1410" s="276">
        <v>449.33784323501584</v>
      </c>
      <c r="AB1410" s="277">
        <v>0.05</v>
      </c>
      <c r="AC1410" s="277">
        <v>3.6499999999999998E-2</v>
      </c>
      <c r="AD1410" s="277">
        <v>0</v>
      </c>
      <c r="AE1410" s="277">
        <v>0.33999999999999997</v>
      </c>
      <c r="AF1410" s="276">
        <v>1.6365881600285659</v>
      </c>
    </row>
    <row r="1411" spans="1:32" ht="27.6" x14ac:dyDescent="0.3">
      <c r="A1411" s="2">
        <f>IF(G1411="","",VLOOKUP(G1411,{"CFTV","100000";"switch","750000";"VMS","200000";"Alarme","300000";"CA","400000";"Cabeamento","500000";"Infra","600000";"Redes","700000";"Energia","800000";"Outros","900000";"Serviço","1000000"},2,FALSE)
  + COUNTIF($G$2:G1411,G1411)
)</f>
        <v>200246</v>
      </c>
      <c r="B1411" s="3" t="str">
        <f t="shared" si="22"/>
        <v>SOFTWARE ELIPSE E3 VIEWER CONTROL</v>
      </c>
      <c r="C1411" s="3"/>
      <c r="D1411" s="3"/>
      <c r="E1411" s="5" t="s">
        <v>2587</v>
      </c>
      <c r="F1411" s="5" t="s">
        <v>776</v>
      </c>
      <c r="G1411" s="2" t="s">
        <v>2132</v>
      </c>
      <c r="H1411" s="3" t="s">
        <v>2588</v>
      </c>
      <c r="I1411" s="170" t="s">
        <v>7038</v>
      </c>
      <c r="J1411" s="127">
        <v>8690</v>
      </c>
      <c r="K1411" s="162">
        <v>15802.167900720264</v>
      </c>
      <c r="L1411" s="126"/>
      <c r="M1411" s="203"/>
      <c r="N1411" s="218"/>
      <c r="O1411" s="3" t="s">
        <v>2587</v>
      </c>
      <c r="P1411" s="31" t="s">
        <v>7297</v>
      </c>
      <c r="Q1411" s="234">
        <v>1</v>
      </c>
      <c r="R1411" s="5" t="s">
        <v>777</v>
      </c>
      <c r="S1411" s="238">
        <v>46079</v>
      </c>
      <c r="T1411" s="263">
        <v>0.15</v>
      </c>
      <c r="U1411" s="263">
        <v>0.05</v>
      </c>
      <c r="V1411" s="263">
        <v>3.6499999999999998E-2</v>
      </c>
      <c r="W1411" s="263">
        <v>0</v>
      </c>
      <c r="X1411" s="263">
        <v>0.33999999999999997</v>
      </c>
      <c r="Y1411" s="265">
        <v>1.6365881600285659</v>
      </c>
      <c r="Z1411" s="275">
        <v>8690</v>
      </c>
      <c r="AA1411" s="276">
        <v>193.30425038179641</v>
      </c>
      <c r="AB1411" s="277">
        <v>0.05</v>
      </c>
      <c r="AC1411" s="277">
        <v>3.6499999999999998E-2</v>
      </c>
      <c r="AD1411" s="277">
        <v>0</v>
      </c>
      <c r="AE1411" s="277">
        <v>0.33999999999999997</v>
      </c>
      <c r="AF1411" s="276">
        <v>1.6365881600285659</v>
      </c>
    </row>
    <row r="1412" spans="1:32" x14ac:dyDescent="0.3">
      <c r="A1412" s="2">
        <f>IF(G1412="","",VLOOKUP(G1412,{"CFTV","100000";"switch","750000";"VMS","200000";"Alarme","300000";"CA","400000";"Cabeamento","500000";"Infra","600000";"Redes","700000";"Energia","800000";"Outros","900000";"Serviço","1000000"},2,FALSE)
  + COUNTIF($G$2:G1412,G1412)
)</f>
        <v>200247</v>
      </c>
      <c r="B1412" s="3" t="str">
        <f t="shared" si="22"/>
        <v>SOFTWARE DRIVER BACNER/IP</v>
      </c>
      <c r="C1412" s="3"/>
      <c r="D1412" s="3"/>
      <c r="E1412" s="5" t="s">
        <v>2587</v>
      </c>
      <c r="F1412" s="5" t="s">
        <v>776</v>
      </c>
      <c r="G1412" s="2" t="s">
        <v>2132</v>
      </c>
      <c r="H1412" s="3" t="s">
        <v>2589</v>
      </c>
      <c r="I1412" s="170" t="s">
        <v>7038</v>
      </c>
      <c r="J1412" s="127">
        <v>2770</v>
      </c>
      <c r="K1412" s="162">
        <v>5037.0546703101418</v>
      </c>
      <c r="L1412" s="126"/>
      <c r="M1412" s="203"/>
      <c r="N1412" s="218"/>
      <c r="O1412" s="3" t="s">
        <v>2587</v>
      </c>
      <c r="P1412" s="31" t="s">
        <v>7297</v>
      </c>
      <c r="Q1412" s="234">
        <v>1</v>
      </c>
      <c r="R1412" s="5" t="s">
        <v>777</v>
      </c>
      <c r="S1412" s="238">
        <v>46079</v>
      </c>
      <c r="T1412" s="263">
        <v>0.15</v>
      </c>
      <c r="U1412" s="263">
        <v>0.05</v>
      </c>
      <c r="V1412" s="263">
        <v>3.6499999999999998E-2</v>
      </c>
      <c r="W1412" s="263">
        <v>0</v>
      </c>
      <c r="X1412" s="263">
        <v>0.33999999999999997</v>
      </c>
      <c r="Y1412" s="265">
        <v>1.6365881600285659</v>
      </c>
      <c r="Z1412" s="275">
        <v>2770</v>
      </c>
      <c r="AA1412" s="276">
        <v>61.617120087177909</v>
      </c>
      <c r="AB1412" s="277">
        <v>0.05</v>
      </c>
      <c r="AC1412" s="277">
        <v>3.6499999999999998E-2</v>
      </c>
      <c r="AD1412" s="277">
        <v>0</v>
      </c>
      <c r="AE1412" s="277">
        <v>0.33999999999999997</v>
      </c>
      <c r="AF1412" s="276">
        <v>1.6365881600285659</v>
      </c>
    </row>
    <row r="1413" spans="1:32" ht="27.6" x14ac:dyDescent="0.3">
      <c r="A1413" s="2">
        <f>IF(G1413="","",VLOOKUP(G1413,{"CFTV","100000";"switch","750000";"VMS","200000";"Alarme","300000";"CA","400000";"Cabeamento","500000";"Infra","600000";"Redes","700000";"Energia","800000";"Outros","900000";"Serviço","1000000"},2,FALSE)
  + COUNTIF($G$2:G1413,G1413)
)</f>
        <v>200248</v>
      </c>
      <c r="B1413" s="3" t="str">
        <f t="shared" si="22"/>
        <v>SOFTWARE DRIVER BACNET/IP (CONNECTION)</v>
      </c>
      <c r="C1413" s="3"/>
      <c r="D1413" s="3"/>
      <c r="E1413" s="5" t="s">
        <v>2587</v>
      </c>
      <c r="F1413" s="5" t="s">
        <v>776</v>
      </c>
      <c r="G1413" s="2" t="s">
        <v>2132</v>
      </c>
      <c r="H1413" s="3" t="s">
        <v>2590</v>
      </c>
      <c r="I1413" s="170" t="s">
        <v>7038</v>
      </c>
      <c r="J1413" s="127">
        <v>470</v>
      </c>
      <c r="K1413" s="162">
        <v>854.66270579269553</v>
      </c>
      <c r="L1413" s="126"/>
      <c r="M1413" s="203"/>
      <c r="N1413" s="218"/>
      <c r="O1413" s="3" t="s">
        <v>2587</v>
      </c>
      <c r="P1413" s="31" t="s">
        <v>7297</v>
      </c>
      <c r="Q1413" s="234">
        <v>1</v>
      </c>
      <c r="R1413" s="5" t="s">
        <v>777</v>
      </c>
      <c r="S1413" s="238">
        <v>46079</v>
      </c>
      <c r="T1413" s="263">
        <v>0.15</v>
      </c>
      <c r="U1413" s="263">
        <v>0.05</v>
      </c>
      <c r="V1413" s="263">
        <v>3.6499999999999998E-2</v>
      </c>
      <c r="W1413" s="263">
        <v>0</v>
      </c>
      <c r="X1413" s="263">
        <v>0.33999999999999997</v>
      </c>
      <c r="Y1413" s="265">
        <v>1.6365881600285659</v>
      </c>
      <c r="Z1413" s="275">
        <v>470</v>
      </c>
      <c r="AA1413" s="276">
        <v>10.454890411903833</v>
      </c>
      <c r="AB1413" s="277">
        <v>0.05</v>
      </c>
      <c r="AC1413" s="277">
        <v>3.6499999999999998E-2</v>
      </c>
      <c r="AD1413" s="277">
        <v>0</v>
      </c>
      <c r="AE1413" s="277">
        <v>0.33999999999999997</v>
      </c>
      <c r="AF1413" s="276">
        <v>1.6365881600285659</v>
      </c>
    </row>
    <row r="1414" spans="1:32" ht="41.4" x14ac:dyDescent="0.3">
      <c r="A1414" s="2">
        <f>IF(G1414="","",VLOOKUP(G1414,{"CFTV","100000";"switch","750000";"VMS","200000";"Alarme","300000";"CA","400000";"Cabeamento","500000";"Infra","600000";"Redes","700000";"Energia","800000";"Outros","900000";"Serviço","1000000"},2,FALSE)
  + COUNTIF($G$2:G1414,G1414)
)</f>
        <v>200249</v>
      </c>
      <c r="B1414" s="3" t="str">
        <f t="shared" si="22"/>
        <v>LICENCA EXPANSAO HIKCENTRAL PRO VSS,</v>
      </c>
      <c r="C1414" s="3" t="s">
        <v>2592</v>
      </c>
      <c r="D1414" s="3" t="s">
        <v>2592</v>
      </c>
      <c r="E1414" s="5" t="s">
        <v>370</v>
      </c>
      <c r="F1414" s="5" t="s">
        <v>776</v>
      </c>
      <c r="G1414" s="2" t="s">
        <v>2132</v>
      </c>
      <c r="H1414" s="3" t="s">
        <v>2591</v>
      </c>
      <c r="I1414" s="170" t="s">
        <v>7038</v>
      </c>
      <c r="J1414" s="127">
        <v>133.0934</v>
      </c>
      <c r="K1414" s="162">
        <v>242.02120290882883</v>
      </c>
      <c r="L1414" s="126"/>
      <c r="M1414" s="203"/>
      <c r="N1414" s="218"/>
      <c r="O1414" s="38" t="s">
        <v>7060</v>
      </c>
      <c r="P1414" s="31" t="s">
        <v>7290</v>
      </c>
      <c r="Q1414" s="234">
        <v>1</v>
      </c>
      <c r="R1414" s="5" t="s">
        <v>777</v>
      </c>
      <c r="S1414" s="238">
        <v>45996</v>
      </c>
      <c r="T1414" s="263">
        <v>0.15</v>
      </c>
      <c r="U1414" s="263">
        <v>0.05</v>
      </c>
      <c r="V1414" s="263">
        <v>3.6499999999999998E-2</v>
      </c>
      <c r="W1414" s="263">
        <v>0</v>
      </c>
      <c r="X1414" s="263">
        <v>0.33999999999999997</v>
      </c>
      <c r="Y1414" s="265">
        <v>1.6365881600285659</v>
      </c>
      <c r="Z1414" s="275">
        <v>133.0934</v>
      </c>
      <c r="AA1414" s="276">
        <v>2.9605891735057055</v>
      </c>
      <c r="AB1414" s="277">
        <v>0.05</v>
      </c>
      <c r="AC1414" s="277">
        <v>3.6499999999999998E-2</v>
      </c>
      <c r="AD1414" s="277">
        <v>0</v>
      </c>
      <c r="AE1414" s="277">
        <v>0.33999999999999997</v>
      </c>
      <c r="AF1414" s="276">
        <v>1.6365881600285659</v>
      </c>
    </row>
    <row r="1415" spans="1:32" ht="27.6" x14ac:dyDescent="0.3">
      <c r="A1415" s="2">
        <f>IF(G1415="","",VLOOKUP(G1415,{"CFTV","100000";"switch","750000";"VMS","200000";"Alarme","300000";"CA","400000";"Cabeamento","500000";"Infra","600000";"Redes","700000";"Energia","800000";"Outros","900000";"Serviço","1000000"},2,FALSE)
  + COUNTIF($G$2:G1415,G1415)
)</f>
        <v>200250</v>
      </c>
      <c r="B1415" s="3" t="str">
        <f t="shared" si="22"/>
        <v>LICENÇA BASE PARA CONTROLE DE</v>
      </c>
      <c r="C1415" s="82" t="s">
        <v>2650</v>
      </c>
      <c r="D1415" s="82" t="s">
        <v>2650</v>
      </c>
      <c r="E1415" s="106" t="s">
        <v>370</v>
      </c>
      <c r="F1415" s="106" t="s">
        <v>776</v>
      </c>
      <c r="G1415" s="123" t="s">
        <v>2132</v>
      </c>
      <c r="H1415" s="82" t="s">
        <v>2593</v>
      </c>
      <c r="I1415" s="175" t="s">
        <v>7038</v>
      </c>
      <c r="J1415" s="129">
        <v>394.63</v>
      </c>
      <c r="K1415" s="162">
        <v>717.60753954674772</v>
      </c>
      <c r="L1415" s="126"/>
      <c r="M1415" s="203"/>
      <c r="N1415" s="218"/>
      <c r="O1415" s="3" t="s">
        <v>7060</v>
      </c>
      <c r="P1415" s="31" t="s">
        <v>7295</v>
      </c>
      <c r="Q1415" s="234">
        <v>1</v>
      </c>
      <c r="R1415" s="5" t="s">
        <v>777</v>
      </c>
      <c r="S1415" s="238">
        <v>45898</v>
      </c>
      <c r="T1415" s="263">
        <v>0.15</v>
      </c>
      <c r="U1415" s="263">
        <v>0.05</v>
      </c>
      <c r="V1415" s="263">
        <v>3.6499999999999998E-2</v>
      </c>
      <c r="W1415" s="263">
        <v>0</v>
      </c>
      <c r="X1415" s="263">
        <v>0.33999999999999997</v>
      </c>
      <c r="Y1415" s="265">
        <v>1.6365881600285659</v>
      </c>
      <c r="Z1415" s="275">
        <v>394.63</v>
      </c>
      <c r="AA1415" s="276">
        <v>8.7783263898927864</v>
      </c>
      <c r="AB1415" s="277">
        <v>0.05</v>
      </c>
      <c r="AC1415" s="277">
        <v>3.6499999999999998E-2</v>
      </c>
      <c r="AD1415" s="277">
        <v>0</v>
      </c>
      <c r="AE1415" s="277">
        <v>0.33999999999999997</v>
      </c>
      <c r="AF1415" s="276">
        <v>1.6365881600285659</v>
      </c>
    </row>
    <row r="1416" spans="1:32" ht="96.6" x14ac:dyDescent="0.3">
      <c r="A1416" s="2">
        <f>IF(G1416="","",VLOOKUP(G1416,{"CFTV","100000";"switch","750000";"VMS","200000";"Alarme","300000";"CA","400000";"Cabeamento","500000";"Infra","600000";"Redes","700000";"Energia","800000";"Outros","900000";"Serviço","1000000"},2,FALSE)
  + COUNTIF($G$2:G1416,G1416)
)</f>
        <v>200251</v>
      </c>
      <c r="B1416" s="3" t="str">
        <f t="shared" si="22"/>
        <v>HIKCENTRAL-P-VSS-1CH/FACIAL&amp;BODY - NÃO USAR. ITEM</v>
      </c>
      <c r="C1416" s="3" t="s">
        <v>6970</v>
      </c>
      <c r="D1416" s="3" t="s">
        <v>6970</v>
      </c>
      <c r="E1416" s="106" t="s">
        <v>370</v>
      </c>
      <c r="F1416" s="106" t="s">
        <v>776</v>
      </c>
      <c r="G1416" s="123" t="s">
        <v>2132</v>
      </c>
      <c r="H1416" s="3" t="s">
        <v>6969</v>
      </c>
      <c r="I1416" s="170" t="s">
        <v>7039</v>
      </c>
      <c r="J1416" s="127">
        <v>39.06</v>
      </c>
      <c r="K1416" s="162">
        <v>409.83113385803335</v>
      </c>
      <c r="L1416" s="126"/>
      <c r="M1416" s="203"/>
      <c r="N1416" s="218"/>
      <c r="O1416" s="3" t="s">
        <v>370</v>
      </c>
      <c r="P1416" s="31" t="s">
        <v>7287</v>
      </c>
      <c r="Q1416" s="234">
        <v>3</v>
      </c>
      <c r="R1416" s="5" t="s">
        <v>777</v>
      </c>
      <c r="S1416" s="238">
        <v>45820</v>
      </c>
      <c r="T1416" s="263">
        <v>0.15</v>
      </c>
      <c r="U1416" s="263">
        <v>0.05</v>
      </c>
      <c r="V1416" s="263">
        <v>3.6499999999999998E-2</v>
      </c>
      <c r="W1416" s="263">
        <v>0</v>
      </c>
      <c r="X1416" s="263">
        <v>0.33999999999999997</v>
      </c>
      <c r="Y1416" s="265">
        <v>1.6365881600285659</v>
      </c>
      <c r="Z1416" s="275">
        <v>225.37619999999998</v>
      </c>
      <c r="AA1416" s="276">
        <v>5.0133690903219579</v>
      </c>
      <c r="AB1416" s="277">
        <v>0.05</v>
      </c>
      <c r="AC1416" s="277">
        <v>3.6499999999999998E-2</v>
      </c>
      <c r="AD1416" s="277">
        <v>0</v>
      </c>
      <c r="AE1416" s="277">
        <v>0.33999999999999997</v>
      </c>
      <c r="AF1416" s="276">
        <v>1.6365881600285659</v>
      </c>
    </row>
    <row r="1417" spans="1:32" x14ac:dyDescent="0.3">
      <c r="A1417" s="2">
        <f>IF(G1417="","",VLOOKUP(G1417,{"CFTV","100000";"switch","750000";"VMS","200000";"Alarme","300000";"CA","400000";"Cabeamento","500000";"Infra","600000";"Redes","700000";"Energia","800000";"Outros","900000";"Serviço","1000000"},2,FALSE)
  + COUNTIF($G$2:G1417,G1417)
)</f>
        <v>200252</v>
      </c>
      <c r="B1417" s="3" t="str">
        <f t="shared" si="22"/>
        <v>HEXAVISION - VMS CLOUD (15</v>
      </c>
      <c r="C1417" s="82"/>
      <c r="D1417" s="82"/>
      <c r="E1417" s="106" t="s">
        <v>2539</v>
      </c>
      <c r="F1417" s="106" t="s">
        <v>7</v>
      </c>
      <c r="G1417" s="123" t="s">
        <v>2132</v>
      </c>
      <c r="H1417" s="82" t="s">
        <v>2594</v>
      </c>
      <c r="I1417" s="175" t="s">
        <v>7038</v>
      </c>
      <c r="J1417" s="129">
        <v>39.9</v>
      </c>
      <c r="K1417" s="162">
        <v>81.284822462391176</v>
      </c>
      <c r="L1417" s="126"/>
      <c r="M1417" s="203"/>
      <c r="N1417" s="218"/>
      <c r="O1417" s="3" t="s">
        <v>2539</v>
      </c>
      <c r="P1417" s="31" t="s">
        <v>7294</v>
      </c>
      <c r="Q1417" s="234">
        <v>3</v>
      </c>
      <c r="R1417" s="5"/>
      <c r="S1417" s="238">
        <v>45687</v>
      </c>
      <c r="T1417" s="263">
        <v>0.15</v>
      </c>
      <c r="U1417" s="263">
        <v>0</v>
      </c>
      <c r="V1417" s="263">
        <v>3.2119999999999996E-2</v>
      </c>
      <c r="W1417" s="263">
        <v>0</v>
      </c>
      <c r="X1417" s="263">
        <v>0.33999999999999997</v>
      </c>
      <c r="Y1417" s="265">
        <v>1.8334922359937862</v>
      </c>
      <c r="Z1417" s="275">
        <v>39.9</v>
      </c>
      <c r="AA1417" s="276">
        <v>0.88755346262758072</v>
      </c>
      <c r="AB1417" s="277">
        <v>0.05</v>
      </c>
      <c r="AC1417" s="277">
        <v>3.6499999999999998E-2</v>
      </c>
      <c r="AD1417" s="277">
        <v>0</v>
      </c>
      <c r="AE1417" s="277">
        <v>0.33999999999999997</v>
      </c>
      <c r="AF1417" s="276">
        <v>1.6365881600285659</v>
      </c>
    </row>
    <row r="1418" spans="1:32" ht="27.6" x14ac:dyDescent="0.3">
      <c r="A1418" s="2">
        <f>IF(G1418="","",VLOOKUP(G1418,{"CFTV","100000";"switch","750000";"VMS","200000";"Alarme","300000";"CA","400000";"Cabeamento","500000";"Infra","600000";"Redes","700000";"Energia","800000";"Outros","900000";"Serviço","1000000"},2,FALSE)
  + COUNTIF($G$2:G1418,G1418)
)</f>
        <v>200253</v>
      </c>
      <c r="B1418" s="3" t="str">
        <f t="shared" si="22"/>
        <v>HEXA ACHIVE - BACKUP INTELIGENTE</v>
      </c>
      <c r="C1418" s="82" t="s">
        <v>2596</v>
      </c>
      <c r="D1418" s="82" t="s">
        <v>2596</v>
      </c>
      <c r="E1418" s="106" t="s">
        <v>2539</v>
      </c>
      <c r="F1418" s="106" t="s">
        <v>776</v>
      </c>
      <c r="G1418" s="2" t="s">
        <v>2132</v>
      </c>
      <c r="H1418" s="82" t="s">
        <v>2595</v>
      </c>
      <c r="I1418" s="175" t="s">
        <v>7038</v>
      </c>
      <c r="J1418" s="129">
        <v>22.16</v>
      </c>
      <c r="K1418" s="162">
        <v>40.296437362481129</v>
      </c>
      <c r="L1418" s="126"/>
      <c r="M1418" s="203"/>
      <c r="N1418" s="218"/>
      <c r="O1418" s="3" t="s">
        <v>2539</v>
      </c>
      <c r="P1418" s="31" t="s">
        <v>7294</v>
      </c>
      <c r="Q1418" s="234"/>
      <c r="R1418" s="106" t="s">
        <v>777</v>
      </c>
      <c r="S1418" s="238">
        <v>45721</v>
      </c>
      <c r="T1418" s="263">
        <v>0.15</v>
      </c>
      <c r="U1418" s="263">
        <v>0.05</v>
      </c>
      <c r="V1418" s="263">
        <v>3.6499999999999998E-2</v>
      </c>
      <c r="W1418" s="263">
        <v>0</v>
      </c>
      <c r="X1418" s="263">
        <v>0.33999999999999997</v>
      </c>
      <c r="Y1418" s="265">
        <v>1.6365881600285659</v>
      </c>
      <c r="Z1418" s="275">
        <v>22.16</v>
      </c>
      <c r="AA1418" s="276">
        <v>0.49293696069742327</v>
      </c>
      <c r="AB1418" s="277">
        <v>0.05</v>
      </c>
      <c r="AC1418" s="277">
        <v>3.6499999999999998E-2</v>
      </c>
      <c r="AD1418" s="277">
        <v>0</v>
      </c>
      <c r="AE1418" s="277">
        <v>0.33999999999999997</v>
      </c>
      <c r="AF1418" s="276">
        <v>1.6365881600285659</v>
      </c>
    </row>
    <row r="1419" spans="1:32" ht="27.6" x14ac:dyDescent="0.3">
      <c r="A1419" s="2">
        <f>IF(G1419="","",VLOOKUP(G1419,{"CFTV","100000";"switch","750000";"VMS","200000";"Alarme","300000";"CA","400000";"Cabeamento","500000";"Infra","600000";"Redes","700000";"Energia","800000";"Outros","900000";"Serviço","1000000"},2,FALSE)
  + COUNTIF($G$2:G1419,G1419)
)</f>
        <v>200254</v>
      </c>
      <c r="B1419" s="3" t="str">
        <f t="shared" si="22"/>
        <v>HEXA ACHIVE - BACKUP INTELIGENTE</v>
      </c>
      <c r="C1419" s="82" t="s">
        <v>2596</v>
      </c>
      <c r="D1419" s="82" t="s">
        <v>2596</v>
      </c>
      <c r="E1419" s="106" t="s">
        <v>2539</v>
      </c>
      <c r="F1419" s="106" t="s">
        <v>776</v>
      </c>
      <c r="G1419" s="2" t="s">
        <v>2132</v>
      </c>
      <c r="H1419" s="82" t="s">
        <v>2597</v>
      </c>
      <c r="I1419" s="175" t="s">
        <v>7038</v>
      </c>
      <c r="J1419" s="129">
        <v>14.9</v>
      </c>
      <c r="K1419" s="162">
        <v>27.094626204917372</v>
      </c>
      <c r="L1419" s="126"/>
      <c r="M1419" s="203"/>
      <c r="N1419" s="218"/>
      <c r="O1419" s="3" t="s">
        <v>2539</v>
      </c>
      <c r="P1419" s="31" t="s">
        <v>7294</v>
      </c>
      <c r="Q1419" s="234"/>
      <c r="R1419" s="106" t="s">
        <v>777</v>
      </c>
      <c r="S1419" s="238">
        <v>45721</v>
      </c>
      <c r="T1419" s="263">
        <v>0.15</v>
      </c>
      <c r="U1419" s="263">
        <v>0.05</v>
      </c>
      <c r="V1419" s="263">
        <v>3.6499999999999998E-2</v>
      </c>
      <c r="W1419" s="263">
        <v>0</v>
      </c>
      <c r="X1419" s="263">
        <v>0.33999999999999997</v>
      </c>
      <c r="Y1419" s="265">
        <v>1.6365881600285659</v>
      </c>
      <c r="Z1419" s="275">
        <v>14.9</v>
      </c>
      <c r="AA1419" s="276">
        <v>0.33144227050503644</v>
      </c>
      <c r="AB1419" s="277">
        <v>0.05</v>
      </c>
      <c r="AC1419" s="277">
        <v>3.6499999999999998E-2</v>
      </c>
      <c r="AD1419" s="277">
        <v>0</v>
      </c>
      <c r="AE1419" s="277">
        <v>0.33999999999999997</v>
      </c>
      <c r="AF1419" s="276">
        <v>1.6365881600285659</v>
      </c>
    </row>
    <row r="1420" spans="1:32" ht="27.6" x14ac:dyDescent="0.3">
      <c r="A1420" s="2">
        <f>IF(G1420="","",VLOOKUP(G1420,{"CFTV","100000";"switch","750000";"VMS","200000";"Alarme","300000";"CA","400000";"Cabeamento","500000";"Infra","600000";"Redes","700000";"Energia","800000";"Outros","900000";"Serviço","1000000"},2,FALSE)
  + COUNTIF($G$2:G1420,G1420)
)</f>
        <v>200255</v>
      </c>
      <c r="B1420" s="3" t="str">
        <f t="shared" si="22"/>
        <v>LICENÇA MILESTONE 1YR CARE +</v>
      </c>
      <c r="C1420" s="3" t="s">
        <v>2599</v>
      </c>
      <c r="D1420" s="3" t="s">
        <v>2599</v>
      </c>
      <c r="E1420" s="5" t="s">
        <v>2503</v>
      </c>
      <c r="F1420" s="5" t="s">
        <v>776</v>
      </c>
      <c r="G1420" s="2" t="s">
        <v>2132</v>
      </c>
      <c r="H1420" s="3" t="s">
        <v>2598</v>
      </c>
      <c r="I1420" s="170" t="s">
        <v>7039</v>
      </c>
      <c r="J1420" s="127">
        <v>26.4</v>
      </c>
      <c r="K1420" s="162">
        <v>276.99800137870147</v>
      </c>
      <c r="L1420" s="126"/>
      <c r="M1420" s="203"/>
      <c r="N1420" s="218"/>
      <c r="O1420" s="3" t="s">
        <v>7118</v>
      </c>
      <c r="P1420" s="31" t="s">
        <v>7291</v>
      </c>
      <c r="Q1420" s="234">
        <v>1</v>
      </c>
      <c r="R1420" s="5" t="s">
        <v>777</v>
      </c>
      <c r="S1420" s="238">
        <v>45734</v>
      </c>
      <c r="T1420" s="263">
        <v>0.15</v>
      </c>
      <c r="U1420" s="263">
        <v>0.05</v>
      </c>
      <c r="V1420" s="263">
        <v>3.6499999999999998E-2</v>
      </c>
      <c r="W1420" s="263">
        <v>0</v>
      </c>
      <c r="X1420" s="263">
        <v>0.33999999999999997</v>
      </c>
      <c r="Y1420" s="265">
        <v>1.6365881600285659</v>
      </c>
      <c r="Z1420" s="275">
        <v>152.32799999999997</v>
      </c>
      <c r="AA1420" s="276">
        <v>3.3884522269457165</v>
      </c>
      <c r="AB1420" s="277">
        <v>0.05</v>
      </c>
      <c r="AC1420" s="277">
        <v>3.6499999999999998E-2</v>
      </c>
      <c r="AD1420" s="277">
        <v>0</v>
      </c>
      <c r="AE1420" s="277">
        <v>0.33999999999999997</v>
      </c>
      <c r="AF1420" s="276">
        <v>1.6365881600285659</v>
      </c>
    </row>
    <row r="1421" spans="1:32" ht="27.6" x14ac:dyDescent="0.3">
      <c r="A1421" s="2">
        <f>IF(G1421="","",VLOOKUP(G1421,{"CFTV","100000";"switch","750000";"VMS","200000";"Alarme","300000";"CA","400000";"Cabeamento","500000";"Infra","600000";"Redes","700000";"Energia","800000";"Outros","900000";"Serviço","1000000"},2,FALSE)
  + COUNTIF($G$2:G1421,G1421)
)</f>
        <v>200256</v>
      </c>
      <c r="B1421" s="3" t="str">
        <f t="shared" si="22"/>
        <v>LICENÇA MILESTONE CARE+ F/XPROTECT PROFESSNAL+DL</v>
      </c>
      <c r="C1421" s="3" t="s">
        <v>2601</v>
      </c>
      <c r="D1421" s="3" t="s">
        <v>2601</v>
      </c>
      <c r="E1421" s="5" t="s">
        <v>2503</v>
      </c>
      <c r="F1421" s="5" t="s">
        <v>776</v>
      </c>
      <c r="G1421" s="2" t="s">
        <v>2132</v>
      </c>
      <c r="H1421" s="3" t="s">
        <v>2600</v>
      </c>
      <c r="I1421" s="170" t="s">
        <v>7039</v>
      </c>
      <c r="J1421" s="127">
        <v>2.2400000000000002</v>
      </c>
      <c r="K1421" s="162">
        <v>23.502860723041344</v>
      </c>
      <c r="L1421" s="126"/>
      <c r="M1421" s="203"/>
      <c r="N1421" s="218"/>
      <c r="O1421" s="3" t="s">
        <v>7118</v>
      </c>
      <c r="P1421" s="31" t="s">
        <v>7291</v>
      </c>
      <c r="Q1421" s="234">
        <v>1</v>
      </c>
      <c r="R1421" s="5" t="s">
        <v>777</v>
      </c>
      <c r="S1421" s="238">
        <v>45734</v>
      </c>
      <c r="T1421" s="263">
        <v>0.15</v>
      </c>
      <c r="U1421" s="263">
        <v>0.05</v>
      </c>
      <c r="V1421" s="263">
        <v>3.6499999999999998E-2</v>
      </c>
      <c r="W1421" s="263">
        <v>0</v>
      </c>
      <c r="X1421" s="263">
        <v>0.33999999999999997</v>
      </c>
      <c r="Y1421" s="265">
        <v>1.6365881600285659</v>
      </c>
      <c r="Z1421" s="275">
        <v>12.924799999999999</v>
      </c>
      <c r="AA1421" s="276">
        <v>0.28750503743781841</v>
      </c>
      <c r="AB1421" s="277">
        <v>0.05</v>
      </c>
      <c r="AC1421" s="277">
        <v>3.6499999999999998E-2</v>
      </c>
      <c r="AD1421" s="277">
        <v>0</v>
      </c>
      <c r="AE1421" s="277">
        <v>0.33999999999999997</v>
      </c>
      <c r="AF1421" s="276">
        <v>1.6365881600285659</v>
      </c>
    </row>
    <row r="1422" spans="1:32" ht="27.6" x14ac:dyDescent="0.3">
      <c r="A1422" s="2">
        <f>IF(G1422="","",VLOOKUP(G1422,{"CFTV","100000";"switch","750000";"VMS","200000";"Alarme","300000";"CA","400000";"Cabeamento","500000";"Infra","600000";"Redes","700000";"Energia","800000";"Outros","900000";"Serviço","1000000"},2,FALSE)
  + COUNTIF($G$2:G1422,G1422)
)</f>
        <v>200257</v>
      </c>
      <c r="B1422" s="3" t="str">
        <f t="shared" si="22"/>
        <v>LICENÇA PARA INTEGRAÇÃO E GERENCIAMENTO</v>
      </c>
      <c r="C1422" s="19" t="s">
        <v>2603</v>
      </c>
      <c r="D1422" s="19" t="s">
        <v>2603</v>
      </c>
      <c r="E1422" s="112" t="s">
        <v>370</v>
      </c>
      <c r="F1422" s="5" t="s">
        <v>7</v>
      </c>
      <c r="G1422" s="2" t="s">
        <v>2132</v>
      </c>
      <c r="H1422" s="19" t="s">
        <v>2602</v>
      </c>
      <c r="I1422" s="175" t="s">
        <v>7038</v>
      </c>
      <c r="J1422" s="127">
        <v>522.29999999999995</v>
      </c>
      <c r="K1422" s="162">
        <v>1064.0366609550606</v>
      </c>
      <c r="L1422" s="126"/>
      <c r="M1422" s="203"/>
      <c r="N1422" s="218"/>
      <c r="O1422" s="3" t="s">
        <v>7060</v>
      </c>
      <c r="P1422" s="31" t="s">
        <v>7295</v>
      </c>
      <c r="Q1422" s="234">
        <v>1</v>
      </c>
      <c r="R1422" s="5" t="s">
        <v>777</v>
      </c>
      <c r="S1422" s="238">
        <v>45748</v>
      </c>
      <c r="T1422" s="263">
        <v>0.15</v>
      </c>
      <c r="U1422" s="263">
        <v>0</v>
      </c>
      <c r="V1422" s="263">
        <v>3.2119999999999996E-2</v>
      </c>
      <c r="W1422" s="263">
        <v>0</v>
      </c>
      <c r="X1422" s="263">
        <v>0.33999999999999997</v>
      </c>
      <c r="Y1422" s="265">
        <v>1.8334922359937862</v>
      </c>
      <c r="Z1422" s="275">
        <v>522.29999999999995</v>
      </c>
      <c r="AA1422" s="276">
        <v>11.618275025824193</v>
      </c>
      <c r="AB1422" s="277">
        <v>0.05</v>
      </c>
      <c r="AC1422" s="277">
        <v>3.6499999999999998E-2</v>
      </c>
      <c r="AD1422" s="277">
        <v>0</v>
      </c>
      <c r="AE1422" s="277">
        <v>0.33999999999999997</v>
      </c>
      <c r="AF1422" s="276">
        <v>1.6365881600285659</v>
      </c>
    </row>
    <row r="1423" spans="1:32" ht="41.4" x14ac:dyDescent="0.3">
      <c r="A1423" s="2">
        <f>IF(G1423="","",VLOOKUP(G1423,{"CFTV","100000";"switch","750000";"VMS","200000";"Alarme","300000";"CA","400000";"Cabeamento","500000";"Infra","600000";"Redes","700000";"Energia","800000";"Outros","900000";"Serviço","1000000"},2,FALSE)
  + COUNTIF($G$2:G1423,G1423)
)</f>
        <v>200258</v>
      </c>
      <c r="B1423" s="3" t="str">
        <f t="shared" si="22"/>
        <v>LICENÇA HIKCENTRAL INTEGRAÇAO SOFWARE HELIOS</v>
      </c>
      <c r="C1423" s="3" t="s">
        <v>2605</v>
      </c>
      <c r="D1423" s="3" t="s">
        <v>2605</v>
      </c>
      <c r="E1423" s="5" t="s">
        <v>370</v>
      </c>
      <c r="F1423" s="5" t="s">
        <v>776</v>
      </c>
      <c r="G1423" s="2" t="s">
        <v>2132</v>
      </c>
      <c r="H1423" s="3" t="s">
        <v>2604</v>
      </c>
      <c r="I1423" s="175" t="s">
        <v>7038</v>
      </c>
      <c r="J1423" s="129">
        <v>19906.88</v>
      </c>
      <c r="K1423" s="162">
        <v>36199.293456788291</v>
      </c>
      <c r="L1423" s="126"/>
      <c r="M1423" s="203"/>
      <c r="N1423" s="218"/>
      <c r="O1423" s="3" t="s">
        <v>7060</v>
      </c>
      <c r="P1423" s="31" t="s">
        <v>7295</v>
      </c>
      <c r="Q1423" s="234">
        <v>1</v>
      </c>
      <c r="R1423" s="5" t="s">
        <v>777</v>
      </c>
      <c r="S1423" s="238">
        <v>45751</v>
      </c>
      <c r="T1423" s="263">
        <v>0.15</v>
      </c>
      <c r="U1423" s="263">
        <v>0.05</v>
      </c>
      <c r="V1423" s="263">
        <v>3.6499999999999998E-2</v>
      </c>
      <c r="W1423" s="263">
        <v>0</v>
      </c>
      <c r="X1423" s="263">
        <v>0.33999999999999997</v>
      </c>
      <c r="Y1423" s="265">
        <v>1.6365881600285659</v>
      </c>
      <c r="Z1423" s="275">
        <v>19906.88</v>
      </c>
      <c r="AA1423" s="276">
        <v>442.81755072961744</v>
      </c>
      <c r="AB1423" s="277">
        <v>0.05</v>
      </c>
      <c r="AC1423" s="277">
        <v>3.6499999999999998E-2</v>
      </c>
      <c r="AD1423" s="277">
        <v>0</v>
      </c>
      <c r="AE1423" s="277">
        <v>0.33999999999999997</v>
      </c>
      <c r="AF1423" s="276">
        <v>1.6365881600285659</v>
      </c>
    </row>
    <row r="1424" spans="1:32" ht="41.4" x14ac:dyDescent="0.3">
      <c r="A1424" s="2">
        <f>IF(G1424="","",VLOOKUP(G1424,{"CFTV","100000";"switch","750000";"VMS","200000";"Alarme","300000";"CA","400000";"Cabeamento","500000";"Infra","600000";"Redes","700000";"Energia","800000";"Outros","900000";"Serviço","1000000"},2,FALSE)
  + COUNTIF($G$2:G1424,G1424)
)</f>
        <v>200259</v>
      </c>
      <c r="B1424" s="3" t="str">
        <f t="shared" si="22"/>
        <v>SOFTWARE DE MONITORAMENTO DE DISPOSITIVOS</v>
      </c>
      <c r="C1424" s="3" t="s">
        <v>2607</v>
      </c>
      <c r="D1424" s="3" t="s">
        <v>2607</v>
      </c>
      <c r="E1424" s="5" t="s">
        <v>2608</v>
      </c>
      <c r="F1424" s="5" t="s">
        <v>776</v>
      </c>
      <c r="G1424" s="2" t="s">
        <v>2132</v>
      </c>
      <c r="H1424" s="3" t="s">
        <v>2606</v>
      </c>
      <c r="I1424" s="170" t="s">
        <v>7038</v>
      </c>
      <c r="J1424" s="127">
        <v>599</v>
      </c>
      <c r="K1424" s="162">
        <v>1089.2403420634566</v>
      </c>
      <c r="L1424" s="126"/>
      <c r="M1424" s="203"/>
      <c r="N1424" s="218"/>
      <c r="O1424" s="3" t="s">
        <v>2608</v>
      </c>
      <c r="P1424" s="31" t="s">
        <v>7297</v>
      </c>
      <c r="Q1424" s="234">
        <v>1</v>
      </c>
      <c r="R1424" s="5" t="s">
        <v>777</v>
      </c>
      <c r="S1424" s="238">
        <v>45771</v>
      </c>
      <c r="T1424" s="263">
        <v>0.15</v>
      </c>
      <c r="U1424" s="263">
        <v>0.05</v>
      </c>
      <c r="V1424" s="263">
        <v>3.6499999999999998E-2</v>
      </c>
      <c r="W1424" s="263">
        <v>0</v>
      </c>
      <c r="X1424" s="263">
        <v>0.33999999999999997</v>
      </c>
      <c r="Y1424" s="265">
        <v>1.6365881600285659</v>
      </c>
      <c r="Z1424" s="275">
        <v>599</v>
      </c>
      <c r="AA1424" s="276">
        <v>13.324424163256163</v>
      </c>
      <c r="AB1424" s="277">
        <v>0.05</v>
      </c>
      <c r="AC1424" s="277">
        <v>3.6499999999999998E-2</v>
      </c>
      <c r="AD1424" s="277">
        <v>0</v>
      </c>
      <c r="AE1424" s="277">
        <v>0.33999999999999997</v>
      </c>
      <c r="AF1424" s="276">
        <v>1.6365881600285659</v>
      </c>
    </row>
    <row r="1425" spans="1:32" ht="41.4" x14ac:dyDescent="0.3">
      <c r="A1425" s="2">
        <f>IF(G1425="","",VLOOKUP(G1425,{"CFTV","100000";"switch","750000";"VMS","200000";"Alarme","300000";"CA","400000";"Cabeamento","500000";"Infra","600000";"Redes","700000";"Energia","800000";"Outros","900000";"Serviço","1000000"},2,FALSE)
  + COUNTIF($G$2:G1425,G1425)
)</f>
        <v>200260</v>
      </c>
      <c r="B1425" s="3" t="str">
        <f t="shared" si="22"/>
        <v>INVENZI W-ACESS - EDIÇÃO CORPORATE</v>
      </c>
      <c r="C1425" s="3" t="s">
        <v>2610</v>
      </c>
      <c r="D1425" s="3" t="s">
        <v>2610</v>
      </c>
      <c r="E1425" s="5" t="s">
        <v>2551</v>
      </c>
      <c r="F1425" s="5" t="s">
        <v>776</v>
      </c>
      <c r="G1425" s="2" t="s">
        <v>2132</v>
      </c>
      <c r="H1425" s="3" t="s">
        <v>2609</v>
      </c>
      <c r="I1425" s="170" t="s">
        <v>7038</v>
      </c>
      <c r="J1425" s="127">
        <v>16493.990000000002</v>
      </c>
      <c r="K1425" s="162">
        <v>29993.187495143964</v>
      </c>
      <c r="L1425" s="126"/>
      <c r="M1425" s="203"/>
      <c r="N1425" s="218"/>
      <c r="O1425" s="3" t="s">
        <v>2551</v>
      </c>
      <c r="P1425" s="31" t="s">
        <v>7291</v>
      </c>
      <c r="Q1425" s="234">
        <v>1</v>
      </c>
      <c r="R1425" s="5" t="s">
        <v>777</v>
      </c>
      <c r="S1425" s="238">
        <v>45762</v>
      </c>
      <c r="T1425" s="263">
        <v>0.15</v>
      </c>
      <c r="U1425" s="263">
        <v>0.05</v>
      </c>
      <c r="V1425" s="263">
        <v>3.6499999999999998E-2</v>
      </c>
      <c r="W1425" s="263">
        <v>0</v>
      </c>
      <c r="X1425" s="263">
        <v>0.33999999999999997</v>
      </c>
      <c r="Y1425" s="265">
        <v>1.6365881600285659</v>
      </c>
      <c r="Z1425" s="275">
        <v>16493.990000000002</v>
      </c>
      <c r="AA1425" s="276">
        <v>366.89969767029305</v>
      </c>
      <c r="AB1425" s="277">
        <v>0.05</v>
      </c>
      <c r="AC1425" s="277">
        <v>3.6499999999999998E-2</v>
      </c>
      <c r="AD1425" s="277">
        <v>0</v>
      </c>
      <c r="AE1425" s="277">
        <v>0.33999999999999997</v>
      </c>
      <c r="AF1425" s="276">
        <v>1.6365881600285659</v>
      </c>
    </row>
    <row r="1426" spans="1:32" ht="27.6" x14ac:dyDescent="0.3">
      <c r="A1426" s="2">
        <f>IF(G1426="","",VLOOKUP(G1426,{"CFTV","100000";"switch","750000";"VMS","200000";"Alarme","300000";"CA","400000";"Cabeamento","500000";"Infra","600000";"Redes","700000";"Energia","800000";"Outros","900000";"Serviço","1000000"},2,FALSE)
  + COUNTIF($G$2:G1426,G1426)
)</f>
        <v>200261</v>
      </c>
      <c r="B1426" s="3" t="str">
        <f t="shared" si="22"/>
        <v>INVENZI W-ACESS - EDIÇÃO CORPORATE</v>
      </c>
      <c r="C1426" s="3" t="s">
        <v>2612</v>
      </c>
      <c r="D1426" s="3" t="s">
        <v>2612</v>
      </c>
      <c r="E1426" s="5" t="s">
        <v>2551</v>
      </c>
      <c r="F1426" s="5" t="s">
        <v>776</v>
      </c>
      <c r="G1426" s="2" t="s">
        <v>2132</v>
      </c>
      <c r="H1426" s="3" t="s">
        <v>2611</v>
      </c>
      <c r="I1426" s="170" t="s">
        <v>7038</v>
      </c>
      <c r="J1426" s="127">
        <v>2301.84</v>
      </c>
      <c r="K1426" s="162">
        <v>4185.7378780890604</v>
      </c>
      <c r="L1426" s="126"/>
      <c r="M1426" s="203"/>
      <c r="N1426" s="218"/>
      <c r="O1426" s="3" t="s">
        <v>2551</v>
      </c>
      <c r="P1426" s="31" t="s">
        <v>7291</v>
      </c>
      <c r="Q1426" s="234">
        <v>1</v>
      </c>
      <c r="R1426" s="5" t="s">
        <v>777</v>
      </c>
      <c r="S1426" s="238">
        <v>45971</v>
      </c>
      <c r="T1426" s="263">
        <v>0.15</v>
      </c>
      <c r="U1426" s="263">
        <v>0.05</v>
      </c>
      <c r="V1426" s="263">
        <v>3.6499999999999998E-2</v>
      </c>
      <c r="W1426" s="263">
        <v>0</v>
      </c>
      <c r="X1426" s="263">
        <v>0.33999999999999997</v>
      </c>
      <c r="Y1426" s="265">
        <v>1.6365881600285659</v>
      </c>
      <c r="Z1426" s="275">
        <v>2301.84</v>
      </c>
      <c r="AA1426" s="276">
        <v>51.203159459014294</v>
      </c>
      <c r="AB1426" s="277">
        <v>0.05</v>
      </c>
      <c r="AC1426" s="277">
        <v>3.6499999999999998E-2</v>
      </c>
      <c r="AD1426" s="277">
        <v>0</v>
      </c>
      <c r="AE1426" s="277">
        <v>0.33999999999999997</v>
      </c>
      <c r="AF1426" s="276">
        <v>1.6365881600285659</v>
      </c>
    </row>
    <row r="1427" spans="1:32" ht="27.6" x14ac:dyDescent="0.3">
      <c r="A1427" s="2">
        <f>IF(G1427="","",VLOOKUP(G1427,{"CFTV","100000";"switch","750000";"VMS","200000";"Alarme","300000";"CA","400000";"Cabeamento","500000";"Infra","600000";"Redes","700000";"Energia","800000";"Outros","900000";"Serviço","1000000"},2,FALSE)
  + COUNTIF($G$2:G1427,G1427)
)</f>
        <v>200262</v>
      </c>
      <c r="B1427" s="3" t="str">
        <f t="shared" si="22"/>
        <v>INVENZI W-ACESS - EDIÇÃO CORPORATE</v>
      </c>
      <c r="C1427" s="3" t="s">
        <v>2614</v>
      </c>
      <c r="D1427" s="3" t="s">
        <v>2614</v>
      </c>
      <c r="E1427" s="5" t="s">
        <v>2551</v>
      </c>
      <c r="F1427" s="5" t="s">
        <v>776</v>
      </c>
      <c r="G1427" s="2" t="s">
        <v>2132</v>
      </c>
      <c r="H1427" s="3" t="s">
        <v>2613</v>
      </c>
      <c r="I1427" s="170" t="s">
        <v>7038</v>
      </c>
      <c r="J1427" s="127">
        <v>15350</v>
      </c>
      <c r="K1427" s="162">
        <v>27912.920284931653</v>
      </c>
      <c r="L1427" s="126"/>
      <c r="M1427" s="203"/>
      <c r="N1427" s="218"/>
      <c r="O1427" s="3" t="s">
        <v>2551</v>
      </c>
      <c r="P1427" s="31" t="s">
        <v>7291</v>
      </c>
      <c r="Q1427" s="234">
        <v>1</v>
      </c>
      <c r="R1427" s="5" t="s">
        <v>777</v>
      </c>
      <c r="S1427" s="238">
        <v>45762</v>
      </c>
      <c r="T1427" s="263">
        <v>0.15</v>
      </c>
      <c r="U1427" s="263">
        <v>0.05</v>
      </c>
      <c r="V1427" s="263">
        <v>3.6499999999999998E-2</v>
      </c>
      <c r="W1427" s="263">
        <v>0</v>
      </c>
      <c r="X1427" s="263">
        <v>0.33999999999999997</v>
      </c>
      <c r="Y1427" s="265">
        <v>1.6365881600285659</v>
      </c>
      <c r="Z1427" s="275">
        <v>15350</v>
      </c>
      <c r="AA1427" s="276">
        <v>341.45227196324225</v>
      </c>
      <c r="AB1427" s="277">
        <v>0.05</v>
      </c>
      <c r="AC1427" s="277">
        <v>3.6499999999999998E-2</v>
      </c>
      <c r="AD1427" s="277">
        <v>0</v>
      </c>
      <c r="AE1427" s="277">
        <v>0.33999999999999997</v>
      </c>
      <c r="AF1427" s="276">
        <v>1.6365881600285659</v>
      </c>
    </row>
    <row r="1428" spans="1:32" ht="27.6" x14ac:dyDescent="0.3">
      <c r="A1428" s="2">
        <f>IF(G1428="","",VLOOKUP(G1428,{"CFTV","100000";"switch","750000";"VMS","200000";"Alarme","300000";"CA","400000";"Cabeamento","500000";"Infra","600000";"Redes","700000";"Energia","800000";"Outros","900000";"Serviço","1000000"},2,FALSE)
  + COUNTIF($G$2:G1428,G1428)
)</f>
        <v>200263</v>
      </c>
      <c r="B1428" s="3" t="str">
        <f t="shared" si="22"/>
        <v>INVENZI W-ACESS - EDIÇÃO CORPORATE</v>
      </c>
      <c r="C1428" s="3" t="s">
        <v>2616</v>
      </c>
      <c r="D1428" s="3" t="s">
        <v>2616</v>
      </c>
      <c r="E1428" s="5" t="s">
        <v>2551</v>
      </c>
      <c r="F1428" s="5" t="s">
        <v>776</v>
      </c>
      <c r="G1428" s="2" t="s">
        <v>2132</v>
      </c>
      <c r="H1428" s="3" t="s">
        <v>2615</v>
      </c>
      <c r="I1428" s="170" t="s">
        <v>7038</v>
      </c>
      <c r="J1428" s="127">
        <v>1303.97</v>
      </c>
      <c r="K1428" s="162">
        <v>2371.1798478138326</v>
      </c>
      <c r="L1428" s="126"/>
      <c r="M1428" s="203"/>
      <c r="N1428" s="218"/>
      <c r="O1428" s="3" t="s">
        <v>2551</v>
      </c>
      <c r="P1428" s="31" t="s">
        <v>7291</v>
      </c>
      <c r="Q1428" s="234">
        <v>1</v>
      </c>
      <c r="R1428" s="5" t="s">
        <v>777</v>
      </c>
      <c r="S1428" s="238">
        <v>46058</v>
      </c>
      <c r="T1428" s="263">
        <v>0.15</v>
      </c>
      <c r="U1428" s="263">
        <v>0.05</v>
      </c>
      <c r="V1428" s="263">
        <v>3.6499999999999998E-2</v>
      </c>
      <c r="W1428" s="263">
        <v>0</v>
      </c>
      <c r="X1428" s="263">
        <v>0.33999999999999997</v>
      </c>
      <c r="Y1428" s="265">
        <v>1.6365881600285659</v>
      </c>
      <c r="Z1428" s="275">
        <v>1303.97</v>
      </c>
      <c r="AA1428" s="276">
        <v>29.006092447681365</v>
      </c>
      <c r="AB1428" s="277">
        <v>0.05</v>
      </c>
      <c r="AC1428" s="277">
        <v>3.6499999999999998E-2</v>
      </c>
      <c r="AD1428" s="277">
        <v>0</v>
      </c>
      <c r="AE1428" s="277">
        <v>0.33999999999999997</v>
      </c>
      <c r="AF1428" s="276">
        <v>1.6365881600285659</v>
      </c>
    </row>
    <row r="1429" spans="1:32" ht="41.4" x14ac:dyDescent="0.3">
      <c r="A1429" s="2">
        <f>IF(G1429="","",VLOOKUP(G1429,{"CFTV","100000";"switch","750000";"VMS","200000";"Alarme","300000";"CA","400000";"Cabeamento","500000";"Infra","600000";"Redes","700000";"Energia","800000";"Outros","900000";"Serviço","1000000"},2,FALSE)
  + COUNTIF($G$2:G1429,G1429)
)</f>
        <v>200264</v>
      </c>
      <c r="B1429" s="3" t="str">
        <f t="shared" si="22"/>
        <v>INVENZI W-ACESS - EDIÇÃO CORPORATE</v>
      </c>
      <c r="C1429" s="3" t="s">
        <v>2618</v>
      </c>
      <c r="D1429" s="3" t="s">
        <v>2618</v>
      </c>
      <c r="E1429" s="5" t="s">
        <v>2551</v>
      </c>
      <c r="F1429" s="5" t="s">
        <v>776</v>
      </c>
      <c r="G1429" s="2" t="s">
        <v>2132</v>
      </c>
      <c r="H1429" s="3" t="s">
        <v>2617</v>
      </c>
      <c r="I1429" s="170" t="s">
        <v>7038</v>
      </c>
      <c r="J1429" s="127">
        <v>651.99</v>
      </c>
      <c r="K1429" s="162">
        <v>1185.5990160633608</v>
      </c>
      <c r="L1429" s="126"/>
      <c r="M1429" s="203"/>
      <c r="N1429" s="218"/>
      <c r="O1429" s="3" t="s">
        <v>2551</v>
      </c>
      <c r="P1429" s="31" t="s">
        <v>7291</v>
      </c>
      <c r="Q1429" s="234">
        <v>1</v>
      </c>
      <c r="R1429" s="5" t="s">
        <v>777</v>
      </c>
      <c r="S1429" s="238">
        <v>46058</v>
      </c>
      <c r="T1429" s="263">
        <v>0.15</v>
      </c>
      <c r="U1429" s="263">
        <v>0.05</v>
      </c>
      <c r="V1429" s="263">
        <v>3.6499999999999998E-2</v>
      </c>
      <c r="W1429" s="263">
        <v>0</v>
      </c>
      <c r="X1429" s="263">
        <v>0.33999999999999997</v>
      </c>
      <c r="Y1429" s="265">
        <v>1.6365881600285659</v>
      </c>
      <c r="Z1429" s="275">
        <v>651.99</v>
      </c>
      <c r="AA1429" s="276">
        <v>14.503157446079106</v>
      </c>
      <c r="AB1429" s="277">
        <v>0.05</v>
      </c>
      <c r="AC1429" s="277">
        <v>3.6499999999999998E-2</v>
      </c>
      <c r="AD1429" s="277">
        <v>0</v>
      </c>
      <c r="AE1429" s="277">
        <v>0.33999999999999997</v>
      </c>
      <c r="AF1429" s="276">
        <v>1.6365881600285659</v>
      </c>
    </row>
    <row r="1430" spans="1:32" ht="27.6" x14ac:dyDescent="0.3">
      <c r="A1430" s="2">
        <f>IF(G1430="","",VLOOKUP(G1430,{"CFTV","100000";"switch","750000";"VMS","200000";"Alarme","300000";"CA","400000";"Cabeamento","500000";"Infra","600000";"Redes","700000";"Energia","800000";"Outros","900000";"Serviço","1000000"},2,FALSE)
  + COUNTIF($G$2:G1430,G1430)
)</f>
        <v>200265</v>
      </c>
      <c r="B1430" s="3" t="str">
        <f t="shared" si="22"/>
        <v>INVENZI W-ACESS - EDIÇÃO CORPORATE</v>
      </c>
      <c r="C1430" s="3" t="s">
        <v>2620</v>
      </c>
      <c r="D1430" s="3" t="s">
        <v>2620</v>
      </c>
      <c r="E1430" s="5" t="s">
        <v>2551</v>
      </c>
      <c r="F1430" s="5" t="s">
        <v>776</v>
      </c>
      <c r="G1430" s="2" t="s">
        <v>2132</v>
      </c>
      <c r="H1430" s="3" t="s">
        <v>2619</v>
      </c>
      <c r="I1430" s="170" t="s">
        <v>7038</v>
      </c>
      <c r="J1430" s="127">
        <v>46613.31</v>
      </c>
      <c r="K1430" s="162">
        <v>84763.101384156835</v>
      </c>
      <c r="L1430" s="126"/>
      <c r="M1430" s="203"/>
      <c r="N1430" s="218"/>
      <c r="O1430" s="3" t="s">
        <v>2551</v>
      </c>
      <c r="P1430" s="31" t="s">
        <v>7291</v>
      </c>
      <c r="Q1430" s="234">
        <v>1</v>
      </c>
      <c r="R1430" s="5" t="s">
        <v>777</v>
      </c>
      <c r="S1430" s="238">
        <v>45762</v>
      </c>
      <c r="T1430" s="263">
        <v>0.15</v>
      </c>
      <c r="U1430" s="263">
        <v>0.05</v>
      </c>
      <c r="V1430" s="263">
        <v>3.6499999999999998E-2</v>
      </c>
      <c r="W1430" s="263">
        <v>0</v>
      </c>
      <c r="X1430" s="263">
        <v>0.33999999999999997</v>
      </c>
      <c r="Y1430" s="265">
        <v>1.6365881600285659</v>
      </c>
      <c r="Z1430" s="275">
        <v>46613.31</v>
      </c>
      <c r="AA1430" s="276">
        <v>1036.8873357151087</v>
      </c>
      <c r="AB1430" s="277">
        <v>0.05</v>
      </c>
      <c r="AC1430" s="277">
        <v>3.6499999999999998E-2</v>
      </c>
      <c r="AD1430" s="277">
        <v>0</v>
      </c>
      <c r="AE1430" s="277">
        <v>0.33999999999999997</v>
      </c>
      <c r="AF1430" s="276">
        <v>1.6365881600285659</v>
      </c>
    </row>
    <row r="1431" spans="1:32" ht="27.6" x14ac:dyDescent="0.3">
      <c r="A1431" s="2">
        <f>IF(G1431="","",VLOOKUP(G1431,{"CFTV","100000";"switch","750000";"VMS","200000";"Alarme","300000";"CA","400000";"Cabeamento","500000";"Infra","600000";"Redes","700000";"Energia","800000";"Outros","900000";"Serviço","1000000"},2,FALSE)
  + COUNTIF($G$2:G1431,G1431)
)</f>
        <v>200266</v>
      </c>
      <c r="B1431" s="3" t="str">
        <f t="shared" si="22"/>
        <v>INVENZI W-ACESS - EDIÇÃO CORPORATE</v>
      </c>
      <c r="C1431" s="3" t="s">
        <v>2620</v>
      </c>
      <c r="D1431" s="3" t="s">
        <v>2620</v>
      </c>
      <c r="E1431" s="5" t="s">
        <v>2551</v>
      </c>
      <c r="F1431" s="5" t="s">
        <v>776</v>
      </c>
      <c r="G1431" s="2" t="s">
        <v>2132</v>
      </c>
      <c r="H1431" s="3" t="s">
        <v>2619</v>
      </c>
      <c r="I1431" s="170" t="s">
        <v>7038</v>
      </c>
      <c r="J1431" s="127">
        <v>46613.31</v>
      </c>
      <c r="K1431" s="162">
        <v>84763.101384156835</v>
      </c>
      <c r="L1431" s="126"/>
      <c r="M1431" s="203"/>
      <c r="N1431" s="218"/>
      <c r="O1431" s="3" t="s">
        <v>2551</v>
      </c>
      <c r="P1431" s="31" t="s">
        <v>7291</v>
      </c>
      <c r="Q1431" s="234">
        <v>1</v>
      </c>
      <c r="R1431" s="5" t="s">
        <v>777</v>
      </c>
      <c r="S1431" s="238">
        <v>45762</v>
      </c>
      <c r="T1431" s="263">
        <v>0.15</v>
      </c>
      <c r="U1431" s="263">
        <v>0.05</v>
      </c>
      <c r="V1431" s="263">
        <v>3.6499999999999998E-2</v>
      </c>
      <c r="W1431" s="263">
        <v>0</v>
      </c>
      <c r="X1431" s="263">
        <v>0.33999999999999997</v>
      </c>
      <c r="Y1431" s="265">
        <v>1.6365881600285659</v>
      </c>
      <c r="Z1431" s="275">
        <v>46613.31</v>
      </c>
      <c r="AA1431" s="276">
        <v>1036.8873357151087</v>
      </c>
      <c r="AB1431" s="277">
        <v>0.05</v>
      </c>
      <c r="AC1431" s="277">
        <v>3.6499999999999998E-2</v>
      </c>
      <c r="AD1431" s="277">
        <v>0</v>
      </c>
      <c r="AE1431" s="277">
        <v>0.33999999999999997</v>
      </c>
      <c r="AF1431" s="276">
        <v>1.6365881600285659</v>
      </c>
    </row>
    <row r="1432" spans="1:32" ht="41.4" x14ac:dyDescent="0.3">
      <c r="A1432" s="2">
        <f>IF(G1432="","",VLOOKUP(G1432,{"CFTV","100000";"switch","750000";"VMS","200000";"Alarme","300000";"CA","400000";"Cabeamento","500000";"Infra","600000";"Redes","700000";"Energia","800000";"Outros","900000";"Serviço","1000000"},2,FALSE)
  + COUNTIF($G$2:G1432,G1432)
)</f>
        <v>200267</v>
      </c>
      <c r="B1432" s="3" t="str">
        <f t="shared" si="22"/>
        <v>INVENZI W-ACESS - EDIÇÃO CORPORATE</v>
      </c>
      <c r="C1432" s="3" t="s">
        <v>2610</v>
      </c>
      <c r="D1432" s="3" t="s">
        <v>2610</v>
      </c>
      <c r="E1432" s="5" t="s">
        <v>2551</v>
      </c>
      <c r="F1432" s="5" t="s">
        <v>776</v>
      </c>
      <c r="G1432" s="2" t="s">
        <v>2132</v>
      </c>
      <c r="H1432" s="3" t="s">
        <v>2609</v>
      </c>
      <c r="I1432" s="170" t="s">
        <v>7038</v>
      </c>
      <c r="J1432" s="127">
        <v>16493.990000000002</v>
      </c>
      <c r="K1432" s="162">
        <v>29993.187495143964</v>
      </c>
      <c r="L1432" s="126"/>
      <c r="M1432" s="203"/>
      <c r="N1432" s="218"/>
      <c r="O1432" s="3" t="s">
        <v>2551</v>
      </c>
      <c r="P1432" s="31" t="s">
        <v>7291</v>
      </c>
      <c r="Q1432" s="234">
        <v>1</v>
      </c>
      <c r="R1432" s="5" t="s">
        <v>777</v>
      </c>
      <c r="S1432" s="238">
        <v>45762</v>
      </c>
      <c r="T1432" s="263">
        <v>0.15</v>
      </c>
      <c r="U1432" s="263">
        <v>0.05</v>
      </c>
      <c r="V1432" s="263">
        <v>3.6499999999999998E-2</v>
      </c>
      <c r="W1432" s="263">
        <v>0</v>
      </c>
      <c r="X1432" s="263">
        <v>0.33999999999999997</v>
      </c>
      <c r="Y1432" s="265">
        <v>1.6365881600285659</v>
      </c>
      <c r="Z1432" s="275">
        <v>16493.990000000002</v>
      </c>
      <c r="AA1432" s="276">
        <v>366.89969767029305</v>
      </c>
      <c r="AB1432" s="277">
        <v>0.05</v>
      </c>
      <c r="AC1432" s="277">
        <v>3.6499999999999998E-2</v>
      </c>
      <c r="AD1432" s="277">
        <v>0</v>
      </c>
      <c r="AE1432" s="277">
        <v>0.33999999999999997</v>
      </c>
      <c r="AF1432" s="276">
        <v>1.6365881600285659</v>
      </c>
    </row>
    <row r="1433" spans="1:32" ht="27.6" x14ac:dyDescent="0.3">
      <c r="A1433" s="2">
        <f>IF(G1433="","",VLOOKUP(G1433,{"CFTV","100000";"switch","750000";"VMS","200000";"Alarme","300000";"CA","400000";"Cabeamento","500000";"Infra","600000";"Redes","700000";"Energia","800000";"Outros","900000";"Serviço","1000000"},2,FALSE)
  + COUNTIF($G$2:G1433,G1433)
)</f>
        <v>200268</v>
      </c>
      <c r="B1433" s="3" t="str">
        <f t="shared" si="22"/>
        <v>SERVIÇO DE CUSTOMIZAÇÃO DE SOFTWARE</v>
      </c>
      <c r="C1433" s="3"/>
      <c r="D1433" s="3"/>
      <c r="E1433" s="5" t="s">
        <v>2316</v>
      </c>
      <c r="F1433" s="5" t="s">
        <v>776</v>
      </c>
      <c r="G1433" s="2" t="s">
        <v>2132</v>
      </c>
      <c r="H1433" s="3" t="s">
        <v>2621</v>
      </c>
      <c r="I1433" s="170" t="s">
        <v>7038</v>
      </c>
      <c r="J1433" s="127">
        <v>30000</v>
      </c>
      <c r="K1433" s="162">
        <v>54552.938667618866</v>
      </c>
      <c r="L1433" s="126"/>
      <c r="M1433" s="203"/>
      <c r="N1433" s="218"/>
      <c r="O1433" s="3" t="s">
        <v>2316</v>
      </c>
      <c r="P1433" s="31" t="s">
        <v>7291</v>
      </c>
      <c r="Q1433" s="234">
        <v>1</v>
      </c>
      <c r="R1433" s="5" t="s">
        <v>777</v>
      </c>
      <c r="S1433" s="238">
        <v>46066</v>
      </c>
      <c r="T1433" s="263">
        <v>0.15</v>
      </c>
      <c r="U1433" s="263">
        <v>0.05</v>
      </c>
      <c r="V1433" s="263">
        <v>3.6499999999999998E-2</v>
      </c>
      <c r="W1433" s="263">
        <v>0</v>
      </c>
      <c r="X1433" s="263">
        <v>0.33999999999999997</v>
      </c>
      <c r="Y1433" s="265">
        <v>1.6365881600285659</v>
      </c>
      <c r="Z1433" s="275">
        <v>30000</v>
      </c>
      <c r="AA1433" s="276">
        <v>667.33343054705313</v>
      </c>
      <c r="AB1433" s="277">
        <v>0.05</v>
      </c>
      <c r="AC1433" s="277">
        <v>3.6499999999999998E-2</v>
      </c>
      <c r="AD1433" s="277">
        <v>0</v>
      </c>
      <c r="AE1433" s="277">
        <v>0.33999999999999997</v>
      </c>
      <c r="AF1433" s="276">
        <v>1.6365881600285659</v>
      </c>
    </row>
    <row r="1434" spans="1:32" ht="27.6" x14ac:dyDescent="0.3">
      <c r="A1434" s="2">
        <f>IF(G1434="","",VLOOKUP(G1434,{"CFTV","100000";"switch","750000";"VMS","200000";"Alarme","300000";"CA","400000";"Cabeamento","500000";"Infra","600000";"Redes","700000";"Energia","800000";"Outros","900000";"Serviço","1000000"},2,FALSE)
  + COUNTIF($G$2:G1434,G1434)
)</f>
        <v>200269</v>
      </c>
      <c r="B1434" s="3" t="str">
        <f t="shared" si="22"/>
        <v>INVENZI W-ACESS - EDIÇÃO CORPORATE</v>
      </c>
      <c r="C1434" s="3" t="s">
        <v>2614</v>
      </c>
      <c r="D1434" s="3" t="s">
        <v>2614</v>
      </c>
      <c r="E1434" s="5" t="s">
        <v>2551</v>
      </c>
      <c r="F1434" s="5" t="s">
        <v>776</v>
      </c>
      <c r="G1434" s="2" t="s">
        <v>2132</v>
      </c>
      <c r="H1434" s="3" t="s">
        <v>2613</v>
      </c>
      <c r="I1434" s="170" t="s">
        <v>7038</v>
      </c>
      <c r="J1434" s="127">
        <v>15350</v>
      </c>
      <c r="K1434" s="162">
        <v>27912.920284931653</v>
      </c>
      <c r="L1434" s="126"/>
      <c r="M1434" s="203"/>
      <c r="N1434" s="218"/>
      <c r="O1434" s="3" t="s">
        <v>2551</v>
      </c>
      <c r="P1434" s="31" t="s">
        <v>7291</v>
      </c>
      <c r="Q1434" s="234">
        <v>1</v>
      </c>
      <c r="R1434" s="5" t="s">
        <v>777</v>
      </c>
      <c r="S1434" s="238">
        <v>45762</v>
      </c>
      <c r="T1434" s="263">
        <v>0.15</v>
      </c>
      <c r="U1434" s="263">
        <v>0.05</v>
      </c>
      <c r="V1434" s="263">
        <v>3.6499999999999998E-2</v>
      </c>
      <c r="W1434" s="263">
        <v>0</v>
      </c>
      <c r="X1434" s="263">
        <v>0.33999999999999997</v>
      </c>
      <c r="Y1434" s="265">
        <v>1.6365881600285659</v>
      </c>
      <c r="Z1434" s="275">
        <v>15350</v>
      </c>
      <c r="AA1434" s="276">
        <v>341.45227196324225</v>
      </c>
      <c r="AB1434" s="277">
        <v>0.05</v>
      </c>
      <c r="AC1434" s="277">
        <v>3.6499999999999998E-2</v>
      </c>
      <c r="AD1434" s="277">
        <v>0</v>
      </c>
      <c r="AE1434" s="277">
        <v>0.33999999999999997</v>
      </c>
      <c r="AF1434" s="276">
        <v>1.6365881600285659</v>
      </c>
    </row>
    <row r="1435" spans="1:32" ht="27.6" x14ac:dyDescent="0.3">
      <c r="A1435" s="2">
        <f>IF(G1435="","",VLOOKUP(G1435,{"CFTV","100000";"switch","750000";"VMS","200000";"Alarme","300000";"CA","400000";"Cabeamento","500000";"Infra","600000";"Redes","700000";"Energia","800000";"Outros","900000";"Serviço","1000000"},2,FALSE)
  + COUNTIF($G$2:G1435,G1435)
)</f>
        <v>200270</v>
      </c>
      <c r="B1435" s="3" t="str">
        <f t="shared" si="22"/>
        <v>SOFTWARE ELIPSE E3 SERVER 100</v>
      </c>
      <c r="C1435" s="3"/>
      <c r="D1435" s="3"/>
      <c r="E1435" s="5" t="s">
        <v>2587</v>
      </c>
      <c r="F1435" s="5" t="s">
        <v>776</v>
      </c>
      <c r="G1435" s="2" t="s">
        <v>2132</v>
      </c>
      <c r="H1435" s="3" t="s">
        <v>2622</v>
      </c>
      <c r="I1435" s="170" t="s">
        <v>7038</v>
      </c>
      <c r="J1435" s="127">
        <v>14340</v>
      </c>
      <c r="K1435" s="162">
        <v>26076.304683121816</v>
      </c>
      <c r="L1435" s="126"/>
      <c r="M1435" s="203"/>
      <c r="N1435" s="218"/>
      <c r="O1435" s="3" t="s">
        <v>2587</v>
      </c>
      <c r="P1435" s="31" t="s">
        <v>7297</v>
      </c>
      <c r="Q1435" s="234">
        <v>1</v>
      </c>
      <c r="R1435" s="5" t="s">
        <v>777</v>
      </c>
      <c r="S1435" s="238">
        <v>45867</v>
      </c>
      <c r="T1435" s="263">
        <v>0.15</v>
      </c>
      <c r="U1435" s="263">
        <v>0.05</v>
      </c>
      <c r="V1435" s="263">
        <v>3.6499999999999998E-2</v>
      </c>
      <c r="W1435" s="263">
        <v>0</v>
      </c>
      <c r="X1435" s="263">
        <v>0.33999999999999997</v>
      </c>
      <c r="Y1435" s="265">
        <v>1.6365881600285659</v>
      </c>
      <c r="Z1435" s="275">
        <v>14340</v>
      </c>
      <c r="AA1435" s="276">
        <v>318.98537980149143</v>
      </c>
      <c r="AB1435" s="277">
        <v>0.05</v>
      </c>
      <c r="AC1435" s="277">
        <v>3.6499999999999998E-2</v>
      </c>
      <c r="AD1435" s="277">
        <v>0</v>
      </c>
      <c r="AE1435" s="277">
        <v>0.33999999999999997</v>
      </c>
      <c r="AF1435" s="276">
        <v>1.6365881600285659</v>
      </c>
    </row>
    <row r="1436" spans="1:32" ht="27.6" x14ac:dyDescent="0.3">
      <c r="A1436" s="2">
        <f>IF(G1436="","",VLOOKUP(G1436,{"CFTV","100000";"switch","750000";"VMS","200000";"Alarme","300000";"CA","400000";"Cabeamento","500000";"Infra","600000";"Redes","700000";"Energia","800000";"Outros","900000";"Serviço","1000000"},2,FALSE)
  + COUNTIF($G$2:G1436,G1436)
)</f>
        <v>200271</v>
      </c>
      <c r="B1436" s="3" t="str">
        <f t="shared" si="22"/>
        <v>SOFTWARE ELIPSE E3 SERVER 1000</v>
      </c>
      <c r="C1436" s="3"/>
      <c r="D1436" s="3"/>
      <c r="E1436" s="5" t="s">
        <v>2587</v>
      </c>
      <c r="F1436" s="5" t="s">
        <v>776</v>
      </c>
      <c r="G1436" s="2" t="s">
        <v>2132</v>
      </c>
      <c r="H1436" s="3" t="s">
        <v>2623</v>
      </c>
      <c r="I1436" s="170" t="s">
        <v>7038</v>
      </c>
      <c r="J1436" s="127">
        <v>22060</v>
      </c>
      <c r="K1436" s="162">
        <v>40114.594233589072</v>
      </c>
      <c r="L1436" s="126"/>
      <c r="M1436" s="203"/>
      <c r="N1436" s="218"/>
      <c r="O1436" s="3" t="s">
        <v>2587</v>
      </c>
      <c r="P1436" s="31" t="s">
        <v>7297</v>
      </c>
      <c r="Q1436" s="234">
        <v>1</v>
      </c>
      <c r="R1436" s="5" t="s">
        <v>777</v>
      </c>
      <c r="S1436" s="238">
        <v>45867</v>
      </c>
      <c r="T1436" s="263">
        <v>0.15</v>
      </c>
      <c r="U1436" s="263">
        <v>0.05</v>
      </c>
      <c r="V1436" s="263">
        <v>3.6499999999999998E-2</v>
      </c>
      <c r="W1436" s="263">
        <v>0</v>
      </c>
      <c r="X1436" s="263">
        <v>0.33999999999999997</v>
      </c>
      <c r="Y1436" s="265">
        <v>1.6365881600285659</v>
      </c>
      <c r="Z1436" s="275">
        <v>22060</v>
      </c>
      <c r="AA1436" s="276">
        <v>490.71251592893304</v>
      </c>
      <c r="AB1436" s="277">
        <v>0.05</v>
      </c>
      <c r="AC1436" s="277">
        <v>3.6499999999999998E-2</v>
      </c>
      <c r="AD1436" s="277">
        <v>0</v>
      </c>
      <c r="AE1436" s="277">
        <v>0.33999999999999997</v>
      </c>
      <c r="AF1436" s="276">
        <v>1.6365881600285659</v>
      </c>
    </row>
    <row r="1437" spans="1:32" ht="27.6" x14ac:dyDescent="0.3">
      <c r="A1437" s="2">
        <f>IF(G1437="","",VLOOKUP(G1437,{"CFTV","100000";"switch","750000";"VMS","200000";"Alarme","300000";"CA","400000";"Cabeamento","500000";"Infra","600000";"Redes","700000";"Energia","800000";"Outros","900000";"Serviço","1000000"},2,FALSE)
  + COUNTIF($G$2:G1437,G1437)
)</f>
        <v>200272</v>
      </c>
      <c r="B1437" s="3" t="str">
        <f t="shared" si="22"/>
        <v>MÓDULO GERAL OU INDUSTRIAL OU</v>
      </c>
      <c r="C1437" s="3" t="s">
        <v>2625</v>
      </c>
      <c r="D1437" s="3" t="s">
        <v>2625</v>
      </c>
      <c r="E1437" s="5" t="s">
        <v>2626</v>
      </c>
      <c r="F1437" s="5" t="s">
        <v>7</v>
      </c>
      <c r="G1437" s="2" t="s">
        <v>2132</v>
      </c>
      <c r="H1437" s="3" t="s">
        <v>2624</v>
      </c>
      <c r="I1437" s="182" t="s">
        <v>7038</v>
      </c>
      <c r="J1437" s="127">
        <v>1700</v>
      </c>
      <c r="K1437" s="162">
        <v>3463.2631124327077</v>
      </c>
      <c r="L1437" s="126"/>
      <c r="M1437" s="203"/>
      <c r="N1437" s="218"/>
      <c r="O1437" s="3" t="s">
        <v>6258</v>
      </c>
      <c r="P1437" s="31" t="s">
        <v>7291</v>
      </c>
      <c r="Q1437" s="234">
        <v>1</v>
      </c>
      <c r="R1437" s="5" t="s">
        <v>777</v>
      </c>
      <c r="S1437" s="238">
        <v>45776</v>
      </c>
      <c r="T1437" s="263">
        <v>0.15</v>
      </c>
      <c r="U1437" s="263">
        <v>0</v>
      </c>
      <c r="V1437" s="263">
        <v>3.2119999999999996E-2</v>
      </c>
      <c r="W1437" s="263">
        <v>0</v>
      </c>
      <c r="X1437" s="263">
        <v>0.33999999999999997</v>
      </c>
      <c r="Y1437" s="265">
        <v>1.8334922359937862</v>
      </c>
      <c r="Z1437" s="275">
        <v>1700</v>
      </c>
      <c r="AA1437" s="276">
        <v>37.815561064333018</v>
      </c>
      <c r="AB1437" s="277">
        <v>0.05</v>
      </c>
      <c r="AC1437" s="277">
        <v>3.6499999999999998E-2</v>
      </c>
      <c r="AD1437" s="277">
        <v>0</v>
      </c>
      <c r="AE1437" s="277">
        <v>0.33999999999999997</v>
      </c>
      <c r="AF1437" s="276">
        <v>1.6365881600285659</v>
      </c>
    </row>
    <row r="1438" spans="1:32" ht="27.6" x14ac:dyDescent="0.3">
      <c r="A1438" s="2">
        <f>IF(G1438="","",VLOOKUP(G1438,{"CFTV","100000";"switch","750000";"VMS","200000";"Alarme","300000";"CA","400000";"Cabeamento","500000";"Infra","600000";"Redes","700000";"Energia","800000";"Outros","900000";"Serviço","1000000"},2,FALSE)
  + COUNTIF($G$2:G1438,G1438)
)</f>
        <v>200273</v>
      </c>
      <c r="B1438" s="3" t="str">
        <f t="shared" si="22"/>
        <v>LICENCA P/ 1 CANAL RECONHECIMENTO</v>
      </c>
      <c r="C1438" s="3">
        <v>9940174</v>
      </c>
      <c r="D1438" s="3">
        <v>9940174</v>
      </c>
      <c r="E1438" s="5" t="s">
        <v>6</v>
      </c>
      <c r="F1438" s="5" t="s">
        <v>776</v>
      </c>
      <c r="G1438" s="2" t="s">
        <v>2132</v>
      </c>
      <c r="H1438" s="3" t="s">
        <v>2627</v>
      </c>
      <c r="I1438" s="170" t="s">
        <v>7038</v>
      </c>
      <c r="J1438" s="127">
        <v>1259.99</v>
      </c>
      <c r="K1438" s="162">
        <v>2291.2052397271032</v>
      </c>
      <c r="L1438" s="126"/>
      <c r="M1438" s="203"/>
      <c r="N1438" s="218"/>
      <c r="O1438" s="3" t="s">
        <v>6</v>
      </c>
      <c r="P1438" s="31" t="s">
        <v>7288</v>
      </c>
      <c r="Q1438" s="234">
        <v>1</v>
      </c>
      <c r="R1438" s="5" t="s">
        <v>777</v>
      </c>
      <c r="S1438" s="238">
        <v>45812</v>
      </c>
      <c r="T1438" s="263">
        <v>0.15</v>
      </c>
      <c r="U1438" s="263">
        <v>0.05</v>
      </c>
      <c r="V1438" s="263">
        <v>3.6499999999999998E-2</v>
      </c>
      <c r="W1438" s="263">
        <v>0</v>
      </c>
      <c r="X1438" s="263">
        <v>0.33999999999999997</v>
      </c>
      <c r="Y1438" s="265">
        <v>1.6365881600285659</v>
      </c>
      <c r="Z1438" s="275">
        <v>1259.99</v>
      </c>
      <c r="AA1438" s="276">
        <v>28.027781638499384</v>
      </c>
      <c r="AB1438" s="277">
        <v>0.05</v>
      </c>
      <c r="AC1438" s="277">
        <v>3.6499999999999998E-2</v>
      </c>
      <c r="AD1438" s="277">
        <v>0</v>
      </c>
      <c r="AE1438" s="277">
        <v>0.33999999999999997</v>
      </c>
      <c r="AF1438" s="276">
        <v>1.6365881600285659</v>
      </c>
    </row>
    <row r="1439" spans="1:32" ht="27.6" x14ac:dyDescent="0.3">
      <c r="A1439" s="2">
        <f>IF(G1439="","",VLOOKUP(G1439,{"CFTV","100000";"switch","750000";"VMS","200000";"Alarme","300000";"CA","400000";"Cabeamento","500000";"Infra","600000";"Redes","700000";"Energia","800000";"Outros","900000";"Serviço","1000000"},2,FALSE)
  + COUNTIF($G$2:G1439,G1439)
)</f>
        <v>200274</v>
      </c>
      <c r="B1439" s="3" t="str">
        <f t="shared" si="22"/>
        <v>LICENCA BASE DE VIDEO DEFENSE</v>
      </c>
      <c r="C1439" s="3">
        <v>9940669</v>
      </c>
      <c r="D1439" s="3">
        <v>9940669</v>
      </c>
      <c r="E1439" s="5" t="s">
        <v>6</v>
      </c>
      <c r="F1439" s="5" t="s">
        <v>776</v>
      </c>
      <c r="G1439" s="2" t="s">
        <v>2132</v>
      </c>
      <c r="H1439" s="3" t="s">
        <v>2628</v>
      </c>
      <c r="I1439" s="170" t="s">
        <v>7038</v>
      </c>
      <c r="J1439" s="127">
        <v>7191.04</v>
      </c>
      <c r="K1439" s="162">
        <v>13076.412135879798</v>
      </c>
      <c r="L1439" s="126"/>
      <c r="M1439" s="203"/>
      <c r="N1439" s="218"/>
      <c r="O1439" s="3" t="s">
        <v>6</v>
      </c>
      <c r="P1439" s="31" t="s">
        <v>7288</v>
      </c>
      <c r="Q1439" s="234">
        <v>1</v>
      </c>
      <c r="R1439" s="5" t="s">
        <v>777</v>
      </c>
      <c r="S1439" s="238">
        <v>45812</v>
      </c>
      <c r="T1439" s="263">
        <v>0.15</v>
      </c>
      <c r="U1439" s="263">
        <v>0.05</v>
      </c>
      <c r="V1439" s="263">
        <v>3.6499999999999998E-2</v>
      </c>
      <c r="W1439" s="263">
        <v>0</v>
      </c>
      <c r="X1439" s="263">
        <v>0.33999999999999997</v>
      </c>
      <c r="Y1439" s="265">
        <v>1.6365881600285659</v>
      </c>
      <c r="Z1439" s="275">
        <v>7191.04</v>
      </c>
      <c r="AA1439" s="276">
        <v>159.96071308003604</v>
      </c>
      <c r="AB1439" s="277">
        <v>0.05</v>
      </c>
      <c r="AC1439" s="277">
        <v>3.6499999999999998E-2</v>
      </c>
      <c r="AD1439" s="277">
        <v>0</v>
      </c>
      <c r="AE1439" s="277">
        <v>0.33999999999999997</v>
      </c>
      <c r="AF1439" s="276">
        <v>1.6365881600285659</v>
      </c>
    </row>
    <row r="1440" spans="1:32" x14ac:dyDescent="0.3">
      <c r="A1440" s="2">
        <f>IF(G1440="","",VLOOKUP(G1440,{"CFTV","100000";"switch","750000";"VMS","200000";"Alarme","300000";"CA","400000";"Cabeamento","500000";"Infra","600000";"Redes","700000";"Energia","800000";"Outros","900000";"Serviço","1000000"},2,FALSE)
  + COUNTIF($G$2:G1440,G1440)
)</f>
        <v>200275</v>
      </c>
      <c r="B1440" s="3" t="str">
        <f t="shared" si="22"/>
        <v>LICENÇA PARA 1 CONEXÃO DE</v>
      </c>
      <c r="C1440" s="3">
        <v>9940173</v>
      </c>
      <c r="D1440" s="3">
        <v>9940173</v>
      </c>
      <c r="E1440" s="5" t="s">
        <v>6</v>
      </c>
      <c r="F1440" s="5" t="s">
        <v>776</v>
      </c>
      <c r="G1440" s="2" t="s">
        <v>2132</v>
      </c>
      <c r="H1440" s="3" t="s">
        <v>2629</v>
      </c>
      <c r="I1440" s="170" t="s">
        <v>7038</v>
      </c>
      <c r="J1440" s="127">
        <v>649.96</v>
      </c>
      <c r="K1440" s="162">
        <v>1181.9076005468519</v>
      </c>
      <c r="L1440" s="126"/>
      <c r="M1440" s="203"/>
      <c r="N1440" s="218"/>
      <c r="O1440" s="3" t="s">
        <v>6</v>
      </c>
      <c r="P1440" s="31" t="s">
        <v>7288</v>
      </c>
      <c r="Q1440" s="234">
        <v>1</v>
      </c>
      <c r="R1440" s="5" t="s">
        <v>777</v>
      </c>
      <c r="S1440" s="238">
        <v>45812</v>
      </c>
      <c r="T1440" s="263">
        <v>0.15</v>
      </c>
      <c r="U1440" s="263">
        <v>0.05</v>
      </c>
      <c r="V1440" s="263">
        <v>3.6499999999999998E-2</v>
      </c>
      <c r="W1440" s="263">
        <v>0</v>
      </c>
      <c r="X1440" s="263">
        <v>0.33999999999999997</v>
      </c>
      <c r="Y1440" s="265">
        <v>1.6365881600285659</v>
      </c>
      <c r="Z1440" s="275">
        <v>649.96</v>
      </c>
      <c r="AA1440" s="276">
        <v>14.458001217278756</v>
      </c>
      <c r="AB1440" s="277">
        <v>0.05</v>
      </c>
      <c r="AC1440" s="277">
        <v>3.6499999999999998E-2</v>
      </c>
      <c r="AD1440" s="277">
        <v>0</v>
      </c>
      <c r="AE1440" s="277">
        <v>0.33999999999999997</v>
      </c>
      <c r="AF1440" s="276">
        <v>1.6365881600285659</v>
      </c>
    </row>
    <row r="1441" spans="1:32" ht="27.6" x14ac:dyDescent="0.3">
      <c r="A1441" s="2">
        <f>IF(G1441="","",VLOOKUP(G1441,{"CFTV","100000";"switch","750000";"VMS","200000";"Alarme","300000";"CA","400000";"Cabeamento","500000";"Infra","600000";"Redes","700000";"Energia","800000";"Outros","900000";"Serviço","1000000"},2,FALSE)
  + COUNTIF($G$2:G1441,G1441)
)</f>
        <v>200276</v>
      </c>
      <c r="B1441" s="3" t="str">
        <f t="shared" si="22"/>
        <v>LICENCA P/ 1 DISPOSITIVO CONTROLE</v>
      </c>
      <c r="C1441" s="3">
        <v>9940259</v>
      </c>
      <c r="D1441" s="3">
        <v>9940259</v>
      </c>
      <c r="E1441" s="5" t="s">
        <v>6</v>
      </c>
      <c r="F1441" s="5" t="s">
        <v>776</v>
      </c>
      <c r="G1441" s="2" t="s">
        <v>2132</v>
      </c>
      <c r="H1441" s="3" t="s">
        <v>2630</v>
      </c>
      <c r="I1441" s="170" t="s">
        <v>7038</v>
      </c>
      <c r="J1441" s="127">
        <v>460.55</v>
      </c>
      <c r="K1441" s="162">
        <v>837.47853011239567</v>
      </c>
      <c r="L1441" s="126"/>
      <c r="M1441" s="203"/>
      <c r="N1441" s="218"/>
      <c r="O1441" s="3" t="s">
        <v>6</v>
      </c>
      <c r="P1441" s="31" t="s">
        <v>7288</v>
      </c>
      <c r="Q1441" s="234">
        <v>1</v>
      </c>
      <c r="R1441" s="5" t="s">
        <v>777</v>
      </c>
      <c r="S1441" s="238">
        <v>45812</v>
      </c>
      <c r="T1441" s="263">
        <v>0.15</v>
      </c>
      <c r="U1441" s="263">
        <v>0.05</v>
      </c>
      <c r="V1441" s="263">
        <v>3.6499999999999998E-2</v>
      </c>
      <c r="W1441" s="263">
        <v>0</v>
      </c>
      <c r="X1441" s="263">
        <v>0.33999999999999997</v>
      </c>
      <c r="Y1441" s="265">
        <v>1.6365881600285659</v>
      </c>
      <c r="Z1441" s="275">
        <v>460.55</v>
      </c>
      <c r="AA1441" s="276">
        <v>10.244680381281512</v>
      </c>
      <c r="AB1441" s="277">
        <v>0.05</v>
      </c>
      <c r="AC1441" s="277">
        <v>3.6499999999999998E-2</v>
      </c>
      <c r="AD1441" s="277">
        <v>0</v>
      </c>
      <c r="AE1441" s="277">
        <v>0.33999999999999997</v>
      </c>
      <c r="AF1441" s="276">
        <v>1.6365881600285659</v>
      </c>
    </row>
    <row r="1442" spans="1:32" ht="27.6" x14ac:dyDescent="0.3">
      <c r="A1442" s="2">
        <f>IF(G1442="","",VLOOKUP(G1442,{"CFTV","100000";"switch","750000";"VMS","200000";"Alarme","300000";"CA","400000";"Cabeamento","500000";"Infra","600000";"Redes","700000";"Energia","800000";"Outros","900000";"Serviço","1000000"},2,FALSE)
  + COUNTIF($G$2:G1442,G1442)
)</f>
        <v>200277</v>
      </c>
      <c r="B1442" s="3" t="str">
        <f t="shared" si="22"/>
        <v>LICENCA P/INTEGRACAO DE 1 SISTEMA</v>
      </c>
      <c r="C1442" s="3">
        <v>9940712</v>
      </c>
      <c r="D1442" s="3">
        <v>9940712</v>
      </c>
      <c r="E1442" s="5" t="s">
        <v>6</v>
      </c>
      <c r="F1442" s="5" t="s">
        <v>776</v>
      </c>
      <c r="G1442" s="2" t="s">
        <v>2132</v>
      </c>
      <c r="H1442" s="3" t="s">
        <v>2631</v>
      </c>
      <c r="I1442" s="170" t="s">
        <v>7038</v>
      </c>
      <c r="J1442" s="127">
        <v>7085.42</v>
      </c>
      <c r="K1442" s="162">
        <v>12884.349423144004</v>
      </c>
      <c r="L1442" s="126"/>
      <c r="M1442" s="203"/>
      <c r="N1442" s="218"/>
      <c r="O1442" s="3" t="s">
        <v>6</v>
      </c>
      <c r="P1442" s="31" t="s">
        <v>7288</v>
      </c>
      <c r="Q1442" s="234">
        <v>1</v>
      </c>
      <c r="R1442" s="5" t="s">
        <v>777</v>
      </c>
      <c r="S1442" s="238">
        <v>45812</v>
      </c>
      <c r="T1442" s="263">
        <v>0.15</v>
      </c>
      <c r="U1442" s="263">
        <v>0.05</v>
      </c>
      <c r="V1442" s="263">
        <v>3.6499999999999998E-2</v>
      </c>
      <c r="W1442" s="263">
        <v>0</v>
      </c>
      <c r="X1442" s="263">
        <v>0.33999999999999997</v>
      </c>
      <c r="Y1442" s="265">
        <v>1.6365881600285659</v>
      </c>
      <c r="Z1442" s="275">
        <v>7085.42</v>
      </c>
      <c r="AA1442" s="276">
        <v>157.61125451555674</v>
      </c>
      <c r="AB1442" s="277">
        <v>0.05</v>
      </c>
      <c r="AC1442" s="277">
        <v>3.6499999999999998E-2</v>
      </c>
      <c r="AD1442" s="277">
        <v>0</v>
      </c>
      <c r="AE1442" s="277">
        <v>0.33999999999999997</v>
      </c>
      <c r="AF1442" s="276">
        <v>1.6365881600285659</v>
      </c>
    </row>
    <row r="1443" spans="1:32" ht="110.4" x14ac:dyDescent="0.3">
      <c r="A1443" s="2">
        <f>IF(G1443="","",VLOOKUP(G1443,{"CFTV","100000";"switch","750000";"VMS","200000";"Alarme","300000";"CA","400000";"Cabeamento","500000";"Infra","600000";"Redes","700000";"Energia","800000";"Outros","900000";"Serviço","1000000"},2,FALSE)
  + COUNTIF($G$2:G1443,G1443)
)</f>
        <v>200278</v>
      </c>
      <c r="B1443" s="3" t="str">
        <f t="shared" si="22"/>
        <v>LICENÇA DE SOFTWARE DE GERENCIAMENTO</v>
      </c>
      <c r="C1443" s="3" t="s">
        <v>2633</v>
      </c>
      <c r="D1443" s="3" t="s">
        <v>2633</v>
      </c>
      <c r="E1443" s="5" t="s">
        <v>2608</v>
      </c>
      <c r="F1443" s="5" t="s">
        <v>776</v>
      </c>
      <c r="G1443" s="2" t="s">
        <v>2132</v>
      </c>
      <c r="H1443" s="3" t="s">
        <v>2632</v>
      </c>
      <c r="I1443" s="170" t="s">
        <v>7038</v>
      </c>
      <c r="J1443" s="127">
        <v>599</v>
      </c>
      <c r="K1443" s="162">
        <v>1089.2403420634566</v>
      </c>
      <c r="L1443" s="126"/>
      <c r="M1443" s="203"/>
      <c r="N1443" s="218"/>
      <c r="O1443" s="3" t="s">
        <v>2608</v>
      </c>
      <c r="P1443" s="31" t="s">
        <v>7297</v>
      </c>
      <c r="Q1443" s="234">
        <v>1</v>
      </c>
      <c r="R1443" s="5" t="s">
        <v>777</v>
      </c>
      <c r="S1443" s="238">
        <v>45811</v>
      </c>
      <c r="T1443" s="263">
        <v>0.15</v>
      </c>
      <c r="U1443" s="263">
        <v>0.05</v>
      </c>
      <c r="V1443" s="263">
        <v>3.6499999999999998E-2</v>
      </c>
      <c r="W1443" s="263">
        <v>0</v>
      </c>
      <c r="X1443" s="263">
        <v>0.33999999999999997</v>
      </c>
      <c r="Y1443" s="265">
        <v>1.6365881600285659</v>
      </c>
      <c r="Z1443" s="275">
        <v>599</v>
      </c>
      <c r="AA1443" s="276">
        <v>13.324424163256163</v>
      </c>
      <c r="AB1443" s="277">
        <v>0.05</v>
      </c>
      <c r="AC1443" s="277">
        <v>3.6499999999999998E-2</v>
      </c>
      <c r="AD1443" s="277">
        <v>0</v>
      </c>
      <c r="AE1443" s="277">
        <v>0.33999999999999997</v>
      </c>
      <c r="AF1443" s="276">
        <v>1.6365881600285659</v>
      </c>
    </row>
    <row r="1444" spans="1:32" ht="124.2" x14ac:dyDescent="0.3">
      <c r="A1444" s="2">
        <f>IF(G1444="","",VLOOKUP(G1444,{"CFTV","100000";"switch","750000";"VMS","200000";"Alarme","300000";"CA","400000";"Cabeamento","500000";"Infra","600000";"Redes","700000";"Energia","800000";"Outros","900000";"Serviço","1000000"},2,FALSE)
  + COUNTIF($G$2:G1444,G1444)
)</f>
        <v>200279</v>
      </c>
      <c r="B1444" s="3" t="str">
        <f t="shared" si="22"/>
        <v>LICENÇA DE SOFTWARE DE 1</v>
      </c>
      <c r="C1444" s="3" t="s">
        <v>2635</v>
      </c>
      <c r="D1444" s="3" t="s">
        <v>2635</v>
      </c>
      <c r="E1444" s="5" t="s">
        <v>587</v>
      </c>
      <c r="F1444" s="5" t="s">
        <v>776</v>
      </c>
      <c r="G1444" s="2" t="s">
        <v>2132</v>
      </c>
      <c r="H1444" s="3" t="s">
        <v>2634</v>
      </c>
      <c r="I1444" s="170" t="s">
        <v>7040</v>
      </c>
      <c r="J1444" s="127">
        <v>216.27</v>
      </c>
      <c r="K1444" s="162">
        <v>2473.6817282370971</v>
      </c>
      <c r="L1444" s="126"/>
      <c r="M1444" s="203"/>
      <c r="N1444" s="218"/>
      <c r="O1444" s="3" t="s">
        <v>587</v>
      </c>
      <c r="P1444" s="31" t="s">
        <v>7291</v>
      </c>
      <c r="Q1444" s="234">
        <v>1</v>
      </c>
      <c r="R1444" s="5" t="s">
        <v>777</v>
      </c>
      <c r="S1444" s="238">
        <v>45894</v>
      </c>
      <c r="T1444" s="263">
        <v>0.15</v>
      </c>
      <c r="U1444" s="263">
        <v>0.05</v>
      </c>
      <c r="V1444" s="263">
        <v>3.6499999999999998E-2</v>
      </c>
      <c r="W1444" s="263">
        <v>0</v>
      </c>
      <c r="X1444" s="263">
        <v>0.33999999999999997</v>
      </c>
      <c r="Y1444" s="265">
        <v>1.6365881600285659</v>
      </c>
      <c r="Z1444" s="275">
        <v>1360.3383000000001</v>
      </c>
      <c r="AA1444" s="276">
        <v>30.259974148118218</v>
      </c>
      <c r="AB1444" s="277">
        <v>0.05</v>
      </c>
      <c r="AC1444" s="277">
        <v>3.6499999999999998E-2</v>
      </c>
      <c r="AD1444" s="277">
        <v>0</v>
      </c>
      <c r="AE1444" s="277">
        <v>0.33999999999999997</v>
      </c>
      <c r="AF1444" s="276">
        <v>1.6365881600285659</v>
      </c>
    </row>
    <row r="1445" spans="1:32" ht="262.2" x14ac:dyDescent="0.3">
      <c r="A1445" s="2">
        <f>IF(G1445="","",VLOOKUP(G1445,{"CFTV","100000";"switch","750000";"VMS","200000";"Alarme","300000";"CA","400000";"Cabeamento","500000";"Infra","600000";"Redes","700000";"Energia","800000";"Outros","900000";"Serviço","1000000"},2,FALSE)
  + COUNTIF($G$2:G1445,G1445)
)</f>
        <v>200280</v>
      </c>
      <c r="B1445" s="3" t="str">
        <f t="shared" si="22"/>
        <v>SERVIÇOS REMOTOS PROFISSIONAIS DE COMISSIONAMENTO:
INCLUI</v>
      </c>
      <c r="C1445" s="3" t="s">
        <v>2637</v>
      </c>
      <c r="D1445" s="3" t="s">
        <v>2637</v>
      </c>
      <c r="E1445" s="5" t="s">
        <v>587</v>
      </c>
      <c r="F1445" s="5" t="s">
        <v>2493</v>
      </c>
      <c r="G1445" s="2" t="s">
        <v>2132</v>
      </c>
      <c r="H1445" s="3" t="s">
        <v>2636</v>
      </c>
      <c r="I1445" s="170" t="s">
        <v>7039</v>
      </c>
      <c r="J1445" s="127">
        <v>4693.34</v>
      </c>
      <c r="K1445" s="162">
        <v>49244.159082981627</v>
      </c>
      <c r="L1445" s="126"/>
      <c r="M1445" s="203"/>
      <c r="N1445" s="218"/>
      <c r="O1445" s="3" t="s">
        <v>587</v>
      </c>
      <c r="P1445" s="31" t="s">
        <v>7291</v>
      </c>
      <c r="Q1445" s="234">
        <v>1</v>
      </c>
      <c r="R1445" s="5" t="s">
        <v>777</v>
      </c>
      <c r="S1445" s="238">
        <v>45806</v>
      </c>
      <c r="T1445" s="263">
        <v>0.15</v>
      </c>
      <c r="U1445" s="263">
        <v>0.05</v>
      </c>
      <c r="V1445" s="263">
        <v>3.6499999999999998E-2</v>
      </c>
      <c r="W1445" s="263">
        <v>0</v>
      </c>
      <c r="X1445" s="263">
        <v>0.33999999999999997</v>
      </c>
      <c r="Y1445" s="265">
        <v>1.6365881600285659</v>
      </c>
      <c r="Z1445" s="275">
        <v>27080.571799999998</v>
      </c>
      <c r="AA1445" s="276">
        <v>602.39236268232617</v>
      </c>
      <c r="AB1445" s="277">
        <v>0.05</v>
      </c>
      <c r="AC1445" s="277">
        <v>3.6499999999999998E-2</v>
      </c>
      <c r="AD1445" s="277">
        <v>0</v>
      </c>
      <c r="AE1445" s="277">
        <v>0.33999999999999997</v>
      </c>
      <c r="AF1445" s="276">
        <v>1.6365881600285659</v>
      </c>
    </row>
    <row r="1446" spans="1:32" ht="27.6" x14ac:dyDescent="0.3">
      <c r="A1446" s="2">
        <f>IF(G1446="","",VLOOKUP(G1446,{"CFTV","100000";"switch","750000";"VMS","200000";"Alarme","300000";"CA","400000";"Cabeamento","500000";"Infra","600000";"Redes","700000";"Energia","800000";"Outros","900000";"Serviço","1000000"},2,FALSE)
  + COUNTIF($G$2:G1446,G1446)
)</f>
        <v>200281</v>
      </c>
      <c r="B1446" s="3" t="str">
        <f t="shared" si="22"/>
        <v>SISTEMA DIGIFORT ANALÍTICO -PACK BEHAVIOUR</v>
      </c>
      <c r="C1446" s="3" t="s">
        <v>2639</v>
      </c>
      <c r="D1446" s="3" t="s">
        <v>2639</v>
      </c>
      <c r="E1446" s="5" t="s">
        <v>2135</v>
      </c>
      <c r="F1446" s="5" t="s">
        <v>776</v>
      </c>
      <c r="G1446" s="2" t="s">
        <v>2132</v>
      </c>
      <c r="H1446" s="3" t="s">
        <v>2638</v>
      </c>
      <c r="I1446" s="169" t="s">
        <v>7038</v>
      </c>
      <c r="J1446" s="126">
        <v>1706.67</v>
      </c>
      <c r="K1446" s="162">
        <v>3103.4621278621698</v>
      </c>
      <c r="L1446" s="126"/>
      <c r="M1446" s="203"/>
      <c r="N1446" s="218"/>
      <c r="O1446" s="3" t="s">
        <v>7117</v>
      </c>
      <c r="P1446" s="31" t="s">
        <v>7291</v>
      </c>
      <c r="Q1446" s="234">
        <v>3</v>
      </c>
      <c r="R1446" s="5"/>
      <c r="S1446" s="238">
        <v>45855</v>
      </c>
      <c r="T1446" s="263">
        <v>0.15</v>
      </c>
      <c r="U1446" s="263">
        <v>0.05</v>
      </c>
      <c r="V1446" s="263">
        <v>3.6499999999999998E-2</v>
      </c>
      <c r="W1446" s="263">
        <v>0</v>
      </c>
      <c r="X1446" s="263">
        <v>0.33999999999999997</v>
      </c>
      <c r="Y1446" s="265">
        <v>1.6365881600285659</v>
      </c>
      <c r="Z1446" s="275">
        <v>1706.67</v>
      </c>
      <c r="AA1446" s="276">
        <v>37.963931530391314</v>
      </c>
      <c r="AB1446" s="277">
        <v>0.05</v>
      </c>
      <c r="AC1446" s="277">
        <v>3.6499999999999998E-2</v>
      </c>
      <c r="AD1446" s="277">
        <v>0</v>
      </c>
      <c r="AE1446" s="277">
        <v>0.33999999999999997</v>
      </c>
      <c r="AF1446" s="276">
        <v>1.6365881600285659</v>
      </c>
    </row>
    <row r="1447" spans="1:32" ht="27.6" x14ac:dyDescent="0.3">
      <c r="A1447" s="2">
        <f>IF(G1447="","",VLOOKUP(G1447,{"CFTV","100000";"switch","750000";"VMS","200000";"Alarme","300000";"CA","400000";"Cabeamento","500000";"Infra","600000";"Redes","700000";"Energia","800000";"Outros","900000";"Serviço","1000000"},2,FALSE)
  + COUNTIF($G$2:G1447,G1447)
)</f>
        <v>200282</v>
      </c>
      <c r="B1447" s="3" t="str">
        <f t="shared" si="22"/>
        <v>SISTEMA DIGIFORT ANALÍTICO -PACK BEHAVIOUR</v>
      </c>
      <c r="C1447" s="3" t="s">
        <v>2641</v>
      </c>
      <c r="D1447" s="3" t="s">
        <v>2641</v>
      </c>
      <c r="E1447" s="5" t="s">
        <v>2135</v>
      </c>
      <c r="F1447" s="5" t="s">
        <v>776</v>
      </c>
      <c r="G1447" s="2" t="s">
        <v>2132</v>
      </c>
      <c r="H1447" s="3" t="s">
        <v>2640</v>
      </c>
      <c r="I1447" s="170" t="s">
        <v>7038</v>
      </c>
      <c r="J1447" s="126">
        <v>2594.14</v>
      </c>
      <c r="K1447" s="162">
        <v>4717.2653438405596</v>
      </c>
      <c r="L1447" s="126"/>
      <c r="M1447" s="203"/>
      <c r="N1447" s="218"/>
      <c r="O1447" s="3" t="s">
        <v>7117</v>
      </c>
      <c r="P1447" s="31" t="s">
        <v>7291</v>
      </c>
      <c r="Q1447" s="234">
        <v>3</v>
      </c>
      <c r="R1447" s="5"/>
      <c r="S1447" s="238">
        <v>45855</v>
      </c>
      <c r="T1447" s="263">
        <v>0.15</v>
      </c>
      <c r="U1447" s="263">
        <v>0.05</v>
      </c>
      <c r="V1447" s="263">
        <v>3.6499999999999998E-2</v>
      </c>
      <c r="W1447" s="263">
        <v>0</v>
      </c>
      <c r="X1447" s="263">
        <v>0.33999999999999997</v>
      </c>
      <c r="Y1447" s="265">
        <v>1.6365881600285659</v>
      </c>
      <c r="Z1447" s="275">
        <v>2594.14</v>
      </c>
      <c r="AA1447" s="276">
        <v>57.705211517311085</v>
      </c>
      <c r="AB1447" s="277">
        <v>0.05</v>
      </c>
      <c r="AC1447" s="277">
        <v>3.6499999999999998E-2</v>
      </c>
      <c r="AD1447" s="277">
        <v>0</v>
      </c>
      <c r="AE1447" s="277">
        <v>0.33999999999999997</v>
      </c>
      <c r="AF1447" s="276">
        <v>1.6365881600285659</v>
      </c>
    </row>
    <row r="1448" spans="1:32" ht="27.6" x14ac:dyDescent="0.3">
      <c r="A1448" s="2">
        <f>IF(G1448="","",VLOOKUP(G1448,{"CFTV","100000";"switch","750000";"VMS","200000";"Alarme","300000";"CA","400000";"Cabeamento","500000";"Infra","600000";"Redes","700000";"Energia","800000";"Outros","900000";"Serviço","1000000"},2,FALSE)
  + COUNTIF($G$2:G1448,G1448)
)</f>
        <v>200283</v>
      </c>
      <c r="B1448" s="3" t="str">
        <f t="shared" ref="B1448:B1510" si="23">IFERROR(LEFT(H1448,FIND(" ",H1448,FIND(" ",H1448,FIND(" ",H1448,FIND(" ",H1448,FIND(" ",H1448)+1)+1)+1)+1)-1),H1448)</f>
        <v>SISTEMA DIGIFORT ANALÍTICO -PACK BEHAVIOUR</v>
      </c>
      <c r="C1448" s="3" t="s">
        <v>2643</v>
      </c>
      <c r="D1448" s="3" t="s">
        <v>2643</v>
      </c>
      <c r="E1448" s="5" t="s">
        <v>2135</v>
      </c>
      <c r="F1448" s="5" t="s">
        <v>776</v>
      </c>
      <c r="G1448" s="2" t="s">
        <v>2132</v>
      </c>
      <c r="H1448" s="3" t="s">
        <v>2642</v>
      </c>
      <c r="I1448" s="170" t="s">
        <v>7038</v>
      </c>
      <c r="J1448" s="126">
        <v>4150.62</v>
      </c>
      <c r="K1448" s="162">
        <v>7547.6172764197399</v>
      </c>
      <c r="L1448" s="126"/>
      <c r="M1448" s="203"/>
      <c r="N1448" s="218"/>
      <c r="O1448" s="3" t="s">
        <v>7117</v>
      </c>
      <c r="P1448" s="31" t="s">
        <v>7291</v>
      </c>
      <c r="Q1448" s="234">
        <v>3</v>
      </c>
      <c r="R1448" s="5"/>
      <c r="S1448" s="238">
        <v>45855</v>
      </c>
      <c r="T1448" s="263">
        <v>0.15</v>
      </c>
      <c r="U1448" s="263">
        <v>0.05</v>
      </c>
      <c r="V1448" s="263">
        <v>3.6499999999999998E-2</v>
      </c>
      <c r="W1448" s="263">
        <v>0</v>
      </c>
      <c r="X1448" s="263">
        <v>0.33999999999999997</v>
      </c>
      <c r="Y1448" s="265">
        <v>1.6365881600285659</v>
      </c>
      <c r="Z1448" s="275">
        <v>4150.62</v>
      </c>
      <c r="AA1448" s="276">
        <v>92.328249449907005</v>
      </c>
      <c r="AB1448" s="277">
        <v>0.05</v>
      </c>
      <c r="AC1448" s="277">
        <v>3.6499999999999998E-2</v>
      </c>
      <c r="AD1448" s="277">
        <v>0</v>
      </c>
      <c r="AE1448" s="277">
        <v>0.33999999999999997</v>
      </c>
      <c r="AF1448" s="276">
        <v>1.6365881600285659</v>
      </c>
    </row>
    <row r="1449" spans="1:32" ht="27.6" x14ac:dyDescent="0.3">
      <c r="A1449" s="2">
        <f>IF(G1449="","",VLOOKUP(G1449,{"CFTV","100000";"switch","750000";"VMS","200000";"Alarme","300000";"CA","400000";"Cabeamento","500000";"Infra","600000";"Redes","700000";"Energia","800000";"Outros","900000";"Serviço","1000000"},2,FALSE)
  + COUNTIF($G$2:G1449,G1449)
)</f>
        <v>200284</v>
      </c>
      <c r="B1449" s="3" t="str">
        <f t="shared" si="23"/>
        <v>SISTEMA DIGIFORT ANALÍTICO -PACK BEHAVIOUR</v>
      </c>
      <c r="C1449" s="3" t="s">
        <v>2645</v>
      </c>
      <c r="D1449" s="3" t="s">
        <v>2645</v>
      </c>
      <c r="E1449" s="5" t="s">
        <v>2135</v>
      </c>
      <c r="F1449" s="5" t="s">
        <v>776</v>
      </c>
      <c r="G1449" s="2" t="s">
        <v>2132</v>
      </c>
      <c r="H1449" s="3" t="s">
        <v>2644</v>
      </c>
      <c r="I1449" s="170" t="s">
        <v>7038</v>
      </c>
      <c r="J1449" s="126">
        <v>6308.94</v>
      </c>
      <c r="K1449" s="162">
        <v>11472.373895922912</v>
      </c>
      <c r="L1449" s="126"/>
      <c r="M1449" s="203"/>
      <c r="N1449" s="218"/>
      <c r="O1449" s="3" t="s">
        <v>7117</v>
      </c>
      <c r="P1449" s="31" t="s">
        <v>7291</v>
      </c>
      <c r="Q1449" s="234">
        <v>3</v>
      </c>
      <c r="R1449" s="5"/>
      <c r="S1449" s="238">
        <v>45855</v>
      </c>
      <c r="T1449" s="263">
        <v>0.15</v>
      </c>
      <c r="U1449" s="263">
        <v>0.05</v>
      </c>
      <c r="V1449" s="263">
        <v>3.6499999999999998E-2</v>
      </c>
      <c r="W1449" s="263">
        <v>0</v>
      </c>
      <c r="X1449" s="263">
        <v>0.33999999999999997</v>
      </c>
      <c r="Y1449" s="265">
        <v>1.6365881600285659</v>
      </c>
      <c r="Z1449" s="275">
        <v>6308.94</v>
      </c>
      <c r="AA1449" s="276">
        <v>140.3388857771842</v>
      </c>
      <c r="AB1449" s="277">
        <v>0.05</v>
      </c>
      <c r="AC1449" s="277">
        <v>3.6499999999999998E-2</v>
      </c>
      <c r="AD1449" s="277">
        <v>0</v>
      </c>
      <c r="AE1449" s="277">
        <v>0.33999999999999997</v>
      </c>
      <c r="AF1449" s="276">
        <v>1.6365881600285659</v>
      </c>
    </row>
    <row r="1450" spans="1:32" ht="27.6" x14ac:dyDescent="0.3">
      <c r="A1450" s="2">
        <f>IF(G1450="","",VLOOKUP(G1450,{"CFTV","100000";"switch","750000";"VMS","200000";"Alarme","300000";"CA","400000";"Cabeamento","500000";"Infra","600000";"Redes","700000";"Energia","800000";"Outros","900000";"Serviço","1000000"},2,FALSE)
  + COUNTIF($G$2:G1450,G1450)
)</f>
        <v>200285</v>
      </c>
      <c r="B1450" s="3" t="str">
        <f t="shared" si="23"/>
        <v>SISTEMA DIGIFORT ANALÍTICO -PACK BEHAVIOURPARA</v>
      </c>
      <c r="C1450" s="3" t="s">
        <v>2647</v>
      </c>
      <c r="D1450" s="3" t="s">
        <v>2647</v>
      </c>
      <c r="E1450" s="5" t="s">
        <v>2135</v>
      </c>
      <c r="F1450" s="5" t="s">
        <v>776</v>
      </c>
      <c r="G1450" s="2" t="s">
        <v>2132</v>
      </c>
      <c r="H1450" s="3" t="s">
        <v>2646</v>
      </c>
      <c r="I1450" s="170" t="s">
        <v>7038</v>
      </c>
      <c r="J1450" s="126">
        <v>9589.6</v>
      </c>
      <c r="K1450" s="162">
        <v>17438.028688233262</v>
      </c>
      <c r="L1450" s="126"/>
      <c r="M1450" s="203"/>
      <c r="N1450" s="218"/>
      <c r="O1450" s="3" t="s">
        <v>7117</v>
      </c>
      <c r="P1450" s="31" t="s">
        <v>7291</v>
      </c>
      <c r="Q1450" s="234">
        <v>3</v>
      </c>
      <c r="R1450" s="5"/>
      <c r="S1450" s="238">
        <v>45855</v>
      </c>
      <c r="T1450" s="263">
        <v>0.15</v>
      </c>
      <c r="U1450" s="263">
        <v>0.05</v>
      </c>
      <c r="V1450" s="263">
        <v>3.6499999999999998E-2</v>
      </c>
      <c r="W1450" s="263">
        <v>0</v>
      </c>
      <c r="X1450" s="263">
        <v>0.33999999999999997</v>
      </c>
      <c r="Y1450" s="265">
        <v>1.6365881600285659</v>
      </c>
      <c r="Z1450" s="275">
        <v>9589.6</v>
      </c>
      <c r="AA1450" s="276">
        <v>213.31535551913404</v>
      </c>
      <c r="AB1450" s="277">
        <v>0.05</v>
      </c>
      <c r="AC1450" s="277">
        <v>3.6499999999999998E-2</v>
      </c>
      <c r="AD1450" s="277">
        <v>0</v>
      </c>
      <c r="AE1450" s="277">
        <v>0.33999999999999997</v>
      </c>
      <c r="AF1450" s="276">
        <v>1.6365881600285659</v>
      </c>
    </row>
    <row r="1451" spans="1:32" ht="27.6" x14ac:dyDescent="0.3">
      <c r="A1451" s="2">
        <f>IF(G1451="","",VLOOKUP(G1451,{"CFTV","100000";"switch","750000";"VMS","200000";"Alarme","300000";"CA","400000";"Cabeamento","500000";"Infra","600000";"Redes","700000";"Energia","800000";"Outros","900000";"Serviço","1000000"},2,FALSE)
  + COUNTIF($G$2:G1451,G1451)
)</f>
        <v>200286</v>
      </c>
      <c r="B1451" s="3" t="str">
        <f t="shared" si="23"/>
        <v>LICENÇA D-GUARD PROJECTS – CONEXÃO</v>
      </c>
      <c r="C1451" s="3" t="s">
        <v>2649</v>
      </c>
      <c r="D1451" s="3" t="s">
        <v>2649</v>
      </c>
      <c r="E1451" s="5" t="s">
        <v>2510</v>
      </c>
      <c r="F1451" s="5" t="s">
        <v>7</v>
      </c>
      <c r="G1451" s="2" t="s">
        <v>2132</v>
      </c>
      <c r="H1451" s="3" t="s">
        <v>2648</v>
      </c>
      <c r="I1451" s="170" t="s">
        <v>7038</v>
      </c>
      <c r="J1451" s="127">
        <v>1568</v>
      </c>
      <c r="K1451" s="162">
        <v>3194.3509178202858</v>
      </c>
      <c r="L1451" s="126"/>
      <c r="M1451" s="203"/>
      <c r="N1451" s="218"/>
      <c r="O1451" s="25" t="s">
        <v>7119</v>
      </c>
      <c r="P1451" s="31" t="s">
        <v>7291</v>
      </c>
      <c r="Q1451" s="234">
        <v>1</v>
      </c>
      <c r="R1451" s="5" t="s">
        <v>777</v>
      </c>
      <c r="S1451" s="238">
        <v>45859</v>
      </c>
      <c r="T1451" s="263">
        <v>0.15</v>
      </c>
      <c r="U1451" s="263">
        <v>0</v>
      </c>
      <c r="V1451" s="263">
        <v>3.2119999999999996E-2</v>
      </c>
      <c r="W1451" s="263">
        <v>0</v>
      </c>
      <c r="X1451" s="263">
        <v>0.33999999999999997</v>
      </c>
      <c r="Y1451" s="265">
        <v>1.8334922359937862</v>
      </c>
      <c r="Z1451" s="275">
        <v>1568</v>
      </c>
      <c r="AA1451" s="276">
        <v>34.879293969925982</v>
      </c>
      <c r="AB1451" s="277">
        <v>0.05</v>
      </c>
      <c r="AC1451" s="277">
        <v>3.6499999999999998E-2</v>
      </c>
      <c r="AD1451" s="277">
        <v>0</v>
      </c>
      <c r="AE1451" s="277">
        <v>0.33999999999999997</v>
      </c>
      <c r="AF1451" s="276">
        <v>1.6365881600285659</v>
      </c>
    </row>
    <row r="1452" spans="1:32" ht="96.6" x14ac:dyDescent="0.3">
      <c r="A1452" s="2">
        <f>IF(G1452="","",VLOOKUP(G1452,{"CFTV","100000";"switch","750000";"VMS","200000";"Alarme","300000";"CA","400000";"Cabeamento","500000";"Infra","600000";"Redes","700000";"Energia","800000";"Outros","900000";"Serviço","1000000"},2,FALSE)
  + COUNTIF($G$2:G1452,G1452)
)</f>
        <v>200287</v>
      </c>
      <c r="B1452" s="3" t="str">
        <f t="shared" si="23"/>
        <v>SOFTWARE GRATUITO PARA CADASTRO DE</v>
      </c>
      <c r="C1452" s="3" t="s">
        <v>2652</v>
      </c>
      <c r="D1452" s="3" t="s">
        <v>2652</v>
      </c>
      <c r="E1452" s="5" t="s">
        <v>6</v>
      </c>
      <c r="F1452" s="5" t="s">
        <v>776</v>
      </c>
      <c r="G1452" s="2" t="s">
        <v>2132</v>
      </c>
      <c r="H1452" s="3" t="s">
        <v>2651</v>
      </c>
      <c r="I1452" s="170"/>
      <c r="J1452" s="129"/>
      <c r="K1452" s="162">
        <v>0</v>
      </c>
      <c r="L1452" s="126"/>
      <c r="M1452" s="203"/>
      <c r="N1452" s="218"/>
      <c r="O1452" s="3"/>
      <c r="P1452" s="31"/>
      <c r="Q1452" s="234"/>
      <c r="R1452" s="5" t="s">
        <v>777</v>
      </c>
      <c r="S1452" s="238"/>
      <c r="T1452" s="263">
        <v>0.15</v>
      </c>
      <c r="U1452" s="263">
        <v>0.05</v>
      </c>
      <c r="V1452" s="263">
        <v>3.6499999999999998E-2</v>
      </c>
      <c r="W1452" s="263">
        <v>0</v>
      </c>
      <c r="X1452" s="263">
        <v>0.33999999999999997</v>
      </c>
      <c r="Y1452" s="265">
        <v>1.6365881600285659</v>
      </c>
      <c r="Z1452" s="275">
        <v>0</v>
      </c>
      <c r="AA1452" s="276">
        <v>0</v>
      </c>
      <c r="AB1452" s="277">
        <v>0.05</v>
      </c>
      <c r="AC1452" s="277">
        <v>3.6499999999999998E-2</v>
      </c>
      <c r="AD1452" s="277">
        <v>0</v>
      </c>
      <c r="AE1452" s="277">
        <v>0.33999999999999997</v>
      </c>
      <c r="AF1452" s="276">
        <v>1.6365881600285659</v>
      </c>
    </row>
    <row r="1453" spans="1:32" ht="57.6" x14ac:dyDescent="0.3">
      <c r="A1453" s="2">
        <f>IF(G1453="","",VLOOKUP(G1453,{"CFTV","100000";"switch","750000";"VMS","200000";"Alarme","300000";"CA","400000";"Cabeamento","500000";"Infra","600000";"Redes","700000";"Energia","800000";"Outros","900000";"Serviço","1000000"},2,FALSE)
  + COUNTIF($G$2:G1453,G1453)
)</f>
        <v>200288</v>
      </c>
      <c r="B1453" s="3" t="str">
        <f t="shared" si="23"/>
        <v>LICENÇA PARA ACUSEEK REAL TIME</v>
      </c>
      <c r="C1453" s="27" t="s">
        <v>2654</v>
      </c>
      <c r="D1453" s="27" t="s">
        <v>2654</v>
      </c>
      <c r="E1453" s="108" t="s">
        <v>370</v>
      </c>
      <c r="F1453" s="108" t="s">
        <v>776</v>
      </c>
      <c r="G1453" s="2" t="s">
        <v>2132</v>
      </c>
      <c r="H1453" s="27" t="s">
        <v>2653</v>
      </c>
      <c r="I1453" s="175" t="s">
        <v>7038</v>
      </c>
      <c r="J1453" s="132">
        <v>1244.0325</v>
      </c>
      <c r="K1453" s="162">
        <v>2262.1876224341522</v>
      </c>
      <c r="L1453" s="126"/>
      <c r="M1453" s="203"/>
      <c r="N1453" s="218"/>
      <c r="O1453" s="3" t="s">
        <v>7060</v>
      </c>
      <c r="P1453" s="31" t="s">
        <v>7290</v>
      </c>
      <c r="Q1453" s="234">
        <v>1</v>
      </c>
      <c r="R1453" s="5" t="s">
        <v>777</v>
      </c>
      <c r="S1453" s="238">
        <v>46010</v>
      </c>
      <c r="T1453" s="263">
        <v>0.15</v>
      </c>
      <c r="U1453" s="263">
        <v>0.05</v>
      </c>
      <c r="V1453" s="263">
        <v>3.6499999999999998E-2</v>
      </c>
      <c r="W1453" s="263">
        <v>0</v>
      </c>
      <c r="X1453" s="263">
        <v>0.33999999999999997</v>
      </c>
      <c r="Y1453" s="265">
        <v>1.6365881600285659</v>
      </c>
      <c r="Z1453" s="275">
        <v>1244.0325</v>
      </c>
      <c r="AA1453" s="276">
        <v>27.672815864567564</v>
      </c>
      <c r="AB1453" s="277">
        <v>0.05</v>
      </c>
      <c r="AC1453" s="277">
        <v>3.6499999999999998E-2</v>
      </c>
      <c r="AD1453" s="277">
        <v>0</v>
      </c>
      <c r="AE1453" s="277">
        <v>0.33999999999999997</v>
      </c>
      <c r="AF1453" s="276">
        <v>1.6365881600285659</v>
      </c>
    </row>
    <row r="1454" spans="1:32" x14ac:dyDescent="0.3">
      <c r="A1454" s="2">
        <f>IF(G1454="","",VLOOKUP(G1454,{"CFTV","100000";"switch","750000";"VMS","200000";"Alarme","300000";"CA","400000";"Cabeamento","500000";"Infra","600000";"Redes","700000";"Energia","800000";"Outros","900000";"Serviço","1000000"},2,FALSE)
  + COUNTIF($G$2:G1454,G1454)
)</f>
        <v>200289</v>
      </c>
      <c r="B1454" s="3" t="str">
        <f t="shared" si="23"/>
        <v>LICENÇA PARA 1 CANAL DE</v>
      </c>
      <c r="C1454" s="3" t="s">
        <v>2656</v>
      </c>
      <c r="D1454" s="3" t="s">
        <v>2656</v>
      </c>
      <c r="E1454" s="5" t="s">
        <v>1474</v>
      </c>
      <c r="F1454" s="5" t="s">
        <v>7</v>
      </c>
      <c r="G1454" s="2" t="s">
        <v>2132</v>
      </c>
      <c r="H1454" s="3" t="s">
        <v>2655</v>
      </c>
      <c r="I1454" s="170" t="s">
        <v>7039</v>
      </c>
      <c r="J1454" s="127">
        <v>1056</v>
      </c>
      <c r="K1454" s="162">
        <v>10875.938561236251</v>
      </c>
      <c r="L1454" s="126"/>
      <c r="M1454" s="203"/>
      <c r="N1454" s="218"/>
      <c r="O1454" s="3" t="s">
        <v>7089</v>
      </c>
      <c r="P1454" s="31" t="s">
        <v>7290</v>
      </c>
      <c r="Q1454" s="234">
        <v>1</v>
      </c>
      <c r="R1454" s="5" t="s">
        <v>777</v>
      </c>
      <c r="S1454" s="238">
        <v>45905</v>
      </c>
      <c r="T1454" s="263">
        <v>0.15</v>
      </c>
      <c r="U1454" s="263">
        <v>0</v>
      </c>
      <c r="V1454" s="263">
        <v>3.5039999999999995E-2</v>
      </c>
      <c r="W1454" s="263">
        <v>0</v>
      </c>
      <c r="X1454" s="263">
        <v>0.33999999999999997</v>
      </c>
      <c r="Y1454" s="265">
        <v>1.6064585475278061</v>
      </c>
      <c r="Z1454" s="275">
        <v>6093.12</v>
      </c>
      <c r="AA1454" s="276">
        <v>135.53808907782869</v>
      </c>
      <c r="AB1454" s="277">
        <v>0.05</v>
      </c>
      <c r="AC1454" s="277">
        <v>3.6499999999999998E-2</v>
      </c>
      <c r="AD1454" s="277">
        <v>0</v>
      </c>
      <c r="AE1454" s="277">
        <v>0.33999999999999997</v>
      </c>
      <c r="AF1454" s="276">
        <v>1.6365881600285659</v>
      </c>
    </row>
    <row r="1455" spans="1:32" ht="27.6" x14ac:dyDescent="0.3">
      <c r="A1455" s="2">
        <f>IF(G1455="","",VLOOKUP(G1455,{"CFTV","100000";"switch","750000";"VMS","200000";"Alarme","300000";"CA","400000";"Cabeamento","500000";"Infra","600000";"Redes","700000";"Energia","800000";"Outros","900000";"Serviço","1000000"},2,FALSE)
  + COUNTIF($G$2:G1455,G1455)
)</f>
        <v>200290</v>
      </c>
      <c r="B1455" s="3" t="str">
        <f t="shared" si="23"/>
        <v>LICENÇA PARA CONEXÕES DE VIDEO</v>
      </c>
      <c r="C1455" s="3">
        <v>400101055</v>
      </c>
      <c r="D1455" s="3">
        <v>400101055</v>
      </c>
      <c r="E1455" s="5" t="s">
        <v>370</v>
      </c>
      <c r="F1455" s="5" t="s">
        <v>776</v>
      </c>
      <c r="G1455" s="2" t="s">
        <v>2132</v>
      </c>
      <c r="H1455" s="3" t="s">
        <v>2657</v>
      </c>
      <c r="I1455" s="175" t="s">
        <v>7038</v>
      </c>
      <c r="J1455" s="127">
        <v>1186.2719999999999</v>
      </c>
      <c r="K1455" s="162">
        <v>2157.1541219704523</v>
      </c>
      <c r="L1455" s="126"/>
      <c r="M1455" s="203"/>
      <c r="N1455" s="218"/>
      <c r="O1455" s="3" t="s">
        <v>7060</v>
      </c>
      <c r="P1455" s="31" t="s">
        <v>7295</v>
      </c>
      <c r="Q1455" s="234">
        <v>1</v>
      </c>
      <c r="R1455" s="5" t="s">
        <v>777</v>
      </c>
      <c r="S1455" s="238">
        <v>45918</v>
      </c>
      <c r="T1455" s="263">
        <v>0.15</v>
      </c>
      <c r="U1455" s="263">
        <v>0.05</v>
      </c>
      <c r="V1455" s="263">
        <v>3.6499999999999998E-2</v>
      </c>
      <c r="W1455" s="263">
        <v>0</v>
      </c>
      <c r="X1455" s="263">
        <v>0.33999999999999997</v>
      </c>
      <c r="Y1455" s="265">
        <v>1.6365881600285659</v>
      </c>
      <c r="Z1455" s="275">
        <v>1186.2719999999999</v>
      </c>
      <c r="AA1455" s="276">
        <v>26.387965444063795</v>
      </c>
      <c r="AB1455" s="277">
        <v>0.05</v>
      </c>
      <c r="AC1455" s="277">
        <v>3.6499999999999998E-2</v>
      </c>
      <c r="AD1455" s="277">
        <v>0</v>
      </c>
      <c r="AE1455" s="277">
        <v>0.33999999999999997</v>
      </c>
      <c r="AF1455" s="276">
        <v>1.6365881600285659</v>
      </c>
    </row>
    <row r="1456" spans="1:32" ht="27.6" x14ac:dyDescent="0.3">
      <c r="A1456" s="2">
        <f>IF(G1456="","",VLOOKUP(G1456,{"CFTV","100000";"switch","750000";"VMS","200000";"Alarme","300000";"CA","400000";"Cabeamento","500000";"Infra","600000";"Redes","700000";"Energia","800000";"Outros","900000";"Serviço","1000000"},2,FALSE)
  + COUNTIF($G$2:G1456,G1456)
)</f>
        <v>200291</v>
      </c>
      <c r="B1456" s="3" t="str">
        <f t="shared" si="23"/>
        <v>LICENÇA PARA CONEXÕES DE VIDEO</v>
      </c>
      <c r="C1456" s="3">
        <v>401000056</v>
      </c>
      <c r="D1456" s="3">
        <v>401000056</v>
      </c>
      <c r="E1456" s="5" t="s">
        <v>370</v>
      </c>
      <c r="F1456" s="5" t="s">
        <v>776</v>
      </c>
      <c r="G1456" s="2" t="s">
        <v>2132</v>
      </c>
      <c r="H1456" s="3" t="s">
        <v>2658</v>
      </c>
      <c r="I1456" s="170" t="s">
        <v>7038</v>
      </c>
      <c r="J1456" s="127">
        <v>793.28639999999996</v>
      </c>
      <c r="K1456" s="162">
        <v>1442.5368108352054</v>
      </c>
      <c r="L1456" s="126"/>
      <c r="M1456" s="203"/>
      <c r="N1456" s="218"/>
      <c r="O1456" s="3" t="s">
        <v>7060</v>
      </c>
      <c r="P1456" s="31" t="s">
        <v>7295</v>
      </c>
      <c r="Q1456" s="234">
        <v>1</v>
      </c>
      <c r="R1456" s="5" t="s">
        <v>777</v>
      </c>
      <c r="S1456" s="238">
        <v>45918</v>
      </c>
      <c r="T1456" s="263">
        <v>0.15</v>
      </c>
      <c r="U1456" s="263">
        <v>0.05</v>
      </c>
      <c r="V1456" s="263">
        <v>3.6499999999999998E-2</v>
      </c>
      <c r="W1456" s="263">
        <v>0</v>
      </c>
      <c r="X1456" s="263">
        <v>0.33999999999999997</v>
      </c>
      <c r="Y1456" s="265">
        <v>1.6365881600285659</v>
      </c>
      <c r="Z1456" s="275">
        <v>793.28639999999996</v>
      </c>
      <c r="AA1456" s="276">
        <v>17.64621782394406</v>
      </c>
      <c r="AB1456" s="277">
        <v>0.05</v>
      </c>
      <c r="AC1456" s="277">
        <v>3.6499999999999998E-2</v>
      </c>
      <c r="AD1456" s="277">
        <v>0</v>
      </c>
      <c r="AE1456" s="277">
        <v>0.33999999999999997</v>
      </c>
      <c r="AF1456" s="276">
        <v>1.6365881600285659</v>
      </c>
    </row>
    <row r="1457" spans="1:32" ht="27.6" x14ac:dyDescent="0.3">
      <c r="A1457" s="2">
        <f>IF(G1457="","",VLOOKUP(G1457,{"CFTV","100000";"switch","750000";"VMS","200000";"Alarme","300000";"CA","400000";"Cabeamento","500000";"Infra","600000";"Redes","700000";"Energia","800000";"Outros","900000";"Serviço","1000000"},2,FALSE)
  + COUNTIF($G$2:G1457,G1457)
)</f>
        <v>200292</v>
      </c>
      <c r="B1457" s="3" t="str">
        <f t="shared" si="23"/>
        <v>LICENÇA BASE PARA CONEXÕES DE</v>
      </c>
      <c r="C1457" s="3">
        <v>400101054</v>
      </c>
      <c r="D1457" s="3">
        <v>400101054</v>
      </c>
      <c r="E1457" s="5" t="s">
        <v>370</v>
      </c>
      <c r="F1457" s="5" t="s">
        <v>776</v>
      </c>
      <c r="G1457" s="2" t="s">
        <v>2132</v>
      </c>
      <c r="H1457" s="3" t="s">
        <v>2659</v>
      </c>
      <c r="I1457" s="170" t="s">
        <v>7038</v>
      </c>
      <c r="J1457" s="127">
        <v>159.24</v>
      </c>
      <c r="K1457" s="162">
        <v>289.56699844772095</v>
      </c>
      <c r="L1457" s="126"/>
      <c r="M1457" s="203"/>
      <c r="N1457" s="218"/>
      <c r="O1457" s="3" t="s">
        <v>7060</v>
      </c>
      <c r="P1457" s="31" t="s">
        <v>7295</v>
      </c>
      <c r="Q1457" s="234">
        <v>1</v>
      </c>
      <c r="R1457" s="5" t="s">
        <v>777</v>
      </c>
      <c r="S1457" s="238">
        <v>45918</v>
      </c>
      <c r="T1457" s="263">
        <v>0.15</v>
      </c>
      <c r="U1457" s="263">
        <v>0.05</v>
      </c>
      <c r="V1457" s="263">
        <v>3.6499999999999998E-2</v>
      </c>
      <c r="W1457" s="263">
        <v>0</v>
      </c>
      <c r="X1457" s="263">
        <v>0.33999999999999997</v>
      </c>
      <c r="Y1457" s="265">
        <v>1.6365881600285659</v>
      </c>
      <c r="Z1457" s="275">
        <v>159.24</v>
      </c>
      <c r="AA1457" s="276">
        <v>3.5422058493437585</v>
      </c>
      <c r="AB1457" s="277">
        <v>0.05</v>
      </c>
      <c r="AC1457" s="277">
        <v>3.6499999999999998E-2</v>
      </c>
      <c r="AD1457" s="277">
        <v>0</v>
      </c>
      <c r="AE1457" s="277">
        <v>0.33999999999999997</v>
      </c>
      <c r="AF1457" s="276">
        <v>1.6365881600285659</v>
      </c>
    </row>
    <row r="1458" spans="1:32" ht="27.6" x14ac:dyDescent="0.3">
      <c r="A1458" s="2">
        <f>IF(G1458="","",VLOOKUP(G1458,{"CFTV","100000";"switch","750000";"VMS","200000";"Alarme","300000";"CA","400000";"Cabeamento","500000";"Infra","600000";"Redes","700000";"Energia","800000";"Outros","900000";"Serviço","1000000"},2,FALSE)
  + COUNTIF($G$2:G1458,G1458)
)</f>
        <v>200293</v>
      </c>
      <c r="B1458" s="3" t="str">
        <f t="shared" si="23"/>
        <v>LICENÇA PARA CENTRAL DE ALARME</v>
      </c>
      <c r="C1458" s="3">
        <v>401000703</v>
      </c>
      <c r="D1458" s="3">
        <v>401000703</v>
      </c>
      <c r="E1458" s="5" t="s">
        <v>370</v>
      </c>
      <c r="F1458" s="5" t="s">
        <v>776</v>
      </c>
      <c r="G1458" s="2" t="s">
        <v>2132</v>
      </c>
      <c r="H1458" s="3" t="s">
        <v>2660</v>
      </c>
      <c r="I1458" s="170" t="s">
        <v>7038</v>
      </c>
      <c r="J1458" s="127">
        <v>308.90879999999999</v>
      </c>
      <c r="K1458" s="162">
        <v>561.72942734292474</v>
      </c>
      <c r="L1458" s="126"/>
      <c r="M1458" s="203"/>
      <c r="N1458" s="218"/>
      <c r="O1458" s="3" t="s">
        <v>7060</v>
      </c>
      <c r="P1458" s="31" t="s">
        <v>7295</v>
      </c>
      <c r="Q1458" s="234">
        <v>1</v>
      </c>
      <c r="R1458" s="5" t="s">
        <v>777</v>
      </c>
      <c r="S1458" s="238">
        <v>45918</v>
      </c>
      <c r="T1458" s="263">
        <v>0.15</v>
      </c>
      <c r="U1458" s="263">
        <v>0.05</v>
      </c>
      <c r="V1458" s="263">
        <v>3.6499999999999998E-2</v>
      </c>
      <c r="W1458" s="263">
        <v>0</v>
      </c>
      <c r="X1458" s="263">
        <v>0.33999999999999997</v>
      </c>
      <c r="Y1458" s="265">
        <v>1.6365881600285659</v>
      </c>
      <c r="Z1458" s="275">
        <v>308.90879999999999</v>
      </c>
      <c r="AA1458" s="276">
        <v>6.8715056410057844</v>
      </c>
      <c r="AB1458" s="277">
        <v>0.05</v>
      </c>
      <c r="AC1458" s="277">
        <v>3.6499999999999998E-2</v>
      </c>
      <c r="AD1458" s="277">
        <v>0</v>
      </c>
      <c r="AE1458" s="277">
        <v>0.33999999999999997</v>
      </c>
      <c r="AF1458" s="276">
        <v>1.6365881600285659</v>
      </c>
    </row>
    <row r="1459" spans="1:32" ht="27.6" x14ac:dyDescent="0.3">
      <c r="A1459" s="2">
        <f>IF(G1459="","",VLOOKUP(G1459,{"CFTV","100000";"switch","750000";"VMS","200000";"Alarme","300000";"CA","400000";"Cabeamento","500000";"Infra","600000";"Redes","700000";"Energia","800000";"Outros","900000";"Serviço","1000000"},2,FALSE)
  + COUNTIF($G$2:G1459,G1459)
)</f>
        <v>200294</v>
      </c>
      <c r="B1459" s="3" t="str">
        <f t="shared" si="23"/>
        <v>LICENÇA PARA ALARME DE EMERGÊNCA</v>
      </c>
      <c r="C1459" s="3">
        <v>401000704</v>
      </c>
      <c r="D1459" s="3">
        <v>401000704</v>
      </c>
      <c r="E1459" s="5" t="s">
        <v>370</v>
      </c>
      <c r="F1459" s="5" t="s">
        <v>776</v>
      </c>
      <c r="G1459" s="2" t="s">
        <v>2132</v>
      </c>
      <c r="H1459" s="3" t="s">
        <v>2661</v>
      </c>
      <c r="I1459" s="170" t="s">
        <v>7038</v>
      </c>
      <c r="J1459" s="127">
        <v>411.26400000000001</v>
      </c>
      <c r="K1459" s="162">
        <v>747.85532560665354</v>
      </c>
      <c r="L1459" s="126"/>
      <c r="M1459" s="203"/>
      <c r="N1459" s="218"/>
      <c r="O1459" s="3" t="s">
        <v>7060</v>
      </c>
      <c r="P1459" s="31" t="s">
        <v>7295</v>
      </c>
      <c r="Q1459" s="234">
        <v>1</v>
      </c>
      <c r="R1459" s="5" t="s">
        <v>777</v>
      </c>
      <c r="S1459" s="238">
        <v>45918</v>
      </c>
      <c r="T1459" s="263">
        <v>0.15</v>
      </c>
      <c r="U1459" s="263">
        <v>0.05</v>
      </c>
      <c r="V1459" s="263">
        <v>3.6499999999999998E-2</v>
      </c>
      <c r="W1459" s="263">
        <v>0</v>
      </c>
      <c r="X1459" s="263">
        <v>0.33999999999999997</v>
      </c>
      <c r="Y1459" s="265">
        <v>1.6365881600285659</v>
      </c>
      <c r="Z1459" s="275">
        <v>411.26400000000001</v>
      </c>
      <c r="AA1459" s="276">
        <v>9.1483405326834433</v>
      </c>
      <c r="AB1459" s="277">
        <v>0.05</v>
      </c>
      <c r="AC1459" s="277">
        <v>3.6499999999999998E-2</v>
      </c>
      <c r="AD1459" s="277">
        <v>0</v>
      </c>
      <c r="AE1459" s="277">
        <v>0.33999999999999997</v>
      </c>
      <c r="AF1459" s="276">
        <v>1.6365881600285659</v>
      </c>
    </row>
    <row r="1460" spans="1:32" ht="27.6" x14ac:dyDescent="0.3">
      <c r="A1460" s="2">
        <f>IF(G1460="","",VLOOKUP(G1460,{"CFTV","100000";"switch","750000";"VMS","200000";"Alarme","300000";"CA","400000";"Cabeamento","500000";"Infra","600000";"Redes","700000";"Energia","800000";"Outros","900000";"Serviço","1000000"},2,FALSE)
  + COUNTIF($G$2:G1460,G1460)
)</f>
        <v>200295</v>
      </c>
      <c r="B1460" s="3" t="str">
        <f t="shared" si="23"/>
        <v>TERMINAL DE CONSULTA TABLET SAMSUNG</v>
      </c>
      <c r="C1460" s="86" t="s">
        <v>2663</v>
      </c>
      <c r="D1460" s="86" t="s">
        <v>2663</v>
      </c>
      <c r="E1460" s="98" t="s">
        <v>1822</v>
      </c>
      <c r="F1460" s="98" t="s">
        <v>7</v>
      </c>
      <c r="G1460" s="2" t="s">
        <v>2132</v>
      </c>
      <c r="H1460" s="24" t="s">
        <v>2662</v>
      </c>
      <c r="I1460" s="176" t="s">
        <v>7038</v>
      </c>
      <c r="J1460" s="135">
        <v>920.2</v>
      </c>
      <c r="K1460" s="162">
        <v>1874.6439506238692</v>
      </c>
      <c r="L1460" s="126"/>
      <c r="M1460" s="203"/>
      <c r="N1460" s="218">
        <v>0.12</v>
      </c>
      <c r="O1460" s="3" t="s">
        <v>7059</v>
      </c>
      <c r="P1460" s="31" t="s">
        <v>7290</v>
      </c>
      <c r="Q1460" s="234">
        <v>1</v>
      </c>
      <c r="R1460" s="5">
        <v>84713012</v>
      </c>
      <c r="S1460" s="238">
        <v>45917</v>
      </c>
      <c r="T1460" s="263">
        <v>0.15</v>
      </c>
      <c r="U1460" s="263">
        <v>0</v>
      </c>
      <c r="V1460" s="263">
        <v>3.2119999999999996E-2</v>
      </c>
      <c r="W1460" s="263">
        <v>0</v>
      </c>
      <c r="X1460" s="263">
        <v>0.33999999999999997</v>
      </c>
      <c r="Y1460" s="265">
        <v>1.8334922359937862</v>
      </c>
      <c r="Z1460" s="275">
        <v>920.2</v>
      </c>
      <c r="AA1460" s="276">
        <v>20.469340759646613</v>
      </c>
      <c r="AB1460" s="277">
        <v>0.05</v>
      </c>
      <c r="AC1460" s="277">
        <v>3.6499999999999998E-2</v>
      </c>
      <c r="AD1460" s="277">
        <v>0</v>
      </c>
      <c r="AE1460" s="277">
        <v>0.33999999999999997</v>
      </c>
      <c r="AF1460" s="276">
        <v>1.6365881600285659</v>
      </c>
    </row>
    <row r="1461" spans="1:32" ht="27.6" x14ac:dyDescent="0.3">
      <c r="A1461" s="2">
        <f>IF(G1461="","",VLOOKUP(G1461,{"CFTV","100000";"switch","750000";"VMS","200000";"Alarme","300000";"CA","400000";"Cabeamento","500000";"Infra","600000";"Redes","700000";"Energia","800000";"Outros","900000";"Serviço","1000000"},2,FALSE)
  + COUNTIF($G$2:G1461,G1461)
)</f>
        <v>200296</v>
      </c>
      <c r="B1461" s="3" t="str">
        <f t="shared" si="23"/>
        <v>UNITY ENTERPRISE - LICENÇA DE</v>
      </c>
      <c r="C1461" s="3" t="s">
        <v>2665</v>
      </c>
      <c r="D1461" s="3" t="s">
        <v>2665</v>
      </c>
      <c r="E1461" s="5" t="s">
        <v>2666</v>
      </c>
      <c r="F1461" s="5" t="s">
        <v>776</v>
      </c>
      <c r="G1461" s="2" t="s">
        <v>2132</v>
      </c>
      <c r="H1461" s="3" t="s">
        <v>2664</v>
      </c>
      <c r="I1461" s="179" t="s">
        <v>7039</v>
      </c>
      <c r="J1461" s="140">
        <v>275.29000000000002</v>
      </c>
      <c r="K1461" s="162">
        <v>2888.4386287705584</v>
      </c>
      <c r="L1461" s="126"/>
      <c r="M1461" s="203"/>
      <c r="N1461" s="218"/>
      <c r="O1461" s="3" t="s">
        <v>7121</v>
      </c>
      <c r="P1461" s="31" t="s">
        <v>7290</v>
      </c>
      <c r="Q1461" s="234">
        <v>1</v>
      </c>
      <c r="R1461" s="5" t="s">
        <v>777</v>
      </c>
      <c r="S1461" s="238">
        <v>45917</v>
      </c>
      <c r="T1461" s="263">
        <v>0.15</v>
      </c>
      <c r="U1461" s="263">
        <v>0.05</v>
      </c>
      <c r="V1461" s="263">
        <v>3.6499999999999998E-2</v>
      </c>
      <c r="W1461" s="263">
        <v>0</v>
      </c>
      <c r="X1461" s="263">
        <v>0.33999999999999997</v>
      </c>
      <c r="Y1461" s="265">
        <v>1.6365881600285659</v>
      </c>
      <c r="Z1461" s="275">
        <v>1588.4232999999999</v>
      </c>
      <c r="AA1461" s="276">
        <v>35.33359899832903</v>
      </c>
      <c r="AB1461" s="277">
        <v>0.05</v>
      </c>
      <c r="AC1461" s="277">
        <v>3.6499999999999998E-2</v>
      </c>
      <c r="AD1461" s="277">
        <v>0</v>
      </c>
      <c r="AE1461" s="277">
        <v>0.33999999999999997</v>
      </c>
      <c r="AF1461" s="276">
        <v>1.6365881600285659</v>
      </c>
    </row>
    <row r="1462" spans="1:32" ht="27.6" x14ac:dyDescent="0.3">
      <c r="A1462" s="2">
        <f>IF(G1462="","",VLOOKUP(G1462,{"CFTV","100000";"switch","750000";"VMS","200000";"Alarme","300000";"CA","400000";"Cabeamento","500000";"Infra","600000";"Redes","700000";"Energia","800000";"Outros","900000";"Serviço","1000000"},2,FALSE)
  + COUNTIF($G$2:G1462,G1462)
)</f>
        <v>200297</v>
      </c>
      <c r="B1462" s="3" t="str">
        <f t="shared" si="23"/>
        <v>XPROTECT PROFESSIONAL+ BASE LICENCE (BL)</v>
      </c>
      <c r="C1462" s="3" t="s">
        <v>2668</v>
      </c>
      <c r="D1462" s="3" t="s">
        <v>2668</v>
      </c>
      <c r="E1462" s="5" t="s">
        <v>2503</v>
      </c>
      <c r="F1462" s="5" t="s">
        <v>776</v>
      </c>
      <c r="G1462" s="2" t="s">
        <v>2132</v>
      </c>
      <c r="H1462" s="3" t="s">
        <v>2667</v>
      </c>
      <c r="I1462" s="170" t="s">
        <v>7039</v>
      </c>
      <c r="J1462" s="129">
        <v>419.2</v>
      </c>
      <c r="K1462" s="162">
        <v>4398.3925067405935</v>
      </c>
      <c r="L1462" s="126"/>
      <c r="M1462" s="203"/>
      <c r="N1462" s="218"/>
      <c r="O1462" s="3" t="s">
        <v>2503</v>
      </c>
      <c r="P1462" s="31" t="s">
        <v>7291</v>
      </c>
      <c r="Q1462" s="234">
        <v>1</v>
      </c>
      <c r="R1462" s="5" t="s">
        <v>777</v>
      </c>
      <c r="S1462" s="238">
        <v>45904</v>
      </c>
      <c r="T1462" s="263">
        <v>0.15</v>
      </c>
      <c r="U1462" s="263">
        <v>0.05</v>
      </c>
      <c r="V1462" s="263">
        <v>3.6499999999999998E-2</v>
      </c>
      <c r="W1462" s="263">
        <v>0</v>
      </c>
      <c r="X1462" s="263">
        <v>0.33999999999999997</v>
      </c>
      <c r="Y1462" s="265">
        <v>1.6365881600285659</v>
      </c>
      <c r="Z1462" s="275">
        <v>2418.7839999999997</v>
      </c>
      <c r="AA1462" s="276">
        <v>53.804514149077441</v>
      </c>
      <c r="AB1462" s="277">
        <v>0.05</v>
      </c>
      <c r="AC1462" s="277">
        <v>3.6499999999999998E-2</v>
      </c>
      <c r="AD1462" s="277">
        <v>0</v>
      </c>
      <c r="AE1462" s="277">
        <v>0.33999999999999997</v>
      </c>
      <c r="AF1462" s="276">
        <v>1.6365881600285659</v>
      </c>
    </row>
    <row r="1463" spans="1:32" x14ac:dyDescent="0.3">
      <c r="A1463" s="2">
        <f>IF(G1463="","",VLOOKUP(G1463,{"CFTV","100000";"switch","750000";"VMS","200000";"Alarme","300000";"CA","400000";"Cabeamento","500000";"Infra","600000";"Redes","700000";"Energia","800000";"Outros","900000";"Serviço","1000000"},2,FALSE)
  + COUNTIF($G$2:G1463,G1463)
)</f>
        <v>200298</v>
      </c>
      <c r="B1463" s="3" t="str">
        <f t="shared" si="23"/>
        <v>5 YEARS CARE PLUS FOR</v>
      </c>
      <c r="C1463" s="3" t="s">
        <v>2670</v>
      </c>
      <c r="D1463" s="3" t="s">
        <v>2670</v>
      </c>
      <c r="E1463" s="5" t="s">
        <v>2503</v>
      </c>
      <c r="F1463" s="5" t="s">
        <v>2493</v>
      </c>
      <c r="G1463" s="2" t="s">
        <v>2132</v>
      </c>
      <c r="H1463" s="3" t="s">
        <v>2669</v>
      </c>
      <c r="I1463" s="170" t="s">
        <v>7039</v>
      </c>
      <c r="J1463" s="127">
        <v>85.6</v>
      </c>
      <c r="K1463" s="162">
        <v>898.14503477336541</v>
      </c>
      <c r="L1463" s="126"/>
      <c r="M1463" s="203"/>
      <c r="N1463" s="218"/>
      <c r="O1463" s="3" t="s">
        <v>2503</v>
      </c>
      <c r="P1463" s="31" t="s">
        <v>7291</v>
      </c>
      <c r="Q1463" s="234">
        <v>1</v>
      </c>
      <c r="R1463" s="5" t="s">
        <v>777</v>
      </c>
      <c r="S1463" s="238">
        <v>45904</v>
      </c>
      <c r="T1463" s="263">
        <v>0.15</v>
      </c>
      <c r="U1463" s="263">
        <v>0.05</v>
      </c>
      <c r="V1463" s="263">
        <v>3.6499999999999998E-2</v>
      </c>
      <c r="W1463" s="263">
        <v>0</v>
      </c>
      <c r="X1463" s="263">
        <v>0.33999999999999997</v>
      </c>
      <c r="Y1463" s="265">
        <v>1.6365881600285659</v>
      </c>
      <c r="Z1463" s="275">
        <v>493.91199999999992</v>
      </c>
      <c r="AA1463" s="276">
        <v>10.986799644945203</v>
      </c>
      <c r="AB1463" s="277">
        <v>0.05</v>
      </c>
      <c r="AC1463" s="277">
        <v>3.6499999999999998E-2</v>
      </c>
      <c r="AD1463" s="277">
        <v>0</v>
      </c>
      <c r="AE1463" s="277">
        <v>0.33999999999999997</v>
      </c>
      <c r="AF1463" s="276">
        <v>1.6365881600285659</v>
      </c>
    </row>
    <row r="1464" spans="1:32" ht="41.4" x14ac:dyDescent="0.3">
      <c r="A1464" s="2">
        <f>IF(G1464="","",VLOOKUP(G1464,{"CFTV","100000";"switch","750000";"VMS","200000";"Alarme","300000";"CA","400000";"Cabeamento","500000";"Infra","600000";"Redes","700000";"Energia","800000";"Outros","900000";"Serviço","1000000"},2,FALSE)
  + COUNTIF($G$2:G1464,G1464)
)</f>
        <v>200299</v>
      </c>
      <c r="B1464" s="3" t="str">
        <f t="shared" si="23"/>
        <v>HIKCENTRAL-P-ACS-2DOOR/BASE/PROMO CONTROLE DE ACESSO</v>
      </c>
      <c r="C1464" s="3" t="s">
        <v>2672</v>
      </c>
      <c r="D1464" s="3" t="s">
        <v>2672</v>
      </c>
      <c r="E1464" s="5" t="s">
        <v>370</v>
      </c>
      <c r="F1464" s="5" t="s">
        <v>7</v>
      </c>
      <c r="G1464" s="2" t="s">
        <v>2132</v>
      </c>
      <c r="H1464" s="3" t="s">
        <v>2671</v>
      </c>
      <c r="I1464" s="170" t="s">
        <v>7038</v>
      </c>
      <c r="J1464" s="127">
        <v>1003.107</v>
      </c>
      <c r="K1464" s="162">
        <v>1790.4997935944168</v>
      </c>
      <c r="L1464" s="126"/>
      <c r="M1464" s="203"/>
      <c r="N1464" s="218"/>
      <c r="O1464" s="3" t="s">
        <v>7060</v>
      </c>
      <c r="P1464" s="31" t="s">
        <v>7290</v>
      </c>
      <c r="Q1464" s="234">
        <v>1</v>
      </c>
      <c r="R1464" s="5" t="s">
        <v>777</v>
      </c>
      <c r="S1464" s="238">
        <v>46009</v>
      </c>
      <c r="T1464" s="263">
        <v>0.15</v>
      </c>
      <c r="U1464" s="263">
        <v>0</v>
      </c>
      <c r="V1464" s="263">
        <v>3.5039999999999995E-2</v>
      </c>
      <c r="W1464" s="263">
        <v>0</v>
      </c>
      <c r="X1464" s="263">
        <v>0.33999999999999997</v>
      </c>
      <c r="Y1464" s="265">
        <v>1.6064585475278061</v>
      </c>
      <c r="Z1464" s="275">
        <v>1003.107</v>
      </c>
      <c r="AA1464" s="276">
        <v>22.313561183858759</v>
      </c>
      <c r="AB1464" s="277">
        <v>0.05</v>
      </c>
      <c r="AC1464" s="277">
        <v>3.6499999999999998E-2</v>
      </c>
      <c r="AD1464" s="277">
        <v>0</v>
      </c>
      <c r="AE1464" s="277">
        <v>0.33999999999999997</v>
      </c>
      <c r="AF1464" s="276">
        <v>1.6365881600285659</v>
      </c>
    </row>
    <row r="1465" spans="1:32" ht="41.4" x14ac:dyDescent="0.3">
      <c r="A1465" s="2">
        <f>IF(G1465="","",VLOOKUP(G1465,{"CFTV","100000";"switch","750000";"VMS","200000";"Alarme","300000";"CA","400000";"Cabeamento","500000";"Infra","600000";"Redes","700000";"Energia","800000";"Outros","900000";"Serviço","1000000"},2,FALSE)
  + COUNTIF($G$2:G1465,G1465)
)</f>
        <v>200300</v>
      </c>
      <c r="B1465" s="3" t="str">
        <f t="shared" si="23"/>
        <v>MÓDULO DE ATENDIMENTO P/ LEITOR</v>
      </c>
      <c r="C1465" s="3" t="s">
        <v>2674</v>
      </c>
      <c r="D1465" s="3" t="s">
        <v>2674</v>
      </c>
      <c r="E1465" s="5" t="s">
        <v>370</v>
      </c>
      <c r="F1465" s="5" t="s">
        <v>776</v>
      </c>
      <c r="G1465" s="2" t="s">
        <v>2132</v>
      </c>
      <c r="H1465" s="3" t="s">
        <v>2673</v>
      </c>
      <c r="I1465" s="175" t="s">
        <v>7039</v>
      </c>
      <c r="J1465" s="127">
        <v>1009.43</v>
      </c>
      <c r="K1465" s="162">
        <v>10591.291383776617</v>
      </c>
      <c r="L1465" s="126"/>
      <c r="M1465" s="203"/>
      <c r="N1465" s="218"/>
      <c r="O1465" s="3" t="s">
        <v>370</v>
      </c>
      <c r="P1465" s="31" t="s">
        <v>7287</v>
      </c>
      <c r="Q1465" s="234">
        <v>2</v>
      </c>
      <c r="R1465" s="5" t="s">
        <v>777</v>
      </c>
      <c r="S1465" s="238">
        <v>45887</v>
      </c>
      <c r="T1465" s="263">
        <v>0.15</v>
      </c>
      <c r="U1465" s="263">
        <v>0.05</v>
      </c>
      <c r="V1465" s="263">
        <v>3.6499999999999998E-2</v>
      </c>
      <c r="W1465" s="263">
        <v>0</v>
      </c>
      <c r="X1465" s="263">
        <v>0.33999999999999997</v>
      </c>
      <c r="Y1465" s="265">
        <v>1.6365881600285659</v>
      </c>
      <c r="Z1465" s="275">
        <v>5824.4110999999994</v>
      </c>
      <c r="AA1465" s="276">
        <v>129.56080800931116</v>
      </c>
      <c r="AB1465" s="277">
        <v>0.05</v>
      </c>
      <c r="AC1465" s="277">
        <v>3.6499999999999998E-2</v>
      </c>
      <c r="AD1465" s="277">
        <v>0</v>
      </c>
      <c r="AE1465" s="277">
        <v>0.33999999999999997</v>
      </c>
      <c r="AF1465" s="276">
        <v>1.6365881600285659</v>
      </c>
    </row>
    <row r="1466" spans="1:32" ht="27.6" x14ac:dyDescent="0.3">
      <c r="A1466" s="2">
        <f>IF(G1466="","",VLOOKUP(G1466,{"CFTV","100000";"switch","750000";"VMS","200000";"Alarme","300000";"CA","400000";"Cabeamento","500000";"Infra","600000";"Redes","700000";"Energia","800000";"Outros","900000";"Serviço","1000000"},2,FALSE)
  + COUNTIF($G$2:G1466,G1466)
)</f>
        <v>200301</v>
      </c>
      <c r="B1466" s="3" t="str">
        <f t="shared" si="23"/>
        <v>MÓDULO DE VISITANTE P/ LEITOR</v>
      </c>
      <c r="C1466" s="3" t="s">
        <v>2676</v>
      </c>
      <c r="D1466" s="3" t="s">
        <v>2676</v>
      </c>
      <c r="E1466" s="5" t="s">
        <v>370</v>
      </c>
      <c r="F1466" s="5" t="s">
        <v>776</v>
      </c>
      <c r="G1466" s="2" t="s">
        <v>2132</v>
      </c>
      <c r="H1466" s="3" t="s">
        <v>2675</v>
      </c>
      <c r="I1466" s="170" t="s">
        <v>7038</v>
      </c>
      <c r="J1466" s="127">
        <v>2394.0302999999999</v>
      </c>
      <c r="K1466" s="162">
        <v>4353.3796041440391</v>
      </c>
      <c r="L1466" s="126"/>
      <c r="M1466" s="203"/>
      <c r="N1466" s="218"/>
      <c r="O1466" s="3" t="s">
        <v>7060</v>
      </c>
      <c r="P1466" s="31" t="s">
        <v>7290</v>
      </c>
      <c r="Q1466" s="234">
        <v>1</v>
      </c>
      <c r="R1466" s="5" t="s">
        <v>777</v>
      </c>
      <c r="S1466" s="238">
        <v>46009</v>
      </c>
      <c r="T1466" s="263">
        <v>0.15</v>
      </c>
      <c r="U1466" s="263">
        <v>0.05</v>
      </c>
      <c r="V1466" s="263">
        <v>3.6499999999999998E-2</v>
      </c>
      <c r="W1466" s="263">
        <v>0</v>
      </c>
      <c r="X1466" s="263">
        <v>0.33999999999999997</v>
      </c>
      <c r="Y1466" s="265">
        <v>1.6365881600285659</v>
      </c>
      <c r="Z1466" s="275">
        <v>2394.0302999999999</v>
      </c>
      <c r="AA1466" s="276">
        <v>53.253881764419695</v>
      </c>
      <c r="AB1466" s="277">
        <v>0.05</v>
      </c>
      <c r="AC1466" s="277">
        <v>3.6499999999999998E-2</v>
      </c>
      <c r="AD1466" s="277">
        <v>0</v>
      </c>
      <c r="AE1466" s="277">
        <v>0.33999999999999997</v>
      </c>
      <c r="AF1466" s="276">
        <v>1.6365881600285659</v>
      </c>
    </row>
    <row r="1467" spans="1:32" ht="27.6" x14ac:dyDescent="0.3">
      <c r="A1467" s="2">
        <f>IF(G1467="","",VLOOKUP(G1467,{"CFTV","100000";"switch","750000";"VMS","200000";"Alarme","300000";"CA","400000";"Cabeamento","500000";"Infra","600000";"Redes","700000";"Energia","800000";"Outros","900000";"Serviço","1000000"},2,FALSE)
  + COUNTIF($G$2:G1467,G1467)
)</f>
        <v>200302</v>
      </c>
      <c r="B1467" s="3" t="str">
        <f t="shared" si="23"/>
        <v>ENTREGA PACOTE BÁSICO DE ARMAZENAMENTO</v>
      </c>
      <c r="C1467" s="41" t="s">
        <v>2678</v>
      </c>
      <c r="D1467" s="41" t="s">
        <v>2678</v>
      </c>
      <c r="E1467" s="42" t="s">
        <v>370</v>
      </c>
      <c r="F1467" s="42" t="s">
        <v>776</v>
      </c>
      <c r="G1467" s="2" t="s">
        <v>2132</v>
      </c>
      <c r="H1467" s="41" t="s">
        <v>2677</v>
      </c>
      <c r="I1467" s="174" t="s">
        <v>7039</v>
      </c>
      <c r="J1467" s="127">
        <v>202.33</v>
      </c>
      <c r="K1467" s="162">
        <v>2122.9168795057835</v>
      </c>
      <c r="L1467" s="126"/>
      <c r="M1467" s="203"/>
      <c r="N1467" s="218"/>
      <c r="O1467" s="3" t="s">
        <v>370</v>
      </c>
      <c r="P1467" s="31" t="s">
        <v>7287</v>
      </c>
      <c r="Q1467" s="234">
        <v>2</v>
      </c>
      <c r="R1467" s="42" t="s">
        <v>777</v>
      </c>
      <c r="S1467" s="238">
        <v>45887</v>
      </c>
      <c r="T1467" s="263">
        <v>0.15</v>
      </c>
      <c r="U1467" s="263">
        <v>0.05</v>
      </c>
      <c r="V1467" s="263">
        <v>3.6499999999999998E-2</v>
      </c>
      <c r="W1467" s="263">
        <v>0</v>
      </c>
      <c r="X1467" s="263">
        <v>0.33999999999999997</v>
      </c>
      <c r="Y1467" s="265">
        <v>1.6365881600285659</v>
      </c>
      <c r="Z1467" s="275">
        <v>1167.4440999999999</v>
      </c>
      <c r="AA1467" s="276">
        <v>25.969149207497232</v>
      </c>
      <c r="AB1467" s="277">
        <v>0.05</v>
      </c>
      <c r="AC1467" s="277">
        <v>3.6499999999999998E-2</v>
      </c>
      <c r="AD1467" s="277">
        <v>0</v>
      </c>
      <c r="AE1467" s="277">
        <v>0.33999999999999997</v>
      </c>
      <c r="AF1467" s="276">
        <v>1.6365881600285659</v>
      </c>
    </row>
    <row r="1468" spans="1:32" ht="27.6" x14ac:dyDescent="0.3">
      <c r="A1468" s="2">
        <f>IF(G1468="","",VLOOKUP(G1468,{"CFTV","100000";"switch","750000";"VMS","200000";"Alarme","300000";"CA","400000";"Cabeamento","500000";"Infra","600000";"Redes","700000";"Energia","800000";"Outros","900000";"Serviço","1000000"},2,FALSE)
  + COUNTIF($G$2:G1468,G1468)
)</f>
        <v>200303</v>
      </c>
      <c r="B1468" s="3" t="str">
        <f t="shared" si="23"/>
        <v>LICENÇA BASE PROMOÇÃO 16 CANAIS</v>
      </c>
      <c r="C1468" s="3" t="s">
        <v>2680</v>
      </c>
      <c r="D1468" s="3" t="s">
        <v>2680</v>
      </c>
      <c r="E1468" s="5" t="s">
        <v>370</v>
      </c>
      <c r="F1468" s="5" t="s">
        <v>776</v>
      </c>
      <c r="G1468" s="2" t="s">
        <v>2132</v>
      </c>
      <c r="H1468" s="43" t="s">
        <v>2679</v>
      </c>
      <c r="I1468" s="170" t="s">
        <v>7038</v>
      </c>
      <c r="J1468" s="127">
        <v>197.88</v>
      </c>
      <c r="K1468" s="162">
        <v>359.83118345161404</v>
      </c>
      <c r="L1468" s="126"/>
      <c r="M1468" s="203"/>
      <c r="N1468" s="218"/>
      <c r="O1468" s="3" t="s">
        <v>7060</v>
      </c>
      <c r="P1468" s="31" t="s">
        <v>7290</v>
      </c>
      <c r="Q1468" s="234">
        <v>3</v>
      </c>
      <c r="R1468" s="5" t="s">
        <v>777</v>
      </c>
      <c r="S1468" s="238">
        <v>46086</v>
      </c>
      <c r="T1468" s="263">
        <v>0.15</v>
      </c>
      <c r="U1468" s="263">
        <v>0.05</v>
      </c>
      <c r="V1468" s="263">
        <v>3.6499999999999998E-2</v>
      </c>
      <c r="W1468" s="263">
        <v>0</v>
      </c>
      <c r="X1468" s="263">
        <v>0.33999999999999997</v>
      </c>
      <c r="Y1468" s="265">
        <v>1.6365881600285659</v>
      </c>
      <c r="Z1468" s="275">
        <v>197.88</v>
      </c>
      <c r="AA1468" s="276">
        <v>4.4017313078883626</v>
      </c>
      <c r="AB1468" s="277">
        <v>0.05</v>
      </c>
      <c r="AC1468" s="277">
        <v>3.6499999999999998E-2</v>
      </c>
      <c r="AD1468" s="277">
        <v>0</v>
      </c>
      <c r="AE1468" s="277">
        <v>0.33999999999999997</v>
      </c>
      <c r="AF1468" s="276">
        <v>1.6365881600285659</v>
      </c>
    </row>
    <row r="1469" spans="1:32" ht="27.6" x14ac:dyDescent="0.3">
      <c r="A1469" s="2">
        <f>IF(G1469="","",VLOOKUP(G1469,{"CFTV","100000";"switch","750000";"VMS","200000";"Alarme","300000";"CA","400000";"Cabeamento","500000";"Infra","600000";"Redes","700000";"Energia","800000";"Outros","900000";"Serviço","1000000"},2,FALSE)
  + COUNTIF($G$2:G1469,G1469)
)</f>
        <v>200304</v>
      </c>
      <c r="B1469" s="3" t="str">
        <f t="shared" si="23"/>
        <v>HANWHA URBAN EDGE – SW</v>
      </c>
      <c r="C1469" s="3" t="s">
        <v>2682</v>
      </c>
      <c r="D1469" s="3" t="s">
        <v>2682</v>
      </c>
      <c r="E1469" s="5" t="s">
        <v>1618</v>
      </c>
      <c r="F1469" s="5" t="s">
        <v>776</v>
      </c>
      <c r="G1469" s="2" t="s">
        <v>2132</v>
      </c>
      <c r="H1469" s="3" t="s">
        <v>2681</v>
      </c>
      <c r="I1469" s="170" t="s">
        <v>7039</v>
      </c>
      <c r="J1469" s="127">
        <v>364.5</v>
      </c>
      <c r="K1469" s="162">
        <v>3824.4610417627546</v>
      </c>
      <c r="L1469" s="126"/>
      <c r="M1469" s="203"/>
      <c r="N1469" s="218"/>
      <c r="O1469" s="3" t="s">
        <v>7106</v>
      </c>
      <c r="P1469" s="31" t="s">
        <v>7288</v>
      </c>
      <c r="Q1469" s="234">
        <v>1</v>
      </c>
      <c r="R1469" s="5" t="s">
        <v>777</v>
      </c>
      <c r="S1469" s="238">
        <v>45936</v>
      </c>
      <c r="T1469" s="263">
        <v>0.15</v>
      </c>
      <c r="U1469" s="263">
        <v>0.05</v>
      </c>
      <c r="V1469" s="263">
        <v>3.6499999999999998E-2</v>
      </c>
      <c r="W1469" s="263">
        <v>0</v>
      </c>
      <c r="X1469" s="263">
        <v>0.33999999999999997</v>
      </c>
      <c r="Y1469" s="265">
        <v>1.6365881600285659</v>
      </c>
      <c r="Z1469" s="275">
        <v>2103.165</v>
      </c>
      <c r="AA1469" s="276">
        <v>46.78374381521644</v>
      </c>
      <c r="AB1469" s="277">
        <v>0.05</v>
      </c>
      <c r="AC1469" s="277">
        <v>3.6499999999999998E-2</v>
      </c>
      <c r="AD1469" s="277">
        <v>0</v>
      </c>
      <c r="AE1469" s="277">
        <v>0.33999999999999997</v>
      </c>
      <c r="AF1469" s="276">
        <v>1.6365881600285659</v>
      </c>
    </row>
    <row r="1470" spans="1:32" ht="27.6" x14ac:dyDescent="0.3">
      <c r="A1470" s="2">
        <f>IF(G1470="","",VLOOKUP(G1470,{"CFTV","100000";"switch","750000";"VMS","200000";"Alarme","300000";"CA","400000";"Cabeamento","500000";"Infra","600000";"Redes","700000";"Energia","800000";"Outros","900000";"Serviço","1000000"},2,FALSE)
  + COUNTIF($G$2:G1470,G1470)
)</f>
        <v>200305</v>
      </c>
      <c r="B1470" s="3" t="str">
        <f t="shared" si="23"/>
        <v>GENERAL REMOTE SUPPORT - SW</v>
      </c>
      <c r="C1470" s="3" t="s">
        <v>2684</v>
      </c>
      <c r="D1470" s="3" t="s">
        <v>2684</v>
      </c>
      <c r="E1470" s="5" t="s">
        <v>1618</v>
      </c>
      <c r="F1470" s="5" t="s">
        <v>776</v>
      </c>
      <c r="G1470" s="2" t="s">
        <v>2132</v>
      </c>
      <c r="H1470" s="3" t="s">
        <v>2683</v>
      </c>
      <c r="I1470" s="170" t="s">
        <v>7039</v>
      </c>
      <c r="J1470" s="127">
        <v>105</v>
      </c>
      <c r="K1470" s="162">
        <v>1101.6965963925627</v>
      </c>
      <c r="L1470" s="126"/>
      <c r="M1470" s="203"/>
      <c r="N1470" s="218"/>
      <c r="O1470" s="3" t="s">
        <v>7106</v>
      </c>
      <c r="P1470" s="31" t="s">
        <v>7288</v>
      </c>
      <c r="Q1470" s="234">
        <v>1</v>
      </c>
      <c r="R1470" s="5" t="s">
        <v>777</v>
      </c>
      <c r="S1470" s="238">
        <v>45936</v>
      </c>
      <c r="T1470" s="263">
        <v>0.15</v>
      </c>
      <c r="U1470" s="263">
        <v>0.05</v>
      </c>
      <c r="V1470" s="263">
        <v>3.6499999999999998E-2</v>
      </c>
      <c r="W1470" s="263">
        <v>0</v>
      </c>
      <c r="X1470" s="263">
        <v>0.33999999999999997</v>
      </c>
      <c r="Y1470" s="265">
        <v>1.6365881600285659</v>
      </c>
      <c r="Z1470" s="275">
        <v>605.84999999999991</v>
      </c>
      <c r="AA1470" s="276">
        <v>13.476798629897738</v>
      </c>
      <c r="AB1470" s="277">
        <v>0.05</v>
      </c>
      <c r="AC1470" s="277">
        <v>3.6499999999999998E-2</v>
      </c>
      <c r="AD1470" s="277">
        <v>0</v>
      </c>
      <c r="AE1470" s="277">
        <v>0.33999999999999997</v>
      </c>
      <c r="AF1470" s="276">
        <v>1.6365881600285659</v>
      </c>
    </row>
    <row r="1471" spans="1:32" ht="41.4" x14ac:dyDescent="0.3">
      <c r="A1471" s="2">
        <f>IF(G1471="","",VLOOKUP(G1471,{"CFTV","100000";"switch","750000";"VMS","200000";"Alarme","300000";"CA","400000";"Cabeamento","500000";"Infra","600000";"Redes","700000";"Energia","800000";"Outros","900000";"Serviço","1000000"},2,FALSE)
  + COUNTIF($G$2:G1471,G1471)
)</f>
        <v>200306</v>
      </c>
      <c r="B1471" s="3" t="str">
        <f t="shared" si="23"/>
        <v>SISTEMA DIGIFORT PARA SISTEMAS DE</v>
      </c>
      <c r="C1471" s="3" t="s">
        <v>2686</v>
      </c>
      <c r="D1471" s="3" t="s">
        <v>2686</v>
      </c>
      <c r="E1471" s="5" t="s">
        <v>2135</v>
      </c>
      <c r="F1471" s="5" t="s">
        <v>776</v>
      </c>
      <c r="G1471" s="2" t="s">
        <v>2132</v>
      </c>
      <c r="H1471" s="3" t="s">
        <v>2685</v>
      </c>
      <c r="I1471" s="170" t="s">
        <v>7038</v>
      </c>
      <c r="J1471" s="129">
        <v>2661.13</v>
      </c>
      <c r="K1471" s="162">
        <v>4839.0820558853529</v>
      </c>
      <c r="L1471" s="126"/>
      <c r="M1471" s="203"/>
      <c r="N1471" s="218"/>
      <c r="O1471" s="25" t="s">
        <v>2135</v>
      </c>
      <c r="P1471" s="31" t="s">
        <v>7291</v>
      </c>
      <c r="Q1471" s="234">
        <v>1</v>
      </c>
      <c r="R1471" s="5" t="s">
        <v>777</v>
      </c>
      <c r="S1471" s="238">
        <v>45967</v>
      </c>
      <c r="T1471" s="263">
        <v>0.15</v>
      </c>
      <c r="U1471" s="263">
        <v>0.05</v>
      </c>
      <c r="V1471" s="263">
        <v>3.6499999999999998E-2</v>
      </c>
      <c r="W1471" s="263">
        <v>0</v>
      </c>
      <c r="X1471" s="263">
        <v>0.33999999999999997</v>
      </c>
      <c r="Y1471" s="265">
        <v>1.6365881600285659</v>
      </c>
      <c r="Z1471" s="275">
        <v>2661.13</v>
      </c>
      <c r="AA1471" s="276">
        <v>59.195367067722657</v>
      </c>
      <c r="AB1471" s="277">
        <v>0.05</v>
      </c>
      <c r="AC1471" s="277">
        <v>3.6499999999999998E-2</v>
      </c>
      <c r="AD1471" s="277">
        <v>0</v>
      </c>
      <c r="AE1471" s="277">
        <v>0.33999999999999997</v>
      </c>
      <c r="AF1471" s="276">
        <v>1.6365881600285659</v>
      </c>
    </row>
    <row r="1472" spans="1:32" ht="41.4" x14ac:dyDescent="0.3">
      <c r="A1472" s="2">
        <f>IF(G1472="","",VLOOKUP(G1472,{"CFTV","100000";"switch","750000";"VMS","200000";"Alarme","300000";"CA","400000";"Cabeamento","500000";"Infra","600000";"Redes","700000";"Energia","800000";"Outros","900000";"Serviço","1000000"},2,FALSE)
  + COUNTIF($G$2:G1472,G1472)
)</f>
        <v>200307</v>
      </c>
      <c r="B1472" s="3" t="str">
        <f t="shared" si="23"/>
        <v>SISTEMA DIGIFORT PARA SISTEMAS DE</v>
      </c>
      <c r="C1472" s="3" t="s">
        <v>2688</v>
      </c>
      <c r="D1472" s="3" t="s">
        <v>2688</v>
      </c>
      <c r="E1472" s="5" t="s">
        <v>2135</v>
      </c>
      <c r="F1472" s="5" t="s">
        <v>776</v>
      </c>
      <c r="G1472" s="2" t="s">
        <v>2132</v>
      </c>
      <c r="H1472" s="3" t="s">
        <v>2687</v>
      </c>
      <c r="I1472" s="170" t="s">
        <v>7038</v>
      </c>
      <c r="J1472" s="127">
        <v>1011.23</v>
      </c>
      <c r="K1472" s="162">
        <v>1838.8522722952075</v>
      </c>
      <c r="L1472" s="126"/>
      <c r="M1472" s="203"/>
      <c r="N1472" s="218"/>
      <c r="O1472" s="25" t="s">
        <v>2135</v>
      </c>
      <c r="P1472" s="31" t="s">
        <v>7291</v>
      </c>
      <c r="Q1472" s="234">
        <v>1</v>
      </c>
      <c r="R1472" s="5" t="s">
        <v>777</v>
      </c>
      <c r="S1472" s="238">
        <v>45967</v>
      </c>
      <c r="T1472" s="263">
        <v>0.15</v>
      </c>
      <c r="U1472" s="263">
        <v>0.05</v>
      </c>
      <c r="V1472" s="263">
        <v>3.6499999999999998E-2</v>
      </c>
      <c r="W1472" s="263">
        <v>0</v>
      </c>
      <c r="X1472" s="263">
        <v>0.33999999999999997</v>
      </c>
      <c r="Y1472" s="265">
        <v>1.6365881600285659</v>
      </c>
      <c r="Z1472" s="275">
        <v>1011.23</v>
      </c>
      <c r="AA1472" s="276">
        <v>22.494252832403223</v>
      </c>
      <c r="AB1472" s="277">
        <v>0.05</v>
      </c>
      <c r="AC1472" s="277">
        <v>3.6499999999999998E-2</v>
      </c>
      <c r="AD1472" s="277">
        <v>0</v>
      </c>
      <c r="AE1472" s="277">
        <v>0.33999999999999997</v>
      </c>
      <c r="AF1472" s="276">
        <v>1.6365881600285659</v>
      </c>
    </row>
    <row r="1473" spans="1:32" ht="41.4" x14ac:dyDescent="0.3">
      <c r="A1473" s="2">
        <f>IF(G1473="","",VLOOKUP(G1473,{"CFTV","100000";"switch","750000";"VMS","200000";"Alarme","300000";"CA","400000";"Cabeamento","500000";"Infra","600000";"Redes","700000";"Energia","800000";"Outros","900000";"Serviço","1000000"},2,FALSE)
  + COUNTIF($G$2:G1473,G1473)
)</f>
        <v>200308</v>
      </c>
      <c r="B1473" s="3" t="str">
        <f t="shared" si="23"/>
        <v>SISTEMA DIGIFORT PARA SISTEMAS DE</v>
      </c>
      <c r="C1473" s="3" t="s">
        <v>2690</v>
      </c>
      <c r="D1473" s="3" t="s">
        <v>2690</v>
      </c>
      <c r="E1473" s="5" t="s">
        <v>2135</v>
      </c>
      <c r="F1473" s="5" t="s">
        <v>776</v>
      </c>
      <c r="G1473" s="2" t="s">
        <v>2132</v>
      </c>
      <c r="H1473" s="3" t="s">
        <v>2689</v>
      </c>
      <c r="I1473" s="170" t="s">
        <v>7038</v>
      </c>
      <c r="J1473" s="127">
        <v>1916.01</v>
      </c>
      <c r="K1473" s="162">
        <v>3484.1325338848142</v>
      </c>
      <c r="L1473" s="126"/>
      <c r="M1473" s="203"/>
      <c r="N1473" s="218"/>
      <c r="O1473" s="3" t="s">
        <v>2135</v>
      </c>
      <c r="P1473" s="31" t="s">
        <v>7291</v>
      </c>
      <c r="Q1473" s="234">
        <v>1</v>
      </c>
      <c r="R1473" s="5" t="s">
        <v>777</v>
      </c>
      <c r="S1473" s="238">
        <v>45967</v>
      </c>
      <c r="T1473" s="263">
        <v>0.15</v>
      </c>
      <c r="U1473" s="263">
        <v>0.05</v>
      </c>
      <c r="V1473" s="263">
        <v>3.6499999999999998E-2</v>
      </c>
      <c r="W1473" s="263">
        <v>0</v>
      </c>
      <c r="X1473" s="263">
        <v>0.33999999999999997</v>
      </c>
      <c r="Y1473" s="265">
        <v>1.6365881600285659</v>
      </c>
      <c r="Z1473" s="275">
        <v>1916.01</v>
      </c>
      <c r="AA1473" s="276">
        <v>42.620584208748646</v>
      </c>
      <c r="AB1473" s="277">
        <v>0.05</v>
      </c>
      <c r="AC1473" s="277">
        <v>3.6499999999999998E-2</v>
      </c>
      <c r="AD1473" s="277">
        <v>0</v>
      </c>
      <c r="AE1473" s="277">
        <v>0.33999999999999997</v>
      </c>
      <c r="AF1473" s="276">
        <v>1.6365881600285659</v>
      </c>
    </row>
    <row r="1474" spans="1:32" ht="41.4" x14ac:dyDescent="0.3">
      <c r="A1474" s="2">
        <f>IF(G1474="","",VLOOKUP(G1474,{"CFTV","100000";"switch","750000";"VMS","200000";"Alarme","300000";"CA","400000";"Cabeamento","500000";"Infra","600000";"Redes","700000";"Energia","800000";"Outros","900000";"Serviço","1000000"},2,FALSE)
  + COUNTIF($G$2:G1474,G1474)
)</f>
        <v>200309</v>
      </c>
      <c r="B1474" s="3" t="str">
        <f t="shared" si="23"/>
        <v>SISTEMA DIGIFORT PARA SISTEMAS DE</v>
      </c>
      <c r="C1474" s="7" t="s">
        <v>2692</v>
      </c>
      <c r="D1474" s="7" t="s">
        <v>2692</v>
      </c>
      <c r="E1474" s="44" t="s">
        <v>2135</v>
      </c>
      <c r="F1474" s="44" t="s">
        <v>776</v>
      </c>
      <c r="G1474" s="2" t="s">
        <v>2132</v>
      </c>
      <c r="H1474" s="7" t="s">
        <v>2691</v>
      </c>
      <c r="I1474" s="170" t="s">
        <v>7038</v>
      </c>
      <c r="J1474" s="127">
        <v>10857.45</v>
      </c>
      <c r="K1474" s="162">
        <v>19743.526797891282</v>
      </c>
      <c r="L1474" s="126"/>
      <c r="M1474" s="203"/>
      <c r="N1474" s="218"/>
      <c r="O1474" s="3" t="s">
        <v>2135</v>
      </c>
      <c r="P1474" s="31" t="s">
        <v>7291</v>
      </c>
      <c r="Q1474" s="234">
        <v>1</v>
      </c>
      <c r="R1474" s="44" t="s">
        <v>777</v>
      </c>
      <c r="S1474" s="238">
        <v>45967</v>
      </c>
      <c r="T1474" s="263">
        <v>0.15</v>
      </c>
      <c r="U1474" s="263">
        <v>0.05</v>
      </c>
      <c r="V1474" s="263">
        <v>3.6499999999999998E-2</v>
      </c>
      <c r="W1474" s="263">
        <v>0</v>
      </c>
      <c r="X1474" s="263">
        <v>0.33999999999999997</v>
      </c>
      <c r="Y1474" s="265">
        <v>1.6365881600285659</v>
      </c>
      <c r="Z1474" s="275">
        <v>10857.45</v>
      </c>
      <c r="AA1474" s="276">
        <v>241.51797851643678</v>
      </c>
      <c r="AB1474" s="277">
        <v>0.05</v>
      </c>
      <c r="AC1474" s="277">
        <v>3.6499999999999998E-2</v>
      </c>
      <c r="AD1474" s="277">
        <v>0</v>
      </c>
      <c r="AE1474" s="277">
        <v>0.33999999999999997</v>
      </c>
      <c r="AF1474" s="276">
        <v>1.6365881600285659</v>
      </c>
    </row>
    <row r="1475" spans="1:32" ht="55.2" x14ac:dyDescent="0.3">
      <c r="A1475" s="2">
        <f>IF(G1475="","",VLOOKUP(G1475,{"CFTV","100000";"switch","750000";"VMS","200000";"Alarme","300000";"CA","400000";"Cabeamento","500000";"Infra","600000";"Redes","700000";"Energia","800000";"Outros","900000";"Serviço","1000000"},2,FALSE)
  + COUNTIF($G$2:G1475,G1475)
)</f>
        <v>200310</v>
      </c>
      <c r="B1475" s="3" t="str">
        <f t="shared" si="23"/>
        <v>LICENÇA DEDICADA PARA HABILITAR A</v>
      </c>
      <c r="C1475" s="3" t="s">
        <v>2694</v>
      </c>
      <c r="D1475" s="3" t="s">
        <v>2694</v>
      </c>
      <c r="E1475" s="5" t="s">
        <v>370</v>
      </c>
      <c r="F1475" s="5" t="s">
        <v>776</v>
      </c>
      <c r="G1475" s="2" t="s">
        <v>2132</v>
      </c>
      <c r="H1475" s="3" t="s">
        <v>2693</v>
      </c>
      <c r="I1475" s="170" t="s">
        <v>7039</v>
      </c>
      <c r="J1475" s="127">
        <v>3.78</v>
      </c>
      <c r="K1475" s="162">
        <v>39.661077470132263</v>
      </c>
      <c r="L1475" s="126"/>
      <c r="M1475" s="203"/>
      <c r="N1475" s="218"/>
      <c r="O1475" s="3" t="s">
        <v>370</v>
      </c>
      <c r="P1475" s="31" t="s">
        <v>7287</v>
      </c>
      <c r="Q1475" s="234">
        <v>1</v>
      </c>
      <c r="R1475" s="5" t="s">
        <v>777</v>
      </c>
      <c r="S1475" s="238">
        <v>45986</v>
      </c>
      <c r="T1475" s="263">
        <v>0.15</v>
      </c>
      <c r="U1475" s="263">
        <v>0.05</v>
      </c>
      <c r="V1475" s="263">
        <v>3.6499999999999998E-2</v>
      </c>
      <c r="W1475" s="263">
        <v>0</v>
      </c>
      <c r="X1475" s="263">
        <v>0.33999999999999997</v>
      </c>
      <c r="Y1475" s="265">
        <v>1.6365881600285659</v>
      </c>
      <c r="Z1475" s="275">
        <v>21.810599999999997</v>
      </c>
      <c r="AA1475" s="276">
        <v>0.48516475067631853</v>
      </c>
      <c r="AB1475" s="277">
        <v>0.05</v>
      </c>
      <c r="AC1475" s="277">
        <v>3.6499999999999998E-2</v>
      </c>
      <c r="AD1475" s="277">
        <v>0</v>
      </c>
      <c r="AE1475" s="277">
        <v>0.33999999999999997</v>
      </c>
      <c r="AF1475" s="276">
        <v>1.6365881600285659</v>
      </c>
    </row>
    <row r="1476" spans="1:32" ht="69" x14ac:dyDescent="0.3">
      <c r="A1476" s="2">
        <f>IF(G1476="","",VLOOKUP(G1476,{"CFTV","100000";"switch","750000";"VMS","200000";"Alarme","300000";"CA","400000";"Cabeamento","500000";"Infra","600000";"Redes","700000";"Energia","800000";"Outros","900000";"Serviço","1000000"},2,FALSE)
  + COUNTIF($G$2:G1476,G1476)
)</f>
        <v>200311</v>
      </c>
      <c r="B1476" s="3" t="str">
        <f t="shared" si="23"/>
        <v>LICENÇA DE SOFTWARE PARA GESTÃO</v>
      </c>
      <c r="C1476" s="27" t="s">
        <v>2696</v>
      </c>
      <c r="D1476" s="27" t="s">
        <v>2696</v>
      </c>
      <c r="E1476" s="5" t="s">
        <v>370</v>
      </c>
      <c r="F1476" s="5" t="s">
        <v>776</v>
      </c>
      <c r="G1476" s="2" t="s">
        <v>2132</v>
      </c>
      <c r="H1476" s="3" t="s">
        <v>2695</v>
      </c>
      <c r="I1476" s="170" t="s">
        <v>7039</v>
      </c>
      <c r="J1476" s="127">
        <v>97.74</v>
      </c>
      <c r="K1476" s="162">
        <v>1025.5221460134201</v>
      </c>
      <c r="L1476" s="126"/>
      <c r="M1476" s="203"/>
      <c r="N1476" s="218"/>
      <c r="O1476" s="3" t="s">
        <v>370</v>
      </c>
      <c r="P1476" s="31" t="s">
        <v>7287</v>
      </c>
      <c r="Q1476" s="234">
        <v>1</v>
      </c>
      <c r="R1476" s="5" t="s">
        <v>777</v>
      </c>
      <c r="S1476" s="238">
        <v>45972</v>
      </c>
      <c r="T1476" s="263">
        <v>0.15</v>
      </c>
      <c r="U1476" s="263">
        <v>0.05</v>
      </c>
      <c r="V1476" s="263">
        <v>3.6499999999999998E-2</v>
      </c>
      <c r="W1476" s="263">
        <v>0</v>
      </c>
      <c r="X1476" s="263">
        <v>0.33999999999999997</v>
      </c>
      <c r="Y1476" s="265">
        <v>1.6365881600285659</v>
      </c>
      <c r="Z1476" s="275">
        <v>563.95979999999997</v>
      </c>
      <c r="AA1476" s="276">
        <v>12.544974267487667</v>
      </c>
      <c r="AB1476" s="277">
        <v>0.05</v>
      </c>
      <c r="AC1476" s="277">
        <v>3.6499999999999998E-2</v>
      </c>
      <c r="AD1476" s="277">
        <v>0</v>
      </c>
      <c r="AE1476" s="277">
        <v>0.33999999999999997</v>
      </c>
      <c r="AF1476" s="276">
        <v>1.6365881600285659</v>
      </c>
    </row>
    <row r="1477" spans="1:32" ht="82.8" x14ac:dyDescent="0.3">
      <c r="A1477" s="2">
        <f>IF(G1477="","",VLOOKUP(G1477,{"CFTV","100000";"switch","750000";"VMS","200000";"Alarme","300000";"CA","400000";"Cabeamento","500000";"Infra","600000";"Redes","700000";"Energia","800000";"Outros","900000";"Serviço","1000000"},2,FALSE)
  + COUNTIF($G$2:G1477,G1477)
)</f>
        <v>200312</v>
      </c>
      <c r="B1477" s="3" t="str">
        <f t="shared" si="23"/>
        <v>LICENÇA DE SOFTWARE PARA MONITORAMENTO</v>
      </c>
      <c r="C1477" s="3" t="s">
        <v>2698</v>
      </c>
      <c r="D1477" s="3" t="s">
        <v>2698</v>
      </c>
      <c r="E1477" s="5" t="s">
        <v>370</v>
      </c>
      <c r="F1477" s="5" t="s">
        <v>776</v>
      </c>
      <c r="G1477" s="2" t="s">
        <v>2132</v>
      </c>
      <c r="H1477" s="3" t="s">
        <v>2697</v>
      </c>
      <c r="I1477" s="170" t="s">
        <v>7038</v>
      </c>
      <c r="J1477" s="129">
        <v>1234.04</v>
      </c>
      <c r="K1477" s="162">
        <v>2244.0169477796126</v>
      </c>
      <c r="L1477" s="126"/>
      <c r="M1477" s="203"/>
      <c r="N1477" s="218"/>
      <c r="O1477" s="3" t="s">
        <v>7060</v>
      </c>
      <c r="P1477" s="31" t="s">
        <v>7290</v>
      </c>
      <c r="Q1477" s="234">
        <v>1</v>
      </c>
      <c r="R1477" s="5" t="s">
        <v>777</v>
      </c>
      <c r="S1477" s="238">
        <v>46052</v>
      </c>
      <c r="T1477" s="263">
        <v>0.15</v>
      </c>
      <c r="U1477" s="263">
        <v>0.05</v>
      </c>
      <c r="V1477" s="263">
        <v>3.6499999999999998E-2</v>
      </c>
      <c r="W1477" s="263">
        <v>0</v>
      </c>
      <c r="X1477" s="263">
        <v>0.33999999999999997</v>
      </c>
      <c r="Y1477" s="265">
        <v>1.6365881600285659</v>
      </c>
      <c r="Z1477" s="275">
        <v>1234.04</v>
      </c>
      <c r="AA1477" s="276">
        <v>27.450538221076183</v>
      </c>
      <c r="AB1477" s="277">
        <v>0.05</v>
      </c>
      <c r="AC1477" s="277">
        <v>3.6499999999999998E-2</v>
      </c>
      <c r="AD1477" s="277">
        <v>0</v>
      </c>
      <c r="AE1477" s="277">
        <v>0.33999999999999997</v>
      </c>
      <c r="AF1477" s="276">
        <v>1.6365881600285659</v>
      </c>
    </row>
    <row r="1478" spans="1:32" ht="124.2" x14ac:dyDescent="0.3">
      <c r="A1478" s="2">
        <f>IF(G1478="","",VLOOKUP(G1478,{"CFTV","100000";"switch","750000";"VMS","200000";"Alarme","300000";"CA","400000";"Cabeamento","500000";"Infra","600000";"Redes","700000";"Energia","800000";"Outros","900000";"Serviço","1000000"},2,FALSE)
  + COUNTIF($G$2:G1478,G1478)
)</f>
        <v>200313</v>
      </c>
      <c r="B1478" s="3" t="str">
        <f t="shared" si="23"/>
        <v>SOFTWARE DE ANALÍTICOS DE VÍDEO</v>
      </c>
      <c r="C1478" s="3" t="s">
        <v>6971</v>
      </c>
      <c r="D1478" s="3" t="s">
        <v>6971</v>
      </c>
      <c r="E1478" s="5" t="s">
        <v>2700</v>
      </c>
      <c r="F1478" s="5" t="s">
        <v>776</v>
      </c>
      <c r="G1478" s="2" t="s">
        <v>2132</v>
      </c>
      <c r="H1478" s="3" t="s">
        <v>2699</v>
      </c>
      <c r="I1478" s="170" t="s">
        <v>7038</v>
      </c>
      <c r="J1478" s="127">
        <v>25110</v>
      </c>
      <c r="K1478" s="162">
        <v>45660.809664796987</v>
      </c>
      <c r="L1478" s="126"/>
      <c r="M1478" s="203"/>
      <c r="N1478" s="218"/>
      <c r="O1478" s="3" t="s">
        <v>2700</v>
      </c>
      <c r="P1478" s="31" t="s">
        <v>7298</v>
      </c>
      <c r="Q1478" s="234">
        <v>1</v>
      </c>
      <c r="R1478" s="5" t="s">
        <v>777</v>
      </c>
      <c r="S1478" s="238">
        <v>45988</v>
      </c>
      <c r="T1478" s="263">
        <v>0.15</v>
      </c>
      <c r="U1478" s="263">
        <v>0.05</v>
      </c>
      <c r="V1478" s="263">
        <v>3.6499999999999998E-2</v>
      </c>
      <c r="W1478" s="263">
        <v>0</v>
      </c>
      <c r="X1478" s="263">
        <v>0.33999999999999997</v>
      </c>
      <c r="Y1478" s="265">
        <v>1.6365881600285659</v>
      </c>
      <c r="Z1478" s="275">
        <v>25110</v>
      </c>
      <c r="AA1478" s="276">
        <v>558.55808136788346</v>
      </c>
      <c r="AB1478" s="277">
        <v>0.05</v>
      </c>
      <c r="AC1478" s="277">
        <v>3.6499999999999998E-2</v>
      </c>
      <c r="AD1478" s="277">
        <v>0</v>
      </c>
      <c r="AE1478" s="277">
        <v>0.33999999999999997</v>
      </c>
      <c r="AF1478" s="276">
        <v>1.6365881600285659</v>
      </c>
    </row>
    <row r="1479" spans="1:32" ht="110.4" x14ac:dyDescent="0.3">
      <c r="A1479" s="2">
        <f>IF(G1479="","",VLOOKUP(G1479,{"CFTV","100000";"switch","750000";"VMS","200000";"Alarme","300000";"CA","400000";"Cabeamento","500000";"Infra","600000";"Redes","700000";"Energia","800000";"Outros","900000";"Serviço","1000000"},2,FALSE)
  + COUNTIF($G$2:G1479,G1479)
)</f>
        <v>200314</v>
      </c>
      <c r="B1479" s="3" t="str">
        <f t="shared" si="23"/>
        <v>SOFTWARE GRATUITO PARA MONITORAMENTO DE</v>
      </c>
      <c r="C1479" s="3" t="s">
        <v>2702</v>
      </c>
      <c r="D1479" s="3" t="s">
        <v>2702</v>
      </c>
      <c r="E1479" s="5" t="s">
        <v>6</v>
      </c>
      <c r="F1479" s="5" t="s">
        <v>776</v>
      </c>
      <c r="G1479" s="2" t="s">
        <v>2132</v>
      </c>
      <c r="H1479" s="3" t="s">
        <v>2701</v>
      </c>
      <c r="I1479" s="169"/>
      <c r="J1479" s="126"/>
      <c r="K1479" s="162">
        <v>0</v>
      </c>
      <c r="L1479" s="126"/>
      <c r="M1479" s="203"/>
      <c r="N1479" s="218"/>
      <c r="O1479" s="3"/>
      <c r="P1479" s="31"/>
      <c r="Q1479" s="234"/>
      <c r="R1479" s="5" t="s">
        <v>777</v>
      </c>
      <c r="S1479" s="238"/>
      <c r="T1479" s="263">
        <v>0.15</v>
      </c>
      <c r="U1479" s="263">
        <v>0.05</v>
      </c>
      <c r="V1479" s="263">
        <v>3.6499999999999998E-2</v>
      </c>
      <c r="W1479" s="263">
        <v>0</v>
      </c>
      <c r="X1479" s="263">
        <v>0.33999999999999997</v>
      </c>
      <c r="Y1479" s="265">
        <v>1.6365881600285659</v>
      </c>
      <c r="Z1479" s="275">
        <v>0</v>
      </c>
      <c r="AA1479" s="276">
        <v>0</v>
      </c>
      <c r="AB1479" s="277">
        <v>0.05</v>
      </c>
      <c r="AC1479" s="277">
        <v>3.6499999999999998E-2</v>
      </c>
      <c r="AD1479" s="277">
        <v>0</v>
      </c>
      <c r="AE1479" s="277">
        <v>0.33999999999999997</v>
      </c>
      <c r="AF1479" s="276">
        <v>1.6365881600285659</v>
      </c>
    </row>
    <row r="1480" spans="1:32" ht="41.4" x14ac:dyDescent="0.3">
      <c r="A1480" s="2">
        <f>IF(G1480="","",VLOOKUP(G1480,{"CFTV","100000";"switch","750000";"VMS","200000";"Alarme","300000";"CA","400000";"Cabeamento","500000";"Infra","600000";"Redes","700000";"Energia","800000";"Outros","900000";"Serviço","1000000"},2,FALSE)
  + COUNTIF($G$2:G1480,G1480)
)</f>
        <v>200315</v>
      </c>
      <c r="B1480" s="3" t="str">
        <f t="shared" si="23"/>
        <v>SISTEMA DIGIFORT EDIÇÃO ENTERPRISE PARA</v>
      </c>
      <c r="C1480" s="3" t="s">
        <v>2704</v>
      </c>
      <c r="D1480" s="3" t="s">
        <v>2704</v>
      </c>
      <c r="E1480" s="5" t="s">
        <v>2135</v>
      </c>
      <c r="F1480" s="5" t="s">
        <v>776</v>
      </c>
      <c r="G1480" s="2" t="s">
        <v>2132</v>
      </c>
      <c r="H1480" s="3" t="s">
        <v>2703</v>
      </c>
      <c r="I1480" s="170" t="s">
        <v>7038</v>
      </c>
      <c r="J1480" s="127">
        <v>3249</v>
      </c>
      <c r="K1480" s="162">
        <v>5908.0832577031233</v>
      </c>
      <c r="L1480" s="126"/>
      <c r="M1480" s="203"/>
      <c r="N1480" s="218"/>
      <c r="O1480" s="25" t="s">
        <v>7117</v>
      </c>
      <c r="P1480" s="31" t="s">
        <v>7291</v>
      </c>
      <c r="Q1480" s="234">
        <v>1</v>
      </c>
      <c r="R1480" s="5" t="s">
        <v>777</v>
      </c>
      <c r="S1480" s="238">
        <v>46021</v>
      </c>
      <c r="T1480" s="263">
        <v>0.15</v>
      </c>
      <c r="U1480" s="263">
        <v>0.05</v>
      </c>
      <c r="V1480" s="263">
        <v>3.6499999999999998E-2</v>
      </c>
      <c r="W1480" s="263">
        <v>0</v>
      </c>
      <c r="X1480" s="263">
        <v>0.33999999999999997</v>
      </c>
      <c r="Y1480" s="265">
        <v>1.6365881600285659</v>
      </c>
      <c r="Z1480" s="275">
        <v>3249</v>
      </c>
      <c r="AA1480" s="276">
        <v>72.272210528245864</v>
      </c>
      <c r="AB1480" s="277">
        <v>0.05</v>
      </c>
      <c r="AC1480" s="277">
        <v>3.6499999999999998E-2</v>
      </c>
      <c r="AD1480" s="277">
        <v>0</v>
      </c>
      <c r="AE1480" s="277">
        <v>0.33999999999999997</v>
      </c>
      <c r="AF1480" s="276">
        <v>1.6365881600285659</v>
      </c>
    </row>
    <row r="1481" spans="1:32" ht="41.4" x14ac:dyDescent="0.3">
      <c r="A1481" s="2">
        <f>IF(G1481="","",VLOOKUP(G1481,{"CFTV","100000";"switch","750000";"VMS","200000";"Alarme","300000";"CA","400000";"Cabeamento","500000";"Infra","600000";"Redes","700000";"Energia","800000";"Outros","900000";"Serviço","1000000"},2,FALSE)
  + COUNTIF($G$2:G1481,G1481)
)</f>
        <v>200316</v>
      </c>
      <c r="B1481" s="3" t="str">
        <f t="shared" si="23"/>
        <v>SISTEMA DIGIFORT EDIÇÃO ENTERPRISE PARA</v>
      </c>
      <c r="C1481" s="3" t="s">
        <v>2706</v>
      </c>
      <c r="D1481" s="3" t="s">
        <v>2706</v>
      </c>
      <c r="E1481" s="5" t="s">
        <v>2135</v>
      </c>
      <c r="F1481" s="5" t="s">
        <v>776</v>
      </c>
      <c r="G1481" s="2" t="s">
        <v>2132</v>
      </c>
      <c r="H1481" s="3" t="s">
        <v>2705</v>
      </c>
      <c r="I1481" s="170" t="s">
        <v>7038</v>
      </c>
      <c r="J1481" s="127">
        <v>16200</v>
      </c>
      <c r="K1481" s="162">
        <v>29458.586880514187</v>
      </c>
      <c r="L1481" s="126"/>
      <c r="M1481" s="203"/>
      <c r="N1481" s="218"/>
      <c r="O1481" s="25" t="s">
        <v>7117</v>
      </c>
      <c r="P1481" s="31" t="s">
        <v>7291</v>
      </c>
      <c r="Q1481" s="234">
        <v>1</v>
      </c>
      <c r="R1481" s="5" t="s">
        <v>777</v>
      </c>
      <c r="S1481" s="238">
        <v>46021</v>
      </c>
      <c r="T1481" s="263">
        <v>0.15</v>
      </c>
      <c r="U1481" s="263">
        <v>0.05</v>
      </c>
      <c r="V1481" s="263">
        <v>3.6499999999999998E-2</v>
      </c>
      <c r="W1481" s="263">
        <v>0</v>
      </c>
      <c r="X1481" s="263">
        <v>0.33999999999999997</v>
      </c>
      <c r="Y1481" s="265">
        <v>1.6365881600285659</v>
      </c>
      <c r="Z1481" s="275">
        <v>16200</v>
      </c>
      <c r="AA1481" s="276">
        <v>360.36005249540875</v>
      </c>
      <c r="AB1481" s="277">
        <v>0.05</v>
      </c>
      <c r="AC1481" s="277">
        <v>3.6499999999999998E-2</v>
      </c>
      <c r="AD1481" s="277">
        <v>0</v>
      </c>
      <c r="AE1481" s="277">
        <v>0.33999999999999997</v>
      </c>
      <c r="AF1481" s="276">
        <v>1.6365881600285659</v>
      </c>
    </row>
    <row r="1482" spans="1:32" ht="27.6" x14ac:dyDescent="0.3">
      <c r="A1482" s="2">
        <f>IF(G1482="","",VLOOKUP(G1482,{"CFTV","100000";"switch","750000";"VMS","200000";"Alarme","300000";"CA","400000";"Cabeamento","500000";"Infra","600000";"Redes","700000";"Energia","800000";"Outros","900000";"Serviço","1000000"},2,FALSE)
  + COUNTIF($G$2:G1482,G1482)
)</f>
        <v>200317</v>
      </c>
      <c r="B1482" s="3" t="str">
        <f t="shared" si="23"/>
        <v>LICENÇA PARA SISTEMA DE MONITORAMENTO</v>
      </c>
      <c r="C1482" s="3" t="s">
        <v>2708</v>
      </c>
      <c r="D1482" s="3" t="s">
        <v>2708</v>
      </c>
      <c r="E1482" s="5" t="s">
        <v>370</v>
      </c>
      <c r="F1482" s="5" t="s">
        <v>776</v>
      </c>
      <c r="G1482" s="2" t="s">
        <v>2132</v>
      </c>
      <c r="H1482" s="3" t="s">
        <v>2707</v>
      </c>
      <c r="I1482" s="170" t="s">
        <v>7038</v>
      </c>
      <c r="J1482" s="127">
        <v>356.92320000000001</v>
      </c>
      <c r="K1482" s="162">
        <v>649.04031462167541</v>
      </c>
      <c r="L1482" s="126"/>
      <c r="M1482" s="203"/>
      <c r="N1482" s="218"/>
      <c r="O1482" s="3" t="s">
        <v>7060</v>
      </c>
      <c r="P1482" s="31" t="s">
        <v>7290</v>
      </c>
      <c r="Q1482" s="234">
        <v>1</v>
      </c>
      <c r="R1482" s="5" t="s">
        <v>777</v>
      </c>
      <c r="S1482" s="238">
        <v>46030</v>
      </c>
      <c r="T1482" s="263">
        <v>0.15</v>
      </c>
      <c r="U1482" s="263">
        <v>0.05</v>
      </c>
      <c r="V1482" s="263">
        <v>3.6499999999999998E-2</v>
      </c>
      <c r="W1482" s="263">
        <v>0</v>
      </c>
      <c r="X1482" s="263">
        <v>0.33999999999999997</v>
      </c>
      <c r="Y1482" s="265">
        <v>1.6365881600285659</v>
      </c>
      <c r="Z1482" s="275">
        <v>356.92320000000001</v>
      </c>
      <c r="AA1482" s="276">
        <v>7.9395594499277324</v>
      </c>
      <c r="AB1482" s="277">
        <v>0.05</v>
      </c>
      <c r="AC1482" s="277">
        <v>3.6499999999999998E-2</v>
      </c>
      <c r="AD1482" s="277">
        <v>0</v>
      </c>
      <c r="AE1482" s="277">
        <v>0.33999999999999997</v>
      </c>
      <c r="AF1482" s="276">
        <v>1.6365881600285659</v>
      </c>
    </row>
    <row r="1483" spans="1:32" ht="41.4" x14ac:dyDescent="0.3">
      <c r="A1483" s="2">
        <f>IF(G1483="","",VLOOKUP(G1483,{"CFTV","100000";"switch","750000";"VMS","200000";"Alarme","300000";"CA","400000";"Cabeamento","500000";"Infra","600000";"Redes","700000";"Energia","800000";"Outros","900000";"Serviço","1000000"},2,FALSE)
  + COUNTIF($G$2:G1483,G1483)
)</f>
        <v>200318</v>
      </c>
      <c r="B1483" s="3" t="str">
        <f t="shared" si="23"/>
        <v>LICENÇA PARA MONITORAMENTO DE PACIENTES</v>
      </c>
      <c r="C1483" s="3" t="s">
        <v>2710</v>
      </c>
      <c r="D1483" s="3" t="s">
        <v>2710</v>
      </c>
      <c r="E1483" s="5" t="s">
        <v>370</v>
      </c>
      <c r="F1483" s="5" t="s">
        <v>776</v>
      </c>
      <c r="G1483" s="2" t="s">
        <v>2132</v>
      </c>
      <c r="H1483" s="3" t="s">
        <v>2709</v>
      </c>
      <c r="I1483" s="170" t="s">
        <v>7038</v>
      </c>
      <c r="J1483" s="127">
        <v>390.31</v>
      </c>
      <c r="K1483" s="162">
        <v>709.75191637861053</v>
      </c>
      <c r="L1483" s="126"/>
      <c r="M1483" s="203"/>
      <c r="N1483" s="218"/>
      <c r="O1483" s="3" t="s">
        <v>7060</v>
      </c>
      <c r="P1483" s="31" t="s">
        <v>7290</v>
      </c>
      <c r="Q1483" s="234">
        <v>1</v>
      </c>
      <c r="R1483" s="5" t="s">
        <v>777</v>
      </c>
      <c r="S1483" s="238">
        <v>46034</v>
      </c>
      <c r="T1483" s="263">
        <v>0.15</v>
      </c>
      <c r="U1483" s="263">
        <v>0.05</v>
      </c>
      <c r="V1483" s="263">
        <v>3.6499999999999998E-2</v>
      </c>
      <c r="W1483" s="263">
        <v>0</v>
      </c>
      <c r="X1483" s="263">
        <v>0.33999999999999997</v>
      </c>
      <c r="Y1483" s="265">
        <v>1.6365881600285659</v>
      </c>
      <c r="Z1483" s="275">
        <v>390.31</v>
      </c>
      <c r="AA1483" s="276">
        <v>8.6822303758940116</v>
      </c>
      <c r="AB1483" s="277">
        <v>0.05</v>
      </c>
      <c r="AC1483" s="277">
        <v>3.6499999999999998E-2</v>
      </c>
      <c r="AD1483" s="277">
        <v>0</v>
      </c>
      <c r="AE1483" s="277">
        <v>0.33999999999999997</v>
      </c>
      <c r="AF1483" s="276">
        <v>1.6365881600285659</v>
      </c>
    </row>
    <row r="1484" spans="1:32" ht="27.6" x14ac:dyDescent="0.3">
      <c r="A1484" s="2">
        <f>IF(G1484="","",VLOOKUP(G1484,{"CFTV","100000";"switch","750000";"VMS","200000";"Alarme","300000";"CA","400000";"Cabeamento","500000";"Infra","600000";"Redes","700000";"Energia","800000";"Outros","900000";"Serviço","1000000"},2,FALSE)
  + COUNTIF($G$2:G1484,G1484)
)</f>
        <v>200319</v>
      </c>
      <c r="B1484" s="3" t="str">
        <f t="shared" si="23"/>
        <v>LICENÇA PARA CÂMERAS XPROTECT CORPORATE</v>
      </c>
      <c r="C1484" s="3" t="s">
        <v>2712</v>
      </c>
      <c r="D1484" s="3" t="s">
        <v>2712</v>
      </c>
      <c r="E1484" s="5" t="s">
        <v>2503</v>
      </c>
      <c r="F1484" s="5" t="s">
        <v>776</v>
      </c>
      <c r="G1484" s="2" t="s">
        <v>2132</v>
      </c>
      <c r="H1484" s="3" t="s">
        <v>2711</v>
      </c>
      <c r="I1484" s="170" t="s">
        <v>7038</v>
      </c>
      <c r="J1484" s="127">
        <v>2768.28</v>
      </c>
      <c r="K1484" s="162">
        <v>5033.9269684931987</v>
      </c>
      <c r="L1484" s="126"/>
      <c r="M1484" s="203"/>
      <c r="N1484" s="218"/>
      <c r="O1484" s="3" t="s">
        <v>7122</v>
      </c>
      <c r="P1484" s="31" t="s">
        <v>7291</v>
      </c>
      <c r="Q1484" s="234">
        <v>2</v>
      </c>
      <c r="R1484" s="5" t="s">
        <v>777</v>
      </c>
      <c r="S1484" s="238">
        <v>46013</v>
      </c>
      <c r="T1484" s="263">
        <v>0.15</v>
      </c>
      <c r="U1484" s="263">
        <v>0.05</v>
      </c>
      <c r="V1484" s="263">
        <v>3.6499999999999998E-2</v>
      </c>
      <c r="W1484" s="263">
        <v>0</v>
      </c>
      <c r="X1484" s="263">
        <v>0.33999999999999997</v>
      </c>
      <c r="Y1484" s="265">
        <v>1.6365881600285659</v>
      </c>
      <c r="Z1484" s="275">
        <v>2768.28</v>
      </c>
      <c r="AA1484" s="276">
        <v>61.578859637159887</v>
      </c>
      <c r="AB1484" s="277">
        <v>0.05</v>
      </c>
      <c r="AC1484" s="277">
        <v>3.6499999999999998E-2</v>
      </c>
      <c r="AD1484" s="277">
        <v>0</v>
      </c>
      <c r="AE1484" s="277">
        <v>0.33999999999999997</v>
      </c>
      <c r="AF1484" s="276">
        <v>1.6365881600285659</v>
      </c>
    </row>
    <row r="1485" spans="1:32" ht="27.6" x14ac:dyDescent="0.3">
      <c r="A1485" s="2">
        <f>IF(G1485="","",VLOOKUP(G1485,{"CFTV","100000";"switch","750000";"VMS","200000";"Alarme","300000";"CA","400000";"Cabeamento","500000";"Infra","600000";"Redes","700000";"Energia","800000";"Outros","900000";"Serviço","1000000"},2,FALSE)
  + COUNTIF($G$2:G1485,G1485)
)</f>
        <v>200320</v>
      </c>
      <c r="B1485" s="3" t="str">
        <f t="shared" si="23"/>
        <v>LICENÇA PARA CÂMERAS XPROTECT CORP.DEV</v>
      </c>
      <c r="C1485" s="3" t="s">
        <v>2714</v>
      </c>
      <c r="D1485" s="3" t="s">
        <v>2714</v>
      </c>
      <c r="E1485" s="5" t="s">
        <v>2503</v>
      </c>
      <c r="F1485" s="5" t="s">
        <v>776</v>
      </c>
      <c r="G1485" s="2" t="s">
        <v>2132</v>
      </c>
      <c r="H1485" s="3" t="s">
        <v>2713</v>
      </c>
      <c r="I1485" s="170" t="s">
        <v>7038</v>
      </c>
      <c r="J1485" s="127">
        <v>1099.29</v>
      </c>
      <c r="K1485" s="162">
        <v>1998.9833315975579</v>
      </c>
      <c r="L1485" s="126"/>
      <c r="M1485" s="203"/>
      <c r="N1485" s="218"/>
      <c r="O1485" s="3" t="s">
        <v>7122</v>
      </c>
      <c r="P1485" s="31" t="s">
        <v>7291</v>
      </c>
      <c r="Q1485" s="234">
        <v>2</v>
      </c>
      <c r="R1485" s="5" t="s">
        <v>777</v>
      </c>
      <c r="S1485" s="238">
        <v>46013</v>
      </c>
      <c r="T1485" s="263">
        <v>0.15</v>
      </c>
      <c r="U1485" s="263">
        <v>0.05</v>
      </c>
      <c r="V1485" s="263">
        <v>3.6499999999999998E-2</v>
      </c>
      <c r="W1485" s="263">
        <v>0</v>
      </c>
      <c r="X1485" s="263">
        <v>0.33999999999999997</v>
      </c>
      <c r="Y1485" s="265">
        <v>1.6365881600285659</v>
      </c>
      <c r="Z1485" s="275">
        <v>1099.29</v>
      </c>
      <c r="AA1485" s="276">
        <v>24.453098895535668</v>
      </c>
      <c r="AB1485" s="277">
        <v>0.05</v>
      </c>
      <c r="AC1485" s="277">
        <v>3.6499999999999998E-2</v>
      </c>
      <c r="AD1485" s="277">
        <v>0</v>
      </c>
      <c r="AE1485" s="277">
        <v>0.33999999999999997</v>
      </c>
      <c r="AF1485" s="276">
        <v>1.6365881600285659</v>
      </c>
    </row>
    <row r="1486" spans="1:32" ht="69" x14ac:dyDescent="0.3">
      <c r="A1486" s="2">
        <f>IF(G1486="","",VLOOKUP(G1486,{"CFTV","100000";"switch","750000";"VMS","200000";"Alarme","300000";"CA","400000";"Cabeamento","500000";"Infra","600000";"Redes","700000";"Energia","800000";"Outros","900000";"Serviço","1000000"},2,FALSE)
  + COUNTIF($G$2:G1486,G1486)
)</f>
        <v>200321</v>
      </c>
      <c r="B1486" s="3" t="str">
        <f t="shared" si="23"/>
        <v>ALARM SYSTEM MODULE EXPANSION PACKAGE</v>
      </c>
      <c r="C1486" s="3" t="s">
        <v>2716</v>
      </c>
      <c r="D1486" s="3" t="s">
        <v>2716</v>
      </c>
      <c r="E1486" s="5" t="s">
        <v>370</v>
      </c>
      <c r="F1486" s="5" t="s">
        <v>776</v>
      </c>
      <c r="G1486" s="2" t="s">
        <v>2132</v>
      </c>
      <c r="H1486" s="3" t="s">
        <v>2715</v>
      </c>
      <c r="I1486" s="170" t="s">
        <v>7038</v>
      </c>
      <c r="J1486" s="127">
        <v>405.60500000000002</v>
      </c>
      <c r="K1486" s="162">
        <v>737.56482294265174</v>
      </c>
      <c r="L1486" s="126"/>
      <c r="M1486" s="203"/>
      <c r="N1486" s="218"/>
      <c r="O1486" s="3" t="s">
        <v>7060</v>
      </c>
      <c r="P1486" s="31" t="s">
        <v>7290</v>
      </c>
      <c r="Q1486" s="234">
        <v>1</v>
      </c>
      <c r="R1486" s="5" t="s">
        <v>777</v>
      </c>
      <c r="S1486" s="238">
        <v>46010</v>
      </c>
      <c r="T1486" s="263">
        <v>0.15</v>
      </c>
      <c r="U1486" s="263">
        <v>0.05</v>
      </c>
      <c r="V1486" s="263">
        <v>3.6499999999999998E-2</v>
      </c>
      <c r="W1486" s="263">
        <v>0</v>
      </c>
      <c r="X1486" s="263">
        <v>0.33999999999999997</v>
      </c>
      <c r="Y1486" s="265">
        <v>1.6365881600285659</v>
      </c>
      <c r="Z1486" s="275">
        <v>405.60500000000002</v>
      </c>
      <c r="AA1486" s="276">
        <v>9.0224592032345843</v>
      </c>
      <c r="AB1486" s="277">
        <v>0.05</v>
      </c>
      <c r="AC1486" s="277">
        <v>3.6499999999999998E-2</v>
      </c>
      <c r="AD1486" s="277">
        <v>0</v>
      </c>
      <c r="AE1486" s="277">
        <v>0.33999999999999997</v>
      </c>
      <c r="AF1486" s="276">
        <v>1.6365881600285659</v>
      </c>
    </row>
    <row r="1487" spans="1:32" ht="69" x14ac:dyDescent="0.3">
      <c r="A1487" s="2">
        <f>IF(G1487="","",VLOOKUP(G1487,{"CFTV","100000";"switch","750000";"VMS","200000";"Alarme","300000";"CA","400000";"Cabeamento","500000";"Infra","600000";"Redes","700000";"Energia","800000";"Outros","900000";"Serviço","1000000"},2,FALSE)
  + COUNTIF($G$2:G1487,G1487)
)</f>
        <v>200322</v>
      </c>
      <c r="B1487" s="3" t="str">
        <f t="shared" si="23"/>
        <v>ALARM SYSTEM MODULE EXPANSION PACKAGE</v>
      </c>
      <c r="C1487" s="3" t="s">
        <v>2718</v>
      </c>
      <c r="D1487" s="3" t="s">
        <v>2718</v>
      </c>
      <c r="E1487" s="5" t="s">
        <v>370</v>
      </c>
      <c r="F1487" s="5" t="s">
        <v>776</v>
      </c>
      <c r="G1487" s="2" t="s">
        <v>2132</v>
      </c>
      <c r="H1487" s="3" t="s">
        <v>2717</v>
      </c>
      <c r="I1487" s="170" t="s">
        <v>7038</v>
      </c>
      <c r="J1487" s="129">
        <v>437.06</v>
      </c>
      <c r="K1487" s="162">
        <v>794.76357913565005</v>
      </c>
      <c r="L1487" s="126"/>
      <c r="M1487" s="203"/>
      <c r="N1487" s="218"/>
      <c r="O1487" s="3" t="s">
        <v>7060</v>
      </c>
      <c r="P1487" s="31" t="s">
        <v>7290</v>
      </c>
      <c r="Q1487" s="234">
        <v>1</v>
      </c>
      <c r="R1487" s="5" t="s">
        <v>777</v>
      </c>
      <c r="S1487" s="238">
        <v>46017</v>
      </c>
      <c r="T1487" s="263">
        <v>0.15</v>
      </c>
      <c r="U1487" s="263">
        <v>0.05</v>
      </c>
      <c r="V1487" s="263">
        <v>3.6499999999999998E-2</v>
      </c>
      <c r="W1487" s="263">
        <v>0</v>
      </c>
      <c r="X1487" s="263">
        <v>0.33999999999999997</v>
      </c>
      <c r="Y1487" s="265">
        <v>1.6365881600285659</v>
      </c>
      <c r="Z1487" s="275">
        <v>437.06</v>
      </c>
      <c r="AA1487" s="276">
        <v>9.7221583051631679</v>
      </c>
      <c r="AB1487" s="277">
        <v>0.05</v>
      </c>
      <c r="AC1487" s="277">
        <v>3.6499999999999998E-2</v>
      </c>
      <c r="AD1487" s="277">
        <v>0</v>
      </c>
      <c r="AE1487" s="277">
        <v>0.33999999999999997</v>
      </c>
      <c r="AF1487" s="276">
        <v>1.6365881600285659</v>
      </c>
    </row>
    <row r="1488" spans="1:32" ht="41.4" x14ac:dyDescent="0.3">
      <c r="A1488" s="2">
        <f>IF(G1488="","",VLOOKUP(G1488,{"CFTV","100000";"switch","750000";"VMS","200000";"Alarme","300000";"CA","400000";"Cabeamento","500000";"Infra","600000";"Redes","700000";"Energia","800000";"Outros","900000";"Serviço","1000000"},2,FALSE)
  + COUNTIF($G$2:G1488,G1488)
)</f>
        <v>200323</v>
      </c>
      <c r="B1488" s="3" t="str">
        <f t="shared" si="23"/>
        <v>LICENÇA MÓDULO MOBILE GIS: PARA</v>
      </c>
      <c r="C1488" s="3" t="s">
        <v>2720</v>
      </c>
      <c r="D1488" s="3" t="s">
        <v>2720</v>
      </c>
      <c r="E1488" s="5" t="s">
        <v>370</v>
      </c>
      <c r="F1488" s="5" t="s">
        <v>776</v>
      </c>
      <c r="G1488" s="2" t="s">
        <v>2132</v>
      </c>
      <c r="H1488" s="3" t="s">
        <v>2719</v>
      </c>
      <c r="I1488" s="170" t="s">
        <v>7038</v>
      </c>
      <c r="J1488" s="127">
        <v>13011.84</v>
      </c>
      <c r="K1488" s="162">
        <v>23661.136982428998</v>
      </c>
      <c r="L1488" s="126"/>
      <c r="M1488" s="203"/>
      <c r="N1488" s="218">
        <v>0.04</v>
      </c>
      <c r="O1488" s="3" t="s">
        <v>7060</v>
      </c>
      <c r="P1488" s="31" t="s">
        <v>7290</v>
      </c>
      <c r="Q1488" s="234">
        <v>1</v>
      </c>
      <c r="R1488" s="5" t="s">
        <v>777</v>
      </c>
      <c r="S1488" s="238">
        <v>46021</v>
      </c>
      <c r="T1488" s="263">
        <v>0.15</v>
      </c>
      <c r="U1488" s="263">
        <v>0.05</v>
      </c>
      <c r="V1488" s="263">
        <v>3.6499999999999998E-2</v>
      </c>
      <c r="W1488" s="263">
        <v>0</v>
      </c>
      <c r="X1488" s="263">
        <v>0.33999999999999997</v>
      </c>
      <c r="Y1488" s="265">
        <v>1.6365881600285659</v>
      </c>
      <c r="Z1488" s="275">
        <v>13011.84</v>
      </c>
      <c r="AA1488" s="276">
        <v>289.44119416431232</v>
      </c>
      <c r="AB1488" s="277">
        <v>0.05</v>
      </c>
      <c r="AC1488" s="277">
        <v>3.6499999999999998E-2</v>
      </c>
      <c r="AD1488" s="277">
        <v>0</v>
      </c>
      <c r="AE1488" s="277">
        <v>0.33999999999999997</v>
      </c>
      <c r="AF1488" s="276">
        <v>1.6365881600285659</v>
      </c>
    </row>
    <row r="1489" spans="1:32" ht="27.6" x14ac:dyDescent="0.3">
      <c r="A1489" s="2">
        <f>IF(G1489="","",VLOOKUP(G1489,{"CFTV","100000";"switch","750000";"VMS","200000";"Alarme","300000";"CA","400000";"Cabeamento","500000";"Infra","600000";"Redes","700000";"Energia","800000";"Outros","900000";"Serviço","1000000"},2,FALSE)
  + COUNTIF($G$2:G1489,G1489)
)</f>
        <v>200324</v>
      </c>
      <c r="B1489" s="3" t="str">
        <f t="shared" si="23"/>
        <v>LICENÇA DE SOFTWARE MULTI-SITE, PARA</v>
      </c>
      <c r="C1489" s="3" t="s">
        <v>2722</v>
      </c>
      <c r="D1489" s="3" t="s">
        <v>2722</v>
      </c>
      <c r="E1489" s="5" t="s">
        <v>6</v>
      </c>
      <c r="F1489" s="5" t="s">
        <v>776</v>
      </c>
      <c r="G1489" s="2" t="s">
        <v>2132</v>
      </c>
      <c r="H1489" s="3" t="s">
        <v>2721</v>
      </c>
      <c r="I1489" s="170" t="s">
        <v>7038</v>
      </c>
      <c r="J1489" s="127">
        <v>12989.94</v>
      </c>
      <c r="K1489" s="162">
        <v>23621.313337201635</v>
      </c>
      <c r="L1489" s="126"/>
      <c r="M1489" s="203"/>
      <c r="N1489" s="218"/>
      <c r="O1489" s="3" t="s">
        <v>6</v>
      </c>
      <c r="P1489" s="31" t="s">
        <v>7288</v>
      </c>
      <c r="Q1489" s="234">
        <v>1</v>
      </c>
      <c r="R1489" s="5" t="s">
        <v>777</v>
      </c>
      <c r="S1489" s="238">
        <v>46042</v>
      </c>
      <c r="T1489" s="263">
        <v>0.15</v>
      </c>
      <c r="U1489" s="263">
        <v>0.05</v>
      </c>
      <c r="V1489" s="263">
        <v>3.6499999999999998E-2</v>
      </c>
      <c r="W1489" s="263">
        <v>0</v>
      </c>
      <c r="X1489" s="263">
        <v>0.33999999999999997</v>
      </c>
      <c r="Y1489" s="265">
        <v>1.6365881600285659</v>
      </c>
      <c r="Z1489" s="275">
        <v>12989.94</v>
      </c>
      <c r="AA1489" s="276">
        <v>288.95404076001296</v>
      </c>
      <c r="AB1489" s="277">
        <v>0.05</v>
      </c>
      <c r="AC1489" s="277">
        <v>3.6499999999999998E-2</v>
      </c>
      <c r="AD1489" s="277">
        <v>0</v>
      </c>
      <c r="AE1489" s="277">
        <v>0.33999999999999997</v>
      </c>
      <c r="AF1489" s="276">
        <v>1.6365881600285659</v>
      </c>
    </row>
    <row r="1490" spans="1:32" ht="41.4" x14ac:dyDescent="0.3">
      <c r="A1490" s="2">
        <f>IF(G1490="","",VLOOKUP(G1490,{"CFTV","100000";"switch","750000";"VMS","200000";"Alarme","300000";"CA","400000";"Cabeamento","500000";"Infra","600000";"Redes","700000";"Energia","800000";"Outros","900000";"Serviço","1000000"},2,FALSE)
  + COUNTIF($G$2:G1490,G1490)
)</f>
        <v>200325</v>
      </c>
      <c r="B1490" s="3" t="str">
        <f t="shared" si="23"/>
        <v>INVENZI W-ACESS - EDIÇÃO CORPORATE</v>
      </c>
      <c r="C1490" s="3" t="s">
        <v>2563</v>
      </c>
      <c r="D1490" s="3" t="s">
        <v>2563</v>
      </c>
      <c r="E1490" s="5" t="s">
        <v>2551</v>
      </c>
      <c r="F1490" s="5" t="s">
        <v>776</v>
      </c>
      <c r="G1490" s="2" t="s">
        <v>2132</v>
      </c>
      <c r="H1490" s="3" t="s">
        <v>2562</v>
      </c>
      <c r="I1490" s="170" t="s">
        <v>7038</v>
      </c>
      <c r="J1490" s="127">
        <v>16101.36</v>
      </c>
      <c r="K1490" s="162">
        <v>29279.21681817506</v>
      </c>
      <c r="L1490" s="126"/>
      <c r="M1490" s="203"/>
      <c r="N1490" s="218"/>
      <c r="O1490" s="3" t="s">
        <v>2551</v>
      </c>
      <c r="P1490" s="31" t="s">
        <v>7291</v>
      </c>
      <c r="Q1490" s="234">
        <v>1</v>
      </c>
      <c r="R1490" s="5" t="s">
        <v>777</v>
      </c>
      <c r="S1490" s="238">
        <v>46044</v>
      </c>
      <c r="T1490" s="263">
        <v>0.15</v>
      </c>
      <c r="U1490" s="263">
        <v>0.05</v>
      </c>
      <c r="V1490" s="263">
        <v>3.6499999999999998E-2</v>
      </c>
      <c r="W1490" s="263">
        <v>0</v>
      </c>
      <c r="X1490" s="263">
        <v>0.33999999999999997</v>
      </c>
      <c r="Y1490" s="265">
        <v>1.6365881600285659</v>
      </c>
      <c r="Z1490" s="275">
        <v>16101.36</v>
      </c>
      <c r="AA1490" s="276">
        <v>358.16586017576998</v>
      </c>
      <c r="AB1490" s="277">
        <v>0.05</v>
      </c>
      <c r="AC1490" s="277">
        <v>3.6499999999999998E-2</v>
      </c>
      <c r="AD1490" s="277">
        <v>0</v>
      </c>
      <c r="AE1490" s="277">
        <v>0.33999999999999997</v>
      </c>
      <c r="AF1490" s="276">
        <v>1.6365881600285659</v>
      </c>
    </row>
    <row r="1491" spans="1:32" ht="27.6" x14ac:dyDescent="0.3">
      <c r="A1491" s="2">
        <f>IF(G1491="","",VLOOKUP(G1491,{"CFTV","100000";"switch","750000";"VMS","200000";"Alarme","300000";"CA","400000";"Cabeamento","500000";"Infra","600000";"Redes","700000";"Energia","800000";"Outros","900000";"Serviço","1000000"},2,FALSE)
  + COUNTIF($G$2:G1491,G1491)
)</f>
        <v>200326</v>
      </c>
      <c r="B1491" s="3" t="str">
        <f t="shared" si="23"/>
        <v>LICENÇA PARA USUÁRIOS ATIVOS ILIMITADOS</v>
      </c>
      <c r="C1491" s="3" t="s">
        <v>2724</v>
      </c>
      <c r="D1491" s="3" t="s">
        <v>2724</v>
      </c>
      <c r="E1491" s="5" t="s">
        <v>2551</v>
      </c>
      <c r="F1491" s="5" t="s">
        <v>776</v>
      </c>
      <c r="G1491" s="2" t="s">
        <v>2132</v>
      </c>
      <c r="H1491" s="45" t="s">
        <v>2723</v>
      </c>
      <c r="I1491" s="170" t="s">
        <v>7038</v>
      </c>
      <c r="J1491" s="127">
        <v>36331.65</v>
      </c>
      <c r="K1491" s="162">
        <v>66066.60913811317</v>
      </c>
      <c r="L1491" s="126"/>
      <c r="M1491" s="203"/>
      <c r="N1491" s="218"/>
      <c r="O1491" s="3" t="s">
        <v>2551</v>
      </c>
      <c r="P1491" s="31" t="s">
        <v>7291</v>
      </c>
      <c r="Q1491" s="234">
        <v>1</v>
      </c>
      <c r="R1491" s="5" t="s">
        <v>777</v>
      </c>
      <c r="S1491" s="238">
        <v>46044</v>
      </c>
      <c r="T1491" s="263">
        <v>0.15</v>
      </c>
      <c r="U1491" s="263">
        <v>0.05</v>
      </c>
      <c r="V1491" s="263">
        <v>3.6499999999999998E-2</v>
      </c>
      <c r="W1491" s="263">
        <v>0</v>
      </c>
      <c r="X1491" s="263">
        <v>0.33999999999999997</v>
      </c>
      <c r="Y1491" s="265">
        <v>1.6365881600285659</v>
      </c>
      <c r="Z1491" s="275">
        <v>36331.65</v>
      </c>
      <c r="AA1491" s="276">
        <v>808.17748773116159</v>
      </c>
      <c r="AB1491" s="277">
        <v>0.05</v>
      </c>
      <c r="AC1491" s="277">
        <v>3.6499999999999998E-2</v>
      </c>
      <c r="AD1491" s="277">
        <v>0</v>
      </c>
      <c r="AE1491" s="277">
        <v>0.33999999999999997</v>
      </c>
      <c r="AF1491" s="276">
        <v>1.6365881600285659</v>
      </c>
    </row>
    <row r="1492" spans="1:32" ht="27.6" x14ac:dyDescent="0.3">
      <c r="A1492" s="2">
        <f>IF(G1492="","",VLOOKUP(G1492,{"CFTV","100000";"switch","750000";"VMS","200000";"Alarme","300000";"CA","400000";"Cabeamento","500000";"Infra","600000";"Redes","700000";"Energia","800000";"Outros","900000";"Serviço","1000000"},2,FALSE)
  + COUNTIF($G$2:G1492,G1492)
)</f>
        <v>200327</v>
      </c>
      <c r="B1492" s="3" t="str">
        <f t="shared" si="23"/>
        <v>LICENÇA PARA 2 CONEXÕES SIMULTÂNEAS</v>
      </c>
      <c r="C1492" s="3" t="s">
        <v>2726</v>
      </c>
      <c r="D1492" s="3" t="s">
        <v>2726</v>
      </c>
      <c r="E1492" s="5" t="s">
        <v>2551</v>
      </c>
      <c r="F1492" s="5" t="s">
        <v>776</v>
      </c>
      <c r="G1492" s="2" t="s">
        <v>2132</v>
      </c>
      <c r="H1492" s="45" t="s">
        <v>2725</v>
      </c>
      <c r="I1492" s="170" t="s">
        <v>7038</v>
      </c>
      <c r="J1492" s="127">
        <v>1863.16</v>
      </c>
      <c r="K1492" s="162">
        <v>3388.0284402653592</v>
      </c>
      <c r="L1492" s="126"/>
      <c r="M1492" s="203"/>
      <c r="N1492" s="218"/>
      <c r="O1492" s="3" t="s">
        <v>2551</v>
      </c>
      <c r="P1492" s="31" t="s">
        <v>7291</v>
      </c>
      <c r="Q1492" s="234">
        <v>1</v>
      </c>
      <c r="R1492" s="5" t="s">
        <v>777</v>
      </c>
      <c r="S1492" s="238">
        <v>46058</v>
      </c>
      <c r="T1492" s="263">
        <v>0.15</v>
      </c>
      <c r="U1492" s="263">
        <v>0.05</v>
      </c>
      <c r="V1492" s="263">
        <v>3.6499999999999998E-2</v>
      </c>
      <c r="W1492" s="263">
        <v>0</v>
      </c>
      <c r="X1492" s="263">
        <v>0.33999999999999997</v>
      </c>
      <c r="Y1492" s="265">
        <v>1.6365881600285659</v>
      </c>
      <c r="Z1492" s="275">
        <v>1863.16</v>
      </c>
      <c r="AA1492" s="276">
        <v>41.44496514860159</v>
      </c>
      <c r="AB1492" s="277">
        <v>0.05</v>
      </c>
      <c r="AC1492" s="277">
        <v>3.6499999999999998E-2</v>
      </c>
      <c r="AD1492" s="277">
        <v>0</v>
      </c>
      <c r="AE1492" s="277">
        <v>0.33999999999999997</v>
      </c>
      <c r="AF1492" s="276">
        <v>1.6365881600285659</v>
      </c>
    </row>
    <row r="1493" spans="1:32" ht="27.6" x14ac:dyDescent="0.3">
      <c r="A1493" s="2">
        <f>IF(G1493="","",VLOOKUP(G1493,{"CFTV","100000";"switch","750000";"VMS","200000";"Alarme","300000";"CA","400000";"Cabeamento","500000";"Infra","600000";"Redes","700000";"Energia","800000";"Outros","900000";"Serviço","1000000"},2,FALSE)
  + COUNTIF($G$2:G1493,G1493)
)</f>
        <v>200328</v>
      </c>
      <c r="B1493" s="3" t="str">
        <f t="shared" si="23"/>
        <v>LICENÇA LEITORA FACIAL - EXPERT</v>
      </c>
      <c r="C1493" s="3" t="s">
        <v>2728</v>
      </c>
      <c r="D1493" s="3" t="s">
        <v>2728</v>
      </c>
      <c r="E1493" s="5" t="s">
        <v>2551</v>
      </c>
      <c r="F1493" s="5" t="s">
        <v>776</v>
      </c>
      <c r="G1493" s="2" t="s">
        <v>2132</v>
      </c>
      <c r="H1493" s="45" t="s">
        <v>2727</v>
      </c>
      <c r="I1493" s="170" t="s">
        <v>7038</v>
      </c>
      <c r="J1493" s="127">
        <v>2323.94</v>
      </c>
      <c r="K1493" s="162">
        <v>4225.9252095742067</v>
      </c>
      <c r="L1493" s="126"/>
      <c r="M1493" s="203"/>
      <c r="N1493" s="218"/>
      <c r="O1493" s="3" t="s">
        <v>2551</v>
      </c>
      <c r="P1493" s="31" t="s">
        <v>7291</v>
      </c>
      <c r="Q1493" s="234">
        <v>1</v>
      </c>
      <c r="R1493" s="5" t="s">
        <v>777</v>
      </c>
      <c r="S1493" s="238">
        <v>46044</v>
      </c>
      <c r="T1493" s="263">
        <v>0.15</v>
      </c>
      <c r="U1493" s="263">
        <v>0.05</v>
      </c>
      <c r="V1493" s="263">
        <v>3.6499999999999998E-2</v>
      </c>
      <c r="W1493" s="263">
        <v>0</v>
      </c>
      <c r="X1493" s="263">
        <v>0.33999999999999997</v>
      </c>
      <c r="Y1493" s="265">
        <v>1.6365881600285659</v>
      </c>
      <c r="Z1493" s="275">
        <v>2323.94</v>
      </c>
      <c r="AA1493" s="276">
        <v>51.694761752850631</v>
      </c>
      <c r="AB1493" s="277">
        <v>0.05</v>
      </c>
      <c r="AC1493" s="277">
        <v>3.6499999999999998E-2</v>
      </c>
      <c r="AD1493" s="277">
        <v>0</v>
      </c>
      <c r="AE1493" s="277">
        <v>0.33999999999999997</v>
      </c>
      <c r="AF1493" s="276">
        <v>1.6365881600285659</v>
      </c>
    </row>
    <row r="1494" spans="1:32" ht="41.4" x14ac:dyDescent="0.3">
      <c r="A1494" s="2">
        <f>IF(G1494="","",VLOOKUP(G1494,{"CFTV","100000";"switch","750000";"VMS","200000";"Alarme","300000";"CA","400000";"Cabeamento","500000";"Infra","600000";"Redes","700000";"Energia","800000";"Outros","900000";"Serviço","1000000"},2,FALSE)
  + COUNTIF($G$2:G1494,G1494)
)</f>
        <v>200329</v>
      </c>
      <c r="B1494" s="3" t="str">
        <f t="shared" si="23"/>
        <v>LICENÇA PARA VISUALIZAÇÃO DE IMAGEM</v>
      </c>
      <c r="C1494" s="3" t="s">
        <v>2730</v>
      </c>
      <c r="D1494" s="3" t="s">
        <v>2730</v>
      </c>
      <c r="E1494" s="5" t="s">
        <v>2551</v>
      </c>
      <c r="F1494" s="5" t="s">
        <v>776</v>
      </c>
      <c r="G1494" s="2" t="s">
        <v>2132</v>
      </c>
      <c r="H1494" s="45" t="s">
        <v>2729</v>
      </c>
      <c r="I1494" s="170" t="s">
        <v>7038</v>
      </c>
      <c r="J1494" s="127">
        <v>831.01</v>
      </c>
      <c r="K1494" s="162">
        <v>1511.1345854059318</v>
      </c>
      <c r="L1494" s="126"/>
      <c r="M1494" s="203"/>
      <c r="N1494" s="218"/>
      <c r="O1494" s="3" t="s">
        <v>2551</v>
      </c>
      <c r="P1494" s="31" t="s">
        <v>7291</v>
      </c>
      <c r="Q1494" s="234">
        <v>1</v>
      </c>
      <c r="R1494" s="5" t="s">
        <v>777</v>
      </c>
      <c r="S1494" s="238">
        <v>46044</v>
      </c>
      <c r="T1494" s="263">
        <v>0.15</v>
      </c>
      <c r="U1494" s="263">
        <v>0.05</v>
      </c>
      <c r="V1494" s="263">
        <v>3.6499999999999998E-2</v>
      </c>
      <c r="W1494" s="263">
        <v>0</v>
      </c>
      <c r="X1494" s="263">
        <v>0.33999999999999997</v>
      </c>
      <c r="Y1494" s="265">
        <v>1.6365881600285659</v>
      </c>
      <c r="Z1494" s="275">
        <v>831.01</v>
      </c>
      <c r="AA1494" s="276">
        <v>18.485358470630221</v>
      </c>
      <c r="AB1494" s="277">
        <v>0.05</v>
      </c>
      <c r="AC1494" s="277">
        <v>3.6499999999999998E-2</v>
      </c>
      <c r="AD1494" s="277">
        <v>0</v>
      </c>
      <c r="AE1494" s="277">
        <v>0.33999999999999997</v>
      </c>
      <c r="AF1494" s="276">
        <v>1.6365881600285659</v>
      </c>
    </row>
    <row r="1495" spans="1:32" ht="27.6" x14ac:dyDescent="0.3">
      <c r="A1495" s="2">
        <f>IF(G1495="","",VLOOKUP(G1495,{"CFTV","100000";"switch","750000";"VMS","200000";"Alarme","300000";"CA","400000";"Cabeamento","500000";"Infra","600000";"Redes","700000";"Energia","800000";"Outros","900000";"Serviço","1000000"},2,FALSE)
  + COUNTIF($G$2:G1495,G1495)
)</f>
        <v>200330</v>
      </c>
      <c r="B1495" s="3" t="str">
        <f t="shared" si="23"/>
        <v>LICENÇA PARA 5.000 USUÁRIOS ATIVOS</v>
      </c>
      <c r="C1495" s="3" t="s">
        <v>2732</v>
      </c>
      <c r="D1495" s="3" t="s">
        <v>2732</v>
      </c>
      <c r="E1495" s="5" t="s">
        <v>2551</v>
      </c>
      <c r="F1495" s="5" t="s">
        <v>776</v>
      </c>
      <c r="G1495" s="2" t="s">
        <v>2132</v>
      </c>
      <c r="H1495" s="3" t="s">
        <v>2731</v>
      </c>
      <c r="I1495" s="170" t="s">
        <v>7038</v>
      </c>
      <c r="J1495" s="127">
        <v>8384.23</v>
      </c>
      <c r="K1495" s="162">
        <v>15246.146165507003</v>
      </c>
      <c r="L1495" s="126"/>
      <c r="M1495" s="203"/>
      <c r="N1495" s="218"/>
      <c r="O1495" s="3" t="s">
        <v>2551</v>
      </c>
      <c r="P1495" s="31" t="s">
        <v>7291</v>
      </c>
      <c r="Q1495" s="234">
        <v>1</v>
      </c>
      <c r="R1495" s="5" t="s">
        <v>777</v>
      </c>
      <c r="S1495" s="238">
        <v>46058</v>
      </c>
      <c r="T1495" s="263">
        <v>0.15</v>
      </c>
      <c r="U1495" s="263">
        <v>0.05</v>
      </c>
      <c r="V1495" s="263">
        <v>3.6499999999999998E-2</v>
      </c>
      <c r="W1495" s="263">
        <v>0</v>
      </c>
      <c r="X1495" s="263">
        <v>0.33999999999999997</v>
      </c>
      <c r="Y1495" s="265">
        <v>1.6365881600285659</v>
      </c>
      <c r="Z1495" s="275">
        <v>8384.23</v>
      </c>
      <c r="AA1495" s="276">
        <v>186.50256561318398</v>
      </c>
      <c r="AB1495" s="277">
        <v>0.05</v>
      </c>
      <c r="AC1495" s="277">
        <v>3.6499999999999998E-2</v>
      </c>
      <c r="AD1495" s="277">
        <v>0</v>
      </c>
      <c r="AE1495" s="277">
        <v>0.33999999999999997</v>
      </c>
      <c r="AF1495" s="276">
        <v>1.6365881600285659</v>
      </c>
    </row>
    <row r="1496" spans="1:32" ht="27.6" x14ac:dyDescent="0.3">
      <c r="A1496" s="2">
        <f>IF(G1496="","",VLOOKUP(G1496,{"CFTV","100000";"switch","750000";"VMS","200000";"Alarme","300000";"CA","400000";"Cabeamento","500000";"Infra","600000";"Redes","700000";"Energia","800000";"Outros","900000";"Serviço","1000000"},2,FALSE)
  + COUNTIF($G$2:G1496,G1496)
)</f>
        <v>200331</v>
      </c>
      <c r="B1496" s="3" t="str">
        <f t="shared" si="23"/>
        <v>LICENÇA PARA 1.000 USUÁRIOS ATIVOS</v>
      </c>
      <c r="C1496" s="3" t="s">
        <v>2734</v>
      </c>
      <c r="D1496" s="3" t="s">
        <v>2734</v>
      </c>
      <c r="E1496" s="5" t="s">
        <v>2551</v>
      </c>
      <c r="F1496" s="5" t="s">
        <v>776</v>
      </c>
      <c r="G1496" s="2" t="s">
        <v>2132</v>
      </c>
      <c r="H1496" s="3" t="s">
        <v>2733</v>
      </c>
      <c r="I1496" s="170" t="s">
        <v>7038</v>
      </c>
      <c r="J1496" s="127">
        <v>1863.16</v>
      </c>
      <c r="K1496" s="162">
        <v>3388.0284402653592</v>
      </c>
      <c r="L1496" s="126"/>
      <c r="M1496" s="203"/>
      <c r="N1496" s="218"/>
      <c r="O1496" s="3" t="s">
        <v>2551</v>
      </c>
      <c r="P1496" s="31" t="s">
        <v>7291</v>
      </c>
      <c r="Q1496" s="234">
        <v>1</v>
      </c>
      <c r="R1496" s="5" t="s">
        <v>777</v>
      </c>
      <c r="S1496" s="238">
        <v>46058</v>
      </c>
      <c r="T1496" s="263">
        <v>0.15</v>
      </c>
      <c r="U1496" s="263">
        <v>0.05</v>
      </c>
      <c r="V1496" s="263">
        <v>3.6499999999999998E-2</v>
      </c>
      <c r="W1496" s="263">
        <v>0</v>
      </c>
      <c r="X1496" s="263">
        <v>0.33999999999999997</v>
      </c>
      <c r="Y1496" s="265">
        <v>1.6365881600285659</v>
      </c>
      <c r="Z1496" s="275">
        <v>1863.16</v>
      </c>
      <c r="AA1496" s="276">
        <v>41.44496514860159</v>
      </c>
      <c r="AB1496" s="277">
        <v>0.05</v>
      </c>
      <c r="AC1496" s="277">
        <v>3.6499999999999998E-2</v>
      </c>
      <c r="AD1496" s="277">
        <v>0</v>
      </c>
      <c r="AE1496" s="277">
        <v>0.33999999999999997</v>
      </c>
      <c r="AF1496" s="276">
        <v>1.6365881600285659</v>
      </c>
    </row>
    <row r="1497" spans="1:32" ht="27.6" x14ac:dyDescent="0.3">
      <c r="A1497" s="2">
        <f>IF(G1497="","",VLOOKUP(G1497,{"CFTV","100000";"switch","750000";"VMS","200000";"Alarme","300000";"CA","400000";"Cabeamento","500000";"Infra","600000";"Redes","700000";"Energia","800000";"Outros","900000";"Serviço","1000000"},2,FALSE)
  + COUNTIF($G$2:G1497,G1497)
)</f>
        <v>200332</v>
      </c>
      <c r="B1497" s="3" t="str">
        <f t="shared" si="23"/>
        <v>LICENÇA PARA 10 CONEXÕES SIMULTÂNEAS</v>
      </c>
      <c r="C1497" s="3" t="s">
        <v>2736</v>
      </c>
      <c r="D1497" s="3" t="s">
        <v>2736</v>
      </c>
      <c r="E1497" s="5" t="s">
        <v>2551</v>
      </c>
      <c r="F1497" s="5" t="s">
        <v>776</v>
      </c>
      <c r="G1497" s="2" t="s">
        <v>2132</v>
      </c>
      <c r="H1497" s="3" t="s">
        <v>2735</v>
      </c>
      <c r="I1497" s="170" t="s">
        <v>7038</v>
      </c>
      <c r="J1497" s="127">
        <v>7919.02</v>
      </c>
      <c r="K1497" s="162">
        <v>14400.193745588238</v>
      </c>
      <c r="L1497" s="126"/>
      <c r="M1497" s="203"/>
      <c r="N1497" s="218"/>
      <c r="O1497" s="3" t="s">
        <v>2551</v>
      </c>
      <c r="P1497" s="31" t="s">
        <v>7291</v>
      </c>
      <c r="Q1497" s="234">
        <v>1</v>
      </c>
      <c r="R1497" s="5" t="s">
        <v>777</v>
      </c>
      <c r="S1497" s="238">
        <v>46058</v>
      </c>
      <c r="T1497" s="263">
        <v>0.15</v>
      </c>
      <c r="U1497" s="263">
        <v>0.05</v>
      </c>
      <c r="V1497" s="263">
        <v>3.6499999999999998E-2</v>
      </c>
      <c r="W1497" s="263">
        <v>0</v>
      </c>
      <c r="X1497" s="263">
        <v>0.33999999999999997</v>
      </c>
      <c r="Y1497" s="265">
        <v>1.6365881600285659</v>
      </c>
      <c r="Z1497" s="275">
        <v>7919.02</v>
      </c>
      <c r="AA1497" s="276">
        <v>176.15422610569084</v>
      </c>
      <c r="AB1497" s="277">
        <v>0.05</v>
      </c>
      <c r="AC1497" s="277">
        <v>3.6499999999999998E-2</v>
      </c>
      <c r="AD1497" s="277">
        <v>0</v>
      </c>
      <c r="AE1497" s="277">
        <v>0.33999999999999997</v>
      </c>
      <c r="AF1497" s="276">
        <v>1.6365881600285659</v>
      </c>
    </row>
    <row r="1498" spans="1:32" ht="27.6" x14ac:dyDescent="0.3">
      <c r="A1498" s="2">
        <f>IF(G1498="","",VLOOKUP(G1498,{"CFTV","100000";"switch","750000";"VMS","200000";"Alarme","300000";"CA","400000";"Cabeamento","500000";"Infra","600000";"Redes","700000";"Energia","800000";"Outros","900000";"Serviço","1000000"},2,FALSE)
  + COUNTIF($G$2:G1498,G1498)
)</f>
        <v>200333</v>
      </c>
      <c r="B1498" s="3" t="str">
        <f t="shared" si="23"/>
        <v>LICENÇA PARA LEITORA WIEGAND/OSDP -</v>
      </c>
      <c r="C1498" s="3" t="s">
        <v>2738</v>
      </c>
      <c r="D1498" s="3" t="s">
        <v>2738</v>
      </c>
      <c r="E1498" s="5" t="s">
        <v>2551</v>
      </c>
      <c r="F1498" s="5" t="s">
        <v>776</v>
      </c>
      <c r="G1498" s="2" t="s">
        <v>2132</v>
      </c>
      <c r="H1498" s="3" t="s">
        <v>2737</v>
      </c>
      <c r="I1498" s="170" t="s">
        <v>7038</v>
      </c>
      <c r="J1498" s="127">
        <v>750.15</v>
      </c>
      <c r="K1498" s="162">
        <v>1364.0962313838097</v>
      </c>
      <c r="L1498" s="126"/>
      <c r="M1498" s="203"/>
      <c r="N1498" s="218"/>
      <c r="O1498" s="3" t="s">
        <v>2551</v>
      </c>
      <c r="P1498" s="31" t="s">
        <v>7291</v>
      </c>
      <c r="Q1498" s="234">
        <v>1</v>
      </c>
      <c r="R1498" s="5" t="s">
        <v>777</v>
      </c>
      <c r="S1498" s="238">
        <v>46058</v>
      </c>
      <c r="T1498" s="263">
        <v>0.15</v>
      </c>
      <c r="U1498" s="263">
        <v>0.05</v>
      </c>
      <c r="V1498" s="263">
        <v>3.6499999999999998E-2</v>
      </c>
      <c r="W1498" s="263">
        <v>0</v>
      </c>
      <c r="X1498" s="263">
        <v>0.33999999999999997</v>
      </c>
      <c r="Y1498" s="265">
        <v>1.6365881600285659</v>
      </c>
      <c r="Z1498" s="275">
        <v>750.15</v>
      </c>
      <c r="AA1498" s="276">
        <v>16.686672430829066</v>
      </c>
      <c r="AB1498" s="277">
        <v>0.05</v>
      </c>
      <c r="AC1498" s="277">
        <v>3.6499999999999998E-2</v>
      </c>
      <c r="AD1498" s="277">
        <v>0</v>
      </c>
      <c r="AE1498" s="277">
        <v>0.33999999999999997</v>
      </c>
      <c r="AF1498" s="276">
        <v>1.6365881600285659</v>
      </c>
    </row>
    <row r="1499" spans="1:32" ht="27.6" x14ac:dyDescent="0.3">
      <c r="A1499" s="2">
        <f>IF(G1499="","",VLOOKUP(G1499,{"CFTV","100000";"switch","750000";"VMS","200000";"Alarme","300000";"CA","400000";"Cabeamento","500000";"Infra","600000";"Redes","700000";"Energia","800000";"Outros","900000";"Serviço","1000000"},2,FALSE)
  + COUNTIF($G$2:G1499,G1499)
)</f>
        <v>200334</v>
      </c>
      <c r="B1499" s="3" t="str">
        <f t="shared" si="23"/>
        <v>LICENÇA PARA 5000 USUÁRIO ATIVOS</v>
      </c>
      <c r="C1499" s="3" t="s">
        <v>2740</v>
      </c>
      <c r="D1499" s="3" t="s">
        <v>2740</v>
      </c>
      <c r="E1499" s="5" t="s">
        <v>2551</v>
      </c>
      <c r="F1499" s="5" t="s">
        <v>776</v>
      </c>
      <c r="G1499" s="2" t="s">
        <v>2132</v>
      </c>
      <c r="H1499" s="3" t="s">
        <v>2739</v>
      </c>
      <c r="I1499" s="170" t="s">
        <v>7038</v>
      </c>
      <c r="J1499" s="127">
        <v>1258.3900000000001</v>
      </c>
      <c r="K1499" s="162">
        <v>2288.2957496648301</v>
      </c>
      <c r="L1499" s="126"/>
      <c r="M1499" s="203"/>
      <c r="N1499" s="218"/>
      <c r="O1499" s="3" t="s">
        <v>2551</v>
      </c>
      <c r="P1499" s="31" t="s">
        <v>7291</v>
      </c>
      <c r="Q1499" s="234">
        <v>1</v>
      </c>
      <c r="R1499" s="5" t="s">
        <v>777</v>
      </c>
      <c r="S1499" s="238">
        <v>46058</v>
      </c>
      <c r="T1499" s="263">
        <v>0.15</v>
      </c>
      <c r="U1499" s="263">
        <v>0.05</v>
      </c>
      <c r="V1499" s="263">
        <v>3.6499999999999998E-2</v>
      </c>
      <c r="W1499" s="263">
        <v>0</v>
      </c>
      <c r="X1499" s="263">
        <v>0.33999999999999997</v>
      </c>
      <c r="Y1499" s="265">
        <v>1.6365881600285659</v>
      </c>
      <c r="Z1499" s="275">
        <v>1258.3900000000001</v>
      </c>
      <c r="AA1499" s="276">
        <v>27.992190522203547</v>
      </c>
      <c r="AB1499" s="277">
        <v>0.05</v>
      </c>
      <c r="AC1499" s="277">
        <v>3.6499999999999998E-2</v>
      </c>
      <c r="AD1499" s="277">
        <v>0</v>
      </c>
      <c r="AE1499" s="277">
        <v>0.33999999999999997</v>
      </c>
      <c r="AF1499" s="276">
        <v>1.6365881600285659</v>
      </c>
    </row>
    <row r="1500" spans="1:32" ht="27.6" x14ac:dyDescent="0.3">
      <c r="A1500" s="2">
        <f>IF(G1500="","",VLOOKUP(G1500,{"CFTV","100000";"switch","750000";"VMS","200000";"Alarme","300000";"CA","400000";"Cabeamento","500000";"Infra","600000";"Redes","700000";"Energia","800000";"Outros","900000";"Serviço","1000000"},2,FALSE)
  + COUNTIF($G$2:G1500,G1500)
)</f>
        <v>200335</v>
      </c>
      <c r="B1500" s="3" t="str">
        <f t="shared" si="23"/>
        <v>LICENÇA PARA 1000 USUÁRIOS ATIVOS</v>
      </c>
      <c r="C1500" s="3" t="s">
        <v>2742</v>
      </c>
      <c r="D1500" s="3" t="s">
        <v>2742</v>
      </c>
      <c r="E1500" s="5" t="s">
        <v>2551</v>
      </c>
      <c r="F1500" s="5" t="s">
        <v>776</v>
      </c>
      <c r="G1500" s="2" t="s">
        <v>2132</v>
      </c>
      <c r="H1500" s="3" t="s">
        <v>2741</v>
      </c>
      <c r="I1500" s="170" t="s">
        <v>7038</v>
      </c>
      <c r="J1500" s="127">
        <v>280.29000000000002</v>
      </c>
      <c r="K1500" s="162">
        <v>509.68810597156312</v>
      </c>
      <c r="L1500" s="126"/>
      <c r="M1500" s="203"/>
      <c r="N1500" s="218"/>
      <c r="O1500" s="3" t="s">
        <v>2551</v>
      </c>
      <c r="P1500" s="31" t="s">
        <v>7291</v>
      </c>
      <c r="Q1500" s="234">
        <v>1</v>
      </c>
      <c r="R1500" s="5" t="s">
        <v>777</v>
      </c>
      <c r="S1500" s="238">
        <v>46058</v>
      </c>
      <c r="T1500" s="263">
        <v>0.15</v>
      </c>
      <c r="U1500" s="263">
        <v>0.05</v>
      </c>
      <c r="V1500" s="263">
        <v>3.6499999999999998E-2</v>
      </c>
      <c r="W1500" s="263">
        <v>0</v>
      </c>
      <c r="X1500" s="263">
        <v>0.33999999999999997</v>
      </c>
      <c r="Y1500" s="265">
        <v>1.6365881600285659</v>
      </c>
      <c r="Z1500" s="275">
        <v>280.29000000000002</v>
      </c>
      <c r="AA1500" s="276">
        <v>6.2348962416011187</v>
      </c>
      <c r="AB1500" s="277">
        <v>0.05</v>
      </c>
      <c r="AC1500" s="277">
        <v>3.6499999999999998E-2</v>
      </c>
      <c r="AD1500" s="277">
        <v>0</v>
      </c>
      <c r="AE1500" s="277">
        <v>0.33999999999999997</v>
      </c>
      <c r="AF1500" s="276">
        <v>1.6365881600285659</v>
      </c>
    </row>
    <row r="1501" spans="1:32" ht="27.6" x14ac:dyDescent="0.3">
      <c r="A1501" s="2">
        <f>IF(G1501="","",VLOOKUP(G1501,{"CFTV","100000";"switch","750000";"VMS","200000";"Alarme","300000";"CA","400000";"Cabeamento","500000";"Infra","600000";"Redes","700000";"Energia","800000";"Outros","900000";"Serviço","1000000"},2,FALSE)
  + COUNTIF($G$2:G1501,G1501)
)</f>
        <v>200336</v>
      </c>
      <c r="B1501" s="3" t="str">
        <f t="shared" si="23"/>
        <v>LICENÇA PARA 10 CONEXÕES SIMULTÂNEAS</v>
      </c>
      <c r="C1501" s="3" t="s">
        <v>2744</v>
      </c>
      <c r="D1501" s="3" t="s">
        <v>2744</v>
      </c>
      <c r="E1501" s="5" t="s">
        <v>2551</v>
      </c>
      <c r="F1501" s="5" t="s">
        <v>776</v>
      </c>
      <c r="G1501" s="2" t="s">
        <v>2132</v>
      </c>
      <c r="H1501" s="3" t="s">
        <v>2743</v>
      </c>
      <c r="I1501" s="170" t="s">
        <v>7038</v>
      </c>
      <c r="J1501" s="127">
        <v>1188.6099999999999</v>
      </c>
      <c r="K1501" s="162">
        <v>2161.4056143239486</v>
      </c>
      <c r="L1501" s="126"/>
      <c r="M1501" s="203"/>
      <c r="N1501" s="218"/>
      <c r="O1501" s="3" t="s">
        <v>2551</v>
      </c>
      <c r="P1501" s="31" t="s">
        <v>7291</v>
      </c>
      <c r="Q1501" s="234">
        <v>1</v>
      </c>
      <c r="R1501" s="5" t="s">
        <v>777</v>
      </c>
      <c r="S1501" s="238">
        <v>46058</v>
      </c>
      <c r="T1501" s="263">
        <v>0.15</v>
      </c>
      <c r="U1501" s="263">
        <v>0.05</v>
      </c>
      <c r="V1501" s="263">
        <v>3.6499999999999998E-2</v>
      </c>
      <c r="W1501" s="263">
        <v>0</v>
      </c>
      <c r="X1501" s="263">
        <v>0.33999999999999997</v>
      </c>
      <c r="Y1501" s="265">
        <v>1.6365881600285659</v>
      </c>
      <c r="Z1501" s="275">
        <v>1188.6099999999999</v>
      </c>
      <c r="AA1501" s="276">
        <v>26.439972962751096</v>
      </c>
      <c r="AB1501" s="277">
        <v>0.05</v>
      </c>
      <c r="AC1501" s="277">
        <v>3.6499999999999998E-2</v>
      </c>
      <c r="AD1501" s="277">
        <v>0</v>
      </c>
      <c r="AE1501" s="277">
        <v>0.33999999999999997</v>
      </c>
      <c r="AF1501" s="276">
        <v>1.6365881600285659</v>
      </c>
    </row>
    <row r="1502" spans="1:32" ht="27.6" x14ac:dyDescent="0.3">
      <c r="A1502" s="2">
        <f>IF(G1502="","",VLOOKUP(G1502,{"CFTV","100000";"switch","750000";"VMS","200000";"Alarme","300000";"CA","400000";"Cabeamento","500000";"Infra","600000";"Redes","700000";"Energia","800000";"Outros","900000";"Serviço","1000000"},2,FALSE)
  + COUNTIF($G$2:G1502,G1502)
)</f>
        <v>200337</v>
      </c>
      <c r="B1502" s="3" t="str">
        <f t="shared" si="23"/>
        <v>LICENÇA PARA 02 CONEXÕES SIMULTÂNEAS</v>
      </c>
      <c r="C1502" s="3" t="s">
        <v>2746</v>
      </c>
      <c r="D1502" s="3" t="s">
        <v>2746</v>
      </c>
      <c r="E1502" s="5" t="s">
        <v>2551</v>
      </c>
      <c r="F1502" s="5" t="s">
        <v>776</v>
      </c>
      <c r="G1502" s="2" t="s">
        <v>2132</v>
      </c>
      <c r="H1502" s="3" t="s">
        <v>2745</v>
      </c>
      <c r="I1502" s="170" t="s">
        <v>7038</v>
      </c>
      <c r="J1502" s="127">
        <v>280.29000000000002</v>
      </c>
      <c r="K1502" s="162">
        <v>509.68810597156312</v>
      </c>
      <c r="L1502" s="126"/>
      <c r="M1502" s="203"/>
      <c r="N1502" s="218"/>
      <c r="O1502" s="3" t="s">
        <v>2551</v>
      </c>
      <c r="P1502" s="31" t="s">
        <v>7291</v>
      </c>
      <c r="Q1502" s="234">
        <v>1</v>
      </c>
      <c r="R1502" s="5" t="s">
        <v>777</v>
      </c>
      <c r="S1502" s="238">
        <v>46058</v>
      </c>
      <c r="T1502" s="263">
        <v>0.15</v>
      </c>
      <c r="U1502" s="263">
        <v>0.05</v>
      </c>
      <c r="V1502" s="263">
        <v>3.6499999999999998E-2</v>
      </c>
      <c r="W1502" s="263">
        <v>0</v>
      </c>
      <c r="X1502" s="263">
        <v>0.33999999999999997</v>
      </c>
      <c r="Y1502" s="265">
        <v>1.6365881600285659</v>
      </c>
      <c r="Z1502" s="275">
        <v>280.29000000000002</v>
      </c>
      <c r="AA1502" s="276">
        <v>6.2348962416011187</v>
      </c>
      <c r="AB1502" s="277">
        <v>0.05</v>
      </c>
      <c r="AC1502" s="277">
        <v>3.6499999999999998E-2</v>
      </c>
      <c r="AD1502" s="277">
        <v>0</v>
      </c>
      <c r="AE1502" s="277">
        <v>0.33999999999999997</v>
      </c>
      <c r="AF1502" s="276">
        <v>1.6365881600285659</v>
      </c>
    </row>
    <row r="1503" spans="1:32" ht="27.6" x14ac:dyDescent="0.3">
      <c r="A1503" s="2">
        <f>IF(G1503="","",VLOOKUP(G1503,{"CFTV","100000";"switch","750000";"VMS","200000";"Alarme","300000";"CA","400000";"Cabeamento","500000";"Infra","600000";"Redes","700000";"Energia","800000";"Outros","900000";"Serviço","1000000"},2,FALSE)
  + COUNTIF($G$2:G1503,G1503)
)</f>
        <v>200338</v>
      </c>
      <c r="B1503" s="3" t="str">
        <f t="shared" si="23"/>
        <v>LICENÇA PARA LEITORA WIEGAND/OSDP -</v>
      </c>
      <c r="C1503" s="3" t="s">
        <v>2748</v>
      </c>
      <c r="D1503" s="3" t="s">
        <v>2748</v>
      </c>
      <c r="E1503" s="5" t="s">
        <v>2551</v>
      </c>
      <c r="F1503" s="5" t="s">
        <v>776</v>
      </c>
      <c r="G1503" s="2" t="s">
        <v>2132</v>
      </c>
      <c r="H1503" s="3" t="s">
        <v>2747</v>
      </c>
      <c r="I1503" s="170" t="s">
        <v>7038</v>
      </c>
      <c r="J1503" s="127">
        <v>112.81</v>
      </c>
      <c r="K1503" s="162">
        <v>205.13723370313613</v>
      </c>
      <c r="L1503" s="126"/>
      <c r="M1503" s="203"/>
      <c r="N1503" s="218"/>
      <c r="O1503" s="3" t="s">
        <v>2551</v>
      </c>
      <c r="P1503" s="31" t="s">
        <v>7291</v>
      </c>
      <c r="Q1503" s="234">
        <v>1</v>
      </c>
      <c r="R1503" s="5" t="s">
        <v>777</v>
      </c>
      <c r="S1503" s="238">
        <v>46058</v>
      </c>
      <c r="T1503" s="263">
        <v>0.15</v>
      </c>
      <c r="U1503" s="263">
        <v>0.05</v>
      </c>
      <c r="V1503" s="263">
        <v>3.6499999999999998E-2</v>
      </c>
      <c r="W1503" s="263">
        <v>0</v>
      </c>
      <c r="X1503" s="263">
        <v>0.33999999999999997</v>
      </c>
      <c r="Y1503" s="265">
        <v>1.6365881600285659</v>
      </c>
      <c r="Z1503" s="275">
        <v>112.81</v>
      </c>
      <c r="AA1503" s="276">
        <v>2.509396143333769</v>
      </c>
      <c r="AB1503" s="277">
        <v>0.05</v>
      </c>
      <c r="AC1503" s="277">
        <v>3.6499999999999998E-2</v>
      </c>
      <c r="AD1503" s="277">
        <v>0</v>
      </c>
      <c r="AE1503" s="277">
        <v>0.33999999999999997</v>
      </c>
      <c r="AF1503" s="276">
        <v>1.6365881600285659</v>
      </c>
    </row>
    <row r="1504" spans="1:32" ht="27.6" x14ac:dyDescent="0.3">
      <c r="A1504" s="2">
        <f>IF(G1504="","",VLOOKUP(G1504,{"CFTV","100000";"switch","750000";"VMS","200000";"Alarme","300000";"CA","400000";"Cabeamento","500000";"Infra","600000";"Redes","700000";"Energia","800000";"Outros","900000";"Serviço","1000000"},2,FALSE)
  + COUNTIF($G$2:G1504,G1504)
)</f>
        <v>200339</v>
      </c>
      <c r="B1504" s="3" t="str">
        <f t="shared" si="23"/>
        <v>LICENÇA PARA INTEGRAÇÃO COM SOFTWARE</v>
      </c>
      <c r="C1504" s="3" t="s">
        <v>2750</v>
      </c>
      <c r="D1504" s="3" t="s">
        <v>2750</v>
      </c>
      <c r="E1504" s="5" t="s">
        <v>2551</v>
      </c>
      <c r="F1504" s="5" t="s">
        <v>776</v>
      </c>
      <c r="G1504" s="2" t="s">
        <v>2132</v>
      </c>
      <c r="H1504" s="3" t="s">
        <v>2749</v>
      </c>
      <c r="I1504" s="170" t="s">
        <v>7038</v>
      </c>
      <c r="J1504" s="127">
        <v>4105.8500000000004</v>
      </c>
      <c r="K1504" s="162">
        <v>7466.2061076147647</v>
      </c>
      <c r="L1504" s="126"/>
      <c r="M1504" s="203"/>
      <c r="N1504" s="218"/>
      <c r="O1504" s="3" t="s">
        <v>2551</v>
      </c>
      <c r="P1504" s="31" t="s">
        <v>7291</v>
      </c>
      <c r="Q1504" s="234">
        <v>1</v>
      </c>
      <c r="R1504" s="5" t="s">
        <v>777</v>
      </c>
      <c r="S1504" s="238">
        <v>46058</v>
      </c>
      <c r="T1504" s="263">
        <v>0.15</v>
      </c>
      <c r="U1504" s="263">
        <v>0.05</v>
      </c>
      <c r="V1504" s="263">
        <v>3.6499999999999998E-2</v>
      </c>
      <c r="W1504" s="263">
        <v>0</v>
      </c>
      <c r="X1504" s="263">
        <v>0.33999999999999997</v>
      </c>
      <c r="Y1504" s="265">
        <v>1.6365881600285659</v>
      </c>
      <c r="Z1504" s="275">
        <v>4105.8500000000004</v>
      </c>
      <c r="AA1504" s="276">
        <v>91.332365527053952</v>
      </c>
      <c r="AB1504" s="277">
        <v>0.05</v>
      </c>
      <c r="AC1504" s="277">
        <v>3.6499999999999998E-2</v>
      </c>
      <c r="AD1504" s="277">
        <v>0</v>
      </c>
      <c r="AE1504" s="277">
        <v>0.33999999999999997</v>
      </c>
      <c r="AF1504" s="276">
        <v>1.6365881600285659</v>
      </c>
    </row>
    <row r="1505" spans="1:32" ht="27.6" x14ac:dyDescent="0.3">
      <c r="A1505" s="2">
        <f>IF(G1505="","",VLOOKUP(G1505,{"CFTV","100000";"switch","750000";"VMS","200000";"Alarme","300000";"CA","400000";"Cabeamento","500000";"Infra","600000";"Redes","700000";"Energia","800000";"Outros","900000";"Serviço","1000000"},2,FALSE)
  + COUNTIF($G$2:G1505,G1505)
)</f>
        <v>200340</v>
      </c>
      <c r="B1505" s="3" t="str">
        <f t="shared" si="23"/>
        <v>LICENÇA PARA CUSTOMIZAÇÕES DO SISTEMA</v>
      </c>
      <c r="C1505" s="3" t="s">
        <v>2752</v>
      </c>
      <c r="D1505" s="3" t="s">
        <v>2752</v>
      </c>
      <c r="E1505" s="5" t="s">
        <v>2551</v>
      </c>
      <c r="F1505" s="5" t="s">
        <v>776</v>
      </c>
      <c r="G1505" s="2" t="s">
        <v>2132</v>
      </c>
      <c r="H1505" s="3" t="s">
        <v>2751</v>
      </c>
      <c r="I1505" s="170" t="s">
        <v>7038</v>
      </c>
      <c r="J1505" s="127">
        <v>2052.92</v>
      </c>
      <c r="K1505" s="162">
        <v>3733.0939616509377</v>
      </c>
      <c r="L1505" s="126"/>
      <c r="M1505" s="203"/>
      <c r="N1505" s="218"/>
      <c r="O1505" s="3" t="s">
        <v>2551</v>
      </c>
      <c r="P1505" s="31" t="s">
        <v>7291</v>
      </c>
      <c r="Q1505" s="234">
        <v>1</v>
      </c>
      <c r="R1505" s="5" t="s">
        <v>777</v>
      </c>
      <c r="S1505" s="238">
        <v>46058</v>
      </c>
      <c r="T1505" s="263">
        <v>0.15</v>
      </c>
      <c r="U1505" s="263">
        <v>0.05</v>
      </c>
      <c r="V1505" s="263">
        <v>3.6499999999999998E-2</v>
      </c>
      <c r="W1505" s="263">
        <v>0</v>
      </c>
      <c r="X1505" s="263">
        <v>0.33999999999999997</v>
      </c>
      <c r="Y1505" s="265">
        <v>1.6365881600285659</v>
      </c>
      <c r="Z1505" s="275">
        <v>2052.92</v>
      </c>
      <c r="AA1505" s="276">
        <v>45.666071541288545</v>
      </c>
      <c r="AB1505" s="277">
        <v>0.05</v>
      </c>
      <c r="AC1505" s="277">
        <v>3.6499999999999998E-2</v>
      </c>
      <c r="AD1505" s="277">
        <v>0</v>
      </c>
      <c r="AE1505" s="277">
        <v>0.33999999999999997</v>
      </c>
      <c r="AF1505" s="276">
        <v>1.6365881600285659</v>
      </c>
    </row>
    <row r="1506" spans="1:32" ht="27.6" x14ac:dyDescent="0.3">
      <c r="A1506" s="2">
        <f>IF(G1506="","",VLOOKUP(G1506,{"CFTV","100000";"switch","750000";"VMS","200000";"Alarme","300000";"CA","400000";"Cabeamento","500000";"Infra","600000";"Redes","700000";"Energia","800000";"Outros","900000";"Serviço","1000000"},2,FALSE)
  + COUNTIF($G$2:G1506,G1506)
)</f>
        <v>200341</v>
      </c>
      <c r="B1506" s="3" t="str">
        <f t="shared" si="23"/>
        <v>LICENÇA DE CANAL DE VÍDEO:</v>
      </c>
      <c r="C1506" s="3" t="s">
        <v>2754</v>
      </c>
      <c r="D1506" s="3" t="s">
        <v>2754</v>
      </c>
      <c r="E1506" s="3" t="s">
        <v>370</v>
      </c>
      <c r="F1506" s="5" t="s">
        <v>776</v>
      </c>
      <c r="G1506" s="2" t="s">
        <v>2132</v>
      </c>
      <c r="H1506" s="3" t="s">
        <v>2753</v>
      </c>
      <c r="I1506" s="170" t="s">
        <v>7038</v>
      </c>
      <c r="J1506" s="127">
        <v>483.57</v>
      </c>
      <c r="K1506" s="162">
        <v>879.33881838334844</v>
      </c>
      <c r="L1506" s="126"/>
      <c r="M1506" s="203"/>
      <c r="N1506" s="218"/>
      <c r="O1506" s="3" t="s">
        <v>7060</v>
      </c>
      <c r="P1506" s="31" t="s">
        <v>7290</v>
      </c>
      <c r="Q1506" s="234">
        <v>2</v>
      </c>
      <c r="R1506" s="5" t="s">
        <v>777</v>
      </c>
      <c r="S1506" s="238">
        <v>46021</v>
      </c>
      <c r="T1506" s="263">
        <v>0.15</v>
      </c>
      <c r="U1506" s="263">
        <v>0.05</v>
      </c>
      <c r="V1506" s="263">
        <v>3.6499999999999998E-2</v>
      </c>
      <c r="W1506" s="263">
        <v>0</v>
      </c>
      <c r="X1506" s="263">
        <v>0.33999999999999997</v>
      </c>
      <c r="Y1506" s="265">
        <v>1.6365881600285659</v>
      </c>
      <c r="Z1506" s="275">
        <v>483.57</v>
      </c>
      <c r="AA1506" s="276">
        <v>10.756747566987949</v>
      </c>
      <c r="AB1506" s="277">
        <v>0.05</v>
      </c>
      <c r="AC1506" s="277">
        <v>3.6499999999999998E-2</v>
      </c>
      <c r="AD1506" s="277">
        <v>0</v>
      </c>
      <c r="AE1506" s="277">
        <v>0.33999999999999997</v>
      </c>
      <c r="AF1506" s="276">
        <v>1.6365881600285659</v>
      </c>
    </row>
    <row r="1507" spans="1:32" ht="41.4" x14ac:dyDescent="0.3">
      <c r="A1507" s="2">
        <f>IF(G1507="","",VLOOKUP(G1507,{"CFTV","100000";"switch","750000";"VMS","200000";"Alarme","300000";"CA","400000";"Cabeamento","500000";"Infra","600000";"Redes","700000";"Energia","800000";"Outros","900000";"Serviço","1000000"},2,FALSE)
  + COUNTIF($G$2:G1507,G1507)
)</f>
        <v>200342</v>
      </c>
      <c r="B1507" s="3" t="str">
        <f t="shared" si="23"/>
        <v>VIGILÂNCIA MÓVEL EXPANDIR PACOTE PRÉ-REQUISITO:VIGILÂNCIA</v>
      </c>
      <c r="C1507" s="84" t="s">
        <v>2756</v>
      </c>
      <c r="D1507" s="84" t="s">
        <v>2756</v>
      </c>
      <c r="E1507" s="106" t="s">
        <v>370</v>
      </c>
      <c r="F1507" s="106" t="s">
        <v>776</v>
      </c>
      <c r="G1507" s="2" t="s">
        <v>2132</v>
      </c>
      <c r="H1507" s="84" t="s">
        <v>2755</v>
      </c>
      <c r="I1507" s="175" t="s">
        <v>7038</v>
      </c>
      <c r="J1507" s="132">
        <v>12332.96</v>
      </c>
      <c r="K1507" s="162">
        <v>22426.640349006557</v>
      </c>
      <c r="L1507" s="126"/>
      <c r="M1507" s="203"/>
      <c r="N1507" s="218"/>
      <c r="O1507" s="3" t="s">
        <v>7060</v>
      </c>
      <c r="P1507" s="31" t="s">
        <v>7290</v>
      </c>
      <c r="Q1507" s="234">
        <v>1</v>
      </c>
      <c r="R1507" s="106" t="s">
        <v>777</v>
      </c>
      <c r="S1507" s="238">
        <v>46052</v>
      </c>
      <c r="T1507" s="263">
        <v>0.15</v>
      </c>
      <c r="U1507" s="263">
        <v>0.05</v>
      </c>
      <c r="V1507" s="263">
        <v>3.6499999999999998E-2</v>
      </c>
      <c r="W1507" s="263">
        <v>0</v>
      </c>
      <c r="X1507" s="263">
        <v>0.33999999999999997</v>
      </c>
      <c r="Y1507" s="265">
        <v>1.6365881600285659</v>
      </c>
      <c r="Z1507" s="275">
        <v>12332.96</v>
      </c>
      <c r="AA1507" s="276">
        <v>274.33988351998613</v>
      </c>
      <c r="AB1507" s="277">
        <v>0.05</v>
      </c>
      <c r="AC1507" s="277">
        <v>3.6499999999999998E-2</v>
      </c>
      <c r="AD1507" s="277">
        <v>0</v>
      </c>
      <c r="AE1507" s="277">
        <v>0.33999999999999997</v>
      </c>
      <c r="AF1507" s="276">
        <v>1.6365881600285659</v>
      </c>
    </row>
    <row r="1508" spans="1:32" ht="27.6" x14ac:dyDescent="0.3">
      <c r="A1508" s="2">
        <f>IF(G1508="","",VLOOKUP(G1508,{"CFTV","100000";"switch","750000";"VMS","200000";"Alarme","300000";"CA","400000";"Cabeamento","500000";"Infra","600000";"Redes","700000";"Energia","800000";"Outros","900000";"Serviço","1000000"},2,FALSE)
  + COUNTIF($G$2:G1508,G1508)
)</f>
        <v>200343</v>
      </c>
      <c r="B1508" s="3" t="str">
        <f t="shared" si="23"/>
        <v>DESCRIÇÃO: PACOTE DE EXPANSÃO ANPR</v>
      </c>
      <c r="C1508" s="84" t="s">
        <v>2758</v>
      </c>
      <c r="D1508" s="84" t="s">
        <v>2758</v>
      </c>
      <c r="E1508" s="106" t="s">
        <v>370</v>
      </c>
      <c r="F1508" s="106" t="s">
        <v>776</v>
      </c>
      <c r="G1508" s="2" t="s">
        <v>2132</v>
      </c>
      <c r="H1508" s="84" t="s">
        <v>2757</v>
      </c>
      <c r="I1508" s="175" t="s">
        <v>7038</v>
      </c>
      <c r="J1508" s="129">
        <v>458.34</v>
      </c>
      <c r="K1508" s="162">
        <v>833.45979696388099</v>
      </c>
      <c r="L1508" s="126"/>
      <c r="M1508" s="203"/>
      <c r="N1508" s="218"/>
      <c r="O1508" s="3" t="s">
        <v>7060</v>
      </c>
      <c r="P1508" s="31" t="s">
        <v>7290</v>
      </c>
      <c r="Q1508" s="234">
        <v>1</v>
      </c>
      <c r="R1508" s="106" t="s">
        <v>777</v>
      </c>
      <c r="S1508" s="238">
        <v>46052</v>
      </c>
      <c r="T1508" s="263">
        <v>0.15</v>
      </c>
      <c r="U1508" s="263">
        <v>0.05</v>
      </c>
      <c r="V1508" s="263">
        <v>3.6499999999999998E-2</v>
      </c>
      <c r="W1508" s="263">
        <v>0</v>
      </c>
      <c r="X1508" s="263">
        <v>0.33999999999999997</v>
      </c>
      <c r="Y1508" s="265">
        <v>1.6365881600285659</v>
      </c>
      <c r="Z1508" s="275">
        <v>458.34</v>
      </c>
      <c r="AA1508" s="276">
        <v>10.195520151897878</v>
      </c>
      <c r="AB1508" s="277">
        <v>0.05</v>
      </c>
      <c r="AC1508" s="277">
        <v>3.6499999999999998E-2</v>
      </c>
      <c r="AD1508" s="277">
        <v>0</v>
      </c>
      <c r="AE1508" s="277">
        <v>0.33999999999999997</v>
      </c>
      <c r="AF1508" s="276">
        <v>1.6365881600285659</v>
      </c>
    </row>
    <row r="1509" spans="1:32" ht="27.6" x14ac:dyDescent="0.3">
      <c r="A1509" s="2">
        <f>IF(G1509="","",VLOOKUP(G1509,{"CFTV","100000";"switch","750000";"VMS","200000";"Alarme","300000";"CA","400000";"Cabeamento","500000";"Infra","600000";"Redes","700000";"Energia","800000";"Outros","900000";"Serviço","1000000"},2,FALSE)
  + COUNTIF($G$2:G1509,G1509)
)</f>
        <v>200344</v>
      </c>
      <c r="B1509" s="3" t="str">
        <f t="shared" si="23"/>
        <v>VIDEO SURVEILLANCE EXPAND PACKAGE; PREREQUISITOS:</v>
      </c>
      <c r="C1509" s="3" t="s">
        <v>2760</v>
      </c>
      <c r="D1509" s="3" t="s">
        <v>2760</v>
      </c>
      <c r="E1509" s="5" t="s">
        <v>370</v>
      </c>
      <c r="F1509" s="5" t="s">
        <v>776</v>
      </c>
      <c r="G1509" s="2" t="s">
        <v>2132</v>
      </c>
      <c r="H1509" s="3" t="s">
        <v>2759</v>
      </c>
      <c r="I1509" s="170" t="s">
        <v>7038</v>
      </c>
      <c r="J1509" s="127">
        <v>432.18</v>
      </c>
      <c r="K1509" s="162">
        <v>785.88963444571732</v>
      </c>
      <c r="L1509" s="126"/>
      <c r="M1509" s="203"/>
      <c r="N1509" s="218"/>
      <c r="O1509" s="3" t="s">
        <v>7060</v>
      </c>
      <c r="P1509" s="31" t="s">
        <v>7290</v>
      </c>
      <c r="Q1509" s="234">
        <v>1</v>
      </c>
      <c r="R1509" s="5"/>
      <c r="S1509" s="238">
        <v>46064</v>
      </c>
      <c r="T1509" s="263">
        <v>0.15</v>
      </c>
      <c r="U1509" s="263">
        <v>0.05</v>
      </c>
      <c r="V1509" s="263">
        <v>3.6499999999999998E-2</v>
      </c>
      <c r="W1509" s="263">
        <v>0</v>
      </c>
      <c r="X1509" s="263">
        <v>0.33999999999999997</v>
      </c>
      <c r="Y1509" s="265">
        <v>1.6365881600285659</v>
      </c>
      <c r="Z1509" s="275">
        <v>432.18</v>
      </c>
      <c r="AA1509" s="276">
        <v>9.6136054004608482</v>
      </c>
      <c r="AB1509" s="277">
        <v>0.05</v>
      </c>
      <c r="AC1509" s="277">
        <v>3.6499999999999998E-2</v>
      </c>
      <c r="AD1509" s="277">
        <v>0</v>
      </c>
      <c r="AE1509" s="277">
        <v>0.33999999999999997</v>
      </c>
      <c r="AF1509" s="276">
        <v>1.6365881600285659</v>
      </c>
    </row>
    <row r="1510" spans="1:32" ht="69" x14ac:dyDescent="0.3">
      <c r="A1510" s="2">
        <f>IF(G1510="","",VLOOKUP(G1510,{"CFTV","100000";"switch","750000";"VMS","200000";"Alarme","300000";"CA","400000";"Cabeamento","500000";"Infra","600000";"Redes","700000";"Energia","800000";"Outros","900000";"Serviço","1000000"},2,FALSE)
  + COUNTIF($G$2:G1510,G1510)
)</f>
        <v>200345</v>
      </c>
      <c r="B1510" s="3" t="str">
        <f t="shared" si="23"/>
        <v>PACOTE DE EXPANSÃO PARA VIDEO</v>
      </c>
      <c r="C1510" s="3" t="s">
        <v>2762</v>
      </c>
      <c r="D1510" s="3" t="s">
        <v>2762</v>
      </c>
      <c r="E1510" s="5" t="s">
        <v>370</v>
      </c>
      <c r="F1510" s="5" t="s">
        <v>776</v>
      </c>
      <c r="G1510" s="2" t="s">
        <v>2132</v>
      </c>
      <c r="H1510" s="3" t="s">
        <v>2761</v>
      </c>
      <c r="I1510" s="170" t="s">
        <v>7038</v>
      </c>
      <c r="J1510" s="127">
        <v>255.93</v>
      </c>
      <c r="K1510" s="162">
        <v>465.39111977345652</v>
      </c>
      <c r="L1510" s="126"/>
      <c r="M1510" s="203"/>
      <c r="N1510" s="218"/>
      <c r="O1510" s="3" t="s">
        <v>7060</v>
      </c>
      <c r="P1510" s="31" t="s">
        <v>7290</v>
      </c>
      <c r="Q1510" s="234">
        <v>1</v>
      </c>
      <c r="R1510" s="5"/>
      <c r="S1510" s="238">
        <v>46064</v>
      </c>
      <c r="T1510" s="263">
        <v>0.15</v>
      </c>
      <c r="U1510" s="263">
        <v>0.05</v>
      </c>
      <c r="V1510" s="263">
        <v>3.6499999999999998E-2</v>
      </c>
      <c r="W1510" s="263">
        <v>0</v>
      </c>
      <c r="X1510" s="263">
        <v>0.33999999999999997</v>
      </c>
      <c r="Y1510" s="265">
        <v>1.6365881600285659</v>
      </c>
      <c r="Z1510" s="275">
        <v>255.93</v>
      </c>
      <c r="AA1510" s="276">
        <v>5.693021495996911</v>
      </c>
      <c r="AB1510" s="277">
        <v>0.05</v>
      </c>
      <c r="AC1510" s="277">
        <v>3.6499999999999998E-2</v>
      </c>
      <c r="AD1510" s="277">
        <v>0</v>
      </c>
      <c r="AE1510" s="277">
        <v>0.33999999999999997</v>
      </c>
      <c r="AF1510" s="276">
        <v>1.6365881600285659</v>
      </c>
    </row>
    <row r="1511" spans="1:32" x14ac:dyDescent="0.3">
      <c r="A1511" s="2">
        <f>IF(G1511="","",VLOOKUP(G1511,{"CFTV","100000";"switch","750000";"VMS","200000";"Alarme","300000";"CA","400000";"Cabeamento","500000";"Infra","600000";"Redes","700000";"Energia","800000";"Outros","900000";"Serviço","1000000"},2,FALSE)
  + COUNTIF($G$2:G1511,G1511)
)</f>
        <v>200346</v>
      </c>
      <c r="B1511" s="3" t="str">
        <f t="shared" ref="B1511:B1569" si="24">IFERROR(LEFT(H1511,FIND(" ",H1511,FIND(" ",H1511,FIND(" ",H1511,FIND(" ",H1511,FIND(" ",H1511)+1)+1)+1)+1)-1),H1511)</f>
        <v>WIINDOWS 11 ENTERPRISE</v>
      </c>
      <c r="C1511" s="3" t="s">
        <v>2764</v>
      </c>
      <c r="D1511" s="3" t="s">
        <v>2764</v>
      </c>
      <c r="E1511" s="5" t="s">
        <v>2765</v>
      </c>
      <c r="F1511" s="5" t="s">
        <v>776</v>
      </c>
      <c r="G1511" s="2" t="s">
        <v>2132</v>
      </c>
      <c r="H1511" s="3" t="s">
        <v>2763</v>
      </c>
      <c r="I1511" s="170" t="s">
        <v>7039</v>
      </c>
      <c r="J1511" s="127">
        <v>188</v>
      </c>
      <c r="K1511" s="162">
        <v>1972.5615249695413</v>
      </c>
      <c r="L1511" s="126"/>
      <c r="M1511" s="203"/>
      <c r="N1511" s="218"/>
      <c r="O1511" s="3" t="s">
        <v>1648</v>
      </c>
      <c r="P1511" s="31" t="s">
        <v>7291</v>
      </c>
      <c r="Q1511" s="234">
        <v>1</v>
      </c>
      <c r="R1511" s="5"/>
      <c r="S1511" s="238">
        <v>46062</v>
      </c>
      <c r="T1511" s="263">
        <v>0.15</v>
      </c>
      <c r="U1511" s="263">
        <v>0.05</v>
      </c>
      <c r="V1511" s="263">
        <v>3.6499999999999998E-2</v>
      </c>
      <c r="W1511" s="263">
        <v>0</v>
      </c>
      <c r="X1511" s="263">
        <v>0.33999999999999997</v>
      </c>
      <c r="Y1511" s="265">
        <v>1.6365881600285659</v>
      </c>
      <c r="Z1511" s="275">
        <v>1084.76</v>
      </c>
      <c r="AA1511" s="276">
        <v>24.129887070674044</v>
      </c>
      <c r="AB1511" s="277">
        <v>0.05</v>
      </c>
      <c r="AC1511" s="277">
        <v>3.6499999999999998E-2</v>
      </c>
      <c r="AD1511" s="277">
        <v>0</v>
      </c>
      <c r="AE1511" s="277">
        <v>0.33999999999999997</v>
      </c>
      <c r="AF1511" s="276">
        <v>1.6365881600285659</v>
      </c>
    </row>
    <row r="1512" spans="1:32" ht="41.4" x14ac:dyDescent="0.3">
      <c r="A1512" s="2">
        <f>IF(G1512="","",VLOOKUP(G1512,{"CFTV","100000";"switch","750000";"VMS","200000";"Alarme","300000";"CA","400000";"Cabeamento","500000";"Infra","600000";"Redes","700000";"Energia","800000";"Outros","900000";"Serviço","1000000"},2,FALSE)
  + COUNTIF($G$2:G1512,G1512)
)</f>
        <v>200347</v>
      </c>
      <c r="B1512" s="3" t="str">
        <f t="shared" si="24"/>
        <v>LICENÇA IPXANALYTICS PRO LPR +</v>
      </c>
      <c r="C1512" s="3" t="s">
        <v>2767</v>
      </c>
      <c r="D1512" s="3" t="s">
        <v>2767</v>
      </c>
      <c r="E1512" s="5" t="s">
        <v>2316</v>
      </c>
      <c r="F1512" s="5" t="s">
        <v>776</v>
      </c>
      <c r="G1512" s="2" t="s">
        <v>2132</v>
      </c>
      <c r="H1512" s="3" t="s">
        <v>2766</v>
      </c>
      <c r="I1512" s="170" t="s">
        <v>7038</v>
      </c>
      <c r="J1512" s="127">
        <v>3000</v>
      </c>
      <c r="K1512" s="162">
        <v>5455.2938667618864</v>
      </c>
      <c r="L1512" s="126"/>
      <c r="M1512" s="203"/>
      <c r="N1512" s="218"/>
      <c r="O1512" s="3" t="s">
        <v>2316</v>
      </c>
      <c r="P1512" s="31" t="s">
        <v>7291</v>
      </c>
      <c r="Q1512" s="234">
        <v>1</v>
      </c>
      <c r="R1512" s="5"/>
      <c r="S1512" s="238">
        <v>46066</v>
      </c>
      <c r="T1512" s="263">
        <v>0.15</v>
      </c>
      <c r="U1512" s="263">
        <v>0.05</v>
      </c>
      <c r="V1512" s="263">
        <v>3.6499999999999998E-2</v>
      </c>
      <c r="W1512" s="263">
        <v>0</v>
      </c>
      <c r="X1512" s="263">
        <v>0.33999999999999997</v>
      </c>
      <c r="Y1512" s="265">
        <v>1.6365881600285659</v>
      </c>
      <c r="Z1512" s="275">
        <v>3000</v>
      </c>
      <c r="AA1512" s="276">
        <v>66.733343054705315</v>
      </c>
      <c r="AB1512" s="277">
        <v>0.05</v>
      </c>
      <c r="AC1512" s="277">
        <v>3.6499999999999998E-2</v>
      </c>
      <c r="AD1512" s="277">
        <v>0</v>
      </c>
      <c r="AE1512" s="277">
        <v>0.33999999999999997</v>
      </c>
      <c r="AF1512" s="276">
        <v>1.6365881600285659</v>
      </c>
    </row>
    <row r="1513" spans="1:32" ht="27.6" x14ac:dyDescent="0.3">
      <c r="A1513" s="2">
        <f>IF(G1513="","",VLOOKUP(G1513,{"CFTV","100000";"switch","750000";"VMS","200000";"Alarme","300000";"CA","400000";"Cabeamento","500000";"Infra","600000";"Redes","700000";"Energia","800000";"Outros","900000";"Serviço","1000000"},2,FALSE)
  + COUNTIF($G$2:G1513,G1513)
)</f>
        <v>200348</v>
      </c>
      <c r="B1513" s="3" t="str">
        <f t="shared" si="24"/>
        <v>SERVIÇO E IMPLANTAÇÃO E CONFIGURAÇÃO</v>
      </c>
      <c r="C1513" s="3"/>
      <c r="D1513" s="3"/>
      <c r="E1513" s="5" t="s">
        <v>2316</v>
      </c>
      <c r="F1513" s="5" t="s">
        <v>776</v>
      </c>
      <c r="G1513" s="2" t="s">
        <v>2132</v>
      </c>
      <c r="H1513" s="3" t="s">
        <v>2768</v>
      </c>
      <c r="I1513" s="170" t="s">
        <v>7038</v>
      </c>
      <c r="J1513" s="127">
        <v>769.23076923076906</v>
      </c>
      <c r="K1513" s="162">
        <v>1398.7932991697141</v>
      </c>
      <c r="L1513" s="126"/>
      <c r="M1513" s="203"/>
      <c r="N1513" s="218"/>
      <c r="O1513" s="3" t="s">
        <v>2316</v>
      </c>
      <c r="P1513" s="31" t="s">
        <v>7291</v>
      </c>
      <c r="Q1513" s="234">
        <v>1</v>
      </c>
      <c r="R1513" s="5"/>
      <c r="S1513" s="238">
        <v>46066</v>
      </c>
      <c r="T1513" s="263">
        <v>0.15</v>
      </c>
      <c r="U1513" s="263">
        <v>0.05</v>
      </c>
      <c r="V1513" s="263">
        <v>3.6499999999999998E-2</v>
      </c>
      <c r="W1513" s="263">
        <v>0</v>
      </c>
      <c r="X1513" s="263">
        <v>0.33999999999999997</v>
      </c>
      <c r="Y1513" s="265">
        <v>1.6365881600285659</v>
      </c>
      <c r="Z1513" s="275">
        <v>769.23076923076906</v>
      </c>
      <c r="AA1513" s="276">
        <v>17.11111360377059</v>
      </c>
      <c r="AB1513" s="277">
        <v>0.05</v>
      </c>
      <c r="AC1513" s="277">
        <v>3.6499999999999998E-2</v>
      </c>
      <c r="AD1513" s="277">
        <v>0</v>
      </c>
      <c r="AE1513" s="277">
        <v>0.33999999999999997</v>
      </c>
      <c r="AF1513" s="276">
        <v>1.6365881600285659</v>
      </c>
    </row>
    <row r="1514" spans="1:32" ht="151.80000000000001" x14ac:dyDescent="0.3">
      <c r="A1514" s="2">
        <f>IF(G1514="","",VLOOKUP(G1514,{"CFTV","100000";"switch","750000";"VMS","200000";"Alarme","300000";"CA","400000";"Cabeamento","500000";"Infra","600000";"Redes","700000";"Energia","800000";"Outros","900000";"Serviço","1000000"},2,FALSE)
  + COUNTIF($G$2:G1514,G1514)
)</f>
        <v>200349</v>
      </c>
      <c r="B1514" s="3" t="str">
        <f t="shared" si="24"/>
        <v>ACUSEEK PACOTE DE EXPANSÃO INTELIGENTE,</v>
      </c>
      <c r="C1514" s="3" t="s">
        <v>2770</v>
      </c>
      <c r="D1514" s="3" t="s">
        <v>2770</v>
      </c>
      <c r="E1514" s="5" t="s">
        <v>370</v>
      </c>
      <c r="F1514" s="5" t="s">
        <v>776</v>
      </c>
      <c r="G1514" s="2" t="s">
        <v>2132</v>
      </c>
      <c r="H1514" s="3" t="s">
        <v>2769</v>
      </c>
      <c r="I1514" s="170" t="s">
        <v>7038</v>
      </c>
      <c r="J1514" s="127">
        <v>2605.0100000000002</v>
      </c>
      <c r="K1514" s="162">
        <v>4737.0316919511279</v>
      </c>
      <c r="L1514" s="126"/>
      <c r="M1514" s="203"/>
      <c r="N1514" s="218"/>
      <c r="O1514" s="3" t="s">
        <v>7060</v>
      </c>
      <c r="P1514" s="31" t="s">
        <v>7290</v>
      </c>
      <c r="Q1514" s="234">
        <v>3</v>
      </c>
      <c r="R1514" s="5" t="s">
        <v>777</v>
      </c>
      <c r="S1514" s="238">
        <v>46003</v>
      </c>
      <c r="T1514" s="263">
        <v>0.15</v>
      </c>
      <c r="U1514" s="263">
        <v>0.05</v>
      </c>
      <c r="V1514" s="263">
        <v>3.6499999999999998E-2</v>
      </c>
      <c r="W1514" s="263">
        <v>0</v>
      </c>
      <c r="X1514" s="263">
        <v>0.33999999999999997</v>
      </c>
      <c r="Y1514" s="265">
        <v>1.6365881600285659</v>
      </c>
      <c r="Z1514" s="275">
        <v>2605.0100000000002</v>
      </c>
      <c r="AA1514" s="276">
        <v>57.947008663645974</v>
      </c>
      <c r="AB1514" s="277">
        <v>0.05</v>
      </c>
      <c r="AC1514" s="277">
        <v>3.6499999999999998E-2</v>
      </c>
      <c r="AD1514" s="277">
        <v>0</v>
      </c>
      <c r="AE1514" s="277">
        <v>0.33999999999999997</v>
      </c>
      <c r="AF1514" s="276">
        <v>1.6365881600285659</v>
      </c>
    </row>
    <row r="1515" spans="1:32" ht="27.6" x14ac:dyDescent="0.3">
      <c r="A1515" s="2">
        <f>IF(G1515="","",VLOOKUP(G1515,{"CFTV","100000";"switch","750000";"VMS","200000";"Alarme","300000";"CA","400000";"Cabeamento","500000";"Infra","600000";"Redes","700000";"Energia","800000";"Outros","900000";"Serviço","1000000"},2,FALSE)
  + COUNTIF($G$2:G1515,G1515)
)</f>
        <v>200350</v>
      </c>
      <c r="B1515" s="3" t="str">
        <f t="shared" si="24"/>
        <v>LICENÇA IPXCOPILO - POR SERVIDOR</v>
      </c>
      <c r="C1515" s="3" t="s">
        <v>2772</v>
      </c>
      <c r="D1515" s="3" t="s">
        <v>2772</v>
      </c>
      <c r="E1515" s="5" t="s">
        <v>2316</v>
      </c>
      <c r="F1515" s="5" t="s">
        <v>776</v>
      </c>
      <c r="G1515" s="2" t="s">
        <v>2132</v>
      </c>
      <c r="H1515" s="3" t="s">
        <v>2771</v>
      </c>
      <c r="I1515" s="170" t="s">
        <v>7038</v>
      </c>
      <c r="J1515" s="127">
        <v>48000</v>
      </c>
      <c r="K1515" s="162">
        <v>87284.701868190183</v>
      </c>
      <c r="L1515" s="126"/>
      <c r="M1515" s="203"/>
      <c r="N1515" s="218"/>
      <c r="O1515" s="3" t="s">
        <v>2316</v>
      </c>
      <c r="P1515" s="31" t="s">
        <v>7291</v>
      </c>
      <c r="Q1515" s="234">
        <v>1</v>
      </c>
      <c r="R1515" s="5"/>
      <c r="S1515" s="238">
        <v>46083</v>
      </c>
      <c r="T1515" s="263">
        <v>0.15</v>
      </c>
      <c r="U1515" s="263">
        <v>0.05</v>
      </c>
      <c r="V1515" s="263">
        <v>3.6499999999999998E-2</v>
      </c>
      <c r="W1515" s="263">
        <v>0</v>
      </c>
      <c r="X1515" s="263">
        <v>0.33999999999999997</v>
      </c>
      <c r="Y1515" s="265">
        <v>1.6365881600285659</v>
      </c>
      <c r="Z1515" s="275">
        <v>48000</v>
      </c>
      <c r="AA1515" s="276">
        <v>1067.733488875285</v>
      </c>
      <c r="AB1515" s="277">
        <v>0.05</v>
      </c>
      <c r="AC1515" s="277">
        <v>3.6499999999999998E-2</v>
      </c>
      <c r="AD1515" s="277">
        <v>0</v>
      </c>
      <c r="AE1515" s="277">
        <v>0.33999999999999997</v>
      </c>
      <c r="AF1515" s="276">
        <v>1.6365881600285659</v>
      </c>
    </row>
    <row r="1516" spans="1:32" ht="27.6" x14ac:dyDescent="0.3">
      <c r="A1516" s="2">
        <f>IF(G1516="","",VLOOKUP(G1516,{"CFTV","100000";"switch","750000";"VMS","200000";"Alarme","300000";"CA","400000";"Cabeamento","500000";"Infra","600000";"Redes","700000";"Energia","800000";"Outros","900000";"Serviço","1000000"},2,FALSE)
  + COUNTIF($G$2:G1516,G1516)
)</f>
        <v>200351</v>
      </c>
      <c r="B1516" s="3" t="str">
        <f t="shared" si="24"/>
        <v>LICENÇA BASE PROMOÇÃO 16 CONTROLE</v>
      </c>
      <c r="C1516" s="5" t="s">
        <v>2774</v>
      </c>
      <c r="D1516" s="5" t="s">
        <v>2774</v>
      </c>
      <c r="E1516" s="5" t="s">
        <v>370</v>
      </c>
      <c r="F1516" s="5" t="s">
        <v>776</v>
      </c>
      <c r="G1516" s="2" t="s">
        <v>2132</v>
      </c>
      <c r="H1516" s="3" t="s">
        <v>2773</v>
      </c>
      <c r="I1516" s="170" t="s">
        <v>7038</v>
      </c>
      <c r="J1516" s="127">
        <v>4431.3900000000003</v>
      </c>
      <c r="K1516" s="162">
        <v>8058.1782294099858</v>
      </c>
      <c r="L1516" s="126"/>
      <c r="M1516" s="203"/>
      <c r="N1516" s="218"/>
      <c r="O1516" s="3" t="s">
        <v>7060</v>
      </c>
      <c r="P1516" s="31" t="s">
        <v>7290</v>
      </c>
      <c r="Q1516" s="234">
        <v>3</v>
      </c>
      <c r="R1516" s="5" t="s">
        <v>777</v>
      </c>
      <c r="S1516" s="238">
        <v>46086</v>
      </c>
      <c r="T1516" s="263">
        <v>0.15</v>
      </c>
      <c r="U1516" s="263">
        <v>0.05</v>
      </c>
      <c r="V1516" s="263">
        <v>3.6499999999999998E-2</v>
      </c>
      <c r="W1516" s="263">
        <v>0</v>
      </c>
      <c r="X1516" s="263">
        <v>0.33999999999999997</v>
      </c>
      <c r="Y1516" s="265">
        <v>1.6365881600285659</v>
      </c>
      <c r="Z1516" s="275">
        <v>4431.3900000000003</v>
      </c>
      <c r="AA1516" s="276">
        <v>98.57382302639688</v>
      </c>
      <c r="AB1516" s="277">
        <v>0.05</v>
      </c>
      <c r="AC1516" s="277">
        <v>3.6499999999999998E-2</v>
      </c>
      <c r="AD1516" s="277">
        <v>0</v>
      </c>
      <c r="AE1516" s="277">
        <v>0.33999999999999997</v>
      </c>
      <c r="AF1516" s="276">
        <v>1.6365881600285659</v>
      </c>
    </row>
    <row r="1517" spans="1:32" ht="27.6" x14ac:dyDescent="0.3">
      <c r="A1517" s="2">
        <f>IF(G1517="","",VLOOKUP(G1517,{"CFTV","100000";"switch","750000";"VMS","200000";"Alarme","300000";"CA","400000";"Cabeamento","500000";"Infra","600000";"Redes","700000";"Energia","800000";"Outros","900000";"Serviço","1000000"},2,FALSE)
  + COUNTIF($G$2:G1517,G1517)
)</f>
        <v>700001</v>
      </c>
      <c r="B1517" s="3" t="str">
        <f t="shared" si="24"/>
        <v>CABO TRANSMISSAO DE DADOS F/UTP</v>
      </c>
      <c r="C1517" s="3" t="s">
        <v>2777</v>
      </c>
      <c r="D1517" s="3" t="s">
        <v>2777</v>
      </c>
      <c r="E1517" s="5" t="s">
        <v>406</v>
      </c>
      <c r="F1517" s="5" t="s">
        <v>948</v>
      </c>
      <c r="G1517" s="2" t="s">
        <v>2775</v>
      </c>
      <c r="H1517" s="3" t="s">
        <v>2776</v>
      </c>
      <c r="I1517" s="170" t="s">
        <v>7038</v>
      </c>
      <c r="J1517" s="127">
        <v>42.87</v>
      </c>
      <c r="K1517" s="162">
        <v>87.33534684117069</v>
      </c>
      <c r="L1517" s="126"/>
      <c r="M1517" s="203"/>
      <c r="N1517" s="218">
        <v>7.0000000000000007E-2</v>
      </c>
      <c r="O1517" s="62" t="s">
        <v>7123</v>
      </c>
      <c r="P1517" s="254" t="s">
        <v>7291</v>
      </c>
      <c r="Q1517" s="235">
        <v>1</v>
      </c>
      <c r="R1517" s="5">
        <v>85444900</v>
      </c>
      <c r="S1517" s="243">
        <v>45891</v>
      </c>
      <c r="T1517" s="263">
        <v>0.15</v>
      </c>
      <c r="U1517" s="263">
        <v>0</v>
      </c>
      <c r="V1517" s="263">
        <v>3.2119999999999996E-2</v>
      </c>
      <c r="W1517" s="263">
        <v>0</v>
      </c>
      <c r="X1517" s="263">
        <v>0.33999999999999997</v>
      </c>
      <c r="Y1517" s="265">
        <v>1.8334922359937862</v>
      </c>
      <c r="Z1517" s="275">
        <v>42.87</v>
      </c>
      <c r="AA1517" s="276">
        <v>0.95361947225173893</v>
      </c>
      <c r="AB1517" s="277">
        <v>0.05</v>
      </c>
      <c r="AC1517" s="277">
        <v>3.6499999999999998E-2</v>
      </c>
      <c r="AD1517" s="277">
        <v>0</v>
      </c>
      <c r="AE1517" s="277">
        <v>0.33999999999999997</v>
      </c>
      <c r="AF1517" s="276">
        <v>1.6365881600285659</v>
      </c>
    </row>
    <row r="1518" spans="1:32" ht="27.6" x14ac:dyDescent="0.3">
      <c r="A1518" s="2">
        <f>IF(G1518="","",VLOOKUP(G1518,{"CFTV","100000";"switch","750000";"VMS","200000";"Alarme","300000";"CA","400000";"Cabeamento","500000";"Infra","600000";"Redes","700000";"Energia","800000";"Outros","900000";"Serviço","1000000"},2,FALSE)
  + COUNTIF($G$2:G1518,G1518)
)</f>
        <v>700002</v>
      </c>
      <c r="B1518" s="3" t="str">
        <f t="shared" si="24"/>
        <v>CABO TRANSMISSAO DE DADOS CAT.6</v>
      </c>
      <c r="C1518" s="3" t="s">
        <v>2779</v>
      </c>
      <c r="D1518" s="3" t="s">
        <v>2779</v>
      </c>
      <c r="E1518" s="5" t="s">
        <v>406</v>
      </c>
      <c r="F1518" s="5" t="s">
        <v>948</v>
      </c>
      <c r="G1518" s="2" t="s">
        <v>2775</v>
      </c>
      <c r="H1518" s="3" t="s">
        <v>2778</v>
      </c>
      <c r="I1518" s="169" t="s">
        <v>7038</v>
      </c>
      <c r="J1518" s="127">
        <v>56.64</v>
      </c>
      <c r="K1518" s="162">
        <v>115.38777805187561</v>
      </c>
      <c r="L1518" s="126"/>
      <c r="M1518" s="203"/>
      <c r="N1518" s="218">
        <v>0.12</v>
      </c>
      <c r="O1518" s="3" t="s">
        <v>7123</v>
      </c>
      <c r="P1518" s="31" t="s">
        <v>7291</v>
      </c>
      <c r="Q1518" s="234">
        <v>3</v>
      </c>
      <c r="R1518" s="5">
        <v>85444900</v>
      </c>
      <c r="S1518" s="238">
        <v>45730</v>
      </c>
      <c r="T1518" s="263">
        <v>0.15</v>
      </c>
      <c r="U1518" s="263">
        <v>0</v>
      </c>
      <c r="V1518" s="263">
        <v>3.2119999999999996E-2</v>
      </c>
      <c r="W1518" s="263">
        <v>0</v>
      </c>
      <c r="X1518" s="263">
        <v>0.33999999999999997</v>
      </c>
      <c r="Y1518" s="265">
        <v>1.8334922359937862</v>
      </c>
      <c r="Z1518" s="275">
        <v>56.64</v>
      </c>
      <c r="AA1518" s="276">
        <v>1.2599255168728365</v>
      </c>
      <c r="AB1518" s="277">
        <v>0.05</v>
      </c>
      <c r="AC1518" s="277">
        <v>3.6499999999999998E-2</v>
      </c>
      <c r="AD1518" s="277">
        <v>0</v>
      </c>
      <c r="AE1518" s="277">
        <v>0.33999999999999997</v>
      </c>
      <c r="AF1518" s="276">
        <v>1.6365881600285659</v>
      </c>
    </row>
    <row r="1519" spans="1:32" ht="41.4" x14ac:dyDescent="0.3">
      <c r="A1519" s="2">
        <f>IF(G1519="","",VLOOKUP(G1519,{"CFTV","100000";"switch","750000";"VMS","200000";"Alarme","300000";"CA","400000";"Cabeamento","500000";"Infra","600000";"Redes","700000";"Energia","800000";"Outros","900000";"Serviço","1000000"},2,FALSE)
  + COUNTIF($G$2:G1519,G1519)
)</f>
        <v>700003</v>
      </c>
      <c r="B1519" s="3" t="str">
        <f t="shared" si="24"/>
        <v>PATCH CORD GIGALAN CAT.6 F/UTP</v>
      </c>
      <c r="C1519" s="3" t="s">
        <v>2781</v>
      </c>
      <c r="D1519" s="3" t="s">
        <v>2781</v>
      </c>
      <c r="E1519" s="5" t="s">
        <v>406</v>
      </c>
      <c r="F1519" s="5" t="s">
        <v>7</v>
      </c>
      <c r="G1519" s="2" t="s">
        <v>2775</v>
      </c>
      <c r="H1519" s="3" t="s">
        <v>2780</v>
      </c>
      <c r="I1519" s="169" t="s">
        <v>7038</v>
      </c>
      <c r="J1519" s="127">
        <v>74.95</v>
      </c>
      <c r="K1519" s="162">
        <v>152.68915898637144</v>
      </c>
      <c r="L1519" s="126"/>
      <c r="M1519" s="203"/>
      <c r="N1519" s="218">
        <v>0.12</v>
      </c>
      <c r="O1519" s="62" t="s">
        <v>7089</v>
      </c>
      <c r="P1519" s="254" t="s">
        <v>7294</v>
      </c>
      <c r="Q1519" s="235">
        <v>1</v>
      </c>
      <c r="R1519" s="5">
        <v>85444200</v>
      </c>
      <c r="S1519" s="243">
        <v>46094</v>
      </c>
      <c r="T1519" s="263">
        <v>0.15</v>
      </c>
      <c r="U1519" s="263">
        <v>0</v>
      </c>
      <c r="V1519" s="263">
        <v>3.2119999999999996E-2</v>
      </c>
      <c r="W1519" s="263">
        <v>0</v>
      </c>
      <c r="X1519" s="263">
        <v>0.33999999999999997</v>
      </c>
      <c r="Y1519" s="265">
        <v>1.8334922359937862</v>
      </c>
      <c r="Z1519" s="275">
        <v>74.95</v>
      </c>
      <c r="AA1519" s="276">
        <v>1.667221353983388</v>
      </c>
      <c r="AB1519" s="277">
        <v>0.05</v>
      </c>
      <c r="AC1519" s="277">
        <v>3.6499999999999998E-2</v>
      </c>
      <c r="AD1519" s="277">
        <v>0</v>
      </c>
      <c r="AE1519" s="277">
        <v>0.33999999999999997</v>
      </c>
      <c r="AF1519" s="276">
        <v>1.6365881600285659</v>
      </c>
    </row>
    <row r="1520" spans="1:32" ht="55.2" x14ac:dyDescent="0.3">
      <c r="A1520" s="2">
        <f>IF(G1520="","",VLOOKUP(G1520,{"CFTV","100000";"switch","750000";"VMS","200000";"Alarme","300000";"CA","400000";"Cabeamento","500000";"Infra","600000";"Redes","700000";"Energia","800000";"Outros","900000";"Serviço","1000000"},2,FALSE)
  + COUNTIF($G$2:G1520,G1520)
)</f>
        <v>700004</v>
      </c>
      <c r="B1520" s="3" t="str">
        <f t="shared" si="24"/>
        <v>CONECTOR FEMEA BLINDADO GIGALAN AUGMENTED</v>
      </c>
      <c r="C1520" s="3" t="s">
        <v>2783</v>
      </c>
      <c r="D1520" s="3" t="s">
        <v>2783</v>
      </c>
      <c r="E1520" s="5" t="s">
        <v>406</v>
      </c>
      <c r="F1520" s="5" t="s">
        <v>7</v>
      </c>
      <c r="G1520" s="2" t="s">
        <v>2775</v>
      </c>
      <c r="H1520" s="3" t="s">
        <v>2782</v>
      </c>
      <c r="I1520" s="169" t="s">
        <v>7038</v>
      </c>
      <c r="J1520" s="126">
        <v>59.09</v>
      </c>
      <c r="K1520" s="162">
        <v>120.37895136096982</v>
      </c>
      <c r="L1520" s="126"/>
      <c r="M1520" s="203"/>
      <c r="N1520" s="218">
        <v>0.12</v>
      </c>
      <c r="O1520" s="3" t="s">
        <v>7123</v>
      </c>
      <c r="P1520" s="31" t="s">
        <v>7291</v>
      </c>
      <c r="Q1520" s="234">
        <v>3</v>
      </c>
      <c r="R1520" s="5">
        <v>85369090</v>
      </c>
      <c r="S1520" s="238">
        <v>45730</v>
      </c>
      <c r="T1520" s="263">
        <v>0.15</v>
      </c>
      <c r="U1520" s="263">
        <v>0</v>
      </c>
      <c r="V1520" s="263">
        <v>3.2119999999999996E-2</v>
      </c>
      <c r="W1520" s="263">
        <v>0</v>
      </c>
      <c r="X1520" s="263">
        <v>0.33999999999999997</v>
      </c>
      <c r="Y1520" s="265">
        <v>1.8334922359937862</v>
      </c>
      <c r="Z1520" s="275">
        <v>59.09</v>
      </c>
      <c r="AA1520" s="276">
        <v>1.3144244137008456</v>
      </c>
      <c r="AB1520" s="277">
        <v>0.05</v>
      </c>
      <c r="AC1520" s="277">
        <v>3.6499999999999998E-2</v>
      </c>
      <c r="AD1520" s="277">
        <v>0</v>
      </c>
      <c r="AE1520" s="277">
        <v>0.33999999999999997</v>
      </c>
      <c r="AF1520" s="276">
        <v>1.6365881600285659</v>
      </c>
    </row>
    <row r="1521" spans="1:32" ht="41.4" x14ac:dyDescent="0.3">
      <c r="A1521" s="2">
        <f>IF(G1521="","",VLOOKUP(G1521,{"CFTV","100000";"switch","750000";"VMS","200000";"Alarme","300000";"CA","400000";"Cabeamento","500000";"Infra","600000";"Redes","700000";"Energia","800000";"Outros","900000";"Serviço","1000000"},2,FALSE)
  + COUNTIF($G$2:G1521,G1521)
)</f>
        <v>700005</v>
      </c>
      <c r="B1521" s="3" t="str">
        <f t="shared" si="24"/>
        <v>CONECTOR RJ45 MACHO DE CAMPO</v>
      </c>
      <c r="C1521" s="3" t="s">
        <v>7022</v>
      </c>
      <c r="D1521" s="3" t="s">
        <v>7022</v>
      </c>
      <c r="E1521" s="5" t="s">
        <v>406</v>
      </c>
      <c r="F1521" s="5" t="s">
        <v>7</v>
      </c>
      <c r="G1521" s="2" t="s">
        <v>2775</v>
      </c>
      <c r="H1521" s="3" t="s">
        <v>2784</v>
      </c>
      <c r="I1521" s="169" t="s">
        <v>7038</v>
      </c>
      <c r="J1521" s="127">
        <v>1537.87</v>
      </c>
      <c r="K1521" s="162">
        <v>3132.9696721864043</v>
      </c>
      <c r="L1521" s="126"/>
      <c r="M1521" s="203"/>
      <c r="N1521" s="218">
        <v>0.18</v>
      </c>
      <c r="O1521" s="62" t="s">
        <v>7124</v>
      </c>
      <c r="P1521" s="254" t="s">
        <v>7294</v>
      </c>
      <c r="Q1521" s="235">
        <v>1</v>
      </c>
      <c r="R1521" s="5">
        <v>85369090</v>
      </c>
      <c r="S1521" s="243">
        <v>45771</v>
      </c>
      <c r="T1521" s="263">
        <v>0.15</v>
      </c>
      <c r="U1521" s="263">
        <v>0</v>
      </c>
      <c r="V1521" s="263">
        <v>3.2119999999999996E-2</v>
      </c>
      <c r="W1521" s="263">
        <v>0</v>
      </c>
      <c r="X1521" s="263">
        <v>0.33999999999999997</v>
      </c>
      <c r="Y1521" s="265">
        <v>1.8334922359937862</v>
      </c>
      <c r="Z1521" s="275">
        <v>1537.87</v>
      </c>
      <c r="AA1521" s="276">
        <v>34.209068761179886</v>
      </c>
      <c r="AB1521" s="277">
        <v>0.05</v>
      </c>
      <c r="AC1521" s="277">
        <v>3.6499999999999998E-2</v>
      </c>
      <c r="AD1521" s="277">
        <v>0</v>
      </c>
      <c r="AE1521" s="277">
        <v>0.33999999999999997</v>
      </c>
      <c r="AF1521" s="276">
        <v>1.6365881600285659</v>
      </c>
    </row>
    <row r="1522" spans="1:32" ht="27.6" x14ac:dyDescent="0.3">
      <c r="A1522" s="2">
        <f>IF(G1522="","",VLOOKUP(G1522,{"CFTV","100000";"switch","750000";"VMS","200000";"Alarme","300000";"CA","400000";"Cabeamento","500000";"Infra","600000";"Redes","700000";"Energia","800000";"Outros","900000";"Serviço","1000000"},2,FALSE)
  + COUNTIF($G$2:G1522,G1522)
)</f>
        <v>700006</v>
      </c>
      <c r="B1522" s="3" t="str">
        <f t="shared" si="24"/>
        <v>CABO OPTICO CFOT SM EOR</v>
      </c>
      <c r="C1522" s="3" t="s">
        <v>2786</v>
      </c>
      <c r="D1522" s="3" t="s">
        <v>2786</v>
      </c>
      <c r="E1522" s="5" t="s">
        <v>406</v>
      </c>
      <c r="F1522" s="5" t="s">
        <v>948</v>
      </c>
      <c r="G1522" s="2" t="s">
        <v>2775</v>
      </c>
      <c r="H1522" s="3" t="s">
        <v>2785</v>
      </c>
      <c r="I1522" s="169" t="s">
        <v>7038</v>
      </c>
      <c r="J1522" s="126">
        <v>39.450000000000003</v>
      </c>
      <c r="K1522" s="162">
        <v>80.368076344394296</v>
      </c>
      <c r="L1522" s="126"/>
      <c r="M1522" s="203"/>
      <c r="N1522" s="218">
        <v>0.12</v>
      </c>
      <c r="O1522" s="3" t="s">
        <v>7123</v>
      </c>
      <c r="P1522" s="31" t="s">
        <v>7291</v>
      </c>
      <c r="Q1522" s="234">
        <v>3</v>
      </c>
      <c r="R1522" s="5">
        <v>85447010</v>
      </c>
      <c r="S1522" s="238">
        <v>45730</v>
      </c>
      <c r="T1522" s="263">
        <v>0.15</v>
      </c>
      <c r="U1522" s="263">
        <v>0</v>
      </c>
      <c r="V1522" s="263">
        <v>3.2119999999999996E-2</v>
      </c>
      <c r="W1522" s="263">
        <v>0</v>
      </c>
      <c r="X1522" s="263">
        <v>0.33999999999999997</v>
      </c>
      <c r="Y1522" s="265">
        <v>1.8334922359937862</v>
      </c>
      <c r="Z1522" s="275">
        <v>39.450000000000003</v>
      </c>
      <c r="AA1522" s="276">
        <v>0.87754346116937498</v>
      </c>
      <c r="AB1522" s="277">
        <v>0.05</v>
      </c>
      <c r="AC1522" s="277">
        <v>3.6499999999999998E-2</v>
      </c>
      <c r="AD1522" s="277">
        <v>0</v>
      </c>
      <c r="AE1522" s="277">
        <v>0.33999999999999997</v>
      </c>
      <c r="AF1522" s="276">
        <v>1.6365881600285659</v>
      </c>
    </row>
    <row r="1523" spans="1:32" ht="27.6" x14ac:dyDescent="0.3">
      <c r="A1523" s="2">
        <f>IF(G1523="","",VLOOKUP(G1523,{"CFTV","100000";"switch","750000";"VMS","200000";"Alarme","300000";"CA","400000";"Cabeamento","500000";"Infra","600000";"Redes","700000";"Energia","800000";"Outros","900000";"Serviço","1000000"},2,FALSE)
  + COUNTIF($G$2:G1523,G1523)
)</f>
        <v>700007</v>
      </c>
      <c r="B1523" s="3" t="str">
        <f t="shared" si="24"/>
        <v>MODULO BASICO CINZA - REF:</v>
      </c>
      <c r="C1523" s="3" t="s">
        <v>2788</v>
      </c>
      <c r="D1523" s="3" t="s">
        <v>2788</v>
      </c>
      <c r="E1523" s="5" t="s">
        <v>406</v>
      </c>
      <c r="F1523" s="5" t="s">
        <v>7</v>
      </c>
      <c r="G1523" s="2" t="s">
        <v>2775</v>
      </c>
      <c r="H1523" s="3" t="s">
        <v>2787</v>
      </c>
      <c r="I1523" s="169" t="s">
        <v>7038</v>
      </c>
      <c r="J1523" s="126">
        <v>415</v>
      </c>
      <c r="K1523" s="162">
        <v>845.44364215269036</v>
      </c>
      <c r="L1523" s="126"/>
      <c r="M1523" s="203"/>
      <c r="N1523" s="218">
        <v>7.0000000000000007E-2</v>
      </c>
      <c r="O1523" s="62" t="s">
        <v>7089</v>
      </c>
      <c r="P1523" s="254" t="s">
        <v>7290</v>
      </c>
      <c r="Q1523" s="235">
        <v>1</v>
      </c>
      <c r="R1523" s="5">
        <v>85176254</v>
      </c>
      <c r="S1523" s="243">
        <v>45891</v>
      </c>
      <c r="T1523" s="263">
        <v>0.15</v>
      </c>
      <c r="U1523" s="263">
        <v>0</v>
      </c>
      <c r="V1523" s="263">
        <v>3.2119999999999996E-2</v>
      </c>
      <c r="W1523" s="263">
        <v>0</v>
      </c>
      <c r="X1523" s="263">
        <v>0.33999999999999997</v>
      </c>
      <c r="Y1523" s="265">
        <v>1.8334922359937862</v>
      </c>
      <c r="Z1523" s="275">
        <v>415</v>
      </c>
      <c r="AA1523" s="276">
        <v>9.2314457892342361</v>
      </c>
      <c r="AB1523" s="277">
        <v>0.05</v>
      </c>
      <c r="AC1523" s="277">
        <v>3.6499999999999998E-2</v>
      </c>
      <c r="AD1523" s="277">
        <v>0</v>
      </c>
      <c r="AE1523" s="277">
        <v>0.33999999999999997</v>
      </c>
      <c r="AF1523" s="276">
        <v>1.6365881600285659</v>
      </c>
    </row>
    <row r="1524" spans="1:32" ht="27.6" x14ac:dyDescent="0.3">
      <c r="A1524" s="2">
        <f>IF(G1524="","",VLOOKUP(G1524,{"CFTV","100000";"switch","750000";"VMS","200000";"Alarme","300000";"CA","400000";"Cabeamento","500000";"Infra","600000";"Redes","700000";"Energia","800000";"Outros","900000";"Serviço","1000000"},2,FALSE)
  + COUNTIF($G$2:G1524,G1524)
)</f>
        <v>700008</v>
      </c>
      <c r="B1524" s="3" t="str">
        <f t="shared" si="24"/>
        <v>MODULO BASICO - REF: 35260036</v>
      </c>
      <c r="C1524" s="3" t="s">
        <v>2790</v>
      </c>
      <c r="D1524" s="3" t="s">
        <v>2790</v>
      </c>
      <c r="E1524" s="5" t="s">
        <v>406</v>
      </c>
      <c r="F1524" s="5" t="s">
        <v>7</v>
      </c>
      <c r="G1524" s="2" t="s">
        <v>2775</v>
      </c>
      <c r="H1524" s="3" t="s">
        <v>2789</v>
      </c>
      <c r="I1524" s="169" t="s">
        <v>7038</v>
      </c>
      <c r="J1524" s="126">
        <v>1086.5</v>
      </c>
      <c r="K1524" s="162">
        <v>2213.4325715636096</v>
      </c>
      <c r="L1524" s="126"/>
      <c r="M1524" s="203"/>
      <c r="N1524" s="218">
        <v>0.12</v>
      </c>
      <c r="O1524" s="3" t="s">
        <v>7123</v>
      </c>
      <c r="P1524" s="31" t="s">
        <v>7291</v>
      </c>
      <c r="Q1524" s="234">
        <v>2</v>
      </c>
      <c r="R1524" s="5">
        <v>85176254</v>
      </c>
      <c r="S1524" s="238">
        <v>45761</v>
      </c>
      <c r="T1524" s="263">
        <v>0.15</v>
      </c>
      <c r="U1524" s="263">
        <v>0</v>
      </c>
      <c r="V1524" s="263">
        <v>3.2119999999999996E-2</v>
      </c>
      <c r="W1524" s="263">
        <v>0</v>
      </c>
      <c r="X1524" s="263">
        <v>0.33999999999999997</v>
      </c>
      <c r="Y1524" s="265">
        <v>1.8334922359937862</v>
      </c>
      <c r="Z1524" s="275">
        <v>1086.5</v>
      </c>
      <c r="AA1524" s="276">
        <v>24.168592409645775</v>
      </c>
      <c r="AB1524" s="277">
        <v>0.05</v>
      </c>
      <c r="AC1524" s="277">
        <v>3.6499999999999998E-2</v>
      </c>
      <c r="AD1524" s="277">
        <v>0</v>
      </c>
      <c r="AE1524" s="277">
        <v>0.33999999999999997</v>
      </c>
      <c r="AF1524" s="276">
        <v>1.6365881600285659</v>
      </c>
    </row>
    <row r="1525" spans="1:32" ht="27.6" x14ac:dyDescent="0.3">
      <c r="A1525" s="2">
        <f>IF(G1525="","",VLOOKUP(G1525,{"CFTV","100000";"switch","750000";"VMS","200000";"Alarme","300000";"CA","400000";"Cabeamento","500000";"Infra","600000";"Redes","700000";"Energia","800000";"Outros","900000";"Serviço","1000000"},2,FALSE)
  + COUNTIF($G$2:G1525,G1525)
)</f>
        <v>700009</v>
      </c>
      <c r="B1525" s="3" t="str">
        <f t="shared" si="24"/>
        <v>KIT BANDEJA DE EMENDA -</v>
      </c>
      <c r="C1525" s="3" t="s">
        <v>2792</v>
      </c>
      <c r="D1525" s="3" t="s">
        <v>2792</v>
      </c>
      <c r="E1525" s="5" t="s">
        <v>406</v>
      </c>
      <c r="F1525" s="5" t="s">
        <v>7</v>
      </c>
      <c r="G1525" s="2" t="s">
        <v>2775</v>
      </c>
      <c r="H1525" s="3" t="s">
        <v>2791</v>
      </c>
      <c r="I1525" s="170" t="s">
        <v>7038</v>
      </c>
      <c r="J1525" s="127">
        <v>204.63</v>
      </c>
      <c r="K1525" s="162">
        <v>416.87501805712054</v>
      </c>
      <c r="L1525" s="126"/>
      <c r="M1525" s="203"/>
      <c r="N1525" s="218">
        <v>0.12</v>
      </c>
      <c r="O1525" s="3" t="s">
        <v>7123</v>
      </c>
      <c r="P1525" s="31" t="s">
        <v>7291</v>
      </c>
      <c r="Q1525" s="234">
        <v>2</v>
      </c>
      <c r="R1525" s="5">
        <v>85177900</v>
      </c>
      <c r="S1525" s="238">
        <v>45761</v>
      </c>
      <c r="T1525" s="263">
        <v>0.15</v>
      </c>
      <c r="U1525" s="263">
        <v>0</v>
      </c>
      <c r="V1525" s="263">
        <v>3.2119999999999996E-2</v>
      </c>
      <c r="W1525" s="263">
        <v>0</v>
      </c>
      <c r="X1525" s="263">
        <v>0.33999999999999997</v>
      </c>
      <c r="Y1525" s="265">
        <v>1.8334922359937862</v>
      </c>
      <c r="Z1525" s="275">
        <v>204.63</v>
      </c>
      <c r="AA1525" s="276">
        <v>4.55188132976145</v>
      </c>
      <c r="AB1525" s="277">
        <v>0.05</v>
      </c>
      <c r="AC1525" s="277">
        <v>3.6499999999999998E-2</v>
      </c>
      <c r="AD1525" s="277">
        <v>0</v>
      </c>
      <c r="AE1525" s="277">
        <v>0.33999999999999997</v>
      </c>
      <c r="AF1525" s="276">
        <v>1.6365881600285659</v>
      </c>
    </row>
    <row r="1526" spans="1:32" ht="27.6" x14ac:dyDescent="0.3">
      <c r="A1526" s="2">
        <f>IF(G1526="","",VLOOKUP(G1526,{"CFTV","100000";"switch","750000";"VMS","200000";"Alarme","300000";"CA","400000";"Cabeamento","500000";"Infra","600000";"Redes","700000";"Energia","800000";"Outros","900000";"Serviço","1000000"},2,FALSE)
  + COUNTIF($G$2:G1526,G1526)
)</f>
        <v>700010</v>
      </c>
      <c r="B1526" s="3" t="str">
        <f t="shared" si="24"/>
        <v>KIT SUPORTE DE ADAPTADOR (KIT</v>
      </c>
      <c r="C1526" s="3" t="s">
        <v>2794</v>
      </c>
      <c r="D1526" s="3" t="s">
        <v>2794</v>
      </c>
      <c r="E1526" s="5" t="s">
        <v>406</v>
      </c>
      <c r="F1526" s="5" t="s">
        <v>7</v>
      </c>
      <c r="G1526" s="2" t="s">
        <v>2775</v>
      </c>
      <c r="H1526" s="3" t="s">
        <v>2793</v>
      </c>
      <c r="I1526" s="170" t="s">
        <v>7038</v>
      </c>
      <c r="J1526" s="127">
        <v>45.51</v>
      </c>
      <c r="K1526" s="162">
        <v>92.713590733419124</v>
      </c>
      <c r="L1526" s="126"/>
      <c r="M1526" s="203"/>
      <c r="N1526" s="218">
        <v>0.12</v>
      </c>
      <c r="O1526" s="3" t="s">
        <v>7123</v>
      </c>
      <c r="P1526" s="31" t="s">
        <v>7291</v>
      </c>
      <c r="Q1526" s="234">
        <v>2</v>
      </c>
      <c r="R1526" s="5">
        <v>85367000</v>
      </c>
      <c r="S1526" s="238">
        <v>45761</v>
      </c>
      <c r="T1526" s="263">
        <v>0.15</v>
      </c>
      <c r="U1526" s="263">
        <v>0</v>
      </c>
      <c r="V1526" s="263">
        <v>3.2119999999999996E-2</v>
      </c>
      <c r="W1526" s="263">
        <v>0</v>
      </c>
      <c r="X1526" s="263">
        <v>0.33999999999999997</v>
      </c>
      <c r="Y1526" s="265">
        <v>1.8334922359937862</v>
      </c>
      <c r="Z1526" s="275">
        <v>45.51</v>
      </c>
      <c r="AA1526" s="276">
        <v>1.0123448141398796</v>
      </c>
      <c r="AB1526" s="277">
        <v>0.05</v>
      </c>
      <c r="AC1526" s="277">
        <v>3.6499999999999998E-2</v>
      </c>
      <c r="AD1526" s="277">
        <v>0</v>
      </c>
      <c r="AE1526" s="277">
        <v>0.33999999999999997</v>
      </c>
      <c r="AF1526" s="276">
        <v>1.6365881600285659</v>
      </c>
    </row>
    <row r="1527" spans="1:32" ht="55.2" x14ac:dyDescent="0.3">
      <c r="A1527" s="2">
        <f>IF(G1527="","",VLOOKUP(G1527,{"CFTV","100000";"switch","750000";"VMS","200000";"Alarme","300000";"CA","400000";"Cabeamento","500000";"Infra","600000";"Redes","700000";"Energia","800000";"Outros","900000";"Serviço","1000000"},2,FALSE)
  + COUNTIF($G$2:G1527,G1527)
)</f>
        <v>700011</v>
      </c>
      <c r="B1527" s="3" t="str">
        <f t="shared" si="24"/>
        <v>EXTENSAO MONOFIBRACONECTORIZADA COM ADAPTADOR LSZHBRANCO</v>
      </c>
      <c r="C1527" s="3" t="s">
        <v>2796</v>
      </c>
      <c r="D1527" s="3" t="s">
        <v>2796</v>
      </c>
      <c r="E1527" s="5" t="s">
        <v>406</v>
      </c>
      <c r="F1527" s="5" t="s">
        <v>7</v>
      </c>
      <c r="G1527" s="2" t="s">
        <v>2775</v>
      </c>
      <c r="H1527" s="3" t="s">
        <v>2795</v>
      </c>
      <c r="I1527" s="170" t="s">
        <v>7038</v>
      </c>
      <c r="J1527" s="127">
        <v>198.51</v>
      </c>
      <c r="K1527" s="162">
        <v>404.40727085236279</v>
      </c>
      <c r="L1527" s="126"/>
      <c r="M1527" s="203"/>
      <c r="N1527" s="218">
        <v>7.0000000000000007E-2</v>
      </c>
      <c r="O1527" s="62" t="s">
        <v>7123</v>
      </c>
      <c r="P1527" s="254" t="s">
        <v>7291</v>
      </c>
      <c r="Q1527" s="235">
        <v>1</v>
      </c>
      <c r="R1527" s="5">
        <v>85447010</v>
      </c>
      <c r="S1527" s="243">
        <v>45891</v>
      </c>
      <c r="T1527" s="263">
        <v>0.15</v>
      </c>
      <c r="U1527" s="263">
        <v>0</v>
      </c>
      <c r="V1527" s="263">
        <v>3.2119999999999996E-2</v>
      </c>
      <c r="W1527" s="263">
        <v>0</v>
      </c>
      <c r="X1527" s="263">
        <v>0.33999999999999997</v>
      </c>
      <c r="Y1527" s="265">
        <v>1.8334922359937862</v>
      </c>
      <c r="Z1527" s="275">
        <v>198.51</v>
      </c>
      <c r="AA1527" s="276">
        <v>4.4157453099298509</v>
      </c>
      <c r="AB1527" s="277">
        <v>0.05</v>
      </c>
      <c r="AC1527" s="277">
        <v>3.6499999999999998E-2</v>
      </c>
      <c r="AD1527" s="277">
        <v>0</v>
      </c>
      <c r="AE1527" s="277">
        <v>0.33999999999999997</v>
      </c>
      <c r="AF1527" s="276">
        <v>1.6365881600285659</v>
      </c>
    </row>
    <row r="1528" spans="1:32" ht="41.4" x14ac:dyDescent="0.3">
      <c r="A1528" s="2">
        <f>IF(G1528="","",VLOOKUP(G1528,{"CFTV","100000";"switch","750000";"VMS","200000";"Alarme","300000";"CA","400000";"Cabeamento","500000";"Infra","600000";"Redes","700000";"Energia","800000";"Outros","900000";"Serviço","1000000"},2,FALSE)
  + COUNTIF($G$2:G1528,G1528)
)</f>
        <v>700012</v>
      </c>
      <c r="B1528" s="3" t="str">
        <f t="shared" si="24"/>
        <v>CORDAO DUPLEX CONECTORIZADO 1.5M LSZH</v>
      </c>
      <c r="C1528" s="3" t="s">
        <v>2798</v>
      </c>
      <c r="D1528" s="3" t="s">
        <v>2798</v>
      </c>
      <c r="E1528" s="5" t="s">
        <v>406</v>
      </c>
      <c r="F1528" s="5" t="s">
        <v>7</v>
      </c>
      <c r="G1528" s="2" t="s">
        <v>2775</v>
      </c>
      <c r="H1528" s="3" t="s">
        <v>2797</v>
      </c>
      <c r="I1528" s="169" t="s">
        <v>7038</v>
      </c>
      <c r="J1528" s="126">
        <v>339.78</v>
      </c>
      <c r="K1528" s="162">
        <v>692.20443549552067</v>
      </c>
      <c r="L1528" s="126"/>
      <c r="M1528" s="203"/>
      <c r="N1528" s="218">
        <v>0.12</v>
      </c>
      <c r="O1528" s="3" t="s">
        <v>7123</v>
      </c>
      <c r="P1528" s="31" t="s">
        <v>7291</v>
      </c>
      <c r="Q1528" s="234">
        <v>3</v>
      </c>
      <c r="R1528" s="5">
        <v>85447010</v>
      </c>
      <c r="S1528" s="238">
        <v>45730</v>
      </c>
      <c r="T1528" s="263">
        <v>0.15</v>
      </c>
      <c r="U1528" s="263">
        <v>0</v>
      </c>
      <c r="V1528" s="263">
        <v>3.2119999999999996E-2</v>
      </c>
      <c r="W1528" s="263">
        <v>0</v>
      </c>
      <c r="X1528" s="263">
        <v>0.33999999999999997</v>
      </c>
      <c r="Y1528" s="265">
        <v>1.8334922359937862</v>
      </c>
      <c r="Z1528" s="275">
        <v>339.78</v>
      </c>
      <c r="AA1528" s="276">
        <v>7.5582184343759238</v>
      </c>
      <c r="AB1528" s="277">
        <v>0.05</v>
      </c>
      <c r="AC1528" s="277">
        <v>3.6499999999999998E-2</v>
      </c>
      <c r="AD1528" s="277">
        <v>0</v>
      </c>
      <c r="AE1528" s="277">
        <v>0.33999999999999997</v>
      </c>
      <c r="AF1528" s="276">
        <v>1.6365881600285659</v>
      </c>
    </row>
    <row r="1529" spans="1:32" ht="27.6" x14ac:dyDescent="0.3">
      <c r="A1529" s="2">
        <f>IF(G1529="","",VLOOKUP(G1529,{"CFTV","100000";"switch","750000";"VMS","200000";"Alarme","300000";"CA","400000";"Cabeamento","500000";"Infra","600000";"Redes","700000";"Energia","800000";"Outros","900000";"Serviço","1000000"},2,FALSE)
  + COUNTIF($G$2:G1529,G1529)
)</f>
        <v>700013</v>
      </c>
      <c r="B1529" s="3" t="str">
        <f t="shared" si="24"/>
        <v>CABO TRANSMISSAO DE DADOS U/UTP</v>
      </c>
      <c r="C1529" s="3" t="s">
        <v>2800</v>
      </c>
      <c r="D1529" s="3" t="s">
        <v>2800</v>
      </c>
      <c r="E1529" s="5" t="s">
        <v>406</v>
      </c>
      <c r="F1529" s="5" t="s">
        <v>948</v>
      </c>
      <c r="G1529" s="2" t="s">
        <v>2775</v>
      </c>
      <c r="H1529" s="3" t="s">
        <v>2799</v>
      </c>
      <c r="I1529" s="169" t="s">
        <v>7038</v>
      </c>
      <c r="J1529" s="126">
        <v>7.64</v>
      </c>
      <c r="K1529" s="162">
        <v>15.564311869991696</v>
      </c>
      <c r="L1529" s="126"/>
      <c r="M1529" s="203"/>
      <c r="N1529" s="218">
        <v>0.12</v>
      </c>
      <c r="O1529" s="62" t="s">
        <v>6374</v>
      </c>
      <c r="P1529" s="254" t="s">
        <v>7290</v>
      </c>
      <c r="Q1529" s="235">
        <v>3</v>
      </c>
      <c r="R1529" s="5">
        <v>85444900</v>
      </c>
      <c r="S1529" s="243">
        <v>45726</v>
      </c>
      <c r="T1529" s="263">
        <v>0.15</v>
      </c>
      <c r="U1529" s="263">
        <v>0</v>
      </c>
      <c r="V1529" s="263">
        <v>3.2119999999999996E-2</v>
      </c>
      <c r="W1529" s="263">
        <v>0</v>
      </c>
      <c r="X1529" s="263">
        <v>0.33999999999999997</v>
      </c>
      <c r="Y1529" s="265">
        <v>1.8334922359937862</v>
      </c>
      <c r="Z1529" s="275">
        <v>7.64</v>
      </c>
      <c r="AA1529" s="276">
        <v>0.16994758031264953</v>
      </c>
      <c r="AB1529" s="277">
        <v>0.05</v>
      </c>
      <c r="AC1529" s="277">
        <v>3.6499999999999998E-2</v>
      </c>
      <c r="AD1529" s="277">
        <v>0</v>
      </c>
      <c r="AE1529" s="277">
        <v>0.33999999999999997</v>
      </c>
      <c r="AF1529" s="276">
        <v>1.6365881600285659</v>
      </c>
    </row>
    <row r="1530" spans="1:32" ht="27.6" x14ac:dyDescent="0.3">
      <c r="A1530" s="2">
        <f>IF(G1530="","",VLOOKUP(G1530,{"CFTV","100000";"switch","750000";"VMS","200000";"Alarme","300000";"CA","400000";"Cabeamento","500000";"Infra","600000";"Redes","700000";"Energia","800000";"Outros","900000";"Serviço","1000000"},2,FALSE)
  + COUNTIF($G$2:G1530,G1530)
)</f>
        <v>700014</v>
      </c>
      <c r="B1530" s="3" t="str">
        <f t="shared" si="24"/>
        <v>PATCH CORD U/UTP GREENCAT.6 1.5M</v>
      </c>
      <c r="C1530" s="3" t="s">
        <v>2802</v>
      </c>
      <c r="D1530" s="3" t="s">
        <v>2802</v>
      </c>
      <c r="E1530" s="5" t="s">
        <v>406</v>
      </c>
      <c r="F1530" s="5" t="s">
        <v>7</v>
      </c>
      <c r="G1530" s="2" t="s">
        <v>2775</v>
      </c>
      <c r="H1530" s="3" t="s">
        <v>2801</v>
      </c>
      <c r="I1530" s="169" t="s">
        <v>7038</v>
      </c>
      <c r="J1530" s="127">
        <v>63.97</v>
      </c>
      <c r="K1530" s="162">
        <v>130.32055370724723</v>
      </c>
      <c r="L1530" s="126"/>
      <c r="M1530" s="203"/>
      <c r="N1530" s="218">
        <v>0.18</v>
      </c>
      <c r="O1530" s="62" t="s">
        <v>7098</v>
      </c>
      <c r="P1530" s="254" t="s">
        <v>7294</v>
      </c>
      <c r="Q1530" s="235">
        <v>1</v>
      </c>
      <c r="R1530" s="5">
        <v>85444200</v>
      </c>
      <c r="S1530" s="243">
        <v>45924</v>
      </c>
      <c r="T1530" s="263">
        <v>0.15</v>
      </c>
      <c r="U1530" s="263">
        <v>0</v>
      </c>
      <c r="V1530" s="263">
        <v>3.2119999999999996E-2</v>
      </c>
      <c r="W1530" s="263">
        <v>0</v>
      </c>
      <c r="X1530" s="263">
        <v>0.33999999999999997</v>
      </c>
      <c r="Y1530" s="265">
        <v>1.8334922359937862</v>
      </c>
      <c r="Z1530" s="275">
        <v>63.97</v>
      </c>
      <c r="AA1530" s="276">
        <v>1.4229773184031662</v>
      </c>
      <c r="AB1530" s="277">
        <v>0.05</v>
      </c>
      <c r="AC1530" s="277">
        <v>3.6499999999999998E-2</v>
      </c>
      <c r="AD1530" s="277">
        <v>0</v>
      </c>
      <c r="AE1530" s="277">
        <v>0.33999999999999997</v>
      </c>
      <c r="AF1530" s="276">
        <v>1.6365881600285659</v>
      </c>
    </row>
    <row r="1531" spans="1:32" ht="27.6" x14ac:dyDescent="0.3">
      <c r="A1531" s="2">
        <f>IF(G1531="","",VLOOKUP(G1531,{"CFTV","100000";"switch","750000";"VMS","200000";"Alarme","300000";"CA","400000";"Cabeamento","500000";"Infra","600000";"Redes","700000";"Energia","800000";"Outros","900000";"Serviço","1000000"},2,FALSE)
  + COUNTIF($G$2:G1531,G1531)
)</f>
        <v>700015</v>
      </c>
      <c r="B1531" s="3" t="str">
        <f t="shared" si="24"/>
        <v>PATCH CORD U/UTP GIGALAN GREEN</v>
      </c>
      <c r="C1531" s="3" t="s">
        <v>2804</v>
      </c>
      <c r="D1531" s="3" t="s">
        <v>2804</v>
      </c>
      <c r="E1531" s="5" t="s">
        <v>406</v>
      </c>
      <c r="F1531" s="5" t="s">
        <v>7</v>
      </c>
      <c r="G1531" s="2" t="s">
        <v>2775</v>
      </c>
      <c r="H1531" s="3" t="s">
        <v>2803</v>
      </c>
      <c r="I1531" s="169" t="s">
        <v>7038</v>
      </c>
      <c r="J1531" s="127">
        <v>89.07</v>
      </c>
      <c r="K1531" s="162">
        <v>181.45461495551837</v>
      </c>
      <c r="L1531" s="126"/>
      <c r="M1531" s="203"/>
      <c r="N1531" s="218">
        <v>0.12</v>
      </c>
      <c r="O1531" s="62" t="s">
        <v>7089</v>
      </c>
      <c r="P1531" s="254" t="s">
        <v>7294</v>
      </c>
      <c r="Q1531" s="235">
        <v>1</v>
      </c>
      <c r="R1531" s="5">
        <v>85444200</v>
      </c>
      <c r="S1531" s="243">
        <v>46094</v>
      </c>
      <c r="T1531" s="263">
        <v>0.15</v>
      </c>
      <c r="U1531" s="263">
        <v>0</v>
      </c>
      <c r="V1531" s="263">
        <v>3.2119999999999996E-2</v>
      </c>
      <c r="W1531" s="263">
        <v>0</v>
      </c>
      <c r="X1531" s="263">
        <v>0.33999999999999997</v>
      </c>
      <c r="Y1531" s="265">
        <v>1.8334922359937862</v>
      </c>
      <c r="Z1531" s="275">
        <v>89.07</v>
      </c>
      <c r="AA1531" s="276">
        <v>1.9813129552942008</v>
      </c>
      <c r="AB1531" s="277">
        <v>0.05</v>
      </c>
      <c r="AC1531" s="277">
        <v>3.6499999999999998E-2</v>
      </c>
      <c r="AD1531" s="277">
        <v>0</v>
      </c>
      <c r="AE1531" s="277">
        <v>0.33999999999999997</v>
      </c>
      <c r="AF1531" s="276">
        <v>1.6365881600285659</v>
      </c>
    </row>
    <row r="1532" spans="1:32" ht="27.6" x14ac:dyDescent="0.3">
      <c r="A1532" s="2">
        <f>IF(G1532="","",VLOOKUP(G1532,{"CFTV","100000";"switch","750000";"VMS","200000";"Alarme","300000";"CA","400000";"Cabeamento","500000";"Infra","600000";"Redes","700000";"Energia","800000";"Outros","900000";"Serviço","1000000"},2,FALSE)
  + COUNTIF($G$2:G1532,G1532)
)</f>
        <v>700016</v>
      </c>
      <c r="B1532" s="3" t="str">
        <f t="shared" si="24"/>
        <v>CONECTOR FEMEA GIGALAN CAT.6 T568A/B</v>
      </c>
      <c r="C1532" s="3" t="s">
        <v>2806</v>
      </c>
      <c r="D1532" s="3" t="s">
        <v>2806</v>
      </c>
      <c r="E1532" s="5" t="s">
        <v>406</v>
      </c>
      <c r="F1532" s="5" t="s">
        <v>7</v>
      </c>
      <c r="G1532" s="2" t="s">
        <v>2775</v>
      </c>
      <c r="H1532" s="3" t="s">
        <v>2805</v>
      </c>
      <c r="I1532" s="169" t="s">
        <v>7038</v>
      </c>
      <c r="J1532" s="126">
        <v>43.37</v>
      </c>
      <c r="K1532" s="162">
        <v>77.413452451423282</v>
      </c>
      <c r="L1532" s="126"/>
      <c r="M1532" s="203"/>
      <c r="N1532" s="218">
        <v>0.04</v>
      </c>
      <c r="O1532" s="62" t="s">
        <v>6374</v>
      </c>
      <c r="P1532" s="254" t="s">
        <v>7290</v>
      </c>
      <c r="Q1532" s="235">
        <v>3</v>
      </c>
      <c r="R1532" s="5">
        <v>85369090</v>
      </c>
      <c r="S1532" s="243">
        <v>45726</v>
      </c>
      <c r="T1532" s="263">
        <v>0.15</v>
      </c>
      <c r="U1532" s="263">
        <v>0</v>
      </c>
      <c r="V1532" s="263">
        <v>3.5039999999999995E-2</v>
      </c>
      <c r="W1532" s="263">
        <v>0</v>
      </c>
      <c r="X1532" s="263">
        <v>0.33999999999999997</v>
      </c>
      <c r="Y1532" s="265">
        <v>1.6064585475278061</v>
      </c>
      <c r="Z1532" s="275">
        <v>43.37</v>
      </c>
      <c r="AA1532" s="276">
        <v>0.9647416960941898</v>
      </c>
      <c r="AB1532" s="277">
        <v>0.05</v>
      </c>
      <c r="AC1532" s="277">
        <v>3.6499999999999998E-2</v>
      </c>
      <c r="AD1532" s="277">
        <v>0</v>
      </c>
      <c r="AE1532" s="277">
        <v>0.33999999999999997</v>
      </c>
      <c r="AF1532" s="276">
        <v>1.6365881600285659</v>
      </c>
    </row>
    <row r="1533" spans="1:32" ht="41.4" x14ac:dyDescent="0.3">
      <c r="A1533" s="2">
        <f>IF(G1533="","",VLOOKUP(G1533,{"CFTV","100000";"switch","750000";"VMS","200000";"Alarme","300000";"CA","400000";"Cabeamento","500000";"Infra","600000";"Redes","700000";"Energia","800000";"Outros","900000";"Serviço","1000000"},2,FALSE)
  + COUNTIF($G$2:G1533,G1533)
)</f>
        <v>700017</v>
      </c>
      <c r="B1533" s="3" t="str">
        <f t="shared" si="24"/>
        <v>PATCH PANEL DESCARREGADO 24PBLINDADO -</v>
      </c>
      <c r="C1533" s="3" t="s">
        <v>2808</v>
      </c>
      <c r="D1533" s="3" t="s">
        <v>2808</v>
      </c>
      <c r="E1533" s="5" t="s">
        <v>406</v>
      </c>
      <c r="F1533" s="5" t="s">
        <v>7</v>
      </c>
      <c r="G1533" s="2" t="s">
        <v>2775</v>
      </c>
      <c r="H1533" s="3" t="s">
        <v>2807</v>
      </c>
      <c r="I1533" s="169" t="s">
        <v>7038</v>
      </c>
      <c r="J1533" s="126">
        <v>327.56</v>
      </c>
      <c r="K1533" s="162">
        <v>584.67951314245363</v>
      </c>
      <c r="L1533" s="126"/>
      <c r="M1533" s="203"/>
      <c r="N1533" s="218">
        <v>0.04</v>
      </c>
      <c r="O1533" s="62" t="s">
        <v>7123</v>
      </c>
      <c r="P1533" s="254" t="s">
        <v>7291</v>
      </c>
      <c r="Q1533" s="235">
        <v>1</v>
      </c>
      <c r="R1533" s="5">
        <v>85177900</v>
      </c>
      <c r="S1533" s="243">
        <v>46007</v>
      </c>
      <c r="T1533" s="263">
        <v>0.15</v>
      </c>
      <c r="U1533" s="263">
        <v>0</v>
      </c>
      <c r="V1533" s="263">
        <v>3.5039999999999995E-2</v>
      </c>
      <c r="W1533" s="263">
        <v>0</v>
      </c>
      <c r="X1533" s="263">
        <v>0.33999999999999997</v>
      </c>
      <c r="Y1533" s="265">
        <v>1.6064585475278061</v>
      </c>
      <c r="Z1533" s="275">
        <v>327.56</v>
      </c>
      <c r="AA1533" s="276">
        <v>7.2863912836664246</v>
      </c>
      <c r="AB1533" s="277">
        <v>0.05</v>
      </c>
      <c r="AC1533" s="277">
        <v>3.6499999999999998E-2</v>
      </c>
      <c r="AD1533" s="277">
        <v>0</v>
      </c>
      <c r="AE1533" s="277">
        <v>0.33999999999999997</v>
      </c>
      <c r="AF1533" s="276">
        <v>1.6365881600285659</v>
      </c>
    </row>
    <row r="1534" spans="1:32" ht="41.4" x14ac:dyDescent="0.3">
      <c r="A1534" s="2">
        <f>IF(G1534="","",VLOOKUP(G1534,{"CFTV","100000";"switch","750000";"VMS","200000";"Alarme","300000";"CA","400000";"Cabeamento","500000";"Infra","600000";"Redes","700000";"Energia","800000";"Outros","900000";"Serviço","1000000"},2,FALSE)
  + COUNTIF($G$2:G1534,G1534)
)</f>
        <v>700018</v>
      </c>
      <c r="B1534" s="3" t="str">
        <f t="shared" si="24"/>
        <v>PATCH PANEL PARA TRILHO DIN</v>
      </c>
      <c r="C1534" s="3" t="s">
        <v>7023</v>
      </c>
      <c r="D1534" s="3" t="s">
        <v>7023</v>
      </c>
      <c r="E1534" s="5" t="s">
        <v>406</v>
      </c>
      <c r="F1534" s="5" t="s">
        <v>7</v>
      </c>
      <c r="G1534" s="2" t="s">
        <v>2775</v>
      </c>
      <c r="H1534" s="3" t="s">
        <v>2809</v>
      </c>
      <c r="I1534" s="170" t="s">
        <v>7038</v>
      </c>
      <c r="J1534" s="127">
        <v>1247.78</v>
      </c>
      <c r="K1534" s="162">
        <v>2541.9943802536959</v>
      </c>
      <c r="L1534" s="126"/>
      <c r="M1534" s="203"/>
      <c r="N1534" s="218">
        <v>0.12</v>
      </c>
      <c r="O1534" s="62" t="s">
        <v>7123</v>
      </c>
      <c r="P1534" s="254" t="s">
        <v>7291</v>
      </c>
      <c r="Q1534" s="235">
        <v>1</v>
      </c>
      <c r="R1534" s="5">
        <v>85177900</v>
      </c>
      <c r="S1534" s="243">
        <v>46027</v>
      </c>
      <c r="T1534" s="263">
        <v>0.15</v>
      </c>
      <c r="U1534" s="263">
        <v>0</v>
      </c>
      <c r="V1534" s="263">
        <v>3.2119999999999996E-2</v>
      </c>
      <c r="W1534" s="263">
        <v>0</v>
      </c>
      <c r="X1534" s="263">
        <v>0.33999999999999997</v>
      </c>
      <c r="Y1534" s="265">
        <v>1.8334922359937862</v>
      </c>
      <c r="Z1534" s="275">
        <v>1247.78</v>
      </c>
      <c r="AA1534" s="276">
        <v>27.756176932266737</v>
      </c>
      <c r="AB1534" s="277">
        <v>0.05</v>
      </c>
      <c r="AC1534" s="277">
        <v>3.6499999999999998E-2</v>
      </c>
      <c r="AD1534" s="277">
        <v>0</v>
      </c>
      <c r="AE1534" s="277">
        <v>0.33999999999999997</v>
      </c>
      <c r="AF1534" s="276">
        <v>1.6365881600285659</v>
      </c>
    </row>
    <row r="1535" spans="1:32" ht="27.6" x14ac:dyDescent="0.3">
      <c r="A1535" s="2">
        <f>IF(G1535="","",VLOOKUP(G1535,{"CFTV","100000";"switch","750000";"VMS","200000";"Alarme","300000";"CA","400000";"Cabeamento","500000";"Infra","600000";"Redes","700000";"Energia","800000";"Outros","900000";"Serviço","1000000"},2,FALSE)
  + COUNTIF($G$2:G1535,G1535)
)</f>
        <v>700019</v>
      </c>
      <c r="B1535" s="3" t="str">
        <f t="shared" si="24"/>
        <v>CABO TRANSMISSAO DE DADOS MULTILAN</v>
      </c>
      <c r="C1535" s="3" t="s">
        <v>2811</v>
      </c>
      <c r="D1535" s="3" t="s">
        <v>2811</v>
      </c>
      <c r="E1535" s="5" t="s">
        <v>406</v>
      </c>
      <c r="F1535" s="5" t="s">
        <v>7</v>
      </c>
      <c r="G1535" s="2" t="s">
        <v>2775</v>
      </c>
      <c r="H1535" s="3" t="s">
        <v>2810</v>
      </c>
      <c r="I1535" s="170" t="s">
        <v>7038</v>
      </c>
      <c r="J1535" s="127">
        <v>1220</v>
      </c>
      <c r="K1535" s="162">
        <v>2485.4005865693543</v>
      </c>
      <c r="L1535" s="126"/>
      <c r="M1535" s="203"/>
      <c r="N1535" s="218">
        <v>0.18</v>
      </c>
      <c r="O1535" s="62" t="s">
        <v>7102</v>
      </c>
      <c r="P1535" s="254" t="s">
        <v>7294</v>
      </c>
      <c r="Q1535" s="235">
        <v>1</v>
      </c>
      <c r="R1535" s="5">
        <v>85444900</v>
      </c>
      <c r="S1535" s="243">
        <v>46031</v>
      </c>
      <c r="T1535" s="263">
        <v>0.15</v>
      </c>
      <c r="U1535" s="263">
        <v>0</v>
      </c>
      <c r="V1535" s="263">
        <v>3.2119999999999996E-2</v>
      </c>
      <c r="W1535" s="263">
        <v>0</v>
      </c>
      <c r="X1535" s="263">
        <v>0.33999999999999997</v>
      </c>
      <c r="Y1535" s="265">
        <v>1.8334922359937862</v>
      </c>
      <c r="Z1535" s="275">
        <v>1220</v>
      </c>
      <c r="AA1535" s="276">
        <v>27.138226175580161</v>
      </c>
      <c r="AB1535" s="277">
        <v>0.05</v>
      </c>
      <c r="AC1535" s="277">
        <v>3.6499999999999998E-2</v>
      </c>
      <c r="AD1535" s="277">
        <v>0</v>
      </c>
      <c r="AE1535" s="277">
        <v>0.33999999999999997</v>
      </c>
      <c r="AF1535" s="276">
        <v>1.6365881600285659</v>
      </c>
    </row>
    <row r="1536" spans="1:32" ht="27.6" x14ac:dyDescent="0.3">
      <c r="A1536" s="2">
        <f>IF(G1536="","",VLOOKUP(G1536,{"CFTV","100000";"switch","750000";"VMS","200000";"Alarme","300000";"CA","400000";"Cabeamento","500000";"Infra","600000";"Redes","700000";"Energia","800000";"Outros","900000";"Serviço","1000000"},2,FALSE)
  + COUNTIF($G$2:G1536,G1536)
)</f>
        <v>700020</v>
      </c>
      <c r="B1536" s="3" t="str">
        <f t="shared" si="24"/>
        <v>PATCH PANEL MODULAR CAT.5E 24</v>
      </c>
      <c r="C1536" s="3" t="s">
        <v>2813</v>
      </c>
      <c r="D1536" s="3" t="s">
        <v>2813</v>
      </c>
      <c r="E1536" s="5" t="s">
        <v>406</v>
      </c>
      <c r="F1536" s="5" t="s">
        <v>7</v>
      </c>
      <c r="G1536" s="2" t="s">
        <v>2775</v>
      </c>
      <c r="H1536" s="3" t="s">
        <v>2812</v>
      </c>
      <c r="I1536" s="170" t="s">
        <v>7038</v>
      </c>
      <c r="J1536" s="127">
        <v>436.01</v>
      </c>
      <c r="K1536" s="162">
        <v>888.24549979516746</v>
      </c>
      <c r="L1536" s="126"/>
      <c r="M1536" s="203"/>
      <c r="N1536" s="218">
        <v>0.18</v>
      </c>
      <c r="O1536" s="62" t="s">
        <v>7070</v>
      </c>
      <c r="P1536" s="254" t="s">
        <v>7294</v>
      </c>
      <c r="Q1536" s="235">
        <v>3</v>
      </c>
      <c r="R1536" s="5">
        <v>85177900</v>
      </c>
      <c r="S1536" s="243">
        <v>46048</v>
      </c>
      <c r="T1536" s="263">
        <v>0.15</v>
      </c>
      <c r="U1536" s="263">
        <v>0</v>
      </c>
      <c r="V1536" s="263">
        <v>3.2119999999999996E-2</v>
      </c>
      <c r="W1536" s="263">
        <v>0</v>
      </c>
      <c r="X1536" s="263">
        <v>0.33999999999999997</v>
      </c>
      <c r="Y1536" s="265">
        <v>1.8334922359937862</v>
      </c>
      <c r="Z1536" s="275">
        <v>436.01</v>
      </c>
      <c r="AA1536" s="276">
        <v>9.6988016350940214</v>
      </c>
      <c r="AB1536" s="277">
        <v>0.05</v>
      </c>
      <c r="AC1536" s="277">
        <v>3.6499999999999998E-2</v>
      </c>
      <c r="AD1536" s="277">
        <v>0</v>
      </c>
      <c r="AE1536" s="277">
        <v>0.33999999999999997</v>
      </c>
      <c r="AF1536" s="276">
        <v>1.6365881600285659</v>
      </c>
    </row>
    <row r="1537" spans="1:32" ht="27.6" x14ac:dyDescent="0.3">
      <c r="A1537" s="2">
        <f>IF(G1537="","",VLOOKUP(G1537,{"CFTV","100000";"switch","750000";"VMS","200000";"Alarme","300000";"CA","400000";"Cabeamento","500000";"Infra","600000";"Redes","700000";"Energia","800000";"Outros","900000";"Serviço","1000000"},2,FALSE)
  + COUNTIF($G$2:G1537,G1537)
)</f>
        <v>700021</v>
      </c>
      <c r="B1537" s="3" t="str">
        <f t="shared" si="24"/>
        <v>CONECTOR FEMEA AT.5E 90 180</v>
      </c>
      <c r="C1537" s="3" t="s">
        <v>2815</v>
      </c>
      <c r="D1537" s="3" t="s">
        <v>2815</v>
      </c>
      <c r="E1537" s="5" t="s">
        <v>406</v>
      </c>
      <c r="F1537" s="5" t="s">
        <v>7</v>
      </c>
      <c r="G1537" s="2" t="s">
        <v>2775</v>
      </c>
      <c r="H1537" s="3" t="s">
        <v>2814</v>
      </c>
      <c r="I1537" s="169" t="s">
        <v>7038</v>
      </c>
      <c r="J1537" s="126">
        <v>17.84</v>
      </c>
      <c r="K1537" s="162">
        <v>36.343890544587936</v>
      </c>
      <c r="L1537" s="126"/>
      <c r="M1537" s="203"/>
      <c r="N1537" s="218">
        <v>0.04</v>
      </c>
      <c r="O1537" s="3" t="s">
        <v>7123</v>
      </c>
      <c r="P1537" s="31" t="s">
        <v>7291</v>
      </c>
      <c r="Q1537" s="234"/>
      <c r="R1537" s="5">
        <v>85369090</v>
      </c>
      <c r="S1537" s="238"/>
      <c r="T1537" s="263">
        <v>0.15</v>
      </c>
      <c r="U1537" s="263">
        <v>0</v>
      </c>
      <c r="V1537" s="263">
        <v>3.2119999999999996E-2</v>
      </c>
      <c r="W1537" s="263">
        <v>0</v>
      </c>
      <c r="X1537" s="263">
        <v>0.33999999999999997</v>
      </c>
      <c r="Y1537" s="265">
        <v>1.8334922359937862</v>
      </c>
      <c r="Z1537" s="275">
        <v>17.84</v>
      </c>
      <c r="AA1537" s="276">
        <v>0.39684094669864761</v>
      </c>
      <c r="AB1537" s="277">
        <v>0.05</v>
      </c>
      <c r="AC1537" s="277">
        <v>3.6499999999999998E-2</v>
      </c>
      <c r="AD1537" s="277">
        <v>0</v>
      </c>
      <c r="AE1537" s="277">
        <v>0.33999999999999997</v>
      </c>
      <c r="AF1537" s="276">
        <v>1.6365881600285659</v>
      </c>
    </row>
    <row r="1538" spans="1:32" ht="27.6" x14ac:dyDescent="0.3">
      <c r="A1538" s="2">
        <f>IF(G1538="","",VLOOKUP(G1538,{"CFTV","100000";"switch","750000";"VMS","200000";"Alarme","300000";"CA","400000";"Cabeamento","500000";"Infra","600000";"Redes","700000";"Energia","800000";"Outros","900000";"Serviço","1000000"},2,FALSE)
  + COUNTIF($G$2:G1538,G1538)
)</f>
        <v>700022</v>
      </c>
      <c r="B1538" s="3" t="str">
        <f t="shared" si="24"/>
        <v>PATCH CORD U/UTP CAT.5E 1.5M</v>
      </c>
      <c r="C1538" s="3" t="s">
        <v>2817</v>
      </c>
      <c r="D1538" s="3" t="s">
        <v>2817</v>
      </c>
      <c r="E1538" s="5" t="s">
        <v>406</v>
      </c>
      <c r="F1538" s="5" t="s">
        <v>7</v>
      </c>
      <c r="G1538" s="2" t="s">
        <v>2775</v>
      </c>
      <c r="H1538" s="3" t="s">
        <v>2816</v>
      </c>
      <c r="I1538" s="170" t="s">
        <v>7038</v>
      </c>
      <c r="J1538" s="127">
        <v>16.350000000000001</v>
      </c>
      <c r="K1538" s="162">
        <v>33.308442287220458</v>
      </c>
      <c r="L1538" s="126"/>
      <c r="M1538" s="203"/>
      <c r="N1538" s="218">
        <v>0.12</v>
      </c>
      <c r="O1538" s="62" t="s">
        <v>7089</v>
      </c>
      <c r="P1538" s="254" t="s">
        <v>7290</v>
      </c>
      <c r="Q1538" s="235">
        <v>1</v>
      </c>
      <c r="R1538" s="5">
        <v>85444200</v>
      </c>
      <c r="S1538" s="243">
        <v>45994</v>
      </c>
      <c r="T1538" s="263">
        <v>0.15</v>
      </c>
      <c r="U1538" s="263">
        <v>0</v>
      </c>
      <c r="V1538" s="263">
        <v>3.2119999999999996E-2</v>
      </c>
      <c r="W1538" s="263">
        <v>0</v>
      </c>
      <c r="X1538" s="263">
        <v>0.33999999999999997</v>
      </c>
      <c r="Y1538" s="265">
        <v>1.8334922359937862</v>
      </c>
      <c r="Z1538" s="275">
        <v>16.350000000000001</v>
      </c>
      <c r="AA1538" s="276">
        <v>0.36369671964814404</v>
      </c>
      <c r="AB1538" s="277">
        <v>0.05</v>
      </c>
      <c r="AC1538" s="277">
        <v>3.6499999999999998E-2</v>
      </c>
      <c r="AD1538" s="277">
        <v>0</v>
      </c>
      <c r="AE1538" s="277">
        <v>0.33999999999999997</v>
      </c>
      <c r="AF1538" s="276">
        <v>1.6365881600285659</v>
      </c>
    </row>
    <row r="1539" spans="1:32" ht="27.6" x14ac:dyDescent="0.3">
      <c r="A1539" s="2">
        <f>IF(G1539="","",VLOOKUP(G1539,{"CFTV","100000";"switch","750000";"VMS","200000";"Alarme","300000";"CA","400000";"Cabeamento","500000";"Infra","600000";"Redes","700000";"Energia","800000";"Outros","900000";"Serviço","1000000"},2,FALSE)
  + COUNTIF($G$2:G1539,G1539)
)</f>
        <v>700023</v>
      </c>
      <c r="B1539" s="3" t="str">
        <f t="shared" si="24"/>
        <v>PATCH CORD U/UTP CAT.5E 2.5M</v>
      </c>
      <c r="C1539" s="3" t="s">
        <v>2819</v>
      </c>
      <c r="D1539" s="3" t="s">
        <v>2819</v>
      </c>
      <c r="E1539" s="5" t="s">
        <v>406</v>
      </c>
      <c r="F1539" s="5" t="s">
        <v>7</v>
      </c>
      <c r="G1539" s="2" t="s">
        <v>2775</v>
      </c>
      <c r="H1539" s="3" t="s">
        <v>2818</v>
      </c>
      <c r="I1539" s="170" t="s">
        <v>7038</v>
      </c>
      <c r="J1539" s="127">
        <v>26.06</v>
      </c>
      <c r="K1539" s="162">
        <v>53.089786299997854</v>
      </c>
      <c r="L1539" s="126"/>
      <c r="M1539" s="203"/>
      <c r="N1539" s="218">
        <v>0.18</v>
      </c>
      <c r="O1539" s="3" t="s">
        <v>7070</v>
      </c>
      <c r="P1539" s="31" t="s">
        <v>7294</v>
      </c>
      <c r="Q1539" s="234">
        <v>3</v>
      </c>
      <c r="R1539" s="5">
        <v>85444200</v>
      </c>
      <c r="S1539" s="238">
        <v>46079</v>
      </c>
      <c r="T1539" s="263">
        <v>0.15</v>
      </c>
      <c r="U1539" s="263">
        <v>0</v>
      </c>
      <c r="V1539" s="263">
        <v>3.2119999999999996E-2</v>
      </c>
      <c r="W1539" s="263">
        <v>0</v>
      </c>
      <c r="X1539" s="263">
        <v>0.33999999999999997</v>
      </c>
      <c r="Y1539" s="265">
        <v>1.8334922359937862</v>
      </c>
      <c r="Z1539" s="275">
        <v>26.06</v>
      </c>
      <c r="AA1539" s="276">
        <v>0.57969030666854016</v>
      </c>
      <c r="AB1539" s="277">
        <v>0.05</v>
      </c>
      <c r="AC1539" s="277">
        <v>3.6499999999999998E-2</v>
      </c>
      <c r="AD1539" s="277">
        <v>0</v>
      </c>
      <c r="AE1539" s="277">
        <v>0.33999999999999997</v>
      </c>
      <c r="AF1539" s="276">
        <v>1.6365881600285659</v>
      </c>
    </row>
    <row r="1540" spans="1:32" ht="27.6" x14ac:dyDescent="0.3">
      <c r="A1540" s="2">
        <f>IF(G1540="","",VLOOKUP(G1540,{"CFTV","100000";"switch","750000";"VMS","200000";"Alarme","300000";"CA","400000";"Cabeamento","500000";"Infra","600000";"Redes","700000";"Energia","800000";"Outros","900000";"Serviço","1000000"},2,FALSE)
  + COUNTIF($G$2:G1540,G1540)
)</f>
        <v>700024</v>
      </c>
      <c r="B1540" s="3" t="str">
        <f t="shared" si="24"/>
        <v>RACK PARA 14 GABINETES ETHERNET</v>
      </c>
      <c r="C1540" s="3" t="s">
        <v>2821</v>
      </c>
      <c r="D1540" s="3" t="s">
        <v>2821</v>
      </c>
      <c r="E1540" s="5" t="s">
        <v>2822</v>
      </c>
      <c r="F1540" s="5" t="s">
        <v>7</v>
      </c>
      <c r="G1540" s="2" t="s">
        <v>2775</v>
      </c>
      <c r="H1540" s="3" t="s">
        <v>2820</v>
      </c>
      <c r="I1540" s="169" t="s">
        <v>7038</v>
      </c>
      <c r="J1540" s="126">
        <v>1200</v>
      </c>
      <c r="K1540" s="162">
        <v>2444.6563146583817</v>
      </c>
      <c r="L1540" s="126"/>
      <c r="M1540" s="203"/>
      <c r="N1540" s="218">
        <v>3.56E-2</v>
      </c>
      <c r="O1540" s="3" t="s">
        <v>7125</v>
      </c>
      <c r="P1540" s="31" t="s">
        <v>7291</v>
      </c>
      <c r="Q1540" s="234"/>
      <c r="R1540" s="5">
        <v>94032000</v>
      </c>
      <c r="S1540" s="238">
        <v>45608</v>
      </c>
      <c r="T1540" s="263">
        <v>0.15</v>
      </c>
      <c r="U1540" s="263">
        <v>0</v>
      </c>
      <c r="V1540" s="263">
        <v>3.2119999999999996E-2</v>
      </c>
      <c r="W1540" s="263">
        <v>0</v>
      </c>
      <c r="X1540" s="263">
        <v>0.33999999999999997</v>
      </c>
      <c r="Y1540" s="265">
        <v>1.8334922359937862</v>
      </c>
      <c r="Z1540" s="275">
        <v>1200</v>
      </c>
      <c r="AA1540" s="276">
        <v>26.693337221882125</v>
      </c>
      <c r="AB1540" s="277">
        <v>0.05</v>
      </c>
      <c r="AC1540" s="277">
        <v>3.6499999999999998E-2</v>
      </c>
      <c r="AD1540" s="277">
        <v>0</v>
      </c>
      <c r="AE1540" s="277">
        <v>0.33999999999999997</v>
      </c>
      <c r="AF1540" s="276">
        <v>1.6365881600285659</v>
      </c>
    </row>
    <row r="1541" spans="1:32" ht="27.6" x14ac:dyDescent="0.3">
      <c r="A1541" s="2">
        <f>IF(G1541="","",VLOOKUP(G1541,{"CFTV","100000";"switch","750000";"VMS","200000";"Alarme","300000";"CA","400000";"Cabeamento","500000";"Infra","600000";"Redes","700000";"Energia","800000";"Outros","900000";"Serviço","1000000"},2,FALSE)
  + COUNTIF($G$2:G1541,G1541)
)</f>
        <v>700025</v>
      </c>
      <c r="B1541" s="3" t="str">
        <f t="shared" si="24"/>
        <v>PATCH CORD SM, 3MM, SC/UPC-SC/UPC,</v>
      </c>
      <c r="C1541" s="3" t="s">
        <v>2824</v>
      </c>
      <c r="D1541" s="3" t="s">
        <v>2824</v>
      </c>
      <c r="E1541" s="5" t="s">
        <v>2822</v>
      </c>
      <c r="F1541" s="5" t="s">
        <v>7</v>
      </c>
      <c r="G1541" s="2" t="s">
        <v>2775</v>
      </c>
      <c r="H1541" s="3" t="s">
        <v>2823</v>
      </c>
      <c r="I1541" s="169" t="s">
        <v>7038</v>
      </c>
      <c r="J1541" s="126">
        <v>25</v>
      </c>
      <c r="K1541" s="162">
        <v>50.93033988871629</v>
      </c>
      <c r="L1541" s="126"/>
      <c r="M1541" s="203"/>
      <c r="N1541" s="218">
        <v>3.56E-2</v>
      </c>
      <c r="O1541" s="3" t="s">
        <v>7125</v>
      </c>
      <c r="P1541" s="31" t="s">
        <v>7291</v>
      </c>
      <c r="Q1541" s="234"/>
      <c r="R1541" s="5">
        <v>85444200</v>
      </c>
      <c r="S1541" s="238">
        <v>45608</v>
      </c>
      <c r="T1541" s="263">
        <v>0.15</v>
      </c>
      <c r="U1541" s="263">
        <v>0</v>
      </c>
      <c r="V1541" s="263">
        <v>3.2119999999999996E-2</v>
      </c>
      <c r="W1541" s="263">
        <v>0</v>
      </c>
      <c r="X1541" s="263">
        <v>0.33999999999999997</v>
      </c>
      <c r="Y1541" s="265">
        <v>1.8334922359937862</v>
      </c>
      <c r="Z1541" s="275">
        <v>25</v>
      </c>
      <c r="AA1541" s="276">
        <v>0.55611119212254434</v>
      </c>
      <c r="AB1541" s="277">
        <v>0.05</v>
      </c>
      <c r="AC1541" s="277">
        <v>3.6499999999999998E-2</v>
      </c>
      <c r="AD1541" s="277">
        <v>0</v>
      </c>
      <c r="AE1541" s="277">
        <v>0.33999999999999997</v>
      </c>
      <c r="AF1541" s="276">
        <v>1.6365881600285659</v>
      </c>
    </row>
    <row r="1542" spans="1:32" x14ac:dyDescent="0.3">
      <c r="A1542" s="2">
        <f>IF(G1542="","",VLOOKUP(G1542,{"CFTV","100000";"switch","750000";"VMS","200000";"Alarme","300000";"CA","400000";"Cabeamento","500000";"Infra","600000";"Redes","700000";"Energia","800000";"Outros","900000";"Serviço","1000000"},2,FALSE)
  + COUNTIF($G$2:G1542,G1542)
)</f>
        <v>700026</v>
      </c>
      <c r="B1542" s="3" t="str">
        <f t="shared" si="24"/>
        <v>DIO GAVETA 19" 1U 24FO</v>
      </c>
      <c r="C1542" s="3" t="s">
        <v>2826</v>
      </c>
      <c r="D1542" s="3" t="s">
        <v>2826</v>
      </c>
      <c r="E1542" s="5" t="s">
        <v>2822</v>
      </c>
      <c r="F1542" s="5" t="s">
        <v>7</v>
      </c>
      <c r="G1542" s="2" t="s">
        <v>2775</v>
      </c>
      <c r="H1542" s="3" t="s">
        <v>2825</v>
      </c>
      <c r="I1542" s="170" t="s">
        <v>7038</v>
      </c>
      <c r="J1542" s="127">
        <v>402</v>
      </c>
      <c r="K1542" s="162">
        <v>981.93695305444987</v>
      </c>
      <c r="L1542" s="127">
        <v>80</v>
      </c>
      <c r="M1542" s="203"/>
      <c r="N1542" s="218">
        <v>3.8899999999999997E-2</v>
      </c>
      <c r="O1542" s="3" t="s">
        <v>7125</v>
      </c>
      <c r="P1542" s="31" t="s">
        <v>7291</v>
      </c>
      <c r="Q1542" s="234">
        <v>1</v>
      </c>
      <c r="R1542" s="5">
        <v>85177900</v>
      </c>
      <c r="S1542" s="238">
        <v>46064</v>
      </c>
      <c r="T1542" s="263">
        <v>0.15</v>
      </c>
      <c r="U1542" s="263">
        <v>0</v>
      </c>
      <c r="V1542" s="263">
        <v>3.2119999999999996E-2</v>
      </c>
      <c r="W1542" s="263">
        <v>0</v>
      </c>
      <c r="X1542" s="263">
        <v>0.33999999999999997</v>
      </c>
      <c r="Y1542" s="265">
        <v>1.8334922359937862</v>
      </c>
      <c r="Z1542" s="275">
        <v>482</v>
      </c>
      <c r="AA1542" s="276">
        <v>10.721823784122655</v>
      </c>
      <c r="AB1542" s="277">
        <v>0.05</v>
      </c>
      <c r="AC1542" s="277">
        <v>3.6499999999999998E-2</v>
      </c>
      <c r="AD1542" s="277">
        <v>0</v>
      </c>
      <c r="AE1542" s="277">
        <v>0.33999999999999997</v>
      </c>
      <c r="AF1542" s="276">
        <v>1.6365881600285659</v>
      </c>
    </row>
    <row r="1543" spans="1:32" ht="27.6" x14ac:dyDescent="0.3">
      <c r="A1543" s="2">
        <f>IF(G1543="","",VLOOKUP(G1543,{"CFTV","100000";"switch","750000";"VMS","200000";"Alarme","300000";"CA","400000";"Cabeamento","500000";"Infra","600000";"Redes","700000";"Energia","800000";"Outros","900000";"Serviço","1000000"},2,FALSE)
  + COUNTIF($G$2:G1543,G1543)
)</f>
        <v>700027</v>
      </c>
      <c r="B1543" s="3" t="str">
        <f t="shared" si="24"/>
        <v>FONTE POE ADAPTER 48V 30W</v>
      </c>
      <c r="C1543" s="3" t="s">
        <v>2828</v>
      </c>
      <c r="D1543" s="3" t="s">
        <v>2828</v>
      </c>
      <c r="E1543" s="5" t="s">
        <v>2822</v>
      </c>
      <c r="F1543" s="5" t="s">
        <v>7</v>
      </c>
      <c r="G1543" s="2" t="s">
        <v>2775</v>
      </c>
      <c r="H1543" s="3" t="s">
        <v>2827</v>
      </c>
      <c r="I1543" s="169" t="s">
        <v>7038</v>
      </c>
      <c r="J1543" s="126">
        <v>140</v>
      </c>
      <c r="K1543" s="162">
        <v>285.20990337681121</v>
      </c>
      <c r="L1543" s="126"/>
      <c r="M1543" s="203"/>
      <c r="N1543" s="218">
        <v>3.56E-2</v>
      </c>
      <c r="O1543" s="3" t="s">
        <v>7125</v>
      </c>
      <c r="P1543" s="31" t="s">
        <v>7291</v>
      </c>
      <c r="Q1543" s="234"/>
      <c r="R1543" s="5">
        <v>85044090</v>
      </c>
      <c r="S1543" s="238">
        <v>45608</v>
      </c>
      <c r="T1543" s="263">
        <v>0.15</v>
      </c>
      <c r="U1543" s="263">
        <v>0</v>
      </c>
      <c r="V1543" s="263">
        <v>3.2119999999999996E-2</v>
      </c>
      <c r="W1543" s="263">
        <v>0</v>
      </c>
      <c r="X1543" s="263">
        <v>0.33999999999999997</v>
      </c>
      <c r="Y1543" s="265">
        <v>1.8334922359937862</v>
      </c>
      <c r="Z1543" s="275">
        <v>140</v>
      </c>
      <c r="AA1543" s="276">
        <v>3.1142226758862486</v>
      </c>
      <c r="AB1543" s="277">
        <v>0.05</v>
      </c>
      <c r="AC1543" s="277">
        <v>3.6499999999999998E-2</v>
      </c>
      <c r="AD1543" s="277">
        <v>0</v>
      </c>
      <c r="AE1543" s="277">
        <v>0.33999999999999997</v>
      </c>
      <c r="AF1543" s="276">
        <v>1.6365881600285659</v>
      </c>
    </row>
    <row r="1544" spans="1:32" ht="27.6" x14ac:dyDescent="0.3">
      <c r="A1544" s="2">
        <f>IF(G1544="","",VLOOKUP(G1544,{"CFTV","100000";"switch","750000";"VMS","200000";"Alarme","300000";"CA","400000";"Cabeamento","500000";"Infra","600000";"Redes","700000";"Energia","800000";"Outros","900000";"Serviço","1000000"},2,FALSE)
  + COUNTIF($G$2:G1544,G1544)
)</f>
        <v>700028</v>
      </c>
      <c r="B1544" s="3" t="str">
        <f t="shared" si="24"/>
        <v>CONECTOR KEYSTONE JACK RJ45 CAT.5E</v>
      </c>
      <c r="C1544" s="3" t="s">
        <v>2830</v>
      </c>
      <c r="D1544" s="3" t="s">
        <v>2830</v>
      </c>
      <c r="E1544" s="5" t="s">
        <v>6</v>
      </c>
      <c r="F1544" s="5" t="s">
        <v>7</v>
      </c>
      <c r="G1544" s="2" t="s">
        <v>2775</v>
      </c>
      <c r="H1544" s="3" t="s">
        <v>2829</v>
      </c>
      <c r="I1544" s="169" t="s">
        <v>7038</v>
      </c>
      <c r="J1544" s="127">
        <v>7</v>
      </c>
      <c r="K1544" s="162">
        <v>13.712908657091523</v>
      </c>
      <c r="L1544" s="126"/>
      <c r="M1544" s="203">
        <v>9.7500000000000003E-2</v>
      </c>
      <c r="N1544" s="218">
        <v>0.04</v>
      </c>
      <c r="O1544" s="3" t="s">
        <v>6</v>
      </c>
      <c r="P1544" s="31" t="s">
        <v>7288</v>
      </c>
      <c r="Q1544" s="234">
        <v>1</v>
      </c>
      <c r="R1544" s="5">
        <v>85369090</v>
      </c>
      <c r="S1544" s="238">
        <v>46082</v>
      </c>
      <c r="T1544" s="263">
        <v>0.15</v>
      </c>
      <c r="U1544" s="263">
        <v>0</v>
      </c>
      <c r="V1544" s="263">
        <v>3.5039999999999995E-2</v>
      </c>
      <c r="W1544" s="263">
        <v>0</v>
      </c>
      <c r="X1544" s="263">
        <v>0.33999999999999997</v>
      </c>
      <c r="Y1544" s="265">
        <v>1.6064585475278061</v>
      </c>
      <c r="Z1544" s="275">
        <v>7.6825000000000001</v>
      </c>
      <c r="AA1544" s="276">
        <v>0.17089296933925788</v>
      </c>
      <c r="AB1544" s="277">
        <v>0.05</v>
      </c>
      <c r="AC1544" s="277">
        <v>3.6499999999999998E-2</v>
      </c>
      <c r="AD1544" s="277">
        <v>0</v>
      </c>
      <c r="AE1544" s="277">
        <v>0.33999999999999997</v>
      </c>
      <c r="AF1544" s="276">
        <v>1.6365881600285659</v>
      </c>
    </row>
    <row r="1545" spans="1:32" ht="27.6" x14ac:dyDescent="0.3">
      <c r="A1545" s="2">
        <f>IF(G1545="","",VLOOKUP(G1545,{"CFTV","100000";"switch","750000";"VMS","200000";"Alarme","300000";"CA","400000";"Cabeamento","500000";"Infra","600000";"Redes","700000";"Energia","800000";"Outros","900000";"Serviço","1000000"},2,FALSE)
  + COUNTIF($G$2:G1545,G1545)
)</f>
        <v>700029</v>
      </c>
      <c r="B1545" s="3" t="str">
        <f t="shared" si="24"/>
        <v>PATCH PANEL IMPACT LAN CAT5E</v>
      </c>
      <c r="C1545" s="3" t="s">
        <v>2832</v>
      </c>
      <c r="D1545" s="3" t="s">
        <v>2832</v>
      </c>
      <c r="E1545" s="5" t="s">
        <v>6</v>
      </c>
      <c r="F1545" s="5" t="s">
        <v>7</v>
      </c>
      <c r="G1545" s="2" t="s">
        <v>2775</v>
      </c>
      <c r="H1545" s="3" t="s">
        <v>2831</v>
      </c>
      <c r="I1545" s="169" t="s">
        <v>7038</v>
      </c>
      <c r="J1545" s="126">
        <v>161.85</v>
      </c>
      <c r="K1545" s="162">
        <v>317.06203802146609</v>
      </c>
      <c r="L1545" s="126"/>
      <c r="M1545" s="203">
        <v>9.7500000000000003E-2</v>
      </c>
      <c r="N1545" s="218">
        <v>0.04</v>
      </c>
      <c r="O1545" s="3" t="s">
        <v>7048</v>
      </c>
      <c r="P1545" s="31" t="s">
        <v>7288</v>
      </c>
      <c r="Q1545" s="234">
        <v>1</v>
      </c>
      <c r="R1545" s="5">
        <v>85177900</v>
      </c>
      <c r="S1545" s="238">
        <v>45664</v>
      </c>
      <c r="T1545" s="263">
        <v>0.15</v>
      </c>
      <c r="U1545" s="263">
        <v>0</v>
      </c>
      <c r="V1545" s="263">
        <v>3.5039999999999995E-2</v>
      </c>
      <c r="W1545" s="263">
        <v>0</v>
      </c>
      <c r="X1545" s="263">
        <v>0.33999999999999997</v>
      </c>
      <c r="Y1545" s="265">
        <v>1.6064585475278061</v>
      </c>
      <c r="Z1545" s="275">
        <v>177.63037499999999</v>
      </c>
      <c r="AA1545" s="276">
        <v>3.9512895839369833</v>
      </c>
      <c r="AB1545" s="277">
        <v>0.05</v>
      </c>
      <c r="AC1545" s="277">
        <v>3.6499999999999998E-2</v>
      </c>
      <c r="AD1545" s="277">
        <v>0</v>
      </c>
      <c r="AE1545" s="277">
        <v>0.33999999999999997</v>
      </c>
      <c r="AF1545" s="276">
        <v>1.6365881600285659</v>
      </c>
    </row>
    <row r="1546" spans="1:32" ht="27.6" x14ac:dyDescent="0.3">
      <c r="A1546" s="2">
        <f>IF(G1546="","",VLOOKUP(G1546,{"CFTV","100000";"switch","750000";"VMS","200000";"Alarme","300000";"CA","400000";"Cabeamento","500000";"Infra","600000";"Redes","700000";"Energia","800000";"Outros","900000";"Serviço","1000000"},2,FALSE)
  + COUNTIF($G$2:G1546,G1546)
)</f>
        <v>700030</v>
      </c>
      <c r="B1546" s="3" t="str">
        <f t="shared" si="24"/>
        <v>SUPORTE DE TRILHO DIN PARA</v>
      </c>
      <c r="C1546" s="3"/>
      <c r="D1546" s="3"/>
      <c r="E1546" s="5" t="s">
        <v>326</v>
      </c>
      <c r="F1546" s="5" t="s">
        <v>7</v>
      </c>
      <c r="G1546" s="2" t="s">
        <v>2775</v>
      </c>
      <c r="H1546" s="3" t="s">
        <v>2833</v>
      </c>
      <c r="I1546" s="169" t="s">
        <v>7038</v>
      </c>
      <c r="J1546" s="126">
        <v>530</v>
      </c>
      <c r="K1546" s="162">
        <v>1079.7232056407852</v>
      </c>
      <c r="L1546" s="126"/>
      <c r="M1546" s="203"/>
      <c r="N1546" s="218">
        <v>0.12</v>
      </c>
      <c r="O1546" s="3" t="s">
        <v>7123</v>
      </c>
      <c r="P1546" s="31" t="s">
        <v>7291</v>
      </c>
      <c r="Q1546" s="234"/>
      <c r="R1546" s="5">
        <v>72166110</v>
      </c>
      <c r="S1546" s="238">
        <v>45602</v>
      </c>
      <c r="T1546" s="263">
        <v>0.15</v>
      </c>
      <c r="U1546" s="263">
        <v>0</v>
      </c>
      <c r="V1546" s="263">
        <v>3.2119999999999996E-2</v>
      </c>
      <c r="W1546" s="263">
        <v>0</v>
      </c>
      <c r="X1546" s="263">
        <v>0.33999999999999997</v>
      </c>
      <c r="Y1546" s="265">
        <v>1.8334922359937862</v>
      </c>
      <c r="Z1546" s="275">
        <v>530</v>
      </c>
      <c r="AA1546" s="276">
        <v>11.789557272997941</v>
      </c>
      <c r="AB1546" s="277">
        <v>0.05</v>
      </c>
      <c r="AC1546" s="277">
        <v>3.6499999999999998E-2</v>
      </c>
      <c r="AD1546" s="277">
        <v>0</v>
      </c>
      <c r="AE1546" s="277">
        <v>0.33999999999999997</v>
      </c>
      <c r="AF1546" s="276">
        <v>1.6365881600285659</v>
      </c>
    </row>
    <row r="1547" spans="1:32" ht="27.6" x14ac:dyDescent="0.3">
      <c r="A1547" s="2">
        <f>IF(G1547="","",VLOOKUP(G1547,{"CFTV","100000";"switch","750000";"VMS","200000";"Alarme","300000";"CA","400000";"Cabeamento","500000";"Infra","600000";"Redes","700000";"Energia","800000";"Outros","900000";"Serviço","1000000"},2,FALSE)
  + COUNTIF($G$2:G1547,G1547)
)</f>
        <v>700031</v>
      </c>
      <c r="B1547" s="3" t="str">
        <f t="shared" si="24"/>
        <v>PATCHCORD CAT5E FURUKAWA 0,5M</v>
      </c>
      <c r="C1547" s="3" t="s">
        <v>2835</v>
      </c>
      <c r="D1547" s="3" t="s">
        <v>2835</v>
      </c>
      <c r="E1547" s="5" t="s">
        <v>406</v>
      </c>
      <c r="F1547" s="5" t="s">
        <v>7</v>
      </c>
      <c r="G1547" s="2" t="s">
        <v>2775</v>
      </c>
      <c r="H1547" s="3" t="s">
        <v>2834</v>
      </c>
      <c r="I1547" s="169" t="s">
        <v>7038</v>
      </c>
      <c r="J1547" s="127">
        <v>15.17</v>
      </c>
      <c r="K1547" s="162">
        <v>30.904530244473044</v>
      </c>
      <c r="L1547" s="126"/>
      <c r="M1547" s="203"/>
      <c r="N1547" s="218">
        <v>0.18</v>
      </c>
      <c r="O1547" s="62" t="s">
        <v>7124</v>
      </c>
      <c r="P1547" s="254" t="s">
        <v>7294</v>
      </c>
      <c r="Q1547" s="235">
        <v>1</v>
      </c>
      <c r="R1547" s="5">
        <v>85444200</v>
      </c>
      <c r="S1547" s="243">
        <v>45755</v>
      </c>
      <c r="T1547" s="263">
        <v>0.15</v>
      </c>
      <c r="U1547" s="263">
        <v>0</v>
      </c>
      <c r="V1547" s="263">
        <v>3.2119999999999996E-2</v>
      </c>
      <c r="W1547" s="263">
        <v>0</v>
      </c>
      <c r="X1547" s="263">
        <v>0.33999999999999997</v>
      </c>
      <c r="Y1547" s="265">
        <v>1.8334922359937862</v>
      </c>
      <c r="Z1547" s="275">
        <v>15.17</v>
      </c>
      <c r="AA1547" s="276">
        <v>0.33744827137995992</v>
      </c>
      <c r="AB1547" s="277">
        <v>0.05</v>
      </c>
      <c r="AC1547" s="277">
        <v>3.6499999999999998E-2</v>
      </c>
      <c r="AD1547" s="277">
        <v>0</v>
      </c>
      <c r="AE1547" s="277">
        <v>0.33999999999999997</v>
      </c>
      <c r="AF1547" s="276">
        <v>1.6365881600285659</v>
      </c>
    </row>
    <row r="1548" spans="1:32" ht="27.6" x14ac:dyDescent="0.3">
      <c r="A1548" s="2">
        <f>IF(G1548="","",VLOOKUP(G1548,{"CFTV","100000";"switch","750000";"VMS","200000";"Alarme","300000";"CA","400000";"Cabeamento","500000";"Infra","600000";"Redes","700000";"Energia","800000";"Outros","900000";"Serviço","1000000"},2,FALSE)
  + COUNTIF($G$2:G1548,G1548)
)</f>
        <v>700032</v>
      </c>
      <c r="B1548" s="3" t="str">
        <f t="shared" si="24"/>
        <v>CAIXA TOA SIMPLES (TERMINADOR ÓTICO)</v>
      </c>
      <c r="C1548" s="3" t="s">
        <v>2837</v>
      </c>
      <c r="D1548" s="3" t="s">
        <v>2837</v>
      </c>
      <c r="E1548" s="5" t="s">
        <v>900</v>
      </c>
      <c r="F1548" s="5" t="s">
        <v>7</v>
      </c>
      <c r="G1548" s="2" t="s">
        <v>2775</v>
      </c>
      <c r="H1548" s="3" t="s">
        <v>2836</v>
      </c>
      <c r="I1548" s="170" t="s">
        <v>7038</v>
      </c>
      <c r="J1548" s="127">
        <v>19.220859999999998</v>
      </c>
      <c r="K1548" s="162">
        <v>42.093772108397538</v>
      </c>
      <c r="L1548" s="126"/>
      <c r="M1548" s="203">
        <v>7.4999999999999997E-2</v>
      </c>
      <c r="N1548" s="218">
        <v>0.12</v>
      </c>
      <c r="O1548" s="3" t="s">
        <v>900</v>
      </c>
      <c r="P1548" s="31" t="s">
        <v>7292</v>
      </c>
      <c r="Q1548" s="234">
        <v>2</v>
      </c>
      <c r="R1548" s="5">
        <v>85177900</v>
      </c>
      <c r="S1548" s="238">
        <v>46045</v>
      </c>
      <c r="T1548" s="263">
        <v>0.15</v>
      </c>
      <c r="U1548" s="263">
        <v>0</v>
      </c>
      <c r="V1548" s="263">
        <v>3.2119999999999996E-2</v>
      </c>
      <c r="W1548" s="263">
        <v>0</v>
      </c>
      <c r="X1548" s="263">
        <v>0.33999999999999997</v>
      </c>
      <c r="Y1548" s="265">
        <v>1.8334922359937862</v>
      </c>
      <c r="Z1548" s="275">
        <v>20.662424499999997</v>
      </c>
      <c r="AA1548" s="276">
        <v>0.45962422083348259</v>
      </c>
      <c r="AB1548" s="277">
        <v>0.05</v>
      </c>
      <c r="AC1548" s="277">
        <v>3.6499999999999998E-2</v>
      </c>
      <c r="AD1548" s="277">
        <v>0</v>
      </c>
      <c r="AE1548" s="277">
        <v>0.33999999999999997</v>
      </c>
      <c r="AF1548" s="276">
        <v>1.6365881600285659</v>
      </c>
    </row>
    <row r="1549" spans="1:32" ht="27.6" x14ac:dyDescent="0.3">
      <c r="A1549" s="2">
        <f>IF(G1549="","",VLOOKUP(G1549,{"CFTV","100000";"switch","750000";"VMS","200000";"Alarme","300000";"CA","400000";"Cabeamento","500000";"Infra","600000";"Redes","700000";"Energia","800000";"Outros","900000";"Serviço","1000000"},2,FALSE)
  + COUNTIF($G$2:G1549,G1549)
)</f>
        <v>700033</v>
      </c>
      <c r="B1549" s="3" t="str">
        <f t="shared" si="24"/>
        <v>FIBRA ÓTICA 6 F.O SM</v>
      </c>
      <c r="C1549" s="3" t="s">
        <v>2839</v>
      </c>
      <c r="D1549" s="3" t="s">
        <v>2839</v>
      </c>
      <c r="E1549" s="5" t="s">
        <v>406</v>
      </c>
      <c r="F1549" s="5" t="s">
        <v>7</v>
      </c>
      <c r="G1549" s="2" t="s">
        <v>2775</v>
      </c>
      <c r="H1549" s="3" t="s">
        <v>2838</v>
      </c>
      <c r="I1549" s="170" t="s">
        <v>7038</v>
      </c>
      <c r="J1549" s="127">
        <v>5.27</v>
      </c>
      <c r="K1549" s="162">
        <v>10.736115648541393</v>
      </c>
      <c r="L1549" s="126"/>
      <c r="M1549" s="203"/>
      <c r="N1549" s="218">
        <v>0.18</v>
      </c>
      <c r="O1549" s="3" t="s">
        <v>7102</v>
      </c>
      <c r="P1549" s="31" t="s">
        <v>7294</v>
      </c>
      <c r="Q1549" s="234">
        <v>1</v>
      </c>
      <c r="R1549" s="5">
        <v>85447010</v>
      </c>
      <c r="S1549" s="238">
        <v>46063</v>
      </c>
      <c r="T1549" s="263">
        <v>0.15</v>
      </c>
      <c r="U1549" s="263">
        <v>0</v>
      </c>
      <c r="V1549" s="263">
        <v>3.2119999999999996E-2</v>
      </c>
      <c r="W1549" s="263">
        <v>0</v>
      </c>
      <c r="X1549" s="263">
        <v>0.33999999999999997</v>
      </c>
      <c r="Y1549" s="265">
        <v>1.8334922359937862</v>
      </c>
      <c r="Z1549" s="275">
        <v>5.27</v>
      </c>
      <c r="AA1549" s="276">
        <v>0.11722823929943234</v>
      </c>
      <c r="AB1549" s="277">
        <v>0.05</v>
      </c>
      <c r="AC1549" s="277">
        <v>3.6499999999999998E-2</v>
      </c>
      <c r="AD1549" s="277">
        <v>0</v>
      </c>
      <c r="AE1549" s="277">
        <v>0.33999999999999997</v>
      </c>
      <c r="AF1549" s="276">
        <v>1.6365881600285659</v>
      </c>
    </row>
    <row r="1550" spans="1:32" ht="27.6" x14ac:dyDescent="0.3">
      <c r="A1550" s="2">
        <f>IF(G1550="","",VLOOKUP(G1550,{"CFTV","100000";"switch","750000";"VMS","200000";"Alarme","300000";"CA","400000";"Cabeamento","500000";"Infra","600000";"Redes","700000";"Energia","800000";"Outros","900000";"Serviço","1000000"},2,FALSE)
  + COUNTIF($G$2:G1550,G1550)
)</f>
        <v>700034</v>
      </c>
      <c r="B1550" s="3" t="str">
        <f t="shared" si="24"/>
        <v>CORDÃO SM, 3MM, SC/UPC-SC/UPC, DUPLEX,</v>
      </c>
      <c r="C1550" s="3" t="s">
        <v>2841</v>
      </c>
      <c r="D1550" s="3" t="s">
        <v>2841</v>
      </c>
      <c r="E1550" s="5" t="s">
        <v>406</v>
      </c>
      <c r="F1550" s="5" t="s">
        <v>7</v>
      </c>
      <c r="G1550" s="2" t="s">
        <v>2775</v>
      </c>
      <c r="H1550" s="3" t="s">
        <v>2840</v>
      </c>
      <c r="I1550" s="170" t="s">
        <v>7038</v>
      </c>
      <c r="J1550" s="127">
        <v>376.15</v>
      </c>
      <c r="K1550" s="162">
        <v>766.29789396562512</v>
      </c>
      <c r="L1550" s="126"/>
      <c r="M1550" s="203"/>
      <c r="N1550" s="218">
        <v>0.18</v>
      </c>
      <c r="O1550" s="3" t="s">
        <v>7102</v>
      </c>
      <c r="P1550" s="31" t="s">
        <v>7294</v>
      </c>
      <c r="Q1550" s="234">
        <v>1</v>
      </c>
      <c r="R1550" s="5">
        <v>85447010</v>
      </c>
      <c r="S1550" s="238">
        <v>46063</v>
      </c>
      <c r="T1550" s="263">
        <v>0.15</v>
      </c>
      <c r="U1550" s="263">
        <v>0</v>
      </c>
      <c r="V1550" s="263">
        <v>3.2119999999999996E-2</v>
      </c>
      <c r="W1550" s="263">
        <v>0</v>
      </c>
      <c r="X1550" s="263">
        <v>0.33999999999999997</v>
      </c>
      <c r="Y1550" s="265">
        <v>1.8334922359937862</v>
      </c>
      <c r="Z1550" s="275">
        <v>376.15</v>
      </c>
      <c r="AA1550" s="276">
        <v>8.3672489966758015</v>
      </c>
      <c r="AB1550" s="277">
        <v>0.05</v>
      </c>
      <c r="AC1550" s="277">
        <v>3.6499999999999998E-2</v>
      </c>
      <c r="AD1550" s="277">
        <v>0</v>
      </c>
      <c r="AE1550" s="277">
        <v>0.33999999999999997</v>
      </c>
      <c r="AF1550" s="276">
        <v>1.6365881600285659</v>
      </c>
    </row>
    <row r="1551" spans="1:32" ht="27.6" x14ac:dyDescent="0.3">
      <c r="A1551" s="2">
        <f>IF(G1551="","",VLOOKUP(G1551,{"CFTV","100000";"switch","750000";"VMS","200000";"Alarme","300000";"CA","400000";"Cabeamento","500000";"Infra","600000";"Redes","700000";"Energia","800000";"Outros","900000";"Serviço","1000000"},2,FALSE)
  + COUNTIF($G$2:G1551,G1551)
)</f>
        <v>700035</v>
      </c>
      <c r="B1551" s="3" t="str">
        <f t="shared" si="24"/>
        <v>FIBRA ÓTICA 12 F.O SM</v>
      </c>
      <c r="C1551" s="3" t="s">
        <v>2843</v>
      </c>
      <c r="D1551" s="3" t="s">
        <v>2843</v>
      </c>
      <c r="E1551" s="5" t="s">
        <v>406</v>
      </c>
      <c r="F1551" s="5" t="s">
        <v>7</v>
      </c>
      <c r="G1551" s="2" t="s">
        <v>2775</v>
      </c>
      <c r="H1551" s="3" t="s">
        <v>2842</v>
      </c>
      <c r="I1551" s="169" t="s">
        <v>7038</v>
      </c>
      <c r="J1551" s="127">
        <v>6.06</v>
      </c>
      <c r="K1551" s="162">
        <v>12.345514389024828</v>
      </c>
      <c r="L1551" s="126"/>
      <c r="M1551" s="203"/>
      <c r="N1551" s="218">
        <v>0.18</v>
      </c>
      <c r="O1551" s="62" t="s">
        <v>7098</v>
      </c>
      <c r="P1551" s="254" t="s">
        <v>7294</v>
      </c>
      <c r="Q1551" s="235">
        <v>1</v>
      </c>
      <c r="R1551" s="5">
        <v>85447010</v>
      </c>
      <c r="S1551" s="243">
        <v>45910</v>
      </c>
      <c r="T1551" s="263">
        <v>0.15</v>
      </c>
      <c r="U1551" s="263">
        <v>0</v>
      </c>
      <c r="V1551" s="263">
        <v>3.2119999999999996E-2</v>
      </c>
      <c r="W1551" s="263">
        <v>0</v>
      </c>
      <c r="X1551" s="263">
        <v>0.33999999999999997</v>
      </c>
      <c r="Y1551" s="265">
        <v>1.8334922359937862</v>
      </c>
      <c r="Z1551" s="275">
        <v>6.06</v>
      </c>
      <c r="AA1551" s="276">
        <v>0.13480135297050475</v>
      </c>
      <c r="AB1551" s="277">
        <v>0.05</v>
      </c>
      <c r="AC1551" s="277">
        <v>3.6499999999999998E-2</v>
      </c>
      <c r="AD1551" s="277">
        <v>0</v>
      </c>
      <c r="AE1551" s="277">
        <v>0.33999999999999997</v>
      </c>
      <c r="AF1551" s="276">
        <v>1.6365881600285659</v>
      </c>
    </row>
    <row r="1552" spans="1:32" ht="27.6" x14ac:dyDescent="0.3">
      <c r="A1552" s="2">
        <f>IF(G1552="","",VLOOKUP(G1552,{"CFTV","100000";"switch","750000";"VMS","200000";"Alarme","300000";"CA","400000";"Cabeamento","500000";"Infra","600000";"Redes","700000";"Energia","800000";"Outros","900000";"Serviço","1000000"},2,FALSE)
  + COUNTIF($G$2:G1552,G1552)
)</f>
        <v>700036</v>
      </c>
      <c r="B1552" s="3" t="str">
        <f t="shared" si="24"/>
        <v>ALÇA PRE FORMADA</v>
      </c>
      <c r="C1552" s="3" t="s">
        <v>2845</v>
      </c>
      <c r="D1552" s="3" t="s">
        <v>2845</v>
      </c>
      <c r="E1552" s="5" t="s">
        <v>2846</v>
      </c>
      <c r="F1552" s="5" t="s">
        <v>7</v>
      </c>
      <c r="G1552" s="2" t="s">
        <v>2775</v>
      </c>
      <c r="H1552" s="3" t="s">
        <v>2844</v>
      </c>
      <c r="I1552" s="169" t="s">
        <v>7038</v>
      </c>
      <c r="J1552" s="127">
        <v>3.82</v>
      </c>
      <c r="K1552" s="162">
        <v>7.7821559349958482</v>
      </c>
      <c r="L1552" s="126"/>
      <c r="M1552" s="203"/>
      <c r="N1552" s="218">
        <v>0.18</v>
      </c>
      <c r="O1552" s="3" t="s">
        <v>7070</v>
      </c>
      <c r="P1552" s="31" t="s">
        <v>7294</v>
      </c>
      <c r="Q1552" s="234">
        <v>1</v>
      </c>
      <c r="R1552" s="5">
        <v>73262000</v>
      </c>
      <c r="S1552" s="238">
        <v>46031</v>
      </c>
      <c r="T1552" s="263">
        <v>0.15</v>
      </c>
      <c r="U1552" s="263">
        <v>0</v>
      </c>
      <c r="V1552" s="263">
        <v>3.2119999999999996E-2</v>
      </c>
      <c r="W1552" s="263">
        <v>0</v>
      </c>
      <c r="X1552" s="263">
        <v>0.33999999999999997</v>
      </c>
      <c r="Y1552" s="265">
        <v>1.8334922359937862</v>
      </c>
      <c r="Z1552" s="275">
        <v>3.82</v>
      </c>
      <c r="AA1552" s="276">
        <v>8.4973790156324766E-2</v>
      </c>
      <c r="AB1552" s="277">
        <v>0.05</v>
      </c>
      <c r="AC1552" s="277">
        <v>3.6499999999999998E-2</v>
      </c>
      <c r="AD1552" s="277">
        <v>0</v>
      </c>
      <c r="AE1552" s="277">
        <v>0.33999999999999997</v>
      </c>
      <c r="AF1552" s="276">
        <v>1.6365881600285659</v>
      </c>
    </row>
    <row r="1553" spans="1:32" x14ac:dyDescent="0.3">
      <c r="A1553" s="2">
        <f>IF(G1553="","",VLOOKUP(G1553,{"CFTV","100000";"switch","750000";"VMS","200000";"Alarme","300000";"CA","400000";"Cabeamento","500000";"Infra","600000";"Redes","700000";"Energia","800000";"Outros","900000";"Serviço","1000000"},2,FALSE)
  + COUNTIF($G$2:G1553,G1553)
)</f>
        <v>700037</v>
      </c>
      <c r="B1553" s="3" t="str">
        <f t="shared" si="24"/>
        <v>CTO 24 FO</v>
      </c>
      <c r="C1553" s="3"/>
      <c r="D1553" s="3"/>
      <c r="E1553" s="5" t="s">
        <v>2848</v>
      </c>
      <c r="F1553" s="5" t="s">
        <v>7</v>
      </c>
      <c r="G1553" s="2" t="s">
        <v>2775</v>
      </c>
      <c r="H1553" s="3" t="s">
        <v>2847</v>
      </c>
      <c r="I1553" s="169" t="s">
        <v>7038</v>
      </c>
      <c r="J1553" s="126">
        <v>80.03</v>
      </c>
      <c r="K1553" s="162">
        <v>163.03820405175856</v>
      </c>
      <c r="L1553" s="126"/>
      <c r="M1553" s="203"/>
      <c r="N1553" s="218">
        <v>0.12</v>
      </c>
      <c r="O1553" s="3" t="s">
        <v>7126</v>
      </c>
      <c r="P1553" s="31" t="s">
        <v>7294</v>
      </c>
      <c r="Q1553" s="234"/>
      <c r="R1553" s="5">
        <v>85177900</v>
      </c>
      <c r="S1553" s="238">
        <v>45608</v>
      </c>
      <c r="T1553" s="263">
        <v>0.15</v>
      </c>
      <c r="U1553" s="263">
        <v>0</v>
      </c>
      <c r="V1553" s="263">
        <v>3.2119999999999996E-2</v>
      </c>
      <c r="W1553" s="263">
        <v>0</v>
      </c>
      <c r="X1553" s="263">
        <v>0.33999999999999997</v>
      </c>
      <c r="Y1553" s="265">
        <v>1.8334922359937862</v>
      </c>
      <c r="Z1553" s="275">
        <v>80.03</v>
      </c>
      <c r="AA1553" s="276">
        <v>1.7802231482226889</v>
      </c>
      <c r="AB1553" s="277">
        <v>0.05</v>
      </c>
      <c r="AC1553" s="277">
        <v>3.6499999999999998E-2</v>
      </c>
      <c r="AD1553" s="277">
        <v>0</v>
      </c>
      <c r="AE1553" s="277">
        <v>0.33999999999999997</v>
      </c>
      <c r="AF1553" s="276">
        <v>1.6365881600285659</v>
      </c>
    </row>
    <row r="1554" spans="1:32" ht="27.6" x14ac:dyDescent="0.3">
      <c r="A1554" s="2">
        <f>IF(G1554="","",VLOOKUP(G1554,{"CFTV","100000";"switch","750000";"VMS","200000";"Alarme","300000";"CA","400000";"Cabeamento","500000";"Infra","600000";"Redes","700000";"Energia","800000";"Outros","900000";"Serviço","1000000"},2,FALSE)
  + COUNTIF($G$2:G1554,G1554)
)</f>
        <v>700038</v>
      </c>
      <c r="B1554" s="3" t="str">
        <f t="shared" si="24"/>
        <v>SPLITER 12 F.O</v>
      </c>
      <c r="C1554" s="3" t="s">
        <v>2850</v>
      </c>
      <c r="D1554" s="3" t="s">
        <v>2850</v>
      </c>
      <c r="E1554" s="5" t="s">
        <v>406</v>
      </c>
      <c r="F1554" s="5" t="s">
        <v>7</v>
      </c>
      <c r="G1554" s="2" t="s">
        <v>2775</v>
      </c>
      <c r="H1554" s="3" t="s">
        <v>2849</v>
      </c>
      <c r="I1554" s="169" t="s">
        <v>7038</v>
      </c>
      <c r="J1554" s="126">
        <v>180.89</v>
      </c>
      <c r="K1554" s="162">
        <v>368.51156729879551</v>
      </c>
      <c r="L1554" s="126"/>
      <c r="M1554" s="203"/>
      <c r="N1554" s="218">
        <v>0.12</v>
      </c>
      <c r="O1554" s="3" t="s">
        <v>6374</v>
      </c>
      <c r="P1554" s="31" t="s">
        <v>7291</v>
      </c>
      <c r="Q1554" s="234"/>
      <c r="R1554" s="5">
        <v>85177900</v>
      </c>
      <c r="S1554" s="238">
        <v>45608</v>
      </c>
      <c r="T1554" s="263">
        <v>0.15</v>
      </c>
      <c r="U1554" s="263">
        <v>0</v>
      </c>
      <c r="V1554" s="263">
        <v>3.2119999999999996E-2</v>
      </c>
      <c r="W1554" s="263">
        <v>0</v>
      </c>
      <c r="X1554" s="263">
        <v>0.33999999999999997</v>
      </c>
      <c r="Y1554" s="265">
        <v>1.8334922359937862</v>
      </c>
      <c r="Z1554" s="275">
        <v>180.89</v>
      </c>
      <c r="AA1554" s="276">
        <v>4.0237981417218815</v>
      </c>
      <c r="AB1554" s="277">
        <v>0.05</v>
      </c>
      <c r="AC1554" s="277">
        <v>3.6499999999999998E-2</v>
      </c>
      <c r="AD1554" s="277">
        <v>0</v>
      </c>
      <c r="AE1554" s="277">
        <v>0.33999999999999997</v>
      </c>
      <c r="AF1554" s="276">
        <v>1.6365881600285659</v>
      </c>
    </row>
    <row r="1555" spans="1:32" ht="27.6" x14ac:dyDescent="0.3">
      <c r="A1555" s="2">
        <f>IF(G1555="","",VLOOKUP(G1555,{"CFTV","100000";"switch","750000";"VMS","200000";"Alarme","300000";"CA","400000";"Cabeamento","500000";"Infra","600000";"Redes","700000";"Energia","800000";"Outros","900000";"Serviço","1000000"},2,FALSE)
  + COUNTIF($G$2:G1555,G1555)
)</f>
        <v>700039</v>
      </c>
      <c r="B1555" s="3" t="str">
        <f t="shared" si="24"/>
        <v>CABO DROP 2FO</v>
      </c>
      <c r="C1555" s="5" t="s">
        <v>2852</v>
      </c>
      <c r="D1555" s="5" t="s">
        <v>2852</v>
      </c>
      <c r="E1555" s="5" t="s">
        <v>900</v>
      </c>
      <c r="F1555" s="5" t="s">
        <v>7</v>
      </c>
      <c r="G1555" s="2" t="s">
        <v>2775</v>
      </c>
      <c r="H1555" s="3" t="s">
        <v>2851</v>
      </c>
      <c r="I1555" s="169" t="s">
        <v>7038</v>
      </c>
      <c r="J1555" s="127">
        <v>1.0009110000000001</v>
      </c>
      <c r="K1555" s="162">
        <v>2.2378787731047809</v>
      </c>
      <c r="L1555" s="126"/>
      <c r="M1555" s="205">
        <v>9.7500000000000003E-2</v>
      </c>
      <c r="N1555" s="218">
        <v>0.12</v>
      </c>
      <c r="O1555" s="3" t="s">
        <v>900</v>
      </c>
      <c r="P1555" s="31" t="s">
        <v>7292</v>
      </c>
      <c r="Q1555" s="234">
        <v>1</v>
      </c>
      <c r="R1555" s="5">
        <v>85447010</v>
      </c>
      <c r="S1555" s="238">
        <v>46036</v>
      </c>
      <c r="T1555" s="263">
        <v>0.15</v>
      </c>
      <c r="U1555" s="263">
        <v>0</v>
      </c>
      <c r="V1555" s="263">
        <v>3.2119999999999996E-2</v>
      </c>
      <c r="W1555" s="263">
        <v>0</v>
      </c>
      <c r="X1555" s="263">
        <v>0.33999999999999997</v>
      </c>
      <c r="Y1555" s="265">
        <v>1.8334922359937862</v>
      </c>
      <c r="Z1555" s="275">
        <v>1.0984998225000002</v>
      </c>
      <c r="AA1555" s="276">
        <v>2.4435521833475138E-2</v>
      </c>
      <c r="AB1555" s="277">
        <v>0.05</v>
      </c>
      <c r="AC1555" s="277">
        <v>3.6499999999999998E-2</v>
      </c>
      <c r="AD1555" s="277">
        <v>0</v>
      </c>
      <c r="AE1555" s="277">
        <v>0.33999999999999997</v>
      </c>
      <c r="AF1555" s="276">
        <v>1.6365881600285659</v>
      </c>
    </row>
    <row r="1556" spans="1:32" x14ac:dyDescent="0.3">
      <c r="A1556" s="2">
        <f>IF(G1556="","",VLOOKUP(G1556,{"CFTV","100000";"switch","750000";"VMS","200000";"Alarme","300000";"CA","400000";"Cabeamento","500000";"Infra","600000";"Redes","700000";"Energia","800000";"Outros","900000";"Serviço","1000000"},2,FALSE)
  + COUNTIF($G$2:G1556,G1556)
)</f>
        <v>700040</v>
      </c>
      <c r="B1556" s="3" t="str">
        <f t="shared" si="24"/>
        <v>CRUZETA PARA FIBRA</v>
      </c>
      <c r="C1556" s="3" t="s">
        <v>2854</v>
      </c>
      <c r="D1556" s="3" t="s">
        <v>2854</v>
      </c>
      <c r="E1556" s="5" t="s">
        <v>900</v>
      </c>
      <c r="F1556" s="5" t="s">
        <v>7</v>
      </c>
      <c r="G1556" s="2" t="s">
        <v>2775</v>
      </c>
      <c r="H1556" s="3" t="s">
        <v>2853</v>
      </c>
      <c r="I1556" s="170" t="s">
        <v>7038</v>
      </c>
      <c r="J1556" s="127">
        <v>108.848302</v>
      </c>
      <c r="K1556" s="162">
        <v>243.36759665374703</v>
      </c>
      <c r="L1556" s="126"/>
      <c r="M1556" s="205">
        <v>9.7500000000000003E-2</v>
      </c>
      <c r="N1556" s="218">
        <v>0.12</v>
      </c>
      <c r="O1556" s="3" t="s">
        <v>900</v>
      </c>
      <c r="P1556" s="31" t="s">
        <v>7292</v>
      </c>
      <c r="Q1556" s="234">
        <v>1</v>
      </c>
      <c r="R1556" s="5">
        <v>85469000</v>
      </c>
      <c r="S1556" s="238">
        <v>46031</v>
      </c>
      <c r="T1556" s="263">
        <v>0.15</v>
      </c>
      <c r="U1556" s="263">
        <v>0</v>
      </c>
      <c r="V1556" s="263">
        <v>3.2119999999999996E-2</v>
      </c>
      <c r="W1556" s="263">
        <v>0</v>
      </c>
      <c r="X1556" s="263">
        <v>0.33999999999999997</v>
      </c>
      <c r="Y1556" s="265">
        <v>1.8334922359937862</v>
      </c>
      <c r="Z1556" s="275">
        <v>119.461011445</v>
      </c>
      <c r="AA1556" s="276">
        <v>2.6573442194737544</v>
      </c>
      <c r="AB1556" s="277">
        <v>0.05</v>
      </c>
      <c r="AC1556" s="277">
        <v>3.6499999999999998E-2</v>
      </c>
      <c r="AD1556" s="277">
        <v>0</v>
      </c>
      <c r="AE1556" s="277">
        <v>0.33999999999999997</v>
      </c>
      <c r="AF1556" s="276">
        <v>1.6365881600285659</v>
      </c>
    </row>
    <row r="1557" spans="1:32" ht="27.6" x14ac:dyDescent="0.3">
      <c r="A1557" s="2">
        <f>IF(G1557="","",VLOOKUP(G1557,{"CFTV","100000";"switch","750000";"VMS","200000";"Alarme","300000";"CA","400000";"Cabeamento","500000";"Infra","600000";"Redes","700000";"Energia","800000";"Outros","900000";"Serviço","1000000"},2,FALSE)
  + COUNTIF($G$2:G1557,G1557)
)</f>
        <v>700041</v>
      </c>
      <c r="B1557" s="3" t="str">
        <f t="shared" si="24"/>
        <v>MÓDULO MINI-GBIC GIGABIT ETHERNET MONOMODO</v>
      </c>
      <c r="C1557" s="3" t="s">
        <v>2856</v>
      </c>
      <c r="D1557" s="3" t="s">
        <v>2856</v>
      </c>
      <c r="E1557" s="5" t="s">
        <v>6</v>
      </c>
      <c r="F1557" s="5" t="s">
        <v>7</v>
      </c>
      <c r="G1557" s="2" t="s">
        <v>2775</v>
      </c>
      <c r="H1557" s="3" t="s">
        <v>2855</v>
      </c>
      <c r="I1557" s="169" t="s">
        <v>7038</v>
      </c>
      <c r="J1557" s="127">
        <v>122.46</v>
      </c>
      <c r="K1557" s="162">
        <v>286.89875344752107</v>
      </c>
      <c r="L1557" s="126"/>
      <c r="M1557" s="203">
        <v>0.15</v>
      </c>
      <c r="N1557" s="218">
        <v>0.12</v>
      </c>
      <c r="O1557" s="3" t="s">
        <v>6</v>
      </c>
      <c r="P1557" s="31" t="s">
        <v>7288</v>
      </c>
      <c r="Q1557" s="234">
        <v>1</v>
      </c>
      <c r="R1557" s="5">
        <v>85176259</v>
      </c>
      <c r="S1557" s="238">
        <v>45909</v>
      </c>
      <c r="T1557" s="263">
        <v>0.15</v>
      </c>
      <c r="U1557" s="263">
        <v>0</v>
      </c>
      <c r="V1557" s="263">
        <v>3.2119999999999996E-2</v>
      </c>
      <c r="W1557" s="263">
        <v>0</v>
      </c>
      <c r="X1557" s="263">
        <v>0.33999999999999997</v>
      </c>
      <c r="Y1557" s="265">
        <v>1.8334922359937862</v>
      </c>
      <c r="Z1557" s="275">
        <v>140.82900000000001</v>
      </c>
      <c r="AA1557" s="276">
        <v>3.1326633230170318</v>
      </c>
      <c r="AB1557" s="277">
        <v>0.05</v>
      </c>
      <c r="AC1557" s="277">
        <v>3.6499999999999998E-2</v>
      </c>
      <c r="AD1557" s="277">
        <v>0</v>
      </c>
      <c r="AE1557" s="277">
        <v>0.33999999999999997</v>
      </c>
      <c r="AF1557" s="276">
        <v>1.6365881600285659</v>
      </c>
    </row>
    <row r="1558" spans="1:32" x14ac:dyDescent="0.3">
      <c r="A1558" s="2">
        <f>IF(G1558="","",VLOOKUP(G1558,{"CFTV","100000";"switch","750000";"VMS","200000";"Alarme","300000";"CA","400000";"Cabeamento","500000";"Infra","600000";"Redes","700000";"Energia","800000";"Outros","900000";"Serviço","1000000"},2,FALSE)
  + COUNTIF($G$2:G1558,G1558)
)</f>
        <v>700042</v>
      </c>
      <c r="B1558" s="3" t="str">
        <f t="shared" si="24"/>
        <v xml:space="preserve">PATCH CORD IMPACT LAN </v>
      </c>
      <c r="C1558" s="3" t="s">
        <v>2858</v>
      </c>
      <c r="D1558" s="3" t="s">
        <v>2858</v>
      </c>
      <c r="E1558" s="5" t="s">
        <v>6</v>
      </c>
      <c r="F1558" s="5" t="s">
        <v>7</v>
      </c>
      <c r="G1558" s="2" t="s">
        <v>2775</v>
      </c>
      <c r="H1558" s="3" t="s">
        <v>2857</v>
      </c>
      <c r="I1558" s="169" t="s">
        <v>7038</v>
      </c>
      <c r="J1558" s="127">
        <v>10.38</v>
      </c>
      <c r="K1558" s="162">
        <v>19.454213010561737</v>
      </c>
      <c r="L1558" s="126"/>
      <c r="M1558" s="203">
        <v>0.05</v>
      </c>
      <c r="N1558" s="218">
        <v>0.04</v>
      </c>
      <c r="O1558" s="3" t="s">
        <v>6</v>
      </c>
      <c r="P1558" s="31" t="s">
        <v>7288</v>
      </c>
      <c r="Q1558" s="234">
        <v>1</v>
      </c>
      <c r="R1558" s="5">
        <v>85444200</v>
      </c>
      <c r="S1558" s="238">
        <v>46082</v>
      </c>
      <c r="T1558" s="263">
        <v>0.15</v>
      </c>
      <c r="U1558" s="263">
        <v>0</v>
      </c>
      <c r="V1558" s="263">
        <v>3.5039999999999995E-2</v>
      </c>
      <c r="W1558" s="263">
        <v>0</v>
      </c>
      <c r="X1558" s="263">
        <v>0.33999999999999997</v>
      </c>
      <c r="Y1558" s="265">
        <v>1.6064585475278061</v>
      </c>
      <c r="Z1558" s="275">
        <v>10.899000000000001</v>
      </c>
      <c r="AA1558" s="276">
        <v>0.24244223531774445</v>
      </c>
      <c r="AB1558" s="277">
        <v>0.05</v>
      </c>
      <c r="AC1558" s="277">
        <v>3.6499999999999998E-2</v>
      </c>
      <c r="AD1558" s="277">
        <v>0</v>
      </c>
      <c r="AE1558" s="277">
        <v>0.33999999999999997</v>
      </c>
      <c r="AF1558" s="276">
        <v>1.6365881600285659</v>
      </c>
    </row>
    <row r="1559" spans="1:32" ht="27.6" x14ac:dyDescent="0.3">
      <c r="A1559" s="2">
        <f>IF(G1559="","",VLOOKUP(G1559,{"CFTV","100000";"switch","750000";"VMS","200000";"Alarme","300000";"CA","400000";"Cabeamento","500000";"Infra","600000";"Redes","700000";"Energia","800000";"Outros","900000";"Serviço","1000000"},2,FALSE)
  + COUNTIF($G$2:G1559,G1559)
)</f>
        <v>700043</v>
      </c>
      <c r="B1559" s="3" t="str">
        <f t="shared" si="24"/>
        <v>CONJUNTO PTP ROTEADOR WIRELESS (CPE)</v>
      </c>
      <c r="C1559" s="3" t="s">
        <v>2860</v>
      </c>
      <c r="D1559" s="3" t="s">
        <v>2860</v>
      </c>
      <c r="E1559" s="5" t="s">
        <v>6</v>
      </c>
      <c r="F1559" s="5" t="s">
        <v>7</v>
      </c>
      <c r="G1559" s="2" t="s">
        <v>2775</v>
      </c>
      <c r="H1559" s="3" t="s">
        <v>2859</v>
      </c>
      <c r="I1559" s="169" t="s">
        <v>7038</v>
      </c>
      <c r="J1559" s="127">
        <v>383.59</v>
      </c>
      <c r="K1559" s="162">
        <v>898.6729775839832</v>
      </c>
      <c r="L1559" s="126"/>
      <c r="M1559" s="203">
        <v>0.15</v>
      </c>
      <c r="N1559" s="218">
        <v>0.12</v>
      </c>
      <c r="O1559" s="3" t="s">
        <v>6</v>
      </c>
      <c r="P1559" s="31" t="s">
        <v>7288</v>
      </c>
      <c r="Q1559" s="234">
        <v>1</v>
      </c>
      <c r="R1559" s="5">
        <v>85176249</v>
      </c>
      <c r="S1559" s="238">
        <v>45812</v>
      </c>
      <c r="T1559" s="263">
        <v>0.15</v>
      </c>
      <c r="U1559" s="263">
        <v>0</v>
      </c>
      <c r="V1559" s="263">
        <v>3.2119999999999996E-2</v>
      </c>
      <c r="W1559" s="263">
        <v>0</v>
      </c>
      <c r="X1559" s="263">
        <v>0.33999999999999997</v>
      </c>
      <c r="Y1559" s="265">
        <v>1.8334922359937862</v>
      </c>
      <c r="Z1559" s="275">
        <v>441.12849999999997</v>
      </c>
      <c r="AA1559" s="276">
        <v>9.8126598405691912</v>
      </c>
      <c r="AB1559" s="277">
        <v>0.05</v>
      </c>
      <c r="AC1559" s="277">
        <v>3.6499999999999998E-2</v>
      </c>
      <c r="AD1559" s="277">
        <v>0</v>
      </c>
      <c r="AE1559" s="277">
        <v>0.33999999999999997</v>
      </c>
      <c r="AF1559" s="276">
        <v>1.6365881600285659</v>
      </c>
    </row>
    <row r="1560" spans="1:32" ht="27.6" x14ac:dyDescent="0.3">
      <c r="A1560" s="2">
        <f>IF(G1560="","",VLOOKUP(G1560,{"CFTV","100000";"switch","750000";"VMS","200000";"Alarme","300000";"CA","400000";"Cabeamento","500000";"Infra","600000";"Redes","700000";"Energia","800000";"Outros","900000";"Serviço","1000000"},2,FALSE)
  + COUNTIF($G$2:G1560,G1560)
)</f>
        <v>700044</v>
      </c>
      <c r="B1560" s="3" t="str">
        <f t="shared" si="24"/>
        <v>SMART SENSEFIBER CONTROLADORA E HOST</v>
      </c>
      <c r="C1560" s="3" t="s">
        <v>2862</v>
      </c>
      <c r="D1560" s="3" t="s">
        <v>2862</v>
      </c>
      <c r="E1560" s="5" t="s">
        <v>2863</v>
      </c>
      <c r="F1560" s="5" t="s">
        <v>7</v>
      </c>
      <c r="G1560" s="2" t="s">
        <v>2775</v>
      </c>
      <c r="H1560" s="3" t="s">
        <v>2861</v>
      </c>
      <c r="I1560" s="170" t="s">
        <v>7038</v>
      </c>
      <c r="J1560" s="127">
        <v>543148.31999999995</v>
      </c>
      <c r="K1560" s="162">
        <v>969494.73471040896</v>
      </c>
      <c r="L1560" s="126"/>
      <c r="M1560" s="203"/>
      <c r="N1560" s="218">
        <v>0.04</v>
      </c>
      <c r="O1560" s="3" t="s">
        <v>1000</v>
      </c>
      <c r="P1560" s="31" t="s">
        <v>7291</v>
      </c>
      <c r="Q1560" s="234">
        <v>1</v>
      </c>
      <c r="R1560" s="5">
        <v>85371090</v>
      </c>
      <c r="S1560" s="238">
        <v>45936</v>
      </c>
      <c r="T1560" s="263">
        <v>0.15</v>
      </c>
      <c r="U1560" s="263">
        <v>0</v>
      </c>
      <c r="V1560" s="263">
        <v>3.5039999999999995E-2</v>
      </c>
      <c r="W1560" s="263">
        <v>0</v>
      </c>
      <c r="X1560" s="263">
        <v>0.33999999999999997</v>
      </c>
      <c r="Y1560" s="265">
        <v>1.6064585475278061</v>
      </c>
      <c r="Z1560" s="275">
        <v>543148.31999999995</v>
      </c>
      <c r="AA1560" s="276">
        <v>12082.034389382286</v>
      </c>
      <c r="AB1560" s="277">
        <v>0.05</v>
      </c>
      <c r="AC1560" s="277">
        <v>3.6499999999999998E-2</v>
      </c>
      <c r="AD1560" s="277">
        <v>0</v>
      </c>
      <c r="AE1560" s="277">
        <v>0.33999999999999997</v>
      </c>
      <c r="AF1560" s="276">
        <v>1.6365881600285659</v>
      </c>
    </row>
    <row r="1561" spans="1:32" ht="41.4" x14ac:dyDescent="0.3">
      <c r="A1561" s="2">
        <f>IF(G1561="","",VLOOKUP(G1561,{"CFTV","100000";"switch","750000";"VMS","200000";"Alarme","300000";"CA","400000";"Cabeamento","500000";"Infra","600000";"Redes","700000";"Energia","800000";"Outros","900000";"Serviço","1000000"},2,FALSE)
  + COUNTIF($G$2:G1561,G1561)
)</f>
        <v>700045</v>
      </c>
      <c r="B1561" s="3" t="str">
        <f t="shared" si="24"/>
        <v>CORDÃO ÓPTICO LC UPC X</v>
      </c>
      <c r="C1561" s="3" t="s">
        <v>2865</v>
      </c>
      <c r="D1561" s="3" t="s">
        <v>2865</v>
      </c>
      <c r="E1561" s="20" t="s">
        <v>923</v>
      </c>
      <c r="F1561" s="5" t="s">
        <v>7</v>
      </c>
      <c r="G1561" s="2" t="s">
        <v>2775</v>
      </c>
      <c r="H1561" s="3" t="s">
        <v>2864</v>
      </c>
      <c r="I1561" s="170" t="s">
        <v>7038</v>
      </c>
      <c r="J1561" s="127">
        <v>6.39</v>
      </c>
      <c r="K1561" s="162">
        <v>13.017794875555882</v>
      </c>
      <c r="L1561" s="126"/>
      <c r="M1561" s="203"/>
      <c r="N1561" s="198">
        <v>0.12</v>
      </c>
      <c r="O1561" s="3" t="s">
        <v>7127</v>
      </c>
      <c r="P1561" s="31" t="s">
        <v>7295</v>
      </c>
      <c r="Q1561" s="234">
        <v>1</v>
      </c>
      <c r="R1561" s="5">
        <v>85447010</v>
      </c>
      <c r="S1561" s="238">
        <v>46035</v>
      </c>
      <c r="T1561" s="263">
        <v>0.15</v>
      </c>
      <c r="U1561" s="263">
        <v>0</v>
      </c>
      <c r="V1561" s="263">
        <v>3.2119999999999996E-2</v>
      </c>
      <c r="W1561" s="263">
        <v>0</v>
      </c>
      <c r="X1561" s="263">
        <v>0.33999999999999997</v>
      </c>
      <c r="Y1561" s="265">
        <v>1.8334922359937862</v>
      </c>
      <c r="Z1561" s="275">
        <v>6.39</v>
      </c>
      <c r="AA1561" s="276">
        <v>0.14214202070652232</v>
      </c>
      <c r="AB1561" s="277">
        <v>0.05</v>
      </c>
      <c r="AC1561" s="277">
        <v>3.6499999999999998E-2</v>
      </c>
      <c r="AD1561" s="277">
        <v>0</v>
      </c>
      <c r="AE1561" s="277">
        <v>0.33999999999999997</v>
      </c>
      <c r="AF1561" s="276">
        <v>1.6365881600285659</v>
      </c>
    </row>
    <row r="1562" spans="1:32" ht="41.4" x14ac:dyDescent="0.3">
      <c r="A1562" s="2">
        <f>IF(G1562="","",VLOOKUP(G1562,{"CFTV","100000";"switch","750000";"VMS","200000";"Alarme","300000";"CA","400000";"Cabeamento","500000";"Infra","600000";"Redes","700000";"Energia","800000";"Outros","900000";"Serviço","1000000"},2,FALSE)
  + COUNTIF($G$2:G1562,G1562)
)</f>
        <v>700046</v>
      </c>
      <c r="B1562" s="3" t="str">
        <f t="shared" si="24"/>
        <v>CABO IMPACT LAN UTP CAT5E</v>
      </c>
      <c r="C1562" s="3" t="s">
        <v>2867</v>
      </c>
      <c r="D1562" s="3" t="s">
        <v>2867</v>
      </c>
      <c r="E1562" s="5" t="s">
        <v>6</v>
      </c>
      <c r="F1562" s="5" t="s">
        <v>948</v>
      </c>
      <c r="G1562" s="2" t="s">
        <v>2775</v>
      </c>
      <c r="H1562" s="3" t="s">
        <v>2866</v>
      </c>
      <c r="I1562" s="169" t="s">
        <v>7038</v>
      </c>
      <c r="J1562" s="127">
        <v>1.8255409836065499</v>
      </c>
      <c r="K1562" s="162">
        <v>3.719016911034521</v>
      </c>
      <c r="L1562" s="126"/>
      <c r="M1562" s="203"/>
      <c r="N1562" s="218">
        <v>0.12</v>
      </c>
      <c r="O1562" s="3" t="s">
        <v>6</v>
      </c>
      <c r="P1562" s="31" t="s">
        <v>7288</v>
      </c>
      <c r="Q1562" s="234">
        <v>1</v>
      </c>
      <c r="R1562" s="5">
        <v>85444900</v>
      </c>
      <c r="S1562" s="238">
        <v>45723</v>
      </c>
      <c r="T1562" s="263">
        <v>0.15</v>
      </c>
      <c r="U1562" s="263">
        <v>0</v>
      </c>
      <c r="V1562" s="263">
        <v>3.2119999999999996E-2</v>
      </c>
      <c r="W1562" s="263">
        <v>0</v>
      </c>
      <c r="X1562" s="263">
        <v>0.33999999999999997</v>
      </c>
      <c r="Y1562" s="265">
        <v>1.8334922359937862</v>
      </c>
      <c r="Z1562" s="275">
        <v>1.8255409836065499</v>
      </c>
      <c r="AA1562" s="276">
        <v>4.0608150906480026E-2</v>
      </c>
      <c r="AB1562" s="277">
        <v>0.05</v>
      </c>
      <c r="AC1562" s="277">
        <v>3.6499999999999998E-2</v>
      </c>
      <c r="AD1562" s="277">
        <v>0</v>
      </c>
      <c r="AE1562" s="277">
        <v>0.33999999999999997</v>
      </c>
      <c r="AF1562" s="276">
        <v>1.6365881600285659</v>
      </c>
    </row>
    <row r="1563" spans="1:32" ht="27.6" x14ac:dyDescent="0.3">
      <c r="A1563" s="2">
        <f>IF(G1563="","",VLOOKUP(G1563,{"CFTV","100000";"switch","750000";"VMS","200000";"Alarme","300000";"CA","400000";"Cabeamento","500000";"Infra","600000";"Redes","700000";"Energia","800000";"Outros","900000";"Serviço","1000000"},2,FALSE)
  + COUNTIF($G$2:G1563,G1563)
)</f>
        <v>700047</v>
      </c>
      <c r="B1563" s="3" t="str">
        <f t="shared" si="24"/>
        <v>HD 8T</v>
      </c>
      <c r="C1563" s="3" t="s">
        <v>2869</v>
      </c>
      <c r="D1563" s="3" t="s">
        <v>2869</v>
      </c>
      <c r="E1563" s="5" t="s">
        <v>370</v>
      </c>
      <c r="F1563" s="5" t="s">
        <v>7</v>
      </c>
      <c r="G1563" s="2" t="s">
        <v>2775</v>
      </c>
      <c r="H1563" s="3" t="s">
        <v>2868</v>
      </c>
      <c r="I1563" s="169" t="s">
        <v>7039</v>
      </c>
      <c r="J1563" s="126">
        <v>523.51</v>
      </c>
      <c r="K1563" s="162">
        <v>5391.7259433643831</v>
      </c>
      <c r="L1563" s="126"/>
      <c r="M1563" s="203"/>
      <c r="N1563" s="218">
        <v>0.04</v>
      </c>
      <c r="O1563" s="3" t="s">
        <v>7049</v>
      </c>
      <c r="P1563" s="31" t="s">
        <v>7289</v>
      </c>
      <c r="Q1563" s="234"/>
      <c r="R1563" s="5">
        <v>84717012</v>
      </c>
      <c r="S1563" s="238">
        <v>45673</v>
      </c>
      <c r="T1563" s="263">
        <v>0.15</v>
      </c>
      <c r="U1563" s="263">
        <v>0</v>
      </c>
      <c r="V1563" s="263">
        <v>3.5039999999999995E-2</v>
      </c>
      <c r="W1563" s="263">
        <v>0</v>
      </c>
      <c r="X1563" s="263">
        <v>0.33999999999999997</v>
      </c>
      <c r="Y1563" s="265">
        <v>1.6064585475278061</v>
      </c>
      <c r="Z1563" s="275">
        <v>3020.6526999999996</v>
      </c>
      <c r="AA1563" s="276">
        <v>67.192750959407277</v>
      </c>
      <c r="AB1563" s="277">
        <v>0.05</v>
      </c>
      <c r="AC1563" s="277">
        <v>3.6499999999999998E-2</v>
      </c>
      <c r="AD1563" s="277">
        <v>0</v>
      </c>
      <c r="AE1563" s="277">
        <v>0.33999999999999997</v>
      </c>
      <c r="AF1563" s="276">
        <v>1.6365881600285659</v>
      </c>
    </row>
    <row r="1564" spans="1:32" x14ac:dyDescent="0.3">
      <c r="A1564" s="2">
        <f>IF(G1564="","",VLOOKUP(G1564,{"CFTV","100000";"switch","750000";"VMS","200000";"Alarme","300000";"CA","400000";"Cabeamento","500000";"Infra","600000";"Redes","700000";"Energia","800000";"Outros","900000";"Serviço","1000000"},2,FALSE)
  + COUNTIF($G$2:G1564,G1564)
)</f>
        <v>700048</v>
      </c>
      <c r="B1564" s="3" t="str">
        <f t="shared" si="24"/>
        <v>HYBRID SAN</v>
      </c>
      <c r="C1564" s="3" t="s">
        <v>2871</v>
      </c>
      <c r="D1564" s="3" t="s">
        <v>2871</v>
      </c>
      <c r="E1564" s="5" t="s">
        <v>370</v>
      </c>
      <c r="F1564" s="5" t="s">
        <v>7</v>
      </c>
      <c r="G1564" s="2" t="s">
        <v>2775</v>
      </c>
      <c r="H1564" s="3" t="s">
        <v>2870</v>
      </c>
      <c r="I1564" s="169" t="s">
        <v>7039</v>
      </c>
      <c r="J1564" s="126">
        <v>12699.45</v>
      </c>
      <c r="K1564" s="162">
        <v>130793.9753423217</v>
      </c>
      <c r="L1564" s="126"/>
      <c r="M1564" s="203"/>
      <c r="N1564" s="218">
        <v>0.04</v>
      </c>
      <c r="O1564" s="3" t="s">
        <v>370</v>
      </c>
      <c r="P1564" s="31" t="s">
        <v>7287</v>
      </c>
      <c r="Q1564" s="234"/>
      <c r="R1564" s="5">
        <v>84718000</v>
      </c>
      <c r="S1564" s="238">
        <v>45597</v>
      </c>
      <c r="T1564" s="263">
        <v>0.15</v>
      </c>
      <c r="U1564" s="263">
        <v>0</v>
      </c>
      <c r="V1564" s="263">
        <v>3.5039999999999995E-2</v>
      </c>
      <c r="W1564" s="263">
        <v>0</v>
      </c>
      <c r="X1564" s="263">
        <v>0.33999999999999997</v>
      </c>
      <c r="Y1564" s="265">
        <v>1.6064585475278061</v>
      </c>
      <c r="Z1564" s="275">
        <v>73275.826499999996</v>
      </c>
      <c r="AA1564" s="276">
        <v>1629.9802891471888</v>
      </c>
      <c r="AB1564" s="277">
        <v>0.05</v>
      </c>
      <c r="AC1564" s="277">
        <v>3.6499999999999998E-2</v>
      </c>
      <c r="AD1564" s="277">
        <v>0</v>
      </c>
      <c r="AE1564" s="277">
        <v>0.33999999999999997</v>
      </c>
      <c r="AF1564" s="276">
        <v>1.6365881600285659</v>
      </c>
    </row>
    <row r="1565" spans="1:32" ht="27.6" x14ac:dyDescent="0.3">
      <c r="A1565" s="2">
        <f>IF(G1565="","",VLOOKUP(G1565,{"CFTV","100000";"switch","750000";"VMS","200000";"Alarme","300000";"CA","400000";"Cabeamento","500000";"Infra","600000";"Redes","700000";"Energia","800000";"Outros","900000";"Serviço","1000000"},2,FALSE)
  + COUNTIF($G$2:G1565,G1565)
)</f>
        <v>700049</v>
      </c>
      <c r="B1565" s="3" t="str">
        <f t="shared" si="24"/>
        <v>SERVIDOR HIKVISION</v>
      </c>
      <c r="C1565" s="3" t="s">
        <v>2873</v>
      </c>
      <c r="D1565" s="3" t="s">
        <v>2873</v>
      </c>
      <c r="E1565" s="5" t="s">
        <v>370</v>
      </c>
      <c r="F1565" s="5" t="s">
        <v>7</v>
      </c>
      <c r="G1565" s="2" t="s">
        <v>2775</v>
      </c>
      <c r="H1565" s="3" t="s">
        <v>2872</v>
      </c>
      <c r="I1565" s="170" t="s">
        <v>7039</v>
      </c>
      <c r="J1565" s="127">
        <v>6304.1</v>
      </c>
      <c r="K1565" s="162">
        <v>64927.087390046836</v>
      </c>
      <c r="L1565" s="126"/>
      <c r="M1565" s="203"/>
      <c r="N1565" s="218">
        <v>0.04</v>
      </c>
      <c r="O1565" s="3" t="s">
        <v>370</v>
      </c>
      <c r="P1565" s="31" t="s">
        <v>7287</v>
      </c>
      <c r="Q1565" s="234">
        <v>1</v>
      </c>
      <c r="R1565" s="5">
        <v>84515010</v>
      </c>
      <c r="S1565" s="238">
        <v>45870</v>
      </c>
      <c r="T1565" s="263">
        <v>0.15</v>
      </c>
      <c r="U1565" s="263">
        <v>0</v>
      </c>
      <c r="V1565" s="263">
        <v>3.5039999999999995E-2</v>
      </c>
      <c r="W1565" s="263">
        <v>0</v>
      </c>
      <c r="X1565" s="263">
        <v>0.33999999999999997</v>
      </c>
      <c r="Y1565" s="265">
        <v>1.6064585475278061</v>
      </c>
      <c r="Z1565" s="275">
        <v>36374.656999999999</v>
      </c>
      <c r="AA1565" s="276">
        <v>809.13415469274605</v>
      </c>
      <c r="AB1565" s="277">
        <v>0.05</v>
      </c>
      <c r="AC1565" s="277">
        <v>3.6499999999999998E-2</v>
      </c>
      <c r="AD1565" s="277">
        <v>0</v>
      </c>
      <c r="AE1565" s="277">
        <v>0.33999999999999997</v>
      </c>
      <c r="AF1565" s="276">
        <v>1.6365881600285659</v>
      </c>
    </row>
    <row r="1566" spans="1:32" ht="27.6" x14ac:dyDescent="0.3">
      <c r="A1566" s="2">
        <f>IF(G1566="","",VLOOKUP(G1566,{"CFTV","100000";"switch","750000";"VMS","200000";"Alarme","300000";"CA","400000";"Cabeamento","500000";"Infra","600000";"Redes","700000";"Energia","800000";"Outros","900000";"Serviço","1000000"},2,FALSE)
  + COUNTIF($G$2:G1566,G1566)
)</f>
        <v>700050</v>
      </c>
      <c r="B1566" s="3" t="str">
        <f t="shared" si="24"/>
        <v>CONTROLADOR VIDEOWALL (DECODER 4K)</v>
      </c>
      <c r="C1566" s="3" t="s">
        <v>2874</v>
      </c>
      <c r="D1566" s="3" t="s">
        <v>2874</v>
      </c>
      <c r="E1566" s="5" t="s">
        <v>370</v>
      </c>
      <c r="F1566" s="5" t="s">
        <v>7</v>
      </c>
      <c r="G1566" s="2" t="s">
        <v>2775</v>
      </c>
      <c r="H1566" s="3" t="s">
        <v>687</v>
      </c>
      <c r="I1566" s="170" t="s">
        <v>7038</v>
      </c>
      <c r="J1566" s="127">
        <v>6875.6660000000002</v>
      </c>
      <c r="K1566" s="162">
        <v>14113.659197770299</v>
      </c>
      <c r="L1566" s="126"/>
      <c r="M1566" s="205">
        <v>0.15</v>
      </c>
      <c r="N1566" s="218">
        <v>0.04</v>
      </c>
      <c r="O1566" s="3" t="s">
        <v>7060</v>
      </c>
      <c r="P1566" s="31" t="s">
        <v>7290</v>
      </c>
      <c r="Q1566" s="234">
        <v>1</v>
      </c>
      <c r="R1566" s="5">
        <v>85287111</v>
      </c>
      <c r="S1566" s="238">
        <v>45908</v>
      </c>
      <c r="T1566" s="263">
        <v>0.15</v>
      </c>
      <c r="U1566" s="263">
        <v>0</v>
      </c>
      <c r="V1566" s="263">
        <v>3.5039999999999995E-2</v>
      </c>
      <c r="W1566" s="263">
        <v>0</v>
      </c>
      <c r="X1566" s="263">
        <v>0.33999999999999997</v>
      </c>
      <c r="Y1566" s="265">
        <v>1.6064585475278061</v>
      </c>
      <c r="Z1566" s="275">
        <v>7907.0159000000003</v>
      </c>
      <c r="AA1566" s="276">
        <v>175.88720153123651</v>
      </c>
      <c r="AB1566" s="277">
        <v>0.05</v>
      </c>
      <c r="AC1566" s="277">
        <v>3.6499999999999998E-2</v>
      </c>
      <c r="AD1566" s="277">
        <v>0</v>
      </c>
      <c r="AE1566" s="277">
        <v>0.33999999999999997</v>
      </c>
      <c r="AF1566" s="276">
        <v>1.6365881600285659</v>
      </c>
    </row>
    <row r="1567" spans="1:32" x14ac:dyDescent="0.3">
      <c r="A1567" s="2">
        <f>IF(G1567="","",VLOOKUP(G1567,{"CFTV","100000";"switch","750000";"VMS","200000";"Alarme","300000";"CA","400000";"Cabeamento","500000";"Infra","600000";"Redes","700000";"Energia","800000";"Outros","900000";"Serviço","1000000"},2,FALSE)
  + COUNTIF($G$2:G1567,G1567)
)</f>
        <v>700051</v>
      </c>
      <c r="B1567" s="3" t="str">
        <f t="shared" si="24"/>
        <v>HYBRID SAN</v>
      </c>
      <c r="C1567" s="3" t="s">
        <v>2875</v>
      </c>
      <c r="D1567" s="3" t="s">
        <v>2875</v>
      </c>
      <c r="E1567" s="5" t="s">
        <v>370</v>
      </c>
      <c r="F1567" s="5" t="s">
        <v>7</v>
      </c>
      <c r="G1567" s="2" t="s">
        <v>2775</v>
      </c>
      <c r="H1567" s="3" t="s">
        <v>2870</v>
      </c>
      <c r="I1567" s="169" t="s">
        <v>7039</v>
      </c>
      <c r="J1567" s="126">
        <v>27</v>
      </c>
      <c r="K1567" s="162">
        <v>278.07797457706323</v>
      </c>
      <c r="L1567" s="126"/>
      <c r="M1567" s="203"/>
      <c r="N1567" s="218">
        <v>0.04</v>
      </c>
      <c r="O1567" s="3" t="s">
        <v>370</v>
      </c>
      <c r="P1567" s="31" t="s">
        <v>7287</v>
      </c>
      <c r="Q1567" s="234"/>
      <c r="R1567" s="5">
        <v>84718000</v>
      </c>
      <c r="S1567" s="238">
        <v>45597</v>
      </c>
      <c r="T1567" s="263">
        <v>0.15</v>
      </c>
      <c r="U1567" s="263">
        <v>0</v>
      </c>
      <c r="V1567" s="263">
        <v>3.5039999999999995E-2</v>
      </c>
      <c r="W1567" s="263">
        <v>0</v>
      </c>
      <c r="X1567" s="263">
        <v>0.33999999999999997</v>
      </c>
      <c r="Y1567" s="265">
        <v>1.6064585475278061</v>
      </c>
      <c r="Z1567" s="275">
        <v>155.79</v>
      </c>
      <c r="AA1567" s="276">
        <v>3.4654625048308469</v>
      </c>
      <c r="AB1567" s="277">
        <v>0.05</v>
      </c>
      <c r="AC1567" s="277">
        <v>3.6499999999999998E-2</v>
      </c>
      <c r="AD1567" s="277">
        <v>0</v>
      </c>
      <c r="AE1567" s="277">
        <v>0.33999999999999997</v>
      </c>
      <c r="AF1567" s="276">
        <v>1.6365881600285659</v>
      </c>
    </row>
    <row r="1568" spans="1:32" ht="27.6" x14ac:dyDescent="0.3">
      <c r="A1568" s="2">
        <f>IF(G1568="","",VLOOKUP(G1568,{"CFTV","100000";"switch","750000";"VMS","200000";"Alarme","300000";"CA","400000";"Cabeamento","500000";"Infra","600000";"Redes","700000";"Energia","800000";"Outros","900000";"Serviço","1000000"},2,FALSE)
  + COUNTIF($G$2:G1568,G1568)
)</f>
        <v>700052</v>
      </c>
      <c r="B1568" s="3" t="str">
        <f t="shared" si="24"/>
        <v>CABO U/UTP LAN  -</v>
      </c>
      <c r="C1568" s="3" t="s">
        <v>2877</v>
      </c>
      <c r="D1568" s="3" t="s">
        <v>2877</v>
      </c>
      <c r="E1568" s="5" t="s">
        <v>406</v>
      </c>
      <c r="F1568" s="5" t="s">
        <v>948</v>
      </c>
      <c r="G1568" s="2" t="s">
        <v>2775</v>
      </c>
      <c r="H1568" s="3" t="s">
        <v>2876</v>
      </c>
      <c r="I1568" s="170" t="s">
        <v>7038</v>
      </c>
      <c r="J1568" s="127">
        <v>6.0707213114754097</v>
      </c>
      <c r="K1568" s="162">
        <v>12.367355990524645</v>
      </c>
      <c r="L1568" s="126"/>
      <c r="M1568" s="203"/>
      <c r="N1568" s="218">
        <v>0.18</v>
      </c>
      <c r="O1568" s="3" t="s">
        <v>7070</v>
      </c>
      <c r="P1568" s="31" t="s">
        <v>7294</v>
      </c>
      <c r="Q1568" s="234">
        <v>3</v>
      </c>
      <c r="R1568" s="5">
        <v>85444900</v>
      </c>
      <c r="S1568" s="249">
        <v>46036</v>
      </c>
      <c r="T1568" s="263">
        <v>0.15</v>
      </c>
      <c r="U1568" s="263">
        <v>0</v>
      </c>
      <c r="V1568" s="263">
        <v>3.2119999999999996E-2</v>
      </c>
      <c r="W1568" s="263">
        <v>0</v>
      </c>
      <c r="X1568" s="263">
        <v>0.33999999999999997</v>
      </c>
      <c r="Y1568" s="265">
        <v>1.8334922359937862</v>
      </c>
      <c r="Z1568" s="275">
        <v>6.0707213114754097</v>
      </c>
      <c r="AA1568" s="276">
        <v>0.13503984262273303</v>
      </c>
      <c r="AB1568" s="277">
        <v>0.05</v>
      </c>
      <c r="AC1568" s="277">
        <v>3.6499999999999998E-2</v>
      </c>
      <c r="AD1568" s="277">
        <v>0</v>
      </c>
      <c r="AE1568" s="277">
        <v>0.33999999999999997</v>
      </c>
      <c r="AF1568" s="276">
        <v>1.6365881600285659</v>
      </c>
    </row>
    <row r="1569" spans="1:32" ht="27.6" x14ac:dyDescent="0.3">
      <c r="A1569" s="2">
        <f>IF(G1569="","",VLOOKUP(G1569,{"CFTV","100000";"switch","750000";"VMS","200000";"Alarme","300000";"CA","400000";"Cabeamento","500000";"Infra","600000";"Redes","700000";"Energia","800000";"Outros","900000";"Serviço","1000000"},2,FALSE)
  + COUNTIF($G$2:G1569,G1569)
)</f>
        <v>700053</v>
      </c>
      <c r="B1569" s="3" t="str">
        <f t="shared" si="24"/>
        <v>CONECTOR MACHO RJ45 CAT 6</v>
      </c>
      <c r="C1569" s="3">
        <v>35050296</v>
      </c>
      <c r="D1569" s="3">
        <v>35050296</v>
      </c>
      <c r="E1569" s="5" t="s">
        <v>406</v>
      </c>
      <c r="F1569" s="5" t="s">
        <v>7</v>
      </c>
      <c r="G1569" s="2" t="s">
        <v>2775</v>
      </c>
      <c r="H1569" s="3" t="s">
        <v>2878</v>
      </c>
      <c r="I1569" s="170" t="s">
        <v>7038</v>
      </c>
      <c r="J1569" s="127">
        <v>5.6079999999999997</v>
      </c>
      <c r="K1569" s="162">
        <v>11.424693843836836</v>
      </c>
      <c r="L1569" s="126"/>
      <c r="M1569" s="203"/>
      <c r="N1569" s="198">
        <v>0.18</v>
      </c>
      <c r="O1569" s="62" t="s">
        <v>7070</v>
      </c>
      <c r="P1569" s="254" t="s">
        <v>7294</v>
      </c>
      <c r="Q1569" s="235">
        <v>3</v>
      </c>
      <c r="R1569" s="5">
        <v>85369090</v>
      </c>
      <c r="S1569" s="243">
        <v>46048</v>
      </c>
      <c r="T1569" s="263">
        <v>0.15</v>
      </c>
      <c r="U1569" s="263">
        <v>0</v>
      </c>
      <c r="V1569" s="263">
        <v>3.2119999999999996E-2</v>
      </c>
      <c r="W1569" s="263">
        <v>0</v>
      </c>
      <c r="X1569" s="263">
        <v>0.33999999999999997</v>
      </c>
      <c r="Y1569" s="265">
        <v>1.8334922359937862</v>
      </c>
      <c r="Z1569" s="275">
        <v>5.6079999999999997</v>
      </c>
      <c r="AA1569" s="276">
        <v>0.12474686261692913</v>
      </c>
      <c r="AB1569" s="277">
        <v>0.05</v>
      </c>
      <c r="AC1569" s="277">
        <v>3.6499999999999998E-2</v>
      </c>
      <c r="AD1569" s="277">
        <v>0</v>
      </c>
      <c r="AE1569" s="277">
        <v>0.33999999999999997</v>
      </c>
      <c r="AF1569" s="276">
        <v>1.6365881600285659</v>
      </c>
    </row>
    <row r="1570" spans="1:32" ht="27.6" x14ac:dyDescent="0.3">
      <c r="A1570" s="2">
        <f>IF(G1570="","",VLOOKUP(G1570,{"CFTV","100000";"switch","750000";"VMS","200000";"Alarme","300000";"CA","400000";"Cabeamento","500000";"Infra","600000";"Redes","700000";"Energia","800000";"Outros","900000";"Serviço","1000000"},2,FALSE)
  + COUNTIF($G$2:G1570,G1570)
)</f>
        <v>700054</v>
      </c>
      <c r="B1570" s="3" t="str">
        <f t="shared" ref="B1570:B1633" si="25">IFERROR(LEFT(H1570,FIND(" ",H1570,FIND(" ",H1570,FIND(" ",H1570,FIND(" ",H1570,FIND(" ",H1570)+1)+1)+1)+1)-1),H1570)</f>
        <v>PATCH CORD MULTILAN CAT6 1,5M</v>
      </c>
      <c r="C1570" s="3" t="s">
        <v>2877</v>
      </c>
      <c r="D1570" s="3" t="s">
        <v>2877</v>
      </c>
      <c r="E1570" s="5" t="s">
        <v>326</v>
      </c>
      <c r="F1570" s="5" t="s">
        <v>7</v>
      </c>
      <c r="G1570" s="2" t="s">
        <v>2775</v>
      </c>
      <c r="H1570" s="3" t="s">
        <v>2879</v>
      </c>
      <c r="I1570" s="169" t="s">
        <v>7038</v>
      </c>
      <c r="J1570" s="127">
        <v>30.54</v>
      </c>
      <c r="K1570" s="162">
        <v>62.216503208055812</v>
      </c>
      <c r="L1570" s="126"/>
      <c r="M1570" s="203"/>
      <c r="N1570" s="198">
        <v>0.18</v>
      </c>
      <c r="O1570" s="3" t="s">
        <v>7070</v>
      </c>
      <c r="P1570" s="31" t="s">
        <v>7294</v>
      </c>
      <c r="Q1570" s="234">
        <v>3</v>
      </c>
      <c r="R1570" s="5">
        <v>85444200</v>
      </c>
      <c r="S1570" s="249">
        <v>46036</v>
      </c>
      <c r="T1570" s="263">
        <v>0.15</v>
      </c>
      <c r="U1570" s="263">
        <v>0</v>
      </c>
      <c r="V1570" s="263">
        <v>3.2119999999999996E-2</v>
      </c>
      <c r="W1570" s="263">
        <v>0</v>
      </c>
      <c r="X1570" s="263">
        <v>0.33999999999999997</v>
      </c>
      <c r="Y1570" s="265">
        <v>1.8334922359937862</v>
      </c>
      <c r="Z1570" s="275">
        <v>30.54</v>
      </c>
      <c r="AA1570" s="276">
        <v>0.67934543229690003</v>
      </c>
      <c r="AB1570" s="277">
        <v>0.05</v>
      </c>
      <c r="AC1570" s="277">
        <v>3.6499999999999998E-2</v>
      </c>
      <c r="AD1570" s="277">
        <v>0</v>
      </c>
      <c r="AE1570" s="277">
        <v>0.33999999999999997</v>
      </c>
      <c r="AF1570" s="276">
        <v>1.6365881600285659</v>
      </c>
    </row>
    <row r="1571" spans="1:32" ht="27.6" x14ac:dyDescent="0.3">
      <c r="A1571" s="2">
        <f>IF(G1571="","",VLOOKUP(G1571,{"CFTV","100000";"switch","750000";"VMS","200000";"Alarme","300000";"CA","400000";"Cabeamento","500000";"Infra","600000";"Redes","700000";"Energia","800000";"Outros","900000";"Serviço","1000000"},2,FALSE)
  + COUNTIF($G$2:G1571,G1571)
)</f>
        <v>700055</v>
      </c>
      <c r="B1571" s="3" t="str">
        <f t="shared" si="25"/>
        <v>KEYSTONE JACK RJ45 FURUKAWA MULTILAN</v>
      </c>
      <c r="C1571" s="3" t="s">
        <v>2881</v>
      </c>
      <c r="D1571" s="3" t="s">
        <v>2881</v>
      </c>
      <c r="E1571" s="5" t="s">
        <v>406</v>
      </c>
      <c r="F1571" s="5" t="s">
        <v>7</v>
      </c>
      <c r="G1571" s="2" t="s">
        <v>2775</v>
      </c>
      <c r="H1571" s="3" t="s">
        <v>2880</v>
      </c>
      <c r="I1571" s="169" t="s">
        <v>7038</v>
      </c>
      <c r="J1571" s="126">
        <v>24.95</v>
      </c>
      <c r="K1571" s="162">
        <v>50.828479208938852</v>
      </c>
      <c r="L1571" s="126"/>
      <c r="M1571" s="203"/>
      <c r="N1571" s="218">
        <v>7.0000000000000007E-2</v>
      </c>
      <c r="O1571" s="3" t="s">
        <v>7089</v>
      </c>
      <c r="P1571" s="31" t="s">
        <v>7290</v>
      </c>
      <c r="Q1571" s="234"/>
      <c r="R1571" s="5">
        <v>85369090</v>
      </c>
      <c r="S1571" s="238">
        <v>45623</v>
      </c>
      <c r="T1571" s="263">
        <v>0.15</v>
      </c>
      <c r="U1571" s="263">
        <v>0</v>
      </c>
      <c r="V1571" s="263">
        <v>3.2119999999999996E-2</v>
      </c>
      <c r="W1571" s="263">
        <v>0</v>
      </c>
      <c r="X1571" s="263">
        <v>0.33999999999999997</v>
      </c>
      <c r="Y1571" s="265">
        <v>1.8334922359937862</v>
      </c>
      <c r="Z1571" s="275">
        <v>24.95</v>
      </c>
      <c r="AA1571" s="276">
        <v>0.55499896973829921</v>
      </c>
      <c r="AB1571" s="277">
        <v>0.05</v>
      </c>
      <c r="AC1571" s="277">
        <v>3.6499999999999998E-2</v>
      </c>
      <c r="AD1571" s="277">
        <v>0</v>
      </c>
      <c r="AE1571" s="277">
        <v>0.33999999999999997</v>
      </c>
      <c r="AF1571" s="276">
        <v>1.6365881600285659</v>
      </c>
    </row>
    <row r="1572" spans="1:32" x14ac:dyDescent="0.3">
      <c r="A1572" s="2">
        <f>IF(G1572="","",VLOOKUP(G1572,{"CFTV","100000";"switch","750000";"VMS","200000";"Alarme","300000";"CA","400000";"Cabeamento","500000";"Infra","600000";"Redes","700000";"Energia","800000";"Outros","900000";"Serviço","1000000"},2,FALSE)
  + COUNTIF($G$2:G1572,G1572)
)</f>
        <v>700056</v>
      </c>
      <c r="B1572" s="3" t="str">
        <f t="shared" si="25"/>
        <v>PATCH CORD IMPACT LAN UTP</v>
      </c>
      <c r="C1572" s="3" t="s">
        <v>2883</v>
      </c>
      <c r="D1572" s="3" t="s">
        <v>2883</v>
      </c>
      <c r="E1572" s="5" t="s">
        <v>6</v>
      </c>
      <c r="F1572" s="5" t="s">
        <v>7</v>
      </c>
      <c r="G1572" s="2" t="s">
        <v>2775</v>
      </c>
      <c r="H1572" s="3" t="s">
        <v>2882</v>
      </c>
      <c r="I1572" s="169" t="s">
        <v>7038</v>
      </c>
      <c r="J1572" s="129">
        <v>13.52</v>
      </c>
      <c r="K1572" s="162">
        <v>25.339206156338594</v>
      </c>
      <c r="L1572" s="126"/>
      <c r="M1572" s="203">
        <v>0.05</v>
      </c>
      <c r="N1572" s="218">
        <v>0.04</v>
      </c>
      <c r="O1572" s="3" t="s">
        <v>6</v>
      </c>
      <c r="P1572" s="31" t="s">
        <v>7288</v>
      </c>
      <c r="Q1572" s="234">
        <v>1</v>
      </c>
      <c r="R1572" s="5">
        <v>85444200</v>
      </c>
      <c r="S1572" s="238">
        <v>46082</v>
      </c>
      <c r="T1572" s="263">
        <v>0.15</v>
      </c>
      <c r="U1572" s="263">
        <v>0</v>
      </c>
      <c r="V1572" s="263">
        <v>3.5039999999999995E-2</v>
      </c>
      <c r="W1572" s="263">
        <v>0</v>
      </c>
      <c r="X1572" s="263">
        <v>0.33999999999999997</v>
      </c>
      <c r="Y1572" s="265">
        <v>1.6064585475278061</v>
      </c>
      <c r="Z1572" s="275">
        <v>14.196</v>
      </c>
      <c r="AA1572" s="276">
        <v>0.31578217933486558</v>
      </c>
      <c r="AB1572" s="277">
        <v>0.05</v>
      </c>
      <c r="AC1572" s="277">
        <v>3.6499999999999998E-2</v>
      </c>
      <c r="AD1572" s="277">
        <v>0</v>
      </c>
      <c r="AE1572" s="277">
        <v>0.33999999999999997</v>
      </c>
      <c r="AF1572" s="276">
        <v>1.6365881600285659</v>
      </c>
    </row>
    <row r="1573" spans="1:32" ht="27.6" x14ac:dyDescent="0.3">
      <c r="A1573" s="2">
        <f>IF(G1573="","",VLOOKUP(G1573,{"CFTV","100000";"switch","750000";"VMS","200000";"Alarme","300000";"CA","400000";"Cabeamento","500000";"Infra","600000";"Redes","700000";"Energia","800000";"Outros","900000";"Serviço","1000000"},2,FALSE)
  + COUNTIF($G$2:G1573,G1573)
)</f>
        <v>700057</v>
      </c>
      <c r="B1573" s="3" t="str">
        <f t="shared" si="25"/>
        <v>BASESTATION 5 GHZ COM ANTENA</v>
      </c>
      <c r="C1573" s="3" t="s">
        <v>2885</v>
      </c>
      <c r="D1573" s="3" t="s">
        <v>2885</v>
      </c>
      <c r="E1573" s="5" t="s">
        <v>2886</v>
      </c>
      <c r="F1573" s="5" t="s">
        <v>7</v>
      </c>
      <c r="G1573" s="2" t="s">
        <v>2775</v>
      </c>
      <c r="H1573" s="3" t="s">
        <v>2884</v>
      </c>
      <c r="I1573" s="170" t="s">
        <v>7038</v>
      </c>
      <c r="J1573" s="127">
        <v>1299</v>
      </c>
      <c r="K1573" s="162">
        <v>2646.3404606176982</v>
      </c>
      <c r="L1573" s="126"/>
      <c r="M1573" s="203"/>
      <c r="N1573" s="198">
        <v>0.12</v>
      </c>
      <c r="O1573" s="3" t="s">
        <v>7072</v>
      </c>
      <c r="P1573" s="31" t="s">
        <v>7291</v>
      </c>
      <c r="Q1573" s="234">
        <v>1</v>
      </c>
      <c r="R1573" s="5">
        <v>85176241</v>
      </c>
      <c r="S1573" s="238">
        <v>45723</v>
      </c>
      <c r="T1573" s="263">
        <v>0.15</v>
      </c>
      <c r="U1573" s="263">
        <v>0</v>
      </c>
      <c r="V1573" s="263">
        <v>3.2119999999999996E-2</v>
      </c>
      <c r="W1573" s="263">
        <v>0</v>
      </c>
      <c r="X1573" s="263">
        <v>0.33999999999999997</v>
      </c>
      <c r="Y1573" s="265">
        <v>1.8334922359937862</v>
      </c>
      <c r="Z1573" s="275">
        <v>1299</v>
      </c>
      <c r="AA1573" s="276">
        <v>28.895537542687403</v>
      </c>
      <c r="AB1573" s="277">
        <v>0.05</v>
      </c>
      <c r="AC1573" s="277">
        <v>3.6499999999999998E-2</v>
      </c>
      <c r="AD1573" s="277">
        <v>0</v>
      </c>
      <c r="AE1573" s="277">
        <v>0.33999999999999997</v>
      </c>
      <c r="AF1573" s="276">
        <v>1.6365881600285659</v>
      </c>
    </row>
    <row r="1574" spans="1:32" ht="69" x14ac:dyDescent="0.3">
      <c r="A1574" s="2">
        <f>IF(G1574="","",VLOOKUP(G1574,{"CFTV","100000";"switch","750000";"VMS","200000";"Alarme","300000";"CA","400000";"Cabeamento","500000";"Infra","600000";"Redes","700000";"Energia","800000";"Outros","900000";"Serviço","1000000"},2,FALSE)
  + COUNTIF($G$2:G1574,G1574)
)</f>
        <v>700058</v>
      </c>
      <c r="B1574" s="3" t="str">
        <f t="shared" si="25"/>
        <v>TORRE ESTAIADA 30 METROS -</v>
      </c>
      <c r="C1574" s="3" t="s">
        <v>2888</v>
      </c>
      <c r="D1574" s="3" t="s">
        <v>2888</v>
      </c>
      <c r="E1574" s="5" t="s">
        <v>2889</v>
      </c>
      <c r="F1574" s="5" t="s">
        <v>7</v>
      </c>
      <c r="G1574" s="2" t="s">
        <v>2775</v>
      </c>
      <c r="H1574" s="3" t="s">
        <v>2887</v>
      </c>
      <c r="I1574" s="169" t="s">
        <v>7038</v>
      </c>
      <c r="J1574" s="126">
        <v>17030</v>
      </c>
      <c r="K1574" s="162">
        <v>34693.747532193534</v>
      </c>
      <c r="L1574" s="126"/>
      <c r="M1574" s="203"/>
      <c r="N1574" s="218"/>
      <c r="O1574" s="3" t="s">
        <v>2889</v>
      </c>
      <c r="P1574" s="31" t="s">
        <v>7292</v>
      </c>
      <c r="Q1574" s="234"/>
      <c r="R1574" s="5">
        <v>73082000</v>
      </c>
      <c r="S1574" s="238">
        <v>45645</v>
      </c>
      <c r="T1574" s="263">
        <v>0.15</v>
      </c>
      <c r="U1574" s="263">
        <v>0</v>
      </c>
      <c r="V1574" s="263">
        <v>3.2119999999999996E-2</v>
      </c>
      <c r="W1574" s="263">
        <v>0</v>
      </c>
      <c r="X1574" s="263">
        <v>0.33999999999999997</v>
      </c>
      <c r="Y1574" s="265">
        <v>1.8334922359937862</v>
      </c>
      <c r="Z1574" s="275">
        <v>17030</v>
      </c>
      <c r="AA1574" s="276">
        <v>378.82294407387718</v>
      </c>
      <c r="AB1574" s="277">
        <v>0.05</v>
      </c>
      <c r="AC1574" s="277">
        <v>3.6499999999999998E-2</v>
      </c>
      <c r="AD1574" s="277">
        <v>0</v>
      </c>
      <c r="AE1574" s="277">
        <v>0.33999999999999997</v>
      </c>
      <c r="AF1574" s="276">
        <v>1.6365881600285659</v>
      </c>
    </row>
    <row r="1575" spans="1:32" ht="27.6" x14ac:dyDescent="0.3">
      <c r="A1575" s="2">
        <f>IF(G1575="","",VLOOKUP(G1575,{"CFTV","100000";"switch","750000";"VMS","200000";"Alarme","300000";"CA","400000";"Cabeamento","500000";"Infra","600000";"Redes","700000";"Energia","800000";"Outros","900000";"Serviço","1000000"},2,FALSE)
  + COUNTIF($G$2:G1575,G1575)
)</f>
        <v>700059</v>
      </c>
      <c r="B1575" s="3" t="str">
        <f t="shared" si="25"/>
        <v>ANTI TORÇÃO (TORRE ESTAIADA)</v>
      </c>
      <c r="C1575" s="3"/>
      <c r="D1575" s="3"/>
      <c r="E1575" s="5" t="s">
        <v>2889</v>
      </c>
      <c r="F1575" s="5" t="s">
        <v>7</v>
      </c>
      <c r="G1575" s="2" t="s">
        <v>2775</v>
      </c>
      <c r="H1575" s="3" t="s">
        <v>2890</v>
      </c>
      <c r="I1575" s="169" t="s">
        <v>7038</v>
      </c>
      <c r="J1575" s="126">
        <v>1200</v>
      </c>
      <c r="K1575" s="162">
        <v>2444.6563146583817</v>
      </c>
      <c r="L1575" s="126"/>
      <c r="M1575" s="203"/>
      <c r="N1575" s="218">
        <v>0.12</v>
      </c>
      <c r="O1575" s="3" t="s">
        <v>2889</v>
      </c>
      <c r="P1575" s="31" t="s">
        <v>7292</v>
      </c>
      <c r="Q1575" s="234"/>
      <c r="R1575" s="5">
        <v>73082000</v>
      </c>
      <c r="S1575" s="238">
        <v>45645</v>
      </c>
      <c r="T1575" s="263">
        <v>0.15</v>
      </c>
      <c r="U1575" s="263">
        <v>0</v>
      </c>
      <c r="V1575" s="263">
        <v>3.2119999999999996E-2</v>
      </c>
      <c r="W1575" s="263">
        <v>0</v>
      </c>
      <c r="X1575" s="263">
        <v>0.33999999999999997</v>
      </c>
      <c r="Y1575" s="265">
        <v>1.8334922359937862</v>
      </c>
      <c r="Z1575" s="275">
        <v>1200</v>
      </c>
      <c r="AA1575" s="276">
        <v>26.693337221882125</v>
      </c>
      <c r="AB1575" s="277">
        <v>0.05</v>
      </c>
      <c r="AC1575" s="277">
        <v>3.6499999999999998E-2</v>
      </c>
      <c r="AD1575" s="277">
        <v>0</v>
      </c>
      <c r="AE1575" s="277">
        <v>0.33999999999999997</v>
      </c>
      <c r="AF1575" s="276">
        <v>1.6365881600285659</v>
      </c>
    </row>
    <row r="1576" spans="1:32" x14ac:dyDescent="0.3">
      <c r="A1576" s="2">
        <f>IF(G1576="","",VLOOKUP(G1576,{"CFTV","100000";"switch","750000";"VMS","200000";"Alarme","300000";"CA","400000";"Cabeamento","500000";"Infra","600000";"Redes","700000";"Energia","800000";"Outros","900000";"Serviço","1000000"},2,FALSE)
  + COUNTIF($G$2:G1576,G1576)
)</f>
        <v>700060</v>
      </c>
      <c r="B1576" s="3" t="str">
        <f t="shared" si="25"/>
        <v>SAPATA (TORRE ESTAIADA)</v>
      </c>
      <c r="C1576" s="3"/>
      <c r="D1576" s="3"/>
      <c r="E1576" s="5" t="s">
        <v>2889</v>
      </c>
      <c r="F1576" s="5" t="s">
        <v>7</v>
      </c>
      <c r="G1576" s="2" t="s">
        <v>2775</v>
      </c>
      <c r="H1576" s="3" t="s">
        <v>2891</v>
      </c>
      <c r="I1576" s="169" t="s">
        <v>7038</v>
      </c>
      <c r="J1576" s="126">
        <v>1600</v>
      </c>
      <c r="K1576" s="162">
        <v>3259.5417528778426</v>
      </c>
      <c r="L1576" s="126"/>
      <c r="M1576" s="203"/>
      <c r="N1576" s="218">
        <v>0.12</v>
      </c>
      <c r="O1576" s="3" t="s">
        <v>2889</v>
      </c>
      <c r="P1576" s="31" t="s">
        <v>7292</v>
      </c>
      <c r="Q1576" s="234"/>
      <c r="R1576" s="5">
        <v>73082000</v>
      </c>
      <c r="S1576" s="238">
        <v>45645</v>
      </c>
      <c r="T1576" s="263">
        <v>0.15</v>
      </c>
      <c r="U1576" s="263">
        <v>0</v>
      </c>
      <c r="V1576" s="263">
        <v>3.2119999999999996E-2</v>
      </c>
      <c r="W1576" s="263">
        <v>0</v>
      </c>
      <c r="X1576" s="263">
        <v>0.33999999999999997</v>
      </c>
      <c r="Y1576" s="265">
        <v>1.8334922359937862</v>
      </c>
      <c r="Z1576" s="275">
        <v>1600</v>
      </c>
      <c r="AA1576" s="276">
        <v>35.591116295842838</v>
      </c>
      <c r="AB1576" s="277">
        <v>0.05</v>
      </c>
      <c r="AC1576" s="277">
        <v>3.6499999999999998E-2</v>
      </c>
      <c r="AD1576" s="277">
        <v>0</v>
      </c>
      <c r="AE1576" s="277">
        <v>0.33999999999999997</v>
      </c>
      <c r="AF1576" s="276">
        <v>1.6365881600285659</v>
      </c>
    </row>
    <row r="1577" spans="1:32" x14ac:dyDescent="0.3">
      <c r="A1577" s="2">
        <f>IF(G1577="","",VLOOKUP(G1577,{"CFTV","100000";"switch","750000";"VMS","200000";"Alarme","300000";"CA","400000";"Cabeamento","500000";"Infra","600000";"Redes","700000";"Energia","800000";"Outros","900000";"Serviço","1000000"},2,FALSE)
  + COUNTIF($G$2:G1577,G1577)
)</f>
        <v>700061</v>
      </c>
      <c r="B1577" s="3" t="str">
        <f t="shared" si="25"/>
        <v>ANTI FURTO (TORRE ESTAIADA)</v>
      </c>
      <c r="C1577" s="3"/>
      <c r="D1577" s="3"/>
      <c r="E1577" s="5" t="s">
        <v>2889</v>
      </c>
      <c r="F1577" s="5" t="s">
        <v>7</v>
      </c>
      <c r="G1577" s="2" t="s">
        <v>2775</v>
      </c>
      <c r="H1577" s="3" t="s">
        <v>2892</v>
      </c>
      <c r="I1577" s="169" t="s">
        <v>7038</v>
      </c>
      <c r="J1577" s="126">
        <v>1200</v>
      </c>
      <c r="K1577" s="162">
        <v>2444.6563146583817</v>
      </c>
      <c r="L1577" s="126"/>
      <c r="M1577" s="203"/>
      <c r="N1577" s="218">
        <v>0.12</v>
      </c>
      <c r="O1577" s="3" t="s">
        <v>2889</v>
      </c>
      <c r="P1577" s="31" t="s">
        <v>7292</v>
      </c>
      <c r="Q1577" s="234"/>
      <c r="R1577" s="5">
        <v>73082000</v>
      </c>
      <c r="S1577" s="238">
        <v>45645</v>
      </c>
      <c r="T1577" s="263">
        <v>0.15</v>
      </c>
      <c r="U1577" s="263">
        <v>0</v>
      </c>
      <c r="V1577" s="263">
        <v>3.2119999999999996E-2</v>
      </c>
      <c r="W1577" s="263">
        <v>0</v>
      </c>
      <c r="X1577" s="263">
        <v>0.33999999999999997</v>
      </c>
      <c r="Y1577" s="265">
        <v>1.8334922359937862</v>
      </c>
      <c r="Z1577" s="275">
        <v>1200</v>
      </c>
      <c r="AA1577" s="276">
        <v>26.693337221882125</v>
      </c>
      <c r="AB1577" s="277">
        <v>0.05</v>
      </c>
      <c r="AC1577" s="277">
        <v>3.6499999999999998E-2</v>
      </c>
      <c r="AD1577" s="277">
        <v>0</v>
      </c>
      <c r="AE1577" s="277">
        <v>0.33999999999999997</v>
      </c>
      <c r="AF1577" s="276">
        <v>1.6365881600285659</v>
      </c>
    </row>
    <row r="1578" spans="1:32" ht="27.6" x14ac:dyDescent="0.3">
      <c r="A1578" s="2">
        <f>IF(G1578="","",VLOOKUP(G1578,{"CFTV","100000";"switch","750000";"VMS","200000";"Alarme","300000";"CA","400000";"Cabeamento","500000";"Infra","600000";"Redes","700000";"Energia","800000";"Outros","900000";"Serviço","1000000"},2,FALSE)
  + COUNTIF($G$2:G1578,G1578)
)</f>
        <v>700062</v>
      </c>
      <c r="B1578" s="3" t="str">
        <f t="shared" si="25"/>
        <v>CORDOALHA 1/4 7 FIOS HS</v>
      </c>
      <c r="C1578" s="3"/>
      <c r="D1578" s="3"/>
      <c r="E1578" s="5" t="s">
        <v>2889</v>
      </c>
      <c r="F1578" s="5" t="s">
        <v>7</v>
      </c>
      <c r="G1578" s="2" t="s">
        <v>2775</v>
      </c>
      <c r="H1578" s="3" t="s">
        <v>2893</v>
      </c>
      <c r="I1578" s="169" t="s">
        <v>7038</v>
      </c>
      <c r="J1578" s="126">
        <v>4200</v>
      </c>
      <c r="K1578" s="162">
        <v>8556.2971013043352</v>
      </c>
      <c r="L1578" s="126"/>
      <c r="M1578" s="203"/>
      <c r="N1578" s="218">
        <v>0.12</v>
      </c>
      <c r="O1578" s="3" t="s">
        <v>2889</v>
      </c>
      <c r="P1578" s="31" t="s">
        <v>7292</v>
      </c>
      <c r="Q1578" s="234"/>
      <c r="R1578" s="5">
        <v>73082000</v>
      </c>
      <c r="S1578" s="238">
        <v>45645</v>
      </c>
      <c r="T1578" s="263">
        <v>0.15</v>
      </c>
      <c r="U1578" s="263">
        <v>0</v>
      </c>
      <c r="V1578" s="263">
        <v>3.2119999999999996E-2</v>
      </c>
      <c r="W1578" s="263">
        <v>0</v>
      </c>
      <c r="X1578" s="263">
        <v>0.33999999999999997</v>
      </c>
      <c r="Y1578" s="265">
        <v>1.8334922359937862</v>
      </c>
      <c r="Z1578" s="275">
        <v>4200</v>
      </c>
      <c r="AA1578" s="276">
        <v>93.426680276587447</v>
      </c>
      <c r="AB1578" s="277">
        <v>0.05</v>
      </c>
      <c r="AC1578" s="277">
        <v>3.6499999999999998E-2</v>
      </c>
      <c r="AD1578" s="277">
        <v>0</v>
      </c>
      <c r="AE1578" s="277">
        <v>0.33999999999999997</v>
      </c>
      <c r="AF1578" s="276">
        <v>1.6365881600285659</v>
      </c>
    </row>
    <row r="1579" spans="1:32" ht="27.6" x14ac:dyDescent="0.3">
      <c r="A1579" s="2">
        <f>IF(G1579="","",VLOOKUP(G1579,{"CFTV","100000";"switch","750000";"VMS","200000";"Alarme","300000";"CA","400000";"Cabeamento","500000";"Infra","600000";"Redes","700000";"Energia","800000";"Outros","900000";"Serviço","1000000"},2,FALSE)
  + COUNTIF($G$2:G1579,G1579)
)</f>
        <v>700063</v>
      </c>
      <c r="B1579" s="3" t="str">
        <f t="shared" si="25"/>
        <v>GRAMPOS FORJADOS 1/4 (TORRE ESTAIADA)</v>
      </c>
      <c r="C1579" s="3"/>
      <c r="D1579" s="3"/>
      <c r="E1579" s="5" t="s">
        <v>2889</v>
      </c>
      <c r="F1579" s="5" t="s">
        <v>7</v>
      </c>
      <c r="G1579" s="2" t="s">
        <v>2775</v>
      </c>
      <c r="H1579" s="3" t="s">
        <v>2894</v>
      </c>
      <c r="I1579" s="169" t="s">
        <v>7038</v>
      </c>
      <c r="J1579" s="126">
        <v>604.5</v>
      </c>
      <c r="K1579" s="162">
        <v>1231.4956185091596</v>
      </c>
      <c r="L1579" s="126"/>
      <c r="M1579" s="203"/>
      <c r="N1579" s="218">
        <v>0.12</v>
      </c>
      <c r="O1579" s="3" t="s">
        <v>2889</v>
      </c>
      <c r="P1579" s="31" t="s">
        <v>7292</v>
      </c>
      <c r="Q1579" s="234"/>
      <c r="R1579" s="5">
        <v>73082000</v>
      </c>
      <c r="S1579" s="238">
        <v>45645</v>
      </c>
      <c r="T1579" s="263">
        <v>0.15</v>
      </c>
      <c r="U1579" s="263">
        <v>0</v>
      </c>
      <c r="V1579" s="263">
        <v>3.2119999999999996E-2</v>
      </c>
      <c r="W1579" s="263">
        <v>0</v>
      </c>
      <c r="X1579" s="263">
        <v>0.33999999999999997</v>
      </c>
      <c r="Y1579" s="265">
        <v>1.8334922359937862</v>
      </c>
      <c r="Z1579" s="275">
        <v>604.5</v>
      </c>
      <c r="AA1579" s="276">
        <v>13.44676862552312</v>
      </c>
      <c r="AB1579" s="277">
        <v>0.05</v>
      </c>
      <c r="AC1579" s="277">
        <v>3.6499999999999998E-2</v>
      </c>
      <c r="AD1579" s="277">
        <v>0</v>
      </c>
      <c r="AE1579" s="277">
        <v>0.33999999999999997</v>
      </c>
      <c r="AF1579" s="276">
        <v>1.6365881600285659</v>
      </c>
    </row>
    <row r="1580" spans="1:32" ht="27.6" x14ac:dyDescent="0.3">
      <c r="A1580" s="2">
        <f>IF(G1580="","",VLOOKUP(G1580,{"CFTV","100000";"switch","750000";"VMS","200000";"Alarme","300000";"CA","400000";"Cabeamento","500000";"Infra","600000";"Redes","700000";"Energia","800000";"Outros","900000";"Serviço","1000000"},2,FALSE)
  + COUNTIF($G$2:G1580,G1580)
)</f>
        <v>700064</v>
      </c>
      <c r="B1580" s="3" t="str">
        <f t="shared" si="25"/>
        <v>ESTICADORES MXM 1/2X6`` ALTA CAPACIDADE</v>
      </c>
      <c r="C1580" s="3"/>
      <c r="D1580" s="3"/>
      <c r="E1580" s="5" t="s">
        <v>2889</v>
      </c>
      <c r="F1580" s="5" t="s">
        <v>7</v>
      </c>
      <c r="G1580" s="2" t="s">
        <v>2775</v>
      </c>
      <c r="H1580" s="3" t="s">
        <v>2895</v>
      </c>
      <c r="I1580" s="169" t="s">
        <v>7038</v>
      </c>
      <c r="J1580" s="126">
        <v>1323</v>
      </c>
      <c r="K1580" s="162">
        <v>2695.2335869108661</v>
      </c>
      <c r="L1580" s="126"/>
      <c r="M1580" s="203"/>
      <c r="N1580" s="218">
        <v>0.12</v>
      </c>
      <c r="O1580" s="3" t="s">
        <v>2889</v>
      </c>
      <c r="P1580" s="31" t="s">
        <v>7292</v>
      </c>
      <c r="Q1580" s="234"/>
      <c r="R1580" s="5">
        <v>73082000</v>
      </c>
      <c r="S1580" s="238">
        <v>45645</v>
      </c>
      <c r="T1580" s="263">
        <v>0.15</v>
      </c>
      <c r="U1580" s="263">
        <v>0</v>
      </c>
      <c r="V1580" s="263">
        <v>3.2119999999999996E-2</v>
      </c>
      <c r="W1580" s="263">
        <v>0</v>
      </c>
      <c r="X1580" s="263">
        <v>0.33999999999999997</v>
      </c>
      <c r="Y1580" s="265">
        <v>1.8334922359937862</v>
      </c>
      <c r="Z1580" s="275">
        <v>1323</v>
      </c>
      <c r="AA1580" s="276">
        <v>29.429404287125045</v>
      </c>
      <c r="AB1580" s="277">
        <v>0.05</v>
      </c>
      <c r="AC1580" s="277">
        <v>3.6499999999999998E-2</v>
      </c>
      <c r="AD1580" s="277">
        <v>0</v>
      </c>
      <c r="AE1580" s="277">
        <v>0.33999999999999997</v>
      </c>
      <c r="AF1580" s="276">
        <v>1.6365881600285659</v>
      </c>
    </row>
    <row r="1581" spans="1:32" ht="27.6" x14ac:dyDescent="0.3">
      <c r="A1581" s="2">
        <f>IF(G1581="","",VLOOKUP(G1581,{"CFTV","100000";"switch","750000";"VMS","200000";"Alarme","300000";"CA","400000";"Cabeamento","500000";"Infra","600000";"Redes","700000";"Energia","800000";"Outros","900000";"Serviço","1000000"},2,FALSE)
  + COUNTIF($G$2:G1581,G1581)
)</f>
        <v>700065</v>
      </c>
      <c r="B1581" s="3" t="str">
        <f t="shared" si="25"/>
        <v>PARA RAIO PADRÂO E ILUMINAÇÃO</v>
      </c>
      <c r="C1581" s="3"/>
      <c r="D1581" s="3"/>
      <c r="E1581" s="5" t="s">
        <v>2889</v>
      </c>
      <c r="F1581" s="5" t="s">
        <v>7</v>
      </c>
      <c r="G1581" s="2" t="s">
        <v>2775</v>
      </c>
      <c r="H1581" s="3" t="s">
        <v>2896</v>
      </c>
      <c r="I1581" s="169" t="s">
        <v>7038</v>
      </c>
      <c r="J1581" s="126">
        <v>6000</v>
      </c>
      <c r="K1581" s="162">
        <v>12223.281573291908</v>
      </c>
      <c r="L1581" s="126"/>
      <c r="M1581" s="203"/>
      <c r="N1581" s="218">
        <v>0.12</v>
      </c>
      <c r="O1581" s="3" t="s">
        <v>2889</v>
      </c>
      <c r="P1581" s="31" t="s">
        <v>7292</v>
      </c>
      <c r="Q1581" s="234"/>
      <c r="R1581" s="5">
        <v>73082000</v>
      </c>
      <c r="S1581" s="238">
        <v>45645</v>
      </c>
      <c r="T1581" s="263">
        <v>0.15</v>
      </c>
      <c r="U1581" s="263">
        <v>0</v>
      </c>
      <c r="V1581" s="263">
        <v>3.2119999999999996E-2</v>
      </c>
      <c r="W1581" s="263">
        <v>0</v>
      </c>
      <c r="X1581" s="263">
        <v>0.33999999999999997</v>
      </c>
      <c r="Y1581" s="265">
        <v>1.8334922359937862</v>
      </c>
      <c r="Z1581" s="275">
        <v>6000</v>
      </c>
      <c r="AA1581" s="276">
        <v>133.46668610941063</v>
      </c>
      <c r="AB1581" s="277">
        <v>0.05</v>
      </c>
      <c r="AC1581" s="277">
        <v>3.6499999999999998E-2</v>
      </c>
      <c r="AD1581" s="277">
        <v>0</v>
      </c>
      <c r="AE1581" s="277">
        <v>0.33999999999999997</v>
      </c>
      <c r="AF1581" s="276">
        <v>1.6365881600285659</v>
      </c>
    </row>
    <row r="1582" spans="1:32" ht="27.6" x14ac:dyDescent="0.3">
      <c r="A1582" s="2">
        <f>IF(G1582="","",VLOOKUP(G1582,{"CFTV","100000";"switch","750000";"VMS","200000";"Alarme","300000";"CA","400000";"Cabeamento","500000";"Infra","600000";"Redes","700000";"Energia","800000";"Outros","900000";"Serviço","1000000"},2,FALSE)
  + COUNTIF($G$2:G1582,G1582)
)</f>
        <v>700066</v>
      </c>
      <c r="B1582" s="3" t="str">
        <f t="shared" si="25"/>
        <v>TRAVA QUEDAS (TORRE ESTAIADA)</v>
      </c>
      <c r="C1582" s="3"/>
      <c r="D1582" s="3"/>
      <c r="E1582" s="5" t="s">
        <v>2889</v>
      </c>
      <c r="F1582" s="5" t="s">
        <v>7</v>
      </c>
      <c r="G1582" s="2" t="s">
        <v>2775</v>
      </c>
      <c r="H1582" s="3" t="s">
        <v>2897</v>
      </c>
      <c r="I1582" s="169" t="s">
        <v>7038</v>
      </c>
      <c r="J1582" s="126">
        <v>4500</v>
      </c>
      <c r="K1582" s="162">
        <v>9167.4611799689319</v>
      </c>
      <c r="L1582" s="126"/>
      <c r="M1582" s="203"/>
      <c r="N1582" s="218">
        <v>0.12</v>
      </c>
      <c r="O1582" s="3" t="s">
        <v>2889</v>
      </c>
      <c r="P1582" s="31" t="s">
        <v>7292</v>
      </c>
      <c r="Q1582" s="234"/>
      <c r="R1582" s="5">
        <v>73082000</v>
      </c>
      <c r="S1582" s="238">
        <v>45645</v>
      </c>
      <c r="T1582" s="263">
        <v>0.15</v>
      </c>
      <c r="U1582" s="263">
        <v>0</v>
      </c>
      <c r="V1582" s="263">
        <v>3.2119999999999996E-2</v>
      </c>
      <c r="W1582" s="263">
        <v>0</v>
      </c>
      <c r="X1582" s="263">
        <v>0.33999999999999997</v>
      </c>
      <c r="Y1582" s="265">
        <v>1.8334922359937862</v>
      </c>
      <c r="Z1582" s="275">
        <v>4500</v>
      </c>
      <c r="AA1582" s="276">
        <v>100.10001458205798</v>
      </c>
      <c r="AB1582" s="277">
        <v>0.05</v>
      </c>
      <c r="AC1582" s="277">
        <v>3.6499999999999998E-2</v>
      </c>
      <c r="AD1582" s="277">
        <v>0</v>
      </c>
      <c r="AE1582" s="277">
        <v>0.33999999999999997</v>
      </c>
      <c r="AF1582" s="276">
        <v>1.6365881600285659</v>
      </c>
    </row>
    <row r="1583" spans="1:32" ht="27.6" x14ac:dyDescent="0.3">
      <c r="A1583" s="2">
        <f>IF(G1583="","",VLOOKUP(G1583,{"CFTV","100000";"switch","750000";"VMS","200000";"Alarme","300000";"CA","400000";"Cabeamento","500000";"Infra","600000";"Redes","700000";"Energia","800000";"Outros","900000";"Serviço","1000000"},2,FALSE)
  + COUNTIF($G$2:G1583,G1583)
)</f>
        <v>700067</v>
      </c>
      <c r="B1583" s="3" t="str">
        <f t="shared" si="25"/>
        <v>PATCH CORD DUPLEX DE 3M</v>
      </c>
      <c r="C1583" s="3" t="s">
        <v>2899</v>
      </c>
      <c r="D1583" s="3" t="s">
        <v>2899</v>
      </c>
      <c r="E1583" s="5" t="s">
        <v>326</v>
      </c>
      <c r="F1583" s="5" t="s">
        <v>7</v>
      </c>
      <c r="G1583" s="2" t="s">
        <v>2775</v>
      </c>
      <c r="H1583" s="3" t="s">
        <v>2898</v>
      </c>
      <c r="I1583" s="169" t="s">
        <v>7038</v>
      </c>
      <c r="J1583" s="126">
        <v>47</v>
      </c>
      <c r="K1583" s="162">
        <v>95.749038990786616</v>
      </c>
      <c r="L1583" s="126"/>
      <c r="M1583" s="203"/>
      <c r="N1583" s="218">
        <v>0.12</v>
      </c>
      <c r="O1583" s="3" t="s">
        <v>7128</v>
      </c>
      <c r="P1583" s="31" t="s">
        <v>7291</v>
      </c>
      <c r="Q1583" s="234"/>
      <c r="R1583" s="5">
        <v>85447010</v>
      </c>
      <c r="S1583" s="238">
        <v>45656</v>
      </c>
      <c r="T1583" s="263">
        <v>0.15</v>
      </c>
      <c r="U1583" s="263">
        <v>0</v>
      </c>
      <c r="V1583" s="263">
        <v>3.2119999999999996E-2</v>
      </c>
      <c r="W1583" s="263">
        <v>0</v>
      </c>
      <c r="X1583" s="263">
        <v>0.33999999999999997</v>
      </c>
      <c r="Y1583" s="265">
        <v>1.8334922359937862</v>
      </c>
      <c r="Z1583" s="275">
        <v>47</v>
      </c>
      <c r="AA1583" s="276">
        <v>1.0454890411903832</v>
      </c>
      <c r="AB1583" s="277">
        <v>0.05</v>
      </c>
      <c r="AC1583" s="277">
        <v>3.6499999999999998E-2</v>
      </c>
      <c r="AD1583" s="277">
        <v>0</v>
      </c>
      <c r="AE1583" s="277">
        <v>0.33999999999999997</v>
      </c>
      <c r="AF1583" s="276">
        <v>1.6365881600285659</v>
      </c>
    </row>
    <row r="1584" spans="1:32" ht="27.6" x14ac:dyDescent="0.3">
      <c r="A1584" s="2">
        <f>IF(G1584="","",VLOOKUP(G1584,{"CFTV","100000";"switch","750000";"VMS","200000";"Alarme","300000";"CA","400000";"Cabeamento","500000";"Infra","600000";"Redes","700000";"Energia","800000";"Outros","900000";"Serviço","1000000"},2,FALSE)
  + COUNTIF($G$2:G1584,G1584)
)</f>
        <v>700068</v>
      </c>
      <c r="B1584" s="3" t="str">
        <f t="shared" si="25"/>
        <v>PATCH PANEL CARREGADO COM 24P</v>
      </c>
      <c r="C1584" s="3" t="s">
        <v>2901</v>
      </c>
      <c r="D1584" s="3" t="s">
        <v>2901</v>
      </c>
      <c r="E1584" s="5" t="s">
        <v>406</v>
      </c>
      <c r="F1584" s="5" t="s">
        <v>7</v>
      </c>
      <c r="G1584" s="2" t="s">
        <v>2775</v>
      </c>
      <c r="H1584" s="3" t="s">
        <v>2900</v>
      </c>
      <c r="I1584" s="169" t="s">
        <v>7038</v>
      </c>
      <c r="J1584" s="127">
        <v>770.69</v>
      </c>
      <c r="K1584" s="162">
        <v>1570.0601459533902</v>
      </c>
      <c r="L1584" s="126"/>
      <c r="M1584" s="203"/>
      <c r="N1584" s="218">
        <v>0.18</v>
      </c>
      <c r="O1584" s="3" t="s">
        <v>7089</v>
      </c>
      <c r="P1584" s="31" t="s">
        <v>7290</v>
      </c>
      <c r="Q1584" s="234">
        <v>1</v>
      </c>
      <c r="R1584" s="5">
        <v>85177900</v>
      </c>
      <c r="S1584" s="238">
        <v>46093</v>
      </c>
      <c r="T1584" s="263">
        <v>0.15</v>
      </c>
      <c r="U1584" s="263">
        <v>0</v>
      </c>
      <c r="V1584" s="263">
        <v>3.2119999999999996E-2</v>
      </c>
      <c r="W1584" s="263">
        <v>0</v>
      </c>
      <c r="X1584" s="263">
        <v>0.33999999999999997</v>
      </c>
      <c r="Y1584" s="265">
        <v>1.8334922359937862</v>
      </c>
      <c r="Z1584" s="275">
        <v>770.69</v>
      </c>
      <c r="AA1584" s="276">
        <v>17.143573386276948</v>
      </c>
      <c r="AB1584" s="277">
        <v>0.05</v>
      </c>
      <c r="AC1584" s="277">
        <v>3.6499999999999998E-2</v>
      </c>
      <c r="AD1584" s="277">
        <v>0</v>
      </c>
      <c r="AE1584" s="277">
        <v>0.33999999999999997</v>
      </c>
      <c r="AF1584" s="276">
        <v>1.6365881600285659</v>
      </c>
    </row>
    <row r="1585" spans="1:32" ht="27.6" x14ac:dyDescent="0.3">
      <c r="A1585" s="2">
        <f>IF(G1585="","",VLOOKUP(G1585,{"CFTV","100000";"switch","750000";"VMS","200000";"Alarme","300000";"CA","400000";"Cabeamento","500000";"Infra","600000";"Redes","700000";"Energia","800000";"Outros","900000";"Serviço","1000000"},2,FALSE)
  + COUNTIF($G$2:G1585,G1585)
)</f>
        <v>700069</v>
      </c>
      <c r="B1585" s="3" t="str">
        <f t="shared" si="25"/>
        <v>PATCH CORD CAT. 6 DE</v>
      </c>
      <c r="C1585" s="3">
        <v>35129088</v>
      </c>
      <c r="D1585" s="3">
        <v>35129088</v>
      </c>
      <c r="E1585" s="5" t="s">
        <v>406</v>
      </c>
      <c r="F1585" s="5" t="s">
        <v>7</v>
      </c>
      <c r="G1585" s="2" t="s">
        <v>2775</v>
      </c>
      <c r="H1585" s="3" t="s">
        <v>2902</v>
      </c>
      <c r="I1585" s="169" t="s">
        <v>7038</v>
      </c>
      <c r="J1585" s="127">
        <v>31.54</v>
      </c>
      <c r="K1585" s="162">
        <v>64.253716803604462</v>
      </c>
      <c r="L1585" s="126"/>
      <c r="M1585" s="203"/>
      <c r="N1585" s="198">
        <v>0.18</v>
      </c>
      <c r="O1585" s="62" t="s">
        <v>7070</v>
      </c>
      <c r="P1585" s="254" t="s">
        <v>7294</v>
      </c>
      <c r="Q1585" s="235">
        <v>3</v>
      </c>
      <c r="R1585" s="5">
        <v>85444200</v>
      </c>
      <c r="S1585" s="243">
        <v>46048</v>
      </c>
      <c r="T1585" s="263">
        <v>0.15</v>
      </c>
      <c r="U1585" s="263">
        <v>0</v>
      </c>
      <c r="V1585" s="263">
        <v>3.2119999999999996E-2</v>
      </c>
      <c r="W1585" s="263">
        <v>0</v>
      </c>
      <c r="X1585" s="263">
        <v>0.33999999999999997</v>
      </c>
      <c r="Y1585" s="265">
        <v>1.8334922359937862</v>
      </c>
      <c r="Z1585" s="275">
        <v>31.54</v>
      </c>
      <c r="AA1585" s="276">
        <v>0.701589879981802</v>
      </c>
      <c r="AB1585" s="277">
        <v>0.05</v>
      </c>
      <c r="AC1585" s="277">
        <v>3.6499999999999998E-2</v>
      </c>
      <c r="AD1585" s="277">
        <v>0</v>
      </c>
      <c r="AE1585" s="277">
        <v>0.33999999999999997</v>
      </c>
      <c r="AF1585" s="276">
        <v>1.6365881600285659</v>
      </c>
    </row>
    <row r="1586" spans="1:32" x14ac:dyDescent="0.3">
      <c r="A1586" s="2">
        <f>IF(G1586="","",VLOOKUP(G1586,{"CFTV","100000";"switch","750000";"VMS","200000";"Alarme","300000";"CA","400000";"Cabeamento","500000";"Infra","600000";"Redes","700000";"Energia","800000";"Outros","900000";"Serviço","1000000"},2,FALSE)
  + COUNTIF($G$2:G1586,G1586)
)</f>
        <v>700070</v>
      </c>
      <c r="B1586" s="3" t="str">
        <f t="shared" si="25"/>
        <v>DIO PADRÃO 19 36FO (9)SM</v>
      </c>
      <c r="C1586" s="3" t="s">
        <v>2904</v>
      </c>
      <c r="D1586" s="3" t="s">
        <v>2904</v>
      </c>
      <c r="E1586" s="5" t="s">
        <v>900</v>
      </c>
      <c r="F1586" s="5" t="s">
        <v>7</v>
      </c>
      <c r="G1586" s="2" t="s">
        <v>2775</v>
      </c>
      <c r="H1586" s="3" t="s">
        <v>2903</v>
      </c>
      <c r="I1586" s="170" t="s">
        <v>7038</v>
      </c>
      <c r="J1586" s="127">
        <v>747.01920299999995</v>
      </c>
      <c r="K1586" s="162">
        <v>1635.9755022240818</v>
      </c>
      <c r="L1586" s="126"/>
      <c r="M1586" s="205">
        <v>7.4999999999999997E-2</v>
      </c>
      <c r="N1586" s="198">
        <v>0.12</v>
      </c>
      <c r="O1586" s="3" t="s">
        <v>900</v>
      </c>
      <c r="P1586" s="31" t="s">
        <v>7292</v>
      </c>
      <c r="Q1586" s="234">
        <v>1</v>
      </c>
      <c r="R1586" s="5">
        <v>85177900</v>
      </c>
      <c r="S1586" s="238">
        <v>46045</v>
      </c>
      <c r="T1586" s="263">
        <v>0.15</v>
      </c>
      <c r="U1586" s="263">
        <v>0</v>
      </c>
      <c r="V1586" s="263">
        <v>3.2119999999999996E-2</v>
      </c>
      <c r="W1586" s="263">
        <v>0</v>
      </c>
      <c r="X1586" s="263">
        <v>0.33999999999999997</v>
      </c>
      <c r="Y1586" s="265">
        <v>1.8334922359937862</v>
      </c>
      <c r="Z1586" s="275">
        <v>803.04564322499994</v>
      </c>
      <c r="AA1586" s="276">
        <v>17.863306799306805</v>
      </c>
      <c r="AB1586" s="277">
        <v>0.05</v>
      </c>
      <c r="AC1586" s="277">
        <v>3.6499999999999998E-2</v>
      </c>
      <c r="AD1586" s="277">
        <v>0</v>
      </c>
      <c r="AE1586" s="277">
        <v>0.33999999999999997</v>
      </c>
      <c r="AF1586" s="276">
        <v>1.6365881600285659</v>
      </c>
    </row>
    <row r="1587" spans="1:32" ht="27.6" x14ac:dyDescent="0.3">
      <c r="A1587" s="2">
        <f>IF(G1587="","",VLOOKUP(G1587,{"CFTV","100000";"switch","750000";"VMS","200000";"Alarme","300000";"CA","400000";"Cabeamento","500000";"Infra","600000";"Redes","700000";"Energia","800000";"Outros","900000";"Serviço","1000000"},2,FALSE)
  + COUNTIF($G$2:G1587,G1587)
)</f>
        <v>700071</v>
      </c>
      <c r="B1587" s="3" t="str">
        <f t="shared" si="25"/>
        <v>TERMINADOR OPTICO 12F METALICO PT</v>
      </c>
      <c r="C1587" s="3" t="s">
        <v>2906</v>
      </c>
      <c r="D1587" s="3" t="s">
        <v>2906</v>
      </c>
      <c r="E1587" s="5" t="s">
        <v>900</v>
      </c>
      <c r="F1587" s="5" t="s">
        <v>7</v>
      </c>
      <c r="G1587" s="2" t="s">
        <v>2775</v>
      </c>
      <c r="H1587" s="3" t="s">
        <v>2905</v>
      </c>
      <c r="I1587" s="170" t="s">
        <v>7038</v>
      </c>
      <c r="J1587" s="127">
        <v>54.216313</v>
      </c>
      <c r="K1587" s="162">
        <v>118.73397568993018</v>
      </c>
      <c r="L1587" s="126"/>
      <c r="M1587" s="205">
        <v>7.4999999999999997E-2</v>
      </c>
      <c r="N1587" s="198">
        <v>0.12</v>
      </c>
      <c r="O1587" s="3" t="s">
        <v>900</v>
      </c>
      <c r="P1587" s="31" t="s">
        <v>7292</v>
      </c>
      <c r="Q1587" s="234">
        <v>3</v>
      </c>
      <c r="R1587" s="5">
        <v>85177900</v>
      </c>
      <c r="S1587" s="238">
        <v>45987</v>
      </c>
      <c r="T1587" s="263">
        <v>0.15</v>
      </c>
      <c r="U1587" s="263">
        <v>0</v>
      </c>
      <c r="V1587" s="263">
        <v>3.2119999999999996E-2</v>
      </c>
      <c r="W1587" s="263">
        <v>0</v>
      </c>
      <c r="X1587" s="263">
        <v>0.33999999999999997</v>
      </c>
      <c r="Y1587" s="265">
        <v>1.8334922359937862</v>
      </c>
      <c r="Z1587" s="275">
        <v>58.282536475000001</v>
      </c>
      <c r="AA1587" s="276">
        <v>1.2964628335615169</v>
      </c>
      <c r="AB1587" s="277">
        <v>0.05</v>
      </c>
      <c r="AC1587" s="277">
        <v>3.6499999999999998E-2</v>
      </c>
      <c r="AD1587" s="277">
        <v>0</v>
      </c>
      <c r="AE1587" s="277">
        <v>0.33999999999999997</v>
      </c>
      <c r="AF1587" s="276">
        <v>1.6365881600285659</v>
      </c>
    </row>
    <row r="1588" spans="1:32" ht="27.6" x14ac:dyDescent="0.3">
      <c r="A1588" s="2">
        <f>IF(G1588="","",VLOOKUP(G1588,{"CFTV","100000";"switch","750000";"VMS","200000";"Alarme","300000";"CA","400000";"Cabeamento","500000";"Infra","600000";"Redes","700000";"Energia","800000";"Outros","900000";"Serviço","1000000"},2,FALSE)
  + COUNTIF($G$2:G1588,G1588)
)</f>
        <v>700072</v>
      </c>
      <c r="B1588" s="3" t="str">
        <f t="shared" si="25"/>
        <v>PROTETOR DE EMENDA 40X1.0MM (RI)</v>
      </c>
      <c r="C1588" s="3" t="s">
        <v>2908</v>
      </c>
      <c r="D1588" s="3" t="s">
        <v>2908</v>
      </c>
      <c r="E1588" s="5" t="s">
        <v>900</v>
      </c>
      <c r="F1588" s="5" t="s">
        <v>7</v>
      </c>
      <c r="G1588" s="2" t="s">
        <v>2775</v>
      </c>
      <c r="H1588" s="3" t="s">
        <v>2907</v>
      </c>
      <c r="I1588" s="170" t="s">
        <v>7038</v>
      </c>
      <c r="J1588" s="127">
        <v>0.34226200000000001</v>
      </c>
      <c r="K1588" s="162">
        <v>0.67048679182763693</v>
      </c>
      <c r="L1588" s="126"/>
      <c r="M1588" s="205">
        <v>9.7500000000000003E-2</v>
      </c>
      <c r="N1588" s="198">
        <v>0.04</v>
      </c>
      <c r="O1588" s="3" t="s">
        <v>900</v>
      </c>
      <c r="P1588" s="31" t="s">
        <v>7292</v>
      </c>
      <c r="Q1588" s="234">
        <v>2</v>
      </c>
      <c r="R1588" s="5">
        <v>36269090</v>
      </c>
      <c r="S1588" s="238">
        <v>46031</v>
      </c>
      <c r="T1588" s="263">
        <v>0.15</v>
      </c>
      <c r="U1588" s="263">
        <v>0</v>
      </c>
      <c r="V1588" s="263">
        <v>3.5039999999999995E-2</v>
      </c>
      <c r="W1588" s="263">
        <v>0</v>
      </c>
      <c r="X1588" s="263">
        <v>0.33999999999999997</v>
      </c>
      <c r="Y1588" s="265">
        <v>1.6064585475278061</v>
      </c>
      <c r="Z1588" s="275">
        <v>0.37563254499999998</v>
      </c>
      <c r="AA1588" s="276">
        <v>8.3557384959990107E-3</v>
      </c>
      <c r="AB1588" s="277">
        <v>0.05</v>
      </c>
      <c r="AC1588" s="277">
        <v>3.6499999999999998E-2</v>
      </c>
      <c r="AD1588" s="277">
        <v>0</v>
      </c>
      <c r="AE1588" s="277">
        <v>0.33999999999999997</v>
      </c>
      <c r="AF1588" s="276">
        <v>1.6365881600285659</v>
      </c>
    </row>
    <row r="1589" spans="1:32" ht="27.6" x14ac:dyDescent="0.3">
      <c r="A1589" s="2">
        <f>IF(G1589="","",VLOOKUP(G1589,{"CFTV","100000";"switch","750000";"VMS","200000";"Alarme","300000";"CA","400000";"Cabeamento","500000";"Infra","600000";"Redes","700000";"Energia","800000";"Outros","900000";"Serviço","1000000"},2,FALSE)
  + COUNTIF($G$2:G1589,G1589)
)</f>
        <v>700073</v>
      </c>
      <c r="B1589" s="3" t="str">
        <f t="shared" si="25"/>
        <v>PLAQUETA IDENT LISA PADRAO 3MM</v>
      </c>
      <c r="C1589" s="3" t="s">
        <v>2910</v>
      </c>
      <c r="D1589" s="3" t="s">
        <v>2910</v>
      </c>
      <c r="E1589" s="5" t="s">
        <v>900</v>
      </c>
      <c r="F1589" s="5" t="s">
        <v>7</v>
      </c>
      <c r="G1589" s="2" t="s">
        <v>2775</v>
      </c>
      <c r="H1589" s="3" t="s">
        <v>2909</v>
      </c>
      <c r="I1589" s="170" t="s">
        <v>7038</v>
      </c>
      <c r="J1589" s="127">
        <v>1.2342740000000001</v>
      </c>
      <c r="K1589" s="162">
        <v>2.7596415513418568</v>
      </c>
      <c r="L1589" s="126"/>
      <c r="M1589" s="205">
        <v>9.7500000000000003E-2</v>
      </c>
      <c r="N1589" s="198">
        <v>0.12</v>
      </c>
      <c r="O1589" s="3" t="s">
        <v>900</v>
      </c>
      <c r="P1589" s="31" t="s">
        <v>7292</v>
      </c>
      <c r="Q1589" s="234">
        <v>1</v>
      </c>
      <c r="R1589" s="5">
        <v>39219090</v>
      </c>
      <c r="S1589" s="238">
        <v>45866</v>
      </c>
      <c r="T1589" s="263">
        <v>0.15</v>
      </c>
      <c r="U1589" s="263">
        <v>0</v>
      </c>
      <c r="V1589" s="263">
        <v>3.2119999999999996E-2</v>
      </c>
      <c r="W1589" s="263">
        <v>0</v>
      </c>
      <c r="X1589" s="263">
        <v>0.33999999999999997</v>
      </c>
      <c r="Y1589" s="265">
        <v>1.8334922359937862</v>
      </c>
      <c r="Z1589" s="275">
        <v>1.354615715</v>
      </c>
      <c r="AA1589" s="276">
        <v>3.0132678405463308E-2</v>
      </c>
      <c r="AB1589" s="277">
        <v>0.05</v>
      </c>
      <c r="AC1589" s="277">
        <v>3.6499999999999998E-2</v>
      </c>
      <c r="AD1589" s="277">
        <v>0</v>
      </c>
      <c r="AE1589" s="277">
        <v>0.33999999999999997</v>
      </c>
      <c r="AF1589" s="276">
        <v>1.6365881600285659</v>
      </c>
    </row>
    <row r="1590" spans="1:32" ht="27.6" x14ac:dyDescent="0.3">
      <c r="A1590" s="2">
        <f>IF(G1590="","",VLOOKUP(G1590,{"CFTV","100000";"switch","750000";"VMS","200000";"Alarme","300000";"CA","400000";"Cabeamento","500000";"Infra","600000";"Redes","700000";"Energia","800000";"Outros","900000";"Serviço","1000000"},2,FALSE)
  + COUNTIF($G$2:G1590,G1590)
)</f>
        <v>700074</v>
      </c>
      <c r="B1590" s="3" t="str">
        <f t="shared" si="25"/>
        <v>EXTENSAO OPTICO SIMPLEX SINGLE MODE</v>
      </c>
      <c r="C1590" s="3" t="s">
        <v>2912</v>
      </c>
      <c r="D1590" s="3" t="s">
        <v>2912</v>
      </c>
      <c r="E1590" s="5" t="s">
        <v>900</v>
      </c>
      <c r="F1590" s="5" t="s">
        <v>7</v>
      </c>
      <c r="G1590" s="2" t="s">
        <v>2775</v>
      </c>
      <c r="H1590" s="3" t="s">
        <v>2911</v>
      </c>
      <c r="I1590" s="170" t="s">
        <v>7038</v>
      </c>
      <c r="J1590" s="127">
        <v>10.050599999999999</v>
      </c>
      <c r="K1590" s="162">
        <v>22.471552812354847</v>
      </c>
      <c r="L1590" s="126"/>
      <c r="M1590" s="205">
        <v>9.7500000000000003E-2</v>
      </c>
      <c r="N1590" s="198">
        <v>0.12</v>
      </c>
      <c r="O1590" s="3" t="s">
        <v>900</v>
      </c>
      <c r="P1590" s="31" t="s">
        <v>7292</v>
      </c>
      <c r="Q1590" s="234">
        <v>1</v>
      </c>
      <c r="R1590" s="5">
        <v>85447010</v>
      </c>
      <c r="S1590" s="238">
        <v>45870</v>
      </c>
      <c r="T1590" s="263">
        <v>0.15</v>
      </c>
      <c r="U1590" s="263">
        <v>0</v>
      </c>
      <c r="V1590" s="263">
        <v>3.2119999999999996E-2</v>
      </c>
      <c r="W1590" s="263">
        <v>0</v>
      </c>
      <c r="X1590" s="263">
        <v>0.33999999999999997</v>
      </c>
      <c r="Y1590" s="265">
        <v>1.8334922359937862</v>
      </c>
      <c r="Z1590" s="275">
        <v>11.030533499999999</v>
      </c>
      <c r="AA1590" s="276">
        <v>0.24536812537730643</v>
      </c>
      <c r="AB1590" s="277">
        <v>0.05</v>
      </c>
      <c r="AC1590" s="277">
        <v>3.6499999999999998E-2</v>
      </c>
      <c r="AD1590" s="277">
        <v>0</v>
      </c>
      <c r="AE1590" s="277">
        <v>0.33999999999999997</v>
      </c>
      <c r="AF1590" s="276">
        <v>1.6365881600285659</v>
      </c>
    </row>
    <row r="1591" spans="1:32" ht="27.6" x14ac:dyDescent="0.3">
      <c r="A1591" s="2">
        <f>IF(G1591="","",VLOOKUP(G1591,{"CFTV","100000";"switch","750000";"VMS","200000";"Alarme","300000";"CA","400000";"Cabeamento","500000";"Infra","600000";"Redes","700000";"Energia","800000";"Outros","900000";"Serviço","1000000"},2,FALSE)
  + COUNTIF($G$2:G1591,G1591)
)</f>
        <v>700075</v>
      </c>
      <c r="B1591" s="3" t="str">
        <f t="shared" si="25"/>
        <v>MINIRACK DE PAREDE DESMONTAVEL 19POL</v>
      </c>
      <c r="C1591" s="3" t="s">
        <v>2914</v>
      </c>
      <c r="D1591" s="3" t="s">
        <v>2914</v>
      </c>
      <c r="E1591" s="5" t="s">
        <v>900</v>
      </c>
      <c r="F1591" s="5" t="s">
        <v>7</v>
      </c>
      <c r="G1591" s="2" t="s">
        <v>2775</v>
      </c>
      <c r="H1591" s="3" t="s">
        <v>2913</v>
      </c>
      <c r="I1591" s="170" t="s">
        <v>7038</v>
      </c>
      <c r="J1591" s="127">
        <v>594.79259999999999</v>
      </c>
      <c r="K1591" s="162">
        <v>1302.5985390956107</v>
      </c>
      <c r="L1591" s="126"/>
      <c r="M1591" s="205">
        <v>7.4999999999999997E-2</v>
      </c>
      <c r="N1591" s="198">
        <v>0.12</v>
      </c>
      <c r="O1591" s="3" t="s">
        <v>900</v>
      </c>
      <c r="P1591" s="31" t="s">
        <v>7292</v>
      </c>
      <c r="Q1591" s="234">
        <v>1</v>
      </c>
      <c r="R1591" s="5">
        <v>85177900</v>
      </c>
      <c r="S1591" s="238">
        <v>45677</v>
      </c>
      <c r="T1591" s="263">
        <v>0.15</v>
      </c>
      <c r="U1591" s="263">
        <v>0</v>
      </c>
      <c r="V1591" s="263">
        <v>3.2119999999999996E-2</v>
      </c>
      <c r="W1591" s="263">
        <v>0</v>
      </c>
      <c r="X1591" s="263">
        <v>0.33999999999999997</v>
      </c>
      <c r="Y1591" s="265">
        <v>1.8334922359937862</v>
      </c>
      <c r="Z1591" s="275">
        <v>639.40204500000004</v>
      </c>
      <c r="AA1591" s="276">
        <v>14.223145339621711</v>
      </c>
      <c r="AB1591" s="277">
        <v>0.05</v>
      </c>
      <c r="AC1591" s="277">
        <v>3.6499999999999998E-2</v>
      </c>
      <c r="AD1591" s="277">
        <v>0</v>
      </c>
      <c r="AE1591" s="277">
        <v>0.33999999999999997</v>
      </c>
      <c r="AF1591" s="276">
        <v>1.6365881600285659</v>
      </c>
    </row>
    <row r="1592" spans="1:32" ht="27.6" x14ac:dyDescent="0.3">
      <c r="A1592" s="2">
        <f>IF(G1592="","",VLOOKUP(G1592,{"CFTV","100000";"switch","750000";"VMS","200000";"Alarme","300000";"CA","400000";"Cabeamento","500000";"Infra","600000";"Redes","700000";"Energia","800000";"Outros","900000";"Serviço","1000000"},2,FALSE)
  + COUNTIF($G$2:G1592,G1592)
)</f>
        <v>700076</v>
      </c>
      <c r="B1592" s="3" t="str">
        <f t="shared" si="25"/>
        <v>BANDEJA DUPLA FIXACAO 19POL 1U</v>
      </c>
      <c r="C1592" s="3" t="s">
        <v>2916</v>
      </c>
      <c r="D1592" s="3" t="s">
        <v>2916</v>
      </c>
      <c r="E1592" s="5" t="s">
        <v>900</v>
      </c>
      <c r="F1592" s="5" t="s">
        <v>7</v>
      </c>
      <c r="G1592" s="2" t="s">
        <v>2775</v>
      </c>
      <c r="H1592" s="3" t="s">
        <v>2915</v>
      </c>
      <c r="I1592" s="170" t="s">
        <v>7038</v>
      </c>
      <c r="J1592" s="127">
        <v>73.62</v>
      </c>
      <c r="K1592" s="162">
        <v>149.97966490429172</v>
      </c>
      <c r="L1592" s="126"/>
      <c r="M1592" s="205"/>
      <c r="N1592" s="198">
        <v>0.12</v>
      </c>
      <c r="O1592" s="3" t="s">
        <v>7057</v>
      </c>
      <c r="P1592" s="31" t="s">
        <v>7291</v>
      </c>
      <c r="Q1592" s="234">
        <v>1</v>
      </c>
      <c r="R1592" s="5">
        <v>85177900</v>
      </c>
      <c r="S1592" s="238">
        <v>46079</v>
      </c>
      <c r="T1592" s="263">
        <v>0.15</v>
      </c>
      <c r="U1592" s="263">
        <v>0</v>
      </c>
      <c r="V1592" s="263">
        <v>3.2119999999999996E-2</v>
      </c>
      <c r="W1592" s="263">
        <v>0</v>
      </c>
      <c r="X1592" s="263">
        <v>0.33999999999999997</v>
      </c>
      <c r="Y1592" s="265">
        <v>1.8334922359937862</v>
      </c>
      <c r="Z1592" s="275">
        <v>73.62</v>
      </c>
      <c r="AA1592" s="276">
        <v>1.6376362385624685</v>
      </c>
      <c r="AB1592" s="277">
        <v>0.05</v>
      </c>
      <c r="AC1592" s="277">
        <v>3.6499999999999998E-2</v>
      </c>
      <c r="AD1592" s="277">
        <v>0</v>
      </c>
      <c r="AE1592" s="277">
        <v>0.33999999999999997</v>
      </c>
      <c r="AF1592" s="276">
        <v>1.6365881600285659</v>
      </c>
    </row>
    <row r="1593" spans="1:32" ht="27.6" x14ac:dyDescent="0.3">
      <c r="A1593" s="2">
        <f>IF(G1593="","",VLOOKUP(G1593,{"CFTV","100000";"switch","750000";"VMS","200000";"Alarme","300000";"CA","400000";"Cabeamento","500000";"Infra","600000";"Redes","700000";"Energia","800000";"Outros","900000";"Serviço","1000000"},2,FALSE)
  + COUNTIF($G$2:G1593,G1593)
)</f>
        <v>700077</v>
      </c>
      <c r="B1593" s="3" t="str">
        <f t="shared" si="25"/>
        <v>SISTEMA DUPLO VENTILACAO NBR 14136:2002</v>
      </c>
      <c r="C1593" s="3" t="s">
        <v>2918</v>
      </c>
      <c r="D1593" s="3" t="s">
        <v>2918</v>
      </c>
      <c r="E1593" s="5" t="s">
        <v>900</v>
      </c>
      <c r="F1593" s="5" t="s">
        <v>7</v>
      </c>
      <c r="G1593" s="2" t="s">
        <v>2775</v>
      </c>
      <c r="H1593" s="3" t="s">
        <v>2917</v>
      </c>
      <c r="I1593" s="170" t="s">
        <v>7038</v>
      </c>
      <c r="J1593" s="127">
        <v>212.91560000000001</v>
      </c>
      <c r="K1593" s="162">
        <v>466.28614665122831</v>
      </c>
      <c r="L1593" s="126"/>
      <c r="M1593" s="205">
        <v>7.4999999999999997E-2</v>
      </c>
      <c r="N1593" s="198">
        <v>0.12</v>
      </c>
      <c r="O1593" s="3" t="s">
        <v>900</v>
      </c>
      <c r="P1593" s="31" t="s">
        <v>7292</v>
      </c>
      <c r="Q1593" s="234">
        <v>1</v>
      </c>
      <c r="R1593" s="5">
        <v>85177900</v>
      </c>
      <c r="S1593" s="238">
        <v>45677</v>
      </c>
      <c r="T1593" s="263">
        <v>0.15</v>
      </c>
      <c r="U1593" s="263">
        <v>0</v>
      </c>
      <c r="V1593" s="263">
        <v>3.2119999999999996E-2</v>
      </c>
      <c r="W1593" s="263">
        <v>0</v>
      </c>
      <c r="X1593" s="263">
        <v>0.33999999999999997</v>
      </c>
      <c r="Y1593" s="265">
        <v>1.8334922359937862</v>
      </c>
      <c r="Z1593" s="275">
        <v>228.88427000000001</v>
      </c>
      <c r="AA1593" s="276">
        <v>5.0914041699119323</v>
      </c>
      <c r="AB1593" s="277">
        <v>0.05</v>
      </c>
      <c r="AC1593" s="277">
        <v>3.6499999999999998E-2</v>
      </c>
      <c r="AD1593" s="277">
        <v>0</v>
      </c>
      <c r="AE1593" s="277">
        <v>0.33999999999999997</v>
      </c>
      <c r="AF1593" s="276">
        <v>1.6365881600285659</v>
      </c>
    </row>
    <row r="1594" spans="1:32" x14ac:dyDescent="0.3">
      <c r="A1594" s="2">
        <f>IF(G1594="","",VLOOKUP(G1594,{"CFTV","100000";"switch","750000";"VMS","200000";"Alarme","300000";"CA","400000";"Cabeamento","500000";"Infra","600000";"Redes","700000";"Energia","800000";"Outros","900000";"Serviço","1000000"},2,FALSE)
  + COUNTIF($G$2:G1594,G1594)
)</f>
        <v>700078</v>
      </c>
      <c r="B1594" s="3" t="str">
        <f t="shared" si="25"/>
        <v>REGUA DE TOMADA 08POS 1U</v>
      </c>
      <c r="C1594" s="3" t="s">
        <v>2920</v>
      </c>
      <c r="D1594" s="3" t="s">
        <v>2920</v>
      </c>
      <c r="E1594" s="5" t="s">
        <v>900</v>
      </c>
      <c r="F1594" s="5" t="s">
        <v>7</v>
      </c>
      <c r="G1594" s="2" t="s">
        <v>2775</v>
      </c>
      <c r="H1594" s="3" t="s">
        <v>2919</v>
      </c>
      <c r="I1594" s="170" t="s">
        <v>7038</v>
      </c>
      <c r="J1594" s="127">
        <v>165.5284</v>
      </c>
      <c r="K1594" s="162">
        <v>370.09533585503334</v>
      </c>
      <c r="L1594" s="126"/>
      <c r="M1594" s="205">
        <v>9.7500000000000003E-2</v>
      </c>
      <c r="N1594" s="198">
        <v>0.12</v>
      </c>
      <c r="O1594" s="3" t="s">
        <v>900</v>
      </c>
      <c r="P1594" s="31" t="s">
        <v>7292</v>
      </c>
      <c r="Q1594" s="234">
        <v>1</v>
      </c>
      <c r="R1594" s="5">
        <v>85366910</v>
      </c>
      <c r="S1594" s="238">
        <v>45677</v>
      </c>
      <c r="T1594" s="263">
        <v>0.15</v>
      </c>
      <c r="U1594" s="263">
        <v>0</v>
      </c>
      <c r="V1594" s="263">
        <v>3.2119999999999996E-2</v>
      </c>
      <c r="W1594" s="263">
        <v>0</v>
      </c>
      <c r="X1594" s="263">
        <v>0.33999999999999997</v>
      </c>
      <c r="Y1594" s="265">
        <v>1.8334922359937862</v>
      </c>
      <c r="Z1594" s="275">
        <v>181.667419</v>
      </c>
      <c r="AA1594" s="276">
        <v>4.0410913979966301</v>
      </c>
      <c r="AB1594" s="277">
        <v>0.05</v>
      </c>
      <c r="AC1594" s="277">
        <v>3.6499999999999998E-2</v>
      </c>
      <c r="AD1594" s="277">
        <v>0</v>
      </c>
      <c r="AE1594" s="277">
        <v>0.33999999999999997</v>
      </c>
      <c r="AF1594" s="276">
        <v>1.6365881600285659</v>
      </c>
    </row>
    <row r="1595" spans="1:32" ht="41.4" x14ac:dyDescent="0.3">
      <c r="A1595" s="2">
        <f>IF(G1595="","",VLOOKUP(G1595,{"CFTV","100000";"switch","750000";"VMS","200000";"Alarme","300000";"CA","400000";"Cabeamento","500000";"Infra","600000";"Redes","700000";"Energia","800000";"Outros","900000";"Serviço","1000000"},2,FALSE)
  + COUNTIF($G$2:G1595,G1595)
)</f>
        <v>700079</v>
      </c>
      <c r="B1595" s="3" t="str">
        <f t="shared" si="25"/>
        <v>GUIA CABO FECHADO 19POL 1U</v>
      </c>
      <c r="C1595" s="3" t="s">
        <v>2922</v>
      </c>
      <c r="D1595" s="3" t="s">
        <v>2922</v>
      </c>
      <c r="E1595" s="5" t="s">
        <v>900</v>
      </c>
      <c r="F1595" s="5" t="s">
        <v>7</v>
      </c>
      <c r="G1595" s="2" t="s">
        <v>2775</v>
      </c>
      <c r="H1595" s="3" t="s">
        <v>2921</v>
      </c>
      <c r="I1595" s="170" t="s">
        <v>7038</v>
      </c>
      <c r="J1595" s="127">
        <v>29.56</v>
      </c>
      <c r="K1595" s="162">
        <v>60.220033884418136</v>
      </c>
      <c r="L1595" s="126"/>
      <c r="M1595" s="127"/>
      <c r="N1595" s="198">
        <v>0.12</v>
      </c>
      <c r="O1595" s="3" t="s">
        <v>7129</v>
      </c>
      <c r="P1595" s="31" t="s">
        <v>7288</v>
      </c>
      <c r="Q1595" s="234">
        <v>1</v>
      </c>
      <c r="R1595" s="5">
        <v>85177900</v>
      </c>
      <c r="S1595" s="238">
        <v>45860</v>
      </c>
      <c r="T1595" s="263">
        <v>0.15</v>
      </c>
      <c r="U1595" s="263">
        <v>0</v>
      </c>
      <c r="V1595" s="263">
        <v>3.2119999999999996E-2</v>
      </c>
      <c r="W1595" s="263">
        <v>0</v>
      </c>
      <c r="X1595" s="263">
        <v>0.33999999999999997</v>
      </c>
      <c r="Y1595" s="265">
        <v>1.8334922359937862</v>
      </c>
      <c r="Z1595" s="275">
        <v>29.56</v>
      </c>
      <c r="AA1595" s="276">
        <v>0.65754587356569627</v>
      </c>
      <c r="AB1595" s="277">
        <v>0.05</v>
      </c>
      <c r="AC1595" s="277">
        <v>3.6499999999999998E-2</v>
      </c>
      <c r="AD1595" s="277">
        <v>0</v>
      </c>
      <c r="AE1595" s="277">
        <v>0.33999999999999997</v>
      </c>
      <c r="AF1595" s="276">
        <v>1.6365881600285659</v>
      </c>
    </row>
    <row r="1596" spans="1:32" ht="27.6" x14ac:dyDescent="0.3">
      <c r="A1596" s="2">
        <f>IF(G1596="","",VLOOKUP(G1596,{"CFTV","100000";"switch","750000";"VMS","200000";"Alarme","300000";"CA","400000";"Cabeamento","500000";"Infra","600000";"Redes","700000";"Energia","800000";"Outros","900000";"Serviço","1000000"},2,FALSE)
  + COUNTIF($G$2:G1596,G1596)
)</f>
        <v>700080</v>
      </c>
      <c r="B1596" s="3" t="str">
        <f t="shared" si="25"/>
        <v>CORDAO OPTICO SIMPLEX SINGLE MODE</v>
      </c>
      <c r="C1596" s="3" t="s">
        <v>2924</v>
      </c>
      <c r="D1596" s="3" t="s">
        <v>2924</v>
      </c>
      <c r="E1596" s="5" t="s">
        <v>900</v>
      </c>
      <c r="F1596" s="5" t="s">
        <v>7</v>
      </c>
      <c r="G1596" s="2" t="s">
        <v>2775</v>
      </c>
      <c r="H1596" s="3" t="s">
        <v>2923</v>
      </c>
      <c r="I1596" s="170" t="s">
        <v>7038</v>
      </c>
      <c r="J1596" s="127">
        <v>21.805244999999999</v>
      </c>
      <c r="K1596" s="162">
        <v>42.716190418643095</v>
      </c>
      <c r="L1596" s="126"/>
      <c r="M1596" s="205">
        <v>9.7500000000000003E-2</v>
      </c>
      <c r="N1596" s="198">
        <v>0.04</v>
      </c>
      <c r="O1596" s="3" t="s">
        <v>900</v>
      </c>
      <c r="P1596" s="31" t="s">
        <v>7292</v>
      </c>
      <c r="Q1596" s="234">
        <v>1</v>
      </c>
      <c r="R1596" s="5">
        <v>85447010</v>
      </c>
      <c r="S1596" s="238">
        <v>45945</v>
      </c>
      <c r="T1596" s="263">
        <v>0.15</v>
      </c>
      <c r="U1596" s="263">
        <v>0</v>
      </c>
      <c r="V1596" s="263">
        <v>3.5039999999999995E-2</v>
      </c>
      <c r="W1596" s="263">
        <v>0</v>
      </c>
      <c r="X1596" s="263">
        <v>0.33999999999999997</v>
      </c>
      <c r="Y1596" s="265">
        <v>1.6064585475278061</v>
      </c>
      <c r="Z1596" s="275">
        <v>23.9312563875</v>
      </c>
      <c r="AA1596" s="276">
        <v>0.53233758074571513</v>
      </c>
      <c r="AB1596" s="277">
        <v>0.05</v>
      </c>
      <c r="AC1596" s="277">
        <v>3.6499999999999998E-2</v>
      </c>
      <c r="AD1596" s="277">
        <v>0</v>
      </c>
      <c r="AE1596" s="277">
        <v>0.33999999999999997</v>
      </c>
      <c r="AF1596" s="276">
        <v>1.6365881600285659</v>
      </c>
    </row>
    <row r="1597" spans="1:32" x14ac:dyDescent="0.3">
      <c r="A1597" s="2">
        <f>IF(G1597="","",VLOOKUP(G1597,{"CFTV","100000";"switch","750000";"VMS","200000";"Alarme","300000";"CA","400000";"Cabeamento","500000";"Infra","600000";"Redes","700000";"Energia","800000";"Outros","900000";"Serviço","1000000"},2,FALSE)
  + COUNTIF($G$2:G1597,G1597)
)</f>
        <v>700081</v>
      </c>
      <c r="B1597" s="3" t="str">
        <f t="shared" si="25"/>
        <v xml:space="preserve"> MODULO IP DE AUTOMACAO</v>
      </c>
      <c r="C1597" s="3" t="s">
        <v>2926</v>
      </c>
      <c r="D1597" s="3" t="s">
        <v>2926</v>
      </c>
      <c r="E1597" s="5" t="s">
        <v>2927</v>
      </c>
      <c r="F1597" s="5" t="s">
        <v>7</v>
      </c>
      <c r="G1597" s="2" t="s">
        <v>2775</v>
      </c>
      <c r="H1597" s="3" t="s">
        <v>2925</v>
      </c>
      <c r="I1597" s="170" t="s">
        <v>7038</v>
      </c>
      <c r="J1597" s="127">
        <v>1190</v>
      </c>
      <c r="K1597" s="162">
        <v>2882.8933692771893</v>
      </c>
      <c r="L1597" s="127">
        <v>109.09090909090909</v>
      </c>
      <c r="M1597" s="205">
        <v>9.7500000000000003E-2</v>
      </c>
      <c r="N1597" s="218">
        <v>0.12</v>
      </c>
      <c r="O1597" s="3" t="s">
        <v>2927</v>
      </c>
      <c r="P1597" s="31" t="s">
        <v>7297</v>
      </c>
      <c r="Q1597" s="234">
        <v>1</v>
      </c>
      <c r="R1597" s="5">
        <v>85371020</v>
      </c>
      <c r="S1597" s="238">
        <v>46073</v>
      </c>
      <c r="T1597" s="263">
        <v>0.15</v>
      </c>
      <c r="U1597" s="263">
        <v>0</v>
      </c>
      <c r="V1597" s="263">
        <v>3.2119999999999996E-2</v>
      </c>
      <c r="W1597" s="263">
        <v>0</v>
      </c>
      <c r="X1597" s="263">
        <v>0.33999999999999997</v>
      </c>
      <c r="Y1597" s="265">
        <v>1.8334922359937862</v>
      </c>
      <c r="Z1597" s="275">
        <v>1415.1159090909091</v>
      </c>
      <c r="AA1597" s="276">
        <v>31.47847180784494</v>
      </c>
      <c r="AB1597" s="277">
        <v>0.05</v>
      </c>
      <c r="AC1597" s="277">
        <v>3.6499999999999998E-2</v>
      </c>
      <c r="AD1597" s="277">
        <v>0</v>
      </c>
      <c r="AE1597" s="277">
        <v>0.33999999999999997</v>
      </c>
      <c r="AF1597" s="276">
        <v>1.6365881600285659</v>
      </c>
    </row>
    <row r="1598" spans="1:32" ht="27.6" x14ac:dyDescent="0.3">
      <c r="A1598" s="2">
        <f>IF(G1598="","",VLOOKUP(G1598,{"CFTV","100000";"switch","750000";"VMS","200000";"Alarme","300000";"CA","400000";"Cabeamento","500000";"Infra","600000";"Redes","700000";"Energia","800000";"Outros","900000";"Serviço","1000000"},2,FALSE)
  + COUNTIF($G$2:G1598,G1598)
)</f>
        <v>700082</v>
      </c>
      <c r="B1598" s="3" t="str">
        <f t="shared" si="25"/>
        <v>CABO AFT 2X22 AWG BLINDADO</v>
      </c>
      <c r="C1598" s="3" t="s">
        <v>2929</v>
      </c>
      <c r="D1598" s="3" t="s">
        <v>2929</v>
      </c>
      <c r="E1598" s="5" t="s">
        <v>2930</v>
      </c>
      <c r="F1598" s="5" t="s">
        <v>948</v>
      </c>
      <c r="G1598" s="2" t="s">
        <v>2775</v>
      </c>
      <c r="H1598" s="3" t="s">
        <v>2928</v>
      </c>
      <c r="I1598" s="170" t="s">
        <v>7038</v>
      </c>
      <c r="J1598" s="127">
        <v>5</v>
      </c>
      <c r="K1598" s="162">
        <v>10.186067977743258</v>
      </c>
      <c r="L1598" s="126"/>
      <c r="M1598" s="203"/>
      <c r="N1598" s="218">
        <v>0.18</v>
      </c>
      <c r="O1598" s="3" t="s">
        <v>7070</v>
      </c>
      <c r="P1598" s="31" t="s">
        <v>7294</v>
      </c>
      <c r="Q1598" s="234">
        <v>1</v>
      </c>
      <c r="R1598" s="5">
        <v>85444900</v>
      </c>
      <c r="S1598" s="238">
        <v>45876</v>
      </c>
      <c r="T1598" s="263">
        <v>0.15</v>
      </c>
      <c r="U1598" s="263">
        <v>0</v>
      </c>
      <c r="V1598" s="263">
        <v>3.2119999999999996E-2</v>
      </c>
      <c r="W1598" s="263">
        <v>0</v>
      </c>
      <c r="X1598" s="263">
        <v>0.33999999999999997</v>
      </c>
      <c r="Y1598" s="265">
        <v>1.8334922359937862</v>
      </c>
      <c r="Z1598" s="275">
        <v>5</v>
      </c>
      <c r="AA1598" s="276">
        <v>0.11122223842450886</v>
      </c>
      <c r="AB1598" s="277">
        <v>0.05</v>
      </c>
      <c r="AC1598" s="277">
        <v>3.6499999999999998E-2</v>
      </c>
      <c r="AD1598" s="277">
        <v>0</v>
      </c>
      <c r="AE1598" s="277">
        <v>0.33999999999999997</v>
      </c>
      <c r="AF1598" s="276">
        <v>1.6365881600285659</v>
      </c>
    </row>
    <row r="1599" spans="1:32" ht="27.6" x14ac:dyDescent="0.3">
      <c r="A1599" s="2">
        <f>IF(G1599="","",VLOOKUP(G1599,{"CFTV","100000";"switch","750000";"VMS","200000";"Alarme","300000";"CA","400000";"Cabeamento","500000";"Infra","600000";"Redes","700000";"Energia","800000";"Outros","900000";"Serviço","1000000"},2,FALSE)
  + COUNTIF($G$2:G1599,G1599)
)</f>
        <v>700083</v>
      </c>
      <c r="B1599" s="3" t="str">
        <f t="shared" si="25"/>
        <v>PATCH CORD U/UTP SOHOPLUS CAT.6</v>
      </c>
      <c r="C1599" s="3" t="s">
        <v>2932</v>
      </c>
      <c r="D1599" s="3" t="s">
        <v>2932</v>
      </c>
      <c r="E1599" s="5" t="s">
        <v>406</v>
      </c>
      <c r="F1599" s="5" t="s">
        <v>7</v>
      </c>
      <c r="G1599" s="2" t="s">
        <v>2775</v>
      </c>
      <c r="H1599" s="3" t="s">
        <v>2931</v>
      </c>
      <c r="I1599" s="170" t="s">
        <v>7038</v>
      </c>
      <c r="J1599" s="127">
        <v>36.770000000000003</v>
      </c>
      <c r="K1599" s="162">
        <v>74.908343908323914</v>
      </c>
      <c r="L1599" s="126"/>
      <c r="M1599" s="203"/>
      <c r="N1599" s="218">
        <v>0.18</v>
      </c>
      <c r="O1599" s="47" t="s">
        <v>7070</v>
      </c>
      <c r="P1599" s="254" t="s">
        <v>7294</v>
      </c>
      <c r="Q1599" s="235">
        <v>1</v>
      </c>
      <c r="R1599" s="5">
        <v>85444200</v>
      </c>
      <c r="S1599" s="243">
        <v>45904</v>
      </c>
      <c r="T1599" s="263">
        <v>0.15</v>
      </c>
      <c r="U1599" s="263">
        <v>0</v>
      </c>
      <c r="V1599" s="263">
        <v>3.2119999999999996E-2</v>
      </c>
      <c r="W1599" s="263">
        <v>0</v>
      </c>
      <c r="X1599" s="263">
        <v>0.33999999999999997</v>
      </c>
      <c r="Y1599" s="265">
        <v>1.8334922359937862</v>
      </c>
      <c r="Z1599" s="275">
        <v>36.770000000000003</v>
      </c>
      <c r="AA1599" s="276">
        <v>0.81792834137383819</v>
      </c>
      <c r="AB1599" s="277">
        <v>0.05</v>
      </c>
      <c r="AC1599" s="277">
        <v>3.6499999999999998E-2</v>
      </c>
      <c r="AD1599" s="277">
        <v>0</v>
      </c>
      <c r="AE1599" s="277">
        <v>0.33999999999999997</v>
      </c>
      <c r="AF1599" s="276">
        <v>1.6365881600285659</v>
      </c>
    </row>
    <row r="1600" spans="1:32" ht="27.6" x14ac:dyDescent="0.3">
      <c r="A1600" s="2">
        <f>IF(G1600="","",VLOOKUP(G1600,{"CFTV","100000";"switch","750000";"VMS","200000";"Alarme","300000";"CA","400000";"Cabeamento","500000";"Infra","600000";"Redes","700000";"Energia","800000";"Outros","900000";"Serviço","1000000"},2,FALSE)
  + COUNTIF($G$2:G1600,G1600)
)</f>
        <v>700084</v>
      </c>
      <c r="B1600" s="3" t="str">
        <f t="shared" si="25"/>
        <v>TERMINADOR ÓPTICO METÁLICO 6 FIBRAS</v>
      </c>
      <c r="C1600" s="3" t="s">
        <v>2934</v>
      </c>
      <c r="D1600" s="3" t="s">
        <v>2934</v>
      </c>
      <c r="E1600" s="5" t="s">
        <v>900</v>
      </c>
      <c r="F1600" s="5" t="s">
        <v>7</v>
      </c>
      <c r="G1600" s="2" t="s">
        <v>2775</v>
      </c>
      <c r="H1600" s="3" t="s">
        <v>2933</v>
      </c>
      <c r="I1600" s="170" t="s">
        <v>7038</v>
      </c>
      <c r="J1600" s="127">
        <v>37.960931000000002</v>
      </c>
      <c r="K1600" s="162">
        <v>83.134614087850579</v>
      </c>
      <c r="L1600" s="126"/>
      <c r="M1600" s="205">
        <v>7.4999999999999997E-2</v>
      </c>
      <c r="N1600" s="198">
        <v>0.12</v>
      </c>
      <c r="O1600" s="3" t="s">
        <v>900</v>
      </c>
      <c r="P1600" s="31" t="s">
        <v>7292</v>
      </c>
      <c r="Q1600" s="234">
        <v>1</v>
      </c>
      <c r="R1600" s="5">
        <v>85177900</v>
      </c>
      <c r="S1600" s="238">
        <v>45965</v>
      </c>
      <c r="T1600" s="263">
        <v>0.15</v>
      </c>
      <c r="U1600" s="263">
        <v>0</v>
      </c>
      <c r="V1600" s="263">
        <v>3.2119999999999996E-2</v>
      </c>
      <c r="W1600" s="263">
        <v>0</v>
      </c>
      <c r="X1600" s="263">
        <v>0.33999999999999997</v>
      </c>
      <c r="Y1600" s="265">
        <v>1.8334922359937862</v>
      </c>
      <c r="Z1600" s="275">
        <v>40.808000825000001</v>
      </c>
      <c r="AA1600" s="276">
        <v>0.90775143947714088</v>
      </c>
      <c r="AB1600" s="277">
        <v>0.05</v>
      </c>
      <c r="AC1600" s="277">
        <v>3.6499999999999998E-2</v>
      </c>
      <c r="AD1600" s="277">
        <v>0</v>
      </c>
      <c r="AE1600" s="277">
        <v>0.33999999999999997</v>
      </c>
      <c r="AF1600" s="276">
        <v>1.6365881600285659</v>
      </c>
    </row>
    <row r="1601" spans="1:32" ht="27.6" x14ac:dyDescent="0.3">
      <c r="A1601" s="2">
        <f>IF(G1601="","",VLOOKUP(G1601,{"CFTV","100000";"switch","750000";"VMS","200000";"Alarme","300000";"CA","400000";"Cabeamento","500000";"Infra","600000";"Redes","700000";"Energia","800000";"Outros","900000";"Serviço","1000000"},2,FALSE)
  + COUNTIF($G$2:G1601,G1601)
)</f>
        <v>700085</v>
      </c>
      <c r="B1601" s="3" t="str">
        <f t="shared" si="25"/>
        <v>EXTENSÃO ÓPTICA SC/APC SM -</v>
      </c>
      <c r="C1601" s="3" t="s">
        <v>2936</v>
      </c>
      <c r="D1601" s="3" t="s">
        <v>2936</v>
      </c>
      <c r="E1601" s="5" t="s">
        <v>900</v>
      </c>
      <c r="F1601" s="5" t="s">
        <v>7</v>
      </c>
      <c r="G1601" s="2" t="s">
        <v>2775</v>
      </c>
      <c r="H1601" s="3" t="s">
        <v>2935</v>
      </c>
      <c r="I1601" s="170" t="s">
        <v>7038</v>
      </c>
      <c r="J1601" s="132">
        <v>22.407605</v>
      </c>
      <c r="K1601" s="162">
        <v>50.099862610778125</v>
      </c>
      <c r="L1601" s="126"/>
      <c r="M1601" s="205">
        <v>9.7500000000000003E-2</v>
      </c>
      <c r="N1601" s="198">
        <v>0.12</v>
      </c>
      <c r="O1601" s="3" t="s">
        <v>900</v>
      </c>
      <c r="P1601" s="31" t="s">
        <v>7292</v>
      </c>
      <c r="Q1601" s="234">
        <v>2</v>
      </c>
      <c r="R1601" s="5">
        <v>85447010</v>
      </c>
      <c r="S1601" s="238">
        <v>46031</v>
      </c>
      <c r="T1601" s="263">
        <v>0.15</v>
      </c>
      <c r="U1601" s="263">
        <v>0</v>
      </c>
      <c r="V1601" s="263">
        <v>3.2119999999999996E-2</v>
      </c>
      <c r="W1601" s="263">
        <v>0</v>
      </c>
      <c r="X1601" s="263">
        <v>0.33999999999999997</v>
      </c>
      <c r="Y1601" s="265">
        <v>1.8334922359937862</v>
      </c>
      <c r="Z1601" s="275">
        <v>24.592346487500002</v>
      </c>
      <c r="AA1601" s="276">
        <v>0.54704316489017168</v>
      </c>
      <c r="AB1601" s="277">
        <v>0.05</v>
      </c>
      <c r="AC1601" s="277">
        <v>3.6499999999999998E-2</v>
      </c>
      <c r="AD1601" s="277">
        <v>0</v>
      </c>
      <c r="AE1601" s="277">
        <v>0.33999999999999997</v>
      </c>
      <c r="AF1601" s="276">
        <v>1.6365881600285659</v>
      </c>
    </row>
    <row r="1602" spans="1:32" ht="27.6" x14ac:dyDescent="0.3">
      <c r="A1602" s="2">
        <f>IF(G1602="","",VLOOKUP(G1602,{"CFTV","100000";"switch","750000";"VMS","200000";"Alarme","300000";"CA","400000";"Cabeamento","500000";"Infra","600000";"Redes","700000";"Energia","800000";"Outros","900000";"Serviço","1000000"},2,FALSE)
  + COUNTIF($G$2:G1602,G1602)
)</f>
        <v>700086</v>
      </c>
      <c r="B1602" s="3" t="str">
        <f t="shared" si="25"/>
        <v>RÁDIO BASESTATION PTMP LTU DE</v>
      </c>
      <c r="C1602" s="3" t="s">
        <v>2938</v>
      </c>
      <c r="D1602" s="3" t="s">
        <v>2938</v>
      </c>
      <c r="E1602" s="5" t="s">
        <v>2886</v>
      </c>
      <c r="F1602" s="5" t="s">
        <v>7</v>
      </c>
      <c r="G1602" s="2" t="s">
        <v>2775</v>
      </c>
      <c r="H1602" s="3" t="s">
        <v>2937</v>
      </c>
      <c r="I1602" s="170" t="s">
        <v>7038</v>
      </c>
      <c r="J1602" s="127">
        <v>3668</v>
      </c>
      <c r="K1602" s="162">
        <v>7716.965099938292</v>
      </c>
      <c r="L1602" s="126">
        <v>120</v>
      </c>
      <c r="M1602" s="203"/>
      <c r="N1602" s="198">
        <v>0.17</v>
      </c>
      <c r="O1602" s="3" t="s">
        <v>7072</v>
      </c>
      <c r="P1602" s="31" t="s">
        <v>7291</v>
      </c>
      <c r="Q1602" s="234">
        <v>1</v>
      </c>
      <c r="R1602" s="5">
        <v>85176241</v>
      </c>
      <c r="S1602" s="238">
        <v>45734</v>
      </c>
      <c r="T1602" s="263">
        <v>0.15</v>
      </c>
      <c r="U1602" s="263">
        <v>0</v>
      </c>
      <c r="V1602" s="263">
        <v>3.2119999999999996E-2</v>
      </c>
      <c r="W1602" s="263">
        <v>0</v>
      </c>
      <c r="X1602" s="263">
        <v>0.33999999999999997</v>
      </c>
      <c r="Y1602" s="265">
        <v>1.8334922359937862</v>
      </c>
      <c r="Z1602" s="275">
        <v>3788</v>
      </c>
      <c r="AA1602" s="276">
        <v>84.261967830407926</v>
      </c>
      <c r="AB1602" s="277">
        <v>0.05</v>
      </c>
      <c r="AC1602" s="277">
        <v>3.6499999999999998E-2</v>
      </c>
      <c r="AD1602" s="277">
        <v>0</v>
      </c>
      <c r="AE1602" s="277">
        <v>0.33999999999999997</v>
      </c>
      <c r="AF1602" s="276">
        <v>1.6365881600285659</v>
      </c>
    </row>
    <row r="1603" spans="1:32" ht="41.4" x14ac:dyDescent="0.3">
      <c r="A1603" s="2">
        <f>IF(G1603="","",VLOOKUP(G1603,{"CFTV","100000";"switch","750000";"VMS","200000";"Alarme","300000";"CA","400000";"Cabeamento","500000";"Infra","600000";"Redes","700000";"Energia","800000";"Outros","900000";"Serviço","1000000"},2,FALSE)
  + COUNTIF($G$2:G1603,G1603)
)</f>
        <v>700087</v>
      </c>
      <c r="B1603" s="3" t="str">
        <f t="shared" si="25"/>
        <v>ANTENA DE 5 GHZ, 120º,</v>
      </c>
      <c r="C1603" s="3" t="s">
        <v>2940</v>
      </c>
      <c r="D1603" s="3" t="s">
        <v>2940</v>
      </c>
      <c r="E1603" s="5" t="s">
        <v>2886</v>
      </c>
      <c r="F1603" s="5" t="s">
        <v>7</v>
      </c>
      <c r="G1603" s="2" t="s">
        <v>2775</v>
      </c>
      <c r="H1603" s="3" t="s">
        <v>2939</v>
      </c>
      <c r="I1603" s="170" t="s">
        <v>7038</v>
      </c>
      <c r="J1603" s="127">
        <v>1567.5</v>
      </c>
      <c r="K1603" s="162">
        <v>3193.332311022511</v>
      </c>
      <c r="L1603" s="126"/>
      <c r="M1603" s="203"/>
      <c r="N1603" s="198">
        <v>0.12</v>
      </c>
      <c r="O1603" s="3" t="s">
        <v>7130</v>
      </c>
      <c r="P1603" s="31" t="s">
        <v>7291</v>
      </c>
      <c r="Q1603" s="234">
        <v>1</v>
      </c>
      <c r="R1603" s="5">
        <v>85176241</v>
      </c>
      <c r="S1603" s="238">
        <v>45643</v>
      </c>
      <c r="T1603" s="263">
        <v>0.15</v>
      </c>
      <c r="U1603" s="263">
        <v>0</v>
      </c>
      <c r="V1603" s="263">
        <v>3.2119999999999996E-2</v>
      </c>
      <c r="W1603" s="263">
        <v>0</v>
      </c>
      <c r="X1603" s="263">
        <v>0.33999999999999997</v>
      </c>
      <c r="Y1603" s="265">
        <v>1.8334922359937862</v>
      </c>
      <c r="Z1603" s="275">
        <v>1567.5</v>
      </c>
      <c r="AA1603" s="276">
        <v>34.868171746083526</v>
      </c>
      <c r="AB1603" s="277">
        <v>0.05</v>
      </c>
      <c r="AC1603" s="277">
        <v>3.6499999999999998E-2</v>
      </c>
      <c r="AD1603" s="277">
        <v>0</v>
      </c>
      <c r="AE1603" s="277">
        <v>0.33999999999999997</v>
      </c>
      <c r="AF1603" s="276">
        <v>1.6365881600285659</v>
      </c>
    </row>
    <row r="1604" spans="1:32" ht="55.2" x14ac:dyDescent="0.3">
      <c r="A1604" s="2">
        <f>IF(G1604="","",VLOOKUP(G1604,{"CFTV","100000";"switch","750000";"VMS","200000";"Alarme","300000";"CA","400000";"Cabeamento","500000";"Infra","600000";"Redes","700000";"Energia","800000";"Outros","900000";"Serviço","1000000"},2,FALSE)
  + COUNTIF($G$2:G1604,G1604)
)</f>
        <v>700088</v>
      </c>
      <c r="B1604" s="3" t="str">
        <f t="shared" si="25"/>
        <v>RÁDIO AIRMAX LITE AP AC</v>
      </c>
      <c r="C1604" s="3" t="s">
        <v>2942</v>
      </c>
      <c r="D1604" s="3" t="s">
        <v>2942</v>
      </c>
      <c r="E1604" s="5" t="s">
        <v>2886</v>
      </c>
      <c r="F1604" s="5" t="s">
        <v>7</v>
      </c>
      <c r="G1604" s="2" t="s">
        <v>2775</v>
      </c>
      <c r="H1604" s="3" t="s">
        <v>2941</v>
      </c>
      <c r="I1604" s="170" t="s">
        <v>7038</v>
      </c>
      <c r="J1604" s="144">
        <v>753</v>
      </c>
      <c r="K1604" s="162">
        <v>1545.6808658130044</v>
      </c>
      <c r="L1604" s="126"/>
      <c r="M1604" s="205">
        <v>0.15</v>
      </c>
      <c r="N1604" s="198">
        <v>0.04</v>
      </c>
      <c r="O1604" s="3" t="s">
        <v>7078</v>
      </c>
      <c r="P1604" s="31" t="s">
        <v>7288</v>
      </c>
      <c r="Q1604" s="234">
        <v>1</v>
      </c>
      <c r="R1604" s="5">
        <v>85176277</v>
      </c>
      <c r="S1604" s="238">
        <v>45974</v>
      </c>
      <c r="T1604" s="263">
        <v>0.15</v>
      </c>
      <c r="U1604" s="263">
        <v>0</v>
      </c>
      <c r="V1604" s="263">
        <v>3.5039999999999995E-2</v>
      </c>
      <c r="W1604" s="263">
        <v>0</v>
      </c>
      <c r="X1604" s="263">
        <v>0.33999999999999997</v>
      </c>
      <c r="Y1604" s="265">
        <v>1.6064585475278061</v>
      </c>
      <c r="Z1604" s="275">
        <v>865.95</v>
      </c>
      <c r="AA1604" s="276">
        <v>19.26257947274069</v>
      </c>
      <c r="AB1604" s="277">
        <v>0.05</v>
      </c>
      <c r="AC1604" s="277">
        <v>3.6499999999999998E-2</v>
      </c>
      <c r="AD1604" s="277">
        <v>0</v>
      </c>
      <c r="AE1604" s="277">
        <v>0.33999999999999997</v>
      </c>
      <c r="AF1604" s="276">
        <v>1.6365881600285659</v>
      </c>
    </row>
    <row r="1605" spans="1:32" ht="27.6" x14ac:dyDescent="0.3">
      <c r="A1605" s="2">
        <f>IF(G1605="","",VLOOKUP(G1605,{"CFTV","100000";"switch","750000";"VMS","200000";"Alarme","300000";"CA","400000";"Cabeamento","500000";"Infra","600000";"Redes","700000";"Energia","800000";"Outros","900000";"Serviço","1000000"},2,FALSE)
  + COUNTIF($G$2:G1605,G1605)
)</f>
        <v>700089</v>
      </c>
      <c r="B1605" s="3" t="str">
        <f t="shared" si="25"/>
        <v>BASESTATION 5 GHZ COM ANTENA</v>
      </c>
      <c r="C1605" s="3" t="s">
        <v>2943</v>
      </c>
      <c r="D1605" s="3" t="s">
        <v>2943</v>
      </c>
      <c r="E1605" s="5" t="s">
        <v>6</v>
      </c>
      <c r="F1605" s="5" t="s">
        <v>7</v>
      </c>
      <c r="G1605" s="2" t="s">
        <v>2775</v>
      </c>
      <c r="H1605" s="3" t="s">
        <v>2884</v>
      </c>
      <c r="I1605" s="170" t="s">
        <v>7038</v>
      </c>
      <c r="J1605" s="127">
        <v>1181.69</v>
      </c>
      <c r="K1605" s="162">
        <v>2768.4581737824687</v>
      </c>
      <c r="L1605" s="126"/>
      <c r="M1605" s="205">
        <v>0.15</v>
      </c>
      <c r="N1605" s="198">
        <v>0.12</v>
      </c>
      <c r="O1605" s="3" t="s">
        <v>6</v>
      </c>
      <c r="P1605" s="31" t="s">
        <v>7288</v>
      </c>
      <c r="Q1605" s="234">
        <v>1</v>
      </c>
      <c r="R1605" s="5">
        <v>85176241</v>
      </c>
      <c r="S1605" s="238">
        <v>45716</v>
      </c>
      <c r="T1605" s="263">
        <v>0.15</v>
      </c>
      <c r="U1605" s="263">
        <v>0</v>
      </c>
      <c r="V1605" s="263">
        <v>3.2119999999999996E-2</v>
      </c>
      <c r="W1605" s="263">
        <v>0</v>
      </c>
      <c r="X1605" s="263">
        <v>0.33999999999999997</v>
      </c>
      <c r="Y1605" s="265">
        <v>1.8334922359937862</v>
      </c>
      <c r="Z1605" s="275">
        <v>1358.9435000000001</v>
      </c>
      <c r="AA1605" s="276">
        <v>30.228947592487312</v>
      </c>
      <c r="AB1605" s="277">
        <v>0.05</v>
      </c>
      <c r="AC1605" s="277">
        <v>3.6499999999999998E-2</v>
      </c>
      <c r="AD1605" s="277">
        <v>0</v>
      </c>
      <c r="AE1605" s="277">
        <v>0.33999999999999997</v>
      </c>
      <c r="AF1605" s="276">
        <v>1.6365881600285659</v>
      </c>
    </row>
    <row r="1606" spans="1:32" ht="27.6" x14ac:dyDescent="0.3">
      <c r="A1606" s="2">
        <f>IF(G1606="","",VLOOKUP(G1606,{"CFTV","100000";"switch","750000";"VMS","200000";"Alarme","300000";"CA","400000";"Cabeamento","500000";"Infra","600000";"Redes","700000";"Energia","800000";"Outros","900000";"Serviço","1000000"},2,FALSE)
  + COUNTIF($G$2:G1606,G1606)
)</f>
        <v>700090</v>
      </c>
      <c r="B1606" s="3" t="str">
        <f t="shared" si="25"/>
        <v>CONTROLADOR VIDEOWALL (DECODER 4K)</v>
      </c>
      <c r="C1606" s="82" t="s">
        <v>2944</v>
      </c>
      <c r="D1606" s="82" t="s">
        <v>2944</v>
      </c>
      <c r="E1606" s="5" t="s">
        <v>370</v>
      </c>
      <c r="F1606" s="106" t="s">
        <v>7</v>
      </c>
      <c r="G1606" s="2" t="s">
        <v>2775</v>
      </c>
      <c r="H1606" s="3" t="s">
        <v>687</v>
      </c>
      <c r="I1606" s="175" t="s">
        <v>7039</v>
      </c>
      <c r="J1606" s="132">
        <v>1405.14</v>
      </c>
      <c r="K1606" s="162">
        <v>14471.795748044988</v>
      </c>
      <c r="L1606" s="126"/>
      <c r="M1606" s="200"/>
      <c r="N1606" s="222">
        <v>0.04</v>
      </c>
      <c r="O1606" s="3" t="s">
        <v>370</v>
      </c>
      <c r="P1606" s="31" t="s">
        <v>7287</v>
      </c>
      <c r="Q1606" s="234">
        <v>3</v>
      </c>
      <c r="R1606" s="106">
        <v>85287111</v>
      </c>
      <c r="S1606" s="238">
        <v>45820</v>
      </c>
      <c r="T1606" s="263">
        <v>0.15</v>
      </c>
      <c r="U1606" s="263">
        <v>0</v>
      </c>
      <c r="V1606" s="263">
        <v>3.5039999999999995E-2</v>
      </c>
      <c r="W1606" s="263">
        <v>0</v>
      </c>
      <c r="X1606" s="263">
        <v>0.33999999999999997</v>
      </c>
      <c r="Y1606" s="265">
        <v>1.6064585475278061</v>
      </c>
      <c r="Z1606" s="275">
        <v>8107.6578</v>
      </c>
      <c r="AA1606" s="276">
        <v>180.3503697791858</v>
      </c>
      <c r="AB1606" s="277">
        <v>0.05</v>
      </c>
      <c r="AC1606" s="277">
        <v>3.6499999999999998E-2</v>
      </c>
      <c r="AD1606" s="277">
        <v>0</v>
      </c>
      <c r="AE1606" s="277">
        <v>0.33999999999999997</v>
      </c>
      <c r="AF1606" s="276">
        <v>1.6365881600285659</v>
      </c>
    </row>
    <row r="1607" spans="1:32" ht="27.6" x14ac:dyDescent="0.3">
      <c r="A1607" s="2">
        <f>IF(G1607="","",VLOOKUP(G1607,{"CFTV","100000";"switch","750000";"VMS","200000";"Alarme","300000";"CA","400000";"Cabeamento","500000";"Infra","600000";"Redes","700000";"Energia","800000";"Outros","900000";"Serviço","1000000"},2,FALSE)
  + COUNTIF($G$2:G1607,G1607)
)</f>
        <v>700091</v>
      </c>
      <c r="B1607" s="3" t="str">
        <f t="shared" si="25"/>
        <v>CORDÃO ÓPTICO SC APC/ SC</v>
      </c>
      <c r="C1607" s="3" t="s">
        <v>2946</v>
      </c>
      <c r="D1607" s="3" t="s">
        <v>2946</v>
      </c>
      <c r="E1607" s="5" t="s">
        <v>900</v>
      </c>
      <c r="F1607" s="5" t="s">
        <v>7</v>
      </c>
      <c r="G1607" s="2" t="s">
        <v>2775</v>
      </c>
      <c r="H1607" s="3" t="s">
        <v>2945</v>
      </c>
      <c r="I1607" s="170" t="s">
        <v>7038</v>
      </c>
      <c r="J1607" s="127">
        <v>18.901948000000001</v>
      </c>
      <c r="K1607" s="162">
        <v>42.261767729129126</v>
      </c>
      <c r="L1607" s="126"/>
      <c r="M1607" s="205">
        <v>9.7500000000000003E-2</v>
      </c>
      <c r="N1607" s="198">
        <v>0.12</v>
      </c>
      <c r="O1607" s="3" t="s">
        <v>900</v>
      </c>
      <c r="P1607" s="31" t="s">
        <v>7292</v>
      </c>
      <c r="Q1607" s="234">
        <v>1</v>
      </c>
      <c r="R1607" s="5">
        <v>85447010</v>
      </c>
      <c r="S1607" s="238">
        <v>45870</v>
      </c>
      <c r="T1607" s="263">
        <v>0.15</v>
      </c>
      <c r="U1607" s="263">
        <v>0</v>
      </c>
      <c r="V1607" s="263">
        <v>3.2119999999999996E-2</v>
      </c>
      <c r="W1607" s="263">
        <v>0</v>
      </c>
      <c r="X1607" s="263">
        <v>0.33999999999999997</v>
      </c>
      <c r="Y1607" s="265">
        <v>1.8334922359937862</v>
      </c>
      <c r="Z1607" s="275">
        <v>20.744887930000001</v>
      </c>
      <c r="AA1607" s="276">
        <v>0.46145857428803527</v>
      </c>
      <c r="AB1607" s="277">
        <v>0.05</v>
      </c>
      <c r="AC1607" s="277">
        <v>3.6499999999999998E-2</v>
      </c>
      <c r="AD1607" s="277">
        <v>0</v>
      </c>
      <c r="AE1607" s="277">
        <v>0.33999999999999997</v>
      </c>
      <c r="AF1607" s="276">
        <v>1.6365881600285659</v>
      </c>
    </row>
    <row r="1608" spans="1:32" ht="27.6" x14ac:dyDescent="0.3">
      <c r="A1608" s="2">
        <f>IF(G1608="","",VLOOKUP(G1608,{"CFTV","100000";"switch","750000";"VMS","200000";"Alarme","300000";"CA","400000";"Cabeamento","500000";"Infra","600000";"Redes","700000";"Energia","800000";"Outros","900000";"Serviço","1000000"},2,FALSE)
  + COUNTIF($G$2:G1608,G1608)
)</f>
        <v>700092</v>
      </c>
      <c r="B1608" s="3" t="str">
        <f t="shared" si="25"/>
        <v>SWITCH NAO GERENCIAVEL 24P SKD</v>
      </c>
      <c r="C1608" s="3" t="s">
        <v>2948</v>
      </c>
      <c r="D1608" s="3" t="s">
        <v>2948</v>
      </c>
      <c r="E1608" s="5" t="s">
        <v>6</v>
      </c>
      <c r="F1608" s="5" t="s">
        <v>7</v>
      </c>
      <c r="G1608" s="2" t="s">
        <v>2775</v>
      </c>
      <c r="H1608" s="3" t="s">
        <v>2947</v>
      </c>
      <c r="I1608" s="170" t="s">
        <v>7038</v>
      </c>
      <c r="J1608" s="127">
        <v>670.21</v>
      </c>
      <c r="K1608" s="162">
        <v>1501.897016259928</v>
      </c>
      <c r="L1608" s="126"/>
      <c r="M1608" s="205">
        <v>0.1</v>
      </c>
      <c r="N1608" s="198">
        <v>0.12</v>
      </c>
      <c r="O1608" s="3" t="s">
        <v>6</v>
      </c>
      <c r="P1608" s="31" t="s">
        <v>7288</v>
      </c>
      <c r="Q1608" s="234">
        <v>1</v>
      </c>
      <c r="R1608" s="5">
        <v>85176234</v>
      </c>
      <c r="S1608" s="238">
        <v>45671</v>
      </c>
      <c r="T1608" s="263">
        <v>0.15</v>
      </c>
      <c r="U1608" s="263">
        <v>0</v>
      </c>
      <c r="V1608" s="263">
        <v>3.2119999999999996E-2</v>
      </c>
      <c r="W1608" s="263">
        <v>0</v>
      </c>
      <c r="X1608" s="263">
        <v>0.33999999999999997</v>
      </c>
      <c r="Y1608" s="265">
        <v>1.8334922359937862</v>
      </c>
      <c r="Z1608" s="275">
        <v>737.23099999999999</v>
      </c>
      <c r="AA1608" s="276">
        <v>16.399296411187819</v>
      </c>
      <c r="AB1608" s="277">
        <v>0.05</v>
      </c>
      <c r="AC1608" s="277">
        <v>3.6499999999999998E-2</v>
      </c>
      <c r="AD1608" s="277">
        <v>0</v>
      </c>
      <c r="AE1608" s="277">
        <v>0.33999999999999997</v>
      </c>
      <c r="AF1608" s="276">
        <v>1.6365881600285659</v>
      </c>
    </row>
    <row r="1609" spans="1:32" ht="27.6" x14ac:dyDescent="0.3">
      <c r="A1609" s="2">
        <f>IF(G1609="","",VLOOKUP(G1609,{"CFTV","100000";"switch","750000";"VMS","200000";"Alarme","300000";"CA","400000";"Cabeamento","500000";"Infra","600000";"Redes","700000";"Energia","800000";"Outros","900000";"Serviço","1000000"},2,FALSE)
  + COUNTIF($G$2:G1609,G1609)
)</f>
        <v>700093</v>
      </c>
      <c r="B1609" s="3" t="str">
        <f t="shared" si="25"/>
        <v>PATCH CORD U/UTP CATEGORIA 6</v>
      </c>
      <c r="C1609" s="3" t="s">
        <v>2901</v>
      </c>
      <c r="D1609" s="3" t="s">
        <v>2901</v>
      </c>
      <c r="E1609" s="5" t="s">
        <v>406</v>
      </c>
      <c r="F1609" s="5" t="s">
        <v>7</v>
      </c>
      <c r="G1609" s="2" t="s">
        <v>2775</v>
      </c>
      <c r="H1609" s="3" t="s">
        <v>2949</v>
      </c>
      <c r="I1609" s="170" t="s">
        <v>7038</v>
      </c>
      <c r="J1609" s="127">
        <v>27.69</v>
      </c>
      <c r="K1609" s="162">
        <v>56.410444460742163</v>
      </c>
      <c r="L1609" s="126"/>
      <c r="M1609" s="203"/>
      <c r="N1609" s="218">
        <v>0.18</v>
      </c>
      <c r="O1609" s="47" t="s">
        <v>7098</v>
      </c>
      <c r="P1609" s="254" t="s">
        <v>7294</v>
      </c>
      <c r="Q1609" s="235">
        <v>1</v>
      </c>
      <c r="R1609" s="5">
        <v>85444200</v>
      </c>
      <c r="S1609" s="243">
        <v>45968</v>
      </c>
      <c r="T1609" s="263">
        <v>0.15</v>
      </c>
      <c r="U1609" s="263">
        <v>0</v>
      </c>
      <c r="V1609" s="263">
        <v>3.2119999999999996E-2</v>
      </c>
      <c r="W1609" s="263">
        <v>0</v>
      </c>
      <c r="X1609" s="263">
        <v>0.33999999999999997</v>
      </c>
      <c r="Y1609" s="265">
        <v>1.8334922359937862</v>
      </c>
      <c r="Z1609" s="275">
        <v>27.69</v>
      </c>
      <c r="AA1609" s="276">
        <v>0.61594875639493007</v>
      </c>
      <c r="AB1609" s="277">
        <v>0.05</v>
      </c>
      <c r="AC1609" s="277">
        <v>3.6499999999999998E-2</v>
      </c>
      <c r="AD1609" s="277">
        <v>0</v>
      </c>
      <c r="AE1609" s="277">
        <v>0.33999999999999997</v>
      </c>
      <c r="AF1609" s="276">
        <v>1.6365881600285659</v>
      </c>
    </row>
    <row r="1610" spans="1:32" ht="41.4" x14ac:dyDescent="0.3">
      <c r="A1610" s="2">
        <f>IF(G1610="","",VLOOKUP(G1610,{"CFTV","100000";"switch","750000";"VMS","200000";"Alarme","300000";"CA","400000";"Cabeamento","500000";"Infra","600000";"Redes","700000";"Energia","800000";"Outros","900000";"Serviço","1000000"},2,FALSE)
  + COUNTIF($G$2:G1610,G1610)
)</f>
        <v>700094</v>
      </c>
      <c r="B1610" s="3" t="str">
        <f t="shared" si="25"/>
        <v>CABO FO CFOA-SM-DD-G NR 12F</v>
      </c>
      <c r="C1610" s="3" t="s">
        <v>2951</v>
      </c>
      <c r="D1610" s="3" t="s">
        <v>2951</v>
      </c>
      <c r="E1610" s="5" t="s">
        <v>326</v>
      </c>
      <c r="F1610" s="5" t="s">
        <v>948</v>
      </c>
      <c r="G1610" s="2" t="s">
        <v>2775</v>
      </c>
      <c r="H1610" s="3" t="s">
        <v>2950</v>
      </c>
      <c r="I1610" s="170" t="s">
        <v>7038</v>
      </c>
      <c r="J1610" s="127">
        <v>6.6</v>
      </c>
      <c r="K1610" s="162">
        <v>13.445609730621099</v>
      </c>
      <c r="L1610" s="126"/>
      <c r="M1610" s="203"/>
      <c r="N1610" s="218">
        <v>0.12</v>
      </c>
      <c r="O1610" s="3" t="s">
        <v>7078</v>
      </c>
      <c r="P1610" s="31" t="s">
        <v>7292</v>
      </c>
      <c r="Q1610" s="234">
        <v>1</v>
      </c>
      <c r="R1610" s="5">
        <v>85444900</v>
      </c>
      <c r="S1610" s="238">
        <v>46080</v>
      </c>
      <c r="T1610" s="263">
        <v>0.15</v>
      </c>
      <c r="U1610" s="263">
        <v>0</v>
      </c>
      <c r="V1610" s="263">
        <v>3.2119999999999996E-2</v>
      </c>
      <c r="W1610" s="263">
        <v>0</v>
      </c>
      <c r="X1610" s="263">
        <v>0.33999999999999997</v>
      </c>
      <c r="Y1610" s="265">
        <v>1.8334922359937862</v>
      </c>
      <c r="Z1610" s="275">
        <v>6.6</v>
      </c>
      <c r="AA1610" s="276">
        <v>0.1468133547203517</v>
      </c>
      <c r="AB1610" s="277">
        <v>0.05</v>
      </c>
      <c r="AC1610" s="277">
        <v>3.6499999999999998E-2</v>
      </c>
      <c r="AD1610" s="277">
        <v>0</v>
      </c>
      <c r="AE1610" s="277">
        <v>0.33999999999999997</v>
      </c>
      <c r="AF1610" s="276">
        <v>1.6365881600285659</v>
      </c>
    </row>
    <row r="1611" spans="1:32" ht="27.6" x14ac:dyDescent="0.3">
      <c r="A1611" s="2">
        <f>IF(G1611="","",VLOOKUP(G1611,{"CFTV","100000";"switch","750000";"VMS","200000";"Alarme","300000";"CA","400000";"Cabeamento","500000";"Infra","600000";"Redes","700000";"Energia","800000";"Outros","900000";"Serviço","1000000"},2,FALSE)
  + COUNTIF($G$2:G1611,G1611)
)</f>
        <v>700095</v>
      </c>
      <c r="B1611" s="3" t="str">
        <f t="shared" si="25"/>
        <v>DIO 12 FIBRAS COMPLETO SC/APC</v>
      </c>
      <c r="C1611" s="3" t="s">
        <v>2953</v>
      </c>
      <c r="D1611" s="3" t="s">
        <v>2953</v>
      </c>
      <c r="E1611" s="5" t="s">
        <v>406</v>
      </c>
      <c r="F1611" s="5" t="s">
        <v>7</v>
      </c>
      <c r="G1611" s="2" t="s">
        <v>2775</v>
      </c>
      <c r="H1611" s="3" t="s">
        <v>2952</v>
      </c>
      <c r="I1611" s="170" t="s">
        <v>7038</v>
      </c>
      <c r="J1611" s="127">
        <v>631.82000000000005</v>
      </c>
      <c r="K1611" s="162">
        <v>1287.1522939395491</v>
      </c>
      <c r="L1611" s="126"/>
      <c r="M1611" s="203"/>
      <c r="N1611" s="218">
        <v>0.18</v>
      </c>
      <c r="O1611" s="3" t="s">
        <v>7070</v>
      </c>
      <c r="P1611" s="31" t="s">
        <v>7294</v>
      </c>
      <c r="Q1611" s="234">
        <v>3</v>
      </c>
      <c r="R1611" s="5">
        <v>85177900</v>
      </c>
      <c r="S1611" s="238">
        <v>46079</v>
      </c>
      <c r="T1611" s="263">
        <v>0.15</v>
      </c>
      <c r="U1611" s="263">
        <v>0</v>
      </c>
      <c r="V1611" s="263">
        <v>3.2119999999999996E-2</v>
      </c>
      <c r="W1611" s="263">
        <v>0</v>
      </c>
      <c r="X1611" s="263">
        <v>0.33999999999999997</v>
      </c>
      <c r="Y1611" s="265">
        <v>1.8334922359937862</v>
      </c>
      <c r="Z1611" s="275">
        <v>631.82000000000005</v>
      </c>
      <c r="AA1611" s="276">
        <v>14.054486936274639</v>
      </c>
      <c r="AB1611" s="277">
        <v>0.05</v>
      </c>
      <c r="AC1611" s="277">
        <v>3.6499999999999998E-2</v>
      </c>
      <c r="AD1611" s="277">
        <v>0</v>
      </c>
      <c r="AE1611" s="277">
        <v>0.33999999999999997</v>
      </c>
      <c r="AF1611" s="276">
        <v>1.6365881600285659</v>
      </c>
    </row>
    <row r="1612" spans="1:32" ht="27.6" x14ac:dyDescent="0.3">
      <c r="A1612" s="2">
        <f>IF(G1612="","",VLOOKUP(G1612,{"CFTV","100000";"switch","750000";"VMS","200000";"Alarme","300000";"CA","400000";"Cabeamento","500000";"Infra","600000";"Redes","700000";"Energia","800000";"Outros","900000";"Serviço","1000000"},2,FALSE)
  + COUNTIF($G$2:G1612,G1612)
)</f>
        <v>700096</v>
      </c>
      <c r="B1612" s="3" t="str">
        <f t="shared" si="25"/>
        <v>SWITCHE DE REDE 8 PORTAS</v>
      </c>
      <c r="C1612" s="3" t="s">
        <v>2955</v>
      </c>
      <c r="D1612" s="3" t="s">
        <v>2955</v>
      </c>
      <c r="E1612" s="5" t="s">
        <v>2956</v>
      </c>
      <c r="F1612" s="5" t="s">
        <v>7</v>
      </c>
      <c r="G1612" s="2" t="s">
        <v>2775</v>
      </c>
      <c r="H1612" s="3" t="s">
        <v>2954</v>
      </c>
      <c r="I1612" s="170" t="s">
        <v>7039</v>
      </c>
      <c r="J1612" s="127">
        <v>648.5</v>
      </c>
      <c r="K1612" s="162">
        <v>7346.9230801684471</v>
      </c>
      <c r="L1612" s="126"/>
      <c r="M1612" s="203">
        <v>0.1</v>
      </c>
      <c r="N1612" s="218">
        <v>0.04</v>
      </c>
      <c r="O1612" s="3" t="s">
        <v>7052</v>
      </c>
      <c r="P1612" s="31" t="s">
        <v>7288</v>
      </c>
      <c r="Q1612" s="234">
        <v>1</v>
      </c>
      <c r="R1612" s="5">
        <v>85176234</v>
      </c>
      <c r="S1612" s="238">
        <v>45705</v>
      </c>
      <c r="T1612" s="263">
        <v>0.15</v>
      </c>
      <c r="U1612" s="263">
        <v>0</v>
      </c>
      <c r="V1612" s="263">
        <v>3.5039999999999995E-2</v>
      </c>
      <c r="W1612" s="263">
        <v>0</v>
      </c>
      <c r="X1612" s="263">
        <v>0.33999999999999997</v>
      </c>
      <c r="Y1612" s="265">
        <v>1.6064585475278061</v>
      </c>
      <c r="Z1612" s="275">
        <v>4116.0294999999996</v>
      </c>
      <c r="AA1612" s="276">
        <v>91.558802882262384</v>
      </c>
      <c r="AB1612" s="277">
        <v>0.05</v>
      </c>
      <c r="AC1612" s="277">
        <v>3.6499999999999998E-2</v>
      </c>
      <c r="AD1612" s="277">
        <v>0</v>
      </c>
      <c r="AE1612" s="277">
        <v>0.33999999999999997</v>
      </c>
      <c r="AF1612" s="276">
        <v>1.6365881600285659</v>
      </c>
    </row>
    <row r="1613" spans="1:32" ht="27.6" x14ac:dyDescent="0.3">
      <c r="A1613" s="2">
        <f>IF(G1613="","",VLOOKUP(G1613,{"CFTV","100000";"switch","750000";"VMS","200000";"Alarme","300000";"CA","400000";"Cabeamento","500000";"Infra","600000";"Redes","700000";"Energia","800000";"Outros","900000";"Serviço","1000000"},2,FALSE)
  + COUNTIF($G$2:G1613,G1613)
)</f>
        <v>700097</v>
      </c>
      <c r="B1613" s="3" t="str">
        <f t="shared" si="25"/>
        <v>SWITCHE DE REDE 8 PORTAS</v>
      </c>
      <c r="C1613" s="3" t="s">
        <v>2958</v>
      </c>
      <c r="D1613" s="3" t="s">
        <v>2958</v>
      </c>
      <c r="E1613" s="5" t="s">
        <v>2956</v>
      </c>
      <c r="F1613" s="5" t="s">
        <v>7</v>
      </c>
      <c r="G1613" s="2" t="s">
        <v>2775</v>
      </c>
      <c r="H1613" s="3" t="s">
        <v>2957</v>
      </c>
      <c r="I1613" s="170" t="s">
        <v>7039</v>
      </c>
      <c r="J1613" s="127">
        <v>1458.92</v>
      </c>
      <c r="K1613" s="162">
        <v>16528.254464332076</v>
      </c>
      <c r="L1613" s="126"/>
      <c r="M1613" s="203">
        <v>0.1</v>
      </c>
      <c r="N1613" s="218">
        <v>0.04</v>
      </c>
      <c r="O1613" s="3" t="s">
        <v>7052</v>
      </c>
      <c r="P1613" s="31" t="s">
        <v>7288</v>
      </c>
      <c r="Q1613" s="234">
        <v>1</v>
      </c>
      <c r="R1613" s="5">
        <v>85176234</v>
      </c>
      <c r="S1613" s="238">
        <v>45705</v>
      </c>
      <c r="T1613" s="263">
        <v>0.15</v>
      </c>
      <c r="U1613" s="263">
        <v>0</v>
      </c>
      <c r="V1613" s="263">
        <v>3.5039999999999995E-2</v>
      </c>
      <c r="W1613" s="263">
        <v>0</v>
      </c>
      <c r="X1613" s="263">
        <v>0.33999999999999997</v>
      </c>
      <c r="Y1613" s="265">
        <v>1.6064585475278061</v>
      </c>
      <c r="Z1613" s="275">
        <v>9259.7652400000006</v>
      </c>
      <c r="AA1613" s="276">
        <v>205.97836345565193</v>
      </c>
      <c r="AB1613" s="277">
        <v>0.05</v>
      </c>
      <c r="AC1613" s="277">
        <v>3.6499999999999998E-2</v>
      </c>
      <c r="AD1613" s="277">
        <v>0</v>
      </c>
      <c r="AE1613" s="277">
        <v>0.33999999999999997</v>
      </c>
      <c r="AF1613" s="276">
        <v>1.6365881600285659</v>
      </c>
    </row>
    <row r="1614" spans="1:32" ht="27.6" x14ac:dyDescent="0.3">
      <c r="A1614" s="2">
        <f>IF(G1614="","",VLOOKUP(G1614,{"CFTV","100000";"switch","750000";"VMS","200000";"Alarme","300000";"CA","400000";"Cabeamento","500000";"Infra","600000";"Redes","700000";"Energia","800000";"Outros","900000";"Serviço","1000000"},2,FALSE)
  + COUNTIF($G$2:G1614,G1614)
)</f>
        <v>700098</v>
      </c>
      <c r="B1614" s="3" t="str">
        <f t="shared" si="25"/>
        <v>MODULO IP DE AUTOMACAO 04</v>
      </c>
      <c r="C1614" s="3" t="s">
        <v>2960</v>
      </c>
      <c r="D1614" s="3" t="s">
        <v>2960</v>
      </c>
      <c r="E1614" s="5" t="s">
        <v>2961</v>
      </c>
      <c r="F1614" s="5" t="s">
        <v>7</v>
      </c>
      <c r="G1614" s="2" t="s">
        <v>2775</v>
      </c>
      <c r="H1614" s="3" t="s">
        <v>2959</v>
      </c>
      <c r="I1614" s="170" t="s">
        <v>7038</v>
      </c>
      <c r="J1614" s="127">
        <v>1100</v>
      </c>
      <c r="K1614" s="162">
        <v>2497.4201467830917</v>
      </c>
      <c r="L1614" s="127">
        <v>15.9</v>
      </c>
      <c r="M1614" s="203">
        <v>0.1</v>
      </c>
      <c r="N1614" s="218">
        <v>0.12</v>
      </c>
      <c r="O1614" s="3" t="s">
        <v>2927</v>
      </c>
      <c r="P1614" s="31" t="s">
        <v>7297</v>
      </c>
      <c r="Q1614" s="234">
        <v>1</v>
      </c>
      <c r="R1614" s="5">
        <v>85371020</v>
      </c>
      <c r="S1614" s="238">
        <v>46077</v>
      </c>
      <c r="T1614" s="263">
        <v>0.15</v>
      </c>
      <c r="U1614" s="263">
        <v>0</v>
      </c>
      <c r="V1614" s="263">
        <v>3.2119999999999996E-2</v>
      </c>
      <c r="W1614" s="263">
        <v>0</v>
      </c>
      <c r="X1614" s="263">
        <v>0.33999999999999997</v>
      </c>
      <c r="Y1614" s="265">
        <v>1.8334922359937862</v>
      </c>
      <c r="Z1614" s="275">
        <v>1225.9000000000001</v>
      </c>
      <c r="AA1614" s="276">
        <v>27.269468416921086</v>
      </c>
      <c r="AB1614" s="277">
        <v>0.05</v>
      </c>
      <c r="AC1614" s="277">
        <v>3.6499999999999998E-2</v>
      </c>
      <c r="AD1614" s="277">
        <v>0</v>
      </c>
      <c r="AE1614" s="277">
        <v>0.33999999999999997</v>
      </c>
      <c r="AF1614" s="276">
        <v>1.6365881600285659</v>
      </c>
    </row>
    <row r="1615" spans="1:32" ht="27.6" x14ac:dyDescent="0.3">
      <c r="A1615" s="2">
        <f>IF(G1615="","",VLOOKUP(G1615,{"CFTV","100000";"switch","750000";"VMS","200000";"Alarme","300000";"CA","400000";"Cabeamento","500000";"Infra","600000";"Redes","700000";"Energia","800000";"Outros","900000";"Serviço","1000000"},2,FALSE)
  + COUNTIF($G$2:G1615,G1615)
)</f>
        <v>700099</v>
      </c>
      <c r="B1615" s="3" t="str">
        <f t="shared" si="25"/>
        <v>MODULO IP DE AUTOMACAO 24</v>
      </c>
      <c r="C1615" s="3" t="s">
        <v>2963</v>
      </c>
      <c r="D1615" s="3" t="s">
        <v>2963</v>
      </c>
      <c r="E1615" s="5" t="s">
        <v>2961</v>
      </c>
      <c r="F1615" s="5" t="s">
        <v>7</v>
      </c>
      <c r="G1615" s="2" t="s">
        <v>2775</v>
      </c>
      <c r="H1615" s="3" t="s">
        <v>2962</v>
      </c>
      <c r="I1615" s="170" t="s">
        <v>7038</v>
      </c>
      <c r="J1615" s="127">
        <v>1740</v>
      </c>
      <c r="K1615" s="162">
        <v>3960.3432297465783</v>
      </c>
      <c r="L1615" s="127">
        <v>30</v>
      </c>
      <c r="M1615" s="205">
        <v>0.1</v>
      </c>
      <c r="N1615" s="198">
        <v>0.12</v>
      </c>
      <c r="O1615" s="3" t="s">
        <v>2927</v>
      </c>
      <c r="P1615" s="31" t="s">
        <v>7297</v>
      </c>
      <c r="Q1615" s="234">
        <v>1</v>
      </c>
      <c r="R1615" s="5">
        <v>85371020</v>
      </c>
      <c r="S1615" s="238">
        <v>45702</v>
      </c>
      <c r="T1615" s="263">
        <v>0.15</v>
      </c>
      <c r="U1615" s="263">
        <v>0</v>
      </c>
      <c r="V1615" s="263">
        <v>3.2119999999999996E-2</v>
      </c>
      <c r="W1615" s="263">
        <v>0</v>
      </c>
      <c r="X1615" s="263">
        <v>0.33999999999999997</v>
      </c>
      <c r="Y1615" s="265">
        <v>1.8334922359937862</v>
      </c>
      <c r="Z1615" s="275">
        <v>1944</v>
      </c>
      <c r="AA1615" s="276">
        <v>43.243206299449049</v>
      </c>
      <c r="AB1615" s="277">
        <v>0.05</v>
      </c>
      <c r="AC1615" s="277">
        <v>3.6499999999999998E-2</v>
      </c>
      <c r="AD1615" s="277">
        <v>0</v>
      </c>
      <c r="AE1615" s="277">
        <v>0.33999999999999997</v>
      </c>
      <c r="AF1615" s="276">
        <v>1.6365881600285659</v>
      </c>
    </row>
    <row r="1616" spans="1:32" ht="27.6" x14ac:dyDescent="0.3">
      <c r="A1616" s="2">
        <f>IF(G1616="","",VLOOKUP(G1616,{"CFTV","100000";"switch","750000";"VMS","200000";"Alarme","300000";"CA","400000";"Cabeamento","500000";"Infra","600000";"Redes","700000";"Energia","800000";"Outros","900000";"Serviço","1000000"},2,FALSE)
  + COUNTIF($G$2:G1616,G1616)
)</f>
        <v>700100</v>
      </c>
      <c r="B1616" s="3" t="str">
        <f t="shared" si="25"/>
        <v>MODULO IP DE AUTOMACAO 08</v>
      </c>
      <c r="C1616" s="3" t="s">
        <v>2965</v>
      </c>
      <c r="D1616" s="3" t="s">
        <v>2965</v>
      </c>
      <c r="E1616" s="5" t="s">
        <v>2961</v>
      </c>
      <c r="F1616" s="5" t="s">
        <v>7</v>
      </c>
      <c r="G1616" s="2" t="s">
        <v>2775</v>
      </c>
      <c r="H1616" s="3" t="s">
        <v>2964</v>
      </c>
      <c r="I1616" s="170" t="s">
        <v>7038</v>
      </c>
      <c r="J1616" s="127">
        <v>1480.05</v>
      </c>
      <c r="K1616" s="162">
        <v>3377.8121881674192</v>
      </c>
      <c r="L1616" s="127">
        <v>30</v>
      </c>
      <c r="M1616" s="205">
        <v>0.1</v>
      </c>
      <c r="N1616" s="198">
        <v>0.12</v>
      </c>
      <c r="O1616" s="3" t="s">
        <v>2927</v>
      </c>
      <c r="P1616" s="31" t="s">
        <v>7297</v>
      </c>
      <c r="Q1616" s="234">
        <v>1</v>
      </c>
      <c r="R1616" s="5">
        <v>85371020</v>
      </c>
      <c r="S1616" s="238">
        <v>45702</v>
      </c>
      <c r="T1616" s="263">
        <v>0.15</v>
      </c>
      <c r="U1616" s="263">
        <v>0</v>
      </c>
      <c r="V1616" s="263">
        <v>3.2119999999999996E-2</v>
      </c>
      <c r="W1616" s="263">
        <v>0</v>
      </c>
      <c r="X1616" s="263">
        <v>0.33999999999999997</v>
      </c>
      <c r="Y1616" s="265">
        <v>1.8334922359937862</v>
      </c>
      <c r="Z1616" s="275">
        <v>1658.0549999999998</v>
      </c>
      <c r="AA1616" s="276">
        <v>36.882517706189809</v>
      </c>
      <c r="AB1616" s="277">
        <v>0.05</v>
      </c>
      <c r="AC1616" s="277">
        <v>3.6499999999999998E-2</v>
      </c>
      <c r="AD1616" s="277">
        <v>0</v>
      </c>
      <c r="AE1616" s="277">
        <v>0.33999999999999997</v>
      </c>
      <c r="AF1616" s="276">
        <v>1.6365881600285659</v>
      </c>
    </row>
    <row r="1617" spans="1:32" ht="27.6" x14ac:dyDescent="0.3">
      <c r="A1617" s="2">
        <f>IF(G1617="","",VLOOKUP(G1617,{"CFTV","100000";"switch","750000";"VMS","200000";"Alarme","300000";"CA","400000";"Cabeamento","500000";"Infra","600000";"Redes","700000";"Energia","800000";"Outros","900000";"Serviço","1000000"},2,FALSE)
  + COUNTIF($G$2:G1617,G1617)
)</f>
        <v>700101</v>
      </c>
      <c r="B1617" s="3" t="str">
        <f t="shared" si="25"/>
        <v>CONECTOR MACHO DE PASSAGEM CAT.6</v>
      </c>
      <c r="C1617" s="3" t="s">
        <v>2901</v>
      </c>
      <c r="D1617" s="3" t="s">
        <v>2901</v>
      </c>
      <c r="E1617" s="5" t="s">
        <v>406</v>
      </c>
      <c r="F1617" s="5" t="s">
        <v>7</v>
      </c>
      <c r="G1617" s="2" t="s">
        <v>2775</v>
      </c>
      <c r="H1617" s="3" t="s">
        <v>2966</v>
      </c>
      <c r="I1617" s="170" t="s">
        <v>7038</v>
      </c>
      <c r="J1617" s="127">
        <v>5.6079999999999997</v>
      </c>
      <c r="K1617" s="162">
        <v>11.424693843836836</v>
      </c>
      <c r="L1617" s="126"/>
      <c r="M1617" s="205"/>
      <c r="N1617" s="198">
        <v>0.18</v>
      </c>
      <c r="O1617" s="3" t="s">
        <v>7070</v>
      </c>
      <c r="P1617" s="31" t="s">
        <v>7294</v>
      </c>
      <c r="Q1617" s="234">
        <v>3</v>
      </c>
      <c r="R1617" s="5">
        <v>85369090</v>
      </c>
      <c r="S1617" s="249">
        <v>46036</v>
      </c>
      <c r="T1617" s="263">
        <v>0.15</v>
      </c>
      <c r="U1617" s="263">
        <v>0</v>
      </c>
      <c r="V1617" s="263">
        <v>3.2119999999999996E-2</v>
      </c>
      <c r="W1617" s="263">
        <v>0</v>
      </c>
      <c r="X1617" s="263">
        <v>0.33999999999999997</v>
      </c>
      <c r="Y1617" s="265">
        <v>1.8334922359937862</v>
      </c>
      <c r="Z1617" s="275">
        <v>5.6079999999999997</v>
      </c>
      <c r="AA1617" s="276">
        <v>0.12474686261692913</v>
      </c>
      <c r="AB1617" s="277">
        <v>0.05</v>
      </c>
      <c r="AC1617" s="277">
        <v>3.6499999999999998E-2</v>
      </c>
      <c r="AD1617" s="277">
        <v>0</v>
      </c>
      <c r="AE1617" s="277">
        <v>0.33999999999999997</v>
      </c>
      <c r="AF1617" s="276">
        <v>1.6365881600285659</v>
      </c>
    </row>
    <row r="1618" spans="1:32" ht="27.6" x14ac:dyDescent="0.3">
      <c r="A1618" s="2">
        <f>IF(G1618="","",VLOOKUP(G1618,{"CFTV","100000";"switch","750000";"VMS","200000";"Alarme","300000";"CA","400000";"Cabeamento","500000";"Infra","600000";"Redes","700000";"Energia","800000";"Outros","900000";"Serviço","1000000"},2,FALSE)
  + COUNTIF($G$2:G1618,G1618)
)</f>
        <v>700102</v>
      </c>
      <c r="B1618" s="3" t="str">
        <f t="shared" si="25"/>
        <v>CONECTOR RJ45 FEMEA 90° CAT</v>
      </c>
      <c r="C1618" s="3" t="s">
        <v>2968</v>
      </c>
      <c r="D1618" s="3" t="s">
        <v>2968</v>
      </c>
      <c r="E1618" s="5" t="s">
        <v>6</v>
      </c>
      <c r="F1618" s="5" t="s">
        <v>7</v>
      </c>
      <c r="G1618" s="2" t="s">
        <v>2775</v>
      </c>
      <c r="H1618" s="3" t="s">
        <v>2967</v>
      </c>
      <c r="I1618" s="170" t="s">
        <v>7038</v>
      </c>
      <c r="J1618" s="127">
        <v>13.94</v>
      </c>
      <c r="K1618" s="162">
        <v>27.308278097122262</v>
      </c>
      <c r="L1618" s="126"/>
      <c r="M1618" s="205">
        <v>9.7500000000000003E-2</v>
      </c>
      <c r="N1618" s="198">
        <v>0.04</v>
      </c>
      <c r="O1618" s="3" t="s">
        <v>7048</v>
      </c>
      <c r="P1618" s="31" t="s">
        <v>7287</v>
      </c>
      <c r="Q1618" s="234">
        <v>1</v>
      </c>
      <c r="R1618" s="5">
        <v>85369090</v>
      </c>
      <c r="S1618" s="238">
        <v>45698</v>
      </c>
      <c r="T1618" s="263">
        <v>0.15</v>
      </c>
      <c r="U1618" s="263">
        <v>0</v>
      </c>
      <c r="V1618" s="263">
        <v>3.5039999999999995E-2</v>
      </c>
      <c r="W1618" s="263">
        <v>0</v>
      </c>
      <c r="X1618" s="263">
        <v>0.33999999999999997</v>
      </c>
      <c r="Y1618" s="265">
        <v>1.6064585475278061</v>
      </c>
      <c r="Z1618" s="275">
        <v>15.299149999999999</v>
      </c>
      <c r="AA1618" s="276">
        <v>0.34032114179846495</v>
      </c>
      <c r="AB1618" s="277">
        <v>0.05</v>
      </c>
      <c r="AC1618" s="277">
        <v>3.6499999999999998E-2</v>
      </c>
      <c r="AD1618" s="277">
        <v>0</v>
      </c>
      <c r="AE1618" s="277">
        <v>0.33999999999999997</v>
      </c>
      <c r="AF1618" s="276">
        <v>1.6365881600285659</v>
      </c>
    </row>
    <row r="1619" spans="1:32" ht="27.6" x14ac:dyDescent="0.3">
      <c r="A1619" s="2">
        <f>IF(G1619="","",VLOOKUP(G1619,{"CFTV","100000";"switch","750000";"VMS","200000";"Alarme","300000";"CA","400000";"Cabeamento","500000";"Infra","600000";"Redes","700000";"Energia","800000";"Outros","900000";"Serviço","1000000"},2,FALSE)
  + COUNTIF($G$2:G1619,G1619)
)</f>
        <v>700103</v>
      </c>
      <c r="B1619" s="3" t="str">
        <f t="shared" si="25"/>
        <v>CONECTOR RJ45 FEMEA 180° CAT</v>
      </c>
      <c r="C1619" s="3" t="s">
        <v>2970</v>
      </c>
      <c r="D1619" s="3" t="s">
        <v>2970</v>
      </c>
      <c r="E1619" s="5" t="s">
        <v>6</v>
      </c>
      <c r="F1619" s="5" t="s">
        <v>7</v>
      </c>
      <c r="G1619" s="2" t="s">
        <v>2775</v>
      </c>
      <c r="H1619" s="3" t="s">
        <v>2969</v>
      </c>
      <c r="I1619" s="170" t="s">
        <v>7038</v>
      </c>
      <c r="J1619" s="127">
        <v>12.72</v>
      </c>
      <c r="K1619" s="162">
        <v>24.918314016886313</v>
      </c>
      <c r="L1619" s="126"/>
      <c r="M1619" s="205">
        <v>9.7500000000000003E-2</v>
      </c>
      <c r="N1619" s="198">
        <v>0.04</v>
      </c>
      <c r="O1619" s="3" t="s">
        <v>7048</v>
      </c>
      <c r="P1619" s="31" t="s">
        <v>7287</v>
      </c>
      <c r="Q1619" s="234">
        <v>1</v>
      </c>
      <c r="R1619" s="5">
        <v>85369090</v>
      </c>
      <c r="S1619" s="238">
        <v>45698</v>
      </c>
      <c r="T1619" s="263">
        <v>0.15</v>
      </c>
      <c r="U1619" s="263">
        <v>0</v>
      </c>
      <c r="V1619" s="263">
        <v>3.5039999999999995E-2</v>
      </c>
      <c r="W1619" s="263">
        <v>0</v>
      </c>
      <c r="X1619" s="263">
        <v>0.33999999999999997</v>
      </c>
      <c r="Y1619" s="265">
        <v>1.6064585475278061</v>
      </c>
      <c r="Z1619" s="275">
        <v>13.9602</v>
      </c>
      <c r="AA1619" s="276">
        <v>0.31053693857076575</v>
      </c>
      <c r="AB1619" s="277">
        <v>0.05</v>
      </c>
      <c r="AC1619" s="277">
        <v>3.6499999999999998E-2</v>
      </c>
      <c r="AD1619" s="277">
        <v>0</v>
      </c>
      <c r="AE1619" s="277">
        <v>0.33999999999999997</v>
      </c>
      <c r="AF1619" s="276">
        <v>1.6365881600285659</v>
      </c>
    </row>
    <row r="1620" spans="1:32" ht="27.6" x14ac:dyDescent="0.3">
      <c r="A1620" s="2">
        <f>IF(G1620="","",VLOOKUP(G1620,{"CFTV","100000";"switch","750000";"VMS","200000";"Alarme","300000";"CA","400000";"Cabeamento","500000";"Infra","600000";"Redes","700000";"Energia","800000";"Outros","900000";"Serviço","1000000"},2,FALSE)
  + COUNTIF($G$2:G1620,G1620)
)</f>
        <v>700104</v>
      </c>
      <c r="B1620" s="3" t="str">
        <f t="shared" si="25"/>
        <v>PATCH CORD CAT. 6 DE</v>
      </c>
      <c r="C1620" s="3" t="s">
        <v>2881</v>
      </c>
      <c r="D1620" s="3" t="s">
        <v>2881</v>
      </c>
      <c r="E1620" s="5" t="s">
        <v>406</v>
      </c>
      <c r="F1620" s="5" t="s">
        <v>7</v>
      </c>
      <c r="G1620" s="2" t="s">
        <v>2775</v>
      </c>
      <c r="H1620" s="3" t="s">
        <v>2971</v>
      </c>
      <c r="I1620" s="170" t="s">
        <v>7038</v>
      </c>
      <c r="J1620" s="127">
        <v>44</v>
      </c>
      <c r="K1620" s="162">
        <v>89.637398204140666</v>
      </c>
      <c r="L1620" s="126"/>
      <c r="M1620" s="203"/>
      <c r="N1620" s="218">
        <v>0.18</v>
      </c>
      <c r="O1620" s="3" t="s">
        <v>7131</v>
      </c>
      <c r="P1620" s="31" t="s">
        <v>7294</v>
      </c>
      <c r="Q1620" s="234">
        <v>1</v>
      </c>
      <c r="R1620" s="5">
        <v>85444200</v>
      </c>
      <c r="S1620" s="238">
        <v>45909</v>
      </c>
      <c r="T1620" s="263">
        <v>0.15</v>
      </c>
      <c r="U1620" s="263">
        <v>0</v>
      </c>
      <c r="V1620" s="263">
        <v>3.2119999999999996E-2</v>
      </c>
      <c r="W1620" s="263">
        <v>0</v>
      </c>
      <c r="X1620" s="263">
        <v>0.33999999999999997</v>
      </c>
      <c r="Y1620" s="265">
        <v>1.8334922359937862</v>
      </c>
      <c r="Z1620" s="275">
        <v>44</v>
      </c>
      <c r="AA1620" s="276">
        <v>0.97875569813567798</v>
      </c>
      <c r="AB1620" s="277">
        <v>0.05</v>
      </c>
      <c r="AC1620" s="277">
        <v>3.6499999999999998E-2</v>
      </c>
      <c r="AD1620" s="277">
        <v>0</v>
      </c>
      <c r="AE1620" s="277">
        <v>0.33999999999999997</v>
      </c>
      <c r="AF1620" s="276">
        <v>1.6365881600285659</v>
      </c>
    </row>
    <row r="1621" spans="1:32" ht="27.6" x14ac:dyDescent="0.3">
      <c r="A1621" s="2">
        <f>IF(G1621="","",VLOOKUP(G1621,{"CFTV","100000";"switch","750000";"VMS","200000";"Alarme","300000";"CA","400000";"Cabeamento","500000";"Infra","600000";"Redes","700000";"Energia","800000";"Outros","900000";"Serviço","1000000"},2,FALSE)
  + COUNTIF($G$2:G1621,G1621)
)</f>
        <v>700105</v>
      </c>
      <c r="B1621" s="3" t="str">
        <f t="shared" si="25"/>
        <v>CONECTOR FEMEA MULTILAN CAT.6 T568A/B</v>
      </c>
      <c r="C1621" s="3">
        <v>35030600</v>
      </c>
      <c r="D1621" s="3">
        <v>35030600</v>
      </c>
      <c r="E1621" s="5" t="s">
        <v>326</v>
      </c>
      <c r="F1621" s="5" t="s">
        <v>7</v>
      </c>
      <c r="G1621" s="2" t="s">
        <v>2775</v>
      </c>
      <c r="H1621" s="3" t="s">
        <v>2972</v>
      </c>
      <c r="I1621" s="170" t="s">
        <v>7038</v>
      </c>
      <c r="J1621" s="127">
        <v>33.770000000000003</v>
      </c>
      <c r="K1621" s="162">
        <v>68.796703121677965</v>
      </c>
      <c r="L1621" s="126"/>
      <c r="M1621" s="203"/>
      <c r="N1621" s="218">
        <v>0.18</v>
      </c>
      <c r="O1621" s="3" t="s">
        <v>7131</v>
      </c>
      <c r="P1621" s="31" t="s">
        <v>7294</v>
      </c>
      <c r="Q1621" s="234">
        <v>2</v>
      </c>
      <c r="R1621" s="5">
        <v>85369090</v>
      </c>
      <c r="S1621" s="238">
        <v>45761</v>
      </c>
      <c r="T1621" s="263">
        <v>0.15</v>
      </c>
      <c r="U1621" s="263">
        <v>0</v>
      </c>
      <c r="V1621" s="263">
        <v>3.2119999999999996E-2</v>
      </c>
      <c r="W1621" s="263">
        <v>0</v>
      </c>
      <c r="X1621" s="263">
        <v>0.33999999999999997</v>
      </c>
      <c r="Y1621" s="265">
        <v>1.8334922359937862</v>
      </c>
      <c r="Z1621" s="275">
        <v>33.770000000000003</v>
      </c>
      <c r="AA1621" s="276">
        <v>0.75119499831913294</v>
      </c>
      <c r="AB1621" s="277">
        <v>0.05</v>
      </c>
      <c r="AC1621" s="277">
        <v>3.6499999999999998E-2</v>
      </c>
      <c r="AD1621" s="277">
        <v>0</v>
      </c>
      <c r="AE1621" s="277">
        <v>0.33999999999999997</v>
      </c>
      <c r="AF1621" s="276">
        <v>1.6365881600285659</v>
      </c>
    </row>
    <row r="1622" spans="1:32" ht="27.6" x14ac:dyDescent="0.3">
      <c r="A1622" s="2">
        <f>IF(G1622="","",VLOOKUP(G1622,{"CFTV","100000";"switch","750000";"VMS","200000";"Alarme","300000";"CA","400000";"Cabeamento","500000";"Infra","600000";"Redes","700000";"Energia","800000";"Outros","900000";"Serviço","1000000"},2,FALSE)
  + COUNTIF($G$2:G1622,G1622)
)</f>
        <v>700106</v>
      </c>
      <c r="B1622" s="3" t="str">
        <f t="shared" si="25"/>
        <v>PATCH PANEL MODULAR MULTILAN CAT.6</v>
      </c>
      <c r="C1622" s="3">
        <v>35030015</v>
      </c>
      <c r="D1622" s="3">
        <v>35030015</v>
      </c>
      <c r="E1622" s="5" t="s">
        <v>326</v>
      </c>
      <c r="F1622" s="5" t="s">
        <v>7</v>
      </c>
      <c r="G1622" s="2" t="s">
        <v>2775</v>
      </c>
      <c r="H1622" s="3" t="s">
        <v>2973</v>
      </c>
      <c r="I1622" s="170" t="s">
        <v>7038</v>
      </c>
      <c r="J1622" s="127">
        <v>757.85</v>
      </c>
      <c r="K1622" s="162">
        <v>1352.7273447154976</v>
      </c>
      <c r="L1622" s="126"/>
      <c r="M1622" s="203"/>
      <c r="N1622" s="218">
        <v>0.04</v>
      </c>
      <c r="O1622" s="3" t="s">
        <v>7123</v>
      </c>
      <c r="P1622" s="31" t="s">
        <v>7291</v>
      </c>
      <c r="Q1622" s="234">
        <v>2</v>
      </c>
      <c r="R1622" s="5">
        <v>85177900</v>
      </c>
      <c r="S1622" s="238">
        <v>45761</v>
      </c>
      <c r="T1622" s="263">
        <v>0.15</v>
      </c>
      <c r="U1622" s="263">
        <v>0</v>
      </c>
      <c r="V1622" s="263">
        <v>3.5039999999999995E-2</v>
      </c>
      <c r="W1622" s="263">
        <v>0</v>
      </c>
      <c r="X1622" s="263">
        <v>0.33999999999999997</v>
      </c>
      <c r="Y1622" s="265">
        <v>1.6064585475278061</v>
      </c>
      <c r="Z1622" s="275">
        <v>757.85</v>
      </c>
      <c r="AA1622" s="276">
        <v>16.857954678002809</v>
      </c>
      <c r="AB1622" s="277">
        <v>0.05</v>
      </c>
      <c r="AC1622" s="277">
        <v>3.6499999999999998E-2</v>
      </c>
      <c r="AD1622" s="277">
        <v>0</v>
      </c>
      <c r="AE1622" s="277">
        <v>0.33999999999999997</v>
      </c>
      <c r="AF1622" s="276">
        <v>1.6365881600285659</v>
      </c>
    </row>
    <row r="1623" spans="1:32" ht="27.6" x14ac:dyDescent="0.3">
      <c r="A1623" s="2">
        <f>IF(G1623="","",VLOOKUP(G1623,{"CFTV","100000";"switch","750000";"VMS","200000";"Alarme","300000";"CA","400000";"Cabeamento","500000";"Infra","600000";"Redes","700000";"Energia","800000";"Outros","900000";"Serviço","1000000"},2,FALSE)
  + COUNTIF($G$2:G1623,G1623)
)</f>
        <v>700107</v>
      </c>
      <c r="B1623" s="3" t="str">
        <f t="shared" si="25"/>
        <v>CONECTOR RÁPIDO ÓPTICO DO TIPO</v>
      </c>
      <c r="C1623" s="3" t="s">
        <v>2975</v>
      </c>
      <c r="D1623" s="3" t="s">
        <v>2975</v>
      </c>
      <c r="E1623" s="5" t="s">
        <v>2822</v>
      </c>
      <c r="F1623" s="5" t="s">
        <v>7</v>
      </c>
      <c r="G1623" s="2" t="s">
        <v>2775</v>
      </c>
      <c r="H1623" s="3" t="s">
        <v>2974</v>
      </c>
      <c r="I1623" s="169" t="s">
        <v>7038</v>
      </c>
      <c r="J1623" s="126">
        <v>3</v>
      </c>
      <c r="K1623" s="162">
        <v>6.1625711265346705</v>
      </c>
      <c r="L1623" s="126">
        <v>2.4999999999999998E-2</v>
      </c>
      <c r="M1623" s="203"/>
      <c r="N1623" s="218">
        <v>3.56E-2</v>
      </c>
      <c r="O1623" s="3" t="s">
        <v>2822</v>
      </c>
      <c r="P1623" s="31" t="s">
        <v>7291</v>
      </c>
      <c r="Q1623" s="234">
        <v>1</v>
      </c>
      <c r="R1623" s="5">
        <v>85369090</v>
      </c>
      <c r="S1623" s="238">
        <v>45735</v>
      </c>
      <c r="T1623" s="263">
        <v>0.15</v>
      </c>
      <c r="U1623" s="263">
        <v>0</v>
      </c>
      <c r="V1623" s="263">
        <v>3.2119999999999996E-2</v>
      </c>
      <c r="W1623" s="263">
        <v>0</v>
      </c>
      <c r="X1623" s="263">
        <v>0.33999999999999997</v>
      </c>
      <c r="Y1623" s="265">
        <v>1.8334922359937862</v>
      </c>
      <c r="Z1623" s="275">
        <v>3.0249999999999999</v>
      </c>
      <c r="AA1623" s="276">
        <v>6.7289454246827862E-2</v>
      </c>
      <c r="AB1623" s="277">
        <v>0.05</v>
      </c>
      <c r="AC1623" s="277">
        <v>3.6499999999999998E-2</v>
      </c>
      <c r="AD1623" s="277">
        <v>0</v>
      </c>
      <c r="AE1623" s="277">
        <v>0.33999999999999997</v>
      </c>
      <c r="AF1623" s="276">
        <v>1.6365881600285659</v>
      </c>
    </row>
    <row r="1624" spans="1:32" ht="27.6" x14ac:dyDescent="0.3">
      <c r="A1624" s="2">
        <f>IF(G1624="","",VLOOKUP(G1624,{"CFTV","100000";"switch","750000";"VMS","200000";"Alarme","300000";"CA","400000";"Cabeamento","500000";"Infra","600000";"Redes","700000";"Energia","800000";"Outros","900000";"Serviço","1000000"},2,FALSE)
  + COUNTIF($G$2:G1624,G1624)
)</f>
        <v>700108</v>
      </c>
      <c r="B1624" s="3" t="str">
        <f t="shared" si="25"/>
        <v>CONVERSOR ÓPTICO 01P. RJ45 10/100</v>
      </c>
      <c r="C1624" s="3" t="s">
        <v>2977</v>
      </c>
      <c r="D1624" s="3" t="s">
        <v>2977</v>
      </c>
      <c r="E1624" s="5" t="s">
        <v>2822</v>
      </c>
      <c r="F1624" s="5" t="s">
        <v>7</v>
      </c>
      <c r="G1624" s="2" t="s">
        <v>2775</v>
      </c>
      <c r="H1624" s="3" t="s">
        <v>2976</v>
      </c>
      <c r="I1624" s="170" t="s">
        <v>7038</v>
      </c>
      <c r="J1624" s="126">
        <v>101</v>
      </c>
      <c r="K1624" s="162">
        <v>207.10822715746474</v>
      </c>
      <c r="L1624" s="126">
        <v>0.66249999999999998</v>
      </c>
      <c r="M1624" s="203"/>
      <c r="N1624" s="218">
        <v>3.56E-2</v>
      </c>
      <c r="O1624" s="3" t="s">
        <v>2822</v>
      </c>
      <c r="P1624" s="31" t="s">
        <v>7291</v>
      </c>
      <c r="Q1624" s="234">
        <v>1</v>
      </c>
      <c r="R1624" s="5">
        <v>85437099</v>
      </c>
      <c r="S1624" s="238">
        <v>45735</v>
      </c>
      <c r="T1624" s="263">
        <v>0.15</v>
      </c>
      <c r="U1624" s="263">
        <v>0</v>
      </c>
      <c r="V1624" s="263">
        <v>3.2119999999999996E-2</v>
      </c>
      <c r="W1624" s="263">
        <v>0</v>
      </c>
      <c r="X1624" s="263">
        <v>0.33999999999999997</v>
      </c>
      <c r="Y1624" s="265">
        <v>1.8334922359937862</v>
      </c>
      <c r="Z1624" s="275">
        <v>101.66249999999999</v>
      </c>
      <c r="AA1624" s="276">
        <v>2.2614261627663264</v>
      </c>
      <c r="AB1624" s="277">
        <v>0.05</v>
      </c>
      <c r="AC1624" s="277">
        <v>3.6499999999999998E-2</v>
      </c>
      <c r="AD1624" s="277">
        <v>0</v>
      </c>
      <c r="AE1624" s="277">
        <v>0.33999999999999997</v>
      </c>
      <c r="AF1624" s="276">
        <v>1.6365881600285659</v>
      </c>
    </row>
    <row r="1625" spans="1:32" ht="27.6" x14ac:dyDescent="0.3">
      <c r="A1625" s="2">
        <f>IF(G1625="","",VLOOKUP(G1625,{"CFTV","100000";"switch","750000";"VMS","200000";"Alarme","300000";"CA","400000";"Cabeamento","500000";"Infra","600000";"Redes","700000";"Energia","800000";"Outros","900000";"Serviço","1000000"},2,FALSE)
  + COUNTIF($G$2:G1625,G1625)
)</f>
        <v>700109</v>
      </c>
      <c r="B1625" s="3" t="str">
        <f t="shared" si="25"/>
        <v>MINI GBIC, GIGABIT ETHERNET, DE</v>
      </c>
      <c r="C1625" s="3" t="s">
        <v>2979</v>
      </c>
      <c r="D1625" s="3" t="s">
        <v>2979</v>
      </c>
      <c r="E1625" s="5" t="s">
        <v>2822</v>
      </c>
      <c r="F1625" s="5" t="s">
        <v>7</v>
      </c>
      <c r="G1625" s="2" t="s">
        <v>2775</v>
      </c>
      <c r="H1625" s="3" t="s">
        <v>2978</v>
      </c>
      <c r="I1625" s="170" t="s">
        <v>7038</v>
      </c>
      <c r="J1625" s="126">
        <v>98</v>
      </c>
      <c r="K1625" s="162">
        <v>199.8923240014135</v>
      </c>
      <c r="L1625" s="126">
        <v>0.12045454545454545</v>
      </c>
      <c r="M1625" s="203"/>
      <c r="N1625" s="218">
        <v>3.56E-2</v>
      </c>
      <c r="O1625" s="3" t="s">
        <v>2822</v>
      </c>
      <c r="P1625" s="31" t="s">
        <v>7291</v>
      </c>
      <c r="Q1625" s="234">
        <v>1</v>
      </c>
      <c r="R1625" s="5">
        <v>85176259</v>
      </c>
      <c r="S1625" s="238">
        <v>45735</v>
      </c>
      <c r="T1625" s="263">
        <v>0.15</v>
      </c>
      <c r="U1625" s="263">
        <v>0</v>
      </c>
      <c r="V1625" s="263">
        <v>3.2119999999999996E-2</v>
      </c>
      <c r="W1625" s="263">
        <v>0</v>
      </c>
      <c r="X1625" s="263">
        <v>0.33999999999999997</v>
      </c>
      <c r="Y1625" s="265">
        <v>1.8334922359937862</v>
      </c>
      <c r="Z1625" s="275">
        <v>98.12045454545455</v>
      </c>
      <c r="AA1625" s="276">
        <v>2.1826353179551461</v>
      </c>
      <c r="AB1625" s="277">
        <v>0.05</v>
      </c>
      <c r="AC1625" s="277">
        <v>3.6499999999999998E-2</v>
      </c>
      <c r="AD1625" s="277">
        <v>0</v>
      </c>
      <c r="AE1625" s="277">
        <v>0.33999999999999997</v>
      </c>
      <c r="AF1625" s="276">
        <v>1.6365881600285659</v>
      </c>
    </row>
    <row r="1626" spans="1:32" ht="41.4" x14ac:dyDescent="0.3">
      <c r="A1626" s="2">
        <f>IF(G1626="","",VLOOKUP(G1626,{"CFTV","100000";"switch","750000";"VMS","200000";"Alarme","300000";"CA","400000";"Cabeamento","500000";"Infra","600000";"Redes","700000";"Energia","800000";"Outros","900000";"Serviço","1000000"},2,FALSE)
  + COUNTIF($G$2:G1626,G1626)
)</f>
        <v>700110</v>
      </c>
      <c r="B1626" s="3" t="str">
        <f t="shared" si="25"/>
        <v>ALÇA PREFORMADA (OU LAÇO PREFORMADO),</v>
      </c>
      <c r="C1626" s="3" t="s">
        <v>2981</v>
      </c>
      <c r="D1626" s="3" t="s">
        <v>2981</v>
      </c>
      <c r="E1626" s="5" t="s">
        <v>2846</v>
      </c>
      <c r="F1626" s="5" t="s">
        <v>7</v>
      </c>
      <c r="G1626" s="2" t="s">
        <v>2775</v>
      </c>
      <c r="H1626" s="3" t="s">
        <v>2980</v>
      </c>
      <c r="I1626" s="169" t="s">
        <v>7038</v>
      </c>
      <c r="J1626" s="126">
        <v>0.94</v>
      </c>
      <c r="K1626" s="162">
        <v>1.9149807798157323</v>
      </c>
      <c r="L1626" s="126"/>
      <c r="M1626" s="203"/>
      <c r="N1626" s="218">
        <v>0.12</v>
      </c>
      <c r="O1626" s="3" t="s">
        <v>7126</v>
      </c>
      <c r="P1626" s="31" t="s">
        <v>7294</v>
      </c>
      <c r="Q1626" s="234">
        <v>1</v>
      </c>
      <c r="R1626" s="5">
        <v>72202090</v>
      </c>
      <c r="S1626" s="238">
        <v>45804</v>
      </c>
      <c r="T1626" s="263">
        <v>0.15</v>
      </c>
      <c r="U1626" s="263">
        <v>0</v>
      </c>
      <c r="V1626" s="263">
        <v>3.2119999999999996E-2</v>
      </c>
      <c r="W1626" s="263">
        <v>0</v>
      </c>
      <c r="X1626" s="263">
        <v>0.33999999999999997</v>
      </c>
      <c r="Y1626" s="265">
        <v>1.8334922359937862</v>
      </c>
      <c r="Z1626" s="275">
        <v>0.94</v>
      </c>
      <c r="AA1626" s="276">
        <v>2.0909780823807664E-2</v>
      </c>
      <c r="AB1626" s="277">
        <v>0.05</v>
      </c>
      <c r="AC1626" s="277">
        <v>3.6499999999999998E-2</v>
      </c>
      <c r="AD1626" s="277">
        <v>0</v>
      </c>
      <c r="AE1626" s="277">
        <v>0.33999999999999997</v>
      </c>
      <c r="AF1626" s="276">
        <v>1.6365881600285659</v>
      </c>
    </row>
    <row r="1627" spans="1:32" ht="27.6" x14ac:dyDescent="0.3">
      <c r="A1627" s="2">
        <f>IF(G1627="","",VLOOKUP(G1627,{"CFTV","100000";"switch","750000";"VMS","200000";"Alarme","300000";"CA","400000";"Cabeamento","500000";"Infra","600000";"Redes","700000";"Energia","800000";"Outros","900000";"Serviço","1000000"},2,FALSE)
  + COUNTIF($G$2:G1627,G1627)
)</f>
        <v>700111</v>
      </c>
      <c r="B1627" s="3" t="str">
        <f t="shared" si="25"/>
        <v>ADAPTADOR OPTICO SC/UPC SM AZ</v>
      </c>
      <c r="C1627" s="3" t="s">
        <v>2983</v>
      </c>
      <c r="D1627" s="3" t="s">
        <v>2983</v>
      </c>
      <c r="E1627" s="5" t="s">
        <v>900</v>
      </c>
      <c r="F1627" s="5" t="s">
        <v>7</v>
      </c>
      <c r="G1627" s="2" t="s">
        <v>2775</v>
      </c>
      <c r="H1627" s="3" t="s">
        <v>2982</v>
      </c>
      <c r="I1627" s="170" t="s">
        <v>7038</v>
      </c>
      <c r="J1627" s="127">
        <v>2.2999999999999998</v>
      </c>
      <c r="K1627" s="162">
        <v>4.6855912697618987</v>
      </c>
      <c r="L1627" s="126"/>
      <c r="M1627" s="205"/>
      <c r="N1627" s="198">
        <v>0.12</v>
      </c>
      <c r="O1627" s="3" t="s">
        <v>900</v>
      </c>
      <c r="P1627" s="31" t="s">
        <v>7292</v>
      </c>
      <c r="Q1627" s="234">
        <v>1</v>
      </c>
      <c r="R1627" s="5">
        <v>85367000</v>
      </c>
      <c r="S1627" s="238">
        <v>45909</v>
      </c>
      <c r="T1627" s="263">
        <v>0.15</v>
      </c>
      <c r="U1627" s="263">
        <v>0</v>
      </c>
      <c r="V1627" s="263">
        <v>3.2119999999999996E-2</v>
      </c>
      <c r="W1627" s="263">
        <v>0</v>
      </c>
      <c r="X1627" s="263">
        <v>0.33999999999999997</v>
      </c>
      <c r="Y1627" s="265">
        <v>1.8334922359937862</v>
      </c>
      <c r="Z1627" s="275">
        <v>2.2999999999999998</v>
      </c>
      <c r="AA1627" s="276">
        <v>5.1162229675274069E-2</v>
      </c>
      <c r="AB1627" s="277">
        <v>0.05</v>
      </c>
      <c r="AC1627" s="277">
        <v>3.6499999999999998E-2</v>
      </c>
      <c r="AD1627" s="277">
        <v>0</v>
      </c>
      <c r="AE1627" s="277">
        <v>0.33999999999999997</v>
      </c>
      <c r="AF1627" s="276">
        <v>1.6365881600285659</v>
      </c>
    </row>
    <row r="1628" spans="1:32" ht="27.6" x14ac:dyDescent="0.3">
      <c r="A1628" s="2">
        <f>IF(G1628="","",VLOOKUP(G1628,{"CFTV","100000";"switch","750000";"VMS","200000";"Alarme","300000";"CA","400000";"Cabeamento","500000";"Infra","600000";"Redes","700000";"Energia","800000";"Outros","900000";"Serviço","1000000"},2,FALSE)
  + COUNTIF($G$2:G1628,G1628)
)</f>
        <v>700112</v>
      </c>
      <c r="B1628" s="3" t="str">
        <f t="shared" si="25"/>
        <v>EXTENSAO OPTICA SIMPLEX SM G652-D</v>
      </c>
      <c r="C1628" s="3" t="s">
        <v>2985</v>
      </c>
      <c r="D1628" s="3" t="s">
        <v>2985</v>
      </c>
      <c r="E1628" s="5" t="s">
        <v>900</v>
      </c>
      <c r="F1628" s="5" t="s">
        <v>7</v>
      </c>
      <c r="G1628" s="2" t="s">
        <v>2775</v>
      </c>
      <c r="H1628" s="3" t="s">
        <v>2984</v>
      </c>
      <c r="I1628" s="170" t="s">
        <v>7038</v>
      </c>
      <c r="J1628" s="127">
        <v>11.445455000000001</v>
      </c>
      <c r="K1628" s="162">
        <v>25.590228095231222</v>
      </c>
      <c r="L1628" s="126"/>
      <c r="M1628" s="205">
        <v>9.7500000000000003E-2</v>
      </c>
      <c r="N1628" s="198">
        <v>0.12</v>
      </c>
      <c r="O1628" s="3" t="s">
        <v>900</v>
      </c>
      <c r="P1628" s="31" t="s">
        <v>7292</v>
      </c>
      <c r="Q1628" s="234">
        <v>1</v>
      </c>
      <c r="R1628" s="5">
        <v>85447010</v>
      </c>
      <c r="S1628" s="238">
        <v>46045</v>
      </c>
      <c r="T1628" s="263">
        <v>0.15</v>
      </c>
      <c r="U1628" s="263">
        <v>0</v>
      </c>
      <c r="V1628" s="263">
        <v>3.2119999999999996E-2</v>
      </c>
      <c r="W1628" s="263">
        <v>0</v>
      </c>
      <c r="X1628" s="263">
        <v>0.33999999999999997</v>
      </c>
      <c r="Y1628" s="265">
        <v>1.8334922359937862</v>
      </c>
      <c r="Z1628" s="275">
        <v>12.561386862500001</v>
      </c>
      <c r="AA1628" s="276">
        <v>0.27942111291269367</v>
      </c>
      <c r="AB1628" s="277">
        <v>0.05</v>
      </c>
      <c r="AC1628" s="277">
        <v>3.6499999999999998E-2</v>
      </c>
      <c r="AD1628" s="277">
        <v>0</v>
      </c>
      <c r="AE1628" s="277">
        <v>0.33999999999999997</v>
      </c>
      <c r="AF1628" s="276">
        <v>1.6365881600285659</v>
      </c>
    </row>
    <row r="1629" spans="1:32" ht="248.4" x14ac:dyDescent="0.3">
      <c r="A1629" s="2">
        <f>IF(G1629="","",VLOOKUP(G1629,{"CFTV","100000";"switch","750000";"VMS","200000";"Alarme","300000";"CA","400000";"Cabeamento","500000";"Infra","600000";"Redes","700000";"Energia","800000";"Outros","900000";"Serviço","1000000"},2,FALSE)
  + COUNTIF($G$2:G1629,G1629)
)</f>
        <v>700113</v>
      </c>
      <c r="B1629" s="3" t="str">
        <f t="shared" si="25"/>
        <v>DIO - DISTRIBUIDOR ÓPTICO 24FO</v>
      </c>
      <c r="C1629" s="3" t="s">
        <v>2987</v>
      </c>
      <c r="D1629" s="3" t="s">
        <v>2987</v>
      </c>
      <c r="E1629" s="20" t="s">
        <v>923</v>
      </c>
      <c r="F1629" s="5" t="s">
        <v>7</v>
      </c>
      <c r="G1629" s="2" t="s">
        <v>2775</v>
      </c>
      <c r="H1629" s="3" t="s">
        <v>2986</v>
      </c>
      <c r="I1629" s="170" t="s">
        <v>7038</v>
      </c>
      <c r="J1629" s="127">
        <v>230.7</v>
      </c>
      <c r="K1629" s="162">
        <v>469.98517649307388</v>
      </c>
      <c r="L1629" s="126"/>
      <c r="M1629" s="203"/>
      <c r="N1629" s="198">
        <v>0.12</v>
      </c>
      <c r="O1629" s="3" t="s">
        <v>923</v>
      </c>
      <c r="P1629" s="31" t="s">
        <v>7295</v>
      </c>
      <c r="Q1629" s="234">
        <v>1</v>
      </c>
      <c r="R1629" s="5">
        <v>85176259</v>
      </c>
      <c r="S1629" s="238">
        <v>45968</v>
      </c>
      <c r="T1629" s="263">
        <v>0.15</v>
      </c>
      <c r="U1629" s="263">
        <v>0</v>
      </c>
      <c r="V1629" s="263">
        <v>3.2119999999999996E-2</v>
      </c>
      <c r="W1629" s="263">
        <v>0</v>
      </c>
      <c r="X1629" s="263">
        <v>0.33999999999999997</v>
      </c>
      <c r="Y1629" s="265">
        <v>1.8334922359937862</v>
      </c>
      <c r="Z1629" s="275">
        <v>230.7</v>
      </c>
      <c r="AA1629" s="276">
        <v>5.1317940809068388</v>
      </c>
      <c r="AB1629" s="277">
        <v>0.05</v>
      </c>
      <c r="AC1629" s="277">
        <v>3.6499999999999998E-2</v>
      </c>
      <c r="AD1629" s="277">
        <v>0</v>
      </c>
      <c r="AE1629" s="277">
        <v>0.33999999999999997</v>
      </c>
      <c r="AF1629" s="276">
        <v>1.6365881600285659</v>
      </c>
    </row>
    <row r="1630" spans="1:32" ht="234.6" x14ac:dyDescent="0.3">
      <c r="A1630" s="2">
        <f>IF(G1630="","",VLOOKUP(G1630,{"CFTV","100000";"switch","750000";"VMS","200000";"Alarme","300000";"CA","400000";"Cabeamento","500000";"Infra","600000";"Redes","700000";"Energia","800000";"Outros","900000";"Serviço","1000000"},2,FALSE)
  + COUNTIF($G$2:G1630,G1630)
)</f>
        <v>700114</v>
      </c>
      <c r="B1630" s="3" t="str">
        <f t="shared" si="25"/>
        <v>DIO - DISTRIBUIDOR ÓPTICO 12FO</v>
      </c>
      <c r="C1630" s="3" t="s">
        <v>2989</v>
      </c>
      <c r="D1630" s="3" t="s">
        <v>2989</v>
      </c>
      <c r="E1630" s="20" t="s">
        <v>923</v>
      </c>
      <c r="F1630" s="5" t="s">
        <v>7</v>
      </c>
      <c r="G1630" s="2" t="s">
        <v>2775</v>
      </c>
      <c r="H1630" s="3" t="s">
        <v>2988</v>
      </c>
      <c r="I1630" s="170" t="s">
        <v>7038</v>
      </c>
      <c r="J1630" s="127">
        <v>183.53</v>
      </c>
      <c r="K1630" s="162">
        <v>373.88981119104398</v>
      </c>
      <c r="L1630" s="126"/>
      <c r="M1630" s="203"/>
      <c r="N1630" s="198">
        <v>0.12</v>
      </c>
      <c r="O1630" s="3" t="s">
        <v>923</v>
      </c>
      <c r="P1630" s="31" t="s">
        <v>7295</v>
      </c>
      <c r="Q1630" s="234">
        <v>1</v>
      </c>
      <c r="R1630" s="5">
        <v>85176259</v>
      </c>
      <c r="S1630" s="238">
        <v>45890</v>
      </c>
      <c r="T1630" s="263">
        <v>0.15</v>
      </c>
      <c r="U1630" s="263">
        <v>0</v>
      </c>
      <c r="V1630" s="263">
        <v>3.2119999999999996E-2</v>
      </c>
      <c r="W1630" s="263">
        <v>0</v>
      </c>
      <c r="X1630" s="263">
        <v>0.33999999999999997</v>
      </c>
      <c r="Y1630" s="265">
        <v>1.8334922359937862</v>
      </c>
      <c r="Z1630" s="275">
        <v>183.53</v>
      </c>
      <c r="AA1630" s="276">
        <v>4.0825234836100224</v>
      </c>
      <c r="AB1630" s="277">
        <v>0.05</v>
      </c>
      <c r="AC1630" s="277">
        <v>3.6499999999999998E-2</v>
      </c>
      <c r="AD1630" s="277">
        <v>0</v>
      </c>
      <c r="AE1630" s="277">
        <v>0.33999999999999997</v>
      </c>
      <c r="AF1630" s="276">
        <v>1.6365881600285659</v>
      </c>
    </row>
    <row r="1631" spans="1:32" ht="27.6" x14ac:dyDescent="0.3">
      <c r="A1631" s="2">
        <f>IF(G1631="","",VLOOKUP(G1631,{"CFTV","100000";"switch","750000";"VMS","200000";"Alarme","300000";"CA","400000";"Cabeamento","500000";"Infra","600000";"Redes","700000";"Energia","800000";"Outros","900000";"Serviço","1000000"},2,FALSE)
  + COUNTIF($G$2:G1631,G1631)
)</f>
        <v>700115</v>
      </c>
      <c r="B1631" s="3" t="str">
        <f t="shared" si="25"/>
        <v>CORDÃO OTICO SIMPLEX MONOMODO SC/APC</v>
      </c>
      <c r="C1631" s="3" t="s">
        <v>2991</v>
      </c>
      <c r="D1631" s="3" t="s">
        <v>2991</v>
      </c>
      <c r="E1631" s="5" t="s">
        <v>1032</v>
      </c>
      <c r="F1631" s="5" t="s">
        <v>7</v>
      </c>
      <c r="G1631" s="2" t="s">
        <v>2775</v>
      </c>
      <c r="H1631" s="3" t="s">
        <v>2990</v>
      </c>
      <c r="I1631" s="170" t="s">
        <v>7038</v>
      </c>
      <c r="J1631" s="127">
        <v>7.12</v>
      </c>
      <c r="K1631" s="162">
        <v>14.504960800306399</v>
      </c>
      <c r="L1631" s="126"/>
      <c r="M1631" s="205"/>
      <c r="N1631" s="198">
        <v>0.12</v>
      </c>
      <c r="O1631" s="3" t="s">
        <v>7078</v>
      </c>
      <c r="P1631" s="31" t="s">
        <v>7288</v>
      </c>
      <c r="Q1631" s="234">
        <v>1</v>
      </c>
      <c r="R1631" s="5">
        <v>85447010</v>
      </c>
      <c r="S1631" s="238">
        <v>45968</v>
      </c>
      <c r="T1631" s="263">
        <v>0.15</v>
      </c>
      <c r="U1631" s="263">
        <v>0</v>
      </c>
      <c r="V1631" s="263">
        <v>3.2119999999999996E-2</v>
      </c>
      <c r="W1631" s="263">
        <v>0</v>
      </c>
      <c r="X1631" s="263">
        <v>0.33999999999999997</v>
      </c>
      <c r="Y1631" s="265">
        <v>1.8334922359937862</v>
      </c>
      <c r="Z1631" s="275">
        <v>7.12</v>
      </c>
      <c r="AA1631" s="276">
        <v>0.15838046751650062</v>
      </c>
      <c r="AB1631" s="277">
        <v>0.05</v>
      </c>
      <c r="AC1631" s="277">
        <v>3.6499999999999998E-2</v>
      </c>
      <c r="AD1631" s="277">
        <v>0</v>
      </c>
      <c r="AE1631" s="277">
        <v>0.33999999999999997</v>
      </c>
      <c r="AF1631" s="276">
        <v>1.6365881600285659</v>
      </c>
    </row>
    <row r="1632" spans="1:32" ht="55.2" x14ac:dyDescent="0.3">
      <c r="A1632" s="2">
        <f>IF(G1632="","",VLOOKUP(G1632,{"CFTV","100000";"switch","750000";"VMS","200000";"Alarme","300000";"CA","400000";"Cabeamento","500000";"Infra","600000";"Redes","700000";"Energia","800000";"Outros","900000";"Serviço","1000000"},2,FALSE)
  + COUNTIF($G$2:G1632,G1632)
)</f>
        <v>700116</v>
      </c>
      <c r="B1632" s="3" t="str">
        <f t="shared" si="25"/>
        <v>CABO OPTICO CFOT-SM-UT 06F COG</v>
      </c>
      <c r="C1632" s="3" t="s">
        <v>2993</v>
      </c>
      <c r="D1632" s="3" t="s">
        <v>2993</v>
      </c>
      <c r="E1632" s="5" t="s">
        <v>406</v>
      </c>
      <c r="F1632" s="5" t="s">
        <v>948</v>
      </c>
      <c r="G1632" s="2" t="s">
        <v>2775</v>
      </c>
      <c r="H1632" s="3" t="s">
        <v>2992</v>
      </c>
      <c r="I1632" s="170" t="s">
        <v>7038</v>
      </c>
      <c r="J1632" s="127">
        <v>13.9</v>
      </c>
      <c r="K1632" s="162">
        <v>28.317268978126254</v>
      </c>
      <c r="L1632" s="126"/>
      <c r="M1632" s="203"/>
      <c r="N1632" s="198">
        <v>0.18</v>
      </c>
      <c r="O1632" s="3" t="s">
        <v>7131</v>
      </c>
      <c r="P1632" s="31" t="s">
        <v>7294</v>
      </c>
      <c r="Q1632" s="234">
        <v>2</v>
      </c>
      <c r="R1632" s="5">
        <v>85447010</v>
      </c>
      <c r="S1632" s="238">
        <v>45783</v>
      </c>
      <c r="T1632" s="263">
        <v>0.15</v>
      </c>
      <c r="U1632" s="263">
        <v>0</v>
      </c>
      <c r="V1632" s="263">
        <v>3.2119999999999996E-2</v>
      </c>
      <c r="W1632" s="263">
        <v>0</v>
      </c>
      <c r="X1632" s="263">
        <v>0.33999999999999997</v>
      </c>
      <c r="Y1632" s="265">
        <v>1.8334922359937862</v>
      </c>
      <c r="Z1632" s="275">
        <v>13.9</v>
      </c>
      <c r="AA1632" s="276">
        <v>0.30919782282013464</v>
      </c>
      <c r="AB1632" s="277">
        <v>0.05</v>
      </c>
      <c r="AC1632" s="277">
        <v>3.6499999999999998E-2</v>
      </c>
      <c r="AD1632" s="277">
        <v>0</v>
      </c>
      <c r="AE1632" s="277">
        <v>0.33999999999999997</v>
      </c>
      <c r="AF1632" s="276">
        <v>1.6365881600285659</v>
      </c>
    </row>
    <row r="1633" spans="1:32" ht="27.6" x14ac:dyDescent="0.3">
      <c r="A1633" s="2">
        <f>IF(G1633="","",VLOOKUP(G1633,{"CFTV","100000";"switch","750000";"VMS","200000";"Alarme","300000";"CA","400000";"Cabeamento","500000";"Infra","600000";"Redes","700000";"Energia","800000";"Outros","900000";"Serviço","1000000"},2,FALSE)
  + COUNTIF($G$2:G1633,G1633)
)</f>
        <v>700117</v>
      </c>
      <c r="B1633" s="3" t="str">
        <f t="shared" si="25"/>
        <v>CABO TRANSMISSAO DE DADOS GIGALAN</v>
      </c>
      <c r="C1633" s="3">
        <v>23500029</v>
      </c>
      <c r="D1633" s="3">
        <v>23500029</v>
      </c>
      <c r="E1633" s="5" t="s">
        <v>406</v>
      </c>
      <c r="F1633" s="5" t="s">
        <v>7</v>
      </c>
      <c r="G1633" s="2" t="s">
        <v>2775</v>
      </c>
      <c r="H1633" s="3" t="s">
        <v>2994</v>
      </c>
      <c r="I1633" s="170" t="s">
        <v>7038</v>
      </c>
      <c r="J1633" s="127">
        <v>15.32</v>
      </c>
      <c r="K1633" s="162">
        <v>31.210112283805341</v>
      </c>
      <c r="L1633" s="126"/>
      <c r="M1633" s="203"/>
      <c r="N1633" s="198">
        <v>0.12</v>
      </c>
      <c r="O1633" s="3" t="s">
        <v>7089</v>
      </c>
      <c r="P1633" s="31" t="s">
        <v>7290</v>
      </c>
      <c r="Q1633" s="234">
        <v>1</v>
      </c>
      <c r="R1633" s="5">
        <v>85444900</v>
      </c>
      <c r="S1633" s="238">
        <v>46093</v>
      </c>
      <c r="T1633" s="263">
        <v>0.15</v>
      </c>
      <c r="U1633" s="263">
        <v>0</v>
      </c>
      <c r="V1633" s="263">
        <v>3.2119999999999996E-2</v>
      </c>
      <c r="W1633" s="263">
        <v>0</v>
      </c>
      <c r="X1633" s="263">
        <v>0.33999999999999997</v>
      </c>
      <c r="Y1633" s="265">
        <v>1.8334922359937862</v>
      </c>
      <c r="Z1633" s="275">
        <v>15.32</v>
      </c>
      <c r="AA1633" s="276">
        <v>0.34078493853269515</v>
      </c>
      <c r="AB1633" s="277">
        <v>0.05</v>
      </c>
      <c r="AC1633" s="277">
        <v>3.6499999999999998E-2</v>
      </c>
      <c r="AD1633" s="277">
        <v>0</v>
      </c>
      <c r="AE1633" s="277">
        <v>0.33999999999999997</v>
      </c>
      <c r="AF1633" s="276">
        <v>1.6365881600285659</v>
      </c>
    </row>
    <row r="1634" spans="1:32" ht="27.6" x14ac:dyDescent="0.3">
      <c r="A1634" s="2">
        <f>IF(G1634="","",VLOOKUP(G1634,{"CFTV","100000";"switch","750000";"VMS","200000";"Alarme","300000";"CA","400000";"Cabeamento","500000";"Infra","600000";"Redes","700000";"Energia","800000";"Outros","900000";"Serviço","1000000"},2,FALSE)
  + COUNTIF($G$2:G1634,G1634)
)</f>
        <v>700118</v>
      </c>
      <c r="B1634" s="3" t="str">
        <f t="shared" ref="B1634:B1695" si="26">IFERROR(LEFT(H1634,FIND(" ",H1634,FIND(" ",H1634,FIND(" ",H1634,FIND(" ",H1634,FIND(" ",H1634)+1)+1)+1)+1)-1),H1634)</f>
        <v>CABO TRANSMISSAO DE DADOS MULTILAN</v>
      </c>
      <c r="C1634" s="3">
        <v>23400218</v>
      </c>
      <c r="D1634" s="3">
        <v>23400218</v>
      </c>
      <c r="E1634" s="5" t="s">
        <v>406</v>
      </c>
      <c r="F1634" s="5" t="s">
        <v>7</v>
      </c>
      <c r="G1634" s="2" t="s">
        <v>2775</v>
      </c>
      <c r="H1634" s="3" t="s">
        <v>2995</v>
      </c>
      <c r="I1634" s="170" t="s">
        <v>7038</v>
      </c>
      <c r="J1634" s="127">
        <v>1113.25</v>
      </c>
      <c r="K1634" s="162">
        <v>2267.9280352445362</v>
      </c>
      <c r="L1634" s="126"/>
      <c r="M1634" s="203"/>
      <c r="N1634" s="198">
        <v>7.0000000000000007E-2</v>
      </c>
      <c r="O1634" s="3" t="s">
        <v>7123</v>
      </c>
      <c r="P1634" s="31" t="s">
        <v>7291</v>
      </c>
      <c r="Q1634" s="234">
        <v>1</v>
      </c>
      <c r="R1634" s="5">
        <v>85444900</v>
      </c>
      <c r="S1634" s="238">
        <v>45726</v>
      </c>
      <c r="T1634" s="263">
        <v>0.15</v>
      </c>
      <c r="U1634" s="263">
        <v>0</v>
      </c>
      <c r="V1634" s="263">
        <v>3.2119999999999996E-2</v>
      </c>
      <c r="W1634" s="263">
        <v>0</v>
      </c>
      <c r="X1634" s="263">
        <v>0.33999999999999997</v>
      </c>
      <c r="Y1634" s="265">
        <v>1.8334922359937862</v>
      </c>
      <c r="Z1634" s="275">
        <v>1113.25</v>
      </c>
      <c r="AA1634" s="276">
        <v>24.7636313852169</v>
      </c>
      <c r="AB1634" s="277">
        <v>0.05</v>
      </c>
      <c r="AC1634" s="277">
        <v>3.6499999999999998E-2</v>
      </c>
      <c r="AD1634" s="277">
        <v>0</v>
      </c>
      <c r="AE1634" s="277">
        <v>0.33999999999999997</v>
      </c>
      <c r="AF1634" s="276">
        <v>1.6365881600285659</v>
      </c>
    </row>
    <row r="1635" spans="1:32" x14ac:dyDescent="0.3">
      <c r="A1635" s="2">
        <f>IF(G1635="","",VLOOKUP(G1635,{"CFTV","100000";"switch","750000";"VMS","200000";"Alarme","300000";"CA","400000";"Cabeamento","500000";"Infra","600000";"Redes","700000";"Energia","800000";"Outros","900000";"Serviço","1000000"},2,FALSE)
  + COUNTIF($G$2:G1635,G1635)
)</f>
        <v>700119</v>
      </c>
      <c r="B1635" s="3" t="str">
        <f t="shared" si="26"/>
        <v>SWITCH DE REDE GIGABIT DE</v>
      </c>
      <c r="C1635" s="19" t="s">
        <v>2997</v>
      </c>
      <c r="D1635" s="19" t="s">
        <v>2997</v>
      </c>
      <c r="E1635" s="112" t="s">
        <v>370</v>
      </c>
      <c r="F1635" s="5" t="s">
        <v>7</v>
      </c>
      <c r="G1635" s="2" t="s">
        <v>2775</v>
      </c>
      <c r="H1635" s="19" t="s">
        <v>2996</v>
      </c>
      <c r="I1635" s="175" t="s">
        <v>7038</v>
      </c>
      <c r="J1635" s="127">
        <v>93.8</v>
      </c>
      <c r="K1635" s="162">
        <v>192.54298169091604</v>
      </c>
      <c r="L1635" s="127"/>
      <c r="M1635" s="205">
        <v>0.15</v>
      </c>
      <c r="N1635" s="198">
        <v>0.04</v>
      </c>
      <c r="O1635" s="3" t="s">
        <v>7060</v>
      </c>
      <c r="P1635" s="31" t="s">
        <v>7295</v>
      </c>
      <c r="Q1635" s="234">
        <v>1</v>
      </c>
      <c r="R1635" s="5">
        <v>85176234</v>
      </c>
      <c r="S1635" s="238">
        <v>45748</v>
      </c>
      <c r="T1635" s="263">
        <v>0.15</v>
      </c>
      <c r="U1635" s="263">
        <v>0</v>
      </c>
      <c r="V1635" s="263">
        <v>3.5039999999999995E-2</v>
      </c>
      <c r="W1635" s="263">
        <v>0</v>
      </c>
      <c r="X1635" s="263">
        <v>0.33999999999999997</v>
      </c>
      <c r="Y1635" s="265">
        <v>1.6064585475278061</v>
      </c>
      <c r="Z1635" s="275">
        <v>107.86999999999999</v>
      </c>
      <c r="AA1635" s="276">
        <v>2.3995085717703541</v>
      </c>
      <c r="AB1635" s="277">
        <v>0.05</v>
      </c>
      <c r="AC1635" s="277">
        <v>3.6499999999999998E-2</v>
      </c>
      <c r="AD1635" s="277">
        <v>0</v>
      </c>
      <c r="AE1635" s="277">
        <v>0.33999999999999997</v>
      </c>
      <c r="AF1635" s="276">
        <v>1.6365881600285659</v>
      </c>
    </row>
    <row r="1636" spans="1:32" ht="27.6" x14ac:dyDescent="0.3">
      <c r="A1636" s="2">
        <f>IF(G1636="","",VLOOKUP(G1636,{"CFTV","100000";"switch","750000";"VMS","200000";"Alarme","300000";"CA","400000";"Cabeamento","500000";"Infra","600000";"Redes","700000";"Energia","800000";"Outros","900000";"Serviço","1000000"},2,FALSE)
  + COUNTIF($G$2:G1636,G1636)
)</f>
        <v>700120</v>
      </c>
      <c r="B1636" s="3" t="str">
        <f t="shared" si="26"/>
        <v>CONVERSORES DE MÍDIA DE TRANSMISSÃO</v>
      </c>
      <c r="C1636" s="19" t="s">
        <v>2999</v>
      </c>
      <c r="D1636" s="19" t="s">
        <v>2999</v>
      </c>
      <c r="E1636" s="20" t="s">
        <v>3000</v>
      </c>
      <c r="F1636" s="5" t="s">
        <v>7</v>
      </c>
      <c r="G1636" s="2" t="s">
        <v>2775</v>
      </c>
      <c r="H1636" s="19" t="s">
        <v>2998</v>
      </c>
      <c r="I1636" s="170" t="s">
        <v>7038</v>
      </c>
      <c r="J1636" s="127">
        <v>792</v>
      </c>
      <c r="K1636" s="162">
        <v>1684.7756435187348</v>
      </c>
      <c r="L1636" s="127">
        <v>35</v>
      </c>
      <c r="M1636" s="205"/>
      <c r="N1636" s="198">
        <v>3.8899999999999997E-2</v>
      </c>
      <c r="O1636" s="3" t="s">
        <v>3000</v>
      </c>
      <c r="P1636" s="31" t="s">
        <v>7291</v>
      </c>
      <c r="Q1636" s="234">
        <v>1</v>
      </c>
      <c r="R1636" s="5">
        <v>85437040</v>
      </c>
      <c r="S1636" s="238">
        <v>45748</v>
      </c>
      <c r="T1636" s="263">
        <v>0.15</v>
      </c>
      <c r="U1636" s="263">
        <v>0</v>
      </c>
      <c r="V1636" s="263">
        <v>3.2119999999999996E-2</v>
      </c>
      <c r="W1636" s="263">
        <v>0</v>
      </c>
      <c r="X1636" s="263">
        <v>0.33999999999999997</v>
      </c>
      <c r="Y1636" s="265">
        <v>1.8334922359937862</v>
      </c>
      <c r="Z1636" s="275">
        <v>827</v>
      </c>
      <c r="AA1636" s="276">
        <v>18.396158235413765</v>
      </c>
      <c r="AB1636" s="277">
        <v>0.05</v>
      </c>
      <c r="AC1636" s="277">
        <v>3.6499999999999998E-2</v>
      </c>
      <c r="AD1636" s="277">
        <v>0</v>
      </c>
      <c r="AE1636" s="277">
        <v>0.33999999999999997</v>
      </c>
      <c r="AF1636" s="276">
        <v>1.6365881600285659</v>
      </c>
    </row>
    <row r="1637" spans="1:32" ht="41.4" x14ac:dyDescent="0.3">
      <c r="A1637" s="2">
        <f>IF(G1637="","",VLOOKUP(G1637,{"CFTV","100000";"switch","750000";"VMS","200000";"Alarme","300000";"CA","400000";"Cabeamento","500000";"Infra","600000";"Redes","700000";"Energia","800000";"Outros","900000";"Serviço","1000000"},2,FALSE)
  + COUNTIF($G$2:G1637,G1637)
)</f>
        <v>700121</v>
      </c>
      <c r="B1637" s="3" t="str">
        <f t="shared" si="26"/>
        <v>CONVERSOR DE FIBRA ÓTICA MULT-MODO</v>
      </c>
      <c r="C1637" s="19" t="s">
        <v>3002</v>
      </c>
      <c r="D1637" s="19" t="s">
        <v>3002</v>
      </c>
      <c r="E1637" s="20" t="s">
        <v>335</v>
      </c>
      <c r="F1637" s="5" t="s">
        <v>7</v>
      </c>
      <c r="G1637" s="2" t="s">
        <v>2775</v>
      </c>
      <c r="H1637" s="19" t="s">
        <v>3001</v>
      </c>
      <c r="I1637" s="170" t="s">
        <v>7038</v>
      </c>
      <c r="J1637" s="127">
        <v>548.1</v>
      </c>
      <c r="K1637" s="162">
        <v>1174.6781890311661</v>
      </c>
      <c r="L1637" s="127">
        <v>110</v>
      </c>
      <c r="M1637" s="205"/>
      <c r="N1637" s="198">
        <v>0.04</v>
      </c>
      <c r="O1637" s="3" t="s">
        <v>7058</v>
      </c>
      <c r="P1637" s="31" t="s">
        <v>7291</v>
      </c>
      <c r="Q1637" s="234">
        <v>1</v>
      </c>
      <c r="R1637" s="5">
        <v>85176294</v>
      </c>
      <c r="S1637" s="238">
        <v>45999</v>
      </c>
      <c r="T1637" s="263">
        <v>0.15</v>
      </c>
      <c r="U1637" s="263">
        <v>0</v>
      </c>
      <c r="V1637" s="263">
        <v>3.5039999999999995E-2</v>
      </c>
      <c r="W1637" s="263">
        <v>0</v>
      </c>
      <c r="X1637" s="263">
        <v>0.33999999999999997</v>
      </c>
      <c r="Y1637" s="265">
        <v>1.6064585475278061</v>
      </c>
      <c r="Z1637" s="275">
        <v>658.1</v>
      </c>
      <c r="AA1637" s="276">
        <v>14.639071021433857</v>
      </c>
      <c r="AB1637" s="277">
        <v>0.05</v>
      </c>
      <c r="AC1637" s="277">
        <v>3.6499999999999998E-2</v>
      </c>
      <c r="AD1637" s="277">
        <v>0</v>
      </c>
      <c r="AE1637" s="277">
        <v>0.33999999999999997</v>
      </c>
      <c r="AF1637" s="276">
        <v>1.6365881600285659</v>
      </c>
    </row>
    <row r="1638" spans="1:32" ht="82.8" x14ac:dyDescent="0.3">
      <c r="A1638" s="2">
        <f>IF(G1638="","",VLOOKUP(G1638,{"CFTV","100000";"switch","750000";"VMS","200000";"Alarme","300000";"CA","400000";"Cabeamento","500000";"Infra","600000";"Redes","700000";"Energia","800000";"Outros","900000";"Serviço","1000000"},2,FALSE)
  + COUNTIF($G$2:G1638,G1638)
)</f>
        <v>700122</v>
      </c>
      <c r="B1638" s="3" t="str">
        <f t="shared" si="26"/>
        <v>PAINEL SOLAR FOTOVOLTAICO POLICRISTALINO, TENSÃO</v>
      </c>
      <c r="C1638" s="19" t="s">
        <v>3008</v>
      </c>
      <c r="D1638" s="19" t="s">
        <v>3008</v>
      </c>
      <c r="E1638" s="20" t="s">
        <v>3009</v>
      </c>
      <c r="F1638" s="5" t="s">
        <v>7</v>
      </c>
      <c r="G1638" s="2" t="s">
        <v>2775</v>
      </c>
      <c r="H1638" s="3" t="s">
        <v>3007</v>
      </c>
      <c r="I1638" s="170" t="s">
        <v>7038</v>
      </c>
      <c r="J1638" s="127">
        <v>454.21631000000002</v>
      </c>
      <c r="K1638" s="162">
        <v>994.7358152058365</v>
      </c>
      <c r="L1638" s="126"/>
      <c r="M1638" s="205">
        <v>7.4999999999999997E-2</v>
      </c>
      <c r="N1638" s="218">
        <v>0.12</v>
      </c>
      <c r="O1638" s="3" t="s">
        <v>900</v>
      </c>
      <c r="P1638" s="31" t="s">
        <v>7292</v>
      </c>
      <c r="Q1638" s="234">
        <v>1</v>
      </c>
      <c r="R1638" s="5"/>
      <c r="S1638" s="238">
        <v>46031</v>
      </c>
      <c r="T1638" s="263">
        <v>0.15</v>
      </c>
      <c r="U1638" s="263">
        <v>0</v>
      </c>
      <c r="V1638" s="263">
        <v>3.2119999999999996E-2</v>
      </c>
      <c r="W1638" s="263">
        <v>0</v>
      </c>
      <c r="X1638" s="263">
        <v>0.33999999999999997</v>
      </c>
      <c r="Y1638" s="265">
        <v>1.8334922359937862</v>
      </c>
      <c r="Z1638" s="275">
        <v>488.28253325000003</v>
      </c>
      <c r="AA1638" s="276">
        <v>10.861575266330936</v>
      </c>
      <c r="AB1638" s="277">
        <v>0.05</v>
      </c>
      <c r="AC1638" s="277">
        <v>3.6499999999999998E-2</v>
      </c>
      <c r="AD1638" s="277">
        <v>0</v>
      </c>
      <c r="AE1638" s="277">
        <v>0.33999999999999997</v>
      </c>
      <c r="AF1638" s="276">
        <v>1.6365881600285659</v>
      </c>
    </row>
    <row r="1639" spans="1:32" ht="55.2" x14ac:dyDescent="0.3">
      <c r="A1639" s="2">
        <f>IF(G1639="","",VLOOKUP(G1639,{"CFTV","100000";"switch","750000";"VMS","200000";"Alarme","300000";"CA","400000";"Cabeamento","500000";"Infra","600000";"Redes","700000";"Energia","800000";"Outros","900000";"Serviço","1000000"},2,FALSE)
  + COUNTIF($G$2:G1639,G1639)
)</f>
        <v>700123</v>
      </c>
      <c r="B1639" s="3" t="str">
        <f t="shared" si="26"/>
        <v>CONTROLADOR DE CARGA PARA SISTEMAS</v>
      </c>
      <c r="C1639" s="3" t="s">
        <v>3011</v>
      </c>
      <c r="D1639" s="3" t="s">
        <v>3011</v>
      </c>
      <c r="E1639" s="5" t="s">
        <v>3012</v>
      </c>
      <c r="F1639" s="5" t="s">
        <v>7</v>
      </c>
      <c r="G1639" s="2" t="s">
        <v>2775</v>
      </c>
      <c r="H1639" s="19" t="s">
        <v>3010</v>
      </c>
      <c r="I1639" s="170" t="s">
        <v>7038</v>
      </c>
      <c r="J1639" s="127">
        <v>241.19</v>
      </c>
      <c r="K1639" s="162">
        <v>491.35554711037918</v>
      </c>
      <c r="L1639" s="126"/>
      <c r="M1639" s="203"/>
      <c r="N1639" s="218">
        <v>0.18</v>
      </c>
      <c r="O1639" s="3" t="s">
        <v>7124</v>
      </c>
      <c r="P1639" s="31" t="s">
        <v>7294</v>
      </c>
      <c r="Q1639" s="234">
        <v>1</v>
      </c>
      <c r="R1639" s="5">
        <v>85044010</v>
      </c>
      <c r="S1639" s="238">
        <v>45757</v>
      </c>
      <c r="T1639" s="263">
        <v>0.15</v>
      </c>
      <c r="U1639" s="263">
        <v>0</v>
      </c>
      <c r="V1639" s="263">
        <v>3.2119999999999996E-2</v>
      </c>
      <c r="W1639" s="263">
        <v>0</v>
      </c>
      <c r="X1639" s="263">
        <v>0.33999999999999997</v>
      </c>
      <c r="Y1639" s="265">
        <v>1.8334922359937862</v>
      </c>
      <c r="Z1639" s="275">
        <v>241.19</v>
      </c>
      <c r="AA1639" s="276">
        <v>5.3651383371214578</v>
      </c>
      <c r="AB1639" s="277">
        <v>0.05</v>
      </c>
      <c r="AC1639" s="277">
        <v>3.6499999999999998E-2</v>
      </c>
      <c r="AD1639" s="277">
        <v>0</v>
      </c>
      <c r="AE1639" s="277">
        <v>0.33999999999999997</v>
      </c>
      <c r="AF1639" s="276">
        <v>1.6365881600285659</v>
      </c>
    </row>
    <row r="1640" spans="1:32" ht="27.6" x14ac:dyDescent="0.3">
      <c r="A1640" s="2">
        <f>IF(G1640="","",VLOOKUP(G1640,{"CFTV","100000";"switch","750000";"VMS","200000";"Alarme","300000";"CA","400000";"Cabeamento","500000";"Infra","600000";"Redes","700000";"Energia","800000";"Outros","900000";"Serviço","1000000"},2,FALSE)
  + COUNTIF($G$2:G1640,G1640)
)</f>
        <v>700124</v>
      </c>
      <c r="B1640" s="3" t="str">
        <f t="shared" si="26"/>
        <v>CABO TRANSMISSAO DE DADOS MULTILAN</v>
      </c>
      <c r="C1640" s="3">
        <v>23400219</v>
      </c>
      <c r="D1640" s="3">
        <v>23400219</v>
      </c>
      <c r="E1640" s="5" t="s">
        <v>406</v>
      </c>
      <c r="F1640" s="5" t="s">
        <v>948</v>
      </c>
      <c r="G1640" s="2" t="s">
        <v>2775</v>
      </c>
      <c r="H1640" s="3" t="s">
        <v>3013</v>
      </c>
      <c r="I1640" s="170" t="s">
        <v>7038</v>
      </c>
      <c r="J1640" s="127">
        <v>6.0707213114754097</v>
      </c>
      <c r="K1640" s="162">
        <v>12.367355990524645</v>
      </c>
      <c r="L1640" s="126"/>
      <c r="M1640" s="203"/>
      <c r="N1640" s="218">
        <v>0.18</v>
      </c>
      <c r="O1640" s="3" t="s">
        <v>7070</v>
      </c>
      <c r="P1640" s="31" t="s">
        <v>7294</v>
      </c>
      <c r="Q1640" s="234">
        <v>1</v>
      </c>
      <c r="R1640" s="5">
        <v>85444900</v>
      </c>
      <c r="S1640" s="249">
        <v>46036</v>
      </c>
      <c r="T1640" s="263">
        <v>0.15</v>
      </c>
      <c r="U1640" s="263">
        <v>0</v>
      </c>
      <c r="V1640" s="263">
        <v>3.2119999999999996E-2</v>
      </c>
      <c r="W1640" s="263">
        <v>0</v>
      </c>
      <c r="X1640" s="263">
        <v>0.33999999999999997</v>
      </c>
      <c r="Y1640" s="265">
        <v>1.8334922359937862</v>
      </c>
      <c r="Z1640" s="275">
        <v>6.0707213114754097</v>
      </c>
      <c r="AA1640" s="276">
        <v>0.13503984262273303</v>
      </c>
      <c r="AB1640" s="277">
        <v>0.05</v>
      </c>
      <c r="AC1640" s="277">
        <v>3.6499999999999998E-2</v>
      </c>
      <c r="AD1640" s="277">
        <v>0</v>
      </c>
      <c r="AE1640" s="277">
        <v>0.33999999999999997</v>
      </c>
      <c r="AF1640" s="276">
        <v>1.6365881600285659</v>
      </c>
    </row>
    <row r="1641" spans="1:32" ht="27.6" x14ac:dyDescent="0.3">
      <c r="A1641" s="2">
        <f>IF(G1641="","",VLOOKUP(G1641,{"CFTV","100000";"switch","750000";"VMS","200000";"Alarme","300000";"CA","400000";"Cabeamento","500000";"Infra","600000";"Redes","700000";"Energia","800000";"Outros","900000";"Serviço","1000000"},2,FALSE)
  + COUNTIF($G$2:G1641,G1641)
)</f>
        <v>700125</v>
      </c>
      <c r="B1641" s="3" t="str">
        <f t="shared" si="26"/>
        <v>CONECTOR RJ45 PLUG MACHO (SACO</v>
      </c>
      <c r="C1641" s="3" t="s">
        <v>3015</v>
      </c>
      <c r="D1641" s="3" t="s">
        <v>3015</v>
      </c>
      <c r="E1641" s="5" t="s">
        <v>3016</v>
      </c>
      <c r="F1641" s="5" t="s">
        <v>7</v>
      </c>
      <c r="G1641" s="2" t="s">
        <v>2775</v>
      </c>
      <c r="H1641" s="3" t="s">
        <v>3014</v>
      </c>
      <c r="I1641" s="170" t="s">
        <v>7038</v>
      </c>
      <c r="J1641" s="127">
        <v>0.30940000000000001</v>
      </c>
      <c r="K1641" s="162">
        <v>0.63031388646275277</v>
      </c>
      <c r="L1641" s="127"/>
      <c r="M1641" s="203"/>
      <c r="N1641" s="198">
        <v>0.17</v>
      </c>
      <c r="O1641" s="3" t="s">
        <v>7132</v>
      </c>
      <c r="P1641" s="31" t="s">
        <v>7290</v>
      </c>
      <c r="Q1641" s="234">
        <v>1</v>
      </c>
      <c r="R1641" s="5">
        <v>85369090</v>
      </c>
      <c r="S1641" s="238">
        <v>46041</v>
      </c>
      <c r="T1641" s="263">
        <v>0.15</v>
      </c>
      <c r="U1641" s="263">
        <v>0</v>
      </c>
      <c r="V1641" s="263">
        <v>3.2119999999999996E-2</v>
      </c>
      <c r="W1641" s="263">
        <v>0</v>
      </c>
      <c r="X1641" s="263">
        <v>0.33999999999999997</v>
      </c>
      <c r="Y1641" s="265">
        <v>1.8334922359937862</v>
      </c>
      <c r="Z1641" s="275">
        <v>0.30940000000000001</v>
      </c>
      <c r="AA1641" s="276">
        <v>6.8824321137086085E-3</v>
      </c>
      <c r="AB1641" s="277">
        <v>0.05</v>
      </c>
      <c r="AC1641" s="277">
        <v>3.6499999999999998E-2</v>
      </c>
      <c r="AD1641" s="277">
        <v>0</v>
      </c>
      <c r="AE1641" s="277">
        <v>0.33999999999999997</v>
      </c>
      <c r="AF1641" s="276">
        <v>1.6365881600285659</v>
      </c>
    </row>
    <row r="1642" spans="1:32" ht="27.6" x14ac:dyDescent="0.3">
      <c r="A1642" s="2">
        <f>IF(G1642="","",VLOOKUP(G1642,{"CFTV","100000";"switch","750000";"VMS","200000";"Alarme","300000";"CA","400000";"Cabeamento","500000";"Infra","600000";"Redes","700000";"Energia","800000";"Outros","900000";"Serviço","1000000"},2,FALSE)
  + COUNTIF($G$2:G1642,G1642)
)</f>
        <v>700126</v>
      </c>
      <c r="B1642" s="3" t="str">
        <f t="shared" si="26"/>
        <v>CONECTOR KEYSTONE ­ TOOLLESS CAT6</v>
      </c>
      <c r="C1642" s="3" t="s">
        <v>3018</v>
      </c>
      <c r="D1642" s="3" t="s">
        <v>3018</v>
      </c>
      <c r="E1642" s="5" t="s">
        <v>3016</v>
      </c>
      <c r="F1642" s="5" t="s">
        <v>7</v>
      </c>
      <c r="G1642" s="2" t="s">
        <v>2775</v>
      </c>
      <c r="H1642" s="3" t="s">
        <v>3017</v>
      </c>
      <c r="I1642" s="170" t="s">
        <v>7038</v>
      </c>
      <c r="J1642" s="127">
        <v>27.92</v>
      </c>
      <c r="K1642" s="162">
        <v>56.879003587718351</v>
      </c>
      <c r="L1642" s="127"/>
      <c r="M1642" s="203"/>
      <c r="N1642" s="198">
        <v>0.12</v>
      </c>
      <c r="O1642" s="3" t="s">
        <v>7060</v>
      </c>
      <c r="P1642" s="31" t="s">
        <v>7295</v>
      </c>
      <c r="Q1642" s="234">
        <v>2</v>
      </c>
      <c r="R1642" s="5">
        <v>85369090</v>
      </c>
      <c r="S1642" s="238">
        <v>45761</v>
      </c>
      <c r="T1642" s="263">
        <v>0.15</v>
      </c>
      <c r="U1642" s="263">
        <v>0</v>
      </c>
      <c r="V1642" s="263">
        <v>3.2119999999999996E-2</v>
      </c>
      <c r="W1642" s="263">
        <v>0</v>
      </c>
      <c r="X1642" s="263">
        <v>0.33999999999999997</v>
      </c>
      <c r="Y1642" s="265">
        <v>1.8334922359937862</v>
      </c>
      <c r="Z1642" s="275">
        <v>27.92</v>
      </c>
      <c r="AA1642" s="276">
        <v>0.62106497936245753</v>
      </c>
      <c r="AB1642" s="277">
        <v>0.05</v>
      </c>
      <c r="AC1642" s="277">
        <v>3.6499999999999998E-2</v>
      </c>
      <c r="AD1642" s="277">
        <v>0</v>
      </c>
      <c r="AE1642" s="277">
        <v>0.33999999999999997</v>
      </c>
      <c r="AF1642" s="276">
        <v>1.6365881600285659</v>
      </c>
    </row>
    <row r="1643" spans="1:32" ht="27.6" x14ac:dyDescent="0.3">
      <c r="A1643" s="2">
        <f>IF(G1643="","",VLOOKUP(G1643,{"CFTV","100000";"switch","750000";"VMS","200000";"Alarme","300000";"CA","400000";"Cabeamento","500000";"Infra","600000";"Redes","700000";"Energia","800000";"Outros","900000";"Serviço","1000000"},2,FALSE)
  + COUNTIF($G$2:G1643,G1643)
)</f>
        <v>700127</v>
      </c>
      <c r="B1643" s="3" t="str">
        <f t="shared" si="26"/>
        <v>CONECTOR KEYSTONE ­ C/ JANELA</v>
      </c>
      <c r="C1643" s="3" t="s">
        <v>3020</v>
      </c>
      <c r="D1643" s="3" t="s">
        <v>3020</v>
      </c>
      <c r="E1643" s="5" t="s">
        <v>3016</v>
      </c>
      <c r="F1643" s="5" t="s">
        <v>7</v>
      </c>
      <c r="G1643" s="2" t="s">
        <v>2775</v>
      </c>
      <c r="H1643" s="3" t="s">
        <v>3019</v>
      </c>
      <c r="I1643" s="170" t="s">
        <v>7038</v>
      </c>
      <c r="J1643" s="127">
        <v>21.9</v>
      </c>
      <c r="K1643" s="162">
        <v>45.611175190738756</v>
      </c>
      <c r="L1643" s="127">
        <v>0.48899999999999999</v>
      </c>
      <c r="M1643" s="203"/>
      <c r="N1643" s="198">
        <v>0.12</v>
      </c>
      <c r="O1643" s="3" t="s">
        <v>7057</v>
      </c>
      <c r="P1643" s="31" t="s">
        <v>7291</v>
      </c>
      <c r="Q1643" s="234">
        <v>1</v>
      </c>
      <c r="R1643" s="5">
        <v>85369090</v>
      </c>
      <c r="S1643" s="238">
        <v>45762</v>
      </c>
      <c r="T1643" s="263">
        <v>0.15</v>
      </c>
      <c r="U1643" s="263">
        <v>0</v>
      </c>
      <c r="V1643" s="263">
        <v>3.2119999999999996E-2</v>
      </c>
      <c r="W1643" s="263">
        <v>0</v>
      </c>
      <c r="X1643" s="263">
        <v>0.33999999999999997</v>
      </c>
      <c r="Y1643" s="265">
        <v>1.8334922359937862</v>
      </c>
      <c r="Z1643" s="275">
        <v>22.388999999999999</v>
      </c>
      <c r="AA1643" s="276">
        <v>0.49803093921726577</v>
      </c>
      <c r="AB1643" s="277">
        <v>0.05</v>
      </c>
      <c r="AC1643" s="277">
        <v>3.6499999999999998E-2</v>
      </c>
      <c r="AD1643" s="277">
        <v>0</v>
      </c>
      <c r="AE1643" s="277">
        <v>0.33999999999999997</v>
      </c>
      <c r="AF1643" s="276">
        <v>1.6365881600285659</v>
      </c>
    </row>
    <row r="1644" spans="1:32" x14ac:dyDescent="0.3">
      <c r="A1644" s="2">
        <f>IF(G1644="","",VLOOKUP(G1644,{"CFTV","100000";"switch","750000";"VMS","200000";"Alarme","300000";"CA","400000";"Cabeamento","500000";"Infra","600000";"Redes","700000";"Energia","800000";"Outros","900000";"Serviço","1000000"},2,FALSE)
  + COUNTIF($G$2:G1644,G1644)
)</f>
        <v>700128</v>
      </c>
      <c r="B1644" s="3" t="str">
        <f t="shared" si="26"/>
        <v xml:space="preserve">PATCH PANELS 24P CAT6 </v>
      </c>
      <c r="C1644" s="3" t="s">
        <v>3022</v>
      </c>
      <c r="D1644" s="3" t="s">
        <v>3022</v>
      </c>
      <c r="E1644" s="5" t="s">
        <v>3016</v>
      </c>
      <c r="F1644" s="5" t="s">
        <v>7</v>
      </c>
      <c r="G1644" s="2" t="s">
        <v>2775</v>
      </c>
      <c r="H1644" s="3" t="s">
        <v>3021</v>
      </c>
      <c r="I1644" s="170" t="s">
        <v>7038</v>
      </c>
      <c r="J1644" s="127">
        <v>724.39</v>
      </c>
      <c r="K1644" s="162">
        <v>1475.7371564794876</v>
      </c>
      <c r="L1644" s="127"/>
      <c r="M1644" s="205"/>
      <c r="N1644" s="198">
        <v>7.0000000000000007E-2</v>
      </c>
      <c r="O1644" s="3" t="s">
        <v>7132</v>
      </c>
      <c r="P1644" s="31" t="s">
        <v>7290</v>
      </c>
      <c r="Q1644" s="234">
        <v>1</v>
      </c>
      <c r="R1644" s="5">
        <v>85177900</v>
      </c>
      <c r="S1644" s="238">
        <v>46041</v>
      </c>
      <c r="T1644" s="263">
        <v>0.15</v>
      </c>
      <c r="U1644" s="263">
        <v>0</v>
      </c>
      <c r="V1644" s="263">
        <v>3.2119999999999996E-2</v>
      </c>
      <c r="W1644" s="263">
        <v>0</v>
      </c>
      <c r="X1644" s="263">
        <v>0.33999999999999997</v>
      </c>
      <c r="Y1644" s="265">
        <v>1.8334922359937862</v>
      </c>
      <c r="Z1644" s="275">
        <v>724.39</v>
      </c>
      <c r="AA1644" s="276">
        <v>16.113655458465995</v>
      </c>
      <c r="AB1644" s="277">
        <v>0.05</v>
      </c>
      <c r="AC1644" s="277">
        <v>3.6499999999999998E-2</v>
      </c>
      <c r="AD1644" s="277">
        <v>0</v>
      </c>
      <c r="AE1644" s="277">
        <v>0.33999999999999997</v>
      </c>
      <c r="AF1644" s="276">
        <v>1.6365881600285659</v>
      </c>
    </row>
    <row r="1645" spans="1:32" ht="27.6" x14ac:dyDescent="0.3">
      <c r="A1645" s="2">
        <f>IF(G1645="","",VLOOKUP(G1645,{"CFTV","100000";"switch","750000";"VMS","200000";"Alarme","300000";"CA","400000";"Cabeamento","500000";"Infra","600000";"Redes","700000";"Energia","800000";"Outros","900000";"Serviço","1000000"},2,FALSE)
  + COUNTIF($G$2:G1645,G1645)
)</f>
        <v>700129</v>
      </c>
      <c r="B1645" s="3" t="str">
        <f t="shared" si="26"/>
        <v>GUIA DE CABOS - 1U</v>
      </c>
      <c r="C1645" s="3" t="s">
        <v>3024</v>
      </c>
      <c r="D1645" s="3" t="s">
        <v>3024</v>
      </c>
      <c r="E1645" s="5" t="s">
        <v>3016</v>
      </c>
      <c r="F1645" s="5" t="s">
        <v>7</v>
      </c>
      <c r="G1645" s="2" t="s">
        <v>2775</v>
      </c>
      <c r="H1645" s="3" t="s">
        <v>3023</v>
      </c>
      <c r="I1645" s="170" t="s">
        <v>7038</v>
      </c>
      <c r="J1645" s="127">
        <v>29.61</v>
      </c>
      <c r="K1645" s="162">
        <v>60.321894564195567</v>
      </c>
      <c r="L1645" s="127"/>
      <c r="M1645" s="203"/>
      <c r="N1645" s="198">
        <v>0.18</v>
      </c>
      <c r="O1645" s="3" t="s">
        <v>7070</v>
      </c>
      <c r="P1645" s="31" t="s">
        <v>7294</v>
      </c>
      <c r="Q1645" s="234">
        <v>3</v>
      </c>
      <c r="R1645" s="5">
        <v>94032000</v>
      </c>
      <c r="S1645" s="238">
        <v>45889</v>
      </c>
      <c r="T1645" s="263">
        <v>0.15</v>
      </c>
      <c r="U1645" s="263">
        <v>0</v>
      </c>
      <c r="V1645" s="263">
        <v>3.2119999999999996E-2</v>
      </c>
      <c r="W1645" s="263">
        <v>0</v>
      </c>
      <c r="X1645" s="263">
        <v>0.33999999999999997</v>
      </c>
      <c r="Y1645" s="265">
        <v>1.8334922359937862</v>
      </c>
      <c r="Z1645" s="275">
        <v>29.61</v>
      </c>
      <c r="AA1645" s="276">
        <v>0.65865809594994151</v>
      </c>
      <c r="AB1645" s="277">
        <v>0.05</v>
      </c>
      <c r="AC1645" s="277">
        <v>3.6499999999999998E-2</v>
      </c>
      <c r="AD1645" s="277">
        <v>0</v>
      </c>
      <c r="AE1645" s="277">
        <v>0.33999999999999997</v>
      </c>
      <c r="AF1645" s="276">
        <v>1.6365881600285659</v>
      </c>
    </row>
    <row r="1646" spans="1:32" x14ac:dyDescent="0.3">
      <c r="A1646" s="2">
        <f>IF(G1646="","",VLOOKUP(G1646,{"CFTV","100000";"switch","750000";"VMS","200000";"Alarme","300000";"CA","400000";"Cabeamento","500000";"Infra","600000";"Redes","700000";"Energia","800000";"Outros","900000";"Serviço","1000000"},2,FALSE)
  + COUNTIF($G$2:G1646,G1646)
)</f>
        <v>700130</v>
      </c>
      <c r="B1646" s="3" t="str">
        <f t="shared" si="26"/>
        <v>CABO CAT6 U/UTP CM 4P</v>
      </c>
      <c r="C1646" s="3" t="s">
        <v>3026</v>
      </c>
      <c r="D1646" s="3" t="s">
        <v>3026</v>
      </c>
      <c r="E1646" s="5" t="s">
        <v>3016</v>
      </c>
      <c r="F1646" s="5" t="s">
        <v>7</v>
      </c>
      <c r="G1646" s="2" t="s">
        <v>2775</v>
      </c>
      <c r="H1646" s="3" t="s">
        <v>3025</v>
      </c>
      <c r="I1646" s="170" t="s">
        <v>7038</v>
      </c>
      <c r="J1646" s="127">
        <v>1094.95</v>
      </c>
      <c r="K1646" s="162">
        <v>2230.6470264459958</v>
      </c>
      <c r="L1646" s="127"/>
      <c r="M1646" s="203"/>
      <c r="N1646" s="198">
        <v>0.12</v>
      </c>
      <c r="O1646" s="62" t="s">
        <v>7060</v>
      </c>
      <c r="P1646" s="254" t="s">
        <v>7290</v>
      </c>
      <c r="Q1646" s="235">
        <v>1</v>
      </c>
      <c r="R1646" s="5">
        <v>85444900</v>
      </c>
      <c r="S1646" s="243">
        <v>46072</v>
      </c>
      <c r="T1646" s="263">
        <v>0.15</v>
      </c>
      <c r="U1646" s="263">
        <v>0</v>
      </c>
      <c r="V1646" s="263">
        <v>3.2119999999999996E-2</v>
      </c>
      <c r="W1646" s="263">
        <v>0</v>
      </c>
      <c r="X1646" s="263">
        <v>0.33999999999999997</v>
      </c>
      <c r="Y1646" s="265">
        <v>1.8334922359937862</v>
      </c>
      <c r="Z1646" s="275">
        <v>1094.95</v>
      </c>
      <c r="AA1646" s="276">
        <v>24.356557992583198</v>
      </c>
      <c r="AB1646" s="277">
        <v>0.05</v>
      </c>
      <c r="AC1646" s="277">
        <v>3.6499999999999998E-2</v>
      </c>
      <c r="AD1646" s="277">
        <v>0</v>
      </c>
      <c r="AE1646" s="277">
        <v>0.33999999999999997</v>
      </c>
      <c r="AF1646" s="276">
        <v>1.6365881600285659</v>
      </c>
    </row>
    <row r="1647" spans="1:32" x14ac:dyDescent="0.3">
      <c r="A1647" s="2">
        <f>IF(G1647="","",VLOOKUP(G1647,{"CFTV","100000";"switch","750000";"VMS","200000";"Alarme","300000";"CA","400000";"Cabeamento","500000";"Infra","600000";"Redes","700000";"Energia","800000";"Outros","900000";"Serviço","1000000"},2,FALSE)
  + COUNTIF($G$2:G1647,G1647)
)</f>
        <v>700131</v>
      </c>
      <c r="B1647" s="3" t="str">
        <f t="shared" si="26"/>
        <v>PATCH CORD CAT6 UTP CM</v>
      </c>
      <c r="C1647" s="3" t="s">
        <v>3028</v>
      </c>
      <c r="D1647" s="3" t="s">
        <v>3028</v>
      </c>
      <c r="E1647" s="5" t="s">
        <v>3016</v>
      </c>
      <c r="F1647" s="5" t="s">
        <v>7</v>
      </c>
      <c r="G1647" s="2" t="s">
        <v>2775</v>
      </c>
      <c r="H1647" s="3" t="s">
        <v>3027</v>
      </c>
      <c r="I1647" s="170" t="s">
        <v>7038</v>
      </c>
      <c r="J1647" s="127">
        <v>20.88</v>
      </c>
      <c r="K1647" s="162">
        <v>42.53701987505584</v>
      </c>
      <c r="L1647" s="127"/>
      <c r="M1647" s="203"/>
      <c r="N1647" s="198">
        <v>0.12</v>
      </c>
      <c r="O1647" s="62" t="s">
        <v>7060</v>
      </c>
      <c r="P1647" s="254" t="s">
        <v>7290</v>
      </c>
      <c r="Q1647" s="235">
        <v>1</v>
      </c>
      <c r="R1647" s="5">
        <v>85444200</v>
      </c>
      <c r="S1647" s="243">
        <v>46072</v>
      </c>
      <c r="T1647" s="263">
        <v>0.15</v>
      </c>
      <c r="U1647" s="263">
        <v>0</v>
      </c>
      <c r="V1647" s="263">
        <v>3.2119999999999996E-2</v>
      </c>
      <c r="W1647" s="263">
        <v>0</v>
      </c>
      <c r="X1647" s="263">
        <v>0.33999999999999997</v>
      </c>
      <c r="Y1647" s="265">
        <v>1.8334922359937862</v>
      </c>
      <c r="Z1647" s="275">
        <v>20.88</v>
      </c>
      <c r="AA1647" s="276">
        <v>0.46446406766074899</v>
      </c>
      <c r="AB1647" s="277">
        <v>0.05</v>
      </c>
      <c r="AC1647" s="277">
        <v>3.6499999999999998E-2</v>
      </c>
      <c r="AD1647" s="277">
        <v>0</v>
      </c>
      <c r="AE1647" s="277">
        <v>0.33999999999999997</v>
      </c>
      <c r="AF1647" s="276">
        <v>1.6365881600285659</v>
      </c>
    </row>
    <row r="1648" spans="1:32" x14ac:dyDescent="0.3">
      <c r="A1648" s="2">
        <f>IF(G1648="","",VLOOKUP(G1648,{"CFTV","100000";"switch","750000";"VMS","200000";"Alarme","300000";"CA","400000";"Cabeamento","500000";"Infra","600000";"Redes","700000";"Energia","800000";"Outros","900000";"Serviço","1000000"},2,FALSE)
  + COUNTIF($G$2:G1648,G1648)
)</f>
        <v>700132</v>
      </c>
      <c r="B1648" s="3" t="str">
        <f t="shared" si="26"/>
        <v>PATCH CORD CAT6 UTP CM</v>
      </c>
      <c r="C1648" s="3" t="s">
        <v>3030</v>
      </c>
      <c r="D1648" s="3" t="s">
        <v>3030</v>
      </c>
      <c r="E1648" s="5" t="s">
        <v>3016</v>
      </c>
      <c r="F1648" s="5" t="s">
        <v>7</v>
      </c>
      <c r="G1648" s="2" t="s">
        <v>2775</v>
      </c>
      <c r="H1648" s="3" t="s">
        <v>3029</v>
      </c>
      <c r="I1648" s="170" t="s">
        <v>7038</v>
      </c>
      <c r="J1648" s="127">
        <v>33.26</v>
      </c>
      <c r="K1648" s="162">
        <v>67.757724187948142</v>
      </c>
      <c r="L1648" s="127"/>
      <c r="M1648" s="203"/>
      <c r="N1648" s="198">
        <v>0.12</v>
      </c>
      <c r="O1648" s="3" t="s">
        <v>7060</v>
      </c>
      <c r="P1648" s="31" t="s">
        <v>7295</v>
      </c>
      <c r="Q1648" s="234">
        <v>1</v>
      </c>
      <c r="R1648" s="5">
        <v>85444200</v>
      </c>
      <c r="S1648" s="238">
        <v>45883</v>
      </c>
      <c r="T1648" s="263">
        <v>0.15</v>
      </c>
      <c r="U1648" s="263">
        <v>0</v>
      </c>
      <c r="V1648" s="263">
        <v>3.2119999999999996E-2</v>
      </c>
      <c r="W1648" s="263">
        <v>0</v>
      </c>
      <c r="X1648" s="263">
        <v>0.33999999999999997</v>
      </c>
      <c r="Y1648" s="265">
        <v>1.8334922359937862</v>
      </c>
      <c r="Z1648" s="275">
        <v>33.26</v>
      </c>
      <c r="AA1648" s="276">
        <v>0.73985032999983291</v>
      </c>
      <c r="AB1648" s="277">
        <v>0.05</v>
      </c>
      <c r="AC1648" s="277">
        <v>3.6499999999999998E-2</v>
      </c>
      <c r="AD1648" s="277">
        <v>0</v>
      </c>
      <c r="AE1648" s="277">
        <v>0.33999999999999997</v>
      </c>
      <c r="AF1648" s="276">
        <v>1.6365881600285659</v>
      </c>
    </row>
    <row r="1649" spans="1:32" x14ac:dyDescent="0.3">
      <c r="A1649" s="2">
        <f>IF(G1649="","",VLOOKUP(G1649,{"CFTV","100000";"switch","750000";"VMS","200000";"Alarme","300000";"CA","400000";"Cabeamento","500000";"Infra","600000";"Redes","700000";"Energia","800000";"Outros","900000";"Serviço","1000000"},2,FALSE)
  + COUNTIF($G$2:G1649,G1649)
)</f>
        <v>700133</v>
      </c>
      <c r="B1649" s="3" t="str">
        <f t="shared" si="26"/>
        <v>CABO CAT6 U/UTP LSZH 4P</v>
      </c>
      <c r="C1649" s="3" t="s">
        <v>3032</v>
      </c>
      <c r="D1649" s="3" t="s">
        <v>3032</v>
      </c>
      <c r="E1649" s="5" t="s">
        <v>3016</v>
      </c>
      <c r="F1649" s="5" t="s">
        <v>7</v>
      </c>
      <c r="G1649" s="2" t="s">
        <v>2775</v>
      </c>
      <c r="H1649" s="3" t="s">
        <v>3031</v>
      </c>
      <c r="I1649" s="170" t="s">
        <v>7038</v>
      </c>
      <c r="J1649" s="127">
        <v>1067.5</v>
      </c>
      <c r="K1649" s="162">
        <v>2174.7255132481855</v>
      </c>
      <c r="L1649" s="127"/>
      <c r="M1649" s="203"/>
      <c r="N1649" s="198">
        <v>0.12</v>
      </c>
      <c r="O1649" s="3" t="s">
        <v>7060</v>
      </c>
      <c r="P1649" s="31" t="s">
        <v>7295</v>
      </c>
      <c r="Q1649" s="234">
        <v>1</v>
      </c>
      <c r="R1649" s="5">
        <v>85444900</v>
      </c>
      <c r="S1649" s="238">
        <v>45883</v>
      </c>
      <c r="T1649" s="263">
        <v>0.15</v>
      </c>
      <c r="U1649" s="263">
        <v>0</v>
      </c>
      <c r="V1649" s="263">
        <v>3.2119999999999996E-2</v>
      </c>
      <c r="W1649" s="263">
        <v>0</v>
      </c>
      <c r="X1649" s="263">
        <v>0.33999999999999997</v>
      </c>
      <c r="Y1649" s="265">
        <v>1.8334922359937862</v>
      </c>
      <c r="Z1649" s="275">
        <v>1067.5</v>
      </c>
      <c r="AA1649" s="276">
        <v>23.74594790363264</v>
      </c>
      <c r="AB1649" s="277">
        <v>0.05</v>
      </c>
      <c r="AC1649" s="277">
        <v>3.6499999999999998E-2</v>
      </c>
      <c r="AD1649" s="277">
        <v>0</v>
      </c>
      <c r="AE1649" s="277">
        <v>0.33999999999999997</v>
      </c>
      <c r="AF1649" s="276">
        <v>1.6365881600285659</v>
      </c>
    </row>
    <row r="1650" spans="1:32" x14ac:dyDescent="0.3">
      <c r="A1650" s="2">
        <f>IF(G1650="","",VLOOKUP(G1650,{"CFTV","100000";"switch","750000";"VMS","200000";"Alarme","300000";"CA","400000";"Cabeamento","500000";"Infra","600000";"Redes","700000";"Energia","800000";"Outros","900000";"Serviço","1000000"},2,FALSE)
  + COUNTIF($G$2:G1650,G1650)
)</f>
        <v>700134</v>
      </c>
      <c r="B1650" s="3" t="str">
        <f t="shared" si="26"/>
        <v>PATCH CORD CAT6 UTP LSZH</v>
      </c>
      <c r="C1650" s="3" t="s">
        <v>3034</v>
      </c>
      <c r="D1650" s="3" t="s">
        <v>3034</v>
      </c>
      <c r="E1650" s="5" t="s">
        <v>3016</v>
      </c>
      <c r="F1650" s="5" t="s">
        <v>7</v>
      </c>
      <c r="G1650" s="2" t="s">
        <v>2775</v>
      </c>
      <c r="H1650" s="3" t="s">
        <v>3033</v>
      </c>
      <c r="I1650" s="170" t="s">
        <v>7038</v>
      </c>
      <c r="J1650" s="127">
        <v>32.049999999999997</v>
      </c>
      <c r="K1650" s="162">
        <v>65.29269573733427</v>
      </c>
      <c r="L1650" s="127"/>
      <c r="M1650" s="203"/>
      <c r="N1650" s="198">
        <v>0.12</v>
      </c>
      <c r="O1650" s="3" t="s">
        <v>7060</v>
      </c>
      <c r="P1650" s="31" t="s">
        <v>7295</v>
      </c>
      <c r="Q1650" s="234">
        <v>2</v>
      </c>
      <c r="R1650" s="5">
        <v>85444200</v>
      </c>
      <c r="S1650" s="238">
        <v>45761</v>
      </c>
      <c r="T1650" s="263">
        <v>0.15</v>
      </c>
      <c r="U1650" s="263">
        <v>0</v>
      </c>
      <c r="V1650" s="263">
        <v>3.2119999999999996E-2</v>
      </c>
      <c r="W1650" s="263">
        <v>0</v>
      </c>
      <c r="X1650" s="263">
        <v>0.33999999999999997</v>
      </c>
      <c r="Y1650" s="265">
        <v>1.8334922359937862</v>
      </c>
      <c r="Z1650" s="275">
        <v>32.049999999999997</v>
      </c>
      <c r="AA1650" s="276">
        <v>0.71293454830110181</v>
      </c>
      <c r="AB1650" s="277">
        <v>0.05</v>
      </c>
      <c r="AC1650" s="277">
        <v>3.6499999999999998E-2</v>
      </c>
      <c r="AD1650" s="277">
        <v>0</v>
      </c>
      <c r="AE1650" s="277">
        <v>0.33999999999999997</v>
      </c>
      <c r="AF1650" s="276">
        <v>1.6365881600285659</v>
      </c>
    </row>
    <row r="1651" spans="1:32" x14ac:dyDescent="0.3">
      <c r="A1651" s="2">
        <f>IF(G1651="","",VLOOKUP(G1651,{"CFTV","100000";"switch","750000";"VMS","200000";"Alarme","300000";"CA","400000";"Cabeamento","500000";"Infra","600000";"Redes","700000";"Energia","800000";"Outros","900000";"Serviço","1000000"},2,FALSE)
  + COUNTIF($G$2:G1651,G1651)
)</f>
        <v>700135</v>
      </c>
      <c r="B1651" s="3" t="str">
        <f t="shared" si="26"/>
        <v>PATCH CORD CAT6 UTP LSZH</v>
      </c>
      <c r="C1651" s="3" t="s">
        <v>3036</v>
      </c>
      <c r="D1651" s="3" t="s">
        <v>3036</v>
      </c>
      <c r="E1651" s="5" t="s">
        <v>3016</v>
      </c>
      <c r="F1651" s="5" t="s">
        <v>7</v>
      </c>
      <c r="G1651" s="2" t="s">
        <v>2775</v>
      </c>
      <c r="H1651" s="3" t="s">
        <v>3035</v>
      </c>
      <c r="I1651" s="170" t="s">
        <v>7038</v>
      </c>
      <c r="J1651" s="127">
        <v>41.4</v>
      </c>
      <c r="K1651" s="162">
        <v>84.340642855714165</v>
      </c>
      <c r="L1651" s="127"/>
      <c r="M1651" s="203"/>
      <c r="N1651" s="198">
        <v>0.12</v>
      </c>
      <c r="O1651" s="3" t="s">
        <v>7060</v>
      </c>
      <c r="P1651" s="31" t="s">
        <v>7295</v>
      </c>
      <c r="Q1651" s="234">
        <v>2</v>
      </c>
      <c r="R1651" s="5">
        <v>85444200</v>
      </c>
      <c r="S1651" s="238">
        <v>45761</v>
      </c>
      <c r="T1651" s="263">
        <v>0.15</v>
      </c>
      <c r="U1651" s="263">
        <v>0</v>
      </c>
      <c r="V1651" s="263">
        <v>3.2119999999999996E-2</v>
      </c>
      <c r="W1651" s="263">
        <v>0</v>
      </c>
      <c r="X1651" s="263">
        <v>0.33999999999999997</v>
      </c>
      <c r="Y1651" s="265">
        <v>1.8334922359937862</v>
      </c>
      <c r="Z1651" s="275">
        <v>41.4</v>
      </c>
      <c r="AA1651" s="276">
        <v>0.92092013415493346</v>
      </c>
      <c r="AB1651" s="277">
        <v>0.05</v>
      </c>
      <c r="AC1651" s="277">
        <v>3.6499999999999998E-2</v>
      </c>
      <c r="AD1651" s="277">
        <v>0</v>
      </c>
      <c r="AE1651" s="277">
        <v>0.33999999999999997</v>
      </c>
      <c r="AF1651" s="276">
        <v>1.6365881600285659</v>
      </c>
    </row>
    <row r="1652" spans="1:32" ht="69" x14ac:dyDescent="0.3">
      <c r="A1652" s="2">
        <f>IF(G1652="","",VLOOKUP(G1652,{"CFTV","100000";"switch","750000";"VMS","200000";"Alarme","300000";"CA","400000";"Cabeamento","500000";"Infra","600000";"Redes","700000";"Energia","800000";"Outros","900000";"Serviço","1000000"},2,FALSE)
  + COUNTIF($G$2:G1652,G1652)
)</f>
        <v>700136</v>
      </c>
      <c r="B1652" s="3" t="str">
        <f t="shared" si="26"/>
        <v>CABO ÓPTICO COM 12 FIBRAS</v>
      </c>
      <c r="C1652" s="3" t="s">
        <v>3038</v>
      </c>
      <c r="D1652" s="3" t="s">
        <v>3038</v>
      </c>
      <c r="E1652" s="5" t="s">
        <v>406</v>
      </c>
      <c r="F1652" s="5" t="s">
        <v>948</v>
      </c>
      <c r="G1652" s="2" t="s">
        <v>2775</v>
      </c>
      <c r="H1652" s="3" t="s">
        <v>3037</v>
      </c>
      <c r="I1652" s="170" t="s">
        <v>7038</v>
      </c>
      <c r="J1652" s="127">
        <v>20.309999999999999</v>
      </c>
      <c r="K1652" s="162">
        <v>41.37580812559311</v>
      </c>
      <c r="L1652" s="126"/>
      <c r="M1652" s="203"/>
      <c r="N1652" s="198">
        <v>0.18</v>
      </c>
      <c r="O1652" s="3" t="s">
        <v>7102</v>
      </c>
      <c r="P1652" s="31" t="s">
        <v>7294</v>
      </c>
      <c r="Q1652" s="234">
        <v>1</v>
      </c>
      <c r="R1652" s="5">
        <v>85447010</v>
      </c>
      <c r="S1652" s="238">
        <v>46051</v>
      </c>
      <c r="T1652" s="263">
        <v>0.15</v>
      </c>
      <c r="U1652" s="263">
        <v>0</v>
      </c>
      <c r="V1652" s="263">
        <v>3.2119999999999996E-2</v>
      </c>
      <c r="W1652" s="263">
        <v>0</v>
      </c>
      <c r="X1652" s="263">
        <v>0.33999999999999997</v>
      </c>
      <c r="Y1652" s="265">
        <v>1.8334922359937862</v>
      </c>
      <c r="Z1652" s="275">
        <v>20.309999999999999</v>
      </c>
      <c r="AA1652" s="276">
        <v>0.45178473248035494</v>
      </c>
      <c r="AB1652" s="277">
        <v>0.05</v>
      </c>
      <c r="AC1652" s="277">
        <v>3.6499999999999998E-2</v>
      </c>
      <c r="AD1652" s="277">
        <v>0</v>
      </c>
      <c r="AE1652" s="277">
        <v>0.33999999999999997</v>
      </c>
      <c r="AF1652" s="276">
        <v>1.6365881600285659</v>
      </c>
    </row>
    <row r="1653" spans="1:32" ht="27.6" x14ac:dyDescent="0.3">
      <c r="A1653" s="2">
        <f>IF(G1653="","",VLOOKUP(G1653,{"CFTV","100000";"switch","750000";"VMS","200000";"Alarme","300000";"CA","400000";"Cabeamento","500000";"Infra","600000";"Redes","700000";"Energia","800000";"Outros","900000";"Serviço","1000000"},2,FALSE)
  + COUNTIF($G$2:G1653,G1653)
)</f>
        <v>700137</v>
      </c>
      <c r="B1653" s="3" t="str">
        <f t="shared" si="26"/>
        <v>SWITCH GERENCIAVEL PARA RACK 24</v>
      </c>
      <c r="C1653" s="95" t="s">
        <v>3040</v>
      </c>
      <c r="D1653" s="95" t="s">
        <v>3040</v>
      </c>
      <c r="E1653" s="107" t="s">
        <v>584</v>
      </c>
      <c r="F1653" s="107" t="s">
        <v>7</v>
      </c>
      <c r="G1653" s="2" t="s">
        <v>2775</v>
      </c>
      <c r="H1653" s="6" t="s">
        <v>3039</v>
      </c>
      <c r="I1653" s="170" t="s">
        <v>7038</v>
      </c>
      <c r="J1653" s="127">
        <v>1175</v>
      </c>
      <c r="K1653" s="162">
        <v>2113.385466969914</v>
      </c>
      <c r="L1653" s="127">
        <v>9</v>
      </c>
      <c r="M1653" s="205"/>
      <c r="N1653" s="198">
        <v>3.8899999999999997E-2</v>
      </c>
      <c r="O1653" s="3" t="s">
        <v>7072</v>
      </c>
      <c r="P1653" s="31" t="s">
        <v>7291</v>
      </c>
      <c r="Q1653" s="234">
        <v>1</v>
      </c>
      <c r="R1653" s="107">
        <v>85176234</v>
      </c>
      <c r="S1653" s="238">
        <v>46077</v>
      </c>
      <c r="T1653" s="263">
        <v>0.15</v>
      </c>
      <c r="U1653" s="263">
        <v>0</v>
      </c>
      <c r="V1653" s="263">
        <v>3.5039999999999995E-2</v>
      </c>
      <c r="W1653" s="263">
        <v>0</v>
      </c>
      <c r="X1653" s="263">
        <v>0.33999999999999997</v>
      </c>
      <c r="Y1653" s="265">
        <v>1.6064585475278061</v>
      </c>
      <c r="Z1653" s="275">
        <v>1184</v>
      </c>
      <c r="AA1653" s="276">
        <v>26.337426058923697</v>
      </c>
      <c r="AB1653" s="277">
        <v>0.05</v>
      </c>
      <c r="AC1653" s="277">
        <v>3.6499999999999998E-2</v>
      </c>
      <c r="AD1653" s="277">
        <v>0</v>
      </c>
      <c r="AE1653" s="277">
        <v>0.33999999999999997</v>
      </c>
      <c r="AF1653" s="276">
        <v>1.6365881600285659</v>
      </c>
    </row>
    <row r="1654" spans="1:32" ht="27.6" x14ac:dyDescent="0.3">
      <c r="A1654" s="2">
        <f>IF(G1654="","",VLOOKUP(G1654,{"CFTV","100000";"switch","750000";"VMS","200000";"Alarme","300000";"CA","400000";"Cabeamento","500000";"Infra","600000";"Redes","700000";"Energia","800000";"Outros","900000";"Serviço","1000000"},2,FALSE)
  + COUNTIF($G$2:G1654,G1654)
)</f>
        <v>700138</v>
      </c>
      <c r="B1654" s="3" t="str">
        <f t="shared" si="26"/>
        <v>CORDÃO OTICO MONOMODO 1M, LC/UPC</v>
      </c>
      <c r="C1654" s="3" t="s">
        <v>3042</v>
      </c>
      <c r="D1654" s="3" t="s">
        <v>3042</v>
      </c>
      <c r="E1654" s="5" t="s">
        <v>326</v>
      </c>
      <c r="F1654" s="5" t="s">
        <v>7</v>
      </c>
      <c r="G1654" s="2" t="s">
        <v>2775</v>
      </c>
      <c r="H1654" s="3" t="s">
        <v>3041</v>
      </c>
      <c r="I1654" s="170" t="s">
        <v>7038</v>
      </c>
      <c r="J1654" s="127">
        <v>42.96</v>
      </c>
      <c r="K1654" s="162">
        <v>87.518696064770069</v>
      </c>
      <c r="L1654" s="126"/>
      <c r="M1654" s="205"/>
      <c r="N1654" s="198">
        <v>0.12</v>
      </c>
      <c r="O1654" s="3" t="s">
        <v>7060</v>
      </c>
      <c r="P1654" s="31" t="s">
        <v>7295</v>
      </c>
      <c r="Q1654" s="234">
        <v>1</v>
      </c>
      <c r="R1654" s="5">
        <v>85447020</v>
      </c>
      <c r="S1654" s="238">
        <v>45784</v>
      </c>
      <c r="T1654" s="263">
        <v>0.15</v>
      </c>
      <c r="U1654" s="263">
        <v>0</v>
      </c>
      <c r="V1654" s="263">
        <v>3.2119999999999996E-2</v>
      </c>
      <c r="W1654" s="263">
        <v>0</v>
      </c>
      <c r="X1654" s="263">
        <v>0.33999999999999997</v>
      </c>
      <c r="Y1654" s="265">
        <v>1.8334922359937862</v>
      </c>
      <c r="Z1654" s="275">
        <v>42.96</v>
      </c>
      <c r="AA1654" s="276">
        <v>0.95562147254338015</v>
      </c>
      <c r="AB1654" s="277">
        <v>0.05</v>
      </c>
      <c r="AC1654" s="277">
        <v>3.6499999999999998E-2</v>
      </c>
      <c r="AD1654" s="277">
        <v>0</v>
      </c>
      <c r="AE1654" s="277">
        <v>0.33999999999999997</v>
      </c>
      <c r="AF1654" s="276">
        <v>1.6365881600285659</v>
      </c>
    </row>
    <row r="1655" spans="1:32" ht="27.6" x14ac:dyDescent="0.3">
      <c r="A1655" s="2">
        <f>IF(G1655="","",VLOOKUP(G1655,{"CFTV","100000";"switch","750000";"VMS","200000";"Alarme","300000";"CA","400000";"Cabeamento","500000";"Infra","600000";"Redes","700000";"Energia","800000";"Outros","900000";"Serviço","1000000"},2,FALSE)
  + COUNTIF($G$2:G1655,G1655)
)</f>
        <v>700139</v>
      </c>
      <c r="B1655" s="3" t="str">
        <f t="shared" si="26"/>
        <v>DISTRIBUIDOR OPTICO DIO 19 24</v>
      </c>
      <c r="C1655" s="3" t="s">
        <v>3044</v>
      </c>
      <c r="D1655" s="3" t="s">
        <v>3044</v>
      </c>
      <c r="E1655" s="5" t="s">
        <v>900</v>
      </c>
      <c r="F1655" s="5" t="s">
        <v>7</v>
      </c>
      <c r="G1655" s="2" t="s">
        <v>2775</v>
      </c>
      <c r="H1655" s="3" t="s">
        <v>3043</v>
      </c>
      <c r="I1655" s="170" t="s">
        <v>7038</v>
      </c>
      <c r="J1655" s="127">
        <v>537.66999999999996</v>
      </c>
      <c r="K1655" s="162">
        <v>1095.3486339186434</v>
      </c>
      <c r="L1655" s="126"/>
      <c r="M1655" s="205"/>
      <c r="N1655" s="198">
        <v>0.12</v>
      </c>
      <c r="O1655" s="3" t="s">
        <v>7126</v>
      </c>
      <c r="P1655" s="31" t="s">
        <v>7291</v>
      </c>
      <c r="Q1655" s="234">
        <v>1</v>
      </c>
      <c r="R1655" s="5">
        <v>85367000</v>
      </c>
      <c r="S1655" s="238">
        <v>46036</v>
      </c>
      <c r="T1655" s="263">
        <v>0.15</v>
      </c>
      <c r="U1655" s="263">
        <v>0</v>
      </c>
      <c r="V1655" s="263">
        <v>3.2119999999999996E-2</v>
      </c>
      <c r="W1655" s="263">
        <v>0</v>
      </c>
      <c r="X1655" s="263">
        <v>0.33999999999999997</v>
      </c>
      <c r="Y1655" s="265">
        <v>1.8334922359937862</v>
      </c>
      <c r="Z1655" s="275">
        <v>537.66999999999996</v>
      </c>
      <c r="AA1655" s="276">
        <v>11.960172186741136</v>
      </c>
      <c r="AB1655" s="277">
        <v>0.05</v>
      </c>
      <c r="AC1655" s="277">
        <v>3.6499999999999998E-2</v>
      </c>
      <c r="AD1655" s="277">
        <v>0</v>
      </c>
      <c r="AE1655" s="277">
        <v>0.33999999999999997</v>
      </c>
      <c r="AF1655" s="276">
        <v>1.6365881600285659</v>
      </c>
    </row>
    <row r="1656" spans="1:32" x14ac:dyDescent="0.3">
      <c r="A1656" s="2">
        <f>IF(G1656="","",VLOOKUP(G1656,{"CFTV","100000";"switch","750000";"VMS","200000";"Alarme","300000";"CA","400000";"Cabeamento","500000";"Infra","600000";"Redes","700000";"Energia","800000";"Outros","900000";"Serviço","1000000"},2,FALSE)
  + COUNTIF($G$2:G1656,G1656)
)</f>
        <v>700140</v>
      </c>
      <c r="B1656" s="3" t="str">
        <f t="shared" si="26"/>
        <v>ETHERNET SURGE PROTECTOR</v>
      </c>
      <c r="C1656" s="3" t="s">
        <v>3046</v>
      </c>
      <c r="D1656" s="3" t="s">
        <v>3046</v>
      </c>
      <c r="E1656" s="5" t="s">
        <v>236</v>
      </c>
      <c r="F1656" s="5" t="s">
        <v>7</v>
      </c>
      <c r="G1656" s="2" t="s">
        <v>2775</v>
      </c>
      <c r="H1656" s="3" t="s">
        <v>3045</v>
      </c>
      <c r="I1656" s="170" t="s">
        <v>7039</v>
      </c>
      <c r="J1656" s="127">
        <v>90.83</v>
      </c>
      <c r="K1656" s="162">
        <v>935.47490484572779</v>
      </c>
      <c r="L1656" s="126"/>
      <c r="M1656" s="205">
        <v>0</v>
      </c>
      <c r="N1656" s="198">
        <v>0.04</v>
      </c>
      <c r="O1656" s="3" t="s">
        <v>7066</v>
      </c>
      <c r="P1656" s="31" t="s">
        <v>7289</v>
      </c>
      <c r="Q1656" s="234">
        <v>1</v>
      </c>
      <c r="R1656" s="5">
        <v>85354090</v>
      </c>
      <c r="S1656" s="238">
        <v>45784</v>
      </c>
      <c r="T1656" s="263">
        <v>0.15</v>
      </c>
      <c r="U1656" s="263">
        <v>0</v>
      </c>
      <c r="V1656" s="263">
        <v>3.5039999999999995E-2</v>
      </c>
      <c r="W1656" s="263">
        <v>0</v>
      </c>
      <c r="X1656" s="263">
        <v>0.33999999999999997</v>
      </c>
      <c r="Y1656" s="265">
        <v>1.6064585475278061</v>
      </c>
      <c r="Z1656" s="275">
        <v>524.08909999999992</v>
      </c>
      <c r="AA1656" s="276">
        <v>11.658072567177252</v>
      </c>
      <c r="AB1656" s="277">
        <v>0.05</v>
      </c>
      <c r="AC1656" s="277">
        <v>3.6499999999999998E-2</v>
      </c>
      <c r="AD1656" s="277">
        <v>0</v>
      </c>
      <c r="AE1656" s="277">
        <v>0.33999999999999997</v>
      </c>
      <c r="AF1656" s="276">
        <v>1.6365881600285659</v>
      </c>
    </row>
    <row r="1657" spans="1:32" x14ac:dyDescent="0.3">
      <c r="A1657" s="2">
        <f>IF(G1657="","",VLOOKUP(G1657,{"CFTV","100000";"switch","750000";"VMS","200000";"Alarme","300000";"CA","400000";"Cabeamento","500000";"Infra","600000";"Redes","700000";"Energia","800000";"Outros","900000";"Serviço","1000000"},2,FALSE)
  + COUNTIF($G$2:G1657,G1657)
)</f>
        <v>700141</v>
      </c>
      <c r="B1657" s="3" t="str">
        <f t="shared" si="26"/>
        <v>GBIC SFP 10KM</v>
      </c>
      <c r="C1657" s="3" t="s">
        <v>3048</v>
      </c>
      <c r="D1657" s="3" t="s">
        <v>3048</v>
      </c>
      <c r="E1657" s="5" t="s">
        <v>2956</v>
      </c>
      <c r="F1657" s="5" t="s">
        <v>7</v>
      </c>
      <c r="G1657" s="2" t="s">
        <v>2775</v>
      </c>
      <c r="H1657" s="3" t="s">
        <v>3047</v>
      </c>
      <c r="I1657" s="170" t="s">
        <v>7039</v>
      </c>
      <c r="J1657" s="127">
        <v>348.75</v>
      </c>
      <c r="K1657" s="162">
        <v>3591.8405049537337</v>
      </c>
      <c r="L1657" s="126"/>
      <c r="M1657" s="205"/>
      <c r="N1657" s="198">
        <v>0.04</v>
      </c>
      <c r="O1657" s="3" t="s">
        <v>7118</v>
      </c>
      <c r="P1657" s="31" t="s">
        <v>7291</v>
      </c>
      <c r="Q1657" s="234">
        <v>1</v>
      </c>
      <c r="R1657" s="5">
        <v>85176252</v>
      </c>
      <c r="S1657" s="238">
        <v>45784</v>
      </c>
      <c r="T1657" s="263">
        <v>0.15</v>
      </c>
      <c r="U1657" s="263">
        <v>0</v>
      </c>
      <c r="V1657" s="263">
        <v>3.5039999999999995E-2</v>
      </c>
      <c r="W1657" s="263">
        <v>0</v>
      </c>
      <c r="X1657" s="263">
        <v>0.33999999999999997</v>
      </c>
      <c r="Y1657" s="265">
        <v>1.6064585475278061</v>
      </c>
      <c r="Z1657" s="275">
        <v>2012.2874999999999</v>
      </c>
      <c r="AA1657" s="276">
        <v>44.762224020731772</v>
      </c>
      <c r="AB1657" s="277">
        <v>0.05</v>
      </c>
      <c r="AC1657" s="277">
        <v>3.6499999999999998E-2</v>
      </c>
      <c r="AD1657" s="277">
        <v>0</v>
      </c>
      <c r="AE1657" s="277">
        <v>0.33999999999999997</v>
      </c>
      <c r="AF1657" s="276">
        <v>1.6365881600285659</v>
      </c>
    </row>
    <row r="1658" spans="1:32" x14ac:dyDescent="0.3">
      <c r="A1658" s="2">
        <f>IF(G1658="","",VLOOKUP(G1658,{"CFTV","100000";"switch","750000";"VMS","200000";"Alarme","300000";"CA","400000";"Cabeamento","500000";"Infra","600000";"Redes","700000";"Energia","800000";"Outros","900000";"Serviço","1000000"},2,FALSE)
  + COUNTIF($G$2:G1658,G1658)
)</f>
        <v>700142</v>
      </c>
      <c r="B1658" s="3" t="str">
        <f t="shared" si="26"/>
        <v>MÓDULO SFP LC.LX</v>
      </c>
      <c r="C1658" s="3" t="s">
        <v>3050</v>
      </c>
      <c r="D1658" s="3" t="s">
        <v>3050</v>
      </c>
      <c r="E1658" s="5" t="s">
        <v>236</v>
      </c>
      <c r="F1658" s="5" t="s">
        <v>7</v>
      </c>
      <c r="G1658" s="2" t="s">
        <v>2775</v>
      </c>
      <c r="H1658" s="3" t="s">
        <v>3049</v>
      </c>
      <c r="I1658" s="170" t="s">
        <v>7039</v>
      </c>
      <c r="J1658" s="127">
        <v>162.66999999999999</v>
      </c>
      <c r="K1658" s="162">
        <v>1926.6735460414261</v>
      </c>
      <c r="L1658" s="126"/>
      <c r="M1658" s="205">
        <v>0.15</v>
      </c>
      <c r="N1658" s="198">
        <v>0.04</v>
      </c>
      <c r="O1658" s="3" t="s">
        <v>7066</v>
      </c>
      <c r="P1658" s="31" t="s">
        <v>7289</v>
      </c>
      <c r="Q1658" s="234">
        <v>1</v>
      </c>
      <c r="R1658" s="5">
        <v>85176259</v>
      </c>
      <c r="S1658" s="238">
        <v>45784</v>
      </c>
      <c r="T1658" s="263">
        <v>0.15</v>
      </c>
      <c r="U1658" s="263">
        <v>0</v>
      </c>
      <c r="V1658" s="263">
        <v>3.5039999999999995E-2</v>
      </c>
      <c r="W1658" s="263">
        <v>0</v>
      </c>
      <c r="X1658" s="263">
        <v>0.33999999999999997</v>
      </c>
      <c r="Y1658" s="265">
        <v>1.6064585475278061</v>
      </c>
      <c r="Z1658" s="275">
        <v>1079.3967849999999</v>
      </c>
      <c r="AA1658" s="276">
        <v>24.010585315183661</v>
      </c>
      <c r="AB1658" s="277">
        <v>0.05</v>
      </c>
      <c r="AC1658" s="277">
        <v>3.6499999999999998E-2</v>
      </c>
      <c r="AD1658" s="277">
        <v>0</v>
      </c>
      <c r="AE1658" s="277">
        <v>0.33999999999999997</v>
      </c>
      <c r="AF1658" s="276">
        <v>1.6365881600285659</v>
      </c>
    </row>
    <row r="1659" spans="1:32" ht="27.6" x14ac:dyDescent="0.3">
      <c r="A1659" s="2">
        <f>IF(G1659="","",VLOOKUP(G1659,{"CFTV","100000";"switch","750000";"VMS","200000";"Alarme","300000";"CA","400000";"Cabeamento","500000";"Infra","600000";"Redes","700000";"Energia","800000";"Outros","900000";"Serviço","1000000"},2,FALSE)
  + COUNTIF($G$2:G1659,G1659)
)</f>
        <v>700143</v>
      </c>
      <c r="B1659" s="3" t="str">
        <f t="shared" si="26"/>
        <v>CABO DE REDE CAT5 4PX24</v>
      </c>
      <c r="C1659" s="3" t="s">
        <v>3052</v>
      </c>
      <c r="D1659" s="3" t="s">
        <v>3052</v>
      </c>
      <c r="E1659" s="5" t="s">
        <v>3053</v>
      </c>
      <c r="F1659" s="5" t="s">
        <v>948</v>
      </c>
      <c r="G1659" s="2" t="s">
        <v>2775</v>
      </c>
      <c r="H1659" s="3" t="s">
        <v>3051</v>
      </c>
      <c r="I1659" s="170" t="s">
        <v>7038</v>
      </c>
      <c r="J1659" s="127">
        <v>3.1328</v>
      </c>
      <c r="K1659" s="162">
        <v>6.3821827521348151</v>
      </c>
      <c r="L1659" s="127"/>
      <c r="M1659" s="205"/>
      <c r="N1659" s="198">
        <v>0.12</v>
      </c>
      <c r="O1659" s="3" t="s">
        <v>3053</v>
      </c>
      <c r="P1659" s="31" t="s">
        <v>7291</v>
      </c>
      <c r="Q1659" s="234">
        <v>1</v>
      </c>
      <c r="R1659" s="5">
        <v>85444900</v>
      </c>
      <c r="S1659" s="238">
        <v>45895</v>
      </c>
      <c r="T1659" s="263">
        <v>0.15</v>
      </c>
      <c r="U1659" s="263">
        <v>0</v>
      </c>
      <c r="V1659" s="263">
        <v>3.2119999999999996E-2</v>
      </c>
      <c r="W1659" s="263">
        <v>0</v>
      </c>
      <c r="X1659" s="263">
        <v>0.33999999999999997</v>
      </c>
      <c r="Y1659" s="265">
        <v>1.8334922359937862</v>
      </c>
      <c r="Z1659" s="275">
        <v>3.1328</v>
      </c>
      <c r="AA1659" s="276">
        <v>6.9687405707260272E-2</v>
      </c>
      <c r="AB1659" s="277">
        <v>0.05</v>
      </c>
      <c r="AC1659" s="277">
        <v>3.6499999999999998E-2</v>
      </c>
      <c r="AD1659" s="277">
        <v>0</v>
      </c>
      <c r="AE1659" s="277">
        <v>0.33999999999999997</v>
      </c>
      <c r="AF1659" s="276">
        <v>1.6365881600285659</v>
      </c>
    </row>
    <row r="1660" spans="1:32" ht="27.6" x14ac:dyDescent="0.3">
      <c r="A1660" s="2">
        <f>IF(G1660="","",VLOOKUP(G1660,{"CFTV","100000";"switch","750000";"VMS","200000";"Alarme","300000";"CA","400000";"Cabeamento","500000";"Infra","600000";"Redes","700000";"Energia","800000";"Outros","900000";"Serviço","1000000"},2,FALSE)
  + COUNTIF($G$2:G1660,G1660)
)</f>
        <v>700144</v>
      </c>
      <c r="B1660" s="3" t="str">
        <f t="shared" si="26"/>
        <v>CONECTOR MACHO RJ45 CAT 5E</v>
      </c>
      <c r="C1660" s="3" t="s">
        <v>2830</v>
      </c>
      <c r="D1660" s="3" t="s">
        <v>2830</v>
      </c>
      <c r="E1660" s="5" t="s">
        <v>406</v>
      </c>
      <c r="F1660" s="5" t="s">
        <v>7</v>
      </c>
      <c r="G1660" s="2" t="s">
        <v>2775</v>
      </c>
      <c r="H1660" s="3" t="s">
        <v>3054</v>
      </c>
      <c r="I1660" s="170" t="s">
        <v>7038</v>
      </c>
      <c r="J1660" s="127">
        <v>4.04</v>
      </c>
      <c r="K1660" s="162">
        <v>8.2303429260165508</v>
      </c>
      <c r="L1660" s="127"/>
      <c r="M1660" s="205"/>
      <c r="N1660" s="198">
        <v>0.18</v>
      </c>
      <c r="O1660" s="3" t="s">
        <v>7102</v>
      </c>
      <c r="P1660" s="31" t="s">
        <v>7294</v>
      </c>
      <c r="Q1660" s="234">
        <v>1</v>
      </c>
      <c r="R1660" s="5">
        <v>85369090</v>
      </c>
      <c r="S1660" s="238">
        <v>46051</v>
      </c>
      <c r="T1660" s="263">
        <v>0.15</v>
      </c>
      <c r="U1660" s="263">
        <v>0</v>
      </c>
      <c r="V1660" s="263">
        <v>3.2119999999999996E-2</v>
      </c>
      <c r="W1660" s="263">
        <v>0</v>
      </c>
      <c r="X1660" s="263">
        <v>0.33999999999999997</v>
      </c>
      <c r="Y1660" s="265">
        <v>1.8334922359937862</v>
      </c>
      <c r="Z1660" s="275">
        <v>4.04</v>
      </c>
      <c r="AA1660" s="276">
        <v>8.9867568647003168E-2</v>
      </c>
      <c r="AB1660" s="277">
        <v>0.05</v>
      </c>
      <c r="AC1660" s="277">
        <v>3.6499999999999998E-2</v>
      </c>
      <c r="AD1660" s="277">
        <v>0</v>
      </c>
      <c r="AE1660" s="277">
        <v>0.33999999999999997</v>
      </c>
      <c r="AF1660" s="276">
        <v>1.6365881600285659</v>
      </c>
    </row>
    <row r="1661" spans="1:32" ht="110.4" x14ac:dyDescent="0.3">
      <c r="A1661" s="2">
        <f>IF(G1661="","",VLOOKUP(G1661,{"CFTV","100000";"switch","750000";"VMS","200000";"Alarme","300000";"CA","400000";"Cabeamento","500000";"Infra","600000";"Redes","700000";"Energia","800000";"Outros","900000";"Serviço","1000000"},2,FALSE)
  + COUNTIF($G$2:G1661,G1661)
)</f>
        <v>700145</v>
      </c>
      <c r="B1661" s="3" t="str">
        <f t="shared" si="26"/>
        <v>LINK WIRELESS RF ETHERNETH AIRMAX</v>
      </c>
      <c r="C1661" s="3" t="s">
        <v>3004</v>
      </c>
      <c r="D1661" s="3" t="s">
        <v>3004</v>
      </c>
      <c r="E1661" s="5" t="s">
        <v>2886</v>
      </c>
      <c r="F1661" s="5" t="s">
        <v>7</v>
      </c>
      <c r="G1661" s="2" t="s">
        <v>2775</v>
      </c>
      <c r="H1661" s="3" t="s">
        <v>3003</v>
      </c>
      <c r="I1661" s="170" t="s">
        <v>7038</v>
      </c>
      <c r="J1661" s="127">
        <v>865.37</v>
      </c>
      <c r="K1661" s="162">
        <v>1776.3424314058427</v>
      </c>
      <c r="L1661" s="192"/>
      <c r="M1661" s="205">
        <v>0.15</v>
      </c>
      <c r="N1661" s="198">
        <v>0.04</v>
      </c>
      <c r="O1661" s="3" t="s">
        <v>7078</v>
      </c>
      <c r="P1661" s="31" t="s">
        <v>7288</v>
      </c>
      <c r="Q1661" s="234">
        <v>1</v>
      </c>
      <c r="R1661" s="5">
        <v>85176241</v>
      </c>
      <c r="S1661" s="238">
        <v>46000</v>
      </c>
      <c r="T1661" s="263">
        <v>0.15</v>
      </c>
      <c r="U1661" s="263">
        <v>0</v>
      </c>
      <c r="V1661" s="263">
        <v>3.5039999999999995E-2</v>
      </c>
      <c r="W1661" s="263">
        <v>0</v>
      </c>
      <c r="X1661" s="263">
        <v>0.33999999999999997</v>
      </c>
      <c r="Y1661" s="265">
        <v>1.6064585475278061</v>
      </c>
      <c r="Z1661" s="275">
        <v>995.17550000000006</v>
      </c>
      <c r="AA1661" s="276">
        <v>22.137129347045967</v>
      </c>
      <c r="AB1661" s="277">
        <v>0.05</v>
      </c>
      <c r="AC1661" s="277">
        <v>3.6499999999999998E-2</v>
      </c>
      <c r="AD1661" s="277">
        <v>0</v>
      </c>
      <c r="AE1661" s="277">
        <v>0.33999999999999997</v>
      </c>
      <c r="AF1661" s="276">
        <v>1.6365881600285659</v>
      </c>
    </row>
    <row r="1662" spans="1:32" ht="27.6" x14ac:dyDescent="0.3">
      <c r="A1662" s="2">
        <f>IF(G1662="","",VLOOKUP(G1662,{"CFTV","100000";"switch","750000";"VMS","200000";"Alarme","300000";"CA","400000";"Cabeamento","500000";"Infra","600000";"Redes","700000";"Energia","800000";"Outros","900000";"Serviço","1000000"},2,FALSE)
  + COUNTIF($G$2:G1662,G1662)
)</f>
        <v>700146</v>
      </c>
      <c r="B1662" s="3" t="str">
        <f t="shared" si="26"/>
        <v>CORDÃO 2,5M CONECTOR SC/APC, FIBRA</v>
      </c>
      <c r="C1662" s="3" t="s">
        <v>2899</v>
      </c>
      <c r="D1662" s="3" t="s">
        <v>2899</v>
      </c>
      <c r="E1662" s="5" t="s">
        <v>326</v>
      </c>
      <c r="F1662" s="5" t="s">
        <v>7</v>
      </c>
      <c r="G1662" s="2" t="s">
        <v>2775</v>
      </c>
      <c r="H1662" s="3" t="s">
        <v>3055</v>
      </c>
      <c r="I1662" s="170" t="s">
        <v>7038</v>
      </c>
      <c r="J1662" s="127">
        <v>22.32</v>
      </c>
      <c r="K1662" s="162">
        <v>45.470607452645901</v>
      </c>
      <c r="L1662" s="127"/>
      <c r="M1662" s="205"/>
      <c r="N1662" s="198">
        <v>0.12</v>
      </c>
      <c r="O1662" s="3" t="s">
        <v>7126</v>
      </c>
      <c r="P1662" s="31" t="s">
        <v>7294</v>
      </c>
      <c r="Q1662" s="234">
        <v>1</v>
      </c>
      <c r="R1662" s="5">
        <v>85447010</v>
      </c>
      <c r="S1662" s="238">
        <v>46007</v>
      </c>
      <c r="T1662" s="263">
        <v>0.15</v>
      </c>
      <c r="U1662" s="263">
        <v>0</v>
      </c>
      <c r="V1662" s="263">
        <v>3.2119999999999996E-2</v>
      </c>
      <c r="W1662" s="263">
        <v>0</v>
      </c>
      <c r="X1662" s="263">
        <v>0.33999999999999997</v>
      </c>
      <c r="Y1662" s="265">
        <v>1.8334922359937862</v>
      </c>
      <c r="Z1662" s="275">
        <v>22.32</v>
      </c>
      <c r="AA1662" s="276">
        <v>0.4964960723270076</v>
      </c>
      <c r="AB1662" s="277">
        <v>0.05</v>
      </c>
      <c r="AC1662" s="277">
        <v>3.6499999999999998E-2</v>
      </c>
      <c r="AD1662" s="277">
        <v>0</v>
      </c>
      <c r="AE1662" s="277">
        <v>0.33999999999999997</v>
      </c>
      <c r="AF1662" s="276">
        <v>1.6365881600285659</v>
      </c>
    </row>
    <row r="1663" spans="1:32" ht="27.6" x14ac:dyDescent="0.3">
      <c r="A1663" s="2">
        <f>IF(G1663="","",VLOOKUP(G1663,{"CFTV","100000";"switch","750000";"VMS","200000";"Alarme","300000";"CA","400000";"Cabeamento","500000";"Infra","600000";"Redes","700000";"Energia","800000";"Outros","900000";"Serviço","1000000"},2,FALSE)
  + COUNTIF($G$2:G1663,G1663)
)</f>
        <v>700147</v>
      </c>
      <c r="B1663" s="3" t="str">
        <f t="shared" si="26"/>
        <v>DISTRIBUIDOR INTERNO FIBRA ÓPTICA DIO</v>
      </c>
      <c r="C1663" s="3" t="s">
        <v>3057</v>
      </c>
      <c r="D1663" s="3" t="s">
        <v>3057</v>
      </c>
      <c r="E1663" s="20" t="s">
        <v>923</v>
      </c>
      <c r="F1663" s="5" t="s">
        <v>7</v>
      </c>
      <c r="G1663" s="2" t="s">
        <v>2775</v>
      </c>
      <c r="H1663" s="3" t="s">
        <v>3056</v>
      </c>
      <c r="I1663" s="170" t="s">
        <v>7038</v>
      </c>
      <c r="J1663" s="127">
        <v>179.9</v>
      </c>
      <c r="K1663" s="162">
        <v>366.49472583920243</v>
      </c>
      <c r="L1663" s="127"/>
      <c r="M1663" s="205"/>
      <c r="N1663" s="198">
        <v>0.12</v>
      </c>
      <c r="O1663" s="3" t="s">
        <v>923</v>
      </c>
      <c r="P1663" s="31" t="s">
        <v>7295</v>
      </c>
      <c r="Q1663" s="234">
        <v>1</v>
      </c>
      <c r="R1663" s="5">
        <v>85177091</v>
      </c>
      <c r="S1663" s="238">
        <v>46036</v>
      </c>
      <c r="T1663" s="263">
        <v>0.15</v>
      </c>
      <c r="U1663" s="263">
        <v>0</v>
      </c>
      <c r="V1663" s="263">
        <v>3.2119999999999996E-2</v>
      </c>
      <c r="W1663" s="263">
        <v>0</v>
      </c>
      <c r="X1663" s="263">
        <v>0.33999999999999997</v>
      </c>
      <c r="Y1663" s="265">
        <v>1.8334922359937862</v>
      </c>
      <c r="Z1663" s="275">
        <v>179.9</v>
      </c>
      <c r="AA1663" s="276">
        <v>4.0017761385138293</v>
      </c>
      <c r="AB1663" s="277">
        <v>0.05</v>
      </c>
      <c r="AC1663" s="277">
        <v>3.6499999999999998E-2</v>
      </c>
      <c r="AD1663" s="277">
        <v>0</v>
      </c>
      <c r="AE1663" s="277">
        <v>0.33999999999999997</v>
      </c>
      <c r="AF1663" s="276">
        <v>1.6365881600285659</v>
      </c>
    </row>
    <row r="1664" spans="1:32" ht="82.8" x14ac:dyDescent="0.3">
      <c r="A1664" s="2">
        <f>IF(G1664="","",VLOOKUP(G1664,{"CFTV","100000";"switch","750000";"VMS","200000";"Alarme","300000";"CA","400000";"Cabeamento","500000";"Infra","600000";"Redes","700000";"Energia","800000";"Outros","900000";"Serviço","1000000"},2,FALSE)
  + COUNTIF($G$2:G1664,G1664)
)</f>
        <v>700148</v>
      </c>
      <c r="B1664" s="3" t="str">
        <f t="shared" si="26"/>
        <v>LINK WIRELESS LITE BEAM AIR</v>
      </c>
      <c r="C1664" s="3" t="s">
        <v>3006</v>
      </c>
      <c r="D1664" s="3" t="s">
        <v>3006</v>
      </c>
      <c r="E1664" s="5" t="s">
        <v>2886</v>
      </c>
      <c r="F1664" s="5" t="s">
        <v>7</v>
      </c>
      <c r="G1664" s="2" t="s">
        <v>2775</v>
      </c>
      <c r="H1664" s="3" t="s">
        <v>3005</v>
      </c>
      <c r="I1664" s="170" t="s">
        <v>7038</v>
      </c>
      <c r="J1664" s="127">
        <v>359</v>
      </c>
      <c r="K1664" s="162">
        <v>736.91823482983864</v>
      </c>
      <c r="L1664" s="127"/>
      <c r="M1664" s="205">
        <v>0.15</v>
      </c>
      <c r="N1664" s="198">
        <v>0.04</v>
      </c>
      <c r="O1664" s="3" t="s">
        <v>7078</v>
      </c>
      <c r="P1664" s="31" t="s">
        <v>7288</v>
      </c>
      <c r="Q1664" s="234">
        <v>1</v>
      </c>
      <c r="R1664" s="5">
        <v>85176241</v>
      </c>
      <c r="S1664" s="238">
        <v>46000</v>
      </c>
      <c r="T1664" s="263">
        <v>0.15</v>
      </c>
      <c r="U1664" s="263">
        <v>0</v>
      </c>
      <c r="V1664" s="263">
        <v>3.5039999999999995E-2</v>
      </c>
      <c r="W1664" s="263">
        <v>0</v>
      </c>
      <c r="X1664" s="263">
        <v>0.33999999999999997</v>
      </c>
      <c r="Y1664" s="265">
        <v>1.6064585475278061</v>
      </c>
      <c r="Z1664" s="275">
        <v>412.85</v>
      </c>
      <c r="AA1664" s="276">
        <v>9.1836202267116978</v>
      </c>
      <c r="AB1664" s="277">
        <v>0.05</v>
      </c>
      <c r="AC1664" s="277">
        <v>3.6499999999999998E-2</v>
      </c>
      <c r="AD1664" s="277">
        <v>0</v>
      </c>
      <c r="AE1664" s="277">
        <v>0.33999999999999997</v>
      </c>
      <c r="AF1664" s="276">
        <v>1.6365881600285659</v>
      </c>
    </row>
    <row r="1665" spans="1:32" x14ac:dyDescent="0.3">
      <c r="A1665" s="2">
        <f>IF(G1665="","",VLOOKUP(G1665,{"CFTV","100000";"switch","750000";"VMS","200000";"Alarme","300000";"CA","400000";"Cabeamento","500000";"Infra","600000";"Redes","700000";"Energia","800000";"Outros","900000";"Serviço","1000000"},2,FALSE)
  + COUNTIF($G$2:G1665,G1665)
)</f>
        <v>700149</v>
      </c>
      <c r="B1665" s="3" t="str">
        <f t="shared" si="26"/>
        <v>RACK TELECOM D2W 38 -</v>
      </c>
      <c r="C1665" s="3" t="s">
        <v>3059</v>
      </c>
      <c r="D1665" s="3" t="s">
        <v>3059</v>
      </c>
      <c r="E1665" s="5" t="s">
        <v>286</v>
      </c>
      <c r="F1665" s="5" t="s">
        <v>7</v>
      </c>
      <c r="G1665" s="2" t="s">
        <v>2775</v>
      </c>
      <c r="H1665" s="3" t="s">
        <v>3058</v>
      </c>
      <c r="I1665" s="170" t="s">
        <v>7038</v>
      </c>
      <c r="J1665" s="127">
        <v>2720.18</v>
      </c>
      <c r="K1665" s="162">
        <v>5612.5059939057155</v>
      </c>
      <c r="L1665" s="127">
        <v>34.8114285714285</v>
      </c>
      <c r="M1665" s="205"/>
      <c r="N1665" s="198">
        <v>0.12</v>
      </c>
      <c r="O1665" s="3" t="s">
        <v>286</v>
      </c>
      <c r="P1665" s="31" t="s">
        <v>7292</v>
      </c>
      <c r="Q1665" s="234">
        <v>1</v>
      </c>
      <c r="R1665" s="5">
        <v>73089010</v>
      </c>
      <c r="S1665" s="238">
        <v>46045</v>
      </c>
      <c r="T1665" s="263">
        <v>0.15</v>
      </c>
      <c r="U1665" s="263">
        <v>0</v>
      </c>
      <c r="V1665" s="263">
        <v>3.2119999999999996E-2</v>
      </c>
      <c r="W1665" s="263">
        <v>0</v>
      </c>
      <c r="X1665" s="263">
        <v>0.33999999999999997</v>
      </c>
      <c r="Y1665" s="265">
        <v>1.8334922359937862</v>
      </c>
      <c r="Z1665" s="275">
        <v>2754.9914285714285</v>
      </c>
      <c r="AA1665" s="276">
        <v>61.283262705209935</v>
      </c>
      <c r="AB1665" s="277">
        <v>0.05</v>
      </c>
      <c r="AC1665" s="277">
        <v>3.6499999999999998E-2</v>
      </c>
      <c r="AD1665" s="277">
        <v>0</v>
      </c>
      <c r="AE1665" s="277">
        <v>0.33999999999999997</v>
      </c>
      <c r="AF1665" s="276">
        <v>1.6365881600285659</v>
      </c>
    </row>
    <row r="1666" spans="1:32" ht="27.6" x14ac:dyDescent="0.3">
      <c r="A1666" s="2">
        <f>IF(G1666="","",VLOOKUP(G1666,{"CFTV","100000";"switch","750000";"VMS","200000";"Alarme","300000";"CA","400000";"Cabeamento","500000";"Infra","600000";"Redes","700000";"Energia","800000";"Outros","900000";"Serviço","1000000"},2,FALSE)
  + COUNTIF($G$2:G1666,G1666)
)</f>
        <v>700150</v>
      </c>
      <c r="B1666" s="3" t="str">
        <f t="shared" si="26"/>
        <v>CABO MANGA 8 VIAS 22AWG</v>
      </c>
      <c r="C1666" s="3" t="s">
        <v>3061</v>
      </c>
      <c r="D1666" s="3" t="s">
        <v>3061</v>
      </c>
      <c r="E1666" s="5" t="s">
        <v>3053</v>
      </c>
      <c r="F1666" s="5" t="s">
        <v>948</v>
      </c>
      <c r="G1666" s="2" t="s">
        <v>2775</v>
      </c>
      <c r="H1666" s="3" t="s">
        <v>3060</v>
      </c>
      <c r="I1666" s="170" t="s">
        <v>7038</v>
      </c>
      <c r="J1666" s="127">
        <v>10.242000000000001</v>
      </c>
      <c r="K1666" s="162">
        <v>20.865141645609292</v>
      </c>
      <c r="L1666" s="126"/>
      <c r="M1666" s="203"/>
      <c r="N1666" s="218">
        <v>0.12</v>
      </c>
      <c r="O1666" s="3" t="s">
        <v>3053</v>
      </c>
      <c r="P1666" s="31" t="s">
        <v>7291</v>
      </c>
      <c r="Q1666" s="234">
        <v>1</v>
      </c>
      <c r="R1666" s="5">
        <v>85444900</v>
      </c>
      <c r="S1666" s="238">
        <v>46020</v>
      </c>
      <c r="T1666" s="263">
        <v>0.15</v>
      </c>
      <c r="U1666" s="263">
        <v>0</v>
      </c>
      <c r="V1666" s="263">
        <v>3.2119999999999996E-2</v>
      </c>
      <c r="W1666" s="263">
        <v>0</v>
      </c>
      <c r="X1666" s="263">
        <v>0.33999999999999997</v>
      </c>
      <c r="Y1666" s="265">
        <v>1.8334922359937862</v>
      </c>
      <c r="Z1666" s="275">
        <v>10.242000000000001</v>
      </c>
      <c r="AA1666" s="276">
        <v>0.22782763318876398</v>
      </c>
      <c r="AB1666" s="277">
        <v>0.05</v>
      </c>
      <c r="AC1666" s="277">
        <v>3.6499999999999998E-2</v>
      </c>
      <c r="AD1666" s="277">
        <v>0</v>
      </c>
      <c r="AE1666" s="277">
        <v>0.33999999999999997</v>
      </c>
      <c r="AF1666" s="276">
        <v>1.6365881600285659</v>
      </c>
    </row>
    <row r="1667" spans="1:32" ht="27.6" x14ac:dyDescent="0.3">
      <c r="A1667" s="2">
        <f>IF(G1667="","",VLOOKUP(G1667,{"CFTV","100000";"switch","750000";"VMS","200000";"Alarme","300000";"CA","400000";"Cabeamento","500000";"Infra","600000";"Redes","700000";"Energia","800000";"Outros","900000";"Serviço","1000000"},2,FALSE)
  + COUNTIF($G$2:G1667,G1667)
)</f>
        <v>700151</v>
      </c>
      <c r="B1667" s="3" t="str">
        <f t="shared" si="26"/>
        <v>CONECTOR MACHO RJ45 CAT 6</v>
      </c>
      <c r="C1667" s="3" t="s">
        <v>3063</v>
      </c>
      <c r="D1667" s="3" t="s">
        <v>3063</v>
      </c>
      <c r="E1667" s="5" t="s">
        <v>3064</v>
      </c>
      <c r="F1667" s="5" t="s">
        <v>7</v>
      </c>
      <c r="G1667" s="2" t="s">
        <v>2775</v>
      </c>
      <c r="H1667" s="3" t="s">
        <v>3062</v>
      </c>
      <c r="I1667" s="170" t="s">
        <v>7038</v>
      </c>
      <c r="J1667" s="127">
        <v>22.58</v>
      </c>
      <c r="K1667" s="162">
        <v>46.000282987488539</v>
      </c>
      <c r="L1667" s="126"/>
      <c r="M1667" s="203"/>
      <c r="N1667" s="218">
        <v>7.0000000000000007E-2</v>
      </c>
      <c r="O1667" s="3" t="s">
        <v>7133</v>
      </c>
      <c r="P1667" s="31" t="s">
        <v>7291</v>
      </c>
      <c r="Q1667" s="234">
        <v>1</v>
      </c>
      <c r="R1667" s="5">
        <v>85369090</v>
      </c>
      <c r="S1667" s="238">
        <v>45832</v>
      </c>
      <c r="T1667" s="263">
        <v>0.15</v>
      </c>
      <c r="U1667" s="263">
        <v>0</v>
      </c>
      <c r="V1667" s="263">
        <v>3.2119999999999996E-2</v>
      </c>
      <c r="W1667" s="263">
        <v>0</v>
      </c>
      <c r="X1667" s="263">
        <v>0.33999999999999997</v>
      </c>
      <c r="Y1667" s="265">
        <v>1.8334922359937862</v>
      </c>
      <c r="Z1667" s="275">
        <v>22.58</v>
      </c>
      <c r="AA1667" s="276">
        <v>0.50227962872508203</v>
      </c>
      <c r="AB1667" s="277">
        <v>0.05</v>
      </c>
      <c r="AC1667" s="277">
        <v>3.6499999999999998E-2</v>
      </c>
      <c r="AD1667" s="277">
        <v>0</v>
      </c>
      <c r="AE1667" s="277">
        <v>0.33999999999999997</v>
      </c>
      <c r="AF1667" s="276">
        <v>1.6365881600285659</v>
      </c>
    </row>
    <row r="1668" spans="1:32" ht="27.6" x14ac:dyDescent="0.3">
      <c r="A1668" s="2">
        <f>IF(G1668="","",VLOOKUP(G1668,{"CFTV","100000";"switch","750000";"VMS","200000";"Alarme","300000";"CA","400000";"Cabeamento","500000";"Infra","600000";"Redes","700000";"Energia","800000";"Outros","900000";"Serviço","1000000"},2,FALSE)
  + COUNTIF($G$2:G1668,G1668)
)</f>
        <v>700152</v>
      </c>
      <c r="B1668" s="3" t="str">
        <f t="shared" si="26"/>
        <v>DIO B48 MODULO BASICO</v>
      </c>
      <c r="C1668" s="3"/>
      <c r="D1668" s="3"/>
      <c r="E1668" s="5" t="s">
        <v>406</v>
      </c>
      <c r="F1668" s="5" t="s">
        <v>7</v>
      </c>
      <c r="G1668" s="2" t="s">
        <v>2775</v>
      </c>
      <c r="H1668" s="3" t="s">
        <v>3065</v>
      </c>
      <c r="I1668" s="170" t="s">
        <v>7038</v>
      </c>
      <c r="J1668" s="127">
        <v>834.83</v>
      </c>
      <c r="K1668" s="162">
        <v>1700.7270259718809</v>
      </c>
      <c r="L1668" s="126"/>
      <c r="M1668" s="203"/>
      <c r="N1668" s="198">
        <v>7.0000000000000007E-2</v>
      </c>
      <c r="O1668" s="62" t="s">
        <v>7089</v>
      </c>
      <c r="P1668" s="254" t="s">
        <v>7290</v>
      </c>
      <c r="Q1668" s="235">
        <v>1</v>
      </c>
      <c r="R1668" s="5">
        <v>85176254</v>
      </c>
      <c r="S1668" s="243">
        <v>45828</v>
      </c>
      <c r="T1668" s="263">
        <v>0.15</v>
      </c>
      <c r="U1668" s="263">
        <v>0</v>
      </c>
      <c r="V1668" s="263">
        <v>3.2119999999999996E-2</v>
      </c>
      <c r="W1668" s="263">
        <v>0</v>
      </c>
      <c r="X1668" s="263">
        <v>0.33999999999999997</v>
      </c>
      <c r="Y1668" s="265">
        <v>1.8334922359937862</v>
      </c>
      <c r="Z1668" s="275">
        <v>834.83</v>
      </c>
      <c r="AA1668" s="276">
        <v>18.570332260786547</v>
      </c>
      <c r="AB1668" s="277">
        <v>0.05</v>
      </c>
      <c r="AC1668" s="277">
        <v>3.6499999999999998E-2</v>
      </c>
      <c r="AD1668" s="277">
        <v>0</v>
      </c>
      <c r="AE1668" s="277">
        <v>0.33999999999999997</v>
      </c>
      <c r="AF1668" s="276">
        <v>1.6365881600285659</v>
      </c>
    </row>
    <row r="1669" spans="1:32" ht="27.6" x14ac:dyDescent="0.3">
      <c r="A1669" s="2">
        <f>IF(G1669="","",VLOOKUP(G1669,{"CFTV","100000";"switch","750000";"VMS","200000";"Alarme","300000";"CA","400000";"Cabeamento","500000";"Infra","600000";"Redes","700000";"Energia","800000";"Outros","900000";"Serviço","1000000"},2,FALSE)
  + COUNTIF($G$2:G1669,G1669)
)</f>
        <v>700153</v>
      </c>
      <c r="B1669" s="3" t="str">
        <f t="shared" si="26"/>
        <v>KIT 3X PLACAS LGX 12</v>
      </c>
      <c r="C1669" s="3"/>
      <c r="D1669" s="3"/>
      <c r="E1669" s="5" t="s">
        <v>406</v>
      </c>
      <c r="F1669" s="5" t="s">
        <v>7</v>
      </c>
      <c r="G1669" s="2" t="s">
        <v>2775</v>
      </c>
      <c r="H1669" s="3" t="s">
        <v>3066</v>
      </c>
      <c r="I1669" s="170" t="s">
        <v>7038</v>
      </c>
      <c r="J1669" s="127">
        <v>135.33000000000001</v>
      </c>
      <c r="K1669" s="162">
        <v>275.696115885599</v>
      </c>
      <c r="L1669" s="126"/>
      <c r="M1669" s="203"/>
      <c r="N1669" s="198">
        <v>7.0000000000000007E-2</v>
      </c>
      <c r="O1669" s="62" t="s">
        <v>7089</v>
      </c>
      <c r="P1669" s="254" t="s">
        <v>7290</v>
      </c>
      <c r="Q1669" s="235">
        <v>1</v>
      </c>
      <c r="R1669" s="5">
        <v>85177900</v>
      </c>
      <c r="S1669" s="243">
        <v>45828</v>
      </c>
      <c r="T1669" s="263">
        <v>0.15</v>
      </c>
      <c r="U1669" s="263">
        <v>0</v>
      </c>
      <c r="V1669" s="263">
        <v>3.2119999999999996E-2</v>
      </c>
      <c r="W1669" s="263">
        <v>0</v>
      </c>
      <c r="X1669" s="263">
        <v>0.33999999999999997</v>
      </c>
      <c r="Y1669" s="265">
        <v>1.8334922359937862</v>
      </c>
      <c r="Z1669" s="275">
        <v>135.33000000000001</v>
      </c>
      <c r="AA1669" s="276">
        <v>3.0103411051977571</v>
      </c>
      <c r="AB1669" s="277">
        <v>0.05</v>
      </c>
      <c r="AC1669" s="277">
        <v>3.6499999999999998E-2</v>
      </c>
      <c r="AD1669" s="277">
        <v>0</v>
      </c>
      <c r="AE1669" s="277">
        <v>0.33999999999999997</v>
      </c>
      <c r="AF1669" s="276">
        <v>1.6365881600285659</v>
      </c>
    </row>
    <row r="1670" spans="1:32" ht="27.6" x14ac:dyDescent="0.3">
      <c r="A1670" s="2">
        <f>IF(G1670="","",VLOOKUP(G1670,{"CFTV","100000";"switch","750000";"VMS","200000";"Alarme","300000";"CA","400000";"Cabeamento","500000";"Infra","600000";"Redes","700000";"Energia","800000";"Outros","900000";"Serviço","1000000"},2,FALSE)
  + COUNTIF($G$2:G1670,G1670)
)</f>
        <v>700154</v>
      </c>
      <c r="B1670" s="3" t="str">
        <f t="shared" si="26"/>
        <v>KIT BANDEJA DE EMENDA STACK</v>
      </c>
      <c r="C1670" s="3"/>
      <c r="D1670" s="3"/>
      <c r="E1670" s="5" t="s">
        <v>406</v>
      </c>
      <c r="F1670" s="5" t="s">
        <v>7</v>
      </c>
      <c r="G1670" s="2" t="s">
        <v>2775</v>
      </c>
      <c r="H1670" s="3" t="s">
        <v>3067</v>
      </c>
      <c r="I1670" s="170" t="s">
        <v>7038</v>
      </c>
      <c r="J1670" s="127">
        <v>324.69</v>
      </c>
      <c r="K1670" s="162">
        <v>661.46288233869166</v>
      </c>
      <c r="L1670" s="126"/>
      <c r="M1670" s="203"/>
      <c r="N1670" s="198">
        <v>7.0000000000000007E-2</v>
      </c>
      <c r="O1670" s="62" t="s">
        <v>7123</v>
      </c>
      <c r="P1670" s="254" t="s">
        <v>7291</v>
      </c>
      <c r="Q1670" s="235">
        <v>1</v>
      </c>
      <c r="R1670" s="5">
        <v>85177900</v>
      </c>
      <c r="S1670" s="243">
        <v>45831</v>
      </c>
      <c r="T1670" s="263">
        <v>0.15</v>
      </c>
      <c r="U1670" s="263">
        <v>0</v>
      </c>
      <c r="V1670" s="263">
        <v>3.2119999999999996E-2</v>
      </c>
      <c r="W1670" s="263">
        <v>0</v>
      </c>
      <c r="X1670" s="263">
        <v>0.33999999999999997</v>
      </c>
      <c r="Y1670" s="265">
        <v>1.8334922359937862</v>
      </c>
      <c r="Z1670" s="275">
        <v>324.69</v>
      </c>
      <c r="AA1670" s="276">
        <v>7.2225497188107566</v>
      </c>
      <c r="AB1670" s="277">
        <v>0.05</v>
      </c>
      <c r="AC1670" s="277">
        <v>3.6499999999999998E-2</v>
      </c>
      <c r="AD1670" s="277">
        <v>0</v>
      </c>
      <c r="AE1670" s="277">
        <v>0.33999999999999997</v>
      </c>
      <c r="AF1670" s="276">
        <v>1.6365881600285659</v>
      </c>
    </row>
    <row r="1671" spans="1:32" ht="27.6" x14ac:dyDescent="0.3">
      <c r="A1671" s="2">
        <f>IF(G1671="","",VLOOKUP(G1671,{"CFTV","100000";"switch","750000";"VMS","200000";"Alarme","300000";"CA","400000";"Cabeamento","500000";"Infra","600000";"Redes","700000";"Energia","800000";"Outros","900000";"Serviço","1000000"},2,FALSE)
  + COUNTIF($G$2:G1671,G1671)
)</f>
        <v>700155</v>
      </c>
      <c r="B1671" s="3" t="str">
        <f t="shared" si="26"/>
        <v>KIT DE ADAPTADORES OPTICOS 02F</v>
      </c>
      <c r="C1671" s="3"/>
      <c r="D1671" s="3"/>
      <c r="E1671" s="5" t="s">
        <v>406</v>
      </c>
      <c r="F1671" s="5" t="s">
        <v>7</v>
      </c>
      <c r="G1671" s="2" t="s">
        <v>2775</v>
      </c>
      <c r="H1671" s="3" t="s">
        <v>3068</v>
      </c>
      <c r="I1671" s="170" t="s">
        <v>7038</v>
      </c>
      <c r="J1671" s="127">
        <v>312.95</v>
      </c>
      <c r="K1671" s="162">
        <v>637.54599472695043</v>
      </c>
      <c r="L1671" s="126"/>
      <c r="M1671" s="203"/>
      <c r="N1671" s="198">
        <v>7.0000000000000007E-2</v>
      </c>
      <c r="O1671" s="62" t="s">
        <v>7123</v>
      </c>
      <c r="P1671" s="254" t="s">
        <v>7291</v>
      </c>
      <c r="Q1671" s="235">
        <v>1</v>
      </c>
      <c r="R1671" s="5">
        <v>85367000</v>
      </c>
      <c r="S1671" s="243">
        <v>45831</v>
      </c>
      <c r="T1671" s="263">
        <v>0.15</v>
      </c>
      <c r="U1671" s="263">
        <v>0</v>
      </c>
      <c r="V1671" s="263">
        <v>3.2119999999999996E-2</v>
      </c>
      <c r="W1671" s="263">
        <v>0</v>
      </c>
      <c r="X1671" s="263">
        <v>0.33999999999999997</v>
      </c>
      <c r="Y1671" s="265">
        <v>1.8334922359937862</v>
      </c>
      <c r="Z1671" s="275">
        <v>312.95</v>
      </c>
      <c r="AA1671" s="276">
        <v>6.96139990299001</v>
      </c>
      <c r="AB1671" s="277">
        <v>0.05</v>
      </c>
      <c r="AC1671" s="277">
        <v>3.6499999999999998E-2</v>
      </c>
      <c r="AD1671" s="277">
        <v>0</v>
      </c>
      <c r="AE1671" s="277">
        <v>0.33999999999999997</v>
      </c>
      <c r="AF1671" s="276">
        <v>1.6365881600285659</v>
      </c>
    </row>
    <row r="1672" spans="1:32" ht="27.6" x14ac:dyDescent="0.3">
      <c r="A1672" s="2">
        <f>IF(G1672="","",VLOOKUP(G1672,{"CFTV","100000";"switch","750000";"VMS","200000";"Alarme","300000";"CA","400000";"Cabeamento","500000";"Infra","600000";"Redes","700000";"Energia","800000";"Outros","900000";"Serviço","1000000"},2,FALSE)
  + COUNTIF($G$2:G1672,G1672)
)</f>
        <v>700156</v>
      </c>
      <c r="B1672" s="3" t="str">
        <f t="shared" si="26"/>
        <v>KIT DE ANCORAGEM E ACOMODACAOPARA</v>
      </c>
      <c r="C1672" s="3"/>
      <c r="D1672" s="3"/>
      <c r="E1672" s="5" t="s">
        <v>406</v>
      </c>
      <c r="F1672" s="5" t="s">
        <v>7</v>
      </c>
      <c r="G1672" s="2" t="s">
        <v>2775</v>
      </c>
      <c r="H1672" s="3" t="s">
        <v>3069</v>
      </c>
      <c r="I1672" s="170" t="s">
        <v>7038</v>
      </c>
      <c r="J1672" s="127">
        <v>463.35</v>
      </c>
      <c r="K1672" s="162">
        <v>943.94291949746776</v>
      </c>
      <c r="L1672" s="126"/>
      <c r="M1672" s="203"/>
      <c r="N1672" s="198">
        <v>7.0000000000000007E-2</v>
      </c>
      <c r="O1672" s="62" t="s">
        <v>7089</v>
      </c>
      <c r="P1672" s="254" t="s">
        <v>7290</v>
      </c>
      <c r="Q1672" s="235">
        <v>1</v>
      </c>
      <c r="R1672" s="5">
        <v>85176254</v>
      </c>
      <c r="S1672" s="243">
        <v>45828</v>
      </c>
      <c r="T1672" s="263">
        <v>0.15</v>
      </c>
      <c r="U1672" s="263">
        <v>0</v>
      </c>
      <c r="V1672" s="263">
        <v>3.2119999999999996E-2</v>
      </c>
      <c r="W1672" s="263">
        <v>0</v>
      </c>
      <c r="X1672" s="263">
        <v>0.33999999999999997</v>
      </c>
      <c r="Y1672" s="265">
        <v>1.8334922359937862</v>
      </c>
      <c r="Z1672" s="275">
        <v>463.35</v>
      </c>
      <c r="AA1672" s="276">
        <v>10.306964834799237</v>
      </c>
      <c r="AB1672" s="277">
        <v>0.05</v>
      </c>
      <c r="AC1672" s="277">
        <v>3.6499999999999998E-2</v>
      </c>
      <c r="AD1672" s="277">
        <v>0</v>
      </c>
      <c r="AE1672" s="277">
        <v>0.33999999999999997</v>
      </c>
      <c r="AF1672" s="276">
        <v>1.6365881600285659</v>
      </c>
    </row>
    <row r="1673" spans="1:32" ht="27.6" x14ac:dyDescent="0.3">
      <c r="A1673" s="2">
        <f>IF(G1673="","",VLOOKUP(G1673,{"CFTV","100000";"switch","750000";"VMS","200000";"Alarme","300000";"CA","400000";"Cabeamento","500000";"Infra","600000";"Redes","700000";"Energia","800000";"Outros","900000";"Serviço","1000000"},2,FALSE)
  + COUNTIF($G$2:G1673,G1673)
)</f>
        <v>700157</v>
      </c>
      <c r="B1673" s="3" t="str">
        <f t="shared" si="26"/>
        <v>PROTETOR DE EMENDA 60MM</v>
      </c>
      <c r="C1673" s="3"/>
      <c r="D1673" s="3"/>
      <c r="E1673" s="5" t="s">
        <v>326</v>
      </c>
      <c r="F1673" s="5" t="s">
        <v>7</v>
      </c>
      <c r="G1673" s="2" t="s">
        <v>2775</v>
      </c>
      <c r="H1673" s="3" t="s">
        <v>3070</v>
      </c>
      <c r="I1673" s="170" t="s">
        <v>7038</v>
      </c>
      <c r="J1673" s="127">
        <v>0.9</v>
      </c>
      <c r="K1673" s="162">
        <v>1.8334922359937864</v>
      </c>
      <c r="L1673" s="126"/>
      <c r="M1673" s="203"/>
      <c r="N1673" s="198">
        <v>7.0000000000000007E-2</v>
      </c>
      <c r="O1673" s="3" t="s">
        <v>7097</v>
      </c>
      <c r="P1673" s="31" t="s">
        <v>7290</v>
      </c>
      <c r="Q1673" s="234">
        <v>1</v>
      </c>
      <c r="R1673" s="5">
        <v>36269090</v>
      </c>
      <c r="S1673" s="238">
        <v>45831</v>
      </c>
      <c r="T1673" s="263">
        <v>0.15</v>
      </c>
      <c r="U1673" s="263">
        <v>0</v>
      </c>
      <c r="V1673" s="263">
        <v>3.2119999999999996E-2</v>
      </c>
      <c r="W1673" s="263">
        <v>0</v>
      </c>
      <c r="X1673" s="263">
        <v>0.33999999999999997</v>
      </c>
      <c r="Y1673" s="265">
        <v>1.8334922359937862</v>
      </c>
      <c r="Z1673" s="275">
        <v>0.9</v>
      </c>
      <c r="AA1673" s="276">
        <v>2.0020002916411594E-2</v>
      </c>
      <c r="AB1673" s="277">
        <v>0.05</v>
      </c>
      <c r="AC1673" s="277">
        <v>3.6499999999999998E-2</v>
      </c>
      <c r="AD1673" s="277">
        <v>0</v>
      </c>
      <c r="AE1673" s="277">
        <v>0.33999999999999997</v>
      </c>
      <c r="AF1673" s="276">
        <v>1.6365881600285659</v>
      </c>
    </row>
    <row r="1674" spans="1:32" ht="41.4" x14ac:dyDescent="0.3">
      <c r="A1674" s="2">
        <f>IF(G1674="","",VLOOKUP(G1674,{"CFTV","100000";"switch","750000";"VMS","200000";"Alarme","300000";"CA","400000";"Cabeamento","500000";"Infra","600000";"Redes","700000";"Energia","800000";"Outros","900000";"Serviço","1000000"},2,FALSE)
  + COUNTIF($G$2:G1674,G1674)
)</f>
        <v>700158</v>
      </c>
      <c r="B1674" s="3" t="str">
        <f t="shared" si="26"/>
        <v>GBIC SFP MGB-SX 1,25G 850nm</v>
      </c>
      <c r="C1674" s="3" t="s">
        <v>3072</v>
      </c>
      <c r="D1674" s="3" t="s">
        <v>3072</v>
      </c>
      <c r="E1674" s="5" t="s">
        <v>335</v>
      </c>
      <c r="F1674" s="5" t="s">
        <v>3073</v>
      </c>
      <c r="G1674" s="2" t="s">
        <v>2775</v>
      </c>
      <c r="H1674" s="3" t="s">
        <v>3071</v>
      </c>
      <c r="I1674" s="170" t="s">
        <v>7038</v>
      </c>
      <c r="J1674" s="127">
        <v>212.36</v>
      </c>
      <c r="K1674" s="162">
        <v>379.05281905889439</v>
      </c>
      <c r="L1674" s="126"/>
      <c r="M1674" s="203"/>
      <c r="N1674" s="218">
        <v>0.04</v>
      </c>
      <c r="O1674" s="3" t="s">
        <v>7134</v>
      </c>
      <c r="P1674" s="31" t="s">
        <v>7292</v>
      </c>
      <c r="Q1674" s="234">
        <v>1</v>
      </c>
      <c r="R1674" s="5">
        <v>85177900</v>
      </c>
      <c r="S1674" s="238">
        <v>45835</v>
      </c>
      <c r="T1674" s="263">
        <v>0.15</v>
      </c>
      <c r="U1674" s="263">
        <v>0</v>
      </c>
      <c r="V1674" s="263">
        <v>3.5039999999999995E-2</v>
      </c>
      <c r="W1674" s="263">
        <v>0</v>
      </c>
      <c r="X1674" s="263">
        <v>0.33999999999999997</v>
      </c>
      <c r="Y1674" s="265">
        <v>1.6064585475278061</v>
      </c>
      <c r="Z1674" s="275">
        <v>212.36</v>
      </c>
      <c r="AA1674" s="276">
        <v>4.7238309103657405</v>
      </c>
      <c r="AB1674" s="277">
        <v>0.05</v>
      </c>
      <c r="AC1674" s="277">
        <v>3.6499999999999998E-2</v>
      </c>
      <c r="AD1674" s="277">
        <v>0</v>
      </c>
      <c r="AE1674" s="277">
        <v>0.33999999999999997</v>
      </c>
      <c r="AF1674" s="276">
        <v>1.6365881600285659</v>
      </c>
    </row>
    <row r="1675" spans="1:32" ht="41.4" x14ac:dyDescent="0.3">
      <c r="A1675" s="2">
        <f>IF(G1675="","",VLOOKUP(G1675,{"CFTV","100000";"switch","750000";"VMS","200000";"Alarme","300000";"CA","400000";"Cabeamento","500000";"Infra","600000";"Redes","700000";"Energia","800000";"Outros","900000";"Serviço","1000000"},2,FALSE)
  + COUNTIF($G$2:G1675,G1675)
)</f>
        <v>700159</v>
      </c>
      <c r="B1675" s="3" t="str">
        <f t="shared" si="26"/>
        <v>FONTE PARA SWITCH INDUSTRIAL 480W</v>
      </c>
      <c r="C1675" s="3" t="s">
        <v>3075</v>
      </c>
      <c r="D1675" s="3" t="s">
        <v>3075</v>
      </c>
      <c r="E1675" s="5" t="s">
        <v>335</v>
      </c>
      <c r="F1675" s="5" t="s">
        <v>7</v>
      </c>
      <c r="G1675" s="2" t="s">
        <v>2775</v>
      </c>
      <c r="H1675" s="3" t="s">
        <v>3074</v>
      </c>
      <c r="I1675" s="170" t="s">
        <v>7038</v>
      </c>
      <c r="J1675" s="127">
        <v>2685.23</v>
      </c>
      <c r="K1675" s="162">
        <v>5152.4877633293863</v>
      </c>
      <c r="L1675" s="126"/>
      <c r="M1675" s="205">
        <v>7.4999999999999997E-2</v>
      </c>
      <c r="N1675" s="198">
        <v>0.04</v>
      </c>
      <c r="O1675" s="3" t="s">
        <v>7134</v>
      </c>
      <c r="P1675" s="31" t="s">
        <v>7292</v>
      </c>
      <c r="Q1675" s="234">
        <v>1</v>
      </c>
      <c r="R1675" s="5">
        <v>85177900</v>
      </c>
      <c r="S1675" s="238">
        <v>46036</v>
      </c>
      <c r="T1675" s="263">
        <v>0.15</v>
      </c>
      <c r="U1675" s="263">
        <v>0</v>
      </c>
      <c r="V1675" s="263">
        <v>3.5039999999999995E-2</v>
      </c>
      <c r="W1675" s="263">
        <v>0</v>
      </c>
      <c r="X1675" s="263">
        <v>0.33999999999999997</v>
      </c>
      <c r="Y1675" s="265">
        <v>1.6064585475278061</v>
      </c>
      <c r="Z1675" s="275">
        <v>2886.6222499999999</v>
      </c>
      <c r="AA1675" s="276">
        <v>64.211317626198451</v>
      </c>
      <c r="AB1675" s="277">
        <v>0.05</v>
      </c>
      <c r="AC1675" s="277">
        <v>3.6499999999999998E-2</v>
      </c>
      <c r="AD1675" s="277">
        <v>0</v>
      </c>
      <c r="AE1675" s="277">
        <v>0.33999999999999997</v>
      </c>
      <c r="AF1675" s="276">
        <v>1.6365881600285659</v>
      </c>
    </row>
    <row r="1676" spans="1:32" ht="27.6" x14ac:dyDescent="0.3">
      <c r="A1676" s="2">
        <f>IF(G1676="","",VLOOKUP(G1676,{"CFTV","100000";"switch","750000";"VMS","200000";"Alarme","300000";"CA","400000";"Cabeamento","500000";"Infra","600000";"Redes","700000";"Energia","800000";"Outros","900000";"Serviço","1000000"},2,FALSE)
  + COUNTIF($G$2:G1676,G1676)
)</f>
        <v>700160</v>
      </c>
      <c r="B1676" s="3" t="str">
        <f t="shared" si="26"/>
        <v>CABO FTP GIGA LAN DUPLA</v>
      </c>
      <c r="C1676" s="3">
        <v>23360006</v>
      </c>
      <c r="D1676" s="3">
        <v>23360006</v>
      </c>
      <c r="E1676" s="5" t="s">
        <v>406</v>
      </c>
      <c r="F1676" s="5" t="s">
        <v>948</v>
      </c>
      <c r="G1676" s="2" t="s">
        <v>2775</v>
      </c>
      <c r="H1676" s="3" t="s">
        <v>3076</v>
      </c>
      <c r="I1676" s="170" t="s">
        <v>7038</v>
      </c>
      <c r="J1676" s="127">
        <v>36.07</v>
      </c>
      <c r="K1676" s="162">
        <v>73.482294391439865</v>
      </c>
      <c r="L1676" s="127"/>
      <c r="M1676" s="203"/>
      <c r="N1676" s="198">
        <v>7.0000000000000007E-2</v>
      </c>
      <c r="O1676" s="62" t="s">
        <v>7089</v>
      </c>
      <c r="P1676" s="254" t="s">
        <v>7290</v>
      </c>
      <c r="Q1676" s="235">
        <v>1</v>
      </c>
      <c r="R1676" s="5">
        <v>85444900</v>
      </c>
      <c r="S1676" s="243">
        <v>45838</v>
      </c>
      <c r="T1676" s="263">
        <v>0.15</v>
      </c>
      <c r="U1676" s="263">
        <v>0</v>
      </c>
      <c r="V1676" s="263">
        <v>3.2119999999999996E-2</v>
      </c>
      <c r="W1676" s="263">
        <v>0</v>
      </c>
      <c r="X1676" s="263">
        <v>0.33999999999999997</v>
      </c>
      <c r="Y1676" s="265">
        <v>1.8334922359937862</v>
      </c>
      <c r="Z1676" s="275">
        <v>36.07</v>
      </c>
      <c r="AA1676" s="276">
        <v>0.80235722799440701</v>
      </c>
      <c r="AB1676" s="277">
        <v>0.05</v>
      </c>
      <c r="AC1676" s="277">
        <v>3.6499999999999998E-2</v>
      </c>
      <c r="AD1676" s="277">
        <v>0</v>
      </c>
      <c r="AE1676" s="277">
        <v>0.33999999999999997</v>
      </c>
      <c r="AF1676" s="276">
        <v>1.6365881600285659</v>
      </c>
    </row>
    <row r="1677" spans="1:32" ht="27.6" x14ac:dyDescent="0.3">
      <c r="A1677" s="2">
        <f>IF(G1677="","",VLOOKUP(G1677,{"CFTV","100000";"switch","750000";"VMS","200000";"Alarme","300000";"CA","400000";"Cabeamento","500000";"Infra","600000";"Redes","700000";"Energia","800000";"Outros","900000";"Serviço","1000000"},2,FALSE)
  + COUNTIF($G$2:G1677,G1677)
)</f>
        <v>700161</v>
      </c>
      <c r="B1677" s="3" t="str">
        <f t="shared" si="26"/>
        <v>PATCH CORD UTP CAT6E 1METRO</v>
      </c>
      <c r="C1677" s="3" t="s">
        <v>3078</v>
      </c>
      <c r="D1677" s="3" t="s">
        <v>3078</v>
      </c>
      <c r="E1677" s="20" t="s">
        <v>923</v>
      </c>
      <c r="F1677" s="5" t="s">
        <v>7</v>
      </c>
      <c r="G1677" s="2" t="s">
        <v>2775</v>
      </c>
      <c r="H1677" s="3" t="s">
        <v>3077</v>
      </c>
      <c r="I1677" s="170" t="s">
        <v>7038</v>
      </c>
      <c r="J1677" s="127">
        <v>12.13</v>
      </c>
      <c r="K1677" s="162">
        <v>29.03920654604881</v>
      </c>
      <c r="L1677" s="127">
        <v>2.1243750000000001</v>
      </c>
      <c r="M1677" s="203"/>
      <c r="N1677" s="198">
        <v>7.0000000000000007E-2</v>
      </c>
      <c r="O1677" s="3" t="s">
        <v>7057</v>
      </c>
      <c r="P1677" s="31" t="s">
        <v>7291</v>
      </c>
      <c r="Q1677" s="234">
        <v>1</v>
      </c>
      <c r="R1677" s="5">
        <v>85447010</v>
      </c>
      <c r="S1677" s="238">
        <v>45838</v>
      </c>
      <c r="T1677" s="263">
        <v>0.15</v>
      </c>
      <c r="U1677" s="263">
        <v>0</v>
      </c>
      <c r="V1677" s="263">
        <v>3.2119999999999996E-2</v>
      </c>
      <c r="W1677" s="263">
        <v>0</v>
      </c>
      <c r="X1677" s="263">
        <v>0.33999999999999997</v>
      </c>
      <c r="Y1677" s="265">
        <v>1.8334922359937862</v>
      </c>
      <c r="Z1677" s="275">
        <v>14.254375000000001</v>
      </c>
      <c r="AA1677" s="276">
        <v>0.31708069896847174</v>
      </c>
      <c r="AB1677" s="277">
        <v>0.05</v>
      </c>
      <c r="AC1677" s="277">
        <v>3.6499999999999998E-2</v>
      </c>
      <c r="AD1677" s="277">
        <v>0</v>
      </c>
      <c r="AE1677" s="277">
        <v>0.33999999999999997</v>
      </c>
      <c r="AF1677" s="276">
        <v>1.6365881600285659</v>
      </c>
    </row>
    <row r="1678" spans="1:32" ht="27.6" x14ac:dyDescent="0.3">
      <c r="A1678" s="2">
        <f>IF(G1678="","",VLOOKUP(G1678,{"CFTV","100000";"switch","750000";"VMS","200000";"Alarme","300000";"CA","400000";"Cabeamento","500000";"Infra","600000";"Redes","700000";"Energia","800000";"Outros","900000";"Serviço","1000000"},2,FALSE)
  + COUNTIF($G$2:G1678,G1678)
)</f>
        <v>700162</v>
      </c>
      <c r="B1678" s="3" t="str">
        <f t="shared" si="26"/>
        <v>CABO ÓPTICO 04FO FIBER-LAN-AR INDOOR/OUTDOOR</v>
      </c>
      <c r="C1678" s="3">
        <v>28372002</v>
      </c>
      <c r="D1678" s="3">
        <v>28372002</v>
      </c>
      <c r="E1678" s="5" t="s">
        <v>406</v>
      </c>
      <c r="F1678" s="5" t="s">
        <v>948</v>
      </c>
      <c r="G1678" s="2" t="s">
        <v>2775</v>
      </c>
      <c r="H1678" s="3" t="s">
        <v>3079</v>
      </c>
      <c r="I1678" s="170" t="s">
        <v>7038</v>
      </c>
      <c r="J1678" s="127">
        <v>34.119999999999997</v>
      </c>
      <c r="K1678" s="162">
        <v>69.509727880119982</v>
      </c>
      <c r="L1678" s="127"/>
      <c r="M1678" s="203"/>
      <c r="N1678" s="198">
        <v>7.0000000000000007E-2</v>
      </c>
      <c r="O1678" s="62" t="s">
        <v>7089</v>
      </c>
      <c r="P1678" s="254" t="s">
        <v>7290</v>
      </c>
      <c r="Q1678" s="235">
        <v>1</v>
      </c>
      <c r="R1678" s="5">
        <v>85447010</v>
      </c>
      <c r="S1678" s="243">
        <v>45838</v>
      </c>
      <c r="T1678" s="263">
        <v>0.15</v>
      </c>
      <c r="U1678" s="263">
        <v>0</v>
      </c>
      <c r="V1678" s="263">
        <v>3.2119999999999996E-2</v>
      </c>
      <c r="W1678" s="263">
        <v>0</v>
      </c>
      <c r="X1678" s="263">
        <v>0.33999999999999997</v>
      </c>
      <c r="Y1678" s="265">
        <v>1.8334922359937862</v>
      </c>
      <c r="Z1678" s="275">
        <v>34.119999999999997</v>
      </c>
      <c r="AA1678" s="276">
        <v>0.75898055500884842</v>
      </c>
      <c r="AB1678" s="277">
        <v>0.05</v>
      </c>
      <c r="AC1678" s="277">
        <v>3.6499999999999998E-2</v>
      </c>
      <c r="AD1678" s="277">
        <v>0</v>
      </c>
      <c r="AE1678" s="277">
        <v>0.33999999999999997</v>
      </c>
      <c r="AF1678" s="276">
        <v>1.6365881600285659</v>
      </c>
    </row>
    <row r="1679" spans="1:32" ht="27.6" x14ac:dyDescent="0.3">
      <c r="A1679" s="2">
        <f>IF(G1679="","",VLOOKUP(G1679,{"CFTV","100000";"switch","750000";"VMS","200000";"Alarme","300000";"CA","400000";"Cabeamento","500000";"Infra","600000";"Redes","700000";"Energia","800000";"Outros","900000";"Serviço","1000000"},2,FALSE)
  + COUNTIF($G$2:G1679,G1679)
)</f>
        <v>700163</v>
      </c>
      <c r="B1679" s="3" t="str">
        <f t="shared" si="26"/>
        <v>CABO ÓPTICO MONOMODO DDR-G CFOA</v>
      </c>
      <c r="C1679" s="3" t="s">
        <v>3081</v>
      </c>
      <c r="D1679" s="3" t="s">
        <v>3081</v>
      </c>
      <c r="E1679" s="5" t="s">
        <v>1395</v>
      </c>
      <c r="F1679" s="5" t="s">
        <v>7</v>
      </c>
      <c r="G1679" s="2" t="s">
        <v>2775</v>
      </c>
      <c r="H1679" s="3" t="s">
        <v>3080</v>
      </c>
      <c r="I1679" s="170" t="s">
        <v>7038</v>
      </c>
      <c r="J1679" s="127">
        <v>7.08</v>
      </c>
      <c r="K1679" s="162">
        <v>14.423472256484452</v>
      </c>
      <c r="L1679" s="126"/>
      <c r="M1679" s="205"/>
      <c r="N1679" s="198">
        <v>0.12</v>
      </c>
      <c r="O1679" s="3" t="s">
        <v>7078</v>
      </c>
      <c r="P1679" s="31" t="s">
        <v>7292</v>
      </c>
      <c r="Q1679" s="234">
        <v>1</v>
      </c>
      <c r="R1679" s="5">
        <v>85444900</v>
      </c>
      <c r="S1679" s="238">
        <v>45936</v>
      </c>
      <c r="T1679" s="263">
        <v>0.15</v>
      </c>
      <c r="U1679" s="263">
        <v>0</v>
      </c>
      <c r="V1679" s="263">
        <v>3.2119999999999996E-2</v>
      </c>
      <c r="W1679" s="263">
        <v>0</v>
      </c>
      <c r="X1679" s="263">
        <v>0.33999999999999997</v>
      </c>
      <c r="Y1679" s="265">
        <v>1.8334922359937862</v>
      </c>
      <c r="Z1679" s="275">
        <v>7.08</v>
      </c>
      <c r="AA1679" s="276">
        <v>0.15749068960910456</v>
      </c>
      <c r="AB1679" s="277">
        <v>0.05</v>
      </c>
      <c r="AC1679" s="277">
        <v>3.6499999999999998E-2</v>
      </c>
      <c r="AD1679" s="277">
        <v>0</v>
      </c>
      <c r="AE1679" s="277">
        <v>0.33999999999999997</v>
      </c>
      <c r="AF1679" s="276">
        <v>1.6365881600285659</v>
      </c>
    </row>
    <row r="1680" spans="1:32" x14ac:dyDescent="0.3">
      <c r="A1680" s="2">
        <f>IF(G1680="","",VLOOKUP(G1680,{"CFTV","100000";"switch","750000";"VMS","200000";"Alarme","300000";"CA","400000";"Cabeamento","500000";"Infra","600000";"Redes","700000";"Energia","800000";"Outros","900000";"Serviço","1000000"},2,FALSE)
  + COUNTIF($G$2:G1680,G1680)
)</f>
        <v>700164</v>
      </c>
      <c r="B1680" s="3" t="str">
        <f t="shared" si="26"/>
        <v>JUNCTION BOX EM ALUMINIO</v>
      </c>
      <c r="C1680" s="3" t="s">
        <v>3083</v>
      </c>
      <c r="D1680" s="3" t="s">
        <v>3083</v>
      </c>
      <c r="E1680" s="5" t="s">
        <v>370</v>
      </c>
      <c r="F1680" s="5" t="s">
        <v>7</v>
      </c>
      <c r="G1680" s="2" t="s">
        <v>2775</v>
      </c>
      <c r="H1680" s="3" t="s">
        <v>3082</v>
      </c>
      <c r="I1680" s="170" t="s">
        <v>7038</v>
      </c>
      <c r="J1680" s="127">
        <v>93.067231000000007</v>
      </c>
      <c r="K1680" s="162">
        <v>176.91856766938889</v>
      </c>
      <c r="L1680" s="126"/>
      <c r="M1680" s="205">
        <v>6.5000000000000002E-2</v>
      </c>
      <c r="N1680" s="198">
        <v>0.04</v>
      </c>
      <c r="O1680" s="3" t="s">
        <v>7060</v>
      </c>
      <c r="P1680" s="31" t="s">
        <v>7295</v>
      </c>
      <c r="Q1680" s="234">
        <v>1</v>
      </c>
      <c r="R1680" s="5">
        <v>85258929</v>
      </c>
      <c r="S1680" s="238">
        <v>45835</v>
      </c>
      <c r="T1680" s="263">
        <v>0.15</v>
      </c>
      <c r="U1680" s="263">
        <v>0</v>
      </c>
      <c r="V1680" s="263">
        <v>3.5039999999999995E-2</v>
      </c>
      <c r="W1680" s="263">
        <v>0</v>
      </c>
      <c r="X1680" s="263">
        <v>0.33999999999999997</v>
      </c>
      <c r="Y1680" s="265">
        <v>1.6064585475278061</v>
      </c>
      <c r="Z1680" s="275">
        <v>99.116601015000015</v>
      </c>
      <c r="AA1680" s="276">
        <v>2.2047940459834501</v>
      </c>
      <c r="AB1680" s="277">
        <v>0.05</v>
      </c>
      <c r="AC1680" s="277">
        <v>3.6499999999999998E-2</v>
      </c>
      <c r="AD1680" s="277">
        <v>0</v>
      </c>
      <c r="AE1680" s="277">
        <v>0.33999999999999997</v>
      </c>
      <c r="AF1680" s="276">
        <v>1.6365881600285659</v>
      </c>
    </row>
    <row r="1681" spans="1:32" ht="27.6" x14ac:dyDescent="0.3">
      <c r="A1681" s="2">
        <f>IF(G1681="","",VLOOKUP(G1681,{"CFTV","100000";"switch","750000";"VMS","200000";"Alarme","300000";"CA","400000";"Cabeamento","500000";"Infra","600000";"Redes","700000";"Energia","800000";"Outros","900000";"Serviço","1000000"},2,FALSE)
  + COUNTIF($G$2:G1681,G1681)
)</f>
        <v>700165</v>
      </c>
      <c r="B1681" s="3" t="str">
        <f t="shared" si="26"/>
        <v>CONECTOR MACHO RJ45 8P8C CAT</v>
      </c>
      <c r="C1681" s="3"/>
      <c r="D1681" s="3"/>
      <c r="E1681" s="5" t="s">
        <v>3085</v>
      </c>
      <c r="F1681" s="5" t="s">
        <v>7</v>
      </c>
      <c r="G1681" s="2" t="s">
        <v>2775</v>
      </c>
      <c r="H1681" s="3" t="s">
        <v>3084</v>
      </c>
      <c r="I1681" s="170" t="s">
        <v>7038</v>
      </c>
      <c r="J1681" s="127">
        <v>0.38</v>
      </c>
      <c r="K1681" s="162">
        <v>0.7741411663084875</v>
      </c>
      <c r="L1681" s="127"/>
      <c r="M1681" s="203"/>
      <c r="N1681" s="198">
        <v>0.12</v>
      </c>
      <c r="O1681" s="3" t="s">
        <v>7078</v>
      </c>
      <c r="P1681" s="31" t="s">
        <v>7292</v>
      </c>
      <c r="Q1681" s="234">
        <v>1</v>
      </c>
      <c r="R1681" s="5">
        <v>85369090</v>
      </c>
      <c r="S1681" s="238">
        <v>46085</v>
      </c>
      <c r="T1681" s="263">
        <v>0.15</v>
      </c>
      <c r="U1681" s="263">
        <v>0</v>
      </c>
      <c r="V1681" s="263">
        <v>3.2119999999999996E-2</v>
      </c>
      <c r="W1681" s="263">
        <v>0</v>
      </c>
      <c r="X1681" s="263">
        <v>0.33999999999999997</v>
      </c>
      <c r="Y1681" s="265">
        <v>1.8334922359937862</v>
      </c>
      <c r="Z1681" s="275">
        <v>0.38</v>
      </c>
      <c r="AA1681" s="276">
        <v>8.4528901202626742E-3</v>
      </c>
      <c r="AB1681" s="277">
        <v>0.05</v>
      </c>
      <c r="AC1681" s="277">
        <v>3.6499999999999998E-2</v>
      </c>
      <c r="AD1681" s="277">
        <v>0</v>
      </c>
      <c r="AE1681" s="277">
        <v>0.33999999999999997</v>
      </c>
      <c r="AF1681" s="276">
        <v>1.6365881600285659</v>
      </c>
    </row>
    <row r="1682" spans="1:32" ht="27.6" x14ac:dyDescent="0.3">
      <c r="A1682" s="2">
        <f>IF(G1682="","",VLOOKUP(G1682,{"CFTV","100000";"switch","750000";"VMS","200000";"Alarme","300000";"CA","400000";"Cabeamento","500000";"Infra","600000";"Redes","700000";"Energia","800000";"Outros","900000";"Serviço","1000000"},2,FALSE)
  + COUNTIF($G$2:G1682,G1682)
)</f>
        <v>700166</v>
      </c>
      <c r="B1682" s="3" t="str">
        <f t="shared" si="26"/>
        <v>PATCH CORD F/UTP CAT6A 1.5m</v>
      </c>
      <c r="C1682" s="3"/>
      <c r="D1682" s="3"/>
      <c r="E1682" s="5" t="s">
        <v>3016</v>
      </c>
      <c r="F1682" s="5" t="s">
        <v>7</v>
      </c>
      <c r="G1682" s="2" t="s">
        <v>2775</v>
      </c>
      <c r="H1682" s="3" t="s">
        <v>3086</v>
      </c>
      <c r="I1682" s="170" t="s">
        <v>7038</v>
      </c>
      <c r="J1682" s="127">
        <v>59.024444000000003</v>
      </c>
      <c r="K1682" s="162">
        <v>120.24539978650003</v>
      </c>
      <c r="L1682" s="127"/>
      <c r="M1682" s="203"/>
      <c r="N1682" s="198">
        <v>0.12</v>
      </c>
      <c r="O1682" s="3" t="s">
        <v>7135</v>
      </c>
      <c r="P1682" s="31" t="s">
        <v>7291</v>
      </c>
      <c r="Q1682" s="234">
        <v>1</v>
      </c>
      <c r="R1682" s="5">
        <v>85447010</v>
      </c>
      <c r="S1682" s="238">
        <v>45813</v>
      </c>
      <c r="T1682" s="263">
        <v>0.15</v>
      </c>
      <c r="U1682" s="263">
        <v>0</v>
      </c>
      <c r="V1682" s="263">
        <v>3.2119999999999996E-2</v>
      </c>
      <c r="W1682" s="263">
        <v>0</v>
      </c>
      <c r="X1682" s="263">
        <v>0.33999999999999997</v>
      </c>
      <c r="Y1682" s="265">
        <v>1.8334922359937862</v>
      </c>
      <c r="Z1682" s="275">
        <v>59.024444000000003</v>
      </c>
      <c r="AA1682" s="276">
        <v>1.3129661566884143</v>
      </c>
      <c r="AB1682" s="277">
        <v>0.05</v>
      </c>
      <c r="AC1682" s="277">
        <v>3.6499999999999998E-2</v>
      </c>
      <c r="AD1682" s="277">
        <v>0</v>
      </c>
      <c r="AE1682" s="277">
        <v>0.33999999999999997</v>
      </c>
      <c r="AF1682" s="276">
        <v>1.6365881600285659</v>
      </c>
    </row>
    <row r="1683" spans="1:32" ht="27.6" x14ac:dyDescent="0.3">
      <c r="A1683" s="2">
        <f>IF(G1683="","",VLOOKUP(G1683,{"CFTV","100000";"switch","750000";"VMS","200000";"Alarme","300000";"CA","400000";"Cabeamento","500000";"Infra","600000";"Redes","700000";"Energia","800000";"Outros","900000";"Serviço","1000000"},2,FALSE)
  + COUNTIF($G$2:G1683,G1683)
)</f>
        <v>700167</v>
      </c>
      <c r="B1683" s="3" t="str">
        <f t="shared" si="26"/>
        <v>CABO OPTICO SM AREU 12FO</v>
      </c>
      <c r="C1683" s="3"/>
      <c r="D1683" s="3"/>
      <c r="E1683" s="5" t="s">
        <v>406</v>
      </c>
      <c r="F1683" s="5" t="s">
        <v>948</v>
      </c>
      <c r="G1683" s="2" t="s">
        <v>2775</v>
      </c>
      <c r="H1683" s="3" t="s">
        <v>3087</v>
      </c>
      <c r="I1683" s="170" t="s">
        <v>7038</v>
      </c>
      <c r="J1683" s="127">
        <v>6.8</v>
      </c>
      <c r="K1683" s="162">
        <v>13.85305244973083</v>
      </c>
      <c r="L1683" s="127"/>
      <c r="M1683" s="203"/>
      <c r="N1683" s="198">
        <v>0.18</v>
      </c>
      <c r="O1683" s="3" t="s">
        <v>7098</v>
      </c>
      <c r="P1683" s="31" t="s">
        <v>7294</v>
      </c>
      <c r="Q1683" s="234">
        <v>1</v>
      </c>
      <c r="R1683" s="5">
        <v>85447010</v>
      </c>
      <c r="S1683" s="238">
        <v>45859</v>
      </c>
      <c r="T1683" s="263">
        <v>0.15</v>
      </c>
      <c r="U1683" s="263">
        <v>0</v>
      </c>
      <c r="V1683" s="263">
        <v>3.2119999999999996E-2</v>
      </c>
      <c r="W1683" s="263">
        <v>0</v>
      </c>
      <c r="X1683" s="263">
        <v>0.33999999999999997</v>
      </c>
      <c r="Y1683" s="265">
        <v>1.8334922359937862</v>
      </c>
      <c r="Z1683" s="275">
        <v>6.8</v>
      </c>
      <c r="AA1683" s="276">
        <v>0.15126224425733203</v>
      </c>
      <c r="AB1683" s="277">
        <v>0.05</v>
      </c>
      <c r="AC1683" s="277">
        <v>3.6499999999999998E-2</v>
      </c>
      <c r="AD1683" s="277">
        <v>0</v>
      </c>
      <c r="AE1683" s="277">
        <v>0.33999999999999997</v>
      </c>
      <c r="AF1683" s="276">
        <v>1.6365881600285659</v>
      </c>
    </row>
    <row r="1684" spans="1:32" ht="27.6" x14ac:dyDescent="0.3">
      <c r="A1684" s="2">
        <f>IF(G1684="","",VLOOKUP(G1684,{"CFTV","100000";"switch","750000";"VMS","200000";"Alarme","300000";"CA","400000";"Cabeamento","500000";"Infra","600000";"Redes","700000";"Energia","800000";"Outros","900000";"Serviço","1000000"},2,FALSE)
  + COUNTIF($G$2:G1684,G1684)
)</f>
        <v>700168</v>
      </c>
      <c r="B1684" s="3" t="str">
        <f t="shared" si="26"/>
        <v>SWITCH POE GERENCIAVEL 24P +</v>
      </c>
      <c r="C1684" s="3" t="s">
        <v>3089</v>
      </c>
      <c r="D1684" s="3" t="s">
        <v>3089</v>
      </c>
      <c r="E1684" s="5" t="s">
        <v>3090</v>
      </c>
      <c r="F1684" s="5" t="s">
        <v>7</v>
      </c>
      <c r="G1684" s="2" t="s">
        <v>2775</v>
      </c>
      <c r="H1684" s="3" t="s">
        <v>3088</v>
      </c>
      <c r="I1684" s="170" t="s">
        <v>7038</v>
      </c>
      <c r="J1684" s="127">
        <v>3689.94</v>
      </c>
      <c r="K1684" s="162">
        <v>7782.0337021801151</v>
      </c>
      <c r="L1684" s="127">
        <v>130</v>
      </c>
      <c r="M1684" s="203"/>
      <c r="N1684" s="198">
        <v>0.12</v>
      </c>
      <c r="O1684" s="3" t="s">
        <v>7136</v>
      </c>
      <c r="P1684" s="31" t="s">
        <v>7290</v>
      </c>
      <c r="Q1684" s="234">
        <v>1</v>
      </c>
      <c r="R1684" s="5">
        <v>85176254</v>
      </c>
      <c r="S1684" s="238">
        <v>45813</v>
      </c>
      <c r="T1684" s="263">
        <v>0.15</v>
      </c>
      <c r="U1684" s="263">
        <v>0</v>
      </c>
      <c r="V1684" s="263">
        <v>3.2119999999999996E-2</v>
      </c>
      <c r="W1684" s="263">
        <v>0</v>
      </c>
      <c r="X1684" s="263">
        <v>0.33999999999999997</v>
      </c>
      <c r="Y1684" s="265">
        <v>1.8334922359937862</v>
      </c>
      <c r="Z1684" s="275">
        <v>3819.94</v>
      </c>
      <c r="AA1684" s="276">
        <v>84.972455489463684</v>
      </c>
      <c r="AB1684" s="277">
        <v>0.05</v>
      </c>
      <c r="AC1684" s="277">
        <v>3.6499999999999998E-2</v>
      </c>
      <c r="AD1684" s="277">
        <v>0</v>
      </c>
      <c r="AE1684" s="277">
        <v>0.33999999999999997</v>
      </c>
      <c r="AF1684" s="276">
        <v>1.6365881600285659</v>
      </c>
    </row>
    <row r="1685" spans="1:32" ht="27.6" x14ac:dyDescent="0.3">
      <c r="A1685" s="2">
        <f>IF(G1685="","",VLOOKUP(G1685,{"CFTV","100000";"switch","750000";"VMS","200000";"Alarme","300000";"CA","400000";"Cabeamento","500000";"Infra","600000";"Redes","700000";"Energia","800000";"Outros","900000";"Serviço","1000000"},2,FALSE)
  + COUNTIF($G$2:G1685,G1685)
)</f>
        <v>700169</v>
      </c>
      <c r="B1685" s="3" t="str">
        <f t="shared" si="26"/>
        <v>SWITCH INDUSTRIAL 4 PORTAS POE</v>
      </c>
      <c r="C1685" s="3" t="s">
        <v>3091</v>
      </c>
      <c r="D1685" s="3" t="s">
        <v>3091</v>
      </c>
      <c r="E1685" s="5" t="s">
        <v>6</v>
      </c>
      <c r="F1685" s="5" t="s">
        <v>7</v>
      </c>
      <c r="G1685" s="2" t="s">
        <v>2775</v>
      </c>
      <c r="H1685" s="3" t="s">
        <v>6972</v>
      </c>
      <c r="I1685" s="170"/>
      <c r="J1685" s="127"/>
      <c r="K1685" s="162">
        <v>0</v>
      </c>
      <c r="L1685" s="127"/>
      <c r="M1685" s="203"/>
      <c r="N1685" s="198"/>
      <c r="O1685" s="3"/>
      <c r="P1685" s="31"/>
      <c r="Q1685" s="234"/>
      <c r="R1685" s="5">
        <v>85176239</v>
      </c>
      <c r="S1685" s="238"/>
      <c r="T1685" s="263">
        <v>0.15</v>
      </c>
      <c r="U1685" s="263">
        <v>0</v>
      </c>
      <c r="V1685" s="263">
        <v>3.2119999999999996E-2</v>
      </c>
      <c r="W1685" s="263">
        <v>0</v>
      </c>
      <c r="X1685" s="263">
        <v>0.33999999999999997</v>
      </c>
      <c r="Y1685" s="265">
        <v>1.8334922359937862</v>
      </c>
      <c r="Z1685" s="275">
        <v>0</v>
      </c>
      <c r="AA1685" s="276">
        <v>0</v>
      </c>
      <c r="AB1685" s="277">
        <v>0.05</v>
      </c>
      <c r="AC1685" s="277">
        <v>3.6499999999999998E-2</v>
      </c>
      <c r="AD1685" s="277">
        <v>0</v>
      </c>
      <c r="AE1685" s="277">
        <v>0.33999999999999997</v>
      </c>
      <c r="AF1685" s="276">
        <v>1.6365881600285659</v>
      </c>
    </row>
    <row r="1686" spans="1:32" ht="27.6" x14ac:dyDescent="0.3">
      <c r="A1686" s="2">
        <f>IF(G1686="","",VLOOKUP(G1686,{"CFTV","100000";"switch","750000";"VMS","200000";"Alarme","300000";"CA","400000";"Cabeamento","500000";"Infra","600000";"Redes","700000";"Energia","800000";"Outros","900000";"Serviço","1000000"},2,FALSE)
  + COUNTIF($G$2:G1686,G1686)
)</f>
        <v>700170</v>
      </c>
      <c r="B1686" s="3" t="str">
        <f t="shared" si="26"/>
        <v>CABO DE REDE F/UTP 4PX24</v>
      </c>
      <c r="C1686" s="3"/>
      <c r="D1686" s="3"/>
      <c r="E1686" s="5" t="s">
        <v>3093</v>
      </c>
      <c r="F1686" s="5" t="s">
        <v>948</v>
      </c>
      <c r="G1686" s="2" t="s">
        <v>2775</v>
      </c>
      <c r="H1686" s="3" t="s">
        <v>3092</v>
      </c>
      <c r="I1686" s="170" t="s">
        <v>7038</v>
      </c>
      <c r="J1686" s="127">
        <v>3.99</v>
      </c>
      <c r="K1686" s="162">
        <v>8.1284822462391197</v>
      </c>
      <c r="L1686" s="127"/>
      <c r="M1686" s="203"/>
      <c r="N1686" s="198">
        <v>0.18</v>
      </c>
      <c r="O1686" s="62" t="s">
        <v>7137</v>
      </c>
      <c r="P1686" s="254" t="s">
        <v>7294</v>
      </c>
      <c r="Q1686" s="235">
        <v>1</v>
      </c>
      <c r="R1686" s="5">
        <v>85444900</v>
      </c>
      <c r="S1686" s="243">
        <v>45916</v>
      </c>
      <c r="T1686" s="263">
        <v>0.15</v>
      </c>
      <c r="U1686" s="263">
        <v>0</v>
      </c>
      <c r="V1686" s="263">
        <v>3.2119999999999996E-2</v>
      </c>
      <c r="W1686" s="263">
        <v>0</v>
      </c>
      <c r="X1686" s="263">
        <v>0.33999999999999997</v>
      </c>
      <c r="Y1686" s="265">
        <v>1.8334922359937862</v>
      </c>
      <c r="Z1686" s="275">
        <v>3.99</v>
      </c>
      <c r="AA1686" s="276">
        <v>8.8755346262758078E-2</v>
      </c>
      <c r="AB1686" s="277">
        <v>0.05</v>
      </c>
      <c r="AC1686" s="277">
        <v>3.6499999999999998E-2</v>
      </c>
      <c r="AD1686" s="277">
        <v>0</v>
      </c>
      <c r="AE1686" s="277">
        <v>0.33999999999999997</v>
      </c>
      <c r="AF1686" s="276">
        <v>1.6365881600285659</v>
      </c>
    </row>
    <row r="1687" spans="1:32" ht="41.4" x14ac:dyDescent="0.3">
      <c r="A1687" s="2">
        <f>IF(G1687="","",VLOOKUP(G1687,{"CFTV","100000";"switch","750000";"VMS","200000";"Alarme","300000";"CA","400000";"Cabeamento","500000";"Infra","600000";"Redes","700000";"Energia","800000";"Outros","900000";"Serviço","1000000"},2,FALSE)
  + COUNTIF($G$2:G1687,G1687)
)</f>
        <v>700171</v>
      </c>
      <c r="B1687" s="3" t="str">
        <f t="shared" si="26"/>
        <v xml:space="preserve">RJ-45 FEMEA CAT6A </v>
      </c>
      <c r="C1687" s="3" t="s">
        <v>3095</v>
      </c>
      <c r="D1687" s="3" t="s">
        <v>3095</v>
      </c>
      <c r="E1687" s="5" t="s">
        <v>3096</v>
      </c>
      <c r="F1687" s="5" t="s">
        <v>7</v>
      </c>
      <c r="G1687" s="2" t="s">
        <v>2775</v>
      </c>
      <c r="H1687" s="3" t="s">
        <v>3094</v>
      </c>
      <c r="I1687" s="170" t="s">
        <v>7038</v>
      </c>
      <c r="J1687" s="127">
        <v>88.5</v>
      </c>
      <c r="K1687" s="162">
        <v>193.3845377710513</v>
      </c>
      <c r="L1687" s="127">
        <v>6.4260000000000002</v>
      </c>
      <c r="M1687" s="203"/>
      <c r="N1687" s="198">
        <v>0.12</v>
      </c>
      <c r="O1687" s="3" t="s">
        <v>7138</v>
      </c>
      <c r="P1687" s="31" t="s">
        <v>7291</v>
      </c>
      <c r="Q1687" s="234">
        <v>1</v>
      </c>
      <c r="R1687" s="5">
        <v>85369090</v>
      </c>
      <c r="S1687" s="238">
        <v>45813</v>
      </c>
      <c r="T1687" s="263">
        <v>0.15</v>
      </c>
      <c r="U1687" s="263">
        <v>0</v>
      </c>
      <c r="V1687" s="263">
        <v>3.2119999999999996E-2</v>
      </c>
      <c r="W1687" s="263">
        <v>0</v>
      </c>
      <c r="X1687" s="263">
        <v>0.33999999999999997</v>
      </c>
      <c r="Y1687" s="265">
        <v>1.8334922359937862</v>
      </c>
      <c r="Z1687" s="275">
        <v>94.926000000000002</v>
      </c>
      <c r="AA1687" s="276">
        <v>2.1115764409369855</v>
      </c>
      <c r="AB1687" s="277">
        <v>0.05</v>
      </c>
      <c r="AC1687" s="277">
        <v>3.6499999999999998E-2</v>
      </c>
      <c r="AD1687" s="277">
        <v>0</v>
      </c>
      <c r="AE1687" s="277">
        <v>0.33999999999999997</v>
      </c>
      <c r="AF1687" s="276">
        <v>1.6365881600285659</v>
      </c>
    </row>
    <row r="1688" spans="1:32" ht="27.6" x14ac:dyDescent="0.3">
      <c r="A1688" s="2">
        <f>IF(G1688="","",VLOOKUP(G1688,{"CFTV","100000";"switch","750000";"VMS","200000";"Alarme","300000";"CA","400000";"Cabeamento","500000";"Infra","600000";"Redes","700000";"Energia","800000";"Outros","900000";"Serviço","1000000"},2,FALSE)
  + COUNTIF($G$2:G1688,G1688)
)</f>
        <v>700172</v>
      </c>
      <c r="B1688" s="3" t="str">
        <f t="shared" si="26"/>
        <v>PATCH PANEL 19 24P RETO</v>
      </c>
      <c r="C1688" s="3"/>
      <c r="D1688" s="3"/>
      <c r="E1688" s="5" t="s">
        <v>3096</v>
      </c>
      <c r="F1688" s="5" t="s">
        <v>7</v>
      </c>
      <c r="G1688" s="2" t="s">
        <v>2775</v>
      </c>
      <c r="H1688" s="3" t="s">
        <v>3097</v>
      </c>
      <c r="I1688" s="170" t="s">
        <v>7038</v>
      </c>
      <c r="J1688" s="127">
        <v>449.9</v>
      </c>
      <c r="K1688" s="162">
        <v>1000.8626673570968</v>
      </c>
      <c r="L1688" s="127">
        <v>41.39</v>
      </c>
      <c r="M1688" s="203"/>
      <c r="N1688" s="198">
        <v>0.12</v>
      </c>
      <c r="O1688" s="3" t="s">
        <v>7139</v>
      </c>
      <c r="P1688" s="31" t="s">
        <v>7291</v>
      </c>
      <c r="Q1688" s="234">
        <v>1</v>
      </c>
      <c r="R1688" s="5">
        <v>85447010</v>
      </c>
      <c r="S1688" s="238">
        <v>45813</v>
      </c>
      <c r="T1688" s="263">
        <v>0.15</v>
      </c>
      <c r="U1688" s="263">
        <v>0</v>
      </c>
      <c r="V1688" s="263">
        <v>3.2119999999999996E-2</v>
      </c>
      <c r="W1688" s="263">
        <v>0</v>
      </c>
      <c r="X1688" s="263">
        <v>0.33999999999999997</v>
      </c>
      <c r="Y1688" s="265">
        <v>1.8334922359937862</v>
      </c>
      <c r="Z1688" s="275">
        <v>491.28999999999996</v>
      </c>
      <c r="AA1688" s="276">
        <v>10.928474703115391</v>
      </c>
      <c r="AB1688" s="277">
        <v>0.05</v>
      </c>
      <c r="AC1688" s="277">
        <v>3.6499999999999998E-2</v>
      </c>
      <c r="AD1688" s="277">
        <v>0</v>
      </c>
      <c r="AE1688" s="277">
        <v>0.33999999999999997</v>
      </c>
      <c r="AF1688" s="276">
        <v>1.6365881600285659</v>
      </c>
    </row>
    <row r="1689" spans="1:32" ht="27.6" x14ac:dyDescent="0.3">
      <c r="A1689" s="2">
        <f>IF(G1689="","",VLOOKUP(G1689,{"CFTV","100000";"switch","750000";"VMS","200000";"Alarme","300000";"CA","400000";"Cabeamento","500000";"Infra","600000";"Redes","700000";"Energia","800000";"Outros","900000";"Serviço","1000000"},2,FALSE)
  + COUNTIF($G$2:G1689,G1689)
)</f>
        <v>700173</v>
      </c>
      <c r="B1689" s="3" t="str">
        <f t="shared" si="26"/>
        <v>RÁDIO AIRMAX LITEBEAM AC 5</v>
      </c>
      <c r="C1689" s="3" t="s">
        <v>3099</v>
      </c>
      <c r="D1689" s="3" t="s">
        <v>3099</v>
      </c>
      <c r="E1689" s="5" t="s">
        <v>2886</v>
      </c>
      <c r="F1689" s="5" t="s">
        <v>7</v>
      </c>
      <c r="G1689" s="2" t="s">
        <v>2775</v>
      </c>
      <c r="H1689" s="3" t="s">
        <v>3098</v>
      </c>
      <c r="I1689" s="170" t="s">
        <v>7038</v>
      </c>
      <c r="J1689" s="127">
        <v>481.34</v>
      </c>
      <c r="K1689" s="162">
        <v>988.04518984121034</v>
      </c>
      <c r="L1689" s="126"/>
      <c r="M1689" s="205">
        <v>0.15</v>
      </c>
      <c r="N1689" s="218">
        <v>0.04</v>
      </c>
      <c r="O1689" s="3" t="s">
        <v>7078</v>
      </c>
      <c r="P1689" s="31" t="s">
        <v>7288</v>
      </c>
      <c r="Q1689" s="234">
        <v>1</v>
      </c>
      <c r="R1689" s="5">
        <v>85176241</v>
      </c>
      <c r="S1689" s="238">
        <v>46034</v>
      </c>
      <c r="T1689" s="263">
        <v>0.15</v>
      </c>
      <c r="U1689" s="263">
        <v>0</v>
      </c>
      <c r="V1689" s="263">
        <v>3.5039999999999995E-2</v>
      </c>
      <c r="W1689" s="263">
        <v>0</v>
      </c>
      <c r="X1689" s="263">
        <v>0.33999999999999997</v>
      </c>
      <c r="Y1689" s="265">
        <v>1.6064585475278061</v>
      </c>
      <c r="Z1689" s="275">
        <v>553.54099999999994</v>
      </c>
      <c r="AA1689" s="276">
        <v>12.313213815948211</v>
      </c>
      <c r="AB1689" s="277">
        <v>0.05</v>
      </c>
      <c r="AC1689" s="277">
        <v>3.6499999999999998E-2</v>
      </c>
      <c r="AD1689" s="277">
        <v>0</v>
      </c>
      <c r="AE1689" s="277">
        <v>0.33999999999999997</v>
      </c>
      <c r="AF1689" s="276">
        <v>1.6365881600285659</v>
      </c>
    </row>
    <row r="1690" spans="1:32" ht="69" x14ac:dyDescent="0.3">
      <c r="A1690" s="2">
        <f>IF(G1690="","",VLOOKUP(G1690,{"CFTV","100000";"switch","750000";"VMS","200000";"Alarme","300000";"CA","400000";"Cabeamento","500000";"Infra","600000";"Redes","700000";"Energia","800000";"Outros","900000";"Serviço","1000000"},2,FALSE)
  + COUNTIF($G$2:G1690,G1690)
)</f>
        <v>700174</v>
      </c>
      <c r="B1690" s="3" t="str">
        <f t="shared" si="26"/>
        <v>CONVERSOR DE MÍDIA INDUSTRIAL, POE</v>
      </c>
      <c r="C1690" s="3" t="s">
        <v>3101</v>
      </c>
      <c r="D1690" s="3" t="s">
        <v>3101</v>
      </c>
      <c r="E1690" s="5" t="s">
        <v>335</v>
      </c>
      <c r="F1690" s="5" t="s">
        <v>7</v>
      </c>
      <c r="G1690" s="2" t="s">
        <v>2775</v>
      </c>
      <c r="H1690" s="3" t="s">
        <v>3100</v>
      </c>
      <c r="I1690" s="170" t="s">
        <v>7038</v>
      </c>
      <c r="J1690" s="127">
        <v>1797.08</v>
      </c>
      <c r="K1690" s="162">
        <v>3520.4562699265762</v>
      </c>
      <c r="L1690" s="126"/>
      <c r="M1690" s="205">
        <v>9.7500000000000003E-2</v>
      </c>
      <c r="N1690" s="218">
        <v>0.04</v>
      </c>
      <c r="O1690" s="3" t="s">
        <v>335</v>
      </c>
      <c r="P1690" s="31" t="s">
        <v>7292</v>
      </c>
      <c r="Q1690" s="234">
        <v>1</v>
      </c>
      <c r="R1690" s="5">
        <v>85176294</v>
      </c>
      <c r="S1690" s="238">
        <v>45905</v>
      </c>
      <c r="T1690" s="263">
        <v>0.15</v>
      </c>
      <c r="U1690" s="263">
        <v>0</v>
      </c>
      <c r="V1690" s="263">
        <v>3.5039999999999995E-2</v>
      </c>
      <c r="W1690" s="263">
        <v>0</v>
      </c>
      <c r="X1690" s="263">
        <v>0.33999999999999997</v>
      </c>
      <c r="Y1690" s="265">
        <v>1.6064585475278061</v>
      </c>
      <c r="Z1690" s="275">
        <v>1972.2953</v>
      </c>
      <c r="AA1690" s="276">
        <v>43.872619620027642</v>
      </c>
      <c r="AB1690" s="277">
        <v>0.05</v>
      </c>
      <c r="AC1690" s="277">
        <v>3.6499999999999998E-2</v>
      </c>
      <c r="AD1690" s="277">
        <v>0</v>
      </c>
      <c r="AE1690" s="277">
        <v>0.33999999999999997</v>
      </c>
      <c r="AF1690" s="276">
        <v>1.6365881600285659</v>
      </c>
    </row>
    <row r="1691" spans="1:32" ht="27.6" x14ac:dyDescent="0.3">
      <c r="A1691" s="2">
        <f>IF(G1691="","",VLOOKUP(G1691,{"CFTV","100000";"switch","750000";"VMS","200000";"Alarme","300000";"CA","400000";"Cabeamento","500000";"Infra","600000";"Redes","700000";"Energia","800000";"Outros","900000";"Serviço","1000000"},2,FALSE)
  + COUNTIF($G$2:G1691,G1691)
)</f>
        <v>700175</v>
      </c>
      <c r="B1691" s="3" t="str">
        <f t="shared" si="26"/>
        <v>RJ45 Macho CONECTOR CONEX 1000</v>
      </c>
      <c r="C1691" s="3" t="s">
        <v>3103</v>
      </c>
      <c r="D1691" s="3" t="s">
        <v>3103</v>
      </c>
      <c r="E1691" s="5" t="s">
        <v>6</v>
      </c>
      <c r="F1691" s="5" t="s">
        <v>7</v>
      </c>
      <c r="G1691" s="2" t="s">
        <v>2775</v>
      </c>
      <c r="H1691" s="3" t="s">
        <v>3102</v>
      </c>
      <c r="I1691" s="170" t="s">
        <v>7038</v>
      </c>
      <c r="J1691" s="127">
        <v>18.559999999999999</v>
      </c>
      <c r="K1691" s="162">
        <v>36.35879781080267</v>
      </c>
      <c r="L1691" s="126"/>
      <c r="M1691" s="205">
        <v>9.7500000000000003E-2</v>
      </c>
      <c r="N1691" s="198">
        <v>0.04</v>
      </c>
      <c r="O1691" s="3" t="s">
        <v>7048</v>
      </c>
      <c r="P1691" s="31" t="s">
        <v>7288</v>
      </c>
      <c r="Q1691" s="234"/>
      <c r="R1691" s="5">
        <v>85369090</v>
      </c>
      <c r="S1691" s="238">
        <v>45812</v>
      </c>
      <c r="T1691" s="263">
        <v>0.15</v>
      </c>
      <c r="U1691" s="263">
        <v>0</v>
      </c>
      <c r="V1691" s="263">
        <v>3.5039999999999995E-2</v>
      </c>
      <c r="W1691" s="263">
        <v>0</v>
      </c>
      <c r="X1691" s="263">
        <v>0.33999999999999997</v>
      </c>
      <c r="Y1691" s="265">
        <v>1.6064585475278061</v>
      </c>
      <c r="Z1691" s="275">
        <v>20.369599999999998</v>
      </c>
      <c r="AA1691" s="276">
        <v>0.45311050156237515</v>
      </c>
      <c r="AB1691" s="277">
        <v>0.05</v>
      </c>
      <c r="AC1691" s="277">
        <v>3.6499999999999998E-2</v>
      </c>
      <c r="AD1691" s="277">
        <v>0</v>
      </c>
      <c r="AE1691" s="277">
        <v>0.33999999999999997</v>
      </c>
      <c r="AF1691" s="276">
        <v>1.6365881600285659</v>
      </c>
    </row>
    <row r="1692" spans="1:32" ht="69" x14ac:dyDescent="0.3">
      <c r="A1692" s="2">
        <f>IF(G1692="","",VLOOKUP(G1692,{"CFTV","100000";"switch","750000";"VMS","200000";"Alarme","300000";"CA","400000";"Cabeamento","500000";"Infra","600000";"Redes","700000";"Energia","800000";"Outros","900000";"Serviço","1000000"},2,FALSE)
  + COUNTIF($G$2:G1692,G1692)
)</f>
        <v>700176</v>
      </c>
      <c r="B1692" s="3" t="str">
        <f t="shared" si="26"/>
        <v>CAPA P/CONECTOR RJ45 Macho CONEX</v>
      </c>
      <c r="C1692" s="3" t="s">
        <v>6974</v>
      </c>
      <c r="D1692" s="3" t="s">
        <v>6974</v>
      </c>
      <c r="E1692" s="5" t="s">
        <v>6</v>
      </c>
      <c r="F1692" s="5" t="s">
        <v>7</v>
      </c>
      <c r="G1692" s="2" t="s">
        <v>2775</v>
      </c>
      <c r="H1692" s="3" t="s">
        <v>6973</v>
      </c>
      <c r="I1692" s="170" t="s">
        <v>7038</v>
      </c>
      <c r="J1692" s="127"/>
      <c r="K1692" s="162">
        <v>0</v>
      </c>
      <c r="L1692" s="126"/>
      <c r="M1692" s="205"/>
      <c r="N1692" s="198"/>
      <c r="O1692" s="3"/>
      <c r="P1692" s="31"/>
      <c r="Q1692" s="234"/>
      <c r="R1692" s="5">
        <v>85369090</v>
      </c>
      <c r="S1692" s="238"/>
      <c r="T1692" s="263">
        <v>0.15</v>
      </c>
      <c r="U1692" s="263">
        <v>0</v>
      </c>
      <c r="V1692" s="263">
        <v>3.2119999999999996E-2</v>
      </c>
      <c r="W1692" s="263">
        <v>0</v>
      </c>
      <c r="X1692" s="263">
        <v>0.33999999999999997</v>
      </c>
      <c r="Y1692" s="265">
        <v>1.8334922359937862</v>
      </c>
      <c r="Z1692" s="275">
        <v>0</v>
      </c>
      <c r="AA1692" s="276">
        <v>0</v>
      </c>
      <c r="AB1692" s="277">
        <v>0.05</v>
      </c>
      <c r="AC1692" s="277">
        <v>3.6499999999999998E-2</v>
      </c>
      <c r="AD1692" s="277">
        <v>0</v>
      </c>
      <c r="AE1692" s="277">
        <v>0.33999999999999997</v>
      </c>
      <c r="AF1692" s="276">
        <v>1.6365881600285659</v>
      </c>
    </row>
    <row r="1693" spans="1:32" ht="27.6" x14ac:dyDescent="0.3">
      <c r="A1693" s="2">
        <f>IF(G1693="","",VLOOKUP(G1693,{"CFTV","100000";"switch","750000";"VMS","200000";"Alarme","300000";"CA","400000";"Cabeamento","500000";"Infra","600000";"Redes","700000";"Energia","800000";"Outros","900000";"Serviço","1000000"},2,FALSE)
  + COUNTIF($G$2:G1693,G1693)
)</f>
        <v>700177</v>
      </c>
      <c r="B1693" s="3" t="str">
        <f t="shared" si="26"/>
        <v>CABO FTP CAT.6A</v>
      </c>
      <c r="C1693" s="3" t="s">
        <v>3104</v>
      </c>
      <c r="D1693" s="3" t="s">
        <v>3104</v>
      </c>
      <c r="E1693" s="5" t="s">
        <v>3096</v>
      </c>
      <c r="F1693" s="5" t="s">
        <v>948</v>
      </c>
      <c r="G1693" s="2" t="s">
        <v>2775</v>
      </c>
      <c r="H1693" s="3" t="s">
        <v>3104</v>
      </c>
      <c r="I1693" s="170" t="s">
        <v>7038</v>
      </c>
      <c r="J1693" s="127">
        <v>9.5737704918032698</v>
      </c>
      <c r="K1693" s="162">
        <v>19.503815406564119</v>
      </c>
      <c r="L1693" s="126"/>
      <c r="M1693" s="203"/>
      <c r="N1693" s="198">
        <v>0.12</v>
      </c>
      <c r="O1693" s="3" t="s">
        <v>7069</v>
      </c>
      <c r="P1693" s="31" t="s">
        <v>7290</v>
      </c>
      <c r="Q1693" s="234">
        <v>1</v>
      </c>
      <c r="R1693" s="5">
        <v>85444900</v>
      </c>
      <c r="S1693" s="238">
        <v>45834</v>
      </c>
      <c r="T1693" s="263">
        <v>0.15</v>
      </c>
      <c r="U1693" s="263">
        <v>0</v>
      </c>
      <c r="V1693" s="263">
        <v>3.2119999999999996E-2</v>
      </c>
      <c r="W1693" s="263">
        <v>0</v>
      </c>
      <c r="X1693" s="263">
        <v>0.33999999999999997</v>
      </c>
      <c r="Y1693" s="265">
        <v>1.8334922359937862</v>
      </c>
      <c r="Z1693" s="275">
        <v>9.5737704918032698</v>
      </c>
      <c r="AA1693" s="276">
        <v>0.21296323685217416</v>
      </c>
      <c r="AB1693" s="277">
        <v>0.05</v>
      </c>
      <c r="AC1693" s="277">
        <v>3.6499999999999998E-2</v>
      </c>
      <c r="AD1693" s="277">
        <v>0</v>
      </c>
      <c r="AE1693" s="277">
        <v>0.33999999999999997</v>
      </c>
      <c r="AF1693" s="276">
        <v>1.6365881600285659</v>
      </c>
    </row>
    <row r="1694" spans="1:32" ht="27.6" x14ac:dyDescent="0.3">
      <c r="A1694" s="2">
        <f>IF(G1694="","",VLOOKUP(G1694,{"CFTV","100000";"switch","750000";"VMS","200000";"Alarme","300000";"CA","400000";"Cabeamento","500000";"Infra","600000";"Redes","700000";"Energia","800000";"Outros","900000";"Serviço","1000000"},2,FALSE)
  + COUNTIF($G$2:G1694,G1694)
)</f>
        <v>700178</v>
      </c>
      <c r="B1694" s="3" t="str">
        <f t="shared" si="26"/>
        <v>PATCH CORD FTP CAT. 6A</v>
      </c>
      <c r="C1694" s="3" t="s">
        <v>3105</v>
      </c>
      <c r="D1694" s="3" t="s">
        <v>3105</v>
      </c>
      <c r="E1694" s="5" t="s">
        <v>3096</v>
      </c>
      <c r="F1694" s="5" t="s">
        <v>7</v>
      </c>
      <c r="G1694" s="2" t="s">
        <v>2775</v>
      </c>
      <c r="H1694" s="3" t="s">
        <v>3105</v>
      </c>
      <c r="I1694" s="170" t="s">
        <v>7038</v>
      </c>
      <c r="J1694" s="127">
        <v>80.03</v>
      </c>
      <c r="K1694" s="162">
        <v>163.03820405175856</v>
      </c>
      <c r="L1694" s="126"/>
      <c r="M1694" s="203"/>
      <c r="N1694" s="198">
        <v>0.12</v>
      </c>
      <c r="O1694" s="3" t="s">
        <v>7069</v>
      </c>
      <c r="P1694" s="31" t="s">
        <v>7290</v>
      </c>
      <c r="Q1694" s="234">
        <v>1</v>
      </c>
      <c r="R1694" s="5">
        <v>85444200</v>
      </c>
      <c r="S1694" s="238">
        <v>45834</v>
      </c>
      <c r="T1694" s="263">
        <v>0.15</v>
      </c>
      <c r="U1694" s="263">
        <v>0</v>
      </c>
      <c r="V1694" s="263">
        <v>3.2119999999999996E-2</v>
      </c>
      <c r="W1694" s="263">
        <v>0</v>
      </c>
      <c r="X1694" s="263">
        <v>0.33999999999999997</v>
      </c>
      <c r="Y1694" s="265">
        <v>1.8334922359937862</v>
      </c>
      <c r="Z1694" s="275">
        <v>80.03</v>
      </c>
      <c r="AA1694" s="276">
        <v>1.7802231482226889</v>
      </c>
      <c r="AB1694" s="277">
        <v>0.05</v>
      </c>
      <c r="AC1694" s="277">
        <v>3.6499999999999998E-2</v>
      </c>
      <c r="AD1694" s="277">
        <v>0</v>
      </c>
      <c r="AE1694" s="277">
        <v>0.33999999999999997</v>
      </c>
      <c r="AF1694" s="276">
        <v>1.6365881600285659</v>
      </c>
    </row>
    <row r="1695" spans="1:32" ht="27.6" x14ac:dyDescent="0.3">
      <c r="A1695" s="2">
        <f>IF(G1695="","",VLOOKUP(G1695,{"CFTV","100000";"switch","750000";"VMS","200000";"Alarme","300000";"CA","400000";"Cabeamento","500000";"Infra","600000";"Redes","700000";"Energia","800000";"Outros","900000";"Serviço","1000000"},2,FALSE)
  + COUNTIF($G$2:G1695,G1695)
)</f>
        <v>700179</v>
      </c>
      <c r="B1695" s="3" t="str">
        <f t="shared" si="26"/>
        <v>PATCH CORD FTP CAT. 6A</v>
      </c>
      <c r="C1695" s="3" t="s">
        <v>3106</v>
      </c>
      <c r="D1695" s="3" t="s">
        <v>3106</v>
      </c>
      <c r="E1695" s="5" t="s">
        <v>3096</v>
      </c>
      <c r="F1695" s="5" t="s">
        <v>7</v>
      </c>
      <c r="G1695" s="2" t="s">
        <v>2775</v>
      </c>
      <c r="H1695" s="3" t="s">
        <v>3106</v>
      </c>
      <c r="I1695" s="170" t="s">
        <v>7038</v>
      </c>
      <c r="J1695" s="127">
        <v>81.17</v>
      </c>
      <c r="K1695" s="162">
        <v>195.06999248576855</v>
      </c>
      <c r="L1695" s="127">
        <v>14.583333333333334</v>
      </c>
      <c r="M1695" s="203"/>
      <c r="N1695" s="198">
        <v>0.12</v>
      </c>
      <c r="O1695" s="3" t="s">
        <v>7069</v>
      </c>
      <c r="P1695" s="31" t="s">
        <v>7290</v>
      </c>
      <c r="Q1695" s="234">
        <v>1</v>
      </c>
      <c r="R1695" s="5">
        <v>85444200</v>
      </c>
      <c r="S1695" s="238">
        <v>46042</v>
      </c>
      <c r="T1695" s="263">
        <v>0.15</v>
      </c>
      <c r="U1695" s="263">
        <v>0</v>
      </c>
      <c r="V1695" s="263">
        <v>3.2119999999999996E-2</v>
      </c>
      <c r="W1695" s="263">
        <v>0</v>
      </c>
      <c r="X1695" s="263">
        <v>0.33999999999999997</v>
      </c>
      <c r="Y1695" s="265">
        <v>1.8334922359937862</v>
      </c>
      <c r="Z1695" s="275">
        <v>95.75333333333333</v>
      </c>
      <c r="AA1695" s="276">
        <v>2.1299800139882943</v>
      </c>
      <c r="AB1695" s="277">
        <v>0.05</v>
      </c>
      <c r="AC1695" s="277">
        <v>3.6499999999999998E-2</v>
      </c>
      <c r="AD1695" s="277">
        <v>0</v>
      </c>
      <c r="AE1695" s="277">
        <v>0.33999999999999997</v>
      </c>
      <c r="AF1695" s="276">
        <v>1.6365881600285659</v>
      </c>
    </row>
    <row r="1696" spans="1:32" ht="41.4" x14ac:dyDescent="0.3">
      <c r="A1696" s="2">
        <f>IF(G1696="","",VLOOKUP(G1696,{"CFTV","100000";"switch","750000";"VMS","200000";"Alarme","300000";"CA","400000";"Cabeamento","500000";"Infra","600000";"Redes","700000";"Energia","800000";"Outros","900000";"Serviço","1000000"},2,FALSE)
  + COUNTIF($G$2:G1696,G1696)
)</f>
        <v>700180</v>
      </c>
      <c r="B1696" s="3" t="str">
        <f t="shared" ref="B1696:B1758" si="27">IFERROR(LEFT(H1696,FIND(" ",H1696,FIND(" ",H1696,FIND(" ",H1696,FIND(" ",H1696,FIND(" ",H1696)+1)+1)+1)+1)-1),H1696)</f>
        <v>PATCH PANEL - 24P DESCARREGADO</v>
      </c>
      <c r="C1696" s="3" t="s">
        <v>3107</v>
      </c>
      <c r="D1696" s="3" t="s">
        <v>3107</v>
      </c>
      <c r="E1696" s="5" t="s">
        <v>3096</v>
      </c>
      <c r="F1696" s="5" t="s">
        <v>7</v>
      </c>
      <c r="G1696" s="2" t="s">
        <v>2775</v>
      </c>
      <c r="H1696" s="3" t="s">
        <v>3107</v>
      </c>
      <c r="I1696" s="170" t="s">
        <v>7038</v>
      </c>
      <c r="J1696" s="127">
        <v>449.42</v>
      </c>
      <c r="K1696" s="162">
        <v>915.56453411147504</v>
      </c>
      <c r="L1696" s="126"/>
      <c r="M1696" s="203"/>
      <c r="N1696" s="198">
        <v>0.12</v>
      </c>
      <c r="O1696" s="3" t="s">
        <v>7069</v>
      </c>
      <c r="P1696" s="31" t="s">
        <v>7290</v>
      </c>
      <c r="Q1696" s="234">
        <v>1</v>
      </c>
      <c r="R1696" s="5">
        <v>85177900</v>
      </c>
      <c r="S1696" s="238">
        <v>45834</v>
      </c>
      <c r="T1696" s="263">
        <v>0.15</v>
      </c>
      <c r="U1696" s="263">
        <v>0</v>
      </c>
      <c r="V1696" s="263">
        <v>3.2119999999999996E-2</v>
      </c>
      <c r="W1696" s="263">
        <v>0</v>
      </c>
      <c r="X1696" s="263">
        <v>0.33999999999999997</v>
      </c>
      <c r="Y1696" s="265">
        <v>1.8334922359937862</v>
      </c>
      <c r="Z1696" s="275">
        <v>449.42</v>
      </c>
      <c r="AA1696" s="276">
        <v>9.9970996785485546</v>
      </c>
      <c r="AB1696" s="277">
        <v>0.05</v>
      </c>
      <c r="AC1696" s="277">
        <v>3.6499999999999998E-2</v>
      </c>
      <c r="AD1696" s="277">
        <v>0</v>
      </c>
      <c r="AE1696" s="277">
        <v>0.33999999999999997</v>
      </c>
      <c r="AF1696" s="276">
        <v>1.6365881600285659</v>
      </c>
    </row>
    <row r="1697" spans="1:32" ht="27.6" x14ac:dyDescent="0.3">
      <c r="A1697" s="2">
        <f>IF(G1697="","",VLOOKUP(G1697,{"CFTV","100000";"switch","750000";"VMS","200000";"Alarme","300000";"CA","400000";"Cabeamento","500000";"Infra","600000";"Redes","700000";"Energia","800000";"Outros","900000";"Serviço","1000000"},2,FALSE)
  + COUNTIF($G$2:G1697,G1697)
)</f>
        <v>700181</v>
      </c>
      <c r="B1697" s="3" t="str">
        <f t="shared" si="27"/>
        <v>TOMADA KEYSTONE  RJ-45 -</v>
      </c>
      <c r="C1697" s="3" t="s">
        <v>3108</v>
      </c>
      <c r="D1697" s="3" t="s">
        <v>3108</v>
      </c>
      <c r="E1697" s="5" t="s">
        <v>3096</v>
      </c>
      <c r="F1697" s="5" t="s">
        <v>7</v>
      </c>
      <c r="G1697" s="2" t="s">
        <v>2775</v>
      </c>
      <c r="H1697" s="3" t="s">
        <v>3108</v>
      </c>
      <c r="I1697" s="170" t="s">
        <v>7038</v>
      </c>
      <c r="J1697" s="127">
        <v>89.14</v>
      </c>
      <c r="K1697" s="162">
        <v>181.59721990720681</v>
      </c>
      <c r="L1697" s="126"/>
      <c r="M1697" s="203"/>
      <c r="N1697" s="198">
        <v>0.12</v>
      </c>
      <c r="O1697" s="3" t="s">
        <v>7069</v>
      </c>
      <c r="P1697" s="31" t="s">
        <v>7290</v>
      </c>
      <c r="Q1697" s="234">
        <v>1</v>
      </c>
      <c r="R1697" s="5">
        <v>85369090</v>
      </c>
      <c r="S1697" s="238">
        <v>45924</v>
      </c>
      <c r="T1697" s="263">
        <v>0.15</v>
      </c>
      <c r="U1697" s="263">
        <v>0</v>
      </c>
      <c r="V1697" s="263">
        <v>3.2119999999999996E-2</v>
      </c>
      <c r="W1697" s="263">
        <v>0</v>
      </c>
      <c r="X1697" s="263">
        <v>0.33999999999999997</v>
      </c>
      <c r="Y1697" s="265">
        <v>1.8334922359937862</v>
      </c>
      <c r="Z1697" s="275">
        <v>89.14</v>
      </c>
      <c r="AA1697" s="276">
        <v>1.9828700666321442</v>
      </c>
      <c r="AB1697" s="277">
        <v>0.05</v>
      </c>
      <c r="AC1697" s="277">
        <v>3.6499999999999998E-2</v>
      </c>
      <c r="AD1697" s="277">
        <v>0</v>
      </c>
      <c r="AE1697" s="277">
        <v>0.33999999999999997</v>
      </c>
      <c r="AF1697" s="276">
        <v>1.6365881600285659</v>
      </c>
    </row>
    <row r="1698" spans="1:32" ht="55.2" x14ac:dyDescent="0.3">
      <c r="A1698" s="2">
        <f>IF(G1698="","",VLOOKUP(G1698,{"CFTV","100000";"switch","750000";"VMS","200000";"Alarme","300000";"CA","400000";"Cabeamento","500000";"Infra","600000";"Redes","700000";"Energia","800000";"Outros","900000";"Serviço","1000000"},2,FALSE)
  + COUNTIF($G$2:G1698,G1698)
)</f>
        <v>700182</v>
      </c>
      <c r="B1698" s="3" t="str">
        <f t="shared" si="27"/>
        <v>CABO ÓPTICO 06 FIBRAS FIBER-LAN</v>
      </c>
      <c r="C1698" s="3" t="s">
        <v>3110</v>
      </c>
      <c r="D1698" s="3" t="s">
        <v>3110</v>
      </c>
      <c r="E1698" s="5" t="s">
        <v>3096</v>
      </c>
      <c r="F1698" s="5" t="s">
        <v>948</v>
      </c>
      <c r="G1698" s="2" t="s">
        <v>2775</v>
      </c>
      <c r="H1698" s="3" t="s">
        <v>3109</v>
      </c>
      <c r="I1698" s="170" t="s">
        <v>7038</v>
      </c>
      <c r="J1698" s="127">
        <v>14.07</v>
      </c>
      <c r="K1698" s="162">
        <v>28.663595289369525</v>
      </c>
      <c r="L1698" s="126"/>
      <c r="M1698" s="203"/>
      <c r="N1698" s="198">
        <v>0.12</v>
      </c>
      <c r="O1698" s="3" t="s">
        <v>7069</v>
      </c>
      <c r="P1698" s="31" t="s">
        <v>7290</v>
      </c>
      <c r="Q1698" s="234">
        <v>1</v>
      </c>
      <c r="R1698" s="5">
        <v>85447010</v>
      </c>
      <c r="S1698" s="238">
        <v>45834</v>
      </c>
      <c r="T1698" s="263">
        <v>0.15</v>
      </c>
      <c r="U1698" s="263">
        <v>0</v>
      </c>
      <c r="V1698" s="263">
        <v>3.2119999999999996E-2</v>
      </c>
      <c r="W1698" s="263">
        <v>0</v>
      </c>
      <c r="X1698" s="263">
        <v>0.33999999999999997</v>
      </c>
      <c r="Y1698" s="265">
        <v>1.8334922359937862</v>
      </c>
      <c r="Z1698" s="275">
        <v>14.07</v>
      </c>
      <c r="AA1698" s="276">
        <v>0.31297937892656796</v>
      </c>
      <c r="AB1698" s="277">
        <v>0.05</v>
      </c>
      <c r="AC1698" s="277">
        <v>3.6499999999999998E-2</v>
      </c>
      <c r="AD1698" s="277">
        <v>0</v>
      </c>
      <c r="AE1698" s="277">
        <v>0.33999999999999997</v>
      </c>
      <c r="AF1698" s="276">
        <v>1.6365881600285659</v>
      </c>
    </row>
    <row r="1699" spans="1:32" ht="55.2" x14ac:dyDescent="0.3">
      <c r="A1699" s="2">
        <f>IF(G1699="","",VLOOKUP(G1699,{"CFTV","100000";"switch","750000";"VMS","200000";"Alarme","300000";"CA","400000";"Cabeamento","500000";"Infra","600000";"Redes","700000";"Energia","800000";"Outros","900000";"Serviço","1000000"},2,FALSE)
  + COUNTIF($G$2:G1699,G1699)
)</f>
        <v>700183</v>
      </c>
      <c r="B1699" s="3" t="str">
        <f t="shared" si="27"/>
        <v>CORDÃO ÓPTICO DUPLEX SC/SC MONOMODO</v>
      </c>
      <c r="C1699" s="3" t="s">
        <v>3112</v>
      </c>
      <c r="D1699" s="3" t="s">
        <v>3112</v>
      </c>
      <c r="E1699" s="5" t="s">
        <v>3096</v>
      </c>
      <c r="F1699" s="5" t="s">
        <v>7</v>
      </c>
      <c r="G1699" s="2" t="s">
        <v>2775</v>
      </c>
      <c r="H1699" s="3" t="s">
        <v>3111</v>
      </c>
      <c r="I1699" s="170" t="s">
        <v>7038</v>
      </c>
      <c r="J1699" s="127">
        <v>194.19</v>
      </c>
      <c r="K1699" s="162">
        <v>395.60650811959266</v>
      </c>
      <c r="L1699" s="126"/>
      <c r="M1699" s="203"/>
      <c r="N1699" s="198">
        <v>0.12</v>
      </c>
      <c r="O1699" s="3" t="s">
        <v>7069</v>
      </c>
      <c r="P1699" s="31" t="s">
        <v>7290</v>
      </c>
      <c r="Q1699" s="234">
        <v>1</v>
      </c>
      <c r="R1699" s="5">
        <v>85447010</v>
      </c>
      <c r="S1699" s="238">
        <v>45834</v>
      </c>
      <c r="T1699" s="263">
        <v>0.15</v>
      </c>
      <c r="U1699" s="263">
        <v>0</v>
      </c>
      <c r="V1699" s="263">
        <v>3.2119999999999996E-2</v>
      </c>
      <c r="W1699" s="263">
        <v>0</v>
      </c>
      <c r="X1699" s="263">
        <v>0.33999999999999997</v>
      </c>
      <c r="Y1699" s="265">
        <v>1.8334922359937862</v>
      </c>
      <c r="Z1699" s="275">
        <v>194.19</v>
      </c>
      <c r="AA1699" s="276">
        <v>4.3196492959310753</v>
      </c>
      <c r="AB1699" s="277">
        <v>0.05</v>
      </c>
      <c r="AC1699" s="277">
        <v>3.6499999999999998E-2</v>
      </c>
      <c r="AD1699" s="277">
        <v>0</v>
      </c>
      <c r="AE1699" s="277">
        <v>0.33999999999999997</v>
      </c>
      <c r="AF1699" s="276">
        <v>1.6365881600285659</v>
      </c>
    </row>
    <row r="1700" spans="1:32" ht="69" x14ac:dyDescent="0.3">
      <c r="A1700" s="2">
        <f>IF(G1700="","",VLOOKUP(G1700,{"CFTV","100000";"switch","750000";"VMS","200000";"Alarme","300000";"CA","400000";"Cabeamento","500000";"Infra","600000";"Redes","700000";"Energia","800000";"Outros","900000";"Serviço","1000000"},2,FALSE)
  + COUNTIF($G$2:G1700,G1700)
)</f>
        <v>700184</v>
      </c>
      <c r="B1700" s="3" t="str">
        <f t="shared" si="27"/>
        <v>FIREWALL 22 X GE RJ45</v>
      </c>
      <c r="C1700" s="3" t="s">
        <v>3114</v>
      </c>
      <c r="D1700" s="3" t="s">
        <v>3114</v>
      </c>
      <c r="E1700" s="5" t="s">
        <v>3115</v>
      </c>
      <c r="F1700" s="5" t="s">
        <v>7</v>
      </c>
      <c r="G1700" s="2" t="s">
        <v>2775</v>
      </c>
      <c r="H1700" s="3" t="s">
        <v>3113</v>
      </c>
      <c r="I1700" s="170" t="s">
        <v>7038</v>
      </c>
      <c r="J1700" s="127">
        <v>25499</v>
      </c>
      <c r="K1700" s="162">
        <v>45514.54055934614</v>
      </c>
      <c r="L1700" s="126"/>
      <c r="M1700" s="203"/>
      <c r="N1700" s="198">
        <v>0.04</v>
      </c>
      <c r="O1700" s="3" t="s">
        <v>7140</v>
      </c>
      <c r="P1700" s="31" t="s">
        <v>7291</v>
      </c>
      <c r="Q1700" s="234">
        <v>1</v>
      </c>
      <c r="R1700" s="5">
        <v>85176259</v>
      </c>
      <c r="S1700" s="238">
        <v>45834</v>
      </c>
      <c r="T1700" s="263">
        <v>0.15</v>
      </c>
      <c r="U1700" s="263">
        <v>0</v>
      </c>
      <c r="V1700" s="263">
        <v>3.5039999999999995E-2</v>
      </c>
      <c r="W1700" s="263">
        <v>0</v>
      </c>
      <c r="X1700" s="263">
        <v>0.33999999999999997</v>
      </c>
      <c r="Y1700" s="265">
        <v>1.6064585475278061</v>
      </c>
      <c r="Z1700" s="275">
        <v>25499</v>
      </c>
      <c r="AA1700" s="276">
        <v>567.21117151731028</v>
      </c>
      <c r="AB1700" s="277">
        <v>0.05</v>
      </c>
      <c r="AC1700" s="277">
        <v>3.6499999999999998E-2</v>
      </c>
      <c r="AD1700" s="277">
        <v>0</v>
      </c>
      <c r="AE1700" s="277">
        <v>0.33999999999999997</v>
      </c>
      <c r="AF1700" s="276">
        <v>1.6365881600285659</v>
      </c>
    </row>
    <row r="1701" spans="1:32" ht="27.6" x14ac:dyDescent="0.3">
      <c r="A1701" s="2">
        <f>IF(G1701="","",VLOOKUP(G1701,{"CFTV","100000";"switch","750000";"VMS","200000";"Alarme","300000";"CA","400000";"Cabeamento","500000";"Infra","600000";"Redes","700000";"Energia","800000";"Outros","900000";"Serviço","1000000"},2,FALSE)
  + COUNTIF($G$2:G1701,G1701)
)</f>
        <v>700185</v>
      </c>
      <c r="B1701" s="3" t="str">
        <f t="shared" si="27"/>
        <v>DISJUNTOR BIPOLAR 10A C MINI</v>
      </c>
      <c r="C1701" s="3" t="s">
        <v>3117</v>
      </c>
      <c r="D1701" s="3" t="s">
        <v>3117</v>
      </c>
      <c r="E1701" s="5" t="s">
        <v>3118</v>
      </c>
      <c r="F1701" s="5" t="s">
        <v>7</v>
      </c>
      <c r="G1701" s="2" t="s">
        <v>2775</v>
      </c>
      <c r="H1701" s="3" t="s">
        <v>3116</v>
      </c>
      <c r="I1701" s="170" t="s">
        <v>7038</v>
      </c>
      <c r="J1701" s="127">
        <v>28.41</v>
      </c>
      <c r="K1701" s="162">
        <v>57.877238249537186</v>
      </c>
      <c r="L1701" s="127"/>
      <c r="M1701" s="203"/>
      <c r="N1701" s="198">
        <v>0.18</v>
      </c>
      <c r="O1701" s="3" t="s">
        <v>7070</v>
      </c>
      <c r="P1701" s="31" t="s">
        <v>7294</v>
      </c>
      <c r="Q1701" s="234">
        <v>1</v>
      </c>
      <c r="R1701" s="5">
        <v>85362000</v>
      </c>
      <c r="S1701" s="249">
        <v>46036</v>
      </c>
      <c r="T1701" s="263">
        <v>0.15</v>
      </c>
      <c r="U1701" s="263">
        <v>0</v>
      </c>
      <c r="V1701" s="263">
        <v>3.2119999999999996E-2</v>
      </c>
      <c r="W1701" s="263">
        <v>0</v>
      </c>
      <c r="X1701" s="263">
        <v>0.33999999999999997</v>
      </c>
      <c r="Y1701" s="265">
        <v>1.8334922359937862</v>
      </c>
      <c r="Z1701" s="275">
        <v>28.41</v>
      </c>
      <c r="AA1701" s="276">
        <v>0.63196475872805935</v>
      </c>
      <c r="AB1701" s="277">
        <v>0.05</v>
      </c>
      <c r="AC1701" s="277">
        <v>3.6499999999999998E-2</v>
      </c>
      <c r="AD1701" s="277">
        <v>0</v>
      </c>
      <c r="AE1701" s="277">
        <v>0.33999999999999997</v>
      </c>
      <c r="AF1701" s="276">
        <v>1.6365881600285659</v>
      </c>
    </row>
    <row r="1702" spans="1:32" ht="27.6" x14ac:dyDescent="0.3">
      <c r="A1702" s="2">
        <f>IF(G1702="","",VLOOKUP(G1702,{"CFTV","100000";"switch","750000";"VMS","200000";"Alarme","300000";"CA","400000";"Cabeamento","500000";"Infra","600000";"Redes","700000";"Energia","800000";"Outros","900000";"Serviço","1000000"},2,FALSE)
  + COUNTIF($G$2:G1702,G1702)
)</f>
        <v>700186</v>
      </c>
      <c r="B1702" s="3" t="str">
        <f t="shared" si="27"/>
        <v>DISJUNTOR BIPOLAR 6A C MINI</v>
      </c>
      <c r="C1702" s="3" t="s">
        <v>3120</v>
      </c>
      <c r="D1702" s="3" t="s">
        <v>3120</v>
      </c>
      <c r="E1702" s="5" t="s">
        <v>326</v>
      </c>
      <c r="F1702" s="5" t="s">
        <v>7</v>
      </c>
      <c r="G1702" s="2" t="s">
        <v>2775</v>
      </c>
      <c r="H1702" s="3" t="s">
        <v>3119</v>
      </c>
      <c r="I1702" s="170" t="s">
        <v>7038</v>
      </c>
      <c r="J1702" s="127">
        <v>72.09</v>
      </c>
      <c r="K1702" s="162">
        <v>146.86272810310228</v>
      </c>
      <c r="L1702" s="126"/>
      <c r="M1702" s="203"/>
      <c r="N1702" s="198">
        <v>0.12</v>
      </c>
      <c r="O1702" s="3" t="s">
        <v>6374</v>
      </c>
      <c r="P1702" s="31" t="s">
        <v>7290</v>
      </c>
      <c r="Q1702" s="234">
        <v>1</v>
      </c>
      <c r="R1702" s="5">
        <v>85362000</v>
      </c>
      <c r="S1702" s="249">
        <v>45978</v>
      </c>
      <c r="T1702" s="263">
        <v>0.15</v>
      </c>
      <c r="U1702" s="263">
        <v>0</v>
      </c>
      <c r="V1702" s="263">
        <v>3.2119999999999996E-2</v>
      </c>
      <c r="W1702" s="263">
        <v>0</v>
      </c>
      <c r="X1702" s="263">
        <v>0.33999999999999997</v>
      </c>
      <c r="Y1702" s="265">
        <v>1.8334922359937862</v>
      </c>
      <c r="Z1702" s="275">
        <v>72.09</v>
      </c>
      <c r="AA1702" s="276">
        <v>1.6036022336045688</v>
      </c>
      <c r="AB1702" s="277">
        <v>0.05</v>
      </c>
      <c r="AC1702" s="277">
        <v>3.6499999999999998E-2</v>
      </c>
      <c r="AD1702" s="277">
        <v>0</v>
      </c>
      <c r="AE1702" s="277">
        <v>0.33999999999999997</v>
      </c>
      <c r="AF1702" s="276">
        <v>1.6365881600285659</v>
      </c>
    </row>
    <row r="1703" spans="1:32" ht="41.4" x14ac:dyDescent="0.3">
      <c r="A1703" s="2">
        <f>IF(G1703="","",VLOOKUP(G1703,{"CFTV","100000";"switch","750000";"VMS","200000";"Alarme","300000";"CA","400000";"Cabeamento","500000";"Infra","600000";"Redes","700000";"Energia","800000";"Outros","900000";"Serviço","1000000"},2,FALSE)
  + COUNTIF($G$2:G1703,G1703)
)</f>
        <v>700187</v>
      </c>
      <c r="B1703" s="3" t="str">
        <f t="shared" si="27"/>
        <v>CABO ÓPTICO DROP 2FO 1KM</v>
      </c>
      <c r="C1703" s="3" t="s">
        <v>3122</v>
      </c>
      <c r="D1703" s="3" t="s">
        <v>3122</v>
      </c>
      <c r="E1703" s="5" t="s">
        <v>923</v>
      </c>
      <c r="F1703" s="5" t="s">
        <v>948</v>
      </c>
      <c r="G1703" s="2" t="s">
        <v>2775</v>
      </c>
      <c r="H1703" s="3" t="s">
        <v>3121</v>
      </c>
      <c r="I1703" s="170" t="s">
        <v>7038</v>
      </c>
      <c r="J1703" s="127">
        <v>1</v>
      </c>
      <c r="K1703" s="162">
        <v>2.0372135955486512</v>
      </c>
      <c r="L1703" s="126"/>
      <c r="M1703" s="203"/>
      <c r="N1703" s="218">
        <v>0.12</v>
      </c>
      <c r="O1703" s="3" t="s">
        <v>7127</v>
      </c>
      <c r="P1703" s="31" t="s">
        <v>7295</v>
      </c>
      <c r="Q1703" s="234">
        <v>3</v>
      </c>
      <c r="R1703" s="5">
        <v>85447010</v>
      </c>
      <c r="S1703" s="238">
        <v>46021</v>
      </c>
      <c r="T1703" s="263">
        <v>0.15</v>
      </c>
      <c r="U1703" s="263">
        <v>0</v>
      </c>
      <c r="V1703" s="263">
        <v>3.2119999999999996E-2</v>
      </c>
      <c r="W1703" s="263">
        <v>0</v>
      </c>
      <c r="X1703" s="263">
        <v>0.33999999999999997</v>
      </c>
      <c r="Y1703" s="265">
        <v>1.8334922359937862</v>
      </c>
      <c r="Z1703" s="275">
        <v>1</v>
      </c>
      <c r="AA1703" s="276">
        <v>2.2244447684901775E-2</v>
      </c>
      <c r="AB1703" s="277">
        <v>0.05</v>
      </c>
      <c r="AC1703" s="277">
        <v>3.6499999999999998E-2</v>
      </c>
      <c r="AD1703" s="277">
        <v>0</v>
      </c>
      <c r="AE1703" s="277">
        <v>0.33999999999999997</v>
      </c>
      <c r="AF1703" s="276">
        <v>1.6365881600285659</v>
      </c>
    </row>
    <row r="1704" spans="1:32" ht="27.6" x14ac:dyDescent="0.3">
      <c r="A1704" s="2">
        <f>IF(G1704="","",VLOOKUP(G1704,{"CFTV","100000";"switch","750000";"VMS","200000";"Alarme","300000";"CA","400000";"Cabeamento","500000";"Infra","600000";"Redes","700000";"Energia","800000";"Outros","900000";"Serviço","1000000"},2,FALSE)
  + COUNTIF($G$2:G1704,G1704)
)</f>
        <v>700188</v>
      </c>
      <c r="B1704" s="3" t="str">
        <f t="shared" si="27"/>
        <v>CORDAO OPTICO 2MM 3M COA-BLI</v>
      </c>
      <c r="C1704" s="3" t="s">
        <v>3124</v>
      </c>
      <c r="D1704" s="3" t="s">
        <v>3124</v>
      </c>
      <c r="E1704" s="5" t="s">
        <v>6</v>
      </c>
      <c r="F1704" s="5" t="s">
        <v>7</v>
      </c>
      <c r="G1704" s="2" t="s">
        <v>2775</v>
      </c>
      <c r="H1704" s="3" t="s">
        <v>3123</v>
      </c>
      <c r="I1704" s="170" t="s">
        <v>7038</v>
      </c>
      <c r="J1704" s="127">
        <v>8.82</v>
      </c>
      <c r="K1704" s="162">
        <v>17.27826490793532</v>
      </c>
      <c r="L1704" s="126"/>
      <c r="M1704" s="205">
        <v>9.7500000000000003E-2</v>
      </c>
      <c r="N1704" s="198">
        <v>0.04</v>
      </c>
      <c r="O1704" s="3" t="s">
        <v>6</v>
      </c>
      <c r="P1704" s="31" t="s">
        <v>7288</v>
      </c>
      <c r="Q1704" s="234">
        <v>1</v>
      </c>
      <c r="R1704" s="5">
        <v>85447010</v>
      </c>
      <c r="S1704" s="238">
        <v>46082</v>
      </c>
      <c r="T1704" s="263">
        <v>0.15</v>
      </c>
      <c r="U1704" s="263">
        <v>0</v>
      </c>
      <c r="V1704" s="263">
        <v>3.5039999999999995E-2</v>
      </c>
      <c r="W1704" s="263">
        <v>0</v>
      </c>
      <c r="X1704" s="263">
        <v>0.33999999999999997</v>
      </c>
      <c r="Y1704" s="265">
        <v>1.6064585475278061</v>
      </c>
      <c r="Z1704" s="275">
        <v>9.6799499999999998</v>
      </c>
      <c r="AA1704" s="276">
        <v>0.21532514136746492</v>
      </c>
      <c r="AB1704" s="277">
        <v>0.05</v>
      </c>
      <c r="AC1704" s="277">
        <v>3.6499999999999998E-2</v>
      </c>
      <c r="AD1704" s="277">
        <v>0</v>
      </c>
      <c r="AE1704" s="277">
        <v>0.33999999999999997</v>
      </c>
      <c r="AF1704" s="276">
        <v>1.6365881600285659</v>
      </c>
    </row>
    <row r="1705" spans="1:32" ht="41.4" x14ac:dyDescent="0.3">
      <c r="A1705" s="2">
        <f>IF(G1705="","",VLOOKUP(G1705,{"CFTV","100000";"switch","750000";"VMS","200000";"Alarme","300000";"CA","400000";"Cabeamento","500000";"Infra","600000";"Redes","700000";"Energia","800000";"Outros","900000";"Serviço","1000000"},2,FALSE)
  + COUNTIF($G$2:G1705,G1705)
)</f>
        <v>700189</v>
      </c>
      <c r="B1705" s="3" t="str">
        <f t="shared" si="27"/>
        <v>ROSETA ÓPTICA PARA ATÉ 2</v>
      </c>
      <c r="C1705" s="3" t="s">
        <v>3126</v>
      </c>
      <c r="D1705" s="3" t="s">
        <v>3126</v>
      </c>
      <c r="E1705" s="5" t="s">
        <v>326</v>
      </c>
      <c r="F1705" s="5" t="s">
        <v>7</v>
      </c>
      <c r="G1705" s="2" t="s">
        <v>2775</v>
      </c>
      <c r="H1705" s="3" t="s">
        <v>3125</v>
      </c>
      <c r="I1705" s="170" t="s">
        <v>7038</v>
      </c>
      <c r="J1705" s="127">
        <v>2.61</v>
      </c>
      <c r="K1705" s="162">
        <v>5.31712748438198</v>
      </c>
      <c r="L1705" s="126"/>
      <c r="M1705" s="205"/>
      <c r="N1705" s="198">
        <v>0.12</v>
      </c>
      <c r="O1705" s="3" t="s">
        <v>7127</v>
      </c>
      <c r="P1705" s="31" t="s">
        <v>7295</v>
      </c>
      <c r="Q1705" s="234">
        <v>2</v>
      </c>
      <c r="R1705" s="5">
        <v>85177091</v>
      </c>
      <c r="S1705" s="238">
        <v>46021</v>
      </c>
      <c r="T1705" s="263">
        <v>0.15</v>
      </c>
      <c r="U1705" s="263">
        <v>0</v>
      </c>
      <c r="V1705" s="263">
        <v>3.2119999999999996E-2</v>
      </c>
      <c r="W1705" s="263">
        <v>0</v>
      </c>
      <c r="X1705" s="263">
        <v>0.33999999999999997</v>
      </c>
      <c r="Y1705" s="265">
        <v>1.8334922359937862</v>
      </c>
      <c r="Z1705" s="275">
        <v>2.61</v>
      </c>
      <c r="AA1705" s="276">
        <v>5.8058008457593624E-2</v>
      </c>
      <c r="AB1705" s="277">
        <v>0.05</v>
      </c>
      <c r="AC1705" s="277">
        <v>3.6499999999999998E-2</v>
      </c>
      <c r="AD1705" s="277">
        <v>0</v>
      </c>
      <c r="AE1705" s="277">
        <v>0.33999999999999997</v>
      </c>
      <c r="AF1705" s="276">
        <v>1.6365881600285659</v>
      </c>
    </row>
    <row r="1706" spans="1:32" ht="27.6" x14ac:dyDescent="0.3">
      <c r="A1706" s="2">
        <f>IF(G1706="","",VLOOKUP(G1706,{"CFTV","100000";"switch","750000";"VMS","200000";"Alarme","300000";"CA","400000";"Cabeamento","500000";"Infra","600000";"Redes","700000";"Energia","800000";"Outros","900000";"Serviço","1000000"},2,FALSE)
  + COUNTIF($G$2:G1706,G1706)
)</f>
        <v>700190</v>
      </c>
      <c r="B1706" s="3" t="str">
        <f t="shared" si="27"/>
        <v>RACK SERVIDOR FECHADO 16U X</v>
      </c>
      <c r="C1706" s="95" t="s">
        <v>3128</v>
      </c>
      <c r="D1706" s="95" t="s">
        <v>3128</v>
      </c>
      <c r="E1706" s="107" t="s">
        <v>286</v>
      </c>
      <c r="F1706" s="5" t="s">
        <v>7</v>
      </c>
      <c r="G1706" s="2" t="s">
        <v>2775</v>
      </c>
      <c r="H1706" s="3" t="s">
        <v>3127</v>
      </c>
      <c r="I1706" s="170" t="s">
        <v>7038</v>
      </c>
      <c r="J1706" s="145">
        <v>1401.8</v>
      </c>
      <c r="K1706" s="162">
        <v>2855.7660182400996</v>
      </c>
      <c r="L1706" s="126"/>
      <c r="M1706" s="203"/>
      <c r="N1706" s="198">
        <v>0.12</v>
      </c>
      <c r="O1706" s="3" t="s">
        <v>286</v>
      </c>
      <c r="P1706" s="31" t="s">
        <v>7292</v>
      </c>
      <c r="Q1706" s="234">
        <v>1</v>
      </c>
      <c r="R1706" s="5">
        <v>94032000</v>
      </c>
      <c r="S1706" s="238">
        <v>45852</v>
      </c>
      <c r="T1706" s="263">
        <v>0.15</v>
      </c>
      <c r="U1706" s="263">
        <v>0</v>
      </c>
      <c r="V1706" s="263">
        <v>3.2119999999999996E-2</v>
      </c>
      <c r="W1706" s="263">
        <v>0</v>
      </c>
      <c r="X1706" s="263">
        <v>0.33999999999999997</v>
      </c>
      <c r="Y1706" s="265">
        <v>1.8334922359937862</v>
      </c>
      <c r="Z1706" s="275">
        <v>1401.8</v>
      </c>
      <c r="AA1706" s="276">
        <v>31.182266764695306</v>
      </c>
      <c r="AB1706" s="277">
        <v>0.05</v>
      </c>
      <c r="AC1706" s="277">
        <v>3.6499999999999998E-2</v>
      </c>
      <c r="AD1706" s="277">
        <v>0</v>
      </c>
      <c r="AE1706" s="277">
        <v>0.33999999999999997</v>
      </c>
      <c r="AF1706" s="276">
        <v>1.6365881600285659</v>
      </c>
    </row>
    <row r="1707" spans="1:32" ht="27.6" x14ac:dyDescent="0.3">
      <c r="A1707" s="2">
        <f>IF(G1707="","",VLOOKUP(G1707,{"CFTV","100000";"switch","750000";"VMS","200000";"Alarme","300000";"CA","400000";"Cabeamento","500000";"Infra","600000";"Redes","700000";"Energia","800000";"Outros","900000";"Serviço","1000000"},2,FALSE)
  + COUNTIF($G$2:G1707,G1707)
)</f>
        <v>700191</v>
      </c>
      <c r="B1707" s="3" t="str">
        <f t="shared" si="27"/>
        <v>MÓDULO SFP INTELBRAS KGM 2105 MULTIMODO</v>
      </c>
      <c r="C1707" s="3" t="s">
        <v>3130</v>
      </c>
      <c r="D1707" s="3" t="s">
        <v>3130</v>
      </c>
      <c r="E1707" s="5" t="s">
        <v>6</v>
      </c>
      <c r="F1707" s="5" t="s">
        <v>7</v>
      </c>
      <c r="G1707" s="2" t="s">
        <v>2775</v>
      </c>
      <c r="H1707" s="3" t="s">
        <v>3129</v>
      </c>
      <c r="I1707" s="170" t="s">
        <v>7038</v>
      </c>
      <c r="J1707" s="127">
        <v>89.28</v>
      </c>
      <c r="K1707" s="162">
        <v>209.16479428217113</v>
      </c>
      <c r="L1707" s="127"/>
      <c r="M1707" s="205">
        <v>0.15</v>
      </c>
      <c r="N1707" s="198">
        <v>0.12</v>
      </c>
      <c r="O1707" s="3" t="s">
        <v>7048</v>
      </c>
      <c r="P1707" s="31" t="s">
        <v>7288</v>
      </c>
      <c r="Q1707" s="234">
        <v>1</v>
      </c>
      <c r="R1707" s="5">
        <v>85176259</v>
      </c>
      <c r="S1707" s="238">
        <v>45848</v>
      </c>
      <c r="T1707" s="263">
        <v>0.15</v>
      </c>
      <c r="U1707" s="263">
        <v>0</v>
      </c>
      <c r="V1707" s="263">
        <v>3.2119999999999996E-2</v>
      </c>
      <c r="W1707" s="263">
        <v>0</v>
      </c>
      <c r="X1707" s="263">
        <v>0.33999999999999997</v>
      </c>
      <c r="Y1707" s="265">
        <v>1.8334922359937862</v>
      </c>
      <c r="Z1707" s="275">
        <v>102.672</v>
      </c>
      <c r="AA1707" s="276">
        <v>2.2838819327042348</v>
      </c>
      <c r="AB1707" s="277">
        <v>0.05</v>
      </c>
      <c r="AC1707" s="277">
        <v>3.6499999999999998E-2</v>
      </c>
      <c r="AD1707" s="277">
        <v>0</v>
      </c>
      <c r="AE1707" s="277">
        <v>0.33999999999999997</v>
      </c>
      <c r="AF1707" s="276">
        <v>1.6365881600285659</v>
      </c>
    </row>
    <row r="1708" spans="1:32" ht="27.6" x14ac:dyDescent="0.3">
      <c r="A1708" s="2">
        <f>IF(G1708="","",VLOOKUP(G1708,{"CFTV","100000";"switch","750000";"VMS","200000";"Alarme","300000";"CA","400000";"Cabeamento","500000";"Infra","600000";"Redes","700000";"Energia","800000";"Outros","900000";"Serviço","1000000"},2,FALSE)
  + COUNTIF($G$2:G1708,G1708)
)</f>
        <v>700192</v>
      </c>
      <c r="B1708" s="3" t="str">
        <f t="shared" si="27"/>
        <v>CABO DE REDE  CAT5E</v>
      </c>
      <c r="C1708" s="3" t="s">
        <v>3132</v>
      </c>
      <c r="D1708" s="3" t="s">
        <v>3132</v>
      </c>
      <c r="E1708" s="5" t="s">
        <v>3133</v>
      </c>
      <c r="F1708" s="5" t="s">
        <v>948</v>
      </c>
      <c r="G1708" s="2" t="s">
        <v>2775</v>
      </c>
      <c r="H1708" s="3" t="s">
        <v>3131</v>
      </c>
      <c r="I1708" s="170" t="s">
        <v>7038</v>
      </c>
      <c r="J1708" s="127">
        <v>4.26</v>
      </c>
      <c r="K1708" s="162">
        <v>8.6785299170372543</v>
      </c>
      <c r="L1708" s="127"/>
      <c r="M1708" s="205"/>
      <c r="N1708" s="198">
        <v>0.12</v>
      </c>
      <c r="O1708" s="3" t="s">
        <v>3133</v>
      </c>
      <c r="P1708" s="31" t="s">
        <v>7291</v>
      </c>
      <c r="Q1708" s="234">
        <v>1</v>
      </c>
      <c r="R1708" s="5">
        <v>85444900</v>
      </c>
      <c r="S1708" s="238">
        <v>45946</v>
      </c>
      <c r="T1708" s="263">
        <v>0.15</v>
      </c>
      <c r="U1708" s="263">
        <v>0</v>
      </c>
      <c r="V1708" s="263">
        <v>3.2119999999999996E-2</v>
      </c>
      <c r="W1708" s="263">
        <v>0</v>
      </c>
      <c r="X1708" s="263">
        <v>0.33999999999999997</v>
      </c>
      <c r="Y1708" s="265">
        <v>1.8334922359937862</v>
      </c>
      <c r="Z1708" s="275">
        <v>4.26</v>
      </c>
      <c r="AA1708" s="276">
        <v>9.4761347137681542E-2</v>
      </c>
      <c r="AB1708" s="277">
        <v>0.05</v>
      </c>
      <c r="AC1708" s="277">
        <v>3.6499999999999998E-2</v>
      </c>
      <c r="AD1708" s="277">
        <v>0</v>
      </c>
      <c r="AE1708" s="277">
        <v>0.33999999999999997</v>
      </c>
      <c r="AF1708" s="276">
        <v>1.6365881600285659</v>
      </c>
    </row>
    <row r="1709" spans="1:32" ht="27.6" x14ac:dyDescent="0.3">
      <c r="A1709" s="2">
        <f>IF(G1709="","",VLOOKUP(G1709,{"CFTV","100000";"switch","750000";"VMS","200000";"Alarme","300000";"CA","400000";"Cabeamento","500000";"Infra","600000";"Redes","700000";"Energia","800000";"Outros","900000";"Serviço","1000000"},2,FALSE)
  + COUNTIF($G$2:G1709,G1709)
)</f>
        <v>700193</v>
      </c>
      <c r="B1709" s="3" t="str">
        <f t="shared" si="27"/>
        <v>SWITCH NÃO GERENCIÁVEL HI-POE 26</v>
      </c>
      <c r="C1709" s="3" t="s">
        <v>1663</v>
      </c>
      <c r="D1709" s="3" t="s">
        <v>1663</v>
      </c>
      <c r="E1709" s="5" t="s">
        <v>6</v>
      </c>
      <c r="F1709" s="5" t="s">
        <v>7</v>
      </c>
      <c r="G1709" s="2" t="s">
        <v>2775</v>
      </c>
      <c r="H1709" s="3" t="s">
        <v>3134</v>
      </c>
      <c r="I1709" s="170" t="s">
        <v>7038</v>
      </c>
      <c r="J1709" s="127">
        <v>1357.27</v>
      </c>
      <c r="K1709" s="162">
        <v>3034.6411642712737</v>
      </c>
      <c r="L1709" s="126"/>
      <c r="M1709" s="205">
        <v>9.7500000000000003E-2</v>
      </c>
      <c r="N1709" s="198">
        <v>0.12</v>
      </c>
      <c r="O1709" s="3" t="s">
        <v>7048</v>
      </c>
      <c r="P1709" s="31" t="s">
        <v>7288</v>
      </c>
      <c r="Q1709" s="234">
        <v>1</v>
      </c>
      <c r="R1709" s="5">
        <v>85176239</v>
      </c>
      <c r="S1709" s="238">
        <v>45848</v>
      </c>
      <c r="T1709" s="263">
        <v>0.15</v>
      </c>
      <c r="U1709" s="263">
        <v>0</v>
      </c>
      <c r="V1709" s="263">
        <v>3.2119999999999996E-2</v>
      </c>
      <c r="W1709" s="263">
        <v>0</v>
      </c>
      <c r="X1709" s="263">
        <v>0.33999999999999997</v>
      </c>
      <c r="Y1709" s="265">
        <v>1.8334922359937862</v>
      </c>
      <c r="Z1709" s="275">
        <v>1489.6038249999999</v>
      </c>
      <c r="AA1709" s="276">
        <v>33.135414356442077</v>
      </c>
      <c r="AB1709" s="277">
        <v>0.05</v>
      </c>
      <c r="AC1709" s="277">
        <v>3.6499999999999998E-2</v>
      </c>
      <c r="AD1709" s="277">
        <v>0</v>
      </c>
      <c r="AE1709" s="277">
        <v>0.33999999999999997</v>
      </c>
      <c r="AF1709" s="276">
        <v>1.6365881600285659</v>
      </c>
    </row>
    <row r="1710" spans="1:32" ht="27.6" x14ac:dyDescent="0.3">
      <c r="A1710" s="2">
        <f>IF(G1710="","",VLOOKUP(G1710,{"CFTV","100000";"switch","750000";"VMS","200000";"Alarme","300000";"CA","400000";"Cabeamento","500000";"Infra","600000";"Redes","700000";"Energia","800000";"Outros","900000";"Serviço","1000000"},2,FALSE)
  + COUNTIF($G$2:G1710,G1710)
)</f>
        <v>700194</v>
      </c>
      <c r="B1710" s="3" t="str">
        <f t="shared" si="27"/>
        <v>SWITCH GERENCIÁVEL 24 PORTAS GIGABITETHERNET</v>
      </c>
      <c r="C1710" s="3" t="s">
        <v>3136</v>
      </c>
      <c r="D1710" s="3" t="s">
        <v>3136</v>
      </c>
      <c r="E1710" s="5" t="s">
        <v>6</v>
      </c>
      <c r="F1710" s="5" t="s">
        <v>7</v>
      </c>
      <c r="G1710" s="2" t="s">
        <v>2775</v>
      </c>
      <c r="H1710" s="3" t="s">
        <v>3135</v>
      </c>
      <c r="I1710" s="170" t="s">
        <v>7038</v>
      </c>
      <c r="J1710" s="127">
        <v>3893.73</v>
      </c>
      <c r="K1710" s="162">
        <v>8705.7647635017256</v>
      </c>
      <c r="L1710" s="126"/>
      <c r="M1710" s="205">
        <v>9.7500000000000003E-2</v>
      </c>
      <c r="N1710" s="198">
        <v>0.12</v>
      </c>
      <c r="O1710" s="3" t="s">
        <v>7048</v>
      </c>
      <c r="P1710" s="31" t="s">
        <v>7288</v>
      </c>
      <c r="Q1710" s="234">
        <v>1</v>
      </c>
      <c r="R1710" s="5">
        <v>85176239</v>
      </c>
      <c r="S1710" s="238">
        <v>45848</v>
      </c>
      <c r="T1710" s="263">
        <v>0.15</v>
      </c>
      <c r="U1710" s="263">
        <v>0</v>
      </c>
      <c r="V1710" s="263">
        <v>3.2119999999999996E-2</v>
      </c>
      <c r="W1710" s="263">
        <v>0</v>
      </c>
      <c r="X1710" s="263">
        <v>0.33999999999999997</v>
      </c>
      <c r="Y1710" s="265">
        <v>1.8334922359937862</v>
      </c>
      <c r="Z1710" s="275">
        <v>4273.3686749999997</v>
      </c>
      <c r="AA1710" s="276">
        <v>95.058725929335509</v>
      </c>
      <c r="AB1710" s="277">
        <v>0.05</v>
      </c>
      <c r="AC1710" s="277">
        <v>3.6499999999999998E-2</v>
      </c>
      <c r="AD1710" s="277">
        <v>0</v>
      </c>
      <c r="AE1710" s="277">
        <v>0.33999999999999997</v>
      </c>
      <c r="AF1710" s="276">
        <v>1.6365881600285659</v>
      </c>
    </row>
    <row r="1711" spans="1:32" x14ac:dyDescent="0.3">
      <c r="A1711" s="2">
        <f>IF(G1711="","",VLOOKUP(G1711,{"CFTV","100000";"switch","750000";"VMS","200000";"Alarme","300000";"CA","400000";"Cabeamento","500000";"Infra","600000";"Redes","700000";"Energia","800000";"Outros","900000";"Serviço","1000000"},2,FALSE)
  + COUNTIF($G$2:G1711,G1711)
)</f>
        <v>700195</v>
      </c>
      <c r="B1711" s="3" t="str">
        <f t="shared" si="27"/>
        <v>CABO CCI 2 PARES 100%</v>
      </c>
      <c r="C1711" s="85"/>
      <c r="D1711" s="85"/>
      <c r="E1711" s="113" t="s">
        <v>3138</v>
      </c>
      <c r="F1711" s="113" t="s">
        <v>948</v>
      </c>
      <c r="G1711" s="2" t="s">
        <v>2775</v>
      </c>
      <c r="H1711" s="85" t="s">
        <v>3137</v>
      </c>
      <c r="I1711" s="170" t="s">
        <v>7038</v>
      </c>
      <c r="J1711" s="127">
        <v>0.54900400000000005</v>
      </c>
      <c r="K1711" s="162">
        <v>1.1184384128105918</v>
      </c>
      <c r="L1711" s="126"/>
      <c r="M1711" s="203"/>
      <c r="N1711" s="218">
        <v>7.0000000000000007E-2</v>
      </c>
      <c r="O1711" s="3" t="s">
        <v>3138</v>
      </c>
      <c r="P1711" s="31" t="s">
        <v>7291</v>
      </c>
      <c r="Q1711" s="234">
        <v>1</v>
      </c>
      <c r="R1711" s="29">
        <v>85444900</v>
      </c>
      <c r="S1711" s="238">
        <v>45988</v>
      </c>
      <c r="T1711" s="263">
        <v>0.15</v>
      </c>
      <c r="U1711" s="263">
        <v>0</v>
      </c>
      <c r="V1711" s="263">
        <v>3.2119999999999996E-2</v>
      </c>
      <c r="W1711" s="263">
        <v>0</v>
      </c>
      <c r="X1711" s="263">
        <v>0.33999999999999997</v>
      </c>
      <c r="Y1711" s="265">
        <v>1.8334922359937862</v>
      </c>
      <c r="Z1711" s="275">
        <v>0.54900400000000005</v>
      </c>
      <c r="AA1711" s="276">
        <v>1.2212290756801815E-2</v>
      </c>
      <c r="AB1711" s="277">
        <v>0.05</v>
      </c>
      <c r="AC1711" s="277">
        <v>3.6499999999999998E-2</v>
      </c>
      <c r="AD1711" s="277">
        <v>0</v>
      </c>
      <c r="AE1711" s="277">
        <v>0.33999999999999997</v>
      </c>
      <c r="AF1711" s="276">
        <v>1.6365881600285659</v>
      </c>
    </row>
    <row r="1712" spans="1:32" ht="345" x14ac:dyDescent="0.3">
      <c r="A1712" s="2">
        <f>IF(G1712="","",VLOOKUP(G1712,{"CFTV","100000";"switch","750000";"VMS","200000";"Alarme","300000";"CA","400000";"Cabeamento","500000";"Infra","600000";"Redes","700000";"Energia","800000";"Outros","900000";"Serviço","1000000"},2,FALSE)
  + COUNTIF($G$2:G1712,G1712)
)</f>
        <v>700196</v>
      </c>
      <c r="B1712" s="3" t="str">
        <f t="shared" si="27"/>
        <v>SERVIDOR RACK POWEREDGE R550 2U
-</v>
      </c>
      <c r="C1712" s="22" t="s">
        <v>6975</v>
      </c>
      <c r="D1712" s="22" t="s">
        <v>6975</v>
      </c>
      <c r="E1712" s="46" t="s">
        <v>318</v>
      </c>
      <c r="F1712" s="46" t="s">
        <v>7</v>
      </c>
      <c r="G1712" s="2" t="s">
        <v>2775</v>
      </c>
      <c r="H1712" s="22" t="s">
        <v>3139</v>
      </c>
      <c r="I1712" s="170" t="s">
        <v>7038</v>
      </c>
      <c r="J1712" s="127">
        <v>94443.74</v>
      </c>
      <c r="K1712" s="162">
        <v>192402.07114246199</v>
      </c>
      <c r="L1712" s="126"/>
      <c r="M1712" s="203"/>
      <c r="N1712" s="218">
        <v>0.12</v>
      </c>
      <c r="O1712" s="3" t="s">
        <v>7054</v>
      </c>
      <c r="P1712" s="31" t="s">
        <v>7291</v>
      </c>
      <c r="Q1712" s="234">
        <v>1</v>
      </c>
      <c r="R1712" s="46">
        <v>84715020</v>
      </c>
      <c r="S1712" s="238">
        <v>45859</v>
      </c>
      <c r="T1712" s="263">
        <v>0.15</v>
      </c>
      <c r="U1712" s="263">
        <v>0</v>
      </c>
      <c r="V1712" s="263">
        <v>3.2119999999999996E-2</v>
      </c>
      <c r="W1712" s="263">
        <v>0</v>
      </c>
      <c r="X1712" s="263">
        <v>0.33999999999999997</v>
      </c>
      <c r="Y1712" s="265">
        <v>1.8334922359937862</v>
      </c>
      <c r="Z1712" s="275">
        <v>94443.74</v>
      </c>
      <c r="AA1712" s="276">
        <v>2100.8488335964653</v>
      </c>
      <c r="AB1712" s="277">
        <v>0.05</v>
      </c>
      <c r="AC1712" s="277">
        <v>3.6499999999999998E-2</v>
      </c>
      <c r="AD1712" s="277">
        <v>0</v>
      </c>
      <c r="AE1712" s="277">
        <v>0.33999999999999997</v>
      </c>
      <c r="AF1712" s="276">
        <v>1.6365881600285659</v>
      </c>
    </row>
    <row r="1713" spans="1:32" ht="27.6" x14ac:dyDescent="0.3">
      <c r="A1713" s="2">
        <f>IF(G1713="","",VLOOKUP(G1713,{"CFTV","100000";"switch","750000";"VMS","200000";"Alarme","300000";"CA","400000";"Cabeamento","500000";"Infra","600000";"Redes","700000";"Energia","800000";"Outros","900000";"Serviço","1000000"},2,FALSE)
  + COUNTIF($G$2:G1713,G1713)
)</f>
        <v>700197</v>
      </c>
      <c r="B1713" s="3" t="str">
        <f t="shared" si="27"/>
        <v>CABO DE REDE CAT5 4PX24</v>
      </c>
      <c r="C1713" s="3" t="s">
        <v>3141</v>
      </c>
      <c r="D1713" s="3" t="s">
        <v>3141</v>
      </c>
      <c r="E1713" s="5" t="s">
        <v>3053</v>
      </c>
      <c r="F1713" s="5" t="s">
        <v>948</v>
      </c>
      <c r="G1713" s="2" t="s">
        <v>2775</v>
      </c>
      <c r="H1713" s="3" t="s">
        <v>3140</v>
      </c>
      <c r="I1713" s="170" t="s">
        <v>7038</v>
      </c>
      <c r="J1713" s="127">
        <v>4.8685</v>
      </c>
      <c r="K1713" s="162">
        <v>10.105531246830706</v>
      </c>
      <c r="L1713" s="127">
        <v>9.1967213114754101E-2</v>
      </c>
      <c r="M1713" s="203"/>
      <c r="N1713" s="198">
        <v>0.12</v>
      </c>
      <c r="O1713" s="3" t="s">
        <v>3053</v>
      </c>
      <c r="P1713" s="31" t="s">
        <v>7291</v>
      </c>
      <c r="Q1713" s="234">
        <v>2</v>
      </c>
      <c r="R1713" s="5">
        <v>85444900</v>
      </c>
      <c r="S1713" s="238">
        <v>46062</v>
      </c>
      <c r="T1713" s="263">
        <v>0.15</v>
      </c>
      <c r="U1713" s="263">
        <v>0</v>
      </c>
      <c r="V1713" s="263">
        <v>3.2119999999999996E-2</v>
      </c>
      <c r="W1713" s="263">
        <v>0</v>
      </c>
      <c r="X1713" s="263">
        <v>0.33999999999999997</v>
      </c>
      <c r="Y1713" s="265">
        <v>1.8334922359937862</v>
      </c>
      <c r="Z1713" s="275">
        <v>4.9604672131147538</v>
      </c>
      <c r="AA1713" s="276">
        <v>0.11034285341480164</v>
      </c>
      <c r="AB1713" s="277">
        <v>0.05</v>
      </c>
      <c r="AC1713" s="277">
        <v>3.6499999999999998E-2</v>
      </c>
      <c r="AD1713" s="277">
        <v>0</v>
      </c>
      <c r="AE1713" s="277">
        <v>0.33999999999999997</v>
      </c>
      <c r="AF1713" s="276">
        <v>1.6365881600285659</v>
      </c>
    </row>
    <row r="1714" spans="1:32" ht="27.6" x14ac:dyDescent="0.3">
      <c r="A1714" s="2">
        <f>IF(G1714="","",VLOOKUP(G1714,{"CFTV","100000";"switch","750000";"VMS","200000";"Alarme","300000";"CA","400000";"Cabeamento","500000";"Infra","600000";"Redes","700000";"Energia","800000";"Outros","900000";"Serviço","1000000"},2,FALSE)
  + COUNTIF($G$2:G1714,G1714)
)</f>
        <v>700198</v>
      </c>
      <c r="B1714" s="3" t="str">
        <f t="shared" si="27"/>
        <v>CABO MANGA 4X24 AWG SEM</v>
      </c>
      <c r="C1714" s="3" t="s">
        <v>3143</v>
      </c>
      <c r="D1714" s="3" t="s">
        <v>3143</v>
      </c>
      <c r="E1714" s="5" t="s">
        <v>3053</v>
      </c>
      <c r="F1714" s="5" t="s">
        <v>948</v>
      </c>
      <c r="G1714" s="2" t="s">
        <v>2775</v>
      </c>
      <c r="H1714" s="3" t="s">
        <v>3142</v>
      </c>
      <c r="I1714" s="170" t="s">
        <v>7038</v>
      </c>
      <c r="J1714" s="127">
        <v>2.8119999999999998</v>
      </c>
      <c r="K1714" s="162">
        <v>5.7286446306828074</v>
      </c>
      <c r="L1714" s="126"/>
      <c r="M1714" s="203"/>
      <c r="N1714" s="198">
        <v>0.12</v>
      </c>
      <c r="O1714" s="3" t="s">
        <v>3053</v>
      </c>
      <c r="P1714" s="31" t="s">
        <v>7291</v>
      </c>
      <c r="Q1714" s="234">
        <v>1</v>
      </c>
      <c r="R1714" s="5">
        <v>85444900</v>
      </c>
      <c r="S1714" s="238">
        <v>46058</v>
      </c>
      <c r="T1714" s="263">
        <v>0.15</v>
      </c>
      <c r="U1714" s="263">
        <v>0</v>
      </c>
      <c r="V1714" s="263">
        <v>3.2119999999999996E-2</v>
      </c>
      <c r="W1714" s="263">
        <v>0</v>
      </c>
      <c r="X1714" s="263">
        <v>0.33999999999999997</v>
      </c>
      <c r="Y1714" s="265">
        <v>1.8334922359937862</v>
      </c>
      <c r="Z1714" s="275">
        <v>2.8119999999999998</v>
      </c>
      <c r="AA1714" s="276">
        <v>6.2551386889943772E-2</v>
      </c>
      <c r="AB1714" s="277">
        <v>0.05</v>
      </c>
      <c r="AC1714" s="277">
        <v>3.6499999999999998E-2</v>
      </c>
      <c r="AD1714" s="277">
        <v>0</v>
      </c>
      <c r="AE1714" s="277">
        <v>0.33999999999999997</v>
      </c>
      <c r="AF1714" s="276">
        <v>1.6365881600285659</v>
      </c>
    </row>
    <row r="1715" spans="1:32" ht="27.6" x14ac:dyDescent="0.3">
      <c r="A1715" s="2">
        <f>IF(G1715="","",VLOOKUP(G1715,{"CFTV","100000";"switch","750000";"VMS","200000";"Alarme","300000";"CA","400000";"Cabeamento","500000";"Infra","600000";"Redes","700000";"Energia","800000";"Outros","900000";"Serviço","1000000"},2,FALSE)
  + COUNTIF($G$2:G1715,G1715)
)</f>
        <v>700199</v>
      </c>
      <c r="B1715" s="3" t="str">
        <f t="shared" si="27"/>
        <v>EXTENSAO OPTICA DUPLEX SM G652-D</v>
      </c>
      <c r="C1715" s="3" t="s">
        <v>3145</v>
      </c>
      <c r="D1715" s="3" t="s">
        <v>3145</v>
      </c>
      <c r="E1715" s="5" t="s">
        <v>900</v>
      </c>
      <c r="F1715" s="5" t="s">
        <v>7</v>
      </c>
      <c r="G1715" s="2" t="s">
        <v>2775</v>
      </c>
      <c r="H1715" s="3" t="s">
        <v>3144</v>
      </c>
      <c r="I1715" s="170" t="s">
        <v>7038</v>
      </c>
      <c r="J1715" s="127">
        <v>25.5</v>
      </c>
      <c r="K1715" s="162">
        <v>51.948946686490608</v>
      </c>
      <c r="L1715" s="126"/>
      <c r="M1715" s="203"/>
      <c r="N1715" s="198">
        <v>7.0000000000000007E-2</v>
      </c>
      <c r="O1715" s="3" t="s">
        <v>7126</v>
      </c>
      <c r="P1715" s="31" t="s">
        <v>7290</v>
      </c>
      <c r="Q1715" s="234">
        <v>1</v>
      </c>
      <c r="R1715" s="5">
        <v>85447010</v>
      </c>
      <c r="S1715" s="238">
        <v>46028</v>
      </c>
      <c r="T1715" s="263">
        <v>0.15</v>
      </c>
      <c r="U1715" s="263">
        <v>0</v>
      </c>
      <c r="V1715" s="263">
        <v>3.2119999999999996E-2</v>
      </c>
      <c r="W1715" s="263">
        <v>0</v>
      </c>
      <c r="X1715" s="263">
        <v>0.33999999999999997</v>
      </c>
      <c r="Y1715" s="265">
        <v>1.8334922359937862</v>
      </c>
      <c r="Z1715" s="275">
        <v>25.5</v>
      </c>
      <c r="AA1715" s="276">
        <v>0.56723341596499521</v>
      </c>
      <c r="AB1715" s="277">
        <v>0.05</v>
      </c>
      <c r="AC1715" s="277">
        <v>3.6499999999999998E-2</v>
      </c>
      <c r="AD1715" s="277">
        <v>0</v>
      </c>
      <c r="AE1715" s="277">
        <v>0.33999999999999997</v>
      </c>
      <c r="AF1715" s="276">
        <v>1.6365881600285659</v>
      </c>
    </row>
    <row r="1716" spans="1:32" ht="27.6" x14ac:dyDescent="0.3">
      <c r="A1716" s="2">
        <f>IF(G1716="","",VLOOKUP(G1716,{"CFTV","100000";"switch","750000";"VMS","200000";"Alarme","300000";"CA","400000";"Cabeamento","500000";"Infra","600000";"Redes","700000";"Energia","800000";"Outros","900000";"Serviço","1000000"},2,FALSE)
  + COUNTIF($G$2:G1716,G1716)
)</f>
        <v>700200</v>
      </c>
      <c r="B1716" s="3" t="str">
        <f t="shared" si="27"/>
        <v>PATCH CORD U/UTP 4PAR 24AWG</v>
      </c>
      <c r="C1716" s="3">
        <v>1231796</v>
      </c>
      <c r="D1716" s="3">
        <v>1231796</v>
      </c>
      <c r="E1716" s="5" t="s">
        <v>406</v>
      </c>
      <c r="F1716" s="5" t="s">
        <v>7</v>
      </c>
      <c r="G1716" s="2" t="s">
        <v>2775</v>
      </c>
      <c r="H1716" s="3" t="s">
        <v>3146</v>
      </c>
      <c r="I1716" s="170" t="s">
        <v>7038</v>
      </c>
      <c r="J1716" s="127">
        <v>46.81</v>
      </c>
      <c r="K1716" s="162">
        <v>95.361968407632375</v>
      </c>
      <c r="L1716" s="126"/>
      <c r="M1716" s="203"/>
      <c r="N1716" s="218">
        <v>0.12</v>
      </c>
      <c r="O1716" s="62" t="s">
        <v>7123</v>
      </c>
      <c r="P1716" s="254" t="s">
        <v>7291</v>
      </c>
      <c r="Q1716" s="235">
        <v>1</v>
      </c>
      <c r="R1716" s="5">
        <v>85444200</v>
      </c>
      <c r="S1716" s="243">
        <v>46027</v>
      </c>
      <c r="T1716" s="263">
        <v>0.15</v>
      </c>
      <c r="U1716" s="263">
        <v>0</v>
      </c>
      <c r="V1716" s="263">
        <v>3.2119999999999996E-2</v>
      </c>
      <c r="W1716" s="263">
        <v>0</v>
      </c>
      <c r="X1716" s="263">
        <v>0.33999999999999997</v>
      </c>
      <c r="Y1716" s="265">
        <v>1.8334922359937862</v>
      </c>
      <c r="Z1716" s="275">
        <v>46.81</v>
      </c>
      <c r="AA1716" s="276">
        <v>1.041262596130252</v>
      </c>
      <c r="AB1716" s="277">
        <v>0.05</v>
      </c>
      <c r="AC1716" s="277">
        <v>3.6499999999999998E-2</v>
      </c>
      <c r="AD1716" s="277">
        <v>0</v>
      </c>
      <c r="AE1716" s="277">
        <v>0.33999999999999997</v>
      </c>
      <c r="AF1716" s="276">
        <v>1.6365881600285659</v>
      </c>
    </row>
    <row r="1717" spans="1:32" ht="27.6" x14ac:dyDescent="0.3">
      <c r="A1717" s="2">
        <f>IF(G1717="","",VLOOKUP(G1717,{"CFTV","100000";"switch","750000";"VMS","200000";"Alarme","300000";"CA","400000";"Cabeamento","500000";"Infra","600000";"Redes","700000";"Energia","800000";"Outros","900000";"Serviço","1000000"},2,FALSE)
  + COUNTIF($G$2:G1717,G1717)
)</f>
        <v>700201</v>
      </c>
      <c r="B1717" s="3" t="str">
        <f t="shared" si="27"/>
        <v>GUIA DE CABOS - 1U</v>
      </c>
      <c r="C1717" s="3" t="s">
        <v>3147</v>
      </c>
      <c r="D1717" s="3" t="s">
        <v>3147</v>
      </c>
      <c r="E1717" s="48" t="s">
        <v>326</v>
      </c>
      <c r="F1717" s="48" t="s">
        <v>7</v>
      </c>
      <c r="G1717" s="2" t="s">
        <v>2775</v>
      </c>
      <c r="H1717" s="47" t="s">
        <v>3023</v>
      </c>
      <c r="I1717" s="170" t="s">
        <v>7038</v>
      </c>
      <c r="J1717" s="127">
        <v>29.61</v>
      </c>
      <c r="K1717" s="162">
        <v>60.321894564195567</v>
      </c>
      <c r="L1717" s="126"/>
      <c r="M1717" s="203"/>
      <c r="N1717" s="218">
        <v>0.18</v>
      </c>
      <c r="O1717" s="3" t="s">
        <v>7070</v>
      </c>
      <c r="P1717" s="31" t="s">
        <v>7294</v>
      </c>
      <c r="Q1717" s="234">
        <v>1</v>
      </c>
      <c r="R1717" s="48">
        <v>94032000</v>
      </c>
      <c r="S1717" s="238">
        <v>45889</v>
      </c>
      <c r="T1717" s="263">
        <v>0.15</v>
      </c>
      <c r="U1717" s="263">
        <v>0</v>
      </c>
      <c r="V1717" s="263">
        <v>3.2119999999999996E-2</v>
      </c>
      <c r="W1717" s="263">
        <v>0</v>
      </c>
      <c r="X1717" s="263">
        <v>0.33999999999999997</v>
      </c>
      <c r="Y1717" s="265">
        <v>1.8334922359937862</v>
      </c>
      <c r="Z1717" s="275">
        <v>29.61</v>
      </c>
      <c r="AA1717" s="276">
        <v>0.65865809594994151</v>
      </c>
      <c r="AB1717" s="277">
        <v>0.05</v>
      </c>
      <c r="AC1717" s="277">
        <v>3.6499999999999998E-2</v>
      </c>
      <c r="AD1717" s="277">
        <v>0</v>
      </c>
      <c r="AE1717" s="277">
        <v>0.33999999999999997</v>
      </c>
      <c r="AF1717" s="276">
        <v>1.6365881600285659</v>
      </c>
    </row>
    <row r="1718" spans="1:32" ht="27.6" x14ac:dyDescent="0.3">
      <c r="A1718" s="2">
        <f>IF(G1718="","",VLOOKUP(G1718,{"CFTV","100000";"switch","750000";"VMS","200000";"Alarme","300000";"CA","400000";"Cabeamento","500000";"Infra","600000";"Redes","700000";"Energia","800000";"Outros","900000";"Serviço","1000000"},2,FALSE)
  + COUNTIF($G$2:G1718,G1718)
)</f>
        <v>700202</v>
      </c>
      <c r="B1718" s="3" t="str">
        <f t="shared" si="27"/>
        <v>PAINEL DE ORGANIZACAO DE CABEAMENTO</v>
      </c>
      <c r="C1718" s="3">
        <v>35050000</v>
      </c>
      <c r="D1718" s="3">
        <v>35050000</v>
      </c>
      <c r="E1718" s="5" t="s">
        <v>406</v>
      </c>
      <c r="F1718" s="5" t="s">
        <v>7</v>
      </c>
      <c r="G1718" s="2" t="s">
        <v>2775</v>
      </c>
      <c r="H1718" s="3" t="s">
        <v>3148</v>
      </c>
      <c r="I1718" s="170" t="s">
        <v>7038</v>
      </c>
      <c r="J1718" s="127">
        <v>596.78</v>
      </c>
      <c r="K1718" s="162">
        <v>1215.7683295515242</v>
      </c>
      <c r="L1718" s="126"/>
      <c r="M1718" s="203"/>
      <c r="N1718" s="198">
        <v>0.18</v>
      </c>
      <c r="O1718" s="3" t="s">
        <v>7102</v>
      </c>
      <c r="P1718" s="31" t="s">
        <v>7294</v>
      </c>
      <c r="Q1718" s="234">
        <v>1</v>
      </c>
      <c r="R1718" s="5">
        <v>85177900</v>
      </c>
      <c r="S1718" s="238">
        <v>46063</v>
      </c>
      <c r="T1718" s="263">
        <v>0.15</v>
      </c>
      <c r="U1718" s="263">
        <v>0</v>
      </c>
      <c r="V1718" s="263">
        <v>3.2119999999999996E-2</v>
      </c>
      <c r="W1718" s="263">
        <v>0</v>
      </c>
      <c r="X1718" s="263">
        <v>0.33999999999999997</v>
      </c>
      <c r="Y1718" s="265">
        <v>1.8334922359937862</v>
      </c>
      <c r="Z1718" s="275">
        <v>596.78</v>
      </c>
      <c r="AA1718" s="276">
        <v>13.275041489395678</v>
      </c>
      <c r="AB1718" s="277">
        <v>0.05</v>
      </c>
      <c r="AC1718" s="277">
        <v>3.6499999999999998E-2</v>
      </c>
      <c r="AD1718" s="277">
        <v>0</v>
      </c>
      <c r="AE1718" s="277">
        <v>0.33999999999999997</v>
      </c>
      <c r="AF1718" s="276">
        <v>1.6365881600285659</v>
      </c>
    </row>
    <row r="1719" spans="1:32" ht="27.6" x14ac:dyDescent="0.3">
      <c r="A1719" s="2">
        <f>IF(G1719="","",VLOOKUP(G1719,{"CFTV","100000";"switch","750000";"VMS","200000";"Alarme","300000";"CA","400000";"Cabeamento","500000";"Infra","600000";"Redes","700000";"Energia","800000";"Outros","900000";"Serviço","1000000"},2,FALSE)
  + COUNTIF($G$2:G1719,G1719)
)</f>
        <v>700203</v>
      </c>
      <c r="B1719" s="3" t="str">
        <f t="shared" si="27"/>
        <v>CONECTOR RJ45 MACHO DE CAMPO</v>
      </c>
      <c r="C1719" s="3">
        <v>35125029</v>
      </c>
      <c r="D1719" s="3">
        <v>35125029</v>
      </c>
      <c r="E1719" s="5" t="s">
        <v>406</v>
      </c>
      <c r="F1719" s="5" t="s">
        <v>7</v>
      </c>
      <c r="G1719" s="2" t="s">
        <v>2775</v>
      </c>
      <c r="H1719" s="3" t="s">
        <v>3149</v>
      </c>
      <c r="I1719" s="170" t="s">
        <v>7038</v>
      </c>
      <c r="J1719" s="127">
        <v>203.4</v>
      </c>
      <c r="K1719" s="162">
        <v>363.05963174128425</v>
      </c>
      <c r="L1719" s="126"/>
      <c r="M1719" s="203"/>
      <c r="N1719" s="198">
        <v>0.04</v>
      </c>
      <c r="O1719" s="62" t="s">
        <v>7123</v>
      </c>
      <c r="P1719" s="254" t="s">
        <v>7291</v>
      </c>
      <c r="Q1719" s="235">
        <v>1</v>
      </c>
      <c r="R1719" s="5">
        <v>85369090</v>
      </c>
      <c r="S1719" s="243">
        <v>45891</v>
      </c>
      <c r="T1719" s="263">
        <v>0.15</v>
      </c>
      <c r="U1719" s="263">
        <v>0</v>
      </c>
      <c r="V1719" s="263">
        <v>3.5039999999999995E-2</v>
      </c>
      <c r="W1719" s="263">
        <v>0</v>
      </c>
      <c r="X1719" s="263">
        <v>0.33999999999999997</v>
      </c>
      <c r="Y1719" s="265">
        <v>1.6064585475278061</v>
      </c>
      <c r="Z1719" s="275">
        <v>203.4</v>
      </c>
      <c r="AA1719" s="276">
        <v>4.5245206591090206</v>
      </c>
      <c r="AB1719" s="277">
        <v>0.05</v>
      </c>
      <c r="AC1719" s="277">
        <v>3.6499999999999998E-2</v>
      </c>
      <c r="AD1719" s="277">
        <v>0</v>
      </c>
      <c r="AE1719" s="277">
        <v>0.33999999999999997</v>
      </c>
      <c r="AF1719" s="276">
        <v>1.6365881600285659</v>
      </c>
    </row>
    <row r="1720" spans="1:32" ht="27.6" x14ac:dyDescent="0.3">
      <c r="A1720" s="2">
        <f>IF(G1720="","",VLOOKUP(G1720,{"CFTV","100000";"switch","750000";"VMS","200000";"Alarme","300000";"CA","400000";"Cabeamento","500000";"Infra","600000";"Redes","700000";"Energia","800000";"Outros","900000";"Serviço","1000000"},2,FALSE)
  + COUNTIF($G$2:G1720,G1720)
)</f>
        <v>700204</v>
      </c>
      <c r="B1720" s="3" t="str">
        <f t="shared" si="27"/>
        <v xml:space="preserve">	CORDAO DUPLEX CONECTORIZADO SM BLI</v>
      </c>
      <c r="C1720" s="3">
        <v>33004465</v>
      </c>
      <c r="D1720" s="3">
        <v>33004465</v>
      </c>
      <c r="E1720" s="5" t="s">
        <v>406</v>
      </c>
      <c r="F1720" s="5" t="s">
        <v>7</v>
      </c>
      <c r="G1720" s="2" t="s">
        <v>2775</v>
      </c>
      <c r="H1720" s="3" t="s">
        <v>3150</v>
      </c>
      <c r="I1720" s="170" t="s">
        <v>7038</v>
      </c>
      <c r="J1720" s="127">
        <v>313.17</v>
      </c>
      <c r="K1720" s="162">
        <v>637.99418171797117</v>
      </c>
      <c r="L1720" s="126"/>
      <c r="M1720" s="203"/>
      <c r="N1720" s="198">
        <v>7.0000000000000007E-2</v>
      </c>
      <c r="O1720" s="62" t="s">
        <v>7089</v>
      </c>
      <c r="P1720" s="254" t="s">
        <v>7290</v>
      </c>
      <c r="Q1720" s="235">
        <v>1</v>
      </c>
      <c r="R1720" s="5">
        <v>85447010</v>
      </c>
      <c r="S1720" s="243">
        <v>45891</v>
      </c>
      <c r="T1720" s="263">
        <v>0.15</v>
      </c>
      <c r="U1720" s="263">
        <v>0</v>
      </c>
      <c r="V1720" s="263">
        <v>3.2119999999999996E-2</v>
      </c>
      <c r="W1720" s="263">
        <v>0</v>
      </c>
      <c r="X1720" s="263">
        <v>0.33999999999999997</v>
      </c>
      <c r="Y1720" s="265">
        <v>1.8334922359937862</v>
      </c>
      <c r="Z1720" s="275">
        <v>313.17</v>
      </c>
      <c r="AA1720" s="276">
        <v>6.9662936814806882</v>
      </c>
      <c r="AB1720" s="277">
        <v>0.05</v>
      </c>
      <c r="AC1720" s="277">
        <v>3.6499999999999998E-2</v>
      </c>
      <c r="AD1720" s="277">
        <v>0</v>
      </c>
      <c r="AE1720" s="277">
        <v>0.33999999999999997</v>
      </c>
      <c r="AF1720" s="276">
        <v>1.6365881600285659</v>
      </c>
    </row>
    <row r="1721" spans="1:32" ht="27.6" x14ac:dyDescent="0.3">
      <c r="A1721" s="2">
        <f>IF(G1721="","",VLOOKUP(G1721,{"CFTV","100000";"switch","750000";"VMS","200000";"Alarme","300000";"CA","400000";"Cabeamento","500000";"Infra","600000";"Redes","700000";"Energia","800000";"Outros","900000";"Serviço","1000000"},2,FALSE)
  + COUNTIF($G$2:G1721,G1721)
)</f>
        <v>700205</v>
      </c>
      <c r="B1721" s="3" t="str">
        <f t="shared" si="27"/>
        <v>TOMADA EXTERNA P CONECTOR M8V</v>
      </c>
      <c r="C1721" s="3">
        <v>35050255</v>
      </c>
      <c r="D1721" s="3">
        <v>35050255</v>
      </c>
      <c r="E1721" s="5" t="s">
        <v>406</v>
      </c>
      <c r="F1721" s="5" t="s">
        <v>7</v>
      </c>
      <c r="G1721" s="2" t="s">
        <v>2775</v>
      </c>
      <c r="H1721" s="3" t="s">
        <v>3151</v>
      </c>
      <c r="I1721" s="170" t="s">
        <v>7038</v>
      </c>
      <c r="J1721" s="127">
        <v>43.29</v>
      </c>
      <c r="K1721" s="162">
        <v>77.270656136087467</v>
      </c>
      <c r="L1721" s="126"/>
      <c r="M1721" s="203"/>
      <c r="N1721" s="198">
        <v>0.04</v>
      </c>
      <c r="O1721" s="62" t="s">
        <v>7123</v>
      </c>
      <c r="P1721" s="254" t="s">
        <v>7291</v>
      </c>
      <c r="Q1721" s="235">
        <v>1</v>
      </c>
      <c r="R1721" s="5">
        <v>39259090</v>
      </c>
      <c r="S1721" s="243">
        <v>45891</v>
      </c>
      <c r="T1721" s="263">
        <v>0.15</v>
      </c>
      <c r="U1721" s="263">
        <v>0</v>
      </c>
      <c r="V1721" s="263">
        <v>3.5039999999999995E-2</v>
      </c>
      <c r="W1721" s="263">
        <v>0</v>
      </c>
      <c r="X1721" s="263">
        <v>0.33999999999999997</v>
      </c>
      <c r="Y1721" s="265">
        <v>1.6064585475278061</v>
      </c>
      <c r="Z1721" s="275">
        <v>43.29</v>
      </c>
      <c r="AA1721" s="276">
        <v>0.96296214027939775</v>
      </c>
      <c r="AB1721" s="277">
        <v>0.05</v>
      </c>
      <c r="AC1721" s="277">
        <v>3.6499999999999998E-2</v>
      </c>
      <c r="AD1721" s="277">
        <v>0</v>
      </c>
      <c r="AE1721" s="277">
        <v>0.33999999999999997</v>
      </c>
      <c r="AF1721" s="276">
        <v>1.6365881600285659</v>
      </c>
    </row>
    <row r="1722" spans="1:32" ht="41.4" x14ac:dyDescent="0.3">
      <c r="A1722" s="2">
        <f>IF(G1722="","",VLOOKUP(G1722,{"CFTV","100000";"switch","750000";"VMS","200000";"Alarme","300000";"CA","400000";"Cabeamento","500000";"Infra","600000";"Redes","700000";"Energia","800000";"Outros","900000";"Serviço","1000000"},2,FALSE)
  + COUNTIF($G$2:G1722,G1722)
)</f>
        <v>700206</v>
      </c>
      <c r="B1722" s="3" t="str">
        <f t="shared" si="27"/>
        <v>MÓDULO MINI GBIC MGB-LX(v2) LC</v>
      </c>
      <c r="C1722" s="3" t="s">
        <v>3153</v>
      </c>
      <c r="D1722" s="3" t="s">
        <v>3153</v>
      </c>
      <c r="E1722" s="5" t="s">
        <v>335</v>
      </c>
      <c r="F1722" s="5" t="s">
        <v>7</v>
      </c>
      <c r="G1722" s="2" t="s">
        <v>2775</v>
      </c>
      <c r="H1722" s="3" t="s">
        <v>3152</v>
      </c>
      <c r="I1722" s="170" t="s">
        <v>7038</v>
      </c>
      <c r="J1722" s="127">
        <v>825.4</v>
      </c>
      <c r="K1722" s="162">
        <v>1473.3009834771678</v>
      </c>
      <c r="L1722" s="126"/>
      <c r="M1722" s="203"/>
      <c r="N1722" s="218">
        <v>0.04</v>
      </c>
      <c r="O1722" s="3" t="s">
        <v>7134</v>
      </c>
      <c r="P1722" s="31" t="s">
        <v>7292</v>
      </c>
      <c r="Q1722" s="234">
        <v>1</v>
      </c>
      <c r="R1722" s="5">
        <v>85177900</v>
      </c>
      <c r="S1722" s="238">
        <v>45891</v>
      </c>
      <c r="T1722" s="263">
        <v>0.15</v>
      </c>
      <c r="U1722" s="263">
        <v>0</v>
      </c>
      <c r="V1722" s="263">
        <v>3.5039999999999995E-2</v>
      </c>
      <c r="W1722" s="263">
        <v>0</v>
      </c>
      <c r="X1722" s="263">
        <v>0.33999999999999997</v>
      </c>
      <c r="Y1722" s="265">
        <v>1.6064585475278061</v>
      </c>
      <c r="Z1722" s="275">
        <v>825.4</v>
      </c>
      <c r="AA1722" s="276">
        <v>18.360567119117924</v>
      </c>
      <c r="AB1722" s="277">
        <v>0.05</v>
      </c>
      <c r="AC1722" s="277">
        <v>3.6499999999999998E-2</v>
      </c>
      <c r="AD1722" s="277">
        <v>0</v>
      </c>
      <c r="AE1722" s="277">
        <v>0.33999999999999997</v>
      </c>
      <c r="AF1722" s="276">
        <v>1.6365881600285659</v>
      </c>
    </row>
    <row r="1723" spans="1:32" ht="41.4" x14ac:dyDescent="0.3">
      <c r="A1723" s="2">
        <f>IF(G1723="","",VLOOKUP(G1723,{"CFTV","100000";"switch","750000";"VMS","200000";"Alarme","300000";"CA","400000";"Cabeamento","500000";"Infra","600000";"Redes","700000";"Energia","800000";"Outros","900000";"Serviço","1000000"},2,FALSE)
  + COUNTIF($G$2:G1723,G1723)
)</f>
        <v>700207</v>
      </c>
      <c r="B1723" s="3" t="str">
        <f t="shared" si="27"/>
        <v>MINI GBIC LX MODULE 20KM</v>
      </c>
      <c r="C1723" s="3" t="s">
        <v>3155</v>
      </c>
      <c r="D1723" s="3" t="s">
        <v>3155</v>
      </c>
      <c r="E1723" s="5" t="s">
        <v>335</v>
      </c>
      <c r="F1723" s="5" t="s">
        <v>7</v>
      </c>
      <c r="G1723" s="2" t="s">
        <v>2775</v>
      </c>
      <c r="H1723" s="3" t="s">
        <v>3154</v>
      </c>
      <c r="I1723" s="170" t="s">
        <v>7038</v>
      </c>
      <c r="J1723" s="127">
        <v>220.37</v>
      </c>
      <c r="K1723" s="162">
        <v>451.09881001034239</v>
      </c>
      <c r="L1723" s="127">
        <v>32.352941176470587</v>
      </c>
      <c r="M1723" s="205"/>
      <c r="N1723" s="198">
        <v>0.04</v>
      </c>
      <c r="O1723" s="3" t="s">
        <v>7134</v>
      </c>
      <c r="P1723" s="31" t="s">
        <v>7291</v>
      </c>
      <c r="Q1723" s="234">
        <v>1</v>
      </c>
      <c r="R1723" s="5">
        <v>85177900</v>
      </c>
      <c r="S1723" s="238">
        <v>46030</v>
      </c>
      <c r="T1723" s="263">
        <v>0.15</v>
      </c>
      <c r="U1723" s="263">
        <v>0</v>
      </c>
      <c r="V1723" s="263">
        <v>3.5039999999999995E-2</v>
      </c>
      <c r="W1723" s="263">
        <v>0</v>
      </c>
      <c r="X1723" s="263">
        <v>0.33999999999999997</v>
      </c>
      <c r="Y1723" s="265">
        <v>1.6064585475278061</v>
      </c>
      <c r="Z1723" s="275">
        <v>252.72294117647058</v>
      </c>
      <c r="AA1723" s="276">
        <v>5.621682243774508</v>
      </c>
      <c r="AB1723" s="277">
        <v>0.05</v>
      </c>
      <c r="AC1723" s="277">
        <v>3.6499999999999998E-2</v>
      </c>
      <c r="AD1723" s="277">
        <v>0</v>
      </c>
      <c r="AE1723" s="277">
        <v>0.33999999999999997</v>
      </c>
      <c r="AF1723" s="276">
        <v>1.6365881600285659</v>
      </c>
    </row>
    <row r="1724" spans="1:32" ht="27.6" x14ac:dyDescent="0.3">
      <c r="A1724" s="2">
        <f>IF(G1724="","",VLOOKUP(G1724,{"CFTV","100000";"switch","750000";"VMS","200000";"Alarme","300000";"CA","400000";"Cabeamento","500000";"Infra","600000";"Redes","700000";"Energia","800000";"Outros","900000";"Serviço","1000000"},2,FALSE)
  + COUNTIF($G$2:G1724,G1724)
)</f>
        <v>700208</v>
      </c>
      <c r="B1724" s="3" t="str">
        <f t="shared" si="27"/>
        <v>PROTETOR DE SURTO RAIO DPS</v>
      </c>
      <c r="C1724" s="3" t="s">
        <v>3157</v>
      </c>
      <c r="D1724" s="3" t="s">
        <v>3157</v>
      </c>
      <c r="E1724" s="5"/>
      <c r="F1724" s="5" t="s">
        <v>7</v>
      </c>
      <c r="G1724" s="2" t="s">
        <v>2775</v>
      </c>
      <c r="H1724" s="3" t="s">
        <v>3156</v>
      </c>
      <c r="I1724" s="170" t="s">
        <v>7038</v>
      </c>
      <c r="J1724" s="127">
        <v>131</v>
      </c>
      <c r="K1724" s="162">
        <v>266.87498101687333</v>
      </c>
      <c r="L1724" s="126"/>
      <c r="M1724" s="205"/>
      <c r="N1724" s="198">
        <v>0.12</v>
      </c>
      <c r="O1724" s="3" t="s">
        <v>7088</v>
      </c>
      <c r="P1724" s="31"/>
      <c r="Q1724" s="234">
        <v>1</v>
      </c>
      <c r="R1724" s="5">
        <v>85363090</v>
      </c>
      <c r="S1724" s="238">
        <v>45905</v>
      </c>
      <c r="T1724" s="263">
        <v>0.15</v>
      </c>
      <c r="U1724" s="263">
        <v>0</v>
      </c>
      <c r="V1724" s="263">
        <v>3.2119999999999996E-2</v>
      </c>
      <c r="W1724" s="263">
        <v>0</v>
      </c>
      <c r="X1724" s="263">
        <v>0.33999999999999997</v>
      </c>
      <c r="Y1724" s="265">
        <v>1.8334922359937862</v>
      </c>
      <c r="Z1724" s="275">
        <v>131</v>
      </c>
      <c r="AA1724" s="276">
        <v>2.9140226467221324</v>
      </c>
      <c r="AB1724" s="277">
        <v>0.05</v>
      </c>
      <c r="AC1724" s="277">
        <v>3.6499999999999998E-2</v>
      </c>
      <c r="AD1724" s="277">
        <v>0</v>
      </c>
      <c r="AE1724" s="277">
        <v>0.33999999999999997</v>
      </c>
      <c r="AF1724" s="276">
        <v>1.6365881600285659</v>
      </c>
    </row>
    <row r="1725" spans="1:32" ht="27.6" x14ac:dyDescent="0.3">
      <c r="A1725" s="2">
        <f>IF(G1725="","",VLOOKUP(G1725,{"CFTV","100000";"switch","750000";"VMS","200000";"Alarme","300000";"CA","400000";"Cabeamento","500000";"Infra","600000";"Redes","700000";"Energia","800000";"Outros","900000";"Serviço","1000000"},2,FALSE)
  + COUNTIF($G$2:G1725,G1725)
)</f>
        <v>700209</v>
      </c>
      <c r="B1725" s="3" t="str">
        <f t="shared" si="27"/>
        <v>CABO OPTICO ASU120 12FO 3KM</v>
      </c>
      <c r="C1725" s="3" t="s">
        <v>3159</v>
      </c>
      <c r="D1725" s="3" t="s">
        <v>3159</v>
      </c>
      <c r="E1725" s="5" t="s">
        <v>6</v>
      </c>
      <c r="F1725" s="5" t="s">
        <v>7</v>
      </c>
      <c r="G1725" s="2" t="s">
        <v>2775</v>
      </c>
      <c r="H1725" s="3" t="s">
        <v>3158</v>
      </c>
      <c r="I1725" s="170" t="s">
        <v>7038</v>
      </c>
      <c r="J1725" s="127">
        <v>4585.6899999999996</v>
      </c>
      <c r="K1725" s="162">
        <v>8983.3068713911453</v>
      </c>
      <c r="L1725" s="126"/>
      <c r="M1725" s="205">
        <v>9.7500000000000003E-2</v>
      </c>
      <c r="N1725" s="198">
        <v>0.04</v>
      </c>
      <c r="O1725" s="3" t="s">
        <v>6</v>
      </c>
      <c r="P1725" s="31" t="s">
        <v>7288</v>
      </c>
      <c r="Q1725" s="234">
        <v>1</v>
      </c>
      <c r="R1725" s="5">
        <v>85447010</v>
      </c>
      <c r="S1725" s="238">
        <v>45904</v>
      </c>
      <c r="T1725" s="263">
        <v>0.15</v>
      </c>
      <c r="U1725" s="263">
        <v>0</v>
      </c>
      <c r="V1725" s="263">
        <v>3.5039999999999995E-2</v>
      </c>
      <c r="W1725" s="263">
        <v>0</v>
      </c>
      <c r="X1725" s="263">
        <v>0.33999999999999997</v>
      </c>
      <c r="Y1725" s="265">
        <v>1.6064585475278061</v>
      </c>
      <c r="Z1725" s="275">
        <v>5032.7947749999994</v>
      </c>
      <c r="AA1725" s="276">
        <v>111.95174008133446</v>
      </c>
      <c r="AB1725" s="277">
        <v>0.05</v>
      </c>
      <c r="AC1725" s="277">
        <v>3.6499999999999998E-2</v>
      </c>
      <c r="AD1725" s="277">
        <v>0</v>
      </c>
      <c r="AE1725" s="277">
        <v>0.33999999999999997</v>
      </c>
      <c r="AF1725" s="276">
        <v>1.6365881600285659</v>
      </c>
    </row>
    <row r="1726" spans="1:32" ht="28.8" x14ac:dyDescent="0.3">
      <c r="A1726" s="2">
        <f>IF(G1726="","",VLOOKUP(G1726,{"CFTV","100000";"switch","750000";"VMS","200000";"Alarme","300000";"CA","400000";"Cabeamento","500000";"Infra","600000";"Redes","700000";"Energia","800000";"Outros","900000";"Serviço","1000000"},2,FALSE)
  + COUNTIF($G$2:G1726,G1726)
)</f>
        <v>700210</v>
      </c>
      <c r="B1726" s="3" t="str">
        <f t="shared" si="27"/>
        <v>MÓDULO DE ACIONAMENTO VIA REDE</v>
      </c>
      <c r="C1726" s="86" t="s">
        <v>3161</v>
      </c>
      <c r="D1726" s="86" t="s">
        <v>3161</v>
      </c>
      <c r="E1726" s="98" t="s">
        <v>3162</v>
      </c>
      <c r="F1726" s="98" t="s">
        <v>7</v>
      </c>
      <c r="G1726" s="2" t="s">
        <v>2775</v>
      </c>
      <c r="H1726" s="24" t="s">
        <v>3160</v>
      </c>
      <c r="I1726" s="176" t="s">
        <v>7038</v>
      </c>
      <c r="J1726" s="135">
        <v>4549.1400000000003</v>
      </c>
      <c r="K1726" s="162">
        <v>9339.8807526281926</v>
      </c>
      <c r="L1726" s="135">
        <v>35.494999999999997</v>
      </c>
      <c r="M1726" s="209"/>
      <c r="N1726" s="215">
        <v>0.12</v>
      </c>
      <c r="O1726" s="3" t="s">
        <v>3162</v>
      </c>
      <c r="P1726" s="31" t="s">
        <v>7291</v>
      </c>
      <c r="Q1726" s="234">
        <v>1</v>
      </c>
      <c r="R1726" s="5">
        <v>84733049</v>
      </c>
      <c r="S1726" s="238">
        <v>45917</v>
      </c>
      <c r="T1726" s="263">
        <v>0.15</v>
      </c>
      <c r="U1726" s="263">
        <v>0</v>
      </c>
      <c r="V1726" s="263">
        <v>3.2119999999999996E-2</v>
      </c>
      <c r="W1726" s="263">
        <v>0</v>
      </c>
      <c r="X1726" s="263">
        <v>0.33999999999999997</v>
      </c>
      <c r="Y1726" s="265">
        <v>1.8334922359937862</v>
      </c>
      <c r="Z1726" s="275">
        <v>4584.6350000000002</v>
      </c>
      <c r="AA1726" s="276">
        <v>101.98267341186964</v>
      </c>
      <c r="AB1726" s="277">
        <v>0.05</v>
      </c>
      <c r="AC1726" s="277">
        <v>3.6499999999999998E-2</v>
      </c>
      <c r="AD1726" s="277">
        <v>0</v>
      </c>
      <c r="AE1726" s="277">
        <v>0.33999999999999997</v>
      </c>
      <c r="AF1726" s="276">
        <v>1.6365881600285659</v>
      </c>
    </row>
    <row r="1727" spans="1:32" ht="86.4" x14ac:dyDescent="0.3">
      <c r="A1727" s="2">
        <f>IF(G1727="","",VLOOKUP(G1727,{"CFTV","100000";"switch","750000";"VMS","200000";"Alarme","300000";"CA","400000";"Cabeamento","500000";"Infra","600000";"Redes","700000";"Energia","800000";"Outros","900000";"Serviço","1000000"},2,FALSE)
  + COUNTIF($G$2:G1727,G1727)
)</f>
        <v>700211</v>
      </c>
      <c r="B1727" s="3" t="str">
        <f t="shared" si="27"/>
        <v>PAINEL CONTROLE BOTOEIRA BOTÃO PORTARIA</v>
      </c>
      <c r="C1727" s="24" t="s">
        <v>3163</v>
      </c>
      <c r="D1727" s="24" t="s">
        <v>3163</v>
      </c>
      <c r="E1727" s="98" t="s">
        <v>3164</v>
      </c>
      <c r="F1727" s="98" t="s">
        <v>7</v>
      </c>
      <c r="G1727" s="2" t="s">
        <v>2775</v>
      </c>
      <c r="H1727" s="24" t="s">
        <v>3163</v>
      </c>
      <c r="I1727" s="176" t="s">
        <v>7038</v>
      </c>
      <c r="J1727" s="135">
        <v>198.9</v>
      </c>
      <c r="K1727" s="162">
        <v>405.20178415462675</v>
      </c>
      <c r="L1727" s="135"/>
      <c r="M1727" s="209"/>
      <c r="N1727" s="215">
        <v>0.12</v>
      </c>
      <c r="O1727" s="3" t="s">
        <v>7141</v>
      </c>
      <c r="P1727" s="31" t="s">
        <v>7292</v>
      </c>
      <c r="Q1727" s="234">
        <v>1</v>
      </c>
      <c r="R1727" s="5">
        <v>85371090</v>
      </c>
      <c r="S1727" s="238">
        <v>45917</v>
      </c>
      <c r="T1727" s="263">
        <v>0.15</v>
      </c>
      <c r="U1727" s="263">
        <v>0</v>
      </c>
      <c r="V1727" s="263">
        <v>3.2119999999999996E-2</v>
      </c>
      <c r="W1727" s="263">
        <v>0</v>
      </c>
      <c r="X1727" s="263">
        <v>0.33999999999999997</v>
      </c>
      <c r="Y1727" s="265">
        <v>1.8334922359937862</v>
      </c>
      <c r="Z1727" s="275">
        <v>198.9</v>
      </c>
      <c r="AA1727" s="276">
        <v>4.4244206445269629</v>
      </c>
      <c r="AB1727" s="277">
        <v>0.05</v>
      </c>
      <c r="AC1727" s="277">
        <v>3.6499999999999998E-2</v>
      </c>
      <c r="AD1727" s="277">
        <v>0</v>
      </c>
      <c r="AE1727" s="277">
        <v>0.33999999999999997</v>
      </c>
      <c r="AF1727" s="276">
        <v>1.6365881600285659</v>
      </c>
    </row>
    <row r="1728" spans="1:32" ht="86.4" x14ac:dyDescent="0.3">
      <c r="A1728" s="2">
        <f>IF(G1728="","",VLOOKUP(G1728,{"CFTV","100000";"switch","750000";"VMS","200000";"Alarme","300000";"CA","400000";"Cabeamento","500000";"Infra","600000";"Redes","700000";"Energia","800000";"Outros","900000";"Serviço","1000000"},2,FALSE)
  + COUNTIF($G$2:G1728,G1728)
)</f>
        <v>700212</v>
      </c>
      <c r="B1728" s="3" t="str">
        <f t="shared" si="27"/>
        <v>PAINEL CONTROLE BOTOEIRA BOTÃO PORTARIA</v>
      </c>
      <c r="C1728" s="24" t="s">
        <v>3165</v>
      </c>
      <c r="D1728" s="24" t="s">
        <v>3165</v>
      </c>
      <c r="E1728" s="98" t="s">
        <v>3164</v>
      </c>
      <c r="F1728" s="98" t="s">
        <v>7</v>
      </c>
      <c r="G1728" s="2" t="s">
        <v>2775</v>
      </c>
      <c r="H1728" s="24" t="s">
        <v>3165</v>
      </c>
      <c r="I1728" s="176" t="s">
        <v>7038</v>
      </c>
      <c r="J1728" s="135">
        <v>118.9</v>
      </c>
      <c r="K1728" s="162">
        <v>242.22469651073467</v>
      </c>
      <c r="L1728" s="135"/>
      <c r="M1728" s="209"/>
      <c r="N1728" s="215">
        <v>0.12</v>
      </c>
      <c r="O1728" s="3" t="s">
        <v>7141</v>
      </c>
      <c r="P1728" s="31"/>
      <c r="Q1728" s="234">
        <v>1</v>
      </c>
      <c r="R1728" s="5">
        <v>85371090</v>
      </c>
      <c r="S1728" s="238">
        <v>45917</v>
      </c>
      <c r="T1728" s="263">
        <v>0.15</v>
      </c>
      <c r="U1728" s="263">
        <v>0</v>
      </c>
      <c r="V1728" s="263">
        <v>3.2119999999999996E-2</v>
      </c>
      <c r="W1728" s="263">
        <v>0</v>
      </c>
      <c r="X1728" s="263">
        <v>0.33999999999999997</v>
      </c>
      <c r="Y1728" s="265">
        <v>1.8334922359937862</v>
      </c>
      <c r="Z1728" s="275">
        <v>118.9</v>
      </c>
      <c r="AA1728" s="276">
        <v>2.644864829734821</v>
      </c>
      <c r="AB1728" s="277">
        <v>0.05</v>
      </c>
      <c r="AC1728" s="277">
        <v>3.6499999999999998E-2</v>
      </c>
      <c r="AD1728" s="277">
        <v>0</v>
      </c>
      <c r="AE1728" s="277">
        <v>0.33999999999999997</v>
      </c>
      <c r="AF1728" s="276">
        <v>1.6365881600285659</v>
      </c>
    </row>
    <row r="1729" spans="1:32" ht="86.4" x14ac:dyDescent="0.3">
      <c r="A1729" s="2">
        <f>IF(G1729="","",VLOOKUP(G1729,{"CFTV","100000";"switch","750000";"VMS","200000";"Alarme","300000";"CA","400000";"Cabeamento","500000";"Infra","600000";"Redes","700000";"Energia","800000";"Outros","900000";"Serviço","1000000"},2,FALSE)
  + COUNTIF($G$2:G1729,G1729)
)</f>
        <v>700213</v>
      </c>
      <c r="B1729" s="3" t="str">
        <f t="shared" si="27"/>
        <v>PAINEL CONTROLE BOTOEIRA BOTÃO PORTARIA</v>
      </c>
      <c r="C1729" s="24" t="s">
        <v>3166</v>
      </c>
      <c r="D1729" s="24" t="s">
        <v>3166</v>
      </c>
      <c r="E1729" s="98" t="s">
        <v>3164</v>
      </c>
      <c r="F1729" s="98" t="s">
        <v>7</v>
      </c>
      <c r="G1729" s="2" t="s">
        <v>2775</v>
      </c>
      <c r="H1729" s="24" t="s">
        <v>3166</v>
      </c>
      <c r="I1729" s="176" t="s">
        <v>7038</v>
      </c>
      <c r="J1729" s="135">
        <v>118.9</v>
      </c>
      <c r="K1729" s="162">
        <v>242.22469651073467</v>
      </c>
      <c r="L1729" s="135"/>
      <c r="M1729" s="209"/>
      <c r="N1729" s="215">
        <v>0.12</v>
      </c>
      <c r="O1729" s="3" t="s">
        <v>7141</v>
      </c>
      <c r="P1729" s="31"/>
      <c r="Q1729" s="234">
        <v>1</v>
      </c>
      <c r="R1729" s="5">
        <v>85371090</v>
      </c>
      <c r="S1729" s="238">
        <v>45917</v>
      </c>
      <c r="T1729" s="263">
        <v>0.15</v>
      </c>
      <c r="U1729" s="263">
        <v>0</v>
      </c>
      <c r="V1729" s="263">
        <v>3.2119999999999996E-2</v>
      </c>
      <c r="W1729" s="263">
        <v>0</v>
      </c>
      <c r="X1729" s="263">
        <v>0.33999999999999997</v>
      </c>
      <c r="Y1729" s="265">
        <v>1.8334922359937862</v>
      </c>
      <c r="Z1729" s="275">
        <v>118.9</v>
      </c>
      <c r="AA1729" s="276">
        <v>2.644864829734821</v>
      </c>
      <c r="AB1729" s="277">
        <v>0.05</v>
      </c>
      <c r="AC1729" s="277">
        <v>3.6499999999999998E-2</v>
      </c>
      <c r="AD1729" s="277">
        <v>0</v>
      </c>
      <c r="AE1729" s="277">
        <v>0.33999999999999997</v>
      </c>
      <c r="AF1729" s="276">
        <v>1.6365881600285659</v>
      </c>
    </row>
    <row r="1730" spans="1:32" ht="27.6" x14ac:dyDescent="0.3">
      <c r="A1730" s="2">
        <f>IF(G1730="","",VLOOKUP(G1730,{"CFTV","100000";"switch","750000";"VMS","200000";"Alarme","300000";"CA","400000";"Cabeamento","500000";"Infra","600000";"Redes","700000";"Energia","800000";"Outros","900000";"Serviço","1000000"},2,FALSE)
  + COUNTIF($G$2:G1730,G1730)
)</f>
        <v>700214</v>
      </c>
      <c r="B1730" s="3" t="str">
        <f t="shared" si="27"/>
        <v>CORDÃO ÓPTICO SM  SC/UPC-SC/UPC</v>
      </c>
      <c r="C1730" s="3" t="s">
        <v>3168</v>
      </c>
      <c r="D1730" s="3" t="s">
        <v>3168</v>
      </c>
      <c r="E1730" s="5" t="s">
        <v>3000</v>
      </c>
      <c r="F1730" s="5" t="s">
        <v>7</v>
      </c>
      <c r="G1730" s="2" t="s">
        <v>2775</v>
      </c>
      <c r="H1730" s="3" t="s">
        <v>3167</v>
      </c>
      <c r="I1730" s="177" t="s">
        <v>7038</v>
      </c>
      <c r="J1730" s="136">
        <v>8.6999999999999993</v>
      </c>
      <c r="K1730" s="162">
        <v>49.555220711720942</v>
      </c>
      <c r="L1730" s="136">
        <v>15.625</v>
      </c>
      <c r="M1730" s="209"/>
      <c r="N1730" s="198">
        <v>3.8899999999999997E-2</v>
      </c>
      <c r="O1730" s="3" t="s">
        <v>3000</v>
      </c>
      <c r="P1730" s="31" t="s">
        <v>7291</v>
      </c>
      <c r="Q1730" s="234">
        <v>1</v>
      </c>
      <c r="R1730" s="5">
        <v>85447090</v>
      </c>
      <c r="S1730" s="238">
        <v>46031</v>
      </c>
      <c r="T1730" s="263">
        <v>0.15</v>
      </c>
      <c r="U1730" s="263">
        <v>0</v>
      </c>
      <c r="V1730" s="263">
        <v>3.2119999999999996E-2</v>
      </c>
      <c r="W1730" s="263">
        <v>0</v>
      </c>
      <c r="X1730" s="263">
        <v>0.33999999999999997</v>
      </c>
      <c r="Y1730" s="265">
        <v>1.8334922359937862</v>
      </c>
      <c r="Z1730" s="275">
        <v>24.324999999999999</v>
      </c>
      <c r="AA1730" s="276">
        <v>0.54109618993523567</v>
      </c>
      <c r="AB1730" s="277">
        <v>0.05</v>
      </c>
      <c r="AC1730" s="277">
        <v>3.6499999999999998E-2</v>
      </c>
      <c r="AD1730" s="277">
        <v>0</v>
      </c>
      <c r="AE1730" s="277">
        <v>0.33999999999999997</v>
      </c>
      <c r="AF1730" s="276">
        <v>1.6365881600285659</v>
      </c>
    </row>
    <row r="1731" spans="1:32" x14ac:dyDescent="0.3">
      <c r="A1731" s="2">
        <f>IF(G1731="","",VLOOKUP(G1731,{"CFTV","100000";"switch","750000";"VMS","200000";"Alarme","300000";"CA","400000";"Cabeamento","500000";"Infra","600000";"Redes","700000";"Energia","800000";"Outros","900000";"Serviço","1000000"},2,FALSE)
  + COUNTIF($G$2:G1731,G1731)
)</f>
        <v>700215</v>
      </c>
      <c r="B1731" s="3" t="str">
        <f t="shared" si="27"/>
        <v>MINI DIO PARA ATÉ 12</v>
      </c>
      <c r="C1731" s="3" t="s">
        <v>3170</v>
      </c>
      <c r="D1731" s="3" t="s">
        <v>3170</v>
      </c>
      <c r="E1731" s="5" t="s">
        <v>3000</v>
      </c>
      <c r="F1731" s="5" t="s">
        <v>7</v>
      </c>
      <c r="G1731" s="2" t="s">
        <v>2775</v>
      </c>
      <c r="H1731" s="3" t="s">
        <v>3169</v>
      </c>
      <c r="I1731" s="176" t="s">
        <v>7038</v>
      </c>
      <c r="J1731" s="135">
        <v>82</v>
      </c>
      <c r="K1731" s="162">
        <v>200.3521216853039</v>
      </c>
      <c r="L1731" s="136">
        <v>16.346153846153847</v>
      </c>
      <c r="M1731" s="209"/>
      <c r="N1731" s="198">
        <v>3.8899999999999997E-2</v>
      </c>
      <c r="O1731" s="3" t="s">
        <v>3000</v>
      </c>
      <c r="P1731" s="31" t="s">
        <v>7291</v>
      </c>
      <c r="Q1731" s="234">
        <v>1</v>
      </c>
      <c r="R1731" s="5">
        <v>73269090</v>
      </c>
      <c r="S1731" s="238">
        <v>46031</v>
      </c>
      <c r="T1731" s="263">
        <v>0.15</v>
      </c>
      <c r="U1731" s="263">
        <v>0</v>
      </c>
      <c r="V1731" s="263">
        <v>3.2119999999999996E-2</v>
      </c>
      <c r="W1731" s="263">
        <v>0</v>
      </c>
      <c r="X1731" s="263">
        <v>0.33999999999999997</v>
      </c>
      <c r="Y1731" s="265">
        <v>1.8334922359937862</v>
      </c>
      <c r="Z1731" s="275">
        <v>98.34615384615384</v>
      </c>
      <c r="AA1731" s="276">
        <v>2.1876558742420706</v>
      </c>
      <c r="AB1731" s="277">
        <v>0.05</v>
      </c>
      <c r="AC1731" s="277">
        <v>3.6499999999999998E-2</v>
      </c>
      <c r="AD1731" s="277">
        <v>0</v>
      </c>
      <c r="AE1731" s="277">
        <v>0.33999999999999997</v>
      </c>
      <c r="AF1731" s="276">
        <v>1.6365881600285659</v>
      </c>
    </row>
    <row r="1732" spans="1:32" ht="27.6" x14ac:dyDescent="0.3">
      <c r="A1732" s="2">
        <f>IF(G1732="","",VLOOKUP(G1732,{"CFTV","100000";"switch","750000";"VMS","200000";"Alarme","300000";"CA","400000";"Cabeamento","500000";"Infra","600000";"Redes","700000";"Energia","800000";"Outros","900000";"Serviço","1000000"},2,FALSE)
  + COUNTIF($G$2:G1732,G1732)
)</f>
        <v>700216</v>
      </c>
      <c r="B1732" s="3" t="str">
        <f t="shared" si="27"/>
        <v>CORDAO OPTICO DUPLEX SM G657A</v>
      </c>
      <c r="C1732" s="3" t="s">
        <v>3172</v>
      </c>
      <c r="D1732" s="3" t="s">
        <v>3172</v>
      </c>
      <c r="E1732" s="5" t="s">
        <v>900</v>
      </c>
      <c r="F1732" s="5" t="s">
        <v>7</v>
      </c>
      <c r="G1732" s="2" t="s">
        <v>2775</v>
      </c>
      <c r="H1732" s="3" t="s">
        <v>3171</v>
      </c>
      <c r="I1732" s="170" t="s">
        <v>7038</v>
      </c>
      <c r="J1732" s="127">
        <v>20.41018</v>
      </c>
      <c r="K1732" s="162">
        <v>39.983276287828041</v>
      </c>
      <c r="L1732" s="126"/>
      <c r="M1732" s="205">
        <v>9.7500000000000003E-2</v>
      </c>
      <c r="N1732" s="198">
        <v>0.04</v>
      </c>
      <c r="O1732" s="3" t="s">
        <v>900</v>
      </c>
      <c r="P1732" s="31" t="s">
        <v>7292</v>
      </c>
      <c r="Q1732" s="234">
        <v>2</v>
      </c>
      <c r="R1732" s="5">
        <v>85447010</v>
      </c>
      <c r="S1732" s="238">
        <v>46029</v>
      </c>
      <c r="T1732" s="263">
        <v>0.15</v>
      </c>
      <c r="U1732" s="263">
        <v>0</v>
      </c>
      <c r="V1732" s="263">
        <v>3.5039999999999995E-2</v>
      </c>
      <c r="W1732" s="263">
        <v>0</v>
      </c>
      <c r="X1732" s="263">
        <v>0.33999999999999997</v>
      </c>
      <c r="Y1732" s="265">
        <v>1.6064585475278061</v>
      </c>
      <c r="Z1732" s="275">
        <v>22.400172550000001</v>
      </c>
      <c r="AA1732" s="276">
        <v>0.49827946642124771</v>
      </c>
      <c r="AB1732" s="277">
        <v>0.05</v>
      </c>
      <c r="AC1732" s="277">
        <v>3.6499999999999998E-2</v>
      </c>
      <c r="AD1732" s="277">
        <v>0</v>
      </c>
      <c r="AE1732" s="277">
        <v>0.33999999999999997</v>
      </c>
      <c r="AF1732" s="276">
        <v>1.6365881600285659</v>
      </c>
    </row>
    <row r="1733" spans="1:32" ht="27.6" x14ac:dyDescent="0.3">
      <c r="A1733" s="2">
        <f>IF(G1733="","",VLOOKUP(G1733,{"CFTV","100000";"switch","750000";"VMS","200000";"Alarme","300000";"CA","400000";"Cabeamento","500000";"Infra","600000";"Redes","700000";"Energia","800000";"Outros","900000";"Serviço","1000000"},2,FALSE)
  + COUNTIF($G$2:G1733,G1733)
)</f>
        <v>700217</v>
      </c>
      <c r="B1733" s="3" t="str">
        <f t="shared" si="27"/>
        <v>ADAPTADOR OPTICO LC DUPLEX SM</v>
      </c>
      <c r="C1733" s="3" t="s">
        <v>3174</v>
      </c>
      <c r="D1733" s="3" t="s">
        <v>3174</v>
      </c>
      <c r="E1733" s="5" t="s">
        <v>900</v>
      </c>
      <c r="F1733" s="5" t="s">
        <v>7</v>
      </c>
      <c r="G1733" s="2" t="s">
        <v>2775</v>
      </c>
      <c r="H1733" s="3" t="s">
        <v>3173</v>
      </c>
      <c r="I1733" s="170" t="s">
        <v>7038</v>
      </c>
      <c r="J1733" s="127">
        <v>0.4</v>
      </c>
      <c r="K1733" s="162">
        <v>0.81488543821946069</v>
      </c>
      <c r="L1733" s="126"/>
      <c r="M1733" s="205"/>
      <c r="N1733" s="198">
        <v>7.0000000000000007E-2</v>
      </c>
      <c r="O1733" s="3" t="s">
        <v>7126</v>
      </c>
      <c r="P1733" s="31" t="s">
        <v>7290</v>
      </c>
      <c r="Q1733" s="234">
        <v>1</v>
      </c>
      <c r="R1733" s="5">
        <v>85367000</v>
      </c>
      <c r="S1733" s="238">
        <v>46028</v>
      </c>
      <c r="T1733" s="263">
        <v>0.15</v>
      </c>
      <c r="U1733" s="263">
        <v>0</v>
      </c>
      <c r="V1733" s="263">
        <v>3.2119999999999996E-2</v>
      </c>
      <c r="W1733" s="263">
        <v>0</v>
      </c>
      <c r="X1733" s="263">
        <v>0.33999999999999997</v>
      </c>
      <c r="Y1733" s="265">
        <v>1.8334922359937862</v>
      </c>
      <c r="Z1733" s="275">
        <v>0.4</v>
      </c>
      <c r="AA1733" s="276">
        <v>8.8977790739607106E-3</v>
      </c>
      <c r="AB1733" s="277">
        <v>0.05</v>
      </c>
      <c r="AC1733" s="277">
        <v>3.6499999999999998E-2</v>
      </c>
      <c r="AD1733" s="277">
        <v>0</v>
      </c>
      <c r="AE1733" s="277">
        <v>0.33999999999999997</v>
      </c>
      <c r="AF1733" s="276">
        <v>1.6365881600285659</v>
      </c>
    </row>
    <row r="1734" spans="1:32" ht="27.6" x14ac:dyDescent="0.3">
      <c r="A1734" s="2">
        <f>IF(G1734="","",VLOOKUP(G1734,{"CFTV","100000";"switch","750000";"VMS","200000";"Alarme","300000";"CA","400000";"Cabeamento","500000";"Infra","600000";"Redes","700000";"Energia","800000";"Outros","900000";"Serviço","1000000"},2,FALSE)
  + COUNTIF($G$2:G1734,G1734)
)</f>
        <v>700218</v>
      </c>
      <c r="B1734" s="3" t="str">
        <f t="shared" si="27"/>
        <v>DIO DISTRIBUIDOR INTERNO OPTICO ARTICULADO</v>
      </c>
      <c r="C1734" s="3" t="s">
        <v>3176</v>
      </c>
      <c r="D1734" s="3" t="s">
        <v>3176</v>
      </c>
      <c r="E1734" s="5" t="s">
        <v>900</v>
      </c>
      <c r="F1734" s="5" t="s">
        <v>7</v>
      </c>
      <c r="G1734" s="2" t="s">
        <v>2775</v>
      </c>
      <c r="H1734" s="3" t="s">
        <v>3175</v>
      </c>
      <c r="I1734" s="170" t="s">
        <v>7038</v>
      </c>
      <c r="J1734" s="127">
        <v>446.11819100000002</v>
      </c>
      <c r="K1734" s="162">
        <v>977.0008972212778</v>
      </c>
      <c r="L1734" s="126"/>
      <c r="M1734" s="205">
        <v>7.4999999999999997E-2</v>
      </c>
      <c r="N1734" s="198">
        <v>0.12</v>
      </c>
      <c r="O1734" s="3" t="s">
        <v>900</v>
      </c>
      <c r="P1734" s="31" t="s">
        <v>7292</v>
      </c>
      <c r="Q1734" s="234">
        <v>1</v>
      </c>
      <c r="R1734" s="5">
        <v>85177900</v>
      </c>
      <c r="S1734" s="238">
        <v>46029</v>
      </c>
      <c r="T1734" s="263">
        <v>0.15</v>
      </c>
      <c r="U1734" s="263">
        <v>0</v>
      </c>
      <c r="V1734" s="263">
        <v>3.2119999999999996E-2</v>
      </c>
      <c r="W1734" s="263">
        <v>0</v>
      </c>
      <c r="X1734" s="263">
        <v>0.33999999999999997</v>
      </c>
      <c r="Y1734" s="265">
        <v>1.8334922359937862</v>
      </c>
      <c r="Z1734" s="275">
        <v>479.577055325</v>
      </c>
      <c r="AA1734" s="276">
        <v>10.667926718056206</v>
      </c>
      <c r="AB1734" s="277">
        <v>0.05</v>
      </c>
      <c r="AC1734" s="277">
        <v>3.6499999999999998E-2</v>
      </c>
      <c r="AD1734" s="277">
        <v>0</v>
      </c>
      <c r="AE1734" s="277">
        <v>0.33999999999999997</v>
      </c>
      <c r="AF1734" s="276">
        <v>1.6365881600285659</v>
      </c>
    </row>
    <row r="1735" spans="1:32" ht="27.6" x14ac:dyDescent="0.3">
      <c r="A1735" s="2">
        <f>IF(G1735="","",VLOOKUP(G1735,{"CFTV","100000";"switch","750000";"VMS","200000";"Alarme","300000";"CA","400000";"Cabeamento","500000";"Infra","600000";"Redes","700000";"Energia","800000";"Outros","900000";"Serviço","1000000"},2,FALSE)
  + COUNTIF($G$2:G1735,G1735)
)</f>
        <v>700219</v>
      </c>
      <c r="B1735" s="3" t="str">
        <f t="shared" si="27"/>
        <v>CABO TRANSMISSAO DE DADOS GIGALAN</v>
      </c>
      <c r="C1735" s="3">
        <v>23370094</v>
      </c>
      <c r="D1735" s="3">
        <v>23370094</v>
      </c>
      <c r="E1735" s="5" t="s">
        <v>406</v>
      </c>
      <c r="F1735" s="5" t="s">
        <v>948</v>
      </c>
      <c r="G1735" s="2" t="s">
        <v>2775</v>
      </c>
      <c r="H1735" s="3" t="s">
        <v>3177</v>
      </c>
      <c r="I1735" s="170" t="s">
        <v>7038</v>
      </c>
      <c r="J1735" s="127">
        <v>10.99</v>
      </c>
      <c r="K1735" s="162">
        <v>22.38897741507968</v>
      </c>
      <c r="L1735" s="126"/>
      <c r="M1735" s="203"/>
      <c r="N1735" s="198">
        <v>0.12</v>
      </c>
      <c r="O1735" s="62" t="s">
        <v>7123</v>
      </c>
      <c r="P1735" s="254" t="s">
        <v>7291</v>
      </c>
      <c r="Q1735" s="235">
        <v>1</v>
      </c>
      <c r="R1735" s="5">
        <v>85444900</v>
      </c>
      <c r="S1735" s="243">
        <v>46027</v>
      </c>
      <c r="T1735" s="263">
        <v>0.15</v>
      </c>
      <c r="U1735" s="263">
        <v>0</v>
      </c>
      <c r="V1735" s="263">
        <v>3.2119999999999996E-2</v>
      </c>
      <c r="W1735" s="263">
        <v>0</v>
      </c>
      <c r="X1735" s="263">
        <v>0.33999999999999997</v>
      </c>
      <c r="Y1735" s="265">
        <v>1.8334922359937862</v>
      </c>
      <c r="Z1735" s="275">
        <v>10.99</v>
      </c>
      <c r="AA1735" s="276">
        <v>0.24446648005707047</v>
      </c>
      <c r="AB1735" s="277">
        <v>0.05</v>
      </c>
      <c r="AC1735" s="277">
        <v>3.6499999999999998E-2</v>
      </c>
      <c r="AD1735" s="277">
        <v>0</v>
      </c>
      <c r="AE1735" s="277">
        <v>0.33999999999999997</v>
      </c>
      <c r="AF1735" s="276">
        <v>1.6365881600285659</v>
      </c>
    </row>
    <row r="1736" spans="1:32" ht="55.2" x14ac:dyDescent="0.3">
      <c r="A1736" s="2">
        <f>IF(G1736="","",VLOOKUP(G1736,{"CFTV","100000";"switch","750000";"VMS","200000";"Alarme","300000";"CA","400000";"Cabeamento","500000";"Infra","600000";"Redes","700000";"Energia","800000";"Outros","900000";"Serviço","1000000"},2,FALSE)
  + COUNTIF($G$2:G1736,G1736)
)</f>
        <v>700220</v>
      </c>
      <c r="B1736" s="3" t="str">
        <f t="shared" si="27"/>
        <v>CABO OPTICO CFOA-SM-ARD-S 06F TS</v>
      </c>
      <c r="C1736" s="3">
        <v>17026016</v>
      </c>
      <c r="D1736" s="3">
        <v>17026016</v>
      </c>
      <c r="E1736" s="5" t="s">
        <v>406</v>
      </c>
      <c r="F1736" s="5" t="s">
        <v>948</v>
      </c>
      <c r="G1736" s="2" t="s">
        <v>2775</v>
      </c>
      <c r="H1736" s="3" t="s">
        <v>3178</v>
      </c>
      <c r="I1736" s="170" t="s">
        <v>7038</v>
      </c>
      <c r="J1736" s="127">
        <v>17.22</v>
      </c>
      <c r="K1736" s="162">
        <v>35.080818115347775</v>
      </c>
      <c r="L1736" s="126"/>
      <c r="M1736" s="203"/>
      <c r="N1736" s="218">
        <v>0.12</v>
      </c>
      <c r="O1736" s="3" t="s">
        <v>6374</v>
      </c>
      <c r="P1736" s="31" t="s">
        <v>7290</v>
      </c>
      <c r="Q1736" s="234">
        <v>1</v>
      </c>
      <c r="R1736" s="5">
        <v>85447010</v>
      </c>
      <c r="S1736" s="238">
        <v>45919</v>
      </c>
      <c r="T1736" s="263">
        <v>0.15</v>
      </c>
      <c r="U1736" s="263">
        <v>0</v>
      </c>
      <c r="V1736" s="263">
        <v>3.2119999999999996E-2</v>
      </c>
      <c r="W1736" s="263">
        <v>0</v>
      </c>
      <c r="X1736" s="263">
        <v>0.33999999999999997</v>
      </c>
      <c r="Y1736" s="265">
        <v>1.8334922359937862</v>
      </c>
      <c r="Z1736" s="275">
        <v>17.22</v>
      </c>
      <c r="AA1736" s="276">
        <v>0.38304938913400849</v>
      </c>
      <c r="AB1736" s="277">
        <v>0.05</v>
      </c>
      <c r="AC1736" s="277">
        <v>3.6499999999999998E-2</v>
      </c>
      <c r="AD1736" s="277">
        <v>0</v>
      </c>
      <c r="AE1736" s="277">
        <v>0.33999999999999997</v>
      </c>
      <c r="AF1736" s="276">
        <v>1.6365881600285659</v>
      </c>
    </row>
    <row r="1737" spans="1:32" ht="27.6" x14ac:dyDescent="0.3">
      <c r="A1737" s="2">
        <f>IF(G1737="","",VLOOKUP(G1737,{"CFTV","100000";"switch","750000";"VMS","200000";"Alarme","300000";"CA","400000";"Cabeamento","500000";"Infra","600000";"Redes","700000";"Energia","800000";"Outros","900000";"Serviço","1000000"},2,FALSE)
  + COUNTIF($G$2:G1737,G1737)
)</f>
        <v>700221</v>
      </c>
      <c r="B1737" s="3" t="str">
        <f t="shared" si="27"/>
        <v>Disco Rígido HPE MSA SAS</v>
      </c>
      <c r="C1737" s="3" t="s">
        <v>3180</v>
      </c>
      <c r="D1737" s="3" t="s">
        <v>3180</v>
      </c>
      <c r="E1737" s="5" t="s">
        <v>1659</v>
      </c>
      <c r="F1737" s="5" t="s">
        <v>7</v>
      </c>
      <c r="G1737" s="2" t="s">
        <v>2775</v>
      </c>
      <c r="H1737" s="3" t="s">
        <v>3179</v>
      </c>
      <c r="I1737" s="170" t="s">
        <v>7038</v>
      </c>
      <c r="J1737" s="127">
        <v>8382.3700000000008</v>
      </c>
      <c r="K1737" s="162">
        <v>17076.678126919149</v>
      </c>
      <c r="L1737" s="126"/>
      <c r="M1737" s="203"/>
      <c r="N1737" s="198">
        <v>0.12</v>
      </c>
      <c r="O1737" s="3" t="s">
        <v>7052</v>
      </c>
      <c r="P1737" s="31" t="s">
        <v>7290</v>
      </c>
      <c r="Q1737" s="234">
        <v>1</v>
      </c>
      <c r="R1737" s="5">
        <v>84717010</v>
      </c>
      <c r="S1737" s="238">
        <v>45924</v>
      </c>
      <c r="T1737" s="263">
        <v>0.15</v>
      </c>
      <c r="U1737" s="263">
        <v>0</v>
      </c>
      <c r="V1737" s="263">
        <v>3.2119999999999996E-2</v>
      </c>
      <c r="W1737" s="263">
        <v>0</v>
      </c>
      <c r="X1737" s="263">
        <v>0.33999999999999997</v>
      </c>
      <c r="Y1737" s="265">
        <v>1.8334922359937862</v>
      </c>
      <c r="Z1737" s="275">
        <v>8382.3700000000008</v>
      </c>
      <c r="AA1737" s="276">
        <v>186.4611909404901</v>
      </c>
      <c r="AB1737" s="277">
        <v>0.05</v>
      </c>
      <c r="AC1737" s="277">
        <v>3.6499999999999998E-2</v>
      </c>
      <c r="AD1737" s="277">
        <v>0</v>
      </c>
      <c r="AE1737" s="277">
        <v>0.33999999999999997</v>
      </c>
      <c r="AF1737" s="276">
        <v>1.6365881600285659</v>
      </c>
    </row>
    <row r="1738" spans="1:32" ht="27.6" x14ac:dyDescent="0.3">
      <c r="A1738" s="2">
        <f>IF(G1738="","",VLOOKUP(G1738,{"CFTV","100000";"switch","750000";"VMS","200000";"Alarme","300000";"CA","400000";"Cabeamento","500000";"Infra","600000";"Redes","700000";"Energia","800000";"Outros","900000";"Serviço","1000000"},2,FALSE)
  + COUNTIF($G$2:G1738,G1738)
)</f>
        <v>700222</v>
      </c>
      <c r="B1738" s="3" t="str">
        <f t="shared" si="27"/>
        <v>ENCLOSURE DE EXPANSÃO  HPE</v>
      </c>
      <c r="C1738" s="3"/>
      <c r="D1738" s="3"/>
      <c r="E1738" s="5" t="s">
        <v>1659</v>
      </c>
      <c r="F1738" s="5" t="s">
        <v>7</v>
      </c>
      <c r="G1738" s="2" t="s">
        <v>2775</v>
      </c>
      <c r="H1738" s="3" t="s">
        <v>3181</v>
      </c>
      <c r="I1738" s="170" t="s">
        <v>7038</v>
      </c>
      <c r="J1738" s="127">
        <v>16732.349999999999</v>
      </c>
      <c r="K1738" s="162">
        <v>34087.37090547847</v>
      </c>
      <c r="L1738" s="126"/>
      <c r="M1738" s="203"/>
      <c r="N1738" s="198">
        <v>0.04</v>
      </c>
      <c r="O1738" s="3" t="s">
        <v>7052</v>
      </c>
      <c r="P1738" s="31" t="s">
        <v>7290</v>
      </c>
      <c r="Q1738" s="234">
        <v>1</v>
      </c>
      <c r="R1738" s="5">
        <v>84733019</v>
      </c>
      <c r="S1738" s="238">
        <v>45924</v>
      </c>
      <c r="T1738" s="263">
        <v>0.15</v>
      </c>
      <c r="U1738" s="263">
        <v>0</v>
      </c>
      <c r="V1738" s="263">
        <v>3.2119999999999996E-2</v>
      </c>
      <c r="W1738" s="263">
        <v>0</v>
      </c>
      <c r="X1738" s="263">
        <v>0.33999999999999997</v>
      </c>
      <c r="Y1738" s="265">
        <v>1.8334922359937862</v>
      </c>
      <c r="Z1738" s="275">
        <v>16732.349999999999</v>
      </c>
      <c r="AA1738" s="276">
        <v>372.20188422046618</v>
      </c>
      <c r="AB1738" s="277">
        <v>0.05</v>
      </c>
      <c r="AC1738" s="277">
        <v>3.6499999999999998E-2</v>
      </c>
      <c r="AD1738" s="277">
        <v>0</v>
      </c>
      <c r="AE1738" s="277">
        <v>0.33999999999999997</v>
      </c>
      <c r="AF1738" s="276">
        <v>1.6365881600285659</v>
      </c>
    </row>
    <row r="1739" spans="1:32" ht="27.6" x14ac:dyDescent="0.3">
      <c r="A1739" s="2">
        <f>IF(G1739="","",VLOOKUP(G1739,{"CFTV","100000";"switch","750000";"VMS","200000";"Alarme","300000";"CA","400000";"Cabeamento","500000";"Infra","600000";"Redes","700000";"Energia","800000";"Outros","900000";"Serviço","1000000"},2,FALSE)
  + COUNTIF($G$2:G1739,G1739)
)</f>
        <v>700223</v>
      </c>
      <c r="B1739" s="3" t="str">
        <f t="shared" si="27"/>
        <v>CONECTOR MACHO MACHO -RJ45 BLINDADO</v>
      </c>
      <c r="C1739" s="3" t="s">
        <v>3183</v>
      </c>
      <c r="D1739" s="3" t="s">
        <v>3183</v>
      </c>
      <c r="E1739" s="5" t="s">
        <v>3184</v>
      </c>
      <c r="F1739" s="5" t="s">
        <v>7</v>
      </c>
      <c r="G1739" s="2" t="s">
        <v>2775</v>
      </c>
      <c r="H1739" s="3" t="s">
        <v>3182</v>
      </c>
      <c r="I1739" s="170" t="s">
        <v>7038</v>
      </c>
      <c r="J1739" s="127">
        <v>213.3</v>
      </c>
      <c r="K1739" s="162">
        <v>434.53765993052735</v>
      </c>
      <c r="L1739" s="126"/>
      <c r="M1739" s="203"/>
      <c r="N1739" s="218">
        <v>0.12</v>
      </c>
      <c r="O1739" s="3" t="s">
        <v>7088</v>
      </c>
      <c r="P1739" s="31" t="s">
        <v>7291</v>
      </c>
      <c r="Q1739" s="234">
        <v>1</v>
      </c>
      <c r="R1739" s="5">
        <v>85369090</v>
      </c>
      <c r="S1739" s="238">
        <v>45922</v>
      </c>
      <c r="T1739" s="263">
        <v>0.15</v>
      </c>
      <c r="U1739" s="263">
        <v>0</v>
      </c>
      <c r="V1739" s="263">
        <v>3.2119999999999996E-2</v>
      </c>
      <c r="W1739" s="263">
        <v>0</v>
      </c>
      <c r="X1739" s="263">
        <v>0.33999999999999997</v>
      </c>
      <c r="Y1739" s="265">
        <v>1.8334922359937862</v>
      </c>
      <c r="Z1739" s="275">
        <v>213.3</v>
      </c>
      <c r="AA1739" s="276">
        <v>4.7447406911895484</v>
      </c>
      <c r="AB1739" s="277">
        <v>0.05</v>
      </c>
      <c r="AC1739" s="277">
        <v>3.6499999999999998E-2</v>
      </c>
      <c r="AD1739" s="277">
        <v>0</v>
      </c>
      <c r="AE1739" s="277">
        <v>0.33999999999999997</v>
      </c>
      <c r="AF1739" s="276">
        <v>1.6365881600285659</v>
      </c>
    </row>
    <row r="1740" spans="1:32" ht="27.6" x14ac:dyDescent="0.3">
      <c r="A1740" s="2">
        <f>IF(G1740="","",VLOOKUP(G1740,{"CFTV","100000";"switch","750000";"VMS","200000";"Alarme","300000";"CA","400000";"Cabeamento","500000";"Infra","600000";"Redes","700000";"Energia","800000";"Outros","900000";"Serviço","1000000"},2,FALSE)
  + COUNTIF($G$2:G1740,G1740)
)</f>
        <v>700224</v>
      </c>
      <c r="B1740" s="3" t="str">
        <f t="shared" si="27"/>
        <v>CABO LAN CAT 6 F/UTP</v>
      </c>
      <c r="C1740" s="3" t="s">
        <v>3186</v>
      </c>
      <c r="D1740" s="3" t="s">
        <v>3186</v>
      </c>
      <c r="E1740" s="5" t="s">
        <v>3187</v>
      </c>
      <c r="F1740" s="5" t="s">
        <v>948</v>
      </c>
      <c r="G1740" s="2" t="s">
        <v>2775</v>
      </c>
      <c r="H1740" s="3" t="s">
        <v>3185</v>
      </c>
      <c r="I1740" s="170" t="s">
        <v>7038</v>
      </c>
      <c r="J1740" s="127">
        <v>8.9</v>
      </c>
      <c r="K1740" s="162">
        <v>20.117484256042935</v>
      </c>
      <c r="L1740" s="127">
        <v>0.97499999999999998</v>
      </c>
      <c r="M1740" s="203"/>
      <c r="N1740" s="218">
        <v>0.12</v>
      </c>
      <c r="O1740" s="3" t="s">
        <v>7103</v>
      </c>
      <c r="P1740" s="31" t="s">
        <v>7299</v>
      </c>
      <c r="Q1740" s="234">
        <v>1</v>
      </c>
      <c r="R1740" s="5">
        <v>85444900</v>
      </c>
      <c r="S1740" s="238" t="s">
        <v>7284</v>
      </c>
      <c r="T1740" s="263">
        <v>0.15</v>
      </c>
      <c r="U1740" s="263">
        <v>0</v>
      </c>
      <c r="V1740" s="263">
        <v>3.2119999999999996E-2</v>
      </c>
      <c r="W1740" s="263">
        <v>0</v>
      </c>
      <c r="X1740" s="263">
        <v>0.33999999999999997</v>
      </c>
      <c r="Y1740" s="265">
        <v>1.8334922359937862</v>
      </c>
      <c r="Z1740" s="275">
        <v>9.875</v>
      </c>
      <c r="AA1740" s="276">
        <v>0.219663920888405</v>
      </c>
      <c r="AB1740" s="277">
        <v>0.05</v>
      </c>
      <c r="AC1740" s="277">
        <v>3.6499999999999998E-2</v>
      </c>
      <c r="AD1740" s="277">
        <v>0</v>
      </c>
      <c r="AE1740" s="277">
        <v>0.33999999999999997</v>
      </c>
      <c r="AF1740" s="276">
        <v>1.6365881600285659</v>
      </c>
    </row>
    <row r="1741" spans="1:32" x14ac:dyDescent="0.3">
      <c r="A1741" s="2">
        <f>IF(G1741="","",VLOOKUP(G1741,{"CFTV","100000";"switch","750000";"VMS","200000";"Alarme","300000";"CA","400000";"Cabeamento","500000";"Infra","600000";"Redes","700000";"Energia","800000";"Outros","900000";"Serviço","1000000"},2,FALSE)
  + COUNTIF($G$2:G1741,G1741)
)</f>
        <v>700225</v>
      </c>
      <c r="B1741" s="3" t="str">
        <f t="shared" si="27"/>
        <v>ROTEADOR UNIFI U6 LITE WI-FI</v>
      </c>
      <c r="C1741" s="3" t="s">
        <v>3189</v>
      </c>
      <c r="D1741" s="3" t="s">
        <v>3189</v>
      </c>
      <c r="E1741" s="5" t="s">
        <v>2886</v>
      </c>
      <c r="F1741" s="5" t="s">
        <v>7</v>
      </c>
      <c r="G1741" s="2" t="s">
        <v>2775</v>
      </c>
      <c r="H1741" s="3" t="s">
        <v>3188</v>
      </c>
      <c r="I1741" s="170" t="s">
        <v>7038</v>
      </c>
      <c r="J1741" s="127">
        <v>910</v>
      </c>
      <c r="K1741" s="162">
        <v>1894.6086438602458</v>
      </c>
      <c r="L1741" s="127">
        <v>20</v>
      </c>
      <c r="M1741" s="203"/>
      <c r="N1741" s="198">
        <v>0.12</v>
      </c>
      <c r="O1741" s="3" t="s">
        <v>7072</v>
      </c>
      <c r="P1741" s="31" t="s">
        <v>7291</v>
      </c>
      <c r="Q1741" s="234">
        <v>1</v>
      </c>
      <c r="R1741" s="5">
        <v>85176277</v>
      </c>
      <c r="S1741" s="238">
        <v>45925</v>
      </c>
      <c r="T1741" s="263">
        <v>0.15</v>
      </c>
      <c r="U1741" s="263">
        <v>0</v>
      </c>
      <c r="V1741" s="263">
        <v>3.2119999999999996E-2</v>
      </c>
      <c r="W1741" s="263">
        <v>0</v>
      </c>
      <c r="X1741" s="263">
        <v>0.33999999999999997</v>
      </c>
      <c r="Y1741" s="265">
        <v>1.8334922359937862</v>
      </c>
      <c r="Z1741" s="275">
        <v>930</v>
      </c>
      <c r="AA1741" s="276">
        <v>20.687336346958652</v>
      </c>
      <c r="AB1741" s="277">
        <v>0.05</v>
      </c>
      <c r="AC1741" s="277">
        <v>3.6499999999999998E-2</v>
      </c>
      <c r="AD1741" s="277">
        <v>0</v>
      </c>
      <c r="AE1741" s="277">
        <v>0.33999999999999997</v>
      </c>
      <c r="AF1741" s="276">
        <v>1.6365881600285659</v>
      </c>
    </row>
    <row r="1742" spans="1:32" ht="27.6" x14ac:dyDescent="0.3">
      <c r="A1742" s="2">
        <f>IF(G1742="","",VLOOKUP(G1742,{"CFTV","100000";"switch","750000";"VMS","200000";"Alarme","300000";"CA","400000";"Cabeamento","500000";"Infra","600000";"Redes","700000";"Energia","800000";"Outros","900000";"Serviço","1000000"},2,FALSE)
  + COUNTIF($G$2:G1742,G1742)
)</f>
        <v>700226</v>
      </c>
      <c r="B1742" s="3" t="str">
        <f t="shared" si="27"/>
        <v>CABO FIBRA OPTICA INTERNA/EXTERNA 02FO</v>
      </c>
      <c r="C1742" s="3" t="s">
        <v>3191</v>
      </c>
      <c r="D1742" s="3" t="s">
        <v>3191</v>
      </c>
      <c r="E1742" s="5" t="s">
        <v>406</v>
      </c>
      <c r="F1742" s="5" t="s">
        <v>7</v>
      </c>
      <c r="G1742" s="2" t="s">
        <v>2775</v>
      </c>
      <c r="H1742" s="3" t="s">
        <v>3190</v>
      </c>
      <c r="I1742" s="170" t="s">
        <v>7038</v>
      </c>
      <c r="J1742" s="127">
        <v>6.98</v>
      </c>
      <c r="K1742" s="162">
        <v>14.219750896929588</v>
      </c>
      <c r="L1742" s="126"/>
      <c r="M1742" s="203"/>
      <c r="N1742" s="218">
        <v>0.18</v>
      </c>
      <c r="O1742" s="3" t="s">
        <v>7070</v>
      </c>
      <c r="P1742" s="31" t="s">
        <v>7294</v>
      </c>
      <c r="Q1742" s="234">
        <v>1</v>
      </c>
      <c r="R1742" s="5">
        <v>85447010</v>
      </c>
      <c r="S1742" s="238">
        <v>45911</v>
      </c>
      <c r="T1742" s="263">
        <v>0.15</v>
      </c>
      <c r="U1742" s="263">
        <v>0</v>
      </c>
      <c r="V1742" s="263">
        <v>3.2119999999999996E-2</v>
      </c>
      <c r="W1742" s="263">
        <v>0</v>
      </c>
      <c r="X1742" s="263">
        <v>0.33999999999999997</v>
      </c>
      <c r="Y1742" s="265">
        <v>1.8334922359937862</v>
      </c>
      <c r="Z1742" s="275">
        <v>6.98</v>
      </c>
      <c r="AA1742" s="276">
        <v>0.15526624484061438</v>
      </c>
      <c r="AB1742" s="277">
        <v>0.05</v>
      </c>
      <c r="AC1742" s="277">
        <v>3.6499999999999998E-2</v>
      </c>
      <c r="AD1742" s="277">
        <v>0</v>
      </c>
      <c r="AE1742" s="277">
        <v>0.33999999999999997</v>
      </c>
      <c r="AF1742" s="276">
        <v>1.6365881600285659</v>
      </c>
    </row>
    <row r="1743" spans="1:32" x14ac:dyDescent="0.3">
      <c r="A1743" s="2">
        <f>IF(G1743="","",VLOOKUP(G1743,{"CFTV","100000";"switch","750000";"VMS","200000";"Alarme","300000";"CA","400000";"Cabeamento","500000";"Infra","600000";"Redes","700000";"Energia","800000";"Outros","900000";"Serviço","1000000"},2,FALSE)
  + COUNTIF($G$2:G1743,G1743)
)</f>
        <v>700227</v>
      </c>
      <c r="B1743" s="3" t="str">
        <f t="shared" si="27"/>
        <v>CABO DE REDE, UTP, CAT5E</v>
      </c>
      <c r="C1743" s="3" t="s">
        <v>3193</v>
      </c>
      <c r="D1743" s="3" t="s">
        <v>3193</v>
      </c>
      <c r="E1743" s="5" t="s">
        <v>3016</v>
      </c>
      <c r="F1743" s="5" t="s">
        <v>7</v>
      </c>
      <c r="G1743" s="2" t="s">
        <v>2775</v>
      </c>
      <c r="H1743" s="3" t="s">
        <v>3192</v>
      </c>
      <c r="I1743" s="170" t="s">
        <v>7038</v>
      </c>
      <c r="J1743" s="127">
        <v>264.63</v>
      </c>
      <c r="K1743" s="162">
        <v>556.34579498314361</v>
      </c>
      <c r="L1743" s="127">
        <v>8.4615384615384599</v>
      </c>
      <c r="M1743" s="203"/>
      <c r="N1743" s="218">
        <v>0.12</v>
      </c>
      <c r="O1743" s="3" t="s">
        <v>7119</v>
      </c>
      <c r="P1743" s="31" t="s">
        <v>7291</v>
      </c>
      <c r="Q1743" s="234">
        <v>2</v>
      </c>
      <c r="R1743" s="5">
        <v>85444900</v>
      </c>
      <c r="S1743" s="238">
        <v>45926</v>
      </c>
      <c r="T1743" s="263">
        <v>0.15</v>
      </c>
      <c r="U1743" s="263">
        <v>0</v>
      </c>
      <c r="V1743" s="263">
        <v>3.2119999999999996E-2</v>
      </c>
      <c r="W1743" s="263">
        <v>0</v>
      </c>
      <c r="X1743" s="263">
        <v>0.33999999999999997</v>
      </c>
      <c r="Y1743" s="265">
        <v>1.8334922359937862</v>
      </c>
      <c r="Z1743" s="275">
        <v>273.09153846153845</v>
      </c>
      <c r="AA1743" s="276">
        <v>6.0747704404970317</v>
      </c>
      <c r="AB1743" s="277">
        <v>0.05</v>
      </c>
      <c r="AC1743" s="277">
        <v>3.6499999999999998E-2</v>
      </c>
      <c r="AD1743" s="277">
        <v>0</v>
      </c>
      <c r="AE1743" s="277">
        <v>0.33999999999999997</v>
      </c>
      <c r="AF1743" s="276">
        <v>1.6365881600285659</v>
      </c>
    </row>
    <row r="1744" spans="1:32" ht="27.6" x14ac:dyDescent="0.3">
      <c r="A1744" s="2">
        <f>IF(G1744="","",VLOOKUP(G1744,{"CFTV","100000";"switch","750000";"VMS","200000";"Alarme","300000";"CA","400000";"Cabeamento","500000";"Infra","600000";"Redes","700000";"Energia","800000";"Outros","900000";"Serviço","1000000"},2,FALSE)
  + COUNTIF($G$2:G1744,G1744)
)</f>
        <v>700228</v>
      </c>
      <c r="B1744" s="3" t="str">
        <f t="shared" si="27"/>
        <v>CONECTOR KEYSTONE CAT5E, PARA CONDUTORES</v>
      </c>
      <c r="C1744" s="3" t="s">
        <v>3195</v>
      </c>
      <c r="D1744" s="3" t="s">
        <v>3195</v>
      </c>
      <c r="E1744" s="5" t="s">
        <v>3016</v>
      </c>
      <c r="F1744" s="5" t="s">
        <v>7</v>
      </c>
      <c r="G1744" s="2" t="s">
        <v>2775</v>
      </c>
      <c r="H1744" s="3" t="s">
        <v>3194</v>
      </c>
      <c r="I1744" s="170" t="s">
        <v>7038</v>
      </c>
      <c r="J1744" s="127">
        <v>20.86</v>
      </c>
      <c r="K1744" s="162">
        <v>59.734236796248837</v>
      </c>
      <c r="L1744" s="127">
        <v>8.4615384615384599</v>
      </c>
      <c r="M1744" s="203"/>
      <c r="N1744" s="218">
        <v>0.12</v>
      </c>
      <c r="O1744" s="3" t="s">
        <v>7119</v>
      </c>
      <c r="P1744" s="31" t="s">
        <v>7291</v>
      </c>
      <c r="Q1744" s="234">
        <v>1</v>
      </c>
      <c r="R1744" s="5">
        <v>85369010</v>
      </c>
      <c r="S1744" s="238">
        <v>45926</v>
      </c>
      <c r="T1744" s="263">
        <v>0.15</v>
      </c>
      <c r="U1744" s="263">
        <v>0</v>
      </c>
      <c r="V1744" s="263">
        <v>3.2119999999999996E-2</v>
      </c>
      <c r="W1744" s="263">
        <v>0</v>
      </c>
      <c r="X1744" s="263">
        <v>0.33999999999999997</v>
      </c>
      <c r="Y1744" s="265">
        <v>1.8334922359937862</v>
      </c>
      <c r="Z1744" s="275">
        <v>29.321538461538459</v>
      </c>
      <c r="AA1744" s="276">
        <v>0.65224142834852739</v>
      </c>
      <c r="AB1744" s="277">
        <v>0.05</v>
      </c>
      <c r="AC1744" s="277">
        <v>3.6499999999999998E-2</v>
      </c>
      <c r="AD1744" s="277">
        <v>0</v>
      </c>
      <c r="AE1744" s="277">
        <v>0.33999999999999997</v>
      </c>
      <c r="AF1744" s="276">
        <v>1.6365881600285659</v>
      </c>
    </row>
    <row r="1745" spans="1:32" ht="27.6" x14ac:dyDescent="0.3">
      <c r="A1745" s="2">
        <f>IF(G1745="","",VLOOKUP(G1745,{"CFTV","100000";"switch","750000";"VMS","200000";"Alarme","300000";"CA","400000";"Cabeamento","500000";"Infra","600000";"Redes","700000";"Energia","800000";"Outros","900000";"Serviço","1000000"},2,FALSE)
  + COUNTIF($G$2:G1745,G1745)
)</f>
        <v>700229</v>
      </c>
      <c r="B1745" s="3" t="str">
        <f t="shared" si="27"/>
        <v>ADAPTADOR ÓPTICO SC/UPC SIMPLEX, PIGTAIL</v>
      </c>
      <c r="C1745" s="3" t="s">
        <v>3197</v>
      </c>
      <c r="D1745" s="3" t="s">
        <v>3197</v>
      </c>
      <c r="E1745" s="5" t="s">
        <v>3000</v>
      </c>
      <c r="F1745" s="5" t="s">
        <v>7</v>
      </c>
      <c r="G1745" s="2" t="s">
        <v>2775</v>
      </c>
      <c r="H1745" s="3" t="s">
        <v>3196</v>
      </c>
      <c r="I1745" s="177" t="s">
        <v>7038</v>
      </c>
      <c r="J1745" s="127">
        <v>1.08</v>
      </c>
      <c r="K1745" s="162">
        <v>3.2054920220699605</v>
      </c>
      <c r="L1745" s="136">
        <v>0.49346879535558702</v>
      </c>
      <c r="M1745" s="205"/>
      <c r="N1745" s="198">
        <v>3.8899999999999997E-2</v>
      </c>
      <c r="O1745" s="3" t="s">
        <v>3000</v>
      </c>
      <c r="P1745" s="31" t="s">
        <v>7291</v>
      </c>
      <c r="Q1745" s="234">
        <v>1</v>
      </c>
      <c r="R1745" s="5">
        <v>85367000</v>
      </c>
      <c r="S1745" s="238">
        <v>45972</v>
      </c>
      <c r="T1745" s="263">
        <v>0.15</v>
      </c>
      <c r="U1745" s="263">
        <v>0</v>
      </c>
      <c r="V1745" s="263">
        <v>3.2119999999999996E-2</v>
      </c>
      <c r="W1745" s="263">
        <v>0</v>
      </c>
      <c r="X1745" s="263">
        <v>0.33999999999999997</v>
      </c>
      <c r="Y1745" s="265">
        <v>1.8334922359937862</v>
      </c>
      <c r="Z1745" s="275">
        <v>1.573468795355587</v>
      </c>
      <c r="AA1745" s="276">
        <v>3.5000944302112764E-2</v>
      </c>
      <c r="AB1745" s="277">
        <v>0.05</v>
      </c>
      <c r="AC1745" s="277">
        <v>3.6499999999999998E-2</v>
      </c>
      <c r="AD1745" s="277">
        <v>0</v>
      </c>
      <c r="AE1745" s="277">
        <v>0.33999999999999997</v>
      </c>
      <c r="AF1745" s="276">
        <v>1.6365881600285659</v>
      </c>
    </row>
    <row r="1746" spans="1:32" ht="27.6" x14ac:dyDescent="0.3">
      <c r="A1746" s="2">
        <f>IF(G1746="","",VLOOKUP(G1746,{"CFTV","100000";"switch","750000";"VMS","200000";"Alarme","300000";"CA","400000";"Cabeamento","500000";"Infra","600000";"Redes","700000";"Energia","800000";"Outros","900000";"Serviço","1000000"},2,FALSE)
  + COUNTIF($G$2:G1746,G1746)
)</f>
        <v>700230</v>
      </c>
      <c r="B1746" s="3" t="str">
        <f t="shared" si="27"/>
        <v>SWITCH POE GIGABIT SMART DE</v>
      </c>
      <c r="C1746" s="3" t="s">
        <v>3199</v>
      </c>
      <c r="D1746" s="3" t="s">
        <v>3199</v>
      </c>
      <c r="E1746" s="5" t="s">
        <v>370</v>
      </c>
      <c r="F1746" s="5" t="s">
        <v>7</v>
      </c>
      <c r="G1746" s="2" t="s">
        <v>2775</v>
      </c>
      <c r="H1746" s="3" t="s">
        <v>3198</v>
      </c>
      <c r="I1746" s="170" t="s">
        <v>7038</v>
      </c>
      <c r="J1746" s="127">
        <v>1624.934</v>
      </c>
      <c r="K1746" s="162">
        <v>3183.2245022574798</v>
      </c>
      <c r="L1746" s="127"/>
      <c r="M1746" s="205">
        <v>9.7500000000000003E-2</v>
      </c>
      <c r="N1746" s="198">
        <v>0.04</v>
      </c>
      <c r="O1746" s="3" t="s">
        <v>7060</v>
      </c>
      <c r="P1746" s="31" t="s">
        <v>7290</v>
      </c>
      <c r="Q1746" s="234">
        <v>1</v>
      </c>
      <c r="R1746" s="5">
        <v>85176254</v>
      </c>
      <c r="S1746" s="238">
        <v>46037</v>
      </c>
      <c r="T1746" s="263">
        <v>0.15</v>
      </c>
      <c r="U1746" s="263">
        <v>0</v>
      </c>
      <c r="V1746" s="263">
        <v>3.5039999999999995E-2</v>
      </c>
      <c r="W1746" s="263">
        <v>0</v>
      </c>
      <c r="X1746" s="263">
        <v>0.33999999999999997</v>
      </c>
      <c r="Y1746" s="265">
        <v>1.6064585475278061</v>
      </c>
      <c r="Z1746" s="275">
        <v>1783.365065</v>
      </c>
      <c r="AA1746" s="276">
        <v>39.669970891473952</v>
      </c>
      <c r="AB1746" s="277">
        <v>0.05</v>
      </c>
      <c r="AC1746" s="277">
        <v>3.6499999999999998E-2</v>
      </c>
      <c r="AD1746" s="277">
        <v>0</v>
      </c>
      <c r="AE1746" s="277">
        <v>0.33999999999999997</v>
      </c>
      <c r="AF1746" s="276">
        <v>1.6365881600285659</v>
      </c>
    </row>
    <row r="1747" spans="1:32" ht="27.6" x14ac:dyDescent="0.3">
      <c r="A1747" s="2">
        <f>IF(G1747="","",VLOOKUP(G1747,{"CFTV","100000";"switch","750000";"VMS","200000";"Alarme","300000";"CA","400000";"Cabeamento","500000";"Infra","600000";"Redes","700000";"Energia","800000";"Outros","900000";"Serviço","1000000"},2,FALSE)
  + COUNTIF($G$2:G1747,G1747)
)</f>
        <v>700231</v>
      </c>
      <c r="B1747" s="3" t="str">
        <f t="shared" si="27"/>
        <v>CABO OPTICO ASU80 12FO 3KM</v>
      </c>
      <c r="C1747" s="3" t="s">
        <v>3201</v>
      </c>
      <c r="D1747" s="3" t="s">
        <v>3201</v>
      </c>
      <c r="E1747" s="106" t="s">
        <v>6</v>
      </c>
      <c r="F1747" s="106" t="s">
        <v>948</v>
      </c>
      <c r="G1747" s="2" t="s">
        <v>2775</v>
      </c>
      <c r="H1747" s="3" t="s">
        <v>3200</v>
      </c>
      <c r="I1747" s="175" t="s">
        <v>7038</v>
      </c>
      <c r="J1747" s="132">
        <v>1.40302333333333</v>
      </c>
      <c r="K1747" s="162">
        <v>2.7485044019668607</v>
      </c>
      <c r="L1747" s="132"/>
      <c r="M1747" s="200">
        <v>9.7500000000000003E-2</v>
      </c>
      <c r="N1747" s="222">
        <v>0.04</v>
      </c>
      <c r="O1747" s="3" t="s">
        <v>6</v>
      </c>
      <c r="P1747" s="31" t="s">
        <v>7288</v>
      </c>
      <c r="Q1747" s="234">
        <v>1</v>
      </c>
      <c r="R1747" s="106">
        <v>85447010</v>
      </c>
      <c r="S1747" s="238">
        <v>45965</v>
      </c>
      <c r="T1747" s="263">
        <v>0.15</v>
      </c>
      <c r="U1747" s="263">
        <v>0</v>
      </c>
      <c r="V1747" s="263">
        <v>3.5039999999999995E-2</v>
      </c>
      <c r="W1747" s="263">
        <v>0</v>
      </c>
      <c r="X1747" s="263">
        <v>0.33999999999999997</v>
      </c>
      <c r="Y1747" s="265">
        <v>1.6064585475278061</v>
      </c>
      <c r="Z1747" s="275">
        <v>1.5398181083333295</v>
      </c>
      <c r="AA1747" s="276">
        <v>3.4252403355085156E-2</v>
      </c>
      <c r="AB1747" s="277">
        <v>0.05</v>
      </c>
      <c r="AC1747" s="277">
        <v>3.6499999999999998E-2</v>
      </c>
      <c r="AD1747" s="277">
        <v>0</v>
      </c>
      <c r="AE1747" s="277">
        <v>0.33999999999999997</v>
      </c>
      <c r="AF1747" s="276">
        <v>1.6365881600285659</v>
      </c>
    </row>
    <row r="1748" spans="1:32" x14ac:dyDescent="0.3">
      <c r="A1748" s="2">
        <f>IF(G1748="","",VLOOKUP(G1748,{"CFTV","100000";"switch","750000";"VMS","200000";"Alarme","300000";"CA","400000";"Cabeamento","500000";"Infra","600000";"Redes","700000";"Energia","800000";"Outros","900000";"Serviço","1000000"},2,FALSE)
  + COUNTIF($G$2:G1748,G1748)
)</f>
        <v>700232</v>
      </c>
      <c r="B1748" s="3" t="str">
        <f t="shared" si="27"/>
        <v>CABO IMPACT LAN UTP CAT5E</v>
      </c>
      <c r="C1748" s="3" t="s">
        <v>3202</v>
      </c>
      <c r="D1748" s="3" t="s">
        <v>3202</v>
      </c>
      <c r="E1748" s="106" t="s">
        <v>6</v>
      </c>
      <c r="F1748" s="106" t="s">
        <v>948</v>
      </c>
      <c r="G1748" s="2" t="s">
        <v>2775</v>
      </c>
      <c r="H1748" s="3" t="s">
        <v>2866</v>
      </c>
      <c r="I1748" s="175" t="s">
        <v>7038</v>
      </c>
      <c r="J1748" s="146">
        <v>1.90898360655737</v>
      </c>
      <c r="K1748" s="162">
        <v>4.0154000960593121</v>
      </c>
      <c r="L1748" s="126"/>
      <c r="M1748" s="200">
        <v>3.2500000000000001E-2</v>
      </c>
      <c r="N1748" s="218">
        <v>0.12</v>
      </c>
      <c r="O1748" s="3" t="s">
        <v>6</v>
      </c>
      <c r="P1748" s="31" t="s">
        <v>7288</v>
      </c>
      <c r="Q1748" s="234">
        <v>1</v>
      </c>
      <c r="R1748" s="106">
        <v>85444900</v>
      </c>
      <c r="S1748" s="238">
        <v>45965</v>
      </c>
      <c r="T1748" s="263">
        <v>0.15</v>
      </c>
      <c r="U1748" s="263">
        <v>0</v>
      </c>
      <c r="V1748" s="263">
        <v>3.2119999999999996E-2</v>
      </c>
      <c r="W1748" s="263">
        <v>0</v>
      </c>
      <c r="X1748" s="263">
        <v>0.33999999999999997</v>
      </c>
      <c r="Y1748" s="265">
        <v>1.8334922359937862</v>
      </c>
      <c r="Z1748" s="275">
        <v>1.9710255737704845</v>
      </c>
      <c r="AA1748" s="276">
        <v>4.3844375261341044E-2</v>
      </c>
      <c r="AB1748" s="277">
        <v>0.05</v>
      </c>
      <c r="AC1748" s="277">
        <v>3.6499999999999998E-2</v>
      </c>
      <c r="AD1748" s="277">
        <v>0</v>
      </c>
      <c r="AE1748" s="277">
        <v>0.33999999999999997</v>
      </c>
      <c r="AF1748" s="276">
        <v>1.6365881600285659</v>
      </c>
    </row>
    <row r="1749" spans="1:32" ht="27.6" x14ac:dyDescent="0.3">
      <c r="A1749" s="2">
        <f>IF(G1749="","",VLOOKUP(G1749,{"CFTV","100000";"switch","750000";"VMS","200000";"Alarme","300000";"CA","400000";"Cabeamento","500000";"Infra","600000";"Redes","700000";"Energia","800000";"Outros","900000";"Serviço","1000000"},2,FALSE)
  + COUNTIF($G$2:G1749,G1749)
)</f>
        <v>700233</v>
      </c>
      <c r="B1749" s="3" t="str">
        <f t="shared" si="27"/>
        <v>CABO DE REDE MULTILAN CAT.6</v>
      </c>
      <c r="C1749" s="3" t="s">
        <v>3204</v>
      </c>
      <c r="D1749" s="3" t="s">
        <v>3204</v>
      </c>
      <c r="E1749" s="5" t="s">
        <v>406</v>
      </c>
      <c r="F1749" s="5" t="s">
        <v>948</v>
      </c>
      <c r="G1749" s="2" t="s">
        <v>2775</v>
      </c>
      <c r="H1749" s="3" t="s">
        <v>3203</v>
      </c>
      <c r="I1749" s="170" t="s">
        <v>7038</v>
      </c>
      <c r="J1749" s="127">
        <v>9.16</v>
      </c>
      <c r="K1749" s="162">
        <v>18.660876535225647</v>
      </c>
      <c r="L1749" s="126"/>
      <c r="M1749" s="205"/>
      <c r="N1749" s="198">
        <v>0.18</v>
      </c>
      <c r="O1749" s="62" t="s">
        <v>7098</v>
      </c>
      <c r="P1749" s="254" t="s">
        <v>7294</v>
      </c>
      <c r="Q1749" s="235">
        <v>1</v>
      </c>
      <c r="R1749" s="5">
        <v>85444900</v>
      </c>
      <c r="S1749" s="243">
        <v>45968</v>
      </c>
      <c r="T1749" s="263">
        <v>0.15</v>
      </c>
      <c r="U1749" s="263">
        <v>0</v>
      </c>
      <c r="V1749" s="263">
        <v>3.2119999999999996E-2</v>
      </c>
      <c r="W1749" s="263">
        <v>0</v>
      </c>
      <c r="X1749" s="263">
        <v>0.33999999999999997</v>
      </c>
      <c r="Y1749" s="265">
        <v>1.8334922359937862</v>
      </c>
      <c r="Z1749" s="275">
        <v>9.16</v>
      </c>
      <c r="AA1749" s="276">
        <v>0.20375914079370025</v>
      </c>
      <c r="AB1749" s="277">
        <v>0.05</v>
      </c>
      <c r="AC1749" s="277">
        <v>3.6499999999999998E-2</v>
      </c>
      <c r="AD1749" s="277">
        <v>0</v>
      </c>
      <c r="AE1749" s="277">
        <v>0.33999999999999997</v>
      </c>
      <c r="AF1749" s="276">
        <v>1.6365881600285659</v>
      </c>
    </row>
    <row r="1750" spans="1:32" ht="27.6" x14ac:dyDescent="0.3">
      <c r="A1750" s="2">
        <f>IF(G1750="","",VLOOKUP(G1750,{"CFTV","100000";"switch","750000";"VMS","200000";"Alarme","300000";"CA","400000";"Cabeamento","500000";"Infra","600000";"Redes","700000";"Energia","800000";"Outros","900000";"Serviço","1000000"},2,FALSE)
  + COUNTIF($G$2:G1750,G1750)
)</f>
        <v>700234</v>
      </c>
      <c r="B1750" s="3" t="str">
        <f t="shared" si="27"/>
        <v>SWITCH GERENCIAVEL PARA RACK 24</v>
      </c>
      <c r="C1750" s="82" t="s">
        <v>3205</v>
      </c>
      <c r="D1750" s="82" t="s">
        <v>3205</v>
      </c>
      <c r="E1750" s="106" t="s">
        <v>584</v>
      </c>
      <c r="F1750" s="106" t="s">
        <v>7</v>
      </c>
      <c r="G1750" s="2" t="s">
        <v>2775</v>
      </c>
      <c r="H1750" s="82" t="s">
        <v>3039</v>
      </c>
      <c r="I1750" s="175" t="s">
        <v>7038</v>
      </c>
      <c r="J1750" s="132">
        <v>6650</v>
      </c>
      <c r="K1750" s="162">
        <v>13027.263224236947</v>
      </c>
      <c r="L1750" s="126"/>
      <c r="M1750" s="200">
        <v>9.7500000000000003E-2</v>
      </c>
      <c r="N1750" s="222">
        <v>0.04</v>
      </c>
      <c r="O1750" s="3" t="s">
        <v>7078</v>
      </c>
      <c r="P1750" s="31" t="s">
        <v>7288</v>
      </c>
      <c r="Q1750" s="234">
        <v>1</v>
      </c>
      <c r="R1750" s="106">
        <v>85176234</v>
      </c>
      <c r="S1750" s="238">
        <v>45971</v>
      </c>
      <c r="T1750" s="263">
        <v>0.15</v>
      </c>
      <c r="U1750" s="263">
        <v>0</v>
      </c>
      <c r="V1750" s="263">
        <v>3.5039999999999995E-2</v>
      </c>
      <c r="W1750" s="263">
        <v>0</v>
      </c>
      <c r="X1750" s="263">
        <v>0.33999999999999997</v>
      </c>
      <c r="Y1750" s="265">
        <v>1.6064585475278061</v>
      </c>
      <c r="Z1750" s="275">
        <v>7298.375</v>
      </c>
      <c r="AA1750" s="276">
        <v>162.34832087229498</v>
      </c>
      <c r="AB1750" s="277">
        <v>0.05</v>
      </c>
      <c r="AC1750" s="277">
        <v>3.6499999999999998E-2</v>
      </c>
      <c r="AD1750" s="277">
        <v>0</v>
      </c>
      <c r="AE1750" s="277">
        <v>0.33999999999999997</v>
      </c>
      <c r="AF1750" s="276">
        <v>1.6365881600285659</v>
      </c>
    </row>
    <row r="1751" spans="1:32" x14ac:dyDescent="0.3">
      <c r="A1751" s="2">
        <f>IF(G1751="","",VLOOKUP(G1751,{"CFTV","100000";"switch","750000";"VMS","200000";"Alarme","300000";"CA","400000";"Cabeamento","500000";"Infra","600000";"Redes","700000";"Energia","800000";"Outros","900000";"Serviço","1000000"},2,FALSE)
  + COUNTIF($G$2:G1751,G1751)
)</f>
        <v>700235</v>
      </c>
      <c r="B1751" s="3" t="str">
        <f t="shared" si="27"/>
        <v>CABO F/UTP MPT 4 PARES</v>
      </c>
      <c r="C1751" s="3">
        <v>30421</v>
      </c>
      <c r="D1751" s="3">
        <v>30421</v>
      </c>
      <c r="E1751" s="5" t="s">
        <v>3207</v>
      </c>
      <c r="F1751" s="5" t="s">
        <v>948</v>
      </c>
      <c r="G1751" s="2" t="s">
        <v>2775</v>
      </c>
      <c r="H1751" s="3" t="s">
        <v>3206</v>
      </c>
      <c r="I1751" s="170" t="s">
        <v>7038</v>
      </c>
      <c r="J1751" s="127">
        <v>5.36</v>
      </c>
      <c r="K1751" s="162">
        <v>10.919464872140772</v>
      </c>
      <c r="L1751" s="126"/>
      <c r="M1751" s="205"/>
      <c r="N1751" s="198">
        <v>0.12</v>
      </c>
      <c r="O1751" s="3" t="s">
        <v>7078</v>
      </c>
      <c r="P1751" s="31" t="s">
        <v>7292</v>
      </c>
      <c r="Q1751" s="234">
        <v>1</v>
      </c>
      <c r="R1751" s="5">
        <v>85444900</v>
      </c>
      <c r="S1751" s="238">
        <v>45967</v>
      </c>
      <c r="T1751" s="263">
        <v>0.15</v>
      </c>
      <c r="U1751" s="263">
        <v>0</v>
      </c>
      <c r="V1751" s="263">
        <v>3.2119999999999996E-2</v>
      </c>
      <c r="W1751" s="263">
        <v>0</v>
      </c>
      <c r="X1751" s="263">
        <v>0.33999999999999997</v>
      </c>
      <c r="Y1751" s="265">
        <v>1.8334922359937862</v>
      </c>
      <c r="Z1751" s="275">
        <v>5.36</v>
      </c>
      <c r="AA1751" s="276">
        <v>0.11923023959107351</v>
      </c>
      <c r="AB1751" s="277">
        <v>0.05</v>
      </c>
      <c r="AC1751" s="277">
        <v>3.6499999999999998E-2</v>
      </c>
      <c r="AD1751" s="277">
        <v>0</v>
      </c>
      <c r="AE1751" s="277">
        <v>0.33999999999999997</v>
      </c>
      <c r="AF1751" s="276">
        <v>1.6365881600285659</v>
      </c>
    </row>
    <row r="1752" spans="1:32" ht="55.2" x14ac:dyDescent="0.3">
      <c r="A1752" s="2">
        <f>IF(G1752="","",VLOOKUP(G1752,{"CFTV","100000";"switch","750000";"VMS","200000";"Alarme","300000";"CA","400000";"Cabeamento","500000";"Infra","600000";"Redes","700000";"Energia","800000";"Outros","900000";"Serviço","1000000"},2,FALSE)
  + COUNTIF($G$2:G1752,G1752)
)</f>
        <v>700236</v>
      </c>
      <c r="B1752" s="3" t="str">
        <f t="shared" si="27"/>
        <v>CONTROLADOR DE CARGA PARA SISTEMAS</v>
      </c>
      <c r="C1752" s="3" t="s">
        <v>3011</v>
      </c>
      <c r="D1752" s="3" t="s">
        <v>3011</v>
      </c>
      <c r="E1752" s="5" t="s">
        <v>3012</v>
      </c>
      <c r="F1752" s="5" t="s">
        <v>7</v>
      </c>
      <c r="G1752" s="2" t="s">
        <v>2775</v>
      </c>
      <c r="H1752" s="3" t="s">
        <v>3010</v>
      </c>
      <c r="I1752" s="170" t="s">
        <v>7038</v>
      </c>
      <c r="J1752" s="127">
        <v>699</v>
      </c>
      <c r="K1752" s="162">
        <v>1424.0123032885072</v>
      </c>
      <c r="L1752" s="126"/>
      <c r="M1752" s="205"/>
      <c r="N1752" s="198">
        <v>0.12</v>
      </c>
      <c r="O1752" s="3" t="s">
        <v>7100</v>
      </c>
      <c r="P1752" s="31" t="s">
        <v>7291</v>
      </c>
      <c r="Q1752" s="234">
        <v>1</v>
      </c>
      <c r="R1752" s="5">
        <v>85044010</v>
      </c>
      <c r="S1752" s="238">
        <v>45999</v>
      </c>
      <c r="T1752" s="263">
        <v>0.15</v>
      </c>
      <c r="U1752" s="263">
        <v>0</v>
      </c>
      <c r="V1752" s="263">
        <v>3.2119999999999996E-2</v>
      </c>
      <c r="W1752" s="263">
        <v>0</v>
      </c>
      <c r="X1752" s="263">
        <v>0.33999999999999997</v>
      </c>
      <c r="Y1752" s="265">
        <v>1.8334922359937862</v>
      </c>
      <c r="Z1752" s="275">
        <v>699</v>
      </c>
      <c r="AA1752" s="276">
        <v>15.548868931746341</v>
      </c>
      <c r="AB1752" s="277">
        <v>0.05</v>
      </c>
      <c r="AC1752" s="277">
        <v>3.6499999999999998E-2</v>
      </c>
      <c r="AD1752" s="277">
        <v>0</v>
      </c>
      <c r="AE1752" s="277">
        <v>0.33999999999999997</v>
      </c>
      <c r="AF1752" s="276">
        <v>1.6365881600285659</v>
      </c>
    </row>
    <row r="1753" spans="1:32" x14ac:dyDescent="0.3">
      <c r="A1753" s="2">
        <f>IF(G1753="","",VLOOKUP(G1753,{"CFTV","100000";"switch","750000";"VMS","200000";"Alarme","300000";"CA","400000";"Cabeamento","500000";"Infra","600000";"Redes","700000";"Energia","800000";"Outros","900000";"Serviço","1000000"},2,FALSE)
  + COUNTIF($G$2:G1753,G1753)
)</f>
        <v>700237</v>
      </c>
      <c r="B1753" s="3" t="str">
        <f t="shared" si="27"/>
        <v>CABO ÓPTICO CFOA SM DDR</v>
      </c>
      <c r="C1753" s="3">
        <v>33487</v>
      </c>
      <c r="D1753" s="3">
        <v>33487</v>
      </c>
      <c r="E1753" s="5" t="s">
        <v>1395</v>
      </c>
      <c r="F1753" s="5" t="s">
        <v>948</v>
      </c>
      <c r="G1753" s="2" t="s">
        <v>2775</v>
      </c>
      <c r="H1753" s="3" t="s">
        <v>3208</v>
      </c>
      <c r="I1753" s="170" t="s">
        <v>7038</v>
      </c>
      <c r="J1753" s="127">
        <v>14.23</v>
      </c>
      <c r="K1753" s="162">
        <v>28.989549464657312</v>
      </c>
      <c r="L1753" s="126"/>
      <c r="M1753" s="205"/>
      <c r="N1753" s="198">
        <v>0.12</v>
      </c>
      <c r="O1753" s="3" t="s">
        <v>7089</v>
      </c>
      <c r="P1753" s="31" t="s">
        <v>7290</v>
      </c>
      <c r="Q1753" s="234">
        <v>1</v>
      </c>
      <c r="R1753" s="5">
        <v>85447010</v>
      </c>
      <c r="S1753" s="238">
        <v>45966</v>
      </c>
      <c r="T1753" s="263">
        <v>0.15</v>
      </c>
      <c r="U1753" s="263">
        <v>0</v>
      </c>
      <c r="V1753" s="263">
        <v>3.2119999999999996E-2</v>
      </c>
      <c r="W1753" s="263">
        <v>0</v>
      </c>
      <c r="X1753" s="263">
        <v>0.33999999999999997</v>
      </c>
      <c r="Y1753" s="265">
        <v>1.8334922359937862</v>
      </c>
      <c r="Z1753" s="275">
        <v>14.23</v>
      </c>
      <c r="AA1753" s="276">
        <v>0.31653849055615224</v>
      </c>
      <c r="AB1753" s="277">
        <v>0.05</v>
      </c>
      <c r="AC1753" s="277">
        <v>3.6499999999999998E-2</v>
      </c>
      <c r="AD1753" s="277">
        <v>0</v>
      </c>
      <c r="AE1753" s="277">
        <v>0.33999999999999997</v>
      </c>
      <c r="AF1753" s="276">
        <v>1.6365881600285659</v>
      </c>
    </row>
    <row r="1754" spans="1:32" ht="27.6" x14ac:dyDescent="0.3">
      <c r="A1754" s="2">
        <f>IF(G1754="","",VLOOKUP(G1754,{"CFTV","100000";"switch","750000";"VMS","200000";"Alarme","300000";"CA","400000";"Cabeamento","500000";"Infra","600000";"Redes","700000";"Energia","800000";"Outros","900000";"Serviço","1000000"},2,FALSE)
  + COUNTIF($G$2:G1754,G1754)
)</f>
        <v>700238</v>
      </c>
      <c r="B1754" s="3" t="str">
        <f t="shared" si="27"/>
        <v>CONSOLE TIPO KVT PARA RACK</v>
      </c>
      <c r="C1754" s="82" t="s">
        <v>3210</v>
      </c>
      <c r="D1754" s="82" t="s">
        <v>3210</v>
      </c>
      <c r="E1754" s="106" t="s">
        <v>3211</v>
      </c>
      <c r="F1754" s="106" t="s">
        <v>7</v>
      </c>
      <c r="G1754" s="2" t="s">
        <v>2775</v>
      </c>
      <c r="H1754" s="3" t="s">
        <v>3209</v>
      </c>
      <c r="I1754" s="175" t="s">
        <v>7038</v>
      </c>
      <c r="J1754" s="132">
        <v>3199</v>
      </c>
      <c r="K1754" s="162">
        <v>6517.0462921601356</v>
      </c>
      <c r="L1754" s="126"/>
      <c r="M1754" s="200"/>
      <c r="N1754" s="222">
        <v>0.12</v>
      </c>
      <c r="O1754" s="3" t="s">
        <v>3211</v>
      </c>
      <c r="P1754" s="31" t="s">
        <v>7291</v>
      </c>
      <c r="Q1754" s="234">
        <v>1</v>
      </c>
      <c r="R1754" s="106">
        <v>94031000</v>
      </c>
      <c r="S1754" s="238">
        <v>45972</v>
      </c>
      <c r="T1754" s="263">
        <v>0.15</v>
      </c>
      <c r="U1754" s="263">
        <v>0</v>
      </c>
      <c r="V1754" s="263">
        <v>3.2119999999999996E-2</v>
      </c>
      <c r="W1754" s="263">
        <v>0</v>
      </c>
      <c r="X1754" s="263">
        <v>0.33999999999999997</v>
      </c>
      <c r="Y1754" s="265">
        <v>1.8334922359937862</v>
      </c>
      <c r="Z1754" s="275">
        <v>3199</v>
      </c>
      <c r="AA1754" s="276">
        <v>71.159988144000778</v>
      </c>
      <c r="AB1754" s="277">
        <v>0.05</v>
      </c>
      <c r="AC1754" s="277">
        <v>3.6499999999999998E-2</v>
      </c>
      <c r="AD1754" s="277">
        <v>0</v>
      </c>
      <c r="AE1754" s="277">
        <v>0.33999999999999997</v>
      </c>
      <c r="AF1754" s="276">
        <v>1.6365881600285659</v>
      </c>
    </row>
    <row r="1755" spans="1:32" ht="41.4" x14ac:dyDescent="0.3">
      <c r="A1755" s="2">
        <f>IF(G1755="","",VLOOKUP(G1755,{"CFTV","100000";"switch","750000";"VMS","200000";"Alarme","300000";"CA","400000";"Cabeamento","500000";"Infra","600000";"Redes","700000";"Energia","800000";"Outros","900000";"Serviço","1000000"},2,FALSE)
  + COUNTIF($G$2:G1755,G1755)
)</f>
        <v>700239</v>
      </c>
      <c r="B1755" s="3" t="str">
        <f t="shared" si="27"/>
        <v>SMART SENSEFIBER CONTROLADORA E HOST</v>
      </c>
      <c r="C1755" s="3" t="s">
        <v>3213</v>
      </c>
      <c r="D1755" s="3" t="s">
        <v>3213</v>
      </c>
      <c r="E1755" s="5" t="s">
        <v>2863</v>
      </c>
      <c r="F1755" s="5" t="s">
        <v>7</v>
      </c>
      <c r="G1755" s="2" t="s">
        <v>2775</v>
      </c>
      <c r="H1755" s="3" t="s">
        <v>3212</v>
      </c>
      <c r="I1755" s="170" t="s">
        <v>7038</v>
      </c>
      <c r="J1755" s="127">
        <v>675000</v>
      </c>
      <c r="K1755" s="162">
        <v>1250026.6282674391</v>
      </c>
      <c r="L1755" s="193">
        <v>0.6</v>
      </c>
      <c r="M1755" s="205">
        <v>3.7499999999999999E-2</v>
      </c>
      <c r="N1755" s="198">
        <v>0.04</v>
      </c>
      <c r="O1755" s="3" t="s">
        <v>1000</v>
      </c>
      <c r="P1755" s="31" t="s">
        <v>7291</v>
      </c>
      <c r="Q1755" s="234">
        <v>1</v>
      </c>
      <c r="R1755" s="5">
        <v>85371090</v>
      </c>
      <c r="S1755" s="238">
        <v>45968</v>
      </c>
      <c r="T1755" s="263">
        <v>0.15</v>
      </c>
      <c r="U1755" s="263">
        <v>0</v>
      </c>
      <c r="V1755" s="263">
        <v>3.5039999999999995E-2</v>
      </c>
      <c r="W1755" s="263">
        <v>0</v>
      </c>
      <c r="X1755" s="263">
        <v>0.33999999999999997</v>
      </c>
      <c r="Y1755" s="265">
        <v>1.6064585475278061</v>
      </c>
      <c r="Z1755" s="275">
        <v>700313.1</v>
      </c>
      <c r="AA1755" s="276">
        <v>15578.078116001383</v>
      </c>
      <c r="AB1755" s="277">
        <v>0.05</v>
      </c>
      <c r="AC1755" s="277">
        <v>3.6499999999999998E-2</v>
      </c>
      <c r="AD1755" s="277">
        <v>0</v>
      </c>
      <c r="AE1755" s="277">
        <v>0.33999999999999997</v>
      </c>
      <c r="AF1755" s="276">
        <v>1.6365881600285659</v>
      </c>
    </row>
    <row r="1756" spans="1:32" ht="27.6" x14ac:dyDescent="0.3">
      <c r="A1756" s="2">
        <f>IF(G1756="","",VLOOKUP(G1756,{"CFTV","100000";"switch","750000";"VMS","200000";"Alarme","300000";"CA","400000";"Cabeamento","500000";"Infra","600000";"Redes","700000";"Energia","800000";"Outros","900000";"Serviço","1000000"},2,FALSE)
  + COUNTIF($G$2:G1756,G1756)
)</f>
        <v>700240</v>
      </c>
      <c r="B1756" s="3" t="str">
        <f t="shared" si="27"/>
        <v>RÁDIO PTP/PTMP, 5GHZ, 450+ MBPS,</v>
      </c>
      <c r="C1756" s="3" t="s">
        <v>3215</v>
      </c>
      <c r="D1756" s="3" t="s">
        <v>3215</v>
      </c>
      <c r="E1756" s="5" t="s">
        <v>2886</v>
      </c>
      <c r="F1756" s="5" t="s">
        <v>7</v>
      </c>
      <c r="G1756" s="2" t="s">
        <v>2775</v>
      </c>
      <c r="H1756" s="3" t="s">
        <v>3214</v>
      </c>
      <c r="I1756" s="170" t="s">
        <v>7038</v>
      </c>
      <c r="J1756" s="127">
        <v>865.37</v>
      </c>
      <c r="K1756" s="162">
        <v>1776.3424314058427</v>
      </c>
      <c r="L1756" s="126"/>
      <c r="M1756" s="205">
        <v>0.15</v>
      </c>
      <c r="N1756" s="198">
        <v>0.04</v>
      </c>
      <c r="O1756" s="3" t="s">
        <v>7078</v>
      </c>
      <c r="P1756" s="31" t="s">
        <v>7288</v>
      </c>
      <c r="Q1756" s="234">
        <v>1</v>
      </c>
      <c r="R1756" s="5">
        <v>85176277</v>
      </c>
      <c r="S1756" s="238">
        <v>45974</v>
      </c>
      <c r="T1756" s="263">
        <v>0.15</v>
      </c>
      <c r="U1756" s="263">
        <v>0</v>
      </c>
      <c r="V1756" s="263">
        <v>3.5039999999999995E-2</v>
      </c>
      <c r="W1756" s="263">
        <v>0</v>
      </c>
      <c r="X1756" s="263">
        <v>0.33999999999999997</v>
      </c>
      <c r="Y1756" s="265">
        <v>1.6064585475278061</v>
      </c>
      <c r="Z1756" s="275">
        <v>995.17550000000006</v>
      </c>
      <c r="AA1756" s="276">
        <v>22.137129347045967</v>
      </c>
      <c r="AB1756" s="277">
        <v>0.05</v>
      </c>
      <c r="AC1756" s="277">
        <v>3.6499999999999998E-2</v>
      </c>
      <c r="AD1756" s="277">
        <v>0</v>
      </c>
      <c r="AE1756" s="277">
        <v>0.33999999999999997</v>
      </c>
      <c r="AF1756" s="276">
        <v>1.6365881600285659</v>
      </c>
    </row>
    <row r="1757" spans="1:32" ht="27.6" x14ac:dyDescent="0.3">
      <c r="A1757" s="2">
        <f>IF(G1757="","",VLOOKUP(G1757,{"CFTV","100000";"switch","750000";"VMS","200000";"Alarme","300000";"CA","400000";"Cabeamento","500000";"Infra","600000";"Redes","700000";"Energia","800000";"Outros","900000";"Serviço","1000000"},2,FALSE)
  + COUNTIF($G$2:G1757,G1757)
)</f>
        <v>700241</v>
      </c>
      <c r="B1757" s="3" t="str">
        <f t="shared" si="27"/>
        <v>CABO MANGA 2X24 AWG SEM</v>
      </c>
      <c r="C1757" s="3" t="s">
        <v>3217</v>
      </c>
      <c r="D1757" s="3" t="s">
        <v>3217</v>
      </c>
      <c r="E1757" s="5" t="s">
        <v>3053</v>
      </c>
      <c r="F1757" s="5" t="s">
        <v>948</v>
      </c>
      <c r="G1757" s="2" t="s">
        <v>2775</v>
      </c>
      <c r="H1757" s="3" t="s">
        <v>3216</v>
      </c>
      <c r="I1757" s="170" t="s">
        <v>7038</v>
      </c>
      <c r="J1757" s="127">
        <v>1.5</v>
      </c>
      <c r="K1757" s="162">
        <v>5.4121974521742509</v>
      </c>
      <c r="L1757" s="127">
        <v>1.1566666666666667</v>
      </c>
      <c r="M1757" s="203"/>
      <c r="N1757" s="218">
        <v>0.12</v>
      </c>
      <c r="O1757" s="3" t="s">
        <v>3053</v>
      </c>
      <c r="P1757" s="31" t="s">
        <v>7291</v>
      </c>
      <c r="Q1757" s="234">
        <v>1</v>
      </c>
      <c r="R1757" s="5">
        <v>85444900</v>
      </c>
      <c r="S1757" s="238">
        <v>45943</v>
      </c>
      <c r="T1757" s="263">
        <v>0.15</v>
      </c>
      <c r="U1757" s="263">
        <v>0</v>
      </c>
      <c r="V1757" s="263">
        <v>3.2119999999999996E-2</v>
      </c>
      <c r="W1757" s="263">
        <v>0</v>
      </c>
      <c r="X1757" s="263">
        <v>0.33999999999999997</v>
      </c>
      <c r="Y1757" s="265">
        <v>1.8334922359937862</v>
      </c>
      <c r="Z1757" s="275">
        <v>2.6566666666666667</v>
      </c>
      <c r="AA1757" s="276">
        <v>5.9096082682889045E-2</v>
      </c>
      <c r="AB1757" s="277">
        <v>0.05</v>
      </c>
      <c r="AC1757" s="277">
        <v>3.6499999999999998E-2</v>
      </c>
      <c r="AD1757" s="277">
        <v>0</v>
      </c>
      <c r="AE1757" s="277">
        <v>0.33999999999999997</v>
      </c>
      <c r="AF1757" s="276">
        <v>1.6365881600285659</v>
      </c>
    </row>
    <row r="1758" spans="1:32" ht="27.6" x14ac:dyDescent="0.3">
      <c r="A1758" s="2">
        <f>IF(G1758="","",VLOOKUP(G1758,{"CFTV","100000";"switch","750000";"VMS","200000";"Alarme","300000";"CA","400000";"Cabeamento","500000";"Infra","600000";"Redes","700000";"Energia","800000";"Outros","900000";"Serviço","1000000"},2,FALSE)
  + COUNTIF($G$2:G1758,G1758)
)</f>
        <v>700242</v>
      </c>
      <c r="B1758" s="3" t="str">
        <f t="shared" si="27"/>
        <v>CONVERSOR DE CONTATO SECO BIDIRECIONAL</v>
      </c>
      <c r="C1758" s="3" t="s">
        <v>3219</v>
      </c>
      <c r="D1758" s="3" t="s">
        <v>3219</v>
      </c>
      <c r="E1758" s="5" t="s">
        <v>3000</v>
      </c>
      <c r="F1758" s="5" t="s">
        <v>7</v>
      </c>
      <c r="G1758" s="2" t="s">
        <v>2775</v>
      </c>
      <c r="H1758" s="3" t="s">
        <v>3218</v>
      </c>
      <c r="I1758" s="170" t="s">
        <v>7038</v>
      </c>
      <c r="J1758" s="127">
        <v>718</v>
      </c>
      <c r="K1758" s="162">
        <v>1472.0358871933311</v>
      </c>
      <c r="L1758" s="127">
        <v>4.5731707317073171</v>
      </c>
      <c r="M1758" s="203"/>
      <c r="N1758" s="198">
        <v>3.8899999999999997E-2</v>
      </c>
      <c r="O1758" s="3" t="s">
        <v>3000</v>
      </c>
      <c r="P1758" s="31" t="s">
        <v>7291</v>
      </c>
      <c r="Q1758" s="234">
        <v>1</v>
      </c>
      <c r="R1758" s="5">
        <v>85437099</v>
      </c>
      <c r="S1758" s="238">
        <v>45945</v>
      </c>
      <c r="T1758" s="263">
        <v>0.15</v>
      </c>
      <c r="U1758" s="263">
        <v>0</v>
      </c>
      <c r="V1758" s="263">
        <v>3.2119999999999996E-2</v>
      </c>
      <c r="W1758" s="263">
        <v>0</v>
      </c>
      <c r="X1758" s="263">
        <v>0.33999999999999997</v>
      </c>
      <c r="Y1758" s="265">
        <v>1.8334922359937862</v>
      </c>
      <c r="Z1758" s="275">
        <v>722.57317073170736</v>
      </c>
      <c r="AA1758" s="276">
        <v>16.07324109485506</v>
      </c>
      <c r="AB1758" s="277">
        <v>0.05</v>
      </c>
      <c r="AC1758" s="277">
        <v>3.6499999999999998E-2</v>
      </c>
      <c r="AD1758" s="277">
        <v>0</v>
      </c>
      <c r="AE1758" s="277">
        <v>0.33999999999999997</v>
      </c>
      <c r="AF1758" s="276">
        <v>1.6365881600285659</v>
      </c>
    </row>
    <row r="1759" spans="1:32" ht="27.6" x14ac:dyDescent="0.3">
      <c r="A1759" s="2">
        <f>IF(G1759="","",VLOOKUP(G1759,{"CFTV","100000";"switch","750000";"VMS","200000";"Alarme","300000";"CA","400000";"Cabeamento","500000";"Infra","600000";"Redes","700000";"Energia","800000";"Outros","900000";"Serviço","1000000"},2,FALSE)
  + COUNTIF($G$2:G1759,G1759)
)</f>
        <v>700243</v>
      </c>
      <c r="B1759" s="3" t="str">
        <f t="shared" ref="B1759:B1821" si="28">IFERROR(LEFT(H1759,FIND(" ",H1759,FIND(" ",H1759,FIND(" ",H1759,FIND(" ",H1759,FIND(" ",H1759)+1)+1)+1)+1)-1),H1759)</f>
        <v>CONVERSOR DE CONTATO SECO BIDIRECIONAL</v>
      </c>
      <c r="C1759" s="3" t="s">
        <v>3221</v>
      </c>
      <c r="D1759" s="3" t="s">
        <v>3221</v>
      </c>
      <c r="E1759" s="5" t="s">
        <v>3000</v>
      </c>
      <c r="F1759" s="5" t="s">
        <v>7</v>
      </c>
      <c r="G1759" s="2" t="s">
        <v>2775</v>
      </c>
      <c r="H1759" s="3" t="s">
        <v>3220</v>
      </c>
      <c r="I1759" s="170" t="s">
        <v>7038</v>
      </c>
      <c r="J1759" s="127">
        <v>718</v>
      </c>
      <c r="K1759" s="162">
        <v>1472.0358871933311</v>
      </c>
      <c r="L1759" s="127">
        <v>4.5731707317073171</v>
      </c>
      <c r="M1759" s="203"/>
      <c r="N1759" s="198">
        <v>3.8899999999999997E-2</v>
      </c>
      <c r="O1759" s="3" t="s">
        <v>3000</v>
      </c>
      <c r="P1759" s="31" t="s">
        <v>7291</v>
      </c>
      <c r="Q1759" s="234">
        <v>1</v>
      </c>
      <c r="R1759" s="5">
        <v>85437099</v>
      </c>
      <c r="S1759" s="238">
        <v>45945</v>
      </c>
      <c r="T1759" s="263">
        <v>0.15</v>
      </c>
      <c r="U1759" s="263">
        <v>0</v>
      </c>
      <c r="V1759" s="263">
        <v>3.2119999999999996E-2</v>
      </c>
      <c r="W1759" s="263">
        <v>0</v>
      </c>
      <c r="X1759" s="263">
        <v>0.33999999999999997</v>
      </c>
      <c r="Y1759" s="265">
        <v>1.8334922359937862</v>
      </c>
      <c r="Z1759" s="275">
        <v>722.57317073170736</v>
      </c>
      <c r="AA1759" s="276">
        <v>16.07324109485506</v>
      </c>
      <c r="AB1759" s="277">
        <v>0.05</v>
      </c>
      <c r="AC1759" s="277">
        <v>3.6499999999999998E-2</v>
      </c>
      <c r="AD1759" s="277">
        <v>0</v>
      </c>
      <c r="AE1759" s="277">
        <v>0.33999999999999997</v>
      </c>
      <c r="AF1759" s="276">
        <v>1.6365881600285659</v>
      </c>
    </row>
    <row r="1760" spans="1:32" ht="27.6" x14ac:dyDescent="0.3">
      <c r="A1760" s="2">
        <f>IF(G1760="","",VLOOKUP(G1760,{"CFTV","100000";"switch","750000";"VMS","200000";"Alarme","300000";"CA","400000";"Cabeamento","500000";"Infra","600000";"Redes","700000";"Energia","800000";"Outros","900000";"Serviço","1000000"},2,FALSE)
  + COUNTIF($G$2:G1760,G1760)
)</f>
        <v>700244</v>
      </c>
      <c r="B1760" s="3" t="str">
        <f t="shared" si="28"/>
        <v>DISTRIBUIDOR INTERNO FIBRA ÓPTICA DIO</v>
      </c>
      <c r="C1760" s="3" t="s">
        <v>3223</v>
      </c>
      <c r="D1760" s="3" t="s">
        <v>3223</v>
      </c>
      <c r="E1760" s="5" t="s">
        <v>923</v>
      </c>
      <c r="F1760" s="5" t="s">
        <v>7</v>
      </c>
      <c r="G1760" s="2" t="s">
        <v>2775</v>
      </c>
      <c r="H1760" s="3" t="s">
        <v>3222</v>
      </c>
      <c r="I1760" s="170" t="s">
        <v>7038</v>
      </c>
      <c r="J1760" s="127">
        <v>387.99</v>
      </c>
      <c r="K1760" s="162">
        <v>790.4185029369213</v>
      </c>
      <c r="L1760" s="127"/>
      <c r="M1760" s="203"/>
      <c r="N1760" s="198">
        <v>0.12</v>
      </c>
      <c r="O1760" s="3" t="s">
        <v>7126</v>
      </c>
      <c r="P1760" s="31" t="s">
        <v>7294</v>
      </c>
      <c r="Q1760" s="234">
        <v>1</v>
      </c>
      <c r="R1760" s="5">
        <v>85176259</v>
      </c>
      <c r="S1760" s="238">
        <v>45944</v>
      </c>
      <c r="T1760" s="263">
        <v>0.15</v>
      </c>
      <c r="U1760" s="263">
        <v>0</v>
      </c>
      <c r="V1760" s="263">
        <v>3.2119999999999996E-2</v>
      </c>
      <c r="W1760" s="263">
        <v>0</v>
      </c>
      <c r="X1760" s="263">
        <v>0.33999999999999997</v>
      </c>
      <c r="Y1760" s="265">
        <v>1.8334922359937862</v>
      </c>
      <c r="Z1760" s="275">
        <v>387.99</v>
      </c>
      <c r="AA1760" s="276">
        <v>8.6306232572650394</v>
      </c>
      <c r="AB1760" s="277">
        <v>0.05</v>
      </c>
      <c r="AC1760" s="277">
        <v>3.6499999999999998E-2</v>
      </c>
      <c r="AD1760" s="277">
        <v>0</v>
      </c>
      <c r="AE1760" s="277">
        <v>0.33999999999999997</v>
      </c>
      <c r="AF1760" s="276">
        <v>1.6365881600285659</v>
      </c>
    </row>
    <row r="1761" spans="1:32" ht="27.6" x14ac:dyDescent="0.3">
      <c r="A1761" s="2">
        <f>IF(G1761="","",VLOOKUP(G1761,{"CFTV","100000";"switch","750000";"VMS","200000";"Alarme","300000";"CA","400000";"Cabeamento","500000";"Infra","600000";"Redes","700000";"Energia","800000";"Outros","900000";"Serviço","1000000"},2,FALSE)
  + COUNTIF($G$2:G1761,G1761)
)</f>
        <v>700245</v>
      </c>
      <c r="B1761" s="3" t="str">
        <f t="shared" si="28"/>
        <v>CORDÃO OPTICO ST/ UPC -</v>
      </c>
      <c r="C1761" s="3"/>
      <c r="D1761" s="3"/>
      <c r="E1761" s="5" t="s">
        <v>326</v>
      </c>
      <c r="F1761" s="5" t="s">
        <v>7</v>
      </c>
      <c r="G1761" s="2" t="s">
        <v>2775</v>
      </c>
      <c r="H1761" s="3" t="s">
        <v>3224</v>
      </c>
      <c r="I1761" s="170" t="s">
        <v>7038</v>
      </c>
      <c r="J1761" s="127">
        <v>39</v>
      </c>
      <c r="K1761" s="162">
        <v>79.451330226397403</v>
      </c>
      <c r="L1761" s="127"/>
      <c r="M1761" s="203"/>
      <c r="N1761" s="198">
        <v>0.12</v>
      </c>
      <c r="O1761" s="3" t="s">
        <v>7057</v>
      </c>
      <c r="P1761" s="31" t="s">
        <v>7291</v>
      </c>
      <c r="Q1761" s="234">
        <v>1</v>
      </c>
      <c r="R1761" s="5">
        <v>85447090</v>
      </c>
      <c r="S1761" s="238">
        <v>45945</v>
      </c>
      <c r="T1761" s="263">
        <v>0.15</v>
      </c>
      <c r="U1761" s="263">
        <v>0</v>
      </c>
      <c r="V1761" s="263">
        <v>3.2119999999999996E-2</v>
      </c>
      <c r="W1761" s="263">
        <v>0</v>
      </c>
      <c r="X1761" s="263">
        <v>0.33999999999999997</v>
      </c>
      <c r="Y1761" s="265">
        <v>1.8334922359937862</v>
      </c>
      <c r="Z1761" s="275">
        <v>39</v>
      </c>
      <c r="AA1761" s="276">
        <v>0.86753345971116913</v>
      </c>
      <c r="AB1761" s="277">
        <v>0.05</v>
      </c>
      <c r="AC1761" s="277">
        <v>3.6499999999999998E-2</v>
      </c>
      <c r="AD1761" s="277">
        <v>0</v>
      </c>
      <c r="AE1761" s="277">
        <v>0.33999999999999997</v>
      </c>
      <c r="AF1761" s="276">
        <v>1.6365881600285659</v>
      </c>
    </row>
    <row r="1762" spans="1:32" ht="27.6" x14ac:dyDescent="0.3">
      <c r="A1762" s="2">
        <f>IF(G1762="","",VLOOKUP(G1762,{"CFTV","100000";"switch","750000";"VMS","200000";"Alarme","300000";"CA","400000";"Cabeamento","500000";"Infra","600000";"Redes","700000";"Energia","800000";"Outros","900000";"Serviço","1000000"},2,FALSE)
  + COUNTIF($G$2:G1762,G1762)
)</f>
        <v>700246</v>
      </c>
      <c r="B1762" s="3" t="str">
        <f t="shared" si="28"/>
        <v>CABO UTP 04 PARES TRANÇADOS</v>
      </c>
      <c r="C1762" s="3" t="s">
        <v>3226</v>
      </c>
      <c r="D1762" s="3" t="s">
        <v>3226</v>
      </c>
      <c r="E1762" s="5" t="s">
        <v>3227</v>
      </c>
      <c r="F1762" s="5" t="s">
        <v>948</v>
      </c>
      <c r="G1762" s="2" t="s">
        <v>2775</v>
      </c>
      <c r="H1762" s="3" t="s">
        <v>3225</v>
      </c>
      <c r="I1762" s="170" t="s">
        <v>7038</v>
      </c>
      <c r="J1762" s="127">
        <v>3.86</v>
      </c>
      <c r="K1762" s="162">
        <v>7.8636444788177942</v>
      </c>
      <c r="L1762" s="127"/>
      <c r="M1762" s="203"/>
      <c r="N1762" s="198">
        <v>0.18</v>
      </c>
      <c r="O1762" s="3" t="s">
        <v>7102</v>
      </c>
      <c r="P1762" s="31" t="s">
        <v>7294</v>
      </c>
      <c r="Q1762" s="234">
        <v>1</v>
      </c>
      <c r="R1762" s="5">
        <v>85444900</v>
      </c>
      <c r="S1762" s="238">
        <v>46000</v>
      </c>
      <c r="T1762" s="263">
        <v>0.15</v>
      </c>
      <c r="U1762" s="263">
        <v>0</v>
      </c>
      <c r="V1762" s="263">
        <v>3.2119999999999996E-2</v>
      </c>
      <c r="W1762" s="263">
        <v>0</v>
      </c>
      <c r="X1762" s="263">
        <v>0.33999999999999997</v>
      </c>
      <c r="Y1762" s="265">
        <v>1.8334922359937862</v>
      </c>
      <c r="Z1762" s="275">
        <v>3.86</v>
      </c>
      <c r="AA1762" s="276">
        <v>8.5863568063720849E-2</v>
      </c>
      <c r="AB1762" s="277">
        <v>0.05</v>
      </c>
      <c r="AC1762" s="277">
        <v>3.6499999999999998E-2</v>
      </c>
      <c r="AD1762" s="277">
        <v>0</v>
      </c>
      <c r="AE1762" s="277">
        <v>0.33999999999999997</v>
      </c>
      <c r="AF1762" s="276">
        <v>1.6365881600285659</v>
      </c>
    </row>
    <row r="1763" spans="1:32" ht="27.6" x14ac:dyDescent="0.3">
      <c r="A1763" s="2">
        <f>IF(G1763="","",VLOOKUP(G1763,{"CFTV","100000";"switch","750000";"VMS","200000";"Alarme","300000";"CA","400000";"Cabeamento","500000";"Infra","600000";"Redes","700000";"Energia","800000";"Outros","900000";"Serviço","1000000"},2,FALSE)
  + COUNTIF($G$2:G1763,G1763)
)</f>
        <v>700247</v>
      </c>
      <c r="B1763" s="3" t="str">
        <f t="shared" si="28"/>
        <v>POWER BALUN COM ALIMENTAÇÃO, RESOLUÇÃO</v>
      </c>
      <c r="C1763" s="3" t="s">
        <v>3229</v>
      </c>
      <c r="D1763" s="3" t="s">
        <v>3229</v>
      </c>
      <c r="E1763" s="5" t="s">
        <v>6</v>
      </c>
      <c r="F1763" s="5" t="s">
        <v>7</v>
      </c>
      <c r="G1763" s="2" t="s">
        <v>2775</v>
      </c>
      <c r="H1763" s="3" t="s">
        <v>3228</v>
      </c>
      <c r="I1763" s="170" t="s">
        <v>7038</v>
      </c>
      <c r="J1763" s="127">
        <v>649.53</v>
      </c>
      <c r="K1763" s="162">
        <v>1372.8525222185924</v>
      </c>
      <c r="L1763" s="126"/>
      <c r="M1763" s="205">
        <v>3.7499999999999999E-2</v>
      </c>
      <c r="N1763" s="198">
        <v>0.04</v>
      </c>
      <c r="O1763" s="3" t="s">
        <v>7048</v>
      </c>
      <c r="P1763" s="31" t="s">
        <v>7288</v>
      </c>
      <c r="Q1763" s="234">
        <v>1</v>
      </c>
      <c r="R1763" s="5">
        <v>85044021</v>
      </c>
      <c r="S1763" s="238">
        <v>45934</v>
      </c>
      <c r="T1763" s="263">
        <v>0.15</v>
      </c>
      <c r="U1763" s="263">
        <v>0</v>
      </c>
      <c r="V1763" s="263">
        <v>3.2119999999999996E-2</v>
      </c>
      <c r="W1763" s="263">
        <v>0</v>
      </c>
      <c r="X1763" s="263">
        <v>0.33999999999999997</v>
      </c>
      <c r="Y1763" s="265">
        <v>1.8334922359937862</v>
      </c>
      <c r="Z1763" s="275">
        <v>673.88737500000002</v>
      </c>
      <c r="AA1763" s="276">
        <v>14.990252458703283</v>
      </c>
      <c r="AB1763" s="277">
        <v>0.05</v>
      </c>
      <c r="AC1763" s="277">
        <v>3.6499999999999998E-2</v>
      </c>
      <c r="AD1763" s="277">
        <v>0</v>
      </c>
      <c r="AE1763" s="277">
        <v>0.33999999999999997</v>
      </c>
      <c r="AF1763" s="276">
        <v>1.6365881600285659</v>
      </c>
    </row>
    <row r="1764" spans="1:32" ht="27.6" x14ac:dyDescent="0.3">
      <c r="A1764" s="2">
        <f>IF(G1764="","",VLOOKUP(G1764,{"CFTV","100000";"switch","750000";"VMS","200000";"Alarme","300000";"CA","400000";"Cabeamento","500000";"Infra","600000";"Redes","700000";"Energia","800000";"Outros","900000";"Serviço","1000000"},2,FALSE)
  + COUNTIF($G$2:G1764,G1764)
)</f>
        <v>700248</v>
      </c>
      <c r="B1764" s="3" t="str">
        <f t="shared" si="28"/>
        <v>POWER BALUN COM ALIMENTAÇÃO, RESOLUÇÃO</v>
      </c>
      <c r="C1764" s="3" t="s">
        <v>3231</v>
      </c>
      <c r="D1764" s="3" t="s">
        <v>3231</v>
      </c>
      <c r="E1764" s="5" t="s">
        <v>6</v>
      </c>
      <c r="F1764" s="5" t="s">
        <v>7</v>
      </c>
      <c r="G1764" s="2" t="s">
        <v>2775</v>
      </c>
      <c r="H1764" s="3" t="s">
        <v>3230</v>
      </c>
      <c r="I1764" s="170" t="s">
        <v>7038</v>
      </c>
      <c r="J1764" s="127">
        <v>1282.54</v>
      </c>
      <c r="K1764" s="162">
        <v>2710.7882220162787</v>
      </c>
      <c r="L1764" s="126"/>
      <c r="M1764" s="205">
        <v>3.7499999999999999E-2</v>
      </c>
      <c r="N1764" s="198">
        <v>0.12</v>
      </c>
      <c r="O1764" s="3" t="s">
        <v>6</v>
      </c>
      <c r="P1764" s="31" t="s">
        <v>7288</v>
      </c>
      <c r="Q1764" s="234">
        <v>1</v>
      </c>
      <c r="R1764" s="5">
        <v>85044021</v>
      </c>
      <c r="S1764" s="238">
        <v>45934</v>
      </c>
      <c r="T1764" s="263">
        <v>0.15</v>
      </c>
      <c r="U1764" s="263">
        <v>0</v>
      </c>
      <c r="V1764" s="263">
        <v>3.2119999999999996E-2</v>
      </c>
      <c r="W1764" s="263">
        <v>0</v>
      </c>
      <c r="X1764" s="263">
        <v>0.33999999999999997</v>
      </c>
      <c r="Y1764" s="265">
        <v>1.8334922359937862</v>
      </c>
      <c r="Z1764" s="275">
        <v>1330.63525</v>
      </c>
      <c r="AA1764" s="276">
        <v>29.599246206311193</v>
      </c>
      <c r="AB1764" s="277">
        <v>0.05</v>
      </c>
      <c r="AC1764" s="277">
        <v>3.6499999999999998E-2</v>
      </c>
      <c r="AD1764" s="277">
        <v>0</v>
      </c>
      <c r="AE1764" s="277">
        <v>0.33999999999999997</v>
      </c>
      <c r="AF1764" s="276">
        <v>1.6365881600285659</v>
      </c>
    </row>
    <row r="1765" spans="1:32" ht="41.4" x14ac:dyDescent="0.3">
      <c r="A1765" s="2">
        <f>IF(G1765="","",VLOOKUP(G1765,{"CFTV","100000";"switch","750000";"VMS","200000";"Alarme","300000";"CA","400000";"Cabeamento","500000";"Infra","600000";"Redes","700000";"Energia","800000";"Outros","900000";"Serviço","1000000"},2,FALSE)
  + COUNTIF($G$2:G1765,G1765)
)</f>
        <v>700249</v>
      </c>
      <c r="B1765" s="3" t="str">
        <f t="shared" si="28"/>
        <v>CABO OPTICO CFOA-SM-ARD-S 04F TS</v>
      </c>
      <c r="C1765" s="3">
        <v>17026038</v>
      </c>
      <c r="D1765" s="3">
        <v>17026038</v>
      </c>
      <c r="E1765" s="5" t="s">
        <v>406</v>
      </c>
      <c r="F1765" s="5" t="s">
        <v>948</v>
      </c>
      <c r="G1765" s="2" t="s">
        <v>2775</v>
      </c>
      <c r="H1765" s="3" t="s">
        <v>3232</v>
      </c>
      <c r="I1765" s="170" t="s">
        <v>7038</v>
      </c>
      <c r="J1765" s="127">
        <v>19.200700000000001</v>
      </c>
      <c r="K1765" s="162">
        <v>39.115927084050995</v>
      </c>
      <c r="L1765" s="126"/>
      <c r="M1765" s="203"/>
      <c r="N1765" s="198">
        <v>0.12</v>
      </c>
      <c r="O1765" s="3" t="s">
        <v>7123</v>
      </c>
      <c r="P1765" s="31" t="s">
        <v>7291</v>
      </c>
      <c r="Q1765" s="234">
        <v>1</v>
      </c>
      <c r="R1765" s="5">
        <v>85447010</v>
      </c>
      <c r="S1765" s="238">
        <v>45960</v>
      </c>
      <c r="T1765" s="263">
        <v>0.15</v>
      </c>
      <c r="U1765" s="263">
        <v>0</v>
      </c>
      <c r="V1765" s="263">
        <v>3.2119999999999996E-2</v>
      </c>
      <c r="W1765" s="263">
        <v>0</v>
      </c>
      <c r="X1765" s="263">
        <v>0.33999999999999997</v>
      </c>
      <c r="Y1765" s="265">
        <v>1.8334922359937862</v>
      </c>
      <c r="Z1765" s="275">
        <v>19.200700000000001</v>
      </c>
      <c r="AA1765" s="276">
        <v>0.42710896666349352</v>
      </c>
      <c r="AB1765" s="277">
        <v>0.05</v>
      </c>
      <c r="AC1765" s="277">
        <v>3.6499999999999998E-2</v>
      </c>
      <c r="AD1765" s="277">
        <v>0</v>
      </c>
      <c r="AE1765" s="277">
        <v>0.33999999999999997</v>
      </c>
      <c r="AF1765" s="276">
        <v>1.6365881600285659</v>
      </c>
    </row>
    <row r="1766" spans="1:32" ht="27.6" x14ac:dyDescent="0.3">
      <c r="A1766" s="2">
        <f>IF(G1766="","",VLOOKUP(G1766,{"CFTV","100000";"switch","750000";"VMS","200000";"Alarme","300000";"CA","400000";"Cabeamento","500000";"Infra","600000";"Redes","700000";"Energia","800000";"Outros","900000";"Serviço","1000000"},2,FALSE)
  + COUNTIF($G$2:G1766,G1766)
)</f>
        <v>700250</v>
      </c>
      <c r="B1766" s="3" t="str">
        <f t="shared" si="28"/>
        <v>CABO ÓPTICO DIELÉTRICO PARA DUTOS</v>
      </c>
      <c r="C1766" s="3" t="s">
        <v>3234</v>
      </c>
      <c r="D1766" s="3" t="s">
        <v>3234</v>
      </c>
      <c r="E1766" s="5" t="s">
        <v>1395</v>
      </c>
      <c r="F1766" s="5" t="s">
        <v>948</v>
      </c>
      <c r="G1766" s="2" t="s">
        <v>2775</v>
      </c>
      <c r="H1766" s="3" t="s">
        <v>3233</v>
      </c>
      <c r="I1766" s="170" t="s">
        <v>7038</v>
      </c>
      <c r="J1766" s="127">
        <v>10.3561</v>
      </c>
      <c r="K1766" s="162">
        <v>21.097587716861387</v>
      </c>
      <c r="L1766" s="126"/>
      <c r="M1766" s="203"/>
      <c r="N1766" s="198">
        <v>0.12</v>
      </c>
      <c r="O1766" s="3" t="s">
        <v>7078</v>
      </c>
      <c r="P1766" s="31" t="s">
        <v>7292</v>
      </c>
      <c r="Q1766" s="234">
        <v>1</v>
      </c>
      <c r="R1766" s="5">
        <v>85447010</v>
      </c>
      <c r="S1766" s="238">
        <v>45960</v>
      </c>
      <c r="T1766" s="263">
        <v>0.15</v>
      </c>
      <c r="U1766" s="263">
        <v>0</v>
      </c>
      <c r="V1766" s="263">
        <v>3.2119999999999996E-2</v>
      </c>
      <c r="W1766" s="263">
        <v>0</v>
      </c>
      <c r="X1766" s="263">
        <v>0.33999999999999997</v>
      </c>
      <c r="Y1766" s="265">
        <v>1.8334922359937862</v>
      </c>
      <c r="Z1766" s="275">
        <v>10.3561</v>
      </c>
      <c r="AA1766" s="276">
        <v>0.23036572466961125</v>
      </c>
      <c r="AB1766" s="277">
        <v>0.05</v>
      </c>
      <c r="AC1766" s="277">
        <v>3.6499999999999998E-2</v>
      </c>
      <c r="AD1766" s="277">
        <v>0</v>
      </c>
      <c r="AE1766" s="277">
        <v>0.33999999999999997</v>
      </c>
      <c r="AF1766" s="276">
        <v>1.6365881600285659</v>
      </c>
    </row>
    <row r="1767" spans="1:32" ht="27.6" x14ac:dyDescent="0.3">
      <c r="A1767" s="2">
        <f>IF(G1767="","",VLOOKUP(G1767,{"CFTV","100000";"switch","750000";"VMS","200000";"Alarme","300000";"CA","400000";"Cabeamento","500000";"Infra","600000";"Redes","700000";"Energia","800000";"Outros","900000";"Serviço","1000000"},2,FALSE)
  + COUNTIF($G$2:G1767,G1767)
)</f>
        <v>700251</v>
      </c>
      <c r="B1767" s="3" t="str">
        <f t="shared" si="28"/>
        <v>DIO DISTRIBUIDOR INTERNO OPTICO LC/SC</v>
      </c>
      <c r="C1767" s="3" t="s">
        <v>3236</v>
      </c>
      <c r="D1767" s="3" t="s">
        <v>3236</v>
      </c>
      <c r="E1767" s="5" t="s">
        <v>406</v>
      </c>
      <c r="F1767" s="5" t="s">
        <v>7</v>
      </c>
      <c r="G1767" s="2" t="s">
        <v>2775</v>
      </c>
      <c r="H1767" s="3" t="s">
        <v>3235</v>
      </c>
      <c r="I1767" s="170" t="s">
        <v>7038</v>
      </c>
      <c r="J1767" s="127">
        <v>1229.92</v>
      </c>
      <c r="K1767" s="162">
        <v>2195.3505519726659</v>
      </c>
      <c r="L1767" s="126"/>
      <c r="M1767" s="203"/>
      <c r="N1767" s="198">
        <v>0.04</v>
      </c>
      <c r="O1767" s="3" t="s">
        <v>7123</v>
      </c>
      <c r="P1767" s="31" t="s">
        <v>7291</v>
      </c>
      <c r="Q1767" s="234">
        <v>1</v>
      </c>
      <c r="R1767" s="5">
        <v>85176254</v>
      </c>
      <c r="S1767" s="238">
        <v>45960</v>
      </c>
      <c r="T1767" s="263">
        <v>0.15</v>
      </c>
      <c r="U1767" s="263">
        <v>0</v>
      </c>
      <c r="V1767" s="263">
        <v>3.5039999999999995E-2</v>
      </c>
      <c r="W1767" s="263">
        <v>0</v>
      </c>
      <c r="X1767" s="263">
        <v>0.33999999999999997</v>
      </c>
      <c r="Y1767" s="265">
        <v>1.6064585475278061</v>
      </c>
      <c r="Z1767" s="275">
        <v>1229.92</v>
      </c>
      <c r="AA1767" s="276">
        <v>27.358891096614389</v>
      </c>
      <c r="AB1767" s="277">
        <v>0.05</v>
      </c>
      <c r="AC1767" s="277">
        <v>3.6499999999999998E-2</v>
      </c>
      <c r="AD1767" s="277">
        <v>0</v>
      </c>
      <c r="AE1767" s="277">
        <v>0.33999999999999997</v>
      </c>
      <c r="AF1767" s="276">
        <v>1.6365881600285659</v>
      </c>
    </row>
    <row r="1768" spans="1:32" ht="372.6" x14ac:dyDescent="0.3">
      <c r="A1768" s="2">
        <f>IF(G1768="","",VLOOKUP(G1768,{"CFTV","100000";"switch","750000";"VMS","200000";"Alarme","300000";"CA","400000";"Cabeamento","500000";"Infra","600000";"Redes","700000";"Energia","800000";"Outros","900000";"Serviço","1000000"},2,FALSE)
  + COUNTIF($G$2:G1768,G1768)
)</f>
        <v>700252</v>
      </c>
      <c r="B1768" s="3" t="str">
        <f t="shared" si="28"/>
        <v>Modelo base: PowerEdge R660xs, código</v>
      </c>
      <c r="C1768" s="3" t="s">
        <v>591</v>
      </c>
      <c r="D1768" s="3" t="s">
        <v>591</v>
      </c>
      <c r="E1768" s="5" t="s">
        <v>318</v>
      </c>
      <c r="F1768" s="5" t="s">
        <v>7</v>
      </c>
      <c r="G1768" s="2" t="s">
        <v>2775</v>
      </c>
      <c r="H1768" s="3" t="s">
        <v>3237</v>
      </c>
      <c r="I1768" s="170" t="s">
        <v>7038</v>
      </c>
      <c r="J1768" s="127">
        <v>66201.42</v>
      </c>
      <c r="K1768" s="162">
        <v>134866.43286862641</v>
      </c>
      <c r="L1768" s="126"/>
      <c r="M1768" s="203"/>
      <c r="N1768" s="218">
        <v>0.12</v>
      </c>
      <c r="O1768" s="3" t="s">
        <v>7054</v>
      </c>
      <c r="P1768" s="31" t="s">
        <v>7291</v>
      </c>
      <c r="Q1768" s="234">
        <v>1</v>
      </c>
      <c r="R1768" s="5"/>
      <c r="S1768" s="238">
        <v>46049</v>
      </c>
      <c r="T1768" s="263">
        <v>0.15</v>
      </c>
      <c r="U1768" s="263">
        <v>0</v>
      </c>
      <c r="V1768" s="263">
        <v>3.2119999999999996E-2</v>
      </c>
      <c r="W1768" s="263">
        <v>0</v>
      </c>
      <c r="X1768" s="263">
        <v>0.33999999999999997</v>
      </c>
      <c r="Y1768" s="265">
        <v>1.8334922359937862</v>
      </c>
      <c r="Z1768" s="275">
        <v>66201.42</v>
      </c>
      <c r="AA1768" s="276">
        <v>1472.6140238562098</v>
      </c>
      <c r="AB1768" s="277">
        <v>0.05</v>
      </c>
      <c r="AC1768" s="277">
        <v>3.6499999999999998E-2</v>
      </c>
      <c r="AD1768" s="277">
        <v>0</v>
      </c>
      <c r="AE1768" s="277">
        <v>0.33999999999999997</v>
      </c>
      <c r="AF1768" s="276">
        <v>1.6365881600285659</v>
      </c>
    </row>
    <row r="1769" spans="1:32" ht="41.4" x14ac:dyDescent="0.3">
      <c r="A1769" s="2">
        <f>IF(G1769="","",VLOOKUP(G1769,{"CFTV","100000";"switch","750000";"VMS","200000";"Alarme","300000";"CA","400000";"Cabeamento","500000";"Infra","600000";"Redes","700000";"Energia","800000";"Outros","900000";"Serviço","1000000"},2,FALSE)
  + COUNTIF($G$2:G1769,G1769)
)</f>
        <v>700253</v>
      </c>
      <c r="B1769" s="3" t="str">
        <f t="shared" si="28"/>
        <v>ANTENA EXTERNA LTE/WI-FI IP67 PARA</v>
      </c>
      <c r="C1769" s="3" t="s">
        <v>3239</v>
      </c>
      <c r="D1769" s="3" t="s">
        <v>3239</v>
      </c>
      <c r="E1769" s="5" t="s">
        <v>3240</v>
      </c>
      <c r="F1769" s="5" t="s">
        <v>7</v>
      </c>
      <c r="G1769" s="2" t="s">
        <v>2775</v>
      </c>
      <c r="H1769" s="3" t="s">
        <v>3238</v>
      </c>
      <c r="I1769" s="170" t="s">
        <v>7038</v>
      </c>
      <c r="J1769" s="127">
        <v>950</v>
      </c>
      <c r="K1769" s="162">
        <v>1805.9271505125089</v>
      </c>
      <c r="L1769" s="126"/>
      <c r="M1769" s="205">
        <v>6.5000000000000002E-2</v>
      </c>
      <c r="N1769" s="198">
        <v>0.04</v>
      </c>
      <c r="O1769" s="3" t="s">
        <v>7142</v>
      </c>
      <c r="P1769" s="31" t="s">
        <v>7290</v>
      </c>
      <c r="Q1769" s="234">
        <v>1</v>
      </c>
      <c r="R1769" s="5">
        <v>85177190</v>
      </c>
      <c r="S1769" s="238">
        <v>45980</v>
      </c>
      <c r="T1769" s="263">
        <v>0.15</v>
      </c>
      <c r="U1769" s="263">
        <v>0</v>
      </c>
      <c r="V1769" s="263">
        <v>3.5039999999999995E-2</v>
      </c>
      <c r="W1769" s="263">
        <v>0</v>
      </c>
      <c r="X1769" s="263">
        <v>0.33999999999999997</v>
      </c>
      <c r="Y1769" s="265">
        <v>1.6064585475278061</v>
      </c>
      <c r="Z1769" s="275">
        <v>1011.75</v>
      </c>
      <c r="AA1769" s="276">
        <v>22.50581994519937</v>
      </c>
      <c r="AB1769" s="277">
        <v>0.05</v>
      </c>
      <c r="AC1769" s="277">
        <v>3.6499999999999998E-2</v>
      </c>
      <c r="AD1769" s="277">
        <v>0</v>
      </c>
      <c r="AE1769" s="277">
        <v>0.33999999999999997</v>
      </c>
      <c r="AF1769" s="276">
        <v>1.6365881600285659</v>
      </c>
    </row>
    <row r="1770" spans="1:32" ht="27.6" x14ac:dyDescent="0.3">
      <c r="A1770" s="2">
        <f>IF(G1770="","",VLOOKUP(G1770,{"CFTV","100000";"switch","750000";"VMS","200000";"Alarme","300000";"CA","400000";"Cabeamento","500000";"Infra","600000";"Redes","700000";"Energia","800000";"Outros","900000";"Serviço","1000000"},2,FALSE)
  + COUNTIF($G$2:G1770,G1770)
)</f>
        <v>700254</v>
      </c>
      <c r="B1770" s="3" t="str">
        <f t="shared" si="28"/>
        <v>CABO OPTICO CFOA-SM-AS MINI-RA 04</v>
      </c>
      <c r="C1770" s="3" t="s">
        <v>3242</v>
      </c>
      <c r="D1770" s="3" t="s">
        <v>3242</v>
      </c>
      <c r="E1770" s="5" t="s">
        <v>406</v>
      </c>
      <c r="F1770" s="5" t="s">
        <v>948</v>
      </c>
      <c r="G1770" s="2" t="s">
        <v>2775</v>
      </c>
      <c r="H1770" s="3" t="s">
        <v>3241</v>
      </c>
      <c r="I1770" s="170" t="s">
        <v>7038</v>
      </c>
      <c r="J1770" s="127">
        <v>5.27</v>
      </c>
      <c r="K1770" s="162">
        <v>10.736115648541393</v>
      </c>
      <c r="L1770" s="126"/>
      <c r="M1770" s="203"/>
      <c r="N1770" s="198">
        <v>0.18</v>
      </c>
      <c r="O1770" s="3" t="s">
        <v>7102</v>
      </c>
      <c r="P1770" s="31" t="s">
        <v>7294</v>
      </c>
      <c r="Q1770" s="234">
        <v>1</v>
      </c>
      <c r="R1770" s="5">
        <v>85447010</v>
      </c>
      <c r="S1770" s="238">
        <v>46051</v>
      </c>
      <c r="T1770" s="263">
        <v>0.15</v>
      </c>
      <c r="U1770" s="263">
        <v>0</v>
      </c>
      <c r="V1770" s="263">
        <v>3.2119999999999996E-2</v>
      </c>
      <c r="W1770" s="263">
        <v>0</v>
      </c>
      <c r="X1770" s="263">
        <v>0.33999999999999997</v>
      </c>
      <c r="Y1770" s="265">
        <v>1.8334922359937862</v>
      </c>
      <c r="Z1770" s="275">
        <v>5.27</v>
      </c>
      <c r="AA1770" s="276">
        <v>0.11722823929943234</v>
      </c>
      <c r="AB1770" s="277">
        <v>0.05</v>
      </c>
      <c r="AC1770" s="277">
        <v>3.6499999999999998E-2</v>
      </c>
      <c r="AD1770" s="277">
        <v>0</v>
      </c>
      <c r="AE1770" s="277">
        <v>0.33999999999999997</v>
      </c>
      <c r="AF1770" s="276">
        <v>1.6365881600285659</v>
      </c>
    </row>
    <row r="1771" spans="1:32" ht="41.4" x14ac:dyDescent="0.3">
      <c r="A1771" s="2">
        <f>IF(G1771="","",VLOOKUP(G1771,{"CFTV","100000";"switch","750000";"VMS","200000";"Alarme","300000";"CA","400000";"Cabeamento","500000";"Infra","600000";"Redes","700000";"Energia","800000";"Outros","900000";"Serviço","1000000"},2,FALSE)
  + COUNTIF($G$2:G1771,G1771)
)</f>
        <v>700255</v>
      </c>
      <c r="B1771" s="3" t="str">
        <f t="shared" si="28"/>
        <v>ACCESS POINT DUAL-BAND AC1200 2X2</v>
      </c>
      <c r="C1771" s="3" t="s">
        <v>3244</v>
      </c>
      <c r="D1771" s="3" t="s">
        <v>3244</v>
      </c>
      <c r="E1771" s="5" t="s">
        <v>3244</v>
      </c>
      <c r="F1771" s="5" t="s">
        <v>7</v>
      </c>
      <c r="G1771" s="2" t="s">
        <v>2775</v>
      </c>
      <c r="H1771" s="3" t="s">
        <v>3243</v>
      </c>
      <c r="I1771" s="170" t="s">
        <v>7038</v>
      </c>
      <c r="J1771" s="127">
        <v>433</v>
      </c>
      <c r="K1771" s="162">
        <v>882.11348687256611</v>
      </c>
      <c r="L1771" s="126"/>
      <c r="M1771" s="203"/>
      <c r="N1771" s="198">
        <v>0.12</v>
      </c>
      <c r="O1771" s="3" t="s">
        <v>7088</v>
      </c>
      <c r="P1771" s="31" t="s">
        <v>7291</v>
      </c>
      <c r="Q1771" s="234">
        <v>1</v>
      </c>
      <c r="R1771" s="5">
        <v>85176241</v>
      </c>
      <c r="S1771" s="238">
        <v>45996</v>
      </c>
      <c r="T1771" s="263">
        <v>0.15</v>
      </c>
      <c r="U1771" s="263">
        <v>0</v>
      </c>
      <c r="V1771" s="263">
        <v>3.2119999999999996E-2</v>
      </c>
      <c r="W1771" s="263">
        <v>0</v>
      </c>
      <c r="X1771" s="263">
        <v>0.33999999999999997</v>
      </c>
      <c r="Y1771" s="265">
        <v>1.8334922359937862</v>
      </c>
      <c r="Z1771" s="275">
        <v>433</v>
      </c>
      <c r="AA1771" s="276">
        <v>9.6318458475624684</v>
      </c>
      <c r="AB1771" s="277">
        <v>0.05</v>
      </c>
      <c r="AC1771" s="277">
        <v>3.6499999999999998E-2</v>
      </c>
      <c r="AD1771" s="277">
        <v>0</v>
      </c>
      <c r="AE1771" s="277">
        <v>0.33999999999999997</v>
      </c>
      <c r="AF1771" s="276">
        <v>1.6365881600285659</v>
      </c>
    </row>
    <row r="1772" spans="1:32" ht="110.4" x14ac:dyDescent="0.3">
      <c r="A1772" s="2">
        <f>IF(G1772="","",VLOOKUP(G1772,{"CFTV","100000";"switch","750000";"VMS","200000";"Alarme","300000";"CA","400000";"Cabeamento","500000";"Infra","600000";"Redes","700000";"Energia","800000";"Outros","900000";"Serviço","1000000"},2,FALSE)
  + COUNTIF($G$2:G1772,G1772)
)</f>
        <v>700256</v>
      </c>
      <c r="B1772" s="3" t="str">
        <f t="shared" si="28"/>
        <v>ESTAÇÃO BASE OUTDOOR PARA REDE</v>
      </c>
      <c r="C1772" s="3" t="s">
        <v>3246</v>
      </c>
      <c r="D1772" s="3" t="s">
        <v>3246</v>
      </c>
      <c r="E1772" s="5" t="s">
        <v>3247</v>
      </c>
      <c r="F1772" s="5" t="s">
        <v>7</v>
      </c>
      <c r="G1772" s="2" t="s">
        <v>2775</v>
      </c>
      <c r="H1772" s="3" t="s">
        <v>3245</v>
      </c>
      <c r="I1772" s="170" t="s">
        <v>7038</v>
      </c>
      <c r="J1772" s="127">
        <v>728</v>
      </c>
      <c r="K1772" s="162">
        <v>1494.3634399891994</v>
      </c>
      <c r="L1772" s="126"/>
      <c r="M1772" s="205">
        <v>0.15</v>
      </c>
      <c r="N1772" s="198">
        <v>0.04</v>
      </c>
      <c r="O1772" s="62" t="s">
        <v>7078</v>
      </c>
      <c r="P1772" s="254" t="s">
        <v>7288</v>
      </c>
      <c r="Q1772" s="235">
        <v>1</v>
      </c>
      <c r="R1772" s="5">
        <v>85176277</v>
      </c>
      <c r="S1772" s="243">
        <v>46073</v>
      </c>
      <c r="T1772" s="263">
        <v>0.15</v>
      </c>
      <c r="U1772" s="263">
        <v>0</v>
      </c>
      <c r="V1772" s="263">
        <v>3.5039999999999995E-2</v>
      </c>
      <c r="W1772" s="263">
        <v>0</v>
      </c>
      <c r="X1772" s="263">
        <v>0.33999999999999997</v>
      </c>
      <c r="Y1772" s="265">
        <v>1.6064585475278061</v>
      </c>
      <c r="Z1772" s="275">
        <v>837.2</v>
      </c>
      <c r="AA1772" s="276">
        <v>18.623051601799766</v>
      </c>
      <c r="AB1772" s="277">
        <v>0.05</v>
      </c>
      <c r="AC1772" s="277">
        <v>3.6499999999999998E-2</v>
      </c>
      <c r="AD1772" s="277">
        <v>0</v>
      </c>
      <c r="AE1772" s="277">
        <v>0.33999999999999997</v>
      </c>
      <c r="AF1772" s="276">
        <v>1.6365881600285659</v>
      </c>
    </row>
    <row r="1773" spans="1:32" ht="110.4" x14ac:dyDescent="0.3">
      <c r="A1773" s="2">
        <f>IF(G1773="","",VLOOKUP(G1773,{"CFTV","100000";"switch","750000";"VMS","200000";"Alarme","300000";"CA","400000";"Cabeamento","500000";"Infra","600000";"Redes","700000";"Energia","800000";"Outros","900000";"Serviço","1000000"},2,FALSE)
  + COUNTIF($G$2:G1773,G1773)
)</f>
        <v>700257</v>
      </c>
      <c r="B1773" s="3" t="str">
        <f t="shared" si="28"/>
        <v>ANTENA OMNIDIRECIONAL EXTERNA 360° PARA</v>
      </c>
      <c r="C1773" s="3" t="s">
        <v>3249</v>
      </c>
      <c r="D1773" s="3" t="s">
        <v>3249</v>
      </c>
      <c r="E1773" s="5" t="s">
        <v>3247</v>
      </c>
      <c r="F1773" s="5" t="s">
        <v>7</v>
      </c>
      <c r="G1773" s="2" t="s">
        <v>2775</v>
      </c>
      <c r="H1773" s="3" t="s">
        <v>3248</v>
      </c>
      <c r="I1773" s="182" t="s">
        <v>7038</v>
      </c>
      <c r="J1773" s="127">
        <v>1386.33</v>
      </c>
      <c r="K1773" s="162">
        <v>2635.3799858631646</v>
      </c>
      <c r="L1773" s="126"/>
      <c r="M1773" s="205">
        <v>6.5000000000000002E-2</v>
      </c>
      <c r="N1773" s="198">
        <v>0.04</v>
      </c>
      <c r="O1773" s="62" t="s">
        <v>7078</v>
      </c>
      <c r="P1773" s="254" t="s">
        <v>7288</v>
      </c>
      <c r="Q1773" s="235">
        <v>1</v>
      </c>
      <c r="R1773" s="5">
        <v>85177190</v>
      </c>
      <c r="S1773" s="243">
        <v>46073</v>
      </c>
      <c r="T1773" s="263">
        <v>0.15</v>
      </c>
      <c r="U1773" s="263">
        <v>0</v>
      </c>
      <c r="V1773" s="263">
        <v>3.5039999999999995E-2</v>
      </c>
      <c r="W1773" s="263">
        <v>0</v>
      </c>
      <c r="X1773" s="263">
        <v>0.33999999999999997</v>
      </c>
      <c r="Y1773" s="265">
        <v>1.6064585475278061</v>
      </c>
      <c r="Z1773" s="275">
        <v>1476.44145</v>
      </c>
      <c r="AA1773" s="276">
        <v>32.842624594345516</v>
      </c>
      <c r="AB1773" s="277">
        <v>0.05</v>
      </c>
      <c r="AC1773" s="277">
        <v>3.6499999999999998E-2</v>
      </c>
      <c r="AD1773" s="277">
        <v>0</v>
      </c>
      <c r="AE1773" s="277">
        <v>0.33999999999999997</v>
      </c>
      <c r="AF1773" s="276">
        <v>1.6365881600285659</v>
      </c>
    </row>
    <row r="1774" spans="1:32" ht="124.2" x14ac:dyDescent="0.3">
      <c r="A1774" s="2">
        <f>IF(G1774="","",VLOOKUP(G1774,{"CFTV","100000";"switch","750000";"VMS","200000";"Alarme","300000";"CA","400000";"Cabeamento","500000";"Infra","600000";"Redes","700000";"Energia","800000";"Outros","900000";"Serviço","1000000"},2,FALSE)
  + COUNTIF($G$2:G1774,G1774)
)</f>
        <v>700258</v>
      </c>
      <c r="B1774" s="3" t="str">
        <f t="shared" si="28"/>
        <v>CPE OUTDOOR PARA PONTES WIRELESS</v>
      </c>
      <c r="C1774" s="3" t="s">
        <v>3251</v>
      </c>
      <c r="D1774" s="3" t="s">
        <v>3251</v>
      </c>
      <c r="E1774" s="5" t="s">
        <v>3247</v>
      </c>
      <c r="F1774" s="5" t="s">
        <v>7</v>
      </c>
      <c r="G1774" s="2" t="s">
        <v>2775</v>
      </c>
      <c r="H1774" s="3" t="s">
        <v>3250</v>
      </c>
      <c r="I1774" s="170" t="s">
        <v>7038</v>
      </c>
      <c r="J1774" s="127">
        <v>423.07</v>
      </c>
      <c r="K1774" s="162">
        <v>868.43453373108593</v>
      </c>
      <c r="L1774" s="126"/>
      <c r="M1774" s="205">
        <v>0.15</v>
      </c>
      <c r="N1774" s="198">
        <v>0.04</v>
      </c>
      <c r="O1774" s="62" t="s">
        <v>7078</v>
      </c>
      <c r="P1774" s="254" t="s">
        <v>7288</v>
      </c>
      <c r="Q1774" s="235">
        <v>1</v>
      </c>
      <c r="R1774" s="5">
        <v>85176277</v>
      </c>
      <c r="S1774" s="243">
        <v>46073</v>
      </c>
      <c r="T1774" s="263">
        <v>0.15</v>
      </c>
      <c r="U1774" s="263">
        <v>0</v>
      </c>
      <c r="V1774" s="263">
        <v>3.5039999999999995E-2</v>
      </c>
      <c r="W1774" s="263">
        <v>0</v>
      </c>
      <c r="X1774" s="263">
        <v>0.33999999999999997</v>
      </c>
      <c r="Y1774" s="265">
        <v>1.6064585475278061</v>
      </c>
      <c r="Z1774" s="275">
        <v>486.53049999999996</v>
      </c>
      <c r="AA1774" s="276">
        <v>10.822602254359101</v>
      </c>
      <c r="AB1774" s="277">
        <v>0.05</v>
      </c>
      <c r="AC1774" s="277">
        <v>3.6499999999999998E-2</v>
      </c>
      <c r="AD1774" s="277">
        <v>0</v>
      </c>
      <c r="AE1774" s="277">
        <v>0.33999999999999997</v>
      </c>
      <c r="AF1774" s="276">
        <v>1.6365881600285659</v>
      </c>
    </row>
    <row r="1775" spans="1:32" ht="124.2" x14ac:dyDescent="0.3">
      <c r="A1775" s="2">
        <f>IF(G1775="","",VLOOKUP(G1775,{"CFTV","100000";"switch","750000";"VMS","200000";"Alarme","300000";"CA","400000";"Cabeamento","500000";"Infra","600000";"Redes","700000";"Energia","800000";"Outros","900000";"Serviço","1000000"},2,FALSE)
  + COUNTIF($G$2:G1775,G1775)
)</f>
        <v>700259</v>
      </c>
      <c r="B1775" s="3" t="str">
        <f t="shared" si="28"/>
        <v>SWITCH POE NÃO GERENCIÁVEL DE</v>
      </c>
      <c r="C1775" s="3" t="s">
        <v>3253</v>
      </c>
      <c r="D1775" s="3" t="s">
        <v>3253</v>
      </c>
      <c r="E1775" s="5" t="s">
        <v>3247</v>
      </c>
      <c r="F1775" s="5" t="s">
        <v>7</v>
      </c>
      <c r="G1775" s="2" t="s">
        <v>2775</v>
      </c>
      <c r="H1775" s="3" t="s">
        <v>3252</v>
      </c>
      <c r="I1775" s="170" t="s">
        <v>7038</v>
      </c>
      <c r="J1775" s="127">
        <v>205</v>
      </c>
      <c r="K1775" s="162">
        <v>401.59232495768032</v>
      </c>
      <c r="L1775" s="126"/>
      <c r="M1775" s="205">
        <v>9.7500000000000003E-2</v>
      </c>
      <c r="N1775" s="198">
        <v>0.04</v>
      </c>
      <c r="O1775" s="62" t="s">
        <v>7078</v>
      </c>
      <c r="P1775" s="254" t="s">
        <v>7288</v>
      </c>
      <c r="Q1775" s="235">
        <v>1</v>
      </c>
      <c r="R1775" s="5">
        <v>85176234</v>
      </c>
      <c r="S1775" s="243">
        <v>46073</v>
      </c>
      <c r="T1775" s="263">
        <v>0.15</v>
      </c>
      <c r="U1775" s="263">
        <v>0</v>
      </c>
      <c r="V1775" s="263">
        <v>3.5039999999999995E-2</v>
      </c>
      <c r="W1775" s="263">
        <v>0</v>
      </c>
      <c r="X1775" s="263">
        <v>0.33999999999999997</v>
      </c>
      <c r="Y1775" s="265">
        <v>1.6064585475278061</v>
      </c>
      <c r="Z1775" s="275">
        <v>224.98750000000001</v>
      </c>
      <c r="AA1775" s="276">
        <v>5.004722673506838</v>
      </c>
      <c r="AB1775" s="277">
        <v>0.05</v>
      </c>
      <c r="AC1775" s="277">
        <v>3.6499999999999998E-2</v>
      </c>
      <c r="AD1775" s="277">
        <v>0</v>
      </c>
      <c r="AE1775" s="277">
        <v>0.33999999999999997</v>
      </c>
      <c r="AF1775" s="276">
        <v>1.6365881600285659</v>
      </c>
    </row>
    <row r="1776" spans="1:32" ht="124.2" x14ac:dyDescent="0.3">
      <c r="A1776" s="2">
        <f>IF(G1776="","",VLOOKUP(G1776,{"CFTV","100000";"switch","750000";"VMS","200000";"Alarme","300000";"CA","400000";"Cabeamento","500000";"Infra","600000";"Redes","700000";"Energia","800000";"Outros","900000";"Serviço","1000000"},2,FALSE)
  + COUNTIF($G$2:G1776,G1776)
)</f>
        <v>700260</v>
      </c>
      <c r="B1776" s="3" t="str">
        <f t="shared" si="28"/>
        <v>SWITCH GERENCIÁVEL L2 NA NUVEM</v>
      </c>
      <c r="C1776" s="3" t="s">
        <v>3255</v>
      </c>
      <c r="D1776" s="3" t="s">
        <v>3255</v>
      </c>
      <c r="E1776" s="5" t="s">
        <v>3247</v>
      </c>
      <c r="F1776" s="5" t="s">
        <v>7</v>
      </c>
      <c r="G1776" s="2" t="s">
        <v>2775</v>
      </c>
      <c r="H1776" s="3" t="s">
        <v>3254</v>
      </c>
      <c r="I1776" s="170" t="s">
        <v>7038</v>
      </c>
      <c r="J1776" s="127">
        <v>498</v>
      </c>
      <c r="K1776" s="162">
        <v>975.57550160451115</v>
      </c>
      <c r="L1776" s="126"/>
      <c r="M1776" s="205">
        <v>9.7500000000000003E-2</v>
      </c>
      <c r="N1776" s="198">
        <v>0.04</v>
      </c>
      <c r="O1776" s="62" t="s">
        <v>7078</v>
      </c>
      <c r="P1776" s="254" t="s">
        <v>7288</v>
      </c>
      <c r="Q1776" s="235">
        <v>1</v>
      </c>
      <c r="R1776" s="5">
        <v>85176234</v>
      </c>
      <c r="S1776" s="243">
        <v>46073</v>
      </c>
      <c r="T1776" s="263">
        <v>0.15</v>
      </c>
      <c r="U1776" s="263">
        <v>0</v>
      </c>
      <c r="V1776" s="263">
        <v>3.5039999999999995E-2</v>
      </c>
      <c r="W1776" s="263">
        <v>0</v>
      </c>
      <c r="X1776" s="263">
        <v>0.33999999999999997</v>
      </c>
      <c r="Y1776" s="265">
        <v>1.6064585475278061</v>
      </c>
      <c r="Z1776" s="275">
        <v>546.55499999999995</v>
      </c>
      <c r="AA1776" s="276">
        <v>12.157814104421487</v>
      </c>
      <c r="AB1776" s="277">
        <v>0.05</v>
      </c>
      <c r="AC1776" s="277">
        <v>3.6499999999999998E-2</v>
      </c>
      <c r="AD1776" s="277">
        <v>0</v>
      </c>
      <c r="AE1776" s="277">
        <v>0.33999999999999997</v>
      </c>
      <c r="AF1776" s="276">
        <v>1.6365881600285659</v>
      </c>
    </row>
    <row r="1777" spans="1:32" ht="55.2" x14ac:dyDescent="0.3">
      <c r="A1777" s="2">
        <f>IF(G1777="","",VLOOKUP(G1777,{"CFTV","100000";"switch","750000";"VMS","200000";"Alarme","300000";"CA","400000";"Cabeamento","500000";"Infra","600000";"Redes","700000";"Energia","800000";"Outros","900000";"Serviço","1000000"},2,FALSE)
  + COUNTIF($G$2:G1777,G1777)
)</f>
        <v>700261</v>
      </c>
      <c r="B1777" s="3" t="str">
        <f t="shared" si="28"/>
        <v>ROTEADOR INDUSTRIAL COM LTE CAT6,</v>
      </c>
      <c r="C1777" s="3" t="s">
        <v>3257</v>
      </c>
      <c r="D1777" s="3" t="s">
        <v>3257</v>
      </c>
      <c r="E1777" s="5" t="s">
        <v>584</v>
      </c>
      <c r="F1777" s="5" t="s">
        <v>7</v>
      </c>
      <c r="G1777" s="2" t="s">
        <v>2775</v>
      </c>
      <c r="H1777" s="3" t="s">
        <v>3256</v>
      </c>
      <c r="I1777" s="170" t="s">
        <v>7038</v>
      </c>
      <c r="J1777" s="127">
        <v>2132</v>
      </c>
      <c r="K1777" s="162">
        <v>4689.6656969529959</v>
      </c>
      <c r="L1777" s="127">
        <v>170</v>
      </c>
      <c r="M1777" s="203"/>
      <c r="N1777" s="218">
        <v>0.04</v>
      </c>
      <c r="O1777" s="3" t="s">
        <v>7072</v>
      </c>
      <c r="P1777" s="31" t="s">
        <v>7291</v>
      </c>
      <c r="Q1777" s="234">
        <v>1</v>
      </c>
      <c r="R1777" s="5">
        <v>85176241</v>
      </c>
      <c r="S1777" s="238" t="s">
        <v>7285</v>
      </c>
      <c r="T1777" s="263">
        <v>0.15</v>
      </c>
      <c r="U1777" s="263">
        <v>0</v>
      </c>
      <c r="V1777" s="263">
        <v>3.2119999999999996E-2</v>
      </c>
      <c r="W1777" s="263">
        <v>0</v>
      </c>
      <c r="X1777" s="263">
        <v>0.33999999999999997</v>
      </c>
      <c r="Y1777" s="265">
        <v>1.8334922359937862</v>
      </c>
      <c r="Z1777" s="275">
        <v>2302</v>
      </c>
      <c r="AA1777" s="276">
        <v>51.206718570643879</v>
      </c>
      <c r="AB1777" s="277">
        <v>0.05</v>
      </c>
      <c r="AC1777" s="277">
        <v>3.6499999999999998E-2</v>
      </c>
      <c r="AD1777" s="277">
        <v>0</v>
      </c>
      <c r="AE1777" s="277">
        <v>0.33999999999999997</v>
      </c>
      <c r="AF1777" s="276">
        <v>1.6365881600285659</v>
      </c>
    </row>
    <row r="1778" spans="1:32" ht="27.6" x14ac:dyDescent="0.3">
      <c r="A1778" s="2">
        <f>IF(G1778="","",VLOOKUP(G1778,{"CFTV","100000";"switch","750000";"VMS","200000";"Alarme","300000";"CA","400000";"Cabeamento","500000";"Infra","600000";"Redes","700000";"Energia","800000";"Outros","900000";"Serviço","1000000"},2,FALSE)
  + COUNTIF($G$2:G1778,G1778)
)</f>
        <v>700262</v>
      </c>
      <c r="B1778" s="3" t="str">
        <f t="shared" si="28"/>
        <v>CABO MANGA 4X24 AWG BLINDADO</v>
      </c>
      <c r="C1778" s="3" t="s">
        <v>3259</v>
      </c>
      <c r="D1778" s="3" t="s">
        <v>3259</v>
      </c>
      <c r="E1778" s="5" t="s">
        <v>3053</v>
      </c>
      <c r="F1778" s="5" t="s">
        <v>948</v>
      </c>
      <c r="G1778" s="2" t="s">
        <v>2775</v>
      </c>
      <c r="H1778" s="3" t="s">
        <v>3258</v>
      </c>
      <c r="I1778" s="170" t="s">
        <v>7038</v>
      </c>
      <c r="J1778" s="127">
        <v>4.6455000000000002</v>
      </c>
      <c r="K1778" s="162">
        <v>9.4638757581212598</v>
      </c>
      <c r="L1778" s="127"/>
      <c r="M1778" s="203"/>
      <c r="N1778" s="198">
        <v>0.12</v>
      </c>
      <c r="O1778" s="3" t="s">
        <v>3053</v>
      </c>
      <c r="P1778" s="31" t="s">
        <v>7291</v>
      </c>
      <c r="Q1778" s="234">
        <v>1</v>
      </c>
      <c r="R1778" s="5">
        <v>85444900</v>
      </c>
      <c r="S1778" s="238">
        <v>46048</v>
      </c>
      <c r="T1778" s="263">
        <v>0.15</v>
      </c>
      <c r="U1778" s="263">
        <v>0</v>
      </c>
      <c r="V1778" s="263">
        <v>3.2119999999999996E-2</v>
      </c>
      <c r="W1778" s="263">
        <v>0</v>
      </c>
      <c r="X1778" s="263">
        <v>0.33999999999999997</v>
      </c>
      <c r="Y1778" s="265">
        <v>1.8334922359937862</v>
      </c>
      <c r="Z1778" s="275">
        <v>4.6455000000000002</v>
      </c>
      <c r="AA1778" s="276">
        <v>0.10333658172021119</v>
      </c>
      <c r="AB1778" s="277">
        <v>0.05</v>
      </c>
      <c r="AC1778" s="277">
        <v>3.6499999999999998E-2</v>
      </c>
      <c r="AD1778" s="277">
        <v>0</v>
      </c>
      <c r="AE1778" s="277">
        <v>0.33999999999999997</v>
      </c>
      <c r="AF1778" s="276">
        <v>1.6365881600285659</v>
      </c>
    </row>
    <row r="1779" spans="1:32" ht="69" x14ac:dyDescent="0.3">
      <c r="A1779" s="2">
        <f>IF(G1779="","",VLOOKUP(G1779,{"CFTV","100000";"switch","750000";"VMS","200000";"Alarme","300000";"CA","400000";"Cabeamento","500000";"Infra","600000";"Redes","700000";"Energia","800000";"Outros","900000";"Serviço","1000000"},2,FALSE)
  + COUNTIF($G$2:G1779,G1779)
)</f>
        <v>700263</v>
      </c>
      <c r="B1779" s="3" t="str">
        <f t="shared" si="28"/>
        <v>CABO DE REDE U/UTP CAT5E</v>
      </c>
      <c r="C1779" s="3" t="s">
        <v>2901</v>
      </c>
      <c r="D1779" s="3" t="s">
        <v>2901</v>
      </c>
      <c r="E1779" s="5" t="s">
        <v>3227</v>
      </c>
      <c r="F1779" s="5" t="s">
        <v>7</v>
      </c>
      <c r="G1779" s="2" t="s">
        <v>2775</v>
      </c>
      <c r="H1779" s="3" t="s">
        <v>3260</v>
      </c>
      <c r="I1779" s="170" t="s">
        <v>7038</v>
      </c>
      <c r="J1779" s="127">
        <v>942.1</v>
      </c>
      <c r="K1779" s="162">
        <v>1919.2589283663845</v>
      </c>
      <c r="L1779" s="126"/>
      <c r="M1779" s="205"/>
      <c r="N1779" s="198">
        <v>0.18</v>
      </c>
      <c r="O1779" s="3" t="s">
        <v>7102</v>
      </c>
      <c r="P1779" s="31" t="s">
        <v>7294</v>
      </c>
      <c r="Q1779" s="234">
        <v>1</v>
      </c>
      <c r="R1779" s="5">
        <v>85444900</v>
      </c>
      <c r="S1779" s="238">
        <v>46051</v>
      </c>
      <c r="T1779" s="263">
        <v>0.15</v>
      </c>
      <c r="U1779" s="263">
        <v>0</v>
      </c>
      <c r="V1779" s="263">
        <v>3.2119999999999996E-2</v>
      </c>
      <c r="W1779" s="263">
        <v>0</v>
      </c>
      <c r="X1779" s="263">
        <v>0.33999999999999997</v>
      </c>
      <c r="Y1779" s="265">
        <v>1.8334922359937862</v>
      </c>
      <c r="Z1779" s="275">
        <v>942.1</v>
      </c>
      <c r="AA1779" s="276">
        <v>20.956494163945958</v>
      </c>
      <c r="AB1779" s="277">
        <v>0.05</v>
      </c>
      <c r="AC1779" s="277">
        <v>3.6499999999999998E-2</v>
      </c>
      <c r="AD1779" s="277">
        <v>0</v>
      </c>
      <c r="AE1779" s="277">
        <v>0.33999999999999997</v>
      </c>
      <c r="AF1779" s="276">
        <v>1.6365881600285659</v>
      </c>
    </row>
    <row r="1780" spans="1:32" ht="27.6" x14ac:dyDescent="0.3">
      <c r="A1780" s="2">
        <f>IF(G1780="","",VLOOKUP(G1780,{"CFTV","100000";"switch","750000";"VMS","200000";"Alarme","300000";"CA","400000";"Cabeamento","500000";"Infra","600000";"Redes","700000";"Energia","800000";"Outros","900000";"Serviço","1000000"},2,FALSE)
  + COUNTIF($G$2:G1780,G1780)
)</f>
        <v>700264</v>
      </c>
      <c r="B1780" s="3" t="str">
        <f t="shared" si="28"/>
        <v>CABO ÓPTICO MONOMODO DDR-G CFOA</v>
      </c>
      <c r="C1780" s="3" t="s">
        <v>3081</v>
      </c>
      <c r="D1780" s="3" t="s">
        <v>3081</v>
      </c>
      <c r="E1780" s="5" t="s">
        <v>1395</v>
      </c>
      <c r="F1780" s="5" t="s">
        <v>7</v>
      </c>
      <c r="G1780" s="2" t="s">
        <v>2775</v>
      </c>
      <c r="H1780" s="3" t="s">
        <v>3080</v>
      </c>
      <c r="I1780" s="170" t="s">
        <v>7038</v>
      </c>
      <c r="J1780" s="127">
        <v>10.8</v>
      </c>
      <c r="K1780" s="162">
        <v>22.001906831925439</v>
      </c>
      <c r="L1780" s="126"/>
      <c r="M1780" s="205"/>
      <c r="N1780" s="198">
        <v>0.12</v>
      </c>
      <c r="O1780" s="3" t="s">
        <v>7078</v>
      </c>
      <c r="P1780" s="31" t="s">
        <v>7292</v>
      </c>
      <c r="Q1780" s="234">
        <v>2</v>
      </c>
      <c r="R1780" s="5">
        <v>85444900</v>
      </c>
      <c r="S1780" s="238">
        <v>45986</v>
      </c>
      <c r="T1780" s="263">
        <v>0.15</v>
      </c>
      <c r="U1780" s="263">
        <v>0</v>
      </c>
      <c r="V1780" s="263">
        <v>3.2119999999999996E-2</v>
      </c>
      <c r="W1780" s="263">
        <v>0</v>
      </c>
      <c r="X1780" s="263">
        <v>0.33999999999999997</v>
      </c>
      <c r="Y1780" s="265">
        <v>1.8334922359937862</v>
      </c>
      <c r="Z1780" s="275">
        <v>10.8</v>
      </c>
      <c r="AA1780" s="276">
        <v>0.24024003499693916</v>
      </c>
      <c r="AB1780" s="277">
        <v>0.05</v>
      </c>
      <c r="AC1780" s="277">
        <v>3.6499999999999998E-2</v>
      </c>
      <c r="AD1780" s="277">
        <v>0</v>
      </c>
      <c r="AE1780" s="277">
        <v>0.33999999999999997</v>
      </c>
      <c r="AF1780" s="276">
        <v>1.6365881600285659</v>
      </c>
    </row>
    <row r="1781" spans="1:32" ht="27.6" x14ac:dyDescent="0.3">
      <c r="A1781" s="2">
        <f>IF(G1781="","",VLOOKUP(G1781,{"CFTV","100000";"switch","750000";"VMS","200000";"Alarme","300000";"CA","400000";"Cabeamento","500000";"Infra","600000";"Redes","700000";"Energia","800000";"Outros","900000";"Serviço","1000000"},2,FALSE)
  + COUNTIF($G$2:G1781,G1781)
)</f>
        <v>700265</v>
      </c>
      <c r="B1781" s="3" t="str">
        <f t="shared" si="28"/>
        <v>CONJUNTO PTP ROTEADOR WIRELESS (CPE)</v>
      </c>
      <c r="C1781" s="3" t="s">
        <v>3261</v>
      </c>
      <c r="D1781" s="3" t="s">
        <v>3261</v>
      </c>
      <c r="E1781" s="5" t="s">
        <v>6</v>
      </c>
      <c r="F1781" s="5" t="s">
        <v>7</v>
      </c>
      <c r="G1781" s="2" t="s">
        <v>2775</v>
      </c>
      <c r="H1781" s="3" t="s">
        <v>2859</v>
      </c>
      <c r="I1781" s="170" t="s">
        <v>7038</v>
      </c>
      <c r="J1781" s="127">
        <v>781.39</v>
      </c>
      <c r="K1781" s="162">
        <v>1830.6370811396248</v>
      </c>
      <c r="L1781" s="126"/>
      <c r="M1781" s="205">
        <v>0.15</v>
      </c>
      <c r="N1781" s="198">
        <v>0.12</v>
      </c>
      <c r="O1781" s="3" t="s">
        <v>6</v>
      </c>
      <c r="P1781" s="31" t="s">
        <v>7288</v>
      </c>
      <c r="Q1781" s="234">
        <v>1</v>
      </c>
      <c r="R1781" s="5">
        <v>85176249</v>
      </c>
      <c r="S1781" s="238">
        <v>45992</v>
      </c>
      <c r="T1781" s="263">
        <v>0.15</v>
      </c>
      <c r="U1781" s="263">
        <v>0</v>
      </c>
      <c r="V1781" s="263">
        <v>3.2119999999999996E-2</v>
      </c>
      <c r="W1781" s="263">
        <v>0</v>
      </c>
      <c r="X1781" s="263">
        <v>0.33999999999999997</v>
      </c>
      <c r="Y1781" s="265">
        <v>1.8334922359937862</v>
      </c>
      <c r="Z1781" s="275">
        <v>898.59849999999994</v>
      </c>
      <c r="AA1781" s="276">
        <v>19.988827322981205</v>
      </c>
      <c r="AB1781" s="277">
        <v>0.05</v>
      </c>
      <c r="AC1781" s="277">
        <v>3.6499999999999998E-2</v>
      </c>
      <c r="AD1781" s="277">
        <v>0</v>
      </c>
      <c r="AE1781" s="277">
        <v>0.33999999999999997</v>
      </c>
      <c r="AF1781" s="276">
        <v>1.6365881600285659</v>
      </c>
    </row>
    <row r="1782" spans="1:32" ht="55.2" x14ac:dyDescent="0.3">
      <c r="A1782" s="2">
        <f>IF(G1782="","",VLOOKUP(G1782,{"CFTV","100000";"switch","750000";"VMS","200000";"Alarme","300000";"CA","400000";"Cabeamento","500000";"Infra","600000";"Redes","700000";"Energia","800000";"Outros","900000";"Serviço","1000000"},2,FALSE)
  + COUNTIF($G$2:G1782,G1782)
)</f>
        <v>700266</v>
      </c>
      <c r="B1782" s="3" t="str">
        <f t="shared" si="28"/>
        <v>LICENCA DE SISTEMA OPERACIONAL WINDOWS</v>
      </c>
      <c r="C1782" s="3" t="s">
        <v>3263</v>
      </c>
      <c r="D1782" s="3" t="s">
        <v>3263</v>
      </c>
      <c r="E1782" s="5" t="s">
        <v>2765</v>
      </c>
      <c r="F1782" s="5" t="s">
        <v>776</v>
      </c>
      <c r="G1782" s="2" t="s">
        <v>2775</v>
      </c>
      <c r="H1782" s="3" t="s">
        <v>3262</v>
      </c>
      <c r="I1782" s="170" t="s">
        <v>7038</v>
      </c>
      <c r="J1782" s="127">
        <v>1599</v>
      </c>
      <c r="K1782" s="162">
        <v>2907.6716309840854</v>
      </c>
      <c r="L1782" s="126"/>
      <c r="M1782" s="205"/>
      <c r="N1782" s="198"/>
      <c r="O1782" s="3" t="s">
        <v>2765</v>
      </c>
      <c r="P1782" s="31" t="s">
        <v>7291</v>
      </c>
      <c r="Q1782" s="234">
        <v>1</v>
      </c>
      <c r="R1782" s="5" t="s">
        <v>777</v>
      </c>
      <c r="S1782" s="238">
        <v>46002</v>
      </c>
      <c r="T1782" s="263">
        <v>0.15</v>
      </c>
      <c r="U1782" s="263">
        <v>0.05</v>
      </c>
      <c r="V1782" s="263">
        <v>3.6499999999999998E-2</v>
      </c>
      <c r="W1782" s="263">
        <v>0</v>
      </c>
      <c r="X1782" s="263">
        <v>0.33999999999999997</v>
      </c>
      <c r="Y1782" s="265">
        <v>1.6365881600285659</v>
      </c>
      <c r="Z1782" s="275">
        <v>1599</v>
      </c>
      <c r="AA1782" s="276">
        <v>35.568871848157933</v>
      </c>
      <c r="AB1782" s="277">
        <v>0.05</v>
      </c>
      <c r="AC1782" s="277">
        <v>3.6499999999999998E-2</v>
      </c>
      <c r="AD1782" s="277">
        <v>0</v>
      </c>
      <c r="AE1782" s="277">
        <v>0.33999999999999997</v>
      </c>
      <c r="AF1782" s="276">
        <v>1.6365881600285659</v>
      </c>
    </row>
    <row r="1783" spans="1:32" ht="69" x14ac:dyDescent="0.3">
      <c r="A1783" s="2">
        <f>IF(G1783="","",VLOOKUP(G1783,{"CFTV","100000";"switch","750000";"VMS","200000";"Alarme","300000";"CA","400000";"Cabeamento","500000";"Infra","600000";"Redes","700000";"Energia","800000";"Outros","900000";"Serviço","1000000"},2,FALSE)
  + COUNTIF($G$2:G1783,G1783)
)</f>
        <v>700267</v>
      </c>
      <c r="B1783" s="3" t="str">
        <f t="shared" si="28"/>
        <v>PATCH CORD CAT5E BLINDADO F/UTP,</v>
      </c>
      <c r="C1783" s="3" t="s">
        <v>3265</v>
      </c>
      <c r="D1783" s="3" t="s">
        <v>3265</v>
      </c>
      <c r="E1783" s="5" t="s">
        <v>3227</v>
      </c>
      <c r="F1783" s="5" t="s">
        <v>7</v>
      </c>
      <c r="G1783" s="2" t="s">
        <v>2775</v>
      </c>
      <c r="H1783" s="3" t="s">
        <v>3264</v>
      </c>
      <c r="I1783" s="170" t="s">
        <v>7038</v>
      </c>
      <c r="J1783" s="127">
        <v>81.19</v>
      </c>
      <c r="K1783" s="162">
        <v>165.40137182259502</v>
      </c>
      <c r="L1783" s="126"/>
      <c r="M1783" s="205"/>
      <c r="N1783" s="198">
        <v>0.12</v>
      </c>
      <c r="O1783" s="3" t="s">
        <v>7090</v>
      </c>
      <c r="P1783" s="31" t="s">
        <v>7288</v>
      </c>
      <c r="Q1783" s="234">
        <v>1</v>
      </c>
      <c r="R1783" s="5">
        <v>85444200</v>
      </c>
      <c r="S1783" s="238">
        <v>46008</v>
      </c>
      <c r="T1783" s="263">
        <v>0.15</v>
      </c>
      <c r="U1783" s="263">
        <v>0</v>
      </c>
      <c r="V1783" s="263">
        <v>3.2119999999999996E-2</v>
      </c>
      <c r="W1783" s="263">
        <v>0</v>
      </c>
      <c r="X1783" s="263">
        <v>0.33999999999999997</v>
      </c>
      <c r="Y1783" s="265">
        <v>1.8334922359937862</v>
      </c>
      <c r="Z1783" s="275">
        <v>81.19</v>
      </c>
      <c r="AA1783" s="276">
        <v>1.806026707537175</v>
      </c>
      <c r="AB1783" s="277">
        <v>0.05</v>
      </c>
      <c r="AC1783" s="277">
        <v>3.6499999999999998E-2</v>
      </c>
      <c r="AD1783" s="277">
        <v>0</v>
      </c>
      <c r="AE1783" s="277">
        <v>0.33999999999999997</v>
      </c>
      <c r="AF1783" s="276">
        <v>1.6365881600285659</v>
      </c>
    </row>
    <row r="1784" spans="1:32" ht="27.6" x14ac:dyDescent="0.3">
      <c r="A1784" s="2">
        <f>IF(G1784="","",VLOOKUP(G1784,{"CFTV","100000";"switch","750000";"VMS","200000";"Alarme","300000";"CA","400000";"Cabeamento","500000";"Infra","600000";"Redes","700000";"Energia","800000";"Outros","900000";"Serviço","1000000"},2,FALSE)
  + COUNTIF($G$2:G1784,G1784)
)</f>
        <v>700268</v>
      </c>
      <c r="B1784" s="3" t="str">
        <f t="shared" si="28"/>
        <v>TRANSCEPTOR ÓPTICO (MINI GBIC) 10G</v>
      </c>
      <c r="C1784" s="3" t="s">
        <v>3267</v>
      </c>
      <c r="D1784" s="3" t="s">
        <v>3267</v>
      </c>
      <c r="E1784" s="5" t="s">
        <v>3000</v>
      </c>
      <c r="F1784" s="5" t="s">
        <v>7</v>
      </c>
      <c r="G1784" s="2" t="s">
        <v>2775</v>
      </c>
      <c r="H1784" s="3" t="s">
        <v>3266</v>
      </c>
      <c r="I1784" s="170" t="s">
        <v>7038</v>
      </c>
      <c r="J1784" s="127">
        <v>225.6112</v>
      </c>
      <c r="K1784" s="162">
        <v>464.91495929647238</v>
      </c>
      <c r="L1784" s="127">
        <v>2.6</v>
      </c>
      <c r="M1784" s="203"/>
      <c r="N1784" s="198">
        <v>4.8899999999999999E-2</v>
      </c>
      <c r="O1784" s="3" t="s">
        <v>3000</v>
      </c>
      <c r="P1784" s="31" t="s">
        <v>7291</v>
      </c>
      <c r="Q1784" s="234">
        <v>1</v>
      </c>
      <c r="R1784" s="5">
        <v>85176259</v>
      </c>
      <c r="S1784" s="238">
        <v>46029</v>
      </c>
      <c r="T1784" s="263">
        <v>0.15</v>
      </c>
      <c r="U1784" s="263">
        <v>0</v>
      </c>
      <c r="V1784" s="263">
        <v>3.2119999999999996E-2</v>
      </c>
      <c r="W1784" s="263">
        <v>0</v>
      </c>
      <c r="X1784" s="263">
        <v>0.33999999999999997</v>
      </c>
      <c r="Y1784" s="265">
        <v>1.8334922359937862</v>
      </c>
      <c r="Z1784" s="275">
        <v>228.21119999999999</v>
      </c>
      <c r="AA1784" s="276">
        <v>5.0764320995086551</v>
      </c>
      <c r="AB1784" s="277">
        <v>0.05</v>
      </c>
      <c r="AC1784" s="277">
        <v>3.6499999999999998E-2</v>
      </c>
      <c r="AD1784" s="277">
        <v>0</v>
      </c>
      <c r="AE1784" s="277">
        <v>0.33999999999999997</v>
      </c>
      <c r="AF1784" s="276">
        <v>1.6365881600285659</v>
      </c>
    </row>
    <row r="1785" spans="1:32" ht="82.8" x14ac:dyDescent="0.3">
      <c r="A1785" s="2">
        <f>IF(G1785="","",VLOOKUP(G1785,{"CFTV","100000";"switch","750000";"VMS","200000";"Alarme","300000";"CA","400000";"Cabeamento","500000";"Infra","600000";"Redes","700000";"Energia","800000";"Outros","900000";"Serviço","1000000"},2,FALSE)
  + COUNTIF($G$2:G1785,G1785)
)</f>
        <v>700269</v>
      </c>
      <c r="B1785" s="3" t="str">
        <f t="shared" si="28"/>
        <v>SWITCH NÃO GERENCIADO, CAMADA 2,</v>
      </c>
      <c r="C1785" s="3" t="s">
        <v>3269</v>
      </c>
      <c r="D1785" s="3" t="s">
        <v>3269</v>
      </c>
      <c r="E1785" s="5" t="s">
        <v>370</v>
      </c>
      <c r="F1785" s="5" t="s">
        <v>7</v>
      </c>
      <c r="G1785" s="2" t="s">
        <v>2775</v>
      </c>
      <c r="H1785" s="3" t="s">
        <v>3268</v>
      </c>
      <c r="I1785" s="170" t="s">
        <v>7038</v>
      </c>
      <c r="J1785" s="127">
        <v>282.41000000000003</v>
      </c>
      <c r="K1785" s="162">
        <v>575.32949151889477</v>
      </c>
      <c r="L1785" s="126"/>
      <c r="M1785" s="203"/>
      <c r="N1785" s="218">
        <v>0.12</v>
      </c>
      <c r="O1785" s="3" t="s">
        <v>370</v>
      </c>
      <c r="P1785" s="31" t="s">
        <v>7287</v>
      </c>
      <c r="Q1785" s="234">
        <v>1</v>
      </c>
      <c r="R1785" s="5">
        <v>85176234</v>
      </c>
      <c r="S1785" s="238">
        <v>46014</v>
      </c>
      <c r="T1785" s="263">
        <v>0.15</v>
      </c>
      <c r="U1785" s="263">
        <v>0</v>
      </c>
      <c r="V1785" s="263">
        <v>3.2119999999999996E-2</v>
      </c>
      <c r="W1785" s="263">
        <v>0</v>
      </c>
      <c r="X1785" s="263">
        <v>0.33999999999999997</v>
      </c>
      <c r="Y1785" s="265">
        <v>1.8334922359937862</v>
      </c>
      <c r="Z1785" s="275">
        <v>282.41000000000003</v>
      </c>
      <c r="AA1785" s="276">
        <v>6.2820544706931107</v>
      </c>
      <c r="AB1785" s="277">
        <v>0.05</v>
      </c>
      <c r="AC1785" s="277">
        <v>3.6499999999999998E-2</v>
      </c>
      <c r="AD1785" s="277">
        <v>0</v>
      </c>
      <c r="AE1785" s="277">
        <v>0.33999999999999997</v>
      </c>
      <c r="AF1785" s="276">
        <v>1.6365881600285659</v>
      </c>
    </row>
    <row r="1786" spans="1:32" ht="69" x14ac:dyDescent="0.3">
      <c r="A1786" s="2">
        <f>IF(G1786="","",VLOOKUP(G1786,{"CFTV","100000";"switch","750000";"VMS","200000";"Alarme","300000";"CA","400000";"Cabeamento","500000";"Infra","600000";"Redes","700000";"Energia","800000";"Outros","900000";"Serviço","1000000"},2,FALSE)
  + COUNTIF($G$2:G1786,G1786)
)</f>
        <v>700270</v>
      </c>
      <c r="B1786" s="3" t="str">
        <f t="shared" si="28"/>
        <v>SWITCH POE NÃO GERENCIÁVEL, 8</v>
      </c>
      <c r="C1786" s="3" t="s">
        <v>3271</v>
      </c>
      <c r="D1786" s="3" t="s">
        <v>3271</v>
      </c>
      <c r="E1786" s="5" t="s">
        <v>370</v>
      </c>
      <c r="F1786" s="5" t="s">
        <v>7</v>
      </c>
      <c r="G1786" s="2" t="s">
        <v>2775</v>
      </c>
      <c r="H1786" s="3" t="s">
        <v>3270</v>
      </c>
      <c r="I1786" s="170" t="s">
        <v>7038</v>
      </c>
      <c r="J1786" s="127">
        <v>704.02</v>
      </c>
      <c r="K1786" s="162">
        <v>1434.2391155381615</v>
      </c>
      <c r="L1786" s="126"/>
      <c r="M1786" s="203"/>
      <c r="N1786" s="218">
        <v>0.12</v>
      </c>
      <c r="O1786" s="3" t="s">
        <v>370</v>
      </c>
      <c r="P1786" s="31" t="s">
        <v>7287</v>
      </c>
      <c r="Q1786" s="234">
        <v>1</v>
      </c>
      <c r="R1786" s="5">
        <v>85176299</v>
      </c>
      <c r="S1786" s="238">
        <v>46014</v>
      </c>
      <c r="T1786" s="263">
        <v>0.15</v>
      </c>
      <c r="U1786" s="263">
        <v>0</v>
      </c>
      <c r="V1786" s="263">
        <v>3.2119999999999996E-2</v>
      </c>
      <c r="W1786" s="263">
        <v>0</v>
      </c>
      <c r="X1786" s="263">
        <v>0.33999999999999997</v>
      </c>
      <c r="Y1786" s="265">
        <v>1.8334922359937862</v>
      </c>
      <c r="Z1786" s="275">
        <v>704.02</v>
      </c>
      <c r="AA1786" s="276">
        <v>15.660536059124546</v>
      </c>
      <c r="AB1786" s="277">
        <v>0.05</v>
      </c>
      <c r="AC1786" s="277">
        <v>3.6499999999999998E-2</v>
      </c>
      <c r="AD1786" s="277">
        <v>0</v>
      </c>
      <c r="AE1786" s="277">
        <v>0.33999999999999997</v>
      </c>
      <c r="AF1786" s="276">
        <v>1.6365881600285659</v>
      </c>
    </row>
    <row r="1787" spans="1:32" ht="27.6" x14ac:dyDescent="0.3">
      <c r="A1787" s="2">
        <f>IF(G1787="","",VLOOKUP(G1787,{"CFTV","100000";"switch","750000";"VMS","200000";"Alarme","300000";"CA","400000";"Cabeamento","500000";"Infra","600000";"Redes","700000";"Energia","800000";"Outros","900000";"Serviço","1000000"},2,FALSE)
  + COUNTIF($G$2:G1787,G1787)
)</f>
        <v>700271</v>
      </c>
      <c r="B1787" s="3" t="str">
        <f t="shared" si="28"/>
        <v>ACCESS POINT WI-FI 6 AX1800</v>
      </c>
      <c r="C1787" s="3" t="s">
        <v>3273</v>
      </c>
      <c r="D1787" s="3" t="s">
        <v>3273</v>
      </c>
      <c r="E1787" s="5" t="s">
        <v>1022</v>
      </c>
      <c r="F1787" s="5" t="s">
        <v>7</v>
      </c>
      <c r="G1787" s="2" t="s">
        <v>2775</v>
      </c>
      <c r="H1787" s="3" t="s">
        <v>3272</v>
      </c>
      <c r="I1787" s="170" t="s">
        <v>7038</v>
      </c>
      <c r="J1787" s="127">
        <v>1771.73</v>
      </c>
      <c r="K1787" s="162">
        <v>3609.3924436414122</v>
      </c>
      <c r="L1787" s="126"/>
      <c r="M1787" s="203"/>
      <c r="N1787" s="218">
        <v>0.12</v>
      </c>
      <c r="O1787" s="3" t="s">
        <v>7051</v>
      </c>
      <c r="P1787" s="31" t="s">
        <v>7291</v>
      </c>
      <c r="Q1787" s="234">
        <v>2</v>
      </c>
      <c r="R1787" s="5">
        <v>85176277</v>
      </c>
      <c r="S1787" s="238">
        <v>46027</v>
      </c>
      <c r="T1787" s="263">
        <v>0.15</v>
      </c>
      <c r="U1787" s="263">
        <v>0</v>
      </c>
      <c r="V1787" s="263">
        <v>3.2119999999999996E-2</v>
      </c>
      <c r="W1787" s="263">
        <v>0</v>
      </c>
      <c r="X1787" s="263">
        <v>0.33999999999999997</v>
      </c>
      <c r="Y1787" s="265">
        <v>1.8334922359937862</v>
      </c>
      <c r="Z1787" s="275">
        <v>1771.73</v>
      </c>
      <c r="AA1787" s="276">
        <v>39.411155296771021</v>
      </c>
      <c r="AB1787" s="277">
        <v>0.05</v>
      </c>
      <c r="AC1787" s="277">
        <v>3.6499999999999998E-2</v>
      </c>
      <c r="AD1787" s="277">
        <v>0</v>
      </c>
      <c r="AE1787" s="277">
        <v>0.33999999999999997</v>
      </c>
      <c r="AF1787" s="276">
        <v>1.6365881600285659</v>
      </c>
    </row>
    <row r="1788" spans="1:32" ht="358.8" x14ac:dyDescent="0.3">
      <c r="A1788" s="2">
        <f>IF(G1788="","",VLOOKUP(G1788,{"CFTV","100000";"switch","750000";"VMS","200000";"Alarme","300000";"CA","400000";"Cabeamento","500000";"Infra","600000";"Redes","700000";"Energia","800000";"Outros","900000";"Serviço","1000000"},2,FALSE)
  + COUNTIF($G$2:G1788,G1788)
)</f>
        <v>700272</v>
      </c>
      <c r="B1788" s="3" t="str">
        <f t="shared" si="28"/>
        <v>Servidor rack de 2U, com</v>
      </c>
      <c r="C1788" s="19" t="s">
        <v>6976</v>
      </c>
      <c r="D1788" s="19" t="s">
        <v>6976</v>
      </c>
      <c r="E1788" s="19" t="s">
        <v>318</v>
      </c>
      <c r="F1788" s="5" t="s">
        <v>7</v>
      </c>
      <c r="G1788" s="2" t="s">
        <v>2775</v>
      </c>
      <c r="H1788" s="19" t="s">
        <v>3274</v>
      </c>
      <c r="I1788" s="170" t="s">
        <v>7038</v>
      </c>
      <c r="J1788" s="127">
        <v>119493.25</v>
      </c>
      <c r="K1788" s="162">
        <v>279948.26449773798</v>
      </c>
      <c r="L1788" s="126"/>
      <c r="M1788" s="205">
        <v>0.15</v>
      </c>
      <c r="N1788" s="198">
        <v>0.12</v>
      </c>
      <c r="O1788" s="3" t="s">
        <v>7054</v>
      </c>
      <c r="P1788" s="31" t="s">
        <v>7291</v>
      </c>
      <c r="Q1788" s="234">
        <v>1</v>
      </c>
      <c r="R1788" s="5">
        <v>84715010</v>
      </c>
      <c r="S1788" s="238">
        <v>46073</v>
      </c>
      <c r="T1788" s="263">
        <v>0.15</v>
      </c>
      <c r="U1788" s="263">
        <v>0</v>
      </c>
      <c r="V1788" s="263">
        <v>3.2119999999999996E-2</v>
      </c>
      <c r="W1788" s="263">
        <v>0</v>
      </c>
      <c r="X1788" s="263">
        <v>0.33999999999999997</v>
      </c>
      <c r="Y1788" s="265">
        <v>1.8334922359937862</v>
      </c>
      <c r="Z1788" s="275">
        <v>137417.23749999999</v>
      </c>
      <c r="AA1788" s="276">
        <v>3056.7705505724716</v>
      </c>
      <c r="AB1788" s="277">
        <v>0.05</v>
      </c>
      <c r="AC1788" s="277">
        <v>3.6499999999999998E-2</v>
      </c>
      <c r="AD1788" s="277">
        <v>0</v>
      </c>
      <c r="AE1788" s="277">
        <v>0.33999999999999997</v>
      </c>
      <c r="AF1788" s="276">
        <v>1.6365881600285659</v>
      </c>
    </row>
    <row r="1789" spans="1:32" ht="409.6" x14ac:dyDescent="0.3">
      <c r="A1789" s="2">
        <f>IF(G1789="","",VLOOKUP(G1789,{"CFTV","100000";"switch","750000";"VMS","200000";"Alarme","300000";"CA","400000";"Cabeamento","500000";"Infra","600000";"Redes","700000";"Energia","800000";"Outros","900000";"Serviço","1000000"},2,FALSE)
  + COUNTIF($G$2:G1789,G1789)
)</f>
        <v>700273</v>
      </c>
      <c r="B1789" s="3" t="str">
        <f t="shared" si="28"/>
        <v>PowerEdge R760xs Server, BCC	G1DU4LM	[210-BHTJ]
Trusted Platform</v>
      </c>
      <c r="C1789" s="98" t="s">
        <v>3276</v>
      </c>
      <c r="D1789" s="98" t="s">
        <v>3276</v>
      </c>
      <c r="E1789" s="3" t="s">
        <v>318</v>
      </c>
      <c r="F1789" s="5" t="s">
        <v>7</v>
      </c>
      <c r="G1789" s="2" t="s">
        <v>2775</v>
      </c>
      <c r="H1789" s="3" t="s">
        <v>3275</v>
      </c>
      <c r="I1789" s="170" t="s">
        <v>7038</v>
      </c>
      <c r="J1789" s="127">
        <v>81430.289999999994</v>
      </c>
      <c r="K1789" s="162">
        <v>165890.89387746938</v>
      </c>
      <c r="L1789" s="126"/>
      <c r="M1789" s="205"/>
      <c r="N1789" s="198">
        <v>0.12</v>
      </c>
      <c r="O1789" s="3" t="s">
        <v>7054</v>
      </c>
      <c r="P1789" s="31" t="s">
        <v>7291</v>
      </c>
      <c r="Q1789" s="234">
        <v>1</v>
      </c>
      <c r="R1789" s="5">
        <v>84715020</v>
      </c>
      <c r="S1789" s="238">
        <v>46077</v>
      </c>
      <c r="T1789" s="263">
        <v>0.15</v>
      </c>
      <c r="U1789" s="263">
        <v>0</v>
      </c>
      <c r="V1789" s="263">
        <v>3.2119999999999996E-2</v>
      </c>
      <c r="W1789" s="263">
        <v>0</v>
      </c>
      <c r="X1789" s="263">
        <v>0.33999999999999997</v>
      </c>
      <c r="Y1789" s="265">
        <v>1.8334922359937862</v>
      </c>
      <c r="Z1789" s="275">
        <v>81430.289999999994</v>
      </c>
      <c r="AA1789" s="276">
        <v>1811.3718258713798</v>
      </c>
      <c r="AB1789" s="277">
        <v>0.05</v>
      </c>
      <c r="AC1789" s="277">
        <v>3.6499999999999998E-2</v>
      </c>
      <c r="AD1789" s="277">
        <v>0</v>
      </c>
      <c r="AE1789" s="277">
        <v>0.33999999999999997</v>
      </c>
      <c r="AF1789" s="276">
        <v>1.6365881600285659</v>
      </c>
    </row>
    <row r="1790" spans="1:32" ht="207" x14ac:dyDescent="0.3">
      <c r="A1790" s="2">
        <f>IF(G1790="","",VLOOKUP(G1790,{"CFTV","100000";"switch","750000";"VMS","200000";"Alarme","300000";"CA","400000";"Cabeamento","500000";"Infra","600000";"Redes","700000";"Energia","800000";"Outros","900000";"Serviço","1000000"},2,FALSE)
  + COUNTIF($G$2:G1790,G1790)
)</f>
        <v>700274</v>
      </c>
      <c r="B1790" s="3" t="str">
        <f t="shared" si="28"/>
        <v>SERVIDOR DE ANALÍTICO | WINDOWS</v>
      </c>
      <c r="C1790" s="49" t="s">
        <v>6977</v>
      </c>
      <c r="D1790" s="49" t="s">
        <v>6977</v>
      </c>
      <c r="E1790" s="3" t="s">
        <v>318</v>
      </c>
      <c r="F1790" s="5" t="s">
        <v>7</v>
      </c>
      <c r="G1790" s="2" t="s">
        <v>2775</v>
      </c>
      <c r="H1790" s="3" t="s">
        <v>3277</v>
      </c>
      <c r="I1790" s="182" t="s">
        <v>7038</v>
      </c>
      <c r="J1790" s="127">
        <v>42898.77</v>
      </c>
      <c r="K1790" s="162">
        <v>76572.328605477145</v>
      </c>
      <c r="L1790" s="126"/>
      <c r="M1790" s="205"/>
      <c r="N1790" s="198">
        <v>0.04</v>
      </c>
      <c r="O1790" s="3" t="s">
        <v>7054</v>
      </c>
      <c r="P1790" s="31" t="s">
        <v>7291</v>
      </c>
      <c r="Q1790" s="234">
        <v>2</v>
      </c>
      <c r="R1790" s="5">
        <v>84715010</v>
      </c>
      <c r="S1790" s="238">
        <v>46044</v>
      </c>
      <c r="T1790" s="263">
        <v>0.15</v>
      </c>
      <c r="U1790" s="263">
        <v>0</v>
      </c>
      <c r="V1790" s="263">
        <v>3.5039999999999995E-2</v>
      </c>
      <c r="W1790" s="263">
        <v>0</v>
      </c>
      <c r="X1790" s="263">
        <v>0.33999999999999997</v>
      </c>
      <c r="Y1790" s="265">
        <v>1.6064585475278061</v>
      </c>
      <c r="Z1790" s="275">
        <v>42898.77</v>
      </c>
      <c r="AA1790" s="276">
        <v>954.25944501163349</v>
      </c>
      <c r="AB1790" s="277">
        <v>0.05</v>
      </c>
      <c r="AC1790" s="277">
        <v>3.6499999999999998E-2</v>
      </c>
      <c r="AD1790" s="277">
        <v>0</v>
      </c>
      <c r="AE1790" s="277">
        <v>0.33999999999999997</v>
      </c>
      <c r="AF1790" s="276">
        <v>1.6365881600285659</v>
      </c>
    </row>
    <row r="1791" spans="1:32" ht="193.2" x14ac:dyDescent="0.3">
      <c r="A1791" s="2">
        <f>IF(G1791="","",VLOOKUP(G1791,{"CFTV","100000";"switch","750000";"VMS","200000";"Alarme","300000";"CA","400000";"Cabeamento","500000";"Infra","600000";"Redes","700000";"Energia","800000";"Outros","900000";"Serviço","1000000"},2,FALSE)
  + COUNTIF($G$2:G1791,G1791)
)</f>
        <v>700275</v>
      </c>
      <c r="B1791" s="3" t="str">
        <f t="shared" si="28"/>
        <v>WINDOWS 11 PROFESSIONAL, SEM MÍDIA,</v>
      </c>
      <c r="C1791" s="98" t="s">
        <v>6978</v>
      </c>
      <c r="D1791" s="98" t="s">
        <v>6978</v>
      </c>
      <c r="E1791" s="3" t="s">
        <v>318</v>
      </c>
      <c r="F1791" s="5" t="s">
        <v>7</v>
      </c>
      <c r="G1791" s="2" t="s">
        <v>2775</v>
      </c>
      <c r="H1791" s="3" t="s">
        <v>3278</v>
      </c>
      <c r="I1791" s="170" t="s">
        <v>7038</v>
      </c>
      <c r="J1791" s="127">
        <v>57402.12</v>
      </c>
      <c r="K1791" s="162">
        <v>102460.14035579648</v>
      </c>
      <c r="L1791" s="126"/>
      <c r="M1791" s="205"/>
      <c r="N1791" s="198">
        <v>0.04</v>
      </c>
      <c r="O1791" s="3" t="s">
        <v>7054</v>
      </c>
      <c r="P1791" s="31" t="s">
        <v>7291</v>
      </c>
      <c r="Q1791" s="234">
        <v>1</v>
      </c>
      <c r="R1791" s="5">
        <v>84715010</v>
      </c>
      <c r="S1791" s="238">
        <v>46044</v>
      </c>
      <c r="T1791" s="263">
        <v>0.15</v>
      </c>
      <c r="U1791" s="263">
        <v>0</v>
      </c>
      <c r="V1791" s="263">
        <v>3.5039999999999995E-2</v>
      </c>
      <c r="W1791" s="263">
        <v>0</v>
      </c>
      <c r="X1791" s="263">
        <v>0.33999999999999997</v>
      </c>
      <c r="Y1791" s="265">
        <v>1.6064585475278061</v>
      </c>
      <c r="Z1791" s="275">
        <v>57402.12</v>
      </c>
      <c r="AA1791" s="276">
        <v>1276.8784553424539</v>
      </c>
      <c r="AB1791" s="277">
        <v>0.05</v>
      </c>
      <c r="AC1791" s="277">
        <v>3.6499999999999998E-2</v>
      </c>
      <c r="AD1791" s="277">
        <v>0</v>
      </c>
      <c r="AE1791" s="277">
        <v>0.33999999999999997</v>
      </c>
      <c r="AF1791" s="276">
        <v>1.6365881600285659</v>
      </c>
    </row>
    <row r="1792" spans="1:32" ht="55.2" x14ac:dyDescent="0.3">
      <c r="A1792" s="2">
        <f>IF(G1792="","",VLOOKUP(G1792,{"CFTV","100000";"switch","750000";"VMS","200000";"Alarme","300000";"CA","400000";"Cabeamento","500000";"Infra","600000";"Redes","700000";"Energia","800000";"Outros","900000";"Serviço","1000000"},2,FALSE)
  + COUNTIF($G$2:G1792,G1792)
)</f>
        <v>700276</v>
      </c>
      <c r="B1792" s="3" t="str">
        <f t="shared" si="28"/>
        <v>NORION K-STOR 8X2 2R312 COM</v>
      </c>
      <c r="C1792" s="19" t="s">
        <v>3280</v>
      </c>
      <c r="D1792" s="19" t="s">
        <v>3280</v>
      </c>
      <c r="E1792" s="20" t="s">
        <v>1648</v>
      </c>
      <c r="F1792" s="5" t="s">
        <v>7</v>
      </c>
      <c r="G1792" s="2" t="s">
        <v>2775</v>
      </c>
      <c r="H1792" s="19" t="s">
        <v>3279</v>
      </c>
      <c r="I1792" s="170" t="s">
        <v>7039</v>
      </c>
      <c r="J1792" s="127">
        <v>23302.400000000001</v>
      </c>
      <c r="K1792" s="162">
        <v>250795.51790925421</v>
      </c>
      <c r="L1792" s="126"/>
      <c r="M1792" s="205">
        <v>4.4999999999999998E-2</v>
      </c>
      <c r="N1792" s="198">
        <v>0.04</v>
      </c>
      <c r="O1792" s="3" t="s">
        <v>1648</v>
      </c>
      <c r="P1792" s="31" t="s">
        <v>7291</v>
      </c>
      <c r="Q1792" s="234">
        <v>1</v>
      </c>
      <c r="R1792" s="5">
        <v>84715020</v>
      </c>
      <c r="S1792" s="238">
        <v>46058</v>
      </c>
      <c r="T1792" s="263">
        <v>0.15</v>
      </c>
      <c r="U1792" s="263">
        <v>0</v>
      </c>
      <c r="V1792" s="263">
        <v>3.5039999999999995E-2</v>
      </c>
      <c r="W1792" s="263">
        <v>0</v>
      </c>
      <c r="X1792" s="263">
        <v>0.33999999999999997</v>
      </c>
      <c r="Y1792" s="265">
        <v>1.6064585475278061</v>
      </c>
      <c r="Z1792" s="275">
        <v>140505.31615999999</v>
      </c>
      <c r="AA1792" s="276">
        <v>3125.4631547717036</v>
      </c>
      <c r="AB1792" s="277">
        <v>0.05</v>
      </c>
      <c r="AC1792" s="277">
        <v>3.6499999999999998E-2</v>
      </c>
      <c r="AD1792" s="277">
        <v>0</v>
      </c>
      <c r="AE1792" s="277">
        <v>0.33999999999999997</v>
      </c>
      <c r="AF1792" s="276">
        <v>1.6365881600285659</v>
      </c>
    </row>
    <row r="1793" spans="1:32" ht="27.6" x14ac:dyDescent="0.3">
      <c r="A1793" s="2">
        <f>IF(G1793="","",VLOOKUP(G1793,{"CFTV","100000";"switch","750000";"VMS","200000";"Alarme","300000";"CA","400000";"Cabeamento","500000";"Infra","600000";"Redes","700000";"Energia","800000";"Outros","900000";"Serviço","1000000"},2,FALSE)
  + COUNTIF($G$2:G1793,G1793)
)</f>
        <v>700277</v>
      </c>
      <c r="B1793" s="3" t="str">
        <f t="shared" si="28"/>
        <v>WINDOWS SERVER IOT 2025 STANDARD</v>
      </c>
      <c r="C1793" s="3" t="s">
        <v>3282</v>
      </c>
      <c r="D1793" s="3" t="s">
        <v>3282</v>
      </c>
      <c r="E1793" s="5" t="s">
        <v>2765</v>
      </c>
      <c r="F1793" s="5" t="s">
        <v>7</v>
      </c>
      <c r="G1793" s="2" t="s">
        <v>2775</v>
      </c>
      <c r="H1793" s="3" t="s">
        <v>3281</v>
      </c>
      <c r="I1793" s="170" t="s">
        <v>7039</v>
      </c>
      <c r="J1793" s="127">
        <v>1490</v>
      </c>
      <c r="K1793" s="162">
        <v>15345.784522956452</v>
      </c>
      <c r="L1793" s="126"/>
      <c r="M1793" s="205"/>
      <c r="N1793" s="198"/>
      <c r="O1793" s="3" t="s">
        <v>1648</v>
      </c>
      <c r="P1793" s="31" t="s">
        <v>7291</v>
      </c>
      <c r="Q1793" s="234">
        <v>1</v>
      </c>
      <c r="R1793" s="5" t="s">
        <v>777</v>
      </c>
      <c r="S1793" s="238">
        <v>46058</v>
      </c>
      <c r="T1793" s="263">
        <v>0.15</v>
      </c>
      <c r="U1793" s="263">
        <v>0</v>
      </c>
      <c r="V1793" s="263">
        <v>3.5039999999999995E-2</v>
      </c>
      <c r="W1793" s="263">
        <v>0</v>
      </c>
      <c r="X1793" s="263">
        <v>0.33999999999999997</v>
      </c>
      <c r="Y1793" s="265">
        <v>1.6064585475278061</v>
      </c>
      <c r="Z1793" s="275">
        <v>8597.2999999999993</v>
      </c>
      <c r="AA1793" s="276">
        <v>191.24219008140602</v>
      </c>
      <c r="AB1793" s="277">
        <v>0.05</v>
      </c>
      <c r="AC1793" s="277">
        <v>3.6499999999999998E-2</v>
      </c>
      <c r="AD1793" s="277">
        <v>0</v>
      </c>
      <c r="AE1793" s="277">
        <v>0.33999999999999997</v>
      </c>
      <c r="AF1793" s="276">
        <v>1.6365881600285659</v>
      </c>
    </row>
    <row r="1794" spans="1:32" ht="27.6" x14ac:dyDescent="0.3">
      <c r="A1794" s="2">
        <f>IF(G1794="","",VLOOKUP(G1794,{"CFTV","100000";"switch","750000";"VMS","200000";"Alarme","300000";"CA","400000";"Cabeamento","500000";"Infra","600000";"Redes","700000";"Energia","800000";"Outros","900000";"Serviço","1000000"},2,FALSE)
  + COUNTIF($G$2:G1794,G1794)
)</f>
        <v>700278</v>
      </c>
      <c r="B1794" s="3" t="str">
        <f t="shared" si="28"/>
        <v>WINDOWS SQL SERVER 2022 STANDARD</v>
      </c>
      <c r="C1794" s="3" t="s">
        <v>3284</v>
      </c>
      <c r="D1794" s="3" t="s">
        <v>3284</v>
      </c>
      <c r="E1794" s="5" t="s">
        <v>2765</v>
      </c>
      <c r="F1794" s="5" t="s">
        <v>7</v>
      </c>
      <c r="G1794" s="2" t="s">
        <v>2775</v>
      </c>
      <c r="H1794" s="3" t="s">
        <v>3283</v>
      </c>
      <c r="I1794" s="170" t="s">
        <v>7039</v>
      </c>
      <c r="J1794" s="127">
        <v>3980</v>
      </c>
      <c r="K1794" s="162">
        <v>40990.75328950784</v>
      </c>
      <c r="L1794" s="126"/>
      <c r="M1794" s="205"/>
      <c r="N1794" s="198"/>
      <c r="O1794" s="3" t="s">
        <v>1648</v>
      </c>
      <c r="P1794" s="31" t="s">
        <v>7291</v>
      </c>
      <c r="Q1794" s="234">
        <v>1</v>
      </c>
      <c r="R1794" s="5" t="s">
        <v>777</v>
      </c>
      <c r="S1794" s="238">
        <v>46058</v>
      </c>
      <c r="T1794" s="263">
        <v>0.15</v>
      </c>
      <c r="U1794" s="263">
        <v>0</v>
      </c>
      <c r="V1794" s="263">
        <v>3.5039999999999995E-2</v>
      </c>
      <c r="W1794" s="263">
        <v>0</v>
      </c>
      <c r="X1794" s="263">
        <v>0.33999999999999997</v>
      </c>
      <c r="Y1794" s="265">
        <v>1.6064585475278061</v>
      </c>
      <c r="Z1794" s="275">
        <v>22964.6</v>
      </c>
      <c r="AA1794" s="276">
        <v>510.83484330469526</v>
      </c>
      <c r="AB1794" s="277">
        <v>0.05</v>
      </c>
      <c r="AC1794" s="277">
        <v>3.6499999999999998E-2</v>
      </c>
      <c r="AD1794" s="277">
        <v>0</v>
      </c>
      <c r="AE1794" s="277">
        <v>0.33999999999999997</v>
      </c>
      <c r="AF1794" s="276">
        <v>1.6365881600285659</v>
      </c>
    </row>
    <row r="1795" spans="1:32" ht="110.4" x14ac:dyDescent="0.3">
      <c r="A1795" s="2">
        <f>IF(G1795="","",VLOOKUP(G1795,{"CFTV","100000";"switch","750000";"VMS","200000";"Alarme","300000";"CA","400000";"Cabeamento","500000";"Infra","600000";"Redes","700000";"Energia","800000";"Outros","900000";"Serviço","1000000"},2,FALSE)
  + COUNTIF($G$2:G1795,G1795)
)</f>
        <v>700279</v>
      </c>
      <c r="B1795" s="3" t="str">
        <f t="shared" si="28"/>
        <v>SWITCH POE INTELIGENTE COM 4</v>
      </c>
      <c r="C1795" s="3" t="s">
        <v>3286</v>
      </c>
      <c r="D1795" s="3" t="s">
        <v>3286</v>
      </c>
      <c r="E1795" s="5" t="s">
        <v>370</v>
      </c>
      <c r="F1795" s="5" t="s">
        <v>7</v>
      </c>
      <c r="G1795" s="2" t="s">
        <v>2775</v>
      </c>
      <c r="H1795" s="3" t="s">
        <v>3285</v>
      </c>
      <c r="I1795" s="170" t="s">
        <v>7038</v>
      </c>
      <c r="J1795" s="127">
        <v>225.01</v>
      </c>
      <c r="K1795" s="162">
        <v>401.63248642136853</v>
      </c>
      <c r="L1795" s="126"/>
      <c r="M1795" s="205"/>
      <c r="N1795" s="198">
        <v>0.04</v>
      </c>
      <c r="O1795" s="3" t="s">
        <v>7060</v>
      </c>
      <c r="P1795" s="31" t="s">
        <v>7290</v>
      </c>
      <c r="Q1795" s="234">
        <v>2</v>
      </c>
      <c r="R1795" s="5">
        <v>85176234</v>
      </c>
      <c r="S1795" s="238">
        <v>46014</v>
      </c>
      <c r="T1795" s="263">
        <v>0.15</v>
      </c>
      <c r="U1795" s="263">
        <v>0</v>
      </c>
      <c r="V1795" s="263">
        <v>3.5039999999999995E-2</v>
      </c>
      <c r="W1795" s="263">
        <v>0</v>
      </c>
      <c r="X1795" s="263">
        <v>0.33999999999999997</v>
      </c>
      <c r="Y1795" s="265">
        <v>1.6064585475278061</v>
      </c>
      <c r="Z1795" s="275">
        <v>225.01</v>
      </c>
      <c r="AA1795" s="276">
        <v>5.0052231735797479</v>
      </c>
      <c r="AB1795" s="277">
        <v>0.05</v>
      </c>
      <c r="AC1795" s="277">
        <v>3.6499999999999998E-2</v>
      </c>
      <c r="AD1795" s="277">
        <v>0</v>
      </c>
      <c r="AE1795" s="277">
        <v>0.33999999999999997</v>
      </c>
      <c r="AF1795" s="276">
        <v>1.6365881600285659</v>
      </c>
    </row>
    <row r="1796" spans="1:32" ht="27.6" x14ac:dyDescent="0.3">
      <c r="A1796" s="2">
        <f>IF(G1796="","",VLOOKUP(G1796,{"CFTV","100000";"switch","750000";"VMS","200000";"Alarme","300000";"CA","400000";"Cabeamento","500000";"Infra","600000";"Redes","700000";"Energia","800000";"Outros","900000";"Serviço","1000000"},2,FALSE)
  + COUNTIF($G$2:G1796,G1796)
)</f>
        <v>700280</v>
      </c>
      <c r="B1796" s="3" t="str">
        <f t="shared" si="28"/>
        <v>CABO METÁLICO UTP 04 PARES</v>
      </c>
      <c r="C1796" s="3" t="s">
        <v>3288</v>
      </c>
      <c r="D1796" s="3" t="s">
        <v>3288</v>
      </c>
      <c r="E1796" s="5" t="s">
        <v>3227</v>
      </c>
      <c r="F1796" s="5" t="s">
        <v>948</v>
      </c>
      <c r="G1796" s="2" t="s">
        <v>2775</v>
      </c>
      <c r="H1796" s="3" t="s">
        <v>3287</v>
      </c>
      <c r="I1796" s="170" t="s">
        <v>7038</v>
      </c>
      <c r="J1796" s="127">
        <v>10.7227</v>
      </c>
      <c r="K1796" s="162">
        <v>21.005629379627898</v>
      </c>
      <c r="L1796" s="126"/>
      <c r="M1796" s="200">
        <v>9.7500000000000003E-2</v>
      </c>
      <c r="N1796" s="218">
        <v>0.04</v>
      </c>
      <c r="O1796" s="3" t="s">
        <v>6</v>
      </c>
      <c r="P1796" s="31" t="s">
        <v>7288</v>
      </c>
      <c r="Q1796" s="234">
        <v>1</v>
      </c>
      <c r="R1796" s="5">
        <v>85444900</v>
      </c>
      <c r="S1796" s="238">
        <v>45999</v>
      </c>
      <c r="T1796" s="263">
        <v>0.15</v>
      </c>
      <c r="U1796" s="263">
        <v>0</v>
      </c>
      <c r="V1796" s="263">
        <v>3.5039999999999995E-2</v>
      </c>
      <c r="W1796" s="263">
        <v>0</v>
      </c>
      <c r="X1796" s="263">
        <v>0.33999999999999997</v>
      </c>
      <c r="Y1796" s="265">
        <v>1.6064585475278061</v>
      </c>
      <c r="Z1796" s="275">
        <v>11.768163250000001</v>
      </c>
      <c r="AA1796" s="276">
        <v>0.26177629176200862</v>
      </c>
      <c r="AB1796" s="277">
        <v>0.05</v>
      </c>
      <c r="AC1796" s="277">
        <v>3.6499999999999998E-2</v>
      </c>
      <c r="AD1796" s="277">
        <v>0</v>
      </c>
      <c r="AE1796" s="277">
        <v>0.33999999999999997</v>
      </c>
      <c r="AF1796" s="276">
        <v>1.6365881600285659</v>
      </c>
    </row>
    <row r="1797" spans="1:32" ht="27.6" x14ac:dyDescent="0.3">
      <c r="A1797" s="2">
        <f>IF(G1797="","",VLOOKUP(G1797,{"CFTV","100000";"switch","750000";"VMS","200000";"Alarme","300000";"CA","400000";"Cabeamento","500000";"Infra","600000";"Redes","700000";"Energia","800000";"Outros","900000";"Serviço","1000000"},2,FALSE)
  + COUNTIF($G$2:G1797,G1797)
)</f>
        <v>700281</v>
      </c>
      <c r="B1797" s="3" t="str">
        <f t="shared" si="28"/>
        <v>DIO MODULO BASICO - MONTAGEM</v>
      </c>
      <c r="C1797" s="3" t="s">
        <v>3290</v>
      </c>
      <c r="D1797" s="3" t="s">
        <v>3290</v>
      </c>
      <c r="E1797" s="5" t="s">
        <v>3227</v>
      </c>
      <c r="F1797" s="5" t="s">
        <v>7</v>
      </c>
      <c r="G1797" s="2" t="s">
        <v>2775</v>
      </c>
      <c r="H1797" s="3" t="s">
        <v>3289</v>
      </c>
      <c r="I1797" s="170" t="s">
        <v>7038</v>
      </c>
      <c r="J1797" s="127">
        <v>570.15</v>
      </c>
      <c r="K1797" s="162">
        <v>1161.5173315020636</v>
      </c>
      <c r="L1797" s="126"/>
      <c r="M1797" s="203"/>
      <c r="N1797" s="198">
        <v>0.18</v>
      </c>
      <c r="O1797" s="3" t="s">
        <v>7102</v>
      </c>
      <c r="P1797" s="31" t="s">
        <v>7294</v>
      </c>
      <c r="Q1797" s="234">
        <v>1</v>
      </c>
      <c r="R1797" s="5">
        <v>85176254</v>
      </c>
      <c r="S1797" s="238">
        <v>46000</v>
      </c>
      <c r="T1797" s="263">
        <v>0.15</v>
      </c>
      <c r="U1797" s="263">
        <v>0</v>
      </c>
      <c r="V1797" s="263">
        <v>3.2119999999999996E-2</v>
      </c>
      <c r="W1797" s="263">
        <v>0</v>
      </c>
      <c r="X1797" s="263">
        <v>0.33999999999999997</v>
      </c>
      <c r="Y1797" s="265">
        <v>1.8334922359937862</v>
      </c>
      <c r="Z1797" s="275">
        <v>570.15</v>
      </c>
      <c r="AA1797" s="276">
        <v>12.682671847546745</v>
      </c>
      <c r="AB1797" s="277">
        <v>0.05</v>
      </c>
      <c r="AC1797" s="277">
        <v>3.6499999999999998E-2</v>
      </c>
      <c r="AD1797" s="277">
        <v>0</v>
      </c>
      <c r="AE1797" s="277">
        <v>0.33999999999999997</v>
      </c>
      <c r="AF1797" s="276">
        <v>1.6365881600285659</v>
      </c>
    </row>
    <row r="1798" spans="1:32" ht="27.6" x14ac:dyDescent="0.3">
      <c r="A1798" s="2">
        <f>IF(G1798="","",VLOOKUP(G1798,{"CFTV","100000";"switch","750000";"VMS","200000";"Alarme","300000";"CA","400000";"Cabeamento","500000";"Infra","600000";"Redes","700000";"Energia","800000";"Outros","900000";"Serviço","1000000"},2,FALSE)
  + COUNTIF($G$2:G1798,G1798)
)</f>
        <v>700282</v>
      </c>
      <c r="B1798" s="3" t="str">
        <f t="shared" si="28"/>
        <v>EXTENSÃO ÓTICA DUPLEX LC 2,5</v>
      </c>
      <c r="C1798" s="3" t="s">
        <v>3292</v>
      </c>
      <c r="D1798" s="3" t="s">
        <v>3292</v>
      </c>
      <c r="E1798" s="5" t="s">
        <v>3227</v>
      </c>
      <c r="F1798" s="5" t="s">
        <v>7</v>
      </c>
      <c r="G1798" s="2" t="s">
        <v>2775</v>
      </c>
      <c r="H1798" s="3" t="s">
        <v>3291</v>
      </c>
      <c r="I1798" s="170" t="s">
        <v>7038</v>
      </c>
      <c r="J1798" s="127">
        <v>280.20999999999998</v>
      </c>
      <c r="K1798" s="162">
        <v>570.84762160868752</v>
      </c>
      <c r="L1798" s="126"/>
      <c r="M1798" s="203"/>
      <c r="N1798" s="198">
        <v>0.18</v>
      </c>
      <c r="O1798" s="3" t="s">
        <v>7102</v>
      </c>
      <c r="P1798" s="31" t="s">
        <v>7294</v>
      </c>
      <c r="Q1798" s="234">
        <v>1</v>
      </c>
      <c r="R1798" s="5">
        <v>85447010</v>
      </c>
      <c r="S1798" s="238">
        <v>46000</v>
      </c>
      <c r="T1798" s="263">
        <v>0.15</v>
      </c>
      <c r="U1798" s="263">
        <v>0</v>
      </c>
      <c r="V1798" s="263">
        <v>3.2119999999999996E-2</v>
      </c>
      <c r="W1798" s="263">
        <v>0</v>
      </c>
      <c r="X1798" s="263">
        <v>0.33999999999999997</v>
      </c>
      <c r="Y1798" s="265">
        <v>1.8334922359937862</v>
      </c>
      <c r="Z1798" s="275">
        <v>280.20999999999998</v>
      </c>
      <c r="AA1798" s="276">
        <v>6.2331166857863254</v>
      </c>
      <c r="AB1798" s="277">
        <v>0.05</v>
      </c>
      <c r="AC1798" s="277">
        <v>3.6499999999999998E-2</v>
      </c>
      <c r="AD1798" s="277">
        <v>0</v>
      </c>
      <c r="AE1798" s="277">
        <v>0.33999999999999997</v>
      </c>
      <c r="AF1798" s="276">
        <v>1.6365881600285659</v>
      </c>
    </row>
    <row r="1799" spans="1:32" ht="27.6" x14ac:dyDescent="0.3">
      <c r="A1799" s="2">
        <f>IF(G1799="","",VLOOKUP(G1799,{"CFTV","100000";"switch","750000";"VMS","200000";"Alarme","300000";"CA","400000";"Cabeamento","500000";"Infra","600000";"Redes","700000";"Energia","800000";"Outros","900000";"Serviço","1000000"},2,FALSE)
  + COUNTIF($G$2:G1799,G1799)
)</f>
        <v>700283</v>
      </c>
      <c r="B1799" s="3" t="str">
        <f t="shared" si="28"/>
        <v>CORDÃO ÓTICO DUPLEX SC/LC 9</v>
      </c>
      <c r="C1799" s="3" t="s">
        <v>3294</v>
      </c>
      <c r="D1799" s="3" t="s">
        <v>3294</v>
      </c>
      <c r="E1799" s="5" t="s">
        <v>3227</v>
      </c>
      <c r="F1799" s="5" t="s">
        <v>7</v>
      </c>
      <c r="G1799" s="2" t="s">
        <v>2775</v>
      </c>
      <c r="H1799" s="3" t="s">
        <v>3293</v>
      </c>
      <c r="I1799" s="170" t="s">
        <v>7038</v>
      </c>
      <c r="J1799" s="127">
        <v>558.03</v>
      </c>
      <c r="K1799" s="162">
        <v>1136.8263027240139</v>
      </c>
      <c r="L1799" s="126"/>
      <c r="M1799" s="203"/>
      <c r="N1799" s="198">
        <v>0.18</v>
      </c>
      <c r="O1799" s="3" t="s">
        <v>7102</v>
      </c>
      <c r="P1799" s="31" t="s">
        <v>7294</v>
      </c>
      <c r="Q1799" s="234">
        <v>1</v>
      </c>
      <c r="R1799" s="5">
        <v>85447010</v>
      </c>
      <c r="S1799" s="238">
        <v>46000</v>
      </c>
      <c r="T1799" s="263">
        <v>0.15</v>
      </c>
      <c r="U1799" s="263">
        <v>0</v>
      </c>
      <c r="V1799" s="263">
        <v>3.2119999999999996E-2</v>
      </c>
      <c r="W1799" s="263">
        <v>0</v>
      </c>
      <c r="X1799" s="263">
        <v>0.33999999999999997</v>
      </c>
      <c r="Y1799" s="265">
        <v>1.8334922359937862</v>
      </c>
      <c r="Z1799" s="275">
        <v>558.03</v>
      </c>
      <c r="AA1799" s="276">
        <v>12.413069141605735</v>
      </c>
      <c r="AB1799" s="277">
        <v>0.05</v>
      </c>
      <c r="AC1799" s="277">
        <v>3.6499999999999998E-2</v>
      </c>
      <c r="AD1799" s="277">
        <v>0</v>
      </c>
      <c r="AE1799" s="277">
        <v>0.33999999999999997</v>
      </c>
      <c r="AF1799" s="276">
        <v>1.6365881600285659</v>
      </c>
    </row>
    <row r="1800" spans="1:32" ht="41.4" x14ac:dyDescent="0.3">
      <c r="A1800" s="2">
        <f>IF(G1800="","",VLOOKUP(G1800,{"CFTV","100000";"switch","750000";"VMS","200000";"Alarme","300000";"CA","400000";"Cabeamento","500000";"Infra","600000";"Redes","700000";"Energia","800000";"Outros","900000";"Serviço","1000000"},2,FALSE)
  + COUNTIF($G$2:G1800,G1800)
)</f>
        <v>700284</v>
      </c>
      <c r="B1800" s="3" t="str">
        <f t="shared" si="28"/>
        <v>CABO ÓTICO MONOMODO SM -</v>
      </c>
      <c r="C1800" s="3" t="s">
        <v>3296</v>
      </c>
      <c r="D1800" s="3" t="s">
        <v>3296</v>
      </c>
      <c r="E1800" s="5" t="s">
        <v>3227</v>
      </c>
      <c r="F1800" s="5" t="s">
        <v>948</v>
      </c>
      <c r="G1800" s="2" t="s">
        <v>2775</v>
      </c>
      <c r="H1800" s="3" t="s">
        <v>3295</v>
      </c>
      <c r="I1800" s="170" t="s">
        <v>7038</v>
      </c>
      <c r="J1800" s="127">
        <v>12.13</v>
      </c>
      <c r="K1800" s="162">
        <v>24.711400914005143</v>
      </c>
      <c r="L1800" s="126"/>
      <c r="M1800" s="203"/>
      <c r="N1800" s="198">
        <v>0.18</v>
      </c>
      <c r="O1800" s="3" t="s">
        <v>7102</v>
      </c>
      <c r="P1800" s="31" t="s">
        <v>7294</v>
      </c>
      <c r="Q1800" s="234">
        <v>1</v>
      </c>
      <c r="R1800" s="5">
        <v>85447010</v>
      </c>
      <c r="S1800" s="238">
        <v>46000</v>
      </c>
      <c r="T1800" s="263">
        <v>0.15</v>
      </c>
      <c r="U1800" s="263">
        <v>0</v>
      </c>
      <c r="V1800" s="263">
        <v>3.2119999999999996E-2</v>
      </c>
      <c r="W1800" s="263">
        <v>0</v>
      </c>
      <c r="X1800" s="263">
        <v>0.33999999999999997</v>
      </c>
      <c r="Y1800" s="265">
        <v>1.8334922359937862</v>
      </c>
      <c r="Z1800" s="275">
        <v>12.13</v>
      </c>
      <c r="AA1800" s="276">
        <v>0.26982515041785854</v>
      </c>
      <c r="AB1800" s="277">
        <v>0.05</v>
      </c>
      <c r="AC1800" s="277">
        <v>3.6499999999999998E-2</v>
      </c>
      <c r="AD1800" s="277">
        <v>0</v>
      </c>
      <c r="AE1800" s="277">
        <v>0.33999999999999997</v>
      </c>
      <c r="AF1800" s="276">
        <v>1.6365881600285659</v>
      </c>
    </row>
    <row r="1801" spans="1:32" ht="41.4" x14ac:dyDescent="0.3">
      <c r="A1801" s="2">
        <f>IF(G1801="","",VLOOKUP(G1801,{"CFTV","100000";"switch","750000";"VMS","200000";"Alarme","300000";"CA","400000";"Cabeamento","500000";"Infra","600000";"Redes","700000";"Energia","800000";"Outros","900000";"Serviço","1000000"},2,FALSE)
  + COUNTIF($G$2:G1801,G1801)
)</f>
        <v>700285</v>
      </c>
      <c r="B1801" s="3" t="str">
        <f t="shared" si="28"/>
        <v>CABO ÓTICO MONOMODO SM -</v>
      </c>
      <c r="C1801" s="3" t="s">
        <v>3298</v>
      </c>
      <c r="D1801" s="3" t="s">
        <v>3298</v>
      </c>
      <c r="E1801" s="5" t="s">
        <v>3227</v>
      </c>
      <c r="F1801" s="5" t="s">
        <v>948</v>
      </c>
      <c r="G1801" s="2" t="s">
        <v>2775</v>
      </c>
      <c r="H1801" s="3" t="s">
        <v>3297</v>
      </c>
      <c r="I1801" s="170" t="s">
        <v>7038</v>
      </c>
      <c r="J1801" s="127">
        <v>5.13</v>
      </c>
      <c r="K1801" s="162">
        <v>10.450905745164583</v>
      </c>
      <c r="L1801" s="126"/>
      <c r="M1801" s="203"/>
      <c r="N1801" s="198">
        <v>0.12</v>
      </c>
      <c r="O1801" s="3" t="s">
        <v>7123</v>
      </c>
      <c r="P1801" s="31" t="s">
        <v>7291</v>
      </c>
      <c r="Q1801" s="234">
        <v>1</v>
      </c>
      <c r="R1801" s="5">
        <v>85447010</v>
      </c>
      <c r="S1801" s="238">
        <v>46001</v>
      </c>
      <c r="T1801" s="263">
        <v>0.15</v>
      </c>
      <c r="U1801" s="263">
        <v>0</v>
      </c>
      <c r="V1801" s="263">
        <v>3.2119999999999996E-2</v>
      </c>
      <c r="W1801" s="263">
        <v>0</v>
      </c>
      <c r="X1801" s="263">
        <v>0.33999999999999997</v>
      </c>
      <c r="Y1801" s="265">
        <v>1.8334922359937862</v>
      </c>
      <c r="Z1801" s="275">
        <v>5.13</v>
      </c>
      <c r="AA1801" s="276">
        <v>0.11411401662354609</v>
      </c>
      <c r="AB1801" s="277">
        <v>0.05</v>
      </c>
      <c r="AC1801" s="277">
        <v>3.6499999999999998E-2</v>
      </c>
      <c r="AD1801" s="277">
        <v>0</v>
      </c>
      <c r="AE1801" s="277">
        <v>0.33999999999999997</v>
      </c>
      <c r="AF1801" s="276">
        <v>1.6365881600285659</v>
      </c>
    </row>
    <row r="1802" spans="1:32" ht="41.4" x14ac:dyDescent="0.3">
      <c r="A1802" s="2">
        <f>IF(G1802="","",VLOOKUP(G1802,{"CFTV","100000";"switch","750000";"VMS","200000";"Alarme","300000";"CA","400000";"Cabeamento","500000";"Infra","600000";"Redes","700000";"Energia","800000";"Outros","900000";"Serviço","1000000"},2,FALSE)
  + COUNTIF($G$2:G1802,G1802)
)</f>
        <v>700286</v>
      </c>
      <c r="B1802" s="3" t="str">
        <f t="shared" si="28"/>
        <v>CABO ÓTICO MONOMODO ANTI-ROEDOR GELEADO</v>
      </c>
      <c r="C1802" s="3" t="s">
        <v>3300</v>
      </c>
      <c r="D1802" s="3" t="s">
        <v>3300</v>
      </c>
      <c r="E1802" s="5" t="s">
        <v>3227</v>
      </c>
      <c r="F1802" s="5" t="s">
        <v>948</v>
      </c>
      <c r="G1802" s="2" t="s">
        <v>2775</v>
      </c>
      <c r="H1802" s="3" t="s">
        <v>3299</v>
      </c>
      <c r="I1802" s="170" t="s">
        <v>7038</v>
      </c>
      <c r="J1802" s="127">
        <v>25.55</v>
      </c>
      <c r="K1802" s="162">
        <v>52.050807366268046</v>
      </c>
      <c r="L1802" s="126"/>
      <c r="M1802" s="203"/>
      <c r="N1802" s="198">
        <v>0.12</v>
      </c>
      <c r="O1802" s="3" t="s">
        <v>7123</v>
      </c>
      <c r="P1802" s="31" t="s">
        <v>7291</v>
      </c>
      <c r="Q1802" s="234">
        <v>1</v>
      </c>
      <c r="R1802" s="5">
        <v>85447010</v>
      </c>
      <c r="S1802" s="238">
        <v>46001</v>
      </c>
      <c r="T1802" s="263">
        <v>0.15</v>
      </c>
      <c r="U1802" s="263">
        <v>0</v>
      </c>
      <c r="V1802" s="263">
        <v>3.2119999999999996E-2</v>
      </c>
      <c r="W1802" s="263">
        <v>0</v>
      </c>
      <c r="X1802" s="263">
        <v>0.33999999999999997</v>
      </c>
      <c r="Y1802" s="265">
        <v>1.8334922359937862</v>
      </c>
      <c r="Z1802" s="275">
        <v>25.55</v>
      </c>
      <c r="AA1802" s="276">
        <v>0.56834563834924035</v>
      </c>
      <c r="AB1802" s="277">
        <v>0.05</v>
      </c>
      <c r="AC1802" s="277">
        <v>3.6499999999999998E-2</v>
      </c>
      <c r="AD1802" s="277">
        <v>0</v>
      </c>
      <c r="AE1802" s="277">
        <v>0.33999999999999997</v>
      </c>
      <c r="AF1802" s="276">
        <v>1.6365881600285659</v>
      </c>
    </row>
    <row r="1803" spans="1:32" ht="41.4" x14ac:dyDescent="0.3">
      <c r="A1803" s="2">
        <f>IF(G1803="","",VLOOKUP(G1803,{"CFTV","100000";"switch","750000";"VMS","200000";"Alarme","300000";"CA","400000";"Cabeamento","500000";"Infra","600000";"Redes","700000";"Energia","800000";"Outros","900000";"Serviço","1000000"},2,FALSE)
  + COUNTIF($G$2:G1803,G1803)
)</f>
        <v>700287</v>
      </c>
      <c r="B1803" s="3" t="str">
        <f t="shared" si="28"/>
        <v>CABO ÓTICO MONOMODO SM -</v>
      </c>
      <c r="C1803" s="3" t="s">
        <v>3301</v>
      </c>
      <c r="D1803" s="3" t="s">
        <v>3301</v>
      </c>
      <c r="E1803" s="5" t="s">
        <v>3227</v>
      </c>
      <c r="F1803" s="5" t="s">
        <v>948</v>
      </c>
      <c r="G1803" s="2" t="s">
        <v>2775</v>
      </c>
      <c r="H1803" s="3" t="s">
        <v>3295</v>
      </c>
      <c r="I1803" s="170" t="s">
        <v>7038</v>
      </c>
      <c r="J1803" s="127">
        <v>25.44</v>
      </c>
      <c r="K1803" s="162">
        <v>51.826713870757693</v>
      </c>
      <c r="L1803" s="126"/>
      <c r="M1803" s="203"/>
      <c r="N1803" s="198">
        <v>0.12</v>
      </c>
      <c r="O1803" s="3" t="s">
        <v>7123</v>
      </c>
      <c r="P1803" s="31" t="s">
        <v>7291</v>
      </c>
      <c r="Q1803" s="234">
        <v>1</v>
      </c>
      <c r="R1803" s="5">
        <v>85447010</v>
      </c>
      <c r="S1803" s="238">
        <v>46001</v>
      </c>
      <c r="T1803" s="263">
        <v>0.15</v>
      </c>
      <c r="U1803" s="263">
        <v>0</v>
      </c>
      <c r="V1803" s="263">
        <v>3.2119999999999996E-2</v>
      </c>
      <c r="W1803" s="263">
        <v>0</v>
      </c>
      <c r="X1803" s="263">
        <v>0.33999999999999997</v>
      </c>
      <c r="Y1803" s="265">
        <v>1.8334922359937862</v>
      </c>
      <c r="Z1803" s="275">
        <v>25.44</v>
      </c>
      <c r="AA1803" s="276">
        <v>0.56589874910390114</v>
      </c>
      <c r="AB1803" s="277">
        <v>0.05</v>
      </c>
      <c r="AC1803" s="277">
        <v>3.6499999999999998E-2</v>
      </c>
      <c r="AD1803" s="277">
        <v>0</v>
      </c>
      <c r="AE1803" s="277">
        <v>0.33999999999999997</v>
      </c>
      <c r="AF1803" s="276">
        <v>1.6365881600285659</v>
      </c>
    </row>
    <row r="1804" spans="1:32" ht="41.4" x14ac:dyDescent="0.3">
      <c r="A1804" s="2">
        <f>IF(G1804="","",VLOOKUP(G1804,{"CFTV","100000";"switch","750000";"VMS","200000";"Alarme","300000";"CA","400000";"Cabeamento","500000";"Infra","600000";"Redes","700000";"Energia","800000";"Outros","900000";"Serviço","1000000"},2,FALSE)
  + COUNTIF($G$2:G1804,G1804)
)</f>
        <v>700288</v>
      </c>
      <c r="B1804" s="3" t="str">
        <f t="shared" si="28"/>
        <v>CABO ÓTICO MONOMODO SM -</v>
      </c>
      <c r="C1804" s="3" t="s">
        <v>3302</v>
      </c>
      <c r="D1804" s="3" t="s">
        <v>3302</v>
      </c>
      <c r="E1804" s="5" t="s">
        <v>3227</v>
      </c>
      <c r="F1804" s="5" t="s">
        <v>948</v>
      </c>
      <c r="G1804" s="2" t="s">
        <v>2775</v>
      </c>
      <c r="H1804" s="3" t="s">
        <v>3297</v>
      </c>
      <c r="I1804" s="170" t="s">
        <v>7038</v>
      </c>
      <c r="J1804" s="127">
        <v>5.48</v>
      </c>
      <c r="K1804" s="162">
        <v>11.163930503606611</v>
      </c>
      <c r="L1804" s="126"/>
      <c r="M1804" s="203"/>
      <c r="N1804" s="198">
        <v>0.18</v>
      </c>
      <c r="O1804" s="3" t="s">
        <v>7102</v>
      </c>
      <c r="P1804" s="31" t="s">
        <v>7294</v>
      </c>
      <c r="Q1804" s="234">
        <v>1</v>
      </c>
      <c r="R1804" s="5">
        <v>85447010</v>
      </c>
      <c r="S1804" s="238">
        <v>46000</v>
      </c>
      <c r="T1804" s="263">
        <v>0.15</v>
      </c>
      <c r="U1804" s="263">
        <v>0</v>
      </c>
      <c r="V1804" s="263">
        <v>3.2119999999999996E-2</v>
      </c>
      <c r="W1804" s="263">
        <v>0</v>
      </c>
      <c r="X1804" s="263">
        <v>0.33999999999999997</v>
      </c>
      <c r="Y1804" s="265">
        <v>1.8334922359937862</v>
      </c>
      <c r="Z1804" s="275">
        <v>5.48</v>
      </c>
      <c r="AA1804" s="276">
        <v>0.12189957331326172</v>
      </c>
      <c r="AB1804" s="277">
        <v>0.05</v>
      </c>
      <c r="AC1804" s="277">
        <v>3.6499999999999998E-2</v>
      </c>
      <c r="AD1804" s="277">
        <v>0</v>
      </c>
      <c r="AE1804" s="277">
        <v>0.33999999999999997</v>
      </c>
      <c r="AF1804" s="276">
        <v>1.6365881600285659</v>
      </c>
    </row>
    <row r="1805" spans="1:32" ht="41.4" x14ac:dyDescent="0.3">
      <c r="A1805" s="2">
        <f>IF(G1805="","",VLOOKUP(G1805,{"CFTV","100000";"switch","750000";"VMS","200000";"Alarme","300000";"CA","400000";"Cabeamento","500000";"Infra","600000";"Redes","700000";"Energia","800000";"Outros","900000";"Serviço","1000000"},2,FALSE)
  + COUNTIF($G$2:G1805,G1805)
)</f>
        <v>700289</v>
      </c>
      <c r="B1805" s="3" t="str">
        <f t="shared" si="28"/>
        <v>CABO ÓTICO MONOMODO ANTI-ROEDOR GELEADO</v>
      </c>
      <c r="C1805" s="3" t="s">
        <v>3303</v>
      </c>
      <c r="D1805" s="3" t="s">
        <v>3303</v>
      </c>
      <c r="E1805" s="5" t="s">
        <v>3227</v>
      </c>
      <c r="F1805" s="5" t="s">
        <v>948</v>
      </c>
      <c r="G1805" s="2" t="s">
        <v>2775</v>
      </c>
      <c r="H1805" s="3" t="s">
        <v>3299</v>
      </c>
      <c r="I1805" s="170" t="s">
        <v>7038</v>
      </c>
      <c r="J1805" s="127">
        <v>36.31</v>
      </c>
      <c r="K1805" s="162">
        <v>73.971225654371537</v>
      </c>
      <c r="L1805" s="126"/>
      <c r="M1805" s="203"/>
      <c r="N1805" s="198">
        <v>0.18</v>
      </c>
      <c r="O1805" s="3" t="s">
        <v>7102</v>
      </c>
      <c r="P1805" s="31" t="s">
        <v>7294</v>
      </c>
      <c r="Q1805" s="234">
        <v>1</v>
      </c>
      <c r="R1805" s="5">
        <v>85447010</v>
      </c>
      <c r="S1805" s="238">
        <v>46000</v>
      </c>
      <c r="T1805" s="263">
        <v>0.15</v>
      </c>
      <c r="U1805" s="263">
        <v>0</v>
      </c>
      <c r="V1805" s="263">
        <v>3.2119999999999996E-2</v>
      </c>
      <c r="W1805" s="263">
        <v>0</v>
      </c>
      <c r="X1805" s="263">
        <v>0.33999999999999997</v>
      </c>
      <c r="Y1805" s="265">
        <v>1.8334922359937862</v>
      </c>
      <c r="Z1805" s="275">
        <v>36.31</v>
      </c>
      <c r="AA1805" s="276">
        <v>0.8076958954387834</v>
      </c>
      <c r="AB1805" s="277">
        <v>0.05</v>
      </c>
      <c r="AC1805" s="277">
        <v>3.6499999999999998E-2</v>
      </c>
      <c r="AD1805" s="277">
        <v>0</v>
      </c>
      <c r="AE1805" s="277">
        <v>0.33999999999999997</v>
      </c>
      <c r="AF1805" s="276">
        <v>1.6365881600285659</v>
      </c>
    </row>
    <row r="1806" spans="1:32" ht="41.4" x14ac:dyDescent="0.3">
      <c r="A1806" s="2">
        <f>IF(G1806="","",VLOOKUP(G1806,{"CFTV","100000";"switch","750000";"VMS","200000";"Alarme","300000";"CA","400000";"Cabeamento","500000";"Infra","600000";"Redes","700000";"Energia","800000";"Outros","900000";"Serviço","1000000"},2,FALSE)
  + COUNTIF($G$2:G1806,G1806)
)</f>
        <v>700290</v>
      </c>
      <c r="B1806" s="3" t="str">
        <f t="shared" si="28"/>
        <v>CABO ÓTICO GELEADO MULTIMODO 62,5</v>
      </c>
      <c r="C1806" s="3" t="s">
        <v>3305</v>
      </c>
      <c r="D1806" s="3" t="s">
        <v>3305</v>
      </c>
      <c r="E1806" s="5" t="s">
        <v>3227</v>
      </c>
      <c r="F1806" s="5" t="s">
        <v>948</v>
      </c>
      <c r="G1806" s="2" t="s">
        <v>2775</v>
      </c>
      <c r="H1806" s="3" t="s">
        <v>3304</v>
      </c>
      <c r="I1806" s="170" t="s">
        <v>7038</v>
      </c>
      <c r="J1806" s="127">
        <v>5.13</v>
      </c>
      <c r="K1806" s="162">
        <v>10.450905745164583</v>
      </c>
      <c r="L1806" s="126"/>
      <c r="M1806" s="203"/>
      <c r="N1806" s="198">
        <v>0.12</v>
      </c>
      <c r="O1806" s="3" t="s">
        <v>7123</v>
      </c>
      <c r="P1806" s="31" t="s">
        <v>7291</v>
      </c>
      <c r="Q1806" s="234">
        <v>1</v>
      </c>
      <c r="R1806" s="5">
        <v>85447010</v>
      </c>
      <c r="S1806" s="238">
        <v>46001</v>
      </c>
      <c r="T1806" s="263">
        <v>0.15</v>
      </c>
      <c r="U1806" s="263">
        <v>0</v>
      </c>
      <c r="V1806" s="263">
        <v>3.2119999999999996E-2</v>
      </c>
      <c r="W1806" s="263">
        <v>0</v>
      </c>
      <c r="X1806" s="263">
        <v>0.33999999999999997</v>
      </c>
      <c r="Y1806" s="265">
        <v>1.8334922359937862</v>
      </c>
      <c r="Z1806" s="275">
        <v>5.13</v>
      </c>
      <c r="AA1806" s="276">
        <v>0.11411401662354609</v>
      </c>
      <c r="AB1806" s="277">
        <v>0.05</v>
      </c>
      <c r="AC1806" s="277">
        <v>3.6499999999999998E-2</v>
      </c>
      <c r="AD1806" s="277">
        <v>0</v>
      </c>
      <c r="AE1806" s="277">
        <v>0.33999999999999997</v>
      </c>
      <c r="AF1806" s="276">
        <v>1.6365881600285659</v>
      </c>
    </row>
    <row r="1807" spans="1:32" ht="41.4" x14ac:dyDescent="0.3">
      <c r="A1807" s="2">
        <f>IF(G1807="","",VLOOKUP(G1807,{"CFTV","100000";"switch","750000";"VMS","200000";"Alarme","300000";"CA","400000";"Cabeamento","500000";"Infra","600000";"Redes","700000";"Energia","800000";"Outros","900000";"Serviço","1000000"},2,FALSE)
  + COUNTIF($G$2:G1807,G1807)
)</f>
        <v>700291</v>
      </c>
      <c r="B1807" s="3" t="str">
        <f t="shared" si="28"/>
        <v>CABO ÓTICO GELEADO MULTIMODO 62,5</v>
      </c>
      <c r="C1807" s="3" t="s">
        <v>3306</v>
      </c>
      <c r="D1807" s="3" t="s">
        <v>3306</v>
      </c>
      <c r="E1807" s="5" t="s">
        <v>3227</v>
      </c>
      <c r="F1807" s="5" t="s">
        <v>948</v>
      </c>
      <c r="G1807" s="2" t="s">
        <v>2775</v>
      </c>
      <c r="H1807" s="3" t="s">
        <v>3304</v>
      </c>
      <c r="I1807" s="170" t="s">
        <v>7038</v>
      </c>
      <c r="J1807" s="127">
        <v>37.28</v>
      </c>
      <c r="K1807" s="162">
        <v>75.947322842053723</v>
      </c>
      <c r="L1807" s="126"/>
      <c r="M1807" s="203"/>
      <c r="N1807" s="198">
        <v>0.12</v>
      </c>
      <c r="O1807" s="3" t="s">
        <v>7123</v>
      </c>
      <c r="P1807" s="31" t="s">
        <v>7291</v>
      </c>
      <c r="Q1807" s="234">
        <v>1</v>
      </c>
      <c r="R1807" s="5">
        <v>85447010</v>
      </c>
      <c r="S1807" s="238">
        <v>46001</v>
      </c>
      <c r="T1807" s="263">
        <v>0.15</v>
      </c>
      <c r="U1807" s="263">
        <v>0</v>
      </c>
      <c r="V1807" s="263">
        <v>3.2119999999999996E-2</v>
      </c>
      <c r="W1807" s="263">
        <v>0</v>
      </c>
      <c r="X1807" s="263">
        <v>0.33999999999999997</v>
      </c>
      <c r="Y1807" s="265">
        <v>1.8334922359937862</v>
      </c>
      <c r="Z1807" s="275">
        <v>37.28</v>
      </c>
      <c r="AA1807" s="276">
        <v>0.82927300969313811</v>
      </c>
      <c r="AB1807" s="277">
        <v>0.05</v>
      </c>
      <c r="AC1807" s="277">
        <v>3.6499999999999998E-2</v>
      </c>
      <c r="AD1807" s="277">
        <v>0</v>
      </c>
      <c r="AE1807" s="277">
        <v>0.33999999999999997</v>
      </c>
      <c r="AF1807" s="276">
        <v>1.6365881600285659</v>
      </c>
    </row>
    <row r="1808" spans="1:32" ht="27.6" x14ac:dyDescent="0.3">
      <c r="A1808" s="2">
        <f>IF(G1808="","",VLOOKUP(G1808,{"CFTV","100000";"switch","750000";"VMS","200000";"Alarme","300000";"CA","400000";"Cabeamento","500000";"Infra","600000";"Redes","700000";"Energia","800000";"Outros","900000";"Serviço","1000000"},2,FALSE)
  + COUNTIF($G$2:G1808,G1808)
)</f>
        <v>700292</v>
      </c>
      <c r="B1808" s="3" t="str">
        <f t="shared" si="28"/>
        <v>CORDÃO ÓPTICO SIMPLEX, MONOMODO, LC/UPC</v>
      </c>
      <c r="C1808" s="3" t="s">
        <v>3308</v>
      </c>
      <c r="D1808" s="3" t="s">
        <v>3308</v>
      </c>
      <c r="E1808" s="5" t="s">
        <v>923</v>
      </c>
      <c r="F1808" s="5" t="s">
        <v>7</v>
      </c>
      <c r="G1808" s="2" t="s">
        <v>2775</v>
      </c>
      <c r="H1808" s="3" t="s">
        <v>3307</v>
      </c>
      <c r="I1808" s="170" t="s">
        <v>7038</v>
      </c>
      <c r="J1808" s="127">
        <v>15.557</v>
      </c>
      <c r="K1808" s="162">
        <v>31.69293190595037</v>
      </c>
      <c r="L1808" s="126"/>
      <c r="M1808" s="203"/>
      <c r="N1808" s="218">
        <v>0.12</v>
      </c>
      <c r="O1808" s="3" t="s">
        <v>7143</v>
      </c>
      <c r="P1808" s="31" t="s">
        <v>7291</v>
      </c>
      <c r="Q1808" s="234">
        <v>1</v>
      </c>
      <c r="R1808" s="5">
        <v>85177900</v>
      </c>
      <c r="S1808" s="238">
        <v>46056</v>
      </c>
      <c r="T1808" s="263">
        <v>0.15</v>
      </c>
      <c r="U1808" s="263">
        <v>0</v>
      </c>
      <c r="V1808" s="263">
        <v>3.2119999999999996E-2</v>
      </c>
      <c r="W1808" s="263">
        <v>0</v>
      </c>
      <c r="X1808" s="263">
        <v>0.33999999999999997</v>
      </c>
      <c r="Y1808" s="265">
        <v>1.8334922359937862</v>
      </c>
      <c r="Z1808" s="275">
        <v>15.557</v>
      </c>
      <c r="AA1808" s="276">
        <v>0.34605687263401691</v>
      </c>
      <c r="AB1808" s="277">
        <v>0.05</v>
      </c>
      <c r="AC1808" s="277">
        <v>3.6499999999999998E-2</v>
      </c>
      <c r="AD1808" s="277">
        <v>0</v>
      </c>
      <c r="AE1808" s="277">
        <v>0.33999999999999997</v>
      </c>
      <c r="AF1808" s="276">
        <v>1.6365881600285659</v>
      </c>
    </row>
    <row r="1809" spans="1:32" ht="27.6" x14ac:dyDescent="0.3">
      <c r="A1809" s="2">
        <f>IF(G1809="","",VLOOKUP(G1809,{"CFTV","100000";"switch","750000";"VMS","200000";"Alarme","300000";"CA","400000";"Cabeamento","500000";"Infra","600000";"Redes","700000";"Energia","800000";"Outros","900000";"Serviço","1000000"},2,FALSE)
  + COUNTIF($G$2:G1809,G1809)
)</f>
        <v>700293</v>
      </c>
      <c r="B1809" s="3" t="str">
        <f t="shared" si="28"/>
        <v>PATCH CORD CAT.6 1.5M AZUL</v>
      </c>
      <c r="C1809" s="3"/>
      <c r="D1809" s="3"/>
      <c r="E1809" s="5" t="s">
        <v>3096</v>
      </c>
      <c r="F1809" s="5" t="s">
        <v>7</v>
      </c>
      <c r="G1809" s="2" t="s">
        <v>2775</v>
      </c>
      <c r="H1809" s="3" t="s">
        <v>3309</v>
      </c>
      <c r="I1809" s="170" t="s">
        <v>7038</v>
      </c>
      <c r="J1809" s="127">
        <v>40.5</v>
      </c>
      <c r="K1809" s="162">
        <v>82.507150619720392</v>
      </c>
      <c r="L1809" s="127"/>
      <c r="M1809" s="205"/>
      <c r="N1809" s="198">
        <v>0.12</v>
      </c>
      <c r="O1809" s="3" t="s">
        <v>7119</v>
      </c>
      <c r="P1809" s="31" t="s">
        <v>7291</v>
      </c>
      <c r="Q1809" s="234">
        <v>1</v>
      </c>
      <c r="R1809" s="5">
        <v>85444200</v>
      </c>
      <c r="S1809" s="238">
        <v>46093</v>
      </c>
      <c r="T1809" s="263">
        <v>0.15</v>
      </c>
      <c r="U1809" s="263">
        <v>0</v>
      </c>
      <c r="V1809" s="263">
        <v>3.2119999999999996E-2</v>
      </c>
      <c r="W1809" s="263">
        <v>0</v>
      </c>
      <c r="X1809" s="263">
        <v>0.33999999999999997</v>
      </c>
      <c r="Y1809" s="265">
        <v>1.8334922359937862</v>
      </c>
      <c r="Z1809" s="275">
        <v>40.5</v>
      </c>
      <c r="AA1809" s="276">
        <v>0.90090013123852175</v>
      </c>
      <c r="AB1809" s="277">
        <v>0.05</v>
      </c>
      <c r="AC1809" s="277">
        <v>3.6499999999999998E-2</v>
      </c>
      <c r="AD1809" s="277">
        <v>0</v>
      </c>
      <c r="AE1809" s="277">
        <v>0.33999999999999997</v>
      </c>
      <c r="AF1809" s="276">
        <v>1.6365881600285659</v>
      </c>
    </row>
    <row r="1810" spans="1:32" ht="27.6" x14ac:dyDescent="0.3">
      <c r="A1810" s="2">
        <f>IF(G1810="","",VLOOKUP(G1810,{"CFTV","100000";"switch","750000";"VMS","200000";"Alarme","300000";"CA","400000";"Cabeamento","500000";"Infra","600000";"Redes","700000";"Energia","800000";"Outros","900000";"Serviço","1000000"},2,FALSE)
  + COUNTIF($G$2:G1810,G1810)
)</f>
        <v>700294</v>
      </c>
      <c r="B1810" s="3" t="str">
        <f t="shared" si="28"/>
        <v>EXTENSAO OPTICA MM 50.0 DUPLEX</v>
      </c>
      <c r="C1810" s="3"/>
      <c r="D1810" s="3"/>
      <c r="E1810" s="5" t="s">
        <v>3227</v>
      </c>
      <c r="F1810" s="5" t="s">
        <v>7</v>
      </c>
      <c r="G1810" s="2" t="s">
        <v>2775</v>
      </c>
      <c r="H1810" s="3" t="s">
        <v>3310</v>
      </c>
      <c r="I1810" s="170" t="s">
        <v>7038</v>
      </c>
      <c r="J1810" s="127">
        <v>179.02</v>
      </c>
      <c r="K1810" s="162">
        <v>364.70197787511955</v>
      </c>
      <c r="L1810" s="127"/>
      <c r="M1810" s="205"/>
      <c r="N1810" s="198">
        <v>0.12</v>
      </c>
      <c r="O1810" s="62" t="s">
        <v>7089</v>
      </c>
      <c r="P1810" s="254" t="s">
        <v>7294</v>
      </c>
      <c r="Q1810" s="235">
        <v>1</v>
      </c>
      <c r="R1810" s="5">
        <v>85447010</v>
      </c>
      <c r="S1810" s="243">
        <v>46094</v>
      </c>
      <c r="T1810" s="263">
        <v>0.15</v>
      </c>
      <c r="U1810" s="263">
        <v>0</v>
      </c>
      <c r="V1810" s="263">
        <v>3.2119999999999996E-2</v>
      </c>
      <c r="W1810" s="263">
        <v>0</v>
      </c>
      <c r="X1810" s="263">
        <v>0.33999999999999997</v>
      </c>
      <c r="Y1810" s="265">
        <v>1.8334922359937862</v>
      </c>
      <c r="Z1810" s="275">
        <v>179.02</v>
      </c>
      <c r="AA1810" s="276">
        <v>3.9822010245511157</v>
      </c>
      <c r="AB1810" s="277">
        <v>0.05</v>
      </c>
      <c r="AC1810" s="277">
        <v>3.6499999999999998E-2</v>
      </c>
      <c r="AD1810" s="277">
        <v>0</v>
      </c>
      <c r="AE1810" s="277">
        <v>0.33999999999999997</v>
      </c>
      <c r="AF1810" s="276">
        <v>1.6365881600285659</v>
      </c>
    </row>
    <row r="1811" spans="1:32" ht="27.6" x14ac:dyDescent="0.3">
      <c r="A1811" s="2">
        <f>IF(G1811="","",VLOOKUP(G1811,{"CFTV","100000";"switch","750000";"VMS","200000";"Alarme","300000";"CA","400000";"Cabeamento","500000";"Infra","600000";"Redes","700000";"Energia","800000";"Outros","900000";"Serviço","1000000"},2,FALSE)
  + COUNTIF($G$2:G1811,G1811)
)</f>
        <v>700295</v>
      </c>
      <c r="B1811" s="3" t="str">
        <f t="shared" si="28"/>
        <v>EXTENSAO OPTICA SM 09.0 DUPLEX</v>
      </c>
      <c r="C1811" s="3"/>
      <c r="D1811" s="3"/>
      <c r="E1811" s="5" t="s">
        <v>3227</v>
      </c>
      <c r="F1811" s="5" t="s">
        <v>7</v>
      </c>
      <c r="G1811" s="2" t="s">
        <v>2775</v>
      </c>
      <c r="H1811" s="3" t="s">
        <v>3311</v>
      </c>
      <c r="I1811" s="170" t="s">
        <v>7038</v>
      </c>
      <c r="J1811" s="127">
        <v>223.99</v>
      </c>
      <c r="K1811" s="162">
        <v>456.31547326694243</v>
      </c>
      <c r="L1811" s="127"/>
      <c r="M1811" s="205"/>
      <c r="N1811" s="198">
        <v>0.12</v>
      </c>
      <c r="O1811" s="62" t="s">
        <v>7089</v>
      </c>
      <c r="P1811" s="254" t="s">
        <v>7294</v>
      </c>
      <c r="Q1811" s="235">
        <v>1</v>
      </c>
      <c r="R1811" s="5">
        <v>85447010</v>
      </c>
      <c r="S1811" s="243">
        <v>46094</v>
      </c>
      <c r="T1811" s="263">
        <v>0.15</v>
      </c>
      <c r="U1811" s="263">
        <v>0</v>
      </c>
      <c r="V1811" s="263">
        <v>3.2119999999999996E-2</v>
      </c>
      <c r="W1811" s="263">
        <v>0</v>
      </c>
      <c r="X1811" s="263">
        <v>0.33999999999999997</v>
      </c>
      <c r="Y1811" s="265">
        <v>1.8334922359937862</v>
      </c>
      <c r="Z1811" s="275">
        <v>223.99</v>
      </c>
      <c r="AA1811" s="276">
        <v>4.9825338369411485</v>
      </c>
      <c r="AB1811" s="277">
        <v>0.05</v>
      </c>
      <c r="AC1811" s="277">
        <v>3.6499999999999998E-2</v>
      </c>
      <c r="AD1811" s="277">
        <v>0</v>
      </c>
      <c r="AE1811" s="277">
        <v>0.33999999999999997</v>
      </c>
      <c r="AF1811" s="276">
        <v>1.6365881600285659</v>
      </c>
    </row>
    <row r="1812" spans="1:32" x14ac:dyDescent="0.3">
      <c r="A1812" s="2">
        <f>IF(G1812="","",VLOOKUP(G1812,{"CFTV","100000";"switch","750000";"VMS","200000";"Alarme","300000";"CA","400000";"Cabeamento","500000";"Infra","600000";"Redes","700000";"Energia","800000";"Outros","900000";"Serviço","1000000"},2,FALSE)
  + COUNTIF($G$2:G1812,G1812)
)</f>
        <v>700296</v>
      </c>
      <c r="B1812" s="3" t="str">
        <f t="shared" si="28"/>
        <v>CABO OPTICO 12F SM 09.0</v>
      </c>
      <c r="C1812" s="3"/>
      <c r="D1812" s="3"/>
      <c r="E1812" s="5" t="s">
        <v>3227</v>
      </c>
      <c r="F1812" s="5" t="s">
        <v>948</v>
      </c>
      <c r="G1812" s="2" t="s">
        <v>2775</v>
      </c>
      <c r="H1812" s="3" t="s">
        <v>3312</v>
      </c>
      <c r="I1812" s="170" t="s">
        <v>7038</v>
      </c>
      <c r="J1812" s="127">
        <v>5.64</v>
      </c>
      <c r="K1812" s="162">
        <v>11.489884678894393</v>
      </c>
      <c r="L1812" s="127"/>
      <c r="M1812" s="205"/>
      <c r="N1812" s="198">
        <v>0.12</v>
      </c>
      <c r="O1812" s="62" t="s">
        <v>7089</v>
      </c>
      <c r="P1812" s="254" t="s">
        <v>7294</v>
      </c>
      <c r="Q1812" s="235">
        <v>1</v>
      </c>
      <c r="R1812" s="5">
        <v>85447010</v>
      </c>
      <c r="S1812" s="243">
        <v>46094</v>
      </c>
      <c r="T1812" s="263">
        <v>0.15</v>
      </c>
      <c r="U1812" s="263">
        <v>0</v>
      </c>
      <c r="V1812" s="263">
        <v>3.2119999999999996E-2</v>
      </c>
      <c r="W1812" s="263">
        <v>0</v>
      </c>
      <c r="X1812" s="263">
        <v>0.33999999999999997</v>
      </c>
      <c r="Y1812" s="265">
        <v>1.8334922359937862</v>
      </c>
      <c r="Z1812" s="275">
        <v>5.64</v>
      </c>
      <c r="AA1812" s="276">
        <v>0.12545868494284601</v>
      </c>
      <c r="AB1812" s="277">
        <v>0.05</v>
      </c>
      <c r="AC1812" s="277">
        <v>3.6499999999999998E-2</v>
      </c>
      <c r="AD1812" s="277">
        <v>0</v>
      </c>
      <c r="AE1812" s="277">
        <v>0.33999999999999997</v>
      </c>
      <c r="AF1812" s="276">
        <v>1.6365881600285659</v>
      </c>
    </row>
    <row r="1813" spans="1:32" ht="27.6" x14ac:dyDescent="0.3">
      <c r="A1813" s="2">
        <f>IF(G1813="","",VLOOKUP(G1813,{"CFTV","100000";"switch","750000";"VMS","200000";"Alarme","300000";"CA","400000";"Cabeamento","500000";"Infra","600000";"Redes","700000";"Energia","800000";"Outros","900000";"Serviço","1000000"},2,FALSE)
  + COUNTIF($G$2:G1813,G1813)
)</f>
        <v>700297</v>
      </c>
      <c r="B1813" s="3" t="str">
        <f t="shared" si="28"/>
        <v>CABO OPTICO 24F SM 09.0</v>
      </c>
      <c r="C1813" s="3"/>
      <c r="D1813" s="3"/>
      <c r="E1813" s="5" t="s">
        <v>3227</v>
      </c>
      <c r="F1813" s="5" t="s">
        <v>948</v>
      </c>
      <c r="G1813" s="2" t="s">
        <v>2775</v>
      </c>
      <c r="H1813" s="3" t="s">
        <v>3313</v>
      </c>
      <c r="I1813" s="170" t="s">
        <v>7038</v>
      </c>
      <c r="J1813" s="127">
        <v>20.28</v>
      </c>
      <c r="K1813" s="162">
        <v>41.314691717726653</v>
      </c>
      <c r="L1813" s="127"/>
      <c r="M1813" s="205"/>
      <c r="N1813" s="198">
        <v>0.12</v>
      </c>
      <c r="O1813" s="62" t="s">
        <v>7089</v>
      </c>
      <c r="P1813" s="254" t="s">
        <v>7294</v>
      </c>
      <c r="Q1813" s="235">
        <v>1</v>
      </c>
      <c r="R1813" s="5">
        <v>85447010</v>
      </c>
      <c r="S1813" s="243">
        <v>46094</v>
      </c>
      <c r="T1813" s="263">
        <v>0.15</v>
      </c>
      <c r="U1813" s="263">
        <v>0</v>
      </c>
      <c r="V1813" s="263">
        <v>3.2119999999999996E-2</v>
      </c>
      <c r="W1813" s="263">
        <v>0</v>
      </c>
      <c r="X1813" s="263">
        <v>0.33999999999999997</v>
      </c>
      <c r="Y1813" s="265">
        <v>1.8334922359937862</v>
      </c>
      <c r="Z1813" s="275">
        <v>20.28</v>
      </c>
      <c r="AA1813" s="276">
        <v>0.45111739904980797</v>
      </c>
      <c r="AB1813" s="277">
        <v>0.05</v>
      </c>
      <c r="AC1813" s="277">
        <v>3.6499999999999998E-2</v>
      </c>
      <c r="AD1813" s="277">
        <v>0</v>
      </c>
      <c r="AE1813" s="277">
        <v>0.33999999999999997</v>
      </c>
      <c r="AF1813" s="276">
        <v>1.6365881600285659</v>
      </c>
    </row>
    <row r="1814" spans="1:32" x14ac:dyDescent="0.3">
      <c r="A1814" s="2">
        <f>IF(G1814="","",VLOOKUP(G1814,{"CFTV","100000";"switch","750000";"VMS","200000";"Alarme","300000";"CA","400000";"Cabeamento","500000";"Infra","600000";"Redes","700000";"Energia","800000";"Outros","900000";"Serviço","1000000"},2,FALSE)
  + COUNTIF($G$2:G1814,G1814)
)</f>
        <v>700298</v>
      </c>
      <c r="B1814" s="3" t="str">
        <f t="shared" si="28"/>
        <v>CABO OPTICO 24F SM ANTI</v>
      </c>
      <c r="C1814" s="3"/>
      <c r="D1814" s="3"/>
      <c r="E1814" s="5" t="s">
        <v>1395</v>
      </c>
      <c r="F1814" s="5" t="s">
        <v>948</v>
      </c>
      <c r="G1814" s="2" t="s">
        <v>2775</v>
      </c>
      <c r="H1814" s="3" t="s">
        <v>3314</v>
      </c>
      <c r="I1814" s="170" t="s">
        <v>7038</v>
      </c>
      <c r="J1814" s="127">
        <v>3.3985901639344198</v>
      </c>
      <c r="K1814" s="162">
        <v>6.9236540876651196</v>
      </c>
      <c r="L1814" s="127"/>
      <c r="M1814" s="205"/>
      <c r="N1814" s="198">
        <v>0.12</v>
      </c>
      <c r="O1814" s="3" t="s">
        <v>7119</v>
      </c>
      <c r="P1814" s="31" t="s">
        <v>7291</v>
      </c>
      <c r="Q1814" s="234">
        <v>1</v>
      </c>
      <c r="R1814" s="5">
        <v>85444900</v>
      </c>
      <c r="S1814" s="238">
        <v>46093</v>
      </c>
      <c r="T1814" s="263">
        <v>0.15</v>
      </c>
      <c r="U1814" s="263">
        <v>0</v>
      </c>
      <c r="V1814" s="263">
        <v>3.2119999999999996E-2</v>
      </c>
      <c r="W1814" s="263">
        <v>0</v>
      </c>
      <c r="X1814" s="263">
        <v>0.33999999999999997</v>
      </c>
      <c r="Y1814" s="265">
        <v>1.8334922359937862</v>
      </c>
      <c r="Z1814" s="275">
        <v>3.3985901639344198</v>
      </c>
      <c r="AA1814" s="276">
        <v>7.5599761104060942E-2</v>
      </c>
      <c r="AB1814" s="277">
        <v>0.05</v>
      </c>
      <c r="AC1814" s="277">
        <v>3.6499999999999998E-2</v>
      </c>
      <c r="AD1814" s="277">
        <v>0</v>
      </c>
      <c r="AE1814" s="277">
        <v>0.33999999999999997</v>
      </c>
      <c r="AF1814" s="276">
        <v>1.6365881600285659</v>
      </c>
    </row>
    <row r="1815" spans="1:32" ht="27.6" x14ac:dyDescent="0.3">
      <c r="A1815" s="2">
        <f>IF(G1815="","",VLOOKUP(G1815,{"CFTV","100000";"switch","750000";"VMS","200000";"Alarme","300000";"CA","400000";"Cabeamento","500000";"Infra","600000";"Redes","700000";"Energia","800000";"Outros","900000";"Serviço","1000000"},2,FALSE)
  + COUNTIF($G$2:G1815,G1815)
)</f>
        <v>700299</v>
      </c>
      <c r="B1815" s="3" t="str">
        <f t="shared" si="28"/>
        <v>CABO OPTICO 12F MM 50.0</v>
      </c>
      <c r="C1815" s="3"/>
      <c r="D1815" s="3"/>
      <c r="E1815" s="5" t="s">
        <v>3227</v>
      </c>
      <c r="F1815" s="5" t="s">
        <v>948</v>
      </c>
      <c r="G1815" s="2" t="s">
        <v>2775</v>
      </c>
      <c r="H1815" s="3" t="s">
        <v>3315</v>
      </c>
      <c r="I1815" s="170" t="s">
        <v>7038</v>
      </c>
      <c r="J1815" s="127">
        <v>3.93</v>
      </c>
      <c r="K1815" s="162">
        <v>8.0062494305062</v>
      </c>
      <c r="L1815" s="127"/>
      <c r="M1815" s="205"/>
      <c r="N1815" s="198">
        <v>0.18</v>
      </c>
      <c r="O1815" s="3" t="s">
        <v>7070</v>
      </c>
      <c r="P1815" s="31" t="s">
        <v>7294</v>
      </c>
      <c r="Q1815" s="234">
        <v>1</v>
      </c>
      <c r="R1815" s="5">
        <v>85447010</v>
      </c>
      <c r="S1815" s="238">
        <v>46098</v>
      </c>
      <c r="T1815" s="263">
        <v>0.15</v>
      </c>
      <c r="U1815" s="263">
        <v>0</v>
      </c>
      <c r="V1815" s="263">
        <v>3.2119999999999996E-2</v>
      </c>
      <c r="W1815" s="263">
        <v>0</v>
      </c>
      <c r="X1815" s="263">
        <v>0.33999999999999997</v>
      </c>
      <c r="Y1815" s="265">
        <v>1.8334922359937862</v>
      </c>
      <c r="Z1815" s="275">
        <v>3.93</v>
      </c>
      <c r="AA1815" s="276">
        <v>8.7420679401663967E-2</v>
      </c>
      <c r="AB1815" s="277">
        <v>0.05</v>
      </c>
      <c r="AC1815" s="277">
        <v>3.6499999999999998E-2</v>
      </c>
      <c r="AD1815" s="277">
        <v>0</v>
      </c>
      <c r="AE1815" s="277">
        <v>0.33999999999999997</v>
      </c>
      <c r="AF1815" s="276">
        <v>1.6365881600285659</v>
      </c>
    </row>
    <row r="1816" spans="1:32" ht="27.6" x14ac:dyDescent="0.3">
      <c r="A1816" s="2">
        <f>IF(G1816="","",VLOOKUP(G1816,{"CFTV","100000";"switch","750000";"VMS","200000";"Alarme","300000";"CA","400000";"Cabeamento","500000";"Infra","600000";"Redes","700000";"Energia","800000";"Outros","900000";"Serviço","1000000"},2,FALSE)
  + COUNTIF($G$2:G1816,G1816)
)</f>
        <v>700300</v>
      </c>
      <c r="B1816" s="3" t="str">
        <f t="shared" si="28"/>
        <v>CABO OPTICO 06F MM CFOT-MM-UTR</v>
      </c>
      <c r="C1816" s="3"/>
      <c r="D1816" s="3"/>
      <c r="E1816" s="5" t="s">
        <v>3227</v>
      </c>
      <c r="F1816" s="5" t="s">
        <v>948</v>
      </c>
      <c r="G1816" s="2" t="s">
        <v>2775</v>
      </c>
      <c r="H1816" s="3" t="s">
        <v>3316</v>
      </c>
      <c r="I1816" s="170" t="s">
        <v>7038</v>
      </c>
      <c r="J1816" s="127">
        <v>45.68</v>
      </c>
      <c r="K1816" s="162">
        <v>93.059917044662384</v>
      </c>
      <c r="L1816" s="127"/>
      <c r="M1816" s="205"/>
      <c r="N1816" s="198">
        <v>0.12</v>
      </c>
      <c r="O1816" s="62" t="s">
        <v>7089</v>
      </c>
      <c r="P1816" s="254" t="s">
        <v>7294</v>
      </c>
      <c r="Q1816" s="235">
        <v>1</v>
      </c>
      <c r="R1816" s="5">
        <v>85447010</v>
      </c>
      <c r="S1816" s="243">
        <v>46094</v>
      </c>
      <c r="T1816" s="263">
        <v>0.15</v>
      </c>
      <c r="U1816" s="263">
        <v>0</v>
      </c>
      <c r="V1816" s="263">
        <v>3.2119999999999996E-2</v>
      </c>
      <c r="W1816" s="263">
        <v>0</v>
      </c>
      <c r="X1816" s="263">
        <v>0.33999999999999997</v>
      </c>
      <c r="Y1816" s="265">
        <v>1.8334922359937862</v>
      </c>
      <c r="Z1816" s="275">
        <v>45.68</v>
      </c>
      <c r="AA1816" s="276">
        <v>1.016126370246313</v>
      </c>
      <c r="AB1816" s="277">
        <v>0.05</v>
      </c>
      <c r="AC1816" s="277">
        <v>3.6499999999999998E-2</v>
      </c>
      <c r="AD1816" s="277">
        <v>0</v>
      </c>
      <c r="AE1816" s="277">
        <v>0.33999999999999997</v>
      </c>
      <c r="AF1816" s="276">
        <v>1.6365881600285659</v>
      </c>
    </row>
    <row r="1817" spans="1:32" ht="27.6" x14ac:dyDescent="0.3">
      <c r="A1817" s="2">
        <f>IF(G1817="","",VLOOKUP(G1817,{"CFTV","100000";"switch","750000";"VMS","200000";"Alarme","300000";"CA","400000";"Cabeamento","500000";"Infra","600000";"Redes","700000";"Energia","800000";"Outros","900000";"Serviço","1000000"},2,FALSE)
  + COUNTIF($G$2:G1817,G1817)
)</f>
        <v>700301</v>
      </c>
      <c r="B1817" s="3" t="str">
        <f t="shared" si="28"/>
        <v>CONVERSOR FO/MM/SC P/ UTP/RJ45 10/100</v>
      </c>
      <c r="C1817" s="3"/>
      <c r="D1817" s="3"/>
      <c r="E1817" s="5" t="s">
        <v>6</v>
      </c>
      <c r="F1817" s="5" t="s">
        <v>7</v>
      </c>
      <c r="G1817" s="2" t="s">
        <v>2775</v>
      </c>
      <c r="H1817" s="3" t="s">
        <v>3317</v>
      </c>
      <c r="I1817" s="170" t="s">
        <v>7038</v>
      </c>
      <c r="J1817" s="127">
        <v>259.16000000000003</v>
      </c>
      <c r="K1817" s="162">
        <v>531.97696305989143</v>
      </c>
      <c r="L1817" s="127"/>
      <c r="M1817" s="205">
        <v>0.15</v>
      </c>
      <c r="N1817" s="198">
        <v>0.04</v>
      </c>
      <c r="O1817" s="3" t="s">
        <v>6</v>
      </c>
      <c r="P1817" s="31" t="s">
        <v>7288</v>
      </c>
      <c r="Q1817" s="234">
        <v>1</v>
      </c>
      <c r="R1817" s="5">
        <v>85176259</v>
      </c>
      <c r="S1817" s="238">
        <v>46082</v>
      </c>
      <c r="T1817" s="263">
        <v>0.15</v>
      </c>
      <c r="U1817" s="263">
        <v>0</v>
      </c>
      <c r="V1817" s="263">
        <v>3.5039999999999995E-2</v>
      </c>
      <c r="W1817" s="263">
        <v>0</v>
      </c>
      <c r="X1817" s="263">
        <v>0.33999999999999997</v>
      </c>
      <c r="Y1817" s="265">
        <v>1.6064585475278061</v>
      </c>
      <c r="Z1817" s="275">
        <v>298.03400000000005</v>
      </c>
      <c r="AA1817" s="276">
        <v>6.6296017213220164</v>
      </c>
      <c r="AB1817" s="277">
        <v>0.05</v>
      </c>
      <c r="AC1817" s="277">
        <v>3.6499999999999998E-2</v>
      </c>
      <c r="AD1817" s="277">
        <v>0</v>
      </c>
      <c r="AE1817" s="277">
        <v>0.33999999999999997</v>
      </c>
      <c r="AF1817" s="276">
        <v>1.6365881600285659</v>
      </c>
    </row>
    <row r="1818" spans="1:32" ht="27.6" x14ac:dyDescent="0.3">
      <c r="A1818" s="2">
        <f>IF(G1818="","",VLOOKUP(G1818,{"CFTV","100000";"switch","750000";"VMS","200000";"Alarme","300000";"CA","400000";"Cabeamento","500000";"Infra","600000";"Redes","700000";"Energia","800000";"Outros","900000";"Serviço","1000000"},2,FALSE)
  + COUNTIF($G$2:G1818,G1818)
)</f>
        <v>700302</v>
      </c>
      <c r="B1818" s="3" t="str">
        <f t="shared" si="28"/>
        <v>CONECTOR RJ45 FEMEA CAT.6 T568A/B</v>
      </c>
      <c r="C1818" s="3"/>
      <c r="D1818" s="3"/>
      <c r="E1818" s="5" t="s">
        <v>3227</v>
      </c>
      <c r="F1818" s="5" t="s">
        <v>7</v>
      </c>
      <c r="G1818" s="2" t="s">
        <v>2775</v>
      </c>
      <c r="H1818" t="s">
        <v>3318</v>
      </c>
      <c r="I1818" s="170" t="s">
        <v>7038</v>
      </c>
      <c r="J1818" s="127">
        <v>75.709999999999994</v>
      </c>
      <c r="K1818" s="162">
        <v>154.23744131898837</v>
      </c>
      <c r="L1818" s="127"/>
      <c r="M1818" s="205"/>
      <c r="N1818" s="198">
        <v>0.12</v>
      </c>
      <c r="O1818" s="62" t="s">
        <v>7089</v>
      </c>
      <c r="P1818" s="254" t="s">
        <v>7294</v>
      </c>
      <c r="Q1818" s="235">
        <v>1</v>
      </c>
      <c r="R1818" s="5">
        <v>85369090</v>
      </c>
      <c r="S1818" s="243">
        <v>46094</v>
      </c>
      <c r="T1818" s="263">
        <v>0.15</v>
      </c>
      <c r="U1818" s="263">
        <v>0</v>
      </c>
      <c r="V1818" s="263">
        <v>3.2119999999999996E-2</v>
      </c>
      <c r="W1818" s="263">
        <v>0</v>
      </c>
      <c r="X1818" s="263">
        <v>0.33999999999999997</v>
      </c>
      <c r="Y1818" s="265">
        <v>1.8334922359937862</v>
      </c>
      <c r="Z1818" s="275">
        <v>75.709999999999994</v>
      </c>
      <c r="AA1818" s="276">
        <v>1.684127134223913</v>
      </c>
      <c r="AB1818" s="277">
        <v>0.05</v>
      </c>
      <c r="AC1818" s="277">
        <v>3.6499999999999998E-2</v>
      </c>
      <c r="AD1818" s="277">
        <v>0</v>
      </c>
      <c r="AE1818" s="277">
        <v>0.33999999999999997</v>
      </c>
      <c r="AF1818" s="276">
        <v>1.6365881600285659</v>
      </c>
    </row>
    <row r="1819" spans="1:32" ht="27.6" x14ac:dyDescent="0.3">
      <c r="A1819" s="2">
        <f>IF(G1819="","",VLOOKUP(G1819,{"CFTV","100000";"switch","750000";"VMS","200000";"Alarme","300000";"CA","400000";"Cabeamento","500000";"Infra","600000";"Redes","700000";"Energia","800000";"Outros","900000";"Serviço","1000000"},2,FALSE)
  + COUNTIF($G$2:G1819,G1819)
)</f>
        <v>700303</v>
      </c>
      <c r="B1819" s="3" t="str">
        <f t="shared" si="28"/>
        <v>CONECTOR RJ45 FEMEA CAT.6 BLINDADO</v>
      </c>
      <c r="C1819" s="3"/>
      <c r="D1819" s="3"/>
      <c r="E1819" s="5" t="s">
        <v>3096</v>
      </c>
      <c r="F1819" s="5" t="s">
        <v>7</v>
      </c>
      <c r="G1819" s="2" t="s">
        <v>2775</v>
      </c>
      <c r="H1819" s="3" t="s">
        <v>3319</v>
      </c>
      <c r="I1819" s="170" t="s">
        <v>7038</v>
      </c>
      <c r="J1819" s="127">
        <v>12.44</v>
      </c>
      <c r="K1819" s="162">
        <v>25.342937128625223</v>
      </c>
      <c r="L1819" s="127"/>
      <c r="M1819" s="205"/>
      <c r="N1819" s="198">
        <v>0.12</v>
      </c>
      <c r="O1819" s="3" t="s">
        <v>7119</v>
      </c>
      <c r="P1819" s="31" t="s">
        <v>7291</v>
      </c>
      <c r="Q1819" s="234">
        <v>1</v>
      </c>
      <c r="R1819" s="5">
        <v>85369090</v>
      </c>
      <c r="S1819" s="238">
        <v>46093</v>
      </c>
      <c r="T1819" s="263">
        <v>0.15</v>
      </c>
      <c r="U1819" s="263">
        <v>0</v>
      </c>
      <c r="V1819" s="263">
        <v>3.2119999999999996E-2</v>
      </c>
      <c r="W1819" s="263">
        <v>0</v>
      </c>
      <c r="X1819" s="263">
        <v>0.33999999999999997</v>
      </c>
      <c r="Y1819" s="265">
        <v>1.8334922359937862</v>
      </c>
      <c r="Z1819" s="275">
        <v>12.44</v>
      </c>
      <c r="AA1819" s="276">
        <v>0.27672092920017805</v>
      </c>
      <c r="AB1819" s="277">
        <v>0.05</v>
      </c>
      <c r="AC1819" s="277">
        <v>3.6499999999999998E-2</v>
      </c>
      <c r="AD1819" s="277">
        <v>0</v>
      </c>
      <c r="AE1819" s="277">
        <v>0.33999999999999997</v>
      </c>
      <c r="AF1819" s="276">
        <v>1.6365881600285659</v>
      </c>
    </row>
    <row r="1820" spans="1:32" ht="27.6" x14ac:dyDescent="0.3">
      <c r="A1820" s="2">
        <f>IF(G1820="","",VLOOKUP(G1820,{"CFTV","100000";"switch","750000";"VMS","200000";"Alarme","300000";"CA","400000";"Cabeamento","500000";"Infra","600000";"Redes","700000";"Energia","800000";"Outros","900000";"Serviço","1000000"},2,FALSE)
  + COUNTIF($G$2:G1820,G1820)
)</f>
        <v>700304</v>
      </c>
      <c r="B1820" s="3" t="str">
        <f t="shared" si="28"/>
        <v>CABO ÓTICO MONOMODO DE 4</v>
      </c>
      <c r="C1820" s="3" t="s">
        <v>3321</v>
      </c>
      <c r="D1820" s="3" t="s">
        <v>3321</v>
      </c>
      <c r="E1820" s="5" t="s">
        <v>406</v>
      </c>
      <c r="F1820" s="5" t="s">
        <v>7</v>
      </c>
      <c r="G1820" s="2" t="s">
        <v>2775</v>
      </c>
      <c r="H1820" s="3" t="s">
        <v>3320</v>
      </c>
      <c r="I1820" s="170" t="s">
        <v>7038</v>
      </c>
      <c r="J1820" s="127">
        <v>14.57</v>
      </c>
      <c r="K1820" s="162">
        <v>29.68220208714385</v>
      </c>
      <c r="L1820" s="126"/>
      <c r="M1820" s="203"/>
      <c r="N1820" s="198">
        <v>0.12</v>
      </c>
      <c r="O1820" s="3" t="s">
        <v>7089</v>
      </c>
      <c r="P1820" s="31" t="s">
        <v>7290</v>
      </c>
      <c r="Q1820" s="234">
        <v>1</v>
      </c>
      <c r="R1820" s="5">
        <v>85447010</v>
      </c>
      <c r="S1820" s="238">
        <v>46093</v>
      </c>
      <c r="T1820" s="263">
        <v>0.15</v>
      </c>
      <c r="U1820" s="263">
        <v>0</v>
      </c>
      <c r="V1820" s="263">
        <v>3.2119999999999996E-2</v>
      </c>
      <c r="W1820" s="263">
        <v>0</v>
      </c>
      <c r="X1820" s="263">
        <v>0.33999999999999997</v>
      </c>
      <c r="Y1820" s="265">
        <v>1.8334922359937862</v>
      </c>
      <c r="Z1820" s="275">
        <v>14.57</v>
      </c>
      <c r="AA1820" s="276">
        <v>0.32410160276901884</v>
      </c>
      <c r="AB1820" s="277">
        <v>0.05</v>
      </c>
      <c r="AC1820" s="277">
        <v>3.6499999999999998E-2</v>
      </c>
      <c r="AD1820" s="277">
        <v>0</v>
      </c>
      <c r="AE1820" s="277">
        <v>0.33999999999999997</v>
      </c>
      <c r="AF1820" s="276">
        <v>1.6365881600285659</v>
      </c>
    </row>
    <row r="1821" spans="1:32" ht="27.6" x14ac:dyDescent="0.3">
      <c r="A1821" s="2">
        <f>IF(G1821="","",VLOOKUP(G1821,{"CFTV","100000";"switch","750000";"VMS","200000";"Alarme","300000";"CA","400000";"Cabeamento","500000";"Infra","600000";"Redes","700000";"Energia","800000";"Outros","900000";"Serviço","1000000"},2,FALSE)
  + COUNTIF($G$2:G1821,G1821)
)</f>
        <v>700305</v>
      </c>
      <c r="B1821" s="3" t="str">
        <f t="shared" si="28"/>
        <v>PATCH CORD U/UTP GIGALAN CAT.</v>
      </c>
      <c r="C1821" s="3">
        <v>35123242</v>
      </c>
      <c r="D1821" s="3">
        <v>35123242</v>
      </c>
      <c r="E1821" s="5" t="s">
        <v>406</v>
      </c>
      <c r="F1821" s="5" t="s">
        <v>7</v>
      </c>
      <c r="G1821" s="2" t="s">
        <v>2775</v>
      </c>
      <c r="H1821" s="3" t="s">
        <v>3322</v>
      </c>
      <c r="I1821" s="170" t="s">
        <v>7038</v>
      </c>
      <c r="J1821" s="127">
        <v>74.95</v>
      </c>
      <c r="K1821" s="162">
        <v>152.68915898637144</v>
      </c>
      <c r="L1821" s="126"/>
      <c r="M1821" s="203"/>
      <c r="N1821" s="198">
        <v>0.12</v>
      </c>
      <c r="O1821" s="3" t="s">
        <v>7089</v>
      </c>
      <c r="P1821" s="31" t="s">
        <v>7290</v>
      </c>
      <c r="Q1821" s="234">
        <v>1</v>
      </c>
      <c r="R1821" s="5">
        <v>85444200</v>
      </c>
      <c r="S1821" s="238">
        <v>46093</v>
      </c>
      <c r="T1821" s="263">
        <v>0.15</v>
      </c>
      <c r="U1821" s="263">
        <v>0</v>
      </c>
      <c r="V1821" s="263">
        <v>3.2119999999999996E-2</v>
      </c>
      <c r="W1821" s="263">
        <v>0</v>
      </c>
      <c r="X1821" s="263">
        <v>0.33999999999999997</v>
      </c>
      <c r="Y1821" s="265">
        <v>1.8334922359937862</v>
      </c>
      <c r="Z1821" s="275">
        <v>74.95</v>
      </c>
      <c r="AA1821" s="276">
        <v>1.667221353983388</v>
      </c>
      <c r="AB1821" s="277">
        <v>0.05</v>
      </c>
      <c r="AC1821" s="277">
        <v>3.6499999999999998E-2</v>
      </c>
      <c r="AD1821" s="277">
        <v>0</v>
      </c>
      <c r="AE1821" s="277">
        <v>0.33999999999999997</v>
      </c>
      <c r="AF1821" s="276">
        <v>1.6365881600285659</v>
      </c>
    </row>
    <row r="1822" spans="1:32" ht="27.6" x14ac:dyDescent="0.3">
      <c r="A1822" s="2">
        <f>IF(G1822="","",VLOOKUP(G1822,{"CFTV","100000";"switch","750000";"VMS","200000";"Alarme","300000";"CA","400000";"Cabeamento","500000";"Infra","600000";"Redes","700000";"Energia","800000";"Outros","900000";"Serviço","1000000"},2,FALSE)
  + COUNTIF($G$2:G1822,G1822)
)</f>
        <v>700306</v>
      </c>
      <c r="B1822" s="3" t="str">
        <f t="shared" ref="B1822:B1871" si="29">IFERROR(LEFT(H1822,FIND(" ",H1822,FIND(" ",H1822,FIND(" ",H1822,FIND(" ",H1822,FIND(" ",H1822)+1)+1)+1)+1)-1),H1822)</f>
        <v>CONECTOR GIGALAN RJ45 MACHO CAT6</v>
      </c>
      <c r="C1822" s="3">
        <v>35050282</v>
      </c>
      <c r="D1822" s="3">
        <v>35050282</v>
      </c>
      <c r="E1822" s="5" t="s">
        <v>406</v>
      </c>
      <c r="F1822" s="5" t="s">
        <v>7</v>
      </c>
      <c r="G1822" s="2" t="s">
        <v>2775</v>
      </c>
      <c r="H1822" s="3" t="s">
        <v>3323</v>
      </c>
      <c r="I1822" s="170" t="s">
        <v>7038</v>
      </c>
      <c r="J1822" s="127">
        <v>7.39</v>
      </c>
      <c r="K1822" s="162">
        <v>13.190809629144987</v>
      </c>
      <c r="L1822" s="126"/>
      <c r="M1822" s="203"/>
      <c r="N1822" s="198">
        <v>0.04</v>
      </c>
      <c r="O1822" s="3" t="s">
        <v>7089</v>
      </c>
      <c r="P1822" s="31" t="s">
        <v>7290</v>
      </c>
      <c r="Q1822" s="234">
        <v>1</v>
      </c>
      <c r="R1822" s="5">
        <v>85369090</v>
      </c>
      <c r="S1822" s="238">
        <v>46093</v>
      </c>
      <c r="T1822" s="263">
        <v>0.15</v>
      </c>
      <c r="U1822" s="263">
        <v>0</v>
      </c>
      <c r="V1822" s="263">
        <v>3.5039999999999995E-2</v>
      </c>
      <c r="W1822" s="263">
        <v>0</v>
      </c>
      <c r="X1822" s="263">
        <v>0.33999999999999997</v>
      </c>
      <c r="Y1822" s="265">
        <v>1.6064585475278061</v>
      </c>
      <c r="Z1822" s="275">
        <v>7.39</v>
      </c>
      <c r="AA1822" s="276">
        <v>0.16438646839142407</v>
      </c>
      <c r="AB1822" s="277">
        <v>0.05</v>
      </c>
      <c r="AC1822" s="277">
        <v>3.6499999999999998E-2</v>
      </c>
      <c r="AD1822" s="277">
        <v>0</v>
      </c>
      <c r="AE1822" s="277">
        <v>0.33999999999999997</v>
      </c>
      <c r="AF1822" s="276">
        <v>1.6365881600285659</v>
      </c>
    </row>
    <row r="1823" spans="1:32" ht="27.6" x14ac:dyDescent="0.3">
      <c r="A1823" s="2">
        <f>IF(G1823="","",VLOOKUP(G1823,{"CFTV","100000";"switch","750000";"VMS","200000";"Alarme","300000";"CA","400000";"Cabeamento","500000";"Infra","600000";"Redes","700000";"Energia","800000";"Outros","900000";"Serviço","1000000"},2,FALSE)
  + COUNTIF($G$2:G1823,G1823)
)</f>
        <v>700307</v>
      </c>
      <c r="B1823" s="3" t="str">
        <f t="shared" si="29"/>
        <v>TERMINADOR OPTICO PARA 8 FUSÕES</v>
      </c>
      <c r="C1823" s="5" t="s">
        <v>3325</v>
      </c>
      <c r="D1823" s="5" t="s">
        <v>3325</v>
      </c>
      <c r="E1823" s="5" t="s">
        <v>923</v>
      </c>
      <c r="F1823" s="5" t="s">
        <v>7</v>
      </c>
      <c r="G1823" s="2" t="s">
        <v>2775</v>
      </c>
      <c r="H1823" s="3" t="s">
        <v>3324</v>
      </c>
      <c r="I1823" s="170" t="s">
        <v>7038</v>
      </c>
      <c r="J1823" s="127">
        <v>47.24</v>
      </c>
      <c r="K1823" s="162">
        <v>84.321224205792859</v>
      </c>
      <c r="L1823" s="126"/>
      <c r="M1823" s="203"/>
      <c r="N1823" s="198">
        <v>0.04</v>
      </c>
      <c r="O1823" s="3" t="s">
        <v>923</v>
      </c>
      <c r="P1823" s="31" t="s">
        <v>7295</v>
      </c>
      <c r="Q1823" s="234">
        <v>1</v>
      </c>
      <c r="R1823" s="5">
        <v>85177900</v>
      </c>
      <c r="S1823" s="238">
        <v>46087</v>
      </c>
      <c r="T1823" s="263">
        <v>0.15</v>
      </c>
      <c r="U1823" s="263">
        <v>0</v>
      </c>
      <c r="V1823" s="263">
        <v>3.5039999999999995E-2</v>
      </c>
      <c r="W1823" s="263">
        <v>0</v>
      </c>
      <c r="X1823" s="263">
        <v>0.33999999999999997</v>
      </c>
      <c r="Y1823" s="265">
        <v>1.6064585475278061</v>
      </c>
      <c r="Z1823" s="275">
        <v>47.24</v>
      </c>
      <c r="AA1823" s="276">
        <v>1.0508277086347597</v>
      </c>
      <c r="AB1823" s="277">
        <v>0.05</v>
      </c>
      <c r="AC1823" s="277">
        <v>3.6499999999999998E-2</v>
      </c>
      <c r="AD1823" s="277">
        <v>0</v>
      </c>
      <c r="AE1823" s="277">
        <v>0.33999999999999997</v>
      </c>
      <c r="AF1823" s="276">
        <v>1.6365881600285659</v>
      </c>
    </row>
    <row r="1824" spans="1:32" ht="27.6" x14ac:dyDescent="0.3">
      <c r="A1824" s="2">
        <f>IF(G1824="","",VLOOKUP(G1824,{"CFTV","100000";"switch","750000";"VMS","200000";"Alarme","300000";"CA","400000";"Cabeamento","500000";"Infra","600000";"Redes","700000";"Energia","800000";"Outros","900000";"Serviço","1000000"},2,FALSE)
  + COUNTIF($G$2:G1824,G1824)
)</f>
        <v>700308</v>
      </c>
      <c r="B1824" s="3" t="str">
        <f t="shared" si="29"/>
        <v>CORDAO OPTICO DUPLEX SM 2MM</v>
      </c>
      <c r="C1824" s="5" t="s">
        <v>3327</v>
      </c>
      <c r="D1824" s="5" t="s">
        <v>3327</v>
      </c>
      <c r="E1824" s="5" t="s">
        <v>6</v>
      </c>
      <c r="F1824" s="5" t="s">
        <v>7</v>
      </c>
      <c r="G1824" s="2" t="s">
        <v>2775</v>
      </c>
      <c r="H1824" s="3" t="s">
        <v>3326</v>
      </c>
      <c r="I1824" s="170" t="s">
        <v>7038</v>
      </c>
      <c r="J1824" s="127">
        <v>14</v>
      </c>
      <c r="K1824" s="162">
        <v>27.425817314183046</v>
      </c>
      <c r="L1824" s="126"/>
      <c r="M1824" s="205">
        <v>9.7500000000000003E-2</v>
      </c>
      <c r="N1824" s="198">
        <v>0.04</v>
      </c>
      <c r="O1824" s="3" t="s">
        <v>6</v>
      </c>
      <c r="P1824" s="31" t="s">
        <v>7288</v>
      </c>
      <c r="Q1824" s="234">
        <v>1</v>
      </c>
      <c r="R1824" s="5">
        <v>85447010</v>
      </c>
      <c r="S1824" s="238">
        <v>46082</v>
      </c>
      <c r="T1824" s="263">
        <v>0.15</v>
      </c>
      <c r="U1824" s="263">
        <v>0</v>
      </c>
      <c r="V1824" s="263">
        <v>3.5039999999999995E-2</v>
      </c>
      <c r="W1824" s="263">
        <v>0</v>
      </c>
      <c r="X1824" s="263">
        <v>0.33999999999999997</v>
      </c>
      <c r="Y1824" s="265">
        <v>1.6064585475278061</v>
      </c>
      <c r="Z1824" s="275">
        <v>15.365</v>
      </c>
      <c r="AA1824" s="276">
        <v>0.34178593867851575</v>
      </c>
      <c r="AB1824" s="277">
        <v>0.05</v>
      </c>
      <c r="AC1824" s="277">
        <v>3.6499999999999998E-2</v>
      </c>
      <c r="AD1824" s="277">
        <v>0</v>
      </c>
      <c r="AE1824" s="277">
        <v>0.33999999999999997</v>
      </c>
      <c r="AF1824" s="276">
        <v>1.6365881600285659</v>
      </c>
    </row>
    <row r="1825" spans="1:32" ht="27.6" x14ac:dyDescent="0.3">
      <c r="A1825" s="2">
        <f>IF(G1825="","",VLOOKUP(G1825,{"CFTV","100000";"switch","750000";"VMS","200000";"Alarme","300000";"CA","400000";"Cabeamento","500000";"Infra","600000";"Redes","700000";"Energia","800000";"Outros","900000";"Serviço","1000000"},2,FALSE)
  + COUNTIF($G$2:G1825,G1825)
)</f>
        <v>700309</v>
      </c>
      <c r="B1825" s="3" t="str">
        <f t="shared" si="29"/>
        <v>CABO OPTICO ASU80 6FO CFOA-SM-ASU80-S-6FO-NR</v>
      </c>
      <c r="C1825" s="5" t="s">
        <v>3329</v>
      </c>
      <c r="D1825" s="5" t="s">
        <v>3329</v>
      </c>
      <c r="E1825" s="5" t="s">
        <v>6</v>
      </c>
      <c r="F1825" s="5" t="s">
        <v>948</v>
      </c>
      <c r="G1825" s="2" t="s">
        <v>2775</v>
      </c>
      <c r="H1825" s="3" t="s">
        <v>3328</v>
      </c>
      <c r="I1825" s="170" t="s">
        <v>7038</v>
      </c>
      <c r="J1825" s="127">
        <v>1.3290900000000001</v>
      </c>
      <c r="K1825" s="162">
        <v>2.9716351389342637</v>
      </c>
      <c r="L1825" s="126"/>
      <c r="M1825" s="205">
        <v>9.7500000000000003E-2</v>
      </c>
      <c r="N1825" s="198">
        <v>0.12</v>
      </c>
      <c r="O1825" s="3" t="s">
        <v>6</v>
      </c>
      <c r="P1825" s="31" t="s">
        <v>7288</v>
      </c>
      <c r="Q1825" s="234">
        <v>1</v>
      </c>
      <c r="R1825" s="5">
        <v>85447010</v>
      </c>
      <c r="S1825" s="238">
        <v>46082</v>
      </c>
      <c r="T1825" s="263">
        <v>0.15</v>
      </c>
      <c r="U1825" s="263">
        <v>0</v>
      </c>
      <c r="V1825" s="263">
        <v>3.2119999999999996E-2</v>
      </c>
      <c r="W1825" s="263">
        <v>0</v>
      </c>
      <c r="X1825" s="263">
        <v>0.33999999999999997</v>
      </c>
      <c r="Y1825" s="265">
        <v>1.8334922359937862</v>
      </c>
      <c r="Z1825" s="275">
        <v>1.4586762750000002</v>
      </c>
      <c r="AA1825" s="276">
        <v>3.2447448088444894E-2</v>
      </c>
      <c r="AB1825" s="277">
        <v>0.05</v>
      </c>
      <c r="AC1825" s="277">
        <v>3.6499999999999998E-2</v>
      </c>
      <c r="AD1825" s="277">
        <v>0</v>
      </c>
      <c r="AE1825" s="277">
        <v>0.33999999999999997</v>
      </c>
      <c r="AF1825" s="276">
        <v>1.6365881600285659</v>
      </c>
    </row>
    <row r="1826" spans="1:32" ht="27.6" x14ac:dyDescent="0.3">
      <c r="A1826" s="2">
        <f>IF(G1826="","",VLOOKUP(G1826,{"CFTV","100000";"switch","750000";"VMS","200000";"Alarme","300000";"CA","400000";"Cabeamento","500000";"Infra","600000";"Redes","700000";"Energia","800000";"Outros","900000";"Serviço","1000000"},2,FALSE)
  + COUNTIF($G$2:G1826,G1826)
)</f>
        <v>700310</v>
      </c>
      <c r="B1826" s="3" t="str">
        <f t="shared" si="29"/>
        <v>CABO DE REDE CAT6 U/UTP 4P</v>
      </c>
      <c r="C1826" s="3"/>
      <c r="D1826" s="3"/>
      <c r="E1826" s="3" t="s">
        <v>3096</v>
      </c>
      <c r="F1826" s="5" t="s">
        <v>948</v>
      </c>
      <c r="G1826" s="2" t="s">
        <v>2775</v>
      </c>
      <c r="H1826" s="3" t="s">
        <v>3330</v>
      </c>
      <c r="I1826" s="170" t="s">
        <v>7038</v>
      </c>
      <c r="J1826" s="127">
        <v>6.0099672131147504</v>
      </c>
      <c r="K1826" s="162">
        <v>10.727514666522289</v>
      </c>
      <c r="L1826" s="126"/>
      <c r="M1826" s="203"/>
      <c r="N1826" s="218">
        <v>0.04</v>
      </c>
      <c r="O1826" s="3" t="s">
        <v>7069</v>
      </c>
      <c r="P1826" s="31" t="s">
        <v>7290</v>
      </c>
      <c r="Q1826" s="234">
        <v>1</v>
      </c>
      <c r="R1826" s="5">
        <v>85444900</v>
      </c>
      <c r="S1826" s="238">
        <v>46099</v>
      </c>
      <c r="T1826" s="263">
        <v>0.15</v>
      </c>
      <c r="U1826" s="263">
        <v>0</v>
      </c>
      <c r="V1826" s="263">
        <v>3.5039999999999995E-2</v>
      </c>
      <c r="W1826" s="263">
        <v>0</v>
      </c>
      <c r="X1826" s="263">
        <v>0.33999999999999997</v>
      </c>
      <c r="Y1826" s="265">
        <v>1.6064585475278061</v>
      </c>
      <c r="Z1826" s="275">
        <v>6.0099672131147504</v>
      </c>
      <c r="AA1826" s="276">
        <v>0.13368840126010598</v>
      </c>
      <c r="AB1826" s="277">
        <v>0.05</v>
      </c>
      <c r="AC1826" s="277">
        <v>3.6499999999999998E-2</v>
      </c>
      <c r="AD1826" s="277">
        <v>0</v>
      </c>
      <c r="AE1826" s="277">
        <v>0.33999999999999997</v>
      </c>
      <c r="AF1826" s="276">
        <v>1.6365881600285659</v>
      </c>
    </row>
    <row r="1827" spans="1:32" ht="27.6" x14ac:dyDescent="0.3">
      <c r="A1827" s="2">
        <f>IF(G1827="","",VLOOKUP(G1827,{"CFTV","100000";"switch","750000";"VMS","200000";"Alarme","300000";"CA","400000";"Cabeamento","500000";"Infra","600000";"Redes","700000";"Energia","800000";"Outros","900000";"Serviço","1000000"},2,FALSE)
  + COUNTIF($G$2:G1827,G1827)
)</f>
        <v>700311</v>
      </c>
      <c r="B1827" s="3" t="str">
        <f t="shared" si="29"/>
        <v>CABO DE REDE CAT6 F/UTP 4P</v>
      </c>
      <c r="C1827" s="3"/>
      <c r="D1827" s="3"/>
      <c r="E1827" s="3" t="s">
        <v>3096</v>
      </c>
      <c r="F1827" s="5" t="s">
        <v>948</v>
      </c>
      <c r="G1827" s="2" t="s">
        <v>2775</v>
      </c>
      <c r="H1827" s="3" t="s">
        <v>3331</v>
      </c>
      <c r="I1827" s="170" t="s">
        <v>7038</v>
      </c>
      <c r="J1827" s="127">
        <v>9.9676065573770405</v>
      </c>
      <c r="K1827" s="162">
        <v>17.791718613880619</v>
      </c>
      <c r="L1827" s="126"/>
      <c r="M1827" s="203"/>
      <c r="N1827" s="218">
        <v>0.04</v>
      </c>
      <c r="O1827" s="3" t="s">
        <v>7069</v>
      </c>
      <c r="P1827" s="31" t="s">
        <v>7290</v>
      </c>
      <c r="Q1827" s="234">
        <v>1</v>
      </c>
      <c r="R1827" s="5">
        <v>85444900</v>
      </c>
      <c r="S1827" s="238">
        <v>46099</v>
      </c>
      <c r="T1827" s="263">
        <v>0.15</v>
      </c>
      <c r="U1827" s="263">
        <v>0</v>
      </c>
      <c r="V1827" s="263">
        <v>3.5039999999999995E-2</v>
      </c>
      <c r="W1827" s="263">
        <v>0</v>
      </c>
      <c r="X1827" s="263">
        <v>0.33999999999999997</v>
      </c>
      <c r="Y1827" s="265">
        <v>1.6064585475278061</v>
      </c>
      <c r="Z1827" s="275">
        <v>9.9676065573770405</v>
      </c>
      <c r="AA1827" s="276">
        <v>0.22172390260925745</v>
      </c>
      <c r="AB1827" s="277">
        <v>0.05</v>
      </c>
      <c r="AC1827" s="277">
        <v>3.6499999999999998E-2</v>
      </c>
      <c r="AD1827" s="277">
        <v>0</v>
      </c>
      <c r="AE1827" s="277">
        <v>0.33999999999999997</v>
      </c>
      <c r="AF1827" s="276">
        <v>1.6365881600285659</v>
      </c>
    </row>
    <row r="1828" spans="1:32" ht="55.2" x14ac:dyDescent="0.3">
      <c r="A1828" s="2">
        <f>IF(G1828="","",VLOOKUP(G1828,{"CFTV","100000";"switch","750000";"VMS","200000";"Alarme","300000";"CA","400000";"Cabeamento","500000";"Infra","600000";"Redes","700000";"Energia","800000";"Outros","900000";"Serviço","1000000"},2,FALSE)
  + COUNTIF($G$2:G1828,G1828)
)</f>
        <v>750001</v>
      </c>
      <c r="B1828" s="3" t="str">
        <f t="shared" si="29"/>
        <v>SWITCH POE NÃO GERENCIADO FAST</v>
      </c>
      <c r="C1828" s="3" t="s">
        <v>6980</v>
      </c>
      <c r="D1828" s="3" t="s">
        <v>6980</v>
      </c>
      <c r="E1828" s="5" t="s">
        <v>370</v>
      </c>
      <c r="F1828" s="5" t="s">
        <v>7</v>
      </c>
      <c r="G1828" s="2" t="s">
        <v>3332</v>
      </c>
      <c r="H1828" s="3" t="s">
        <v>6979</v>
      </c>
      <c r="I1828" s="169" t="s">
        <v>7038</v>
      </c>
      <c r="J1828" s="127">
        <v>416.71</v>
      </c>
      <c r="K1828" s="162">
        <v>848.92727740107841</v>
      </c>
      <c r="L1828" s="126"/>
      <c r="M1828" s="203"/>
      <c r="N1828" s="218">
        <v>0.12</v>
      </c>
      <c r="O1828" s="3" t="s">
        <v>370</v>
      </c>
      <c r="P1828" s="31" t="s">
        <v>7287</v>
      </c>
      <c r="Q1828" s="234">
        <v>1</v>
      </c>
      <c r="R1828" s="5">
        <v>85176239</v>
      </c>
      <c r="S1828" s="238">
        <v>45730</v>
      </c>
      <c r="T1828" s="263">
        <v>0.15</v>
      </c>
      <c r="U1828" s="263">
        <v>0</v>
      </c>
      <c r="V1828" s="263">
        <v>3.2119999999999996E-2</v>
      </c>
      <c r="W1828" s="263">
        <v>0</v>
      </c>
      <c r="X1828" s="263">
        <v>0.33999999999999997</v>
      </c>
      <c r="Y1828" s="265">
        <v>1.8334922359937862</v>
      </c>
      <c r="Z1828" s="275">
        <v>416.71</v>
      </c>
      <c r="AA1828" s="276">
        <v>9.2694837947754181</v>
      </c>
      <c r="AB1828" s="277">
        <v>0.05</v>
      </c>
      <c r="AC1828" s="277">
        <v>3.6499999999999998E-2</v>
      </c>
      <c r="AD1828" s="277">
        <v>0</v>
      </c>
      <c r="AE1828" s="277">
        <v>0.33999999999999997</v>
      </c>
      <c r="AF1828" s="276">
        <v>1.6365881600285659</v>
      </c>
    </row>
    <row r="1829" spans="1:32" ht="27.6" x14ac:dyDescent="0.3">
      <c r="A1829" s="2">
        <f>IF(G1829="","",VLOOKUP(G1829,{"CFTV","100000";"switch","750000";"VMS","200000";"Alarme","300000";"CA","400000";"Cabeamento","500000";"Infra","600000";"Redes","700000";"Energia","800000";"Outros","900000";"Serviço","1000000"},2,FALSE)
  + COUNTIF($G$2:G1829,G1829)
)</f>
        <v>750002</v>
      </c>
      <c r="B1829" s="3" t="str">
        <f t="shared" si="29"/>
        <v>SWITCH POE NÃO GERENCIADO FAST</v>
      </c>
      <c r="C1829" s="3" t="s">
        <v>3334</v>
      </c>
      <c r="D1829" s="3" t="s">
        <v>3334</v>
      </c>
      <c r="E1829" s="5" t="s">
        <v>370</v>
      </c>
      <c r="F1829" s="5" t="s">
        <v>7</v>
      </c>
      <c r="G1829" s="2" t="s">
        <v>3332</v>
      </c>
      <c r="H1829" s="3" t="s">
        <v>3333</v>
      </c>
      <c r="I1829" s="169" t="s">
        <v>7038</v>
      </c>
      <c r="J1829" s="126">
        <v>1290.02</v>
      </c>
      <c r="K1829" s="162">
        <v>2628.0462825296713</v>
      </c>
      <c r="L1829" s="126"/>
      <c r="M1829" s="203"/>
      <c r="N1829" s="218">
        <v>0.12</v>
      </c>
      <c r="O1829" s="3" t="s">
        <v>370</v>
      </c>
      <c r="P1829" s="31" t="s">
        <v>7287</v>
      </c>
      <c r="Q1829" s="234"/>
      <c r="R1829" s="5">
        <v>85176239</v>
      </c>
      <c r="S1829" s="238">
        <v>45686</v>
      </c>
      <c r="T1829" s="263">
        <v>0.15</v>
      </c>
      <c r="U1829" s="263">
        <v>0</v>
      </c>
      <c r="V1829" s="263">
        <v>3.2119999999999996E-2</v>
      </c>
      <c r="W1829" s="263">
        <v>0</v>
      </c>
      <c r="X1829" s="263">
        <v>0.33999999999999997</v>
      </c>
      <c r="Y1829" s="265">
        <v>1.8334922359937862</v>
      </c>
      <c r="Z1829" s="275">
        <v>1290.02</v>
      </c>
      <c r="AA1829" s="276">
        <v>28.695782402476986</v>
      </c>
      <c r="AB1829" s="277">
        <v>0.05</v>
      </c>
      <c r="AC1829" s="277">
        <v>3.6499999999999998E-2</v>
      </c>
      <c r="AD1829" s="277">
        <v>0</v>
      </c>
      <c r="AE1829" s="277">
        <v>0.33999999999999997</v>
      </c>
      <c r="AF1829" s="276">
        <v>1.6365881600285659</v>
      </c>
    </row>
    <row r="1830" spans="1:32" ht="41.4" x14ac:dyDescent="0.3">
      <c r="A1830" s="2">
        <f>IF(G1830="","",VLOOKUP(G1830,{"CFTV","100000";"switch","750000";"VMS","200000";"Alarme","300000";"CA","400000";"Cabeamento","500000";"Infra","600000";"Redes","700000";"Energia","800000";"Outros","900000";"Serviço","1000000"},2,FALSE)
  + COUNTIF($G$2:G1830,G1830)
)</f>
        <v>750003</v>
      </c>
      <c r="B1830" s="3" t="str">
        <f t="shared" si="29"/>
        <v>SWITCH POE NÃO GERENCIADO FAST</v>
      </c>
      <c r="C1830" s="3" t="s">
        <v>3336</v>
      </c>
      <c r="D1830" s="3" t="s">
        <v>3336</v>
      </c>
      <c r="E1830" s="5" t="s">
        <v>370</v>
      </c>
      <c r="F1830" s="5" t="s">
        <v>7</v>
      </c>
      <c r="G1830" s="2" t="s">
        <v>3332</v>
      </c>
      <c r="H1830" s="3" t="s">
        <v>3335</v>
      </c>
      <c r="I1830" s="170" t="s">
        <v>7038</v>
      </c>
      <c r="J1830" s="127">
        <v>265.45999999999998</v>
      </c>
      <c r="K1830" s="162">
        <v>473.83387336303485</v>
      </c>
      <c r="L1830" s="126"/>
      <c r="M1830" s="203"/>
      <c r="N1830" s="218">
        <v>0.04</v>
      </c>
      <c r="O1830" s="3" t="s">
        <v>7060</v>
      </c>
      <c r="P1830" s="31" t="s">
        <v>7295</v>
      </c>
      <c r="Q1830" s="234">
        <v>1</v>
      </c>
      <c r="R1830" s="5">
        <v>85176239</v>
      </c>
      <c r="S1830" s="238">
        <v>45902</v>
      </c>
      <c r="T1830" s="263">
        <v>0.15</v>
      </c>
      <c r="U1830" s="263">
        <v>0</v>
      </c>
      <c r="V1830" s="263">
        <v>3.5039999999999995E-2</v>
      </c>
      <c r="W1830" s="263">
        <v>0</v>
      </c>
      <c r="X1830" s="263">
        <v>0.33999999999999997</v>
      </c>
      <c r="Y1830" s="265">
        <v>1.6064585475278061</v>
      </c>
      <c r="Z1830" s="275">
        <v>265.45999999999998</v>
      </c>
      <c r="AA1830" s="276">
        <v>5.9050110824340241</v>
      </c>
      <c r="AB1830" s="277">
        <v>0.05</v>
      </c>
      <c r="AC1830" s="277">
        <v>3.6499999999999998E-2</v>
      </c>
      <c r="AD1830" s="277">
        <v>0</v>
      </c>
      <c r="AE1830" s="277">
        <v>0.33999999999999997</v>
      </c>
      <c r="AF1830" s="276">
        <v>1.6365881600285659</v>
      </c>
    </row>
    <row r="1831" spans="1:32" ht="27.6" x14ac:dyDescent="0.3">
      <c r="A1831" s="2">
        <f>IF(G1831="","",VLOOKUP(G1831,{"CFTV","100000";"switch","750000";"VMS","200000";"Alarme","300000";"CA","400000";"Cabeamento","500000";"Infra","600000";"Redes","700000";"Energia","800000";"Outros","900000";"Serviço","1000000"},2,FALSE)
  + COUNTIF($G$2:G1831,G1831)
)</f>
        <v>750004</v>
      </c>
      <c r="B1831" s="3" t="str">
        <f t="shared" si="29"/>
        <v>SWITCH NÃO GERENCIADO GIGABIT DE</v>
      </c>
      <c r="C1831" s="3" t="s">
        <v>3338</v>
      </c>
      <c r="D1831" s="3" t="s">
        <v>3338</v>
      </c>
      <c r="E1831" s="5" t="s">
        <v>370</v>
      </c>
      <c r="F1831" s="5" t="s">
        <v>7</v>
      </c>
      <c r="G1831" s="2" t="s">
        <v>3332</v>
      </c>
      <c r="H1831" s="3" t="s">
        <v>3337</v>
      </c>
      <c r="I1831" s="169" t="s">
        <v>7038</v>
      </c>
      <c r="J1831" s="126">
        <v>3359.32</v>
      </c>
      <c r="K1831" s="162">
        <v>6843.652375798496</v>
      </c>
      <c r="L1831" s="126"/>
      <c r="M1831" s="203"/>
      <c r="N1831" s="218">
        <v>7.0000000000000007E-2</v>
      </c>
      <c r="O1831" s="3" t="s">
        <v>370</v>
      </c>
      <c r="P1831" s="31" t="s">
        <v>7287</v>
      </c>
      <c r="Q1831" s="234"/>
      <c r="R1831" s="5">
        <v>85176239</v>
      </c>
      <c r="S1831" s="238"/>
      <c r="T1831" s="263">
        <v>0.15</v>
      </c>
      <c r="U1831" s="263">
        <v>0</v>
      </c>
      <c r="V1831" s="263">
        <v>3.2119999999999996E-2</v>
      </c>
      <c r="W1831" s="263">
        <v>0</v>
      </c>
      <c r="X1831" s="263">
        <v>0.33999999999999997</v>
      </c>
      <c r="Y1831" s="265">
        <v>1.8334922359937862</v>
      </c>
      <c r="Z1831" s="275">
        <v>3359.32</v>
      </c>
      <c r="AA1831" s="276">
        <v>74.726217996844227</v>
      </c>
      <c r="AB1831" s="277">
        <v>0.05</v>
      </c>
      <c r="AC1831" s="277">
        <v>3.6499999999999998E-2</v>
      </c>
      <c r="AD1831" s="277">
        <v>0</v>
      </c>
      <c r="AE1831" s="277">
        <v>0.33999999999999997</v>
      </c>
      <c r="AF1831" s="276">
        <v>1.6365881600285659</v>
      </c>
    </row>
    <row r="1832" spans="1:32" ht="27.6" x14ac:dyDescent="0.3">
      <c r="A1832" s="2">
        <f>IF(G1832="","",VLOOKUP(G1832,{"CFTV","100000";"switch","750000";"VMS","200000";"Alarme","300000";"CA","400000";"Cabeamento","500000";"Infra","600000";"Redes","700000";"Energia","800000";"Outros","900000";"Serviço","1000000"},2,FALSE)
  + COUNTIF($G$2:G1832,G1832)
)</f>
        <v>750005</v>
      </c>
      <c r="B1832" s="3" t="str">
        <f t="shared" si="29"/>
        <v>SWITCH 8 PORTAS FAST ETHERNET</v>
      </c>
      <c r="C1832" s="3" t="s">
        <v>3340</v>
      </c>
      <c r="D1832" s="3" t="s">
        <v>3340</v>
      </c>
      <c r="E1832" s="5" t="s">
        <v>6</v>
      </c>
      <c r="F1832" s="5" t="s">
        <v>7</v>
      </c>
      <c r="G1832" s="2" t="s">
        <v>3332</v>
      </c>
      <c r="H1832" s="3" t="s">
        <v>3339</v>
      </c>
      <c r="I1832" s="169" t="s">
        <v>7038</v>
      </c>
      <c r="J1832" s="126">
        <v>43.07</v>
      </c>
      <c r="K1832" s="162">
        <v>96.297711542407768</v>
      </c>
      <c r="L1832" s="126"/>
      <c r="M1832" s="203">
        <v>9.7500000000000003E-2</v>
      </c>
      <c r="N1832" s="218">
        <v>7.0000000000000007E-2</v>
      </c>
      <c r="O1832" s="3" t="s">
        <v>7048</v>
      </c>
      <c r="P1832" s="31" t="s">
        <v>7288</v>
      </c>
      <c r="Q1832" s="234">
        <v>1</v>
      </c>
      <c r="R1832" s="5">
        <v>85176239</v>
      </c>
      <c r="S1832" s="238">
        <v>45600</v>
      </c>
      <c r="T1832" s="263">
        <v>0.15</v>
      </c>
      <c r="U1832" s="263">
        <v>0</v>
      </c>
      <c r="V1832" s="263">
        <v>3.2119999999999996E-2</v>
      </c>
      <c r="W1832" s="263">
        <v>0</v>
      </c>
      <c r="X1832" s="263">
        <v>0.33999999999999997</v>
      </c>
      <c r="Y1832" s="265">
        <v>1.8334922359937862</v>
      </c>
      <c r="Z1832" s="275">
        <v>47.269325000000002</v>
      </c>
      <c r="AA1832" s="276">
        <v>1.0514800270631195</v>
      </c>
      <c r="AB1832" s="277">
        <v>0.05</v>
      </c>
      <c r="AC1832" s="277">
        <v>3.6499999999999998E-2</v>
      </c>
      <c r="AD1832" s="277">
        <v>0</v>
      </c>
      <c r="AE1832" s="277">
        <v>0.33999999999999997</v>
      </c>
      <c r="AF1832" s="276">
        <v>1.6365881600285659</v>
      </c>
    </row>
    <row r="1833" spans="1:32" ht="27.6" x14ac:dyDescent="0.3">
      <c r="A1833" s="2">
        <f>IF(G1833="","",VLOOKUP(G1833,{"CFTV","100000";"switch","750000";"VMS","200000";"Alarme","300000";"CA","400000";"Cabeamento","500000";"Infra","600000";"Redes","700000";"Energia","800000";"Outros","900000";"Serviço","1000000"},2,FALSE)
  + COUNTIF($G$2:G1833,G1833)
)</f>
        <v>750006</v>
      </c>
      <c r="B1833" s="3" t="str">
        <f t="shared" si="29"/>
        <v>SWITCH 16 PORTAS FAST ETHERNET</v>
      </c>
      <c r="C1833" s="3" t="s">
        <v>3342</v>
      </c>
      <c r="D1833" s="3" t="s">
        <v>3342</v>
      </c>
      <c r="E1833" s="5" t="s">
        <v>6</v>
      </c>
      <c r="F1833" s="5" t="s">
        <v>7</v>
      </c>
      <c r="G1833" s="2" t="s">
        <v>3332</v>
      </c>
      <c r="H1833" s="3" t="s">
        <v>3341</v>
      </c>
      <c r="I1833" s="169" t="s">
        <v>7038</v>
      </c>
      <c r="J1833" s="126">
        <v>200.91</v>
      </c>
      <c r="K1833" s="162">
        <v>393.58006832803687</v>
      </c>
      <c r="L1833" s="126"/>
      <c r="M1833" s="203">
        <v>9.7500000000000003E-2</v>
      </c>
      <c r="N1833" s="218">
        <v>0.04</v>
      </c>
      <c r="O1833" s="3" t="s">
        <v>7048</v>
      </c>
      <c r="P1833" s="31" t="s">
        <v>7288</v>
      </c>
      <c r="Q1833" s="234">
        <v>1</v>
      </c>
      <c r="R1833" s="5">
        <v>85176239</v>
      </c>
      <c r="S1833" s="238">
        <v>45600</v>
      </c>
      <c r="T1833" s="263">
        <v>0.15</v>
      </c>
      <c r="U1833" s="263">
        <v>0</v>
      </c>
      <c r="V1833" s="263">
        <v>3.5039999999999995E-2</v>
      </c>
      <c r="W1833" s="263">
        <v>0</v>
      </c>
      <c r="X1833" s="263">
        <v>0.33999999999999997</v>
      </c>
      <c r="Y1833" s="265">
        <v>1.6064585475278061</v>
      </c>
      <c r="Z1833" s="275">
        <v>220.49872500000001</v>
      </c>
      <c r="AA1833" s="276">
        <v>4.9048723528500426</v>
      </c>
      <c r="AB1833" s="277">
        <v>0.05</v>
      </c>
      <c r="AC1833" s="277">
        <v>3.6499999999999998E-2</v>
      </c>
      <c r="AD1833" s="277">
        <v>0</v>
      </c>
      <c r="AE1833" s="277">
        <v>0.33999999999999997</v>
      </c>
      <c r="AF1833" s="276">
        <v>1.6365881600285659</v>
      </c>
    </row>
    <row r="1834" spans="1:32" x14ac:dyDescent="0.3">
      <c r="A1834" s="2">
        <f>IF(G1834="","",VLOOKUP(G1834,{"CFTV","100000";"switch","750000";"VMS","200000";"Alarme","300000";"CA","400000";"Cabeamento","500000";"Infra","600000";"Redes","700000";"Energia","800000";"Outros","900000";"Serviço","1000000"},2,FALSE)
  + COUNTIF($G$2:G1834,G1834)
)</f>
        <v>750007</v>
      </c>
      <c r="B1834" s="3" t="str">
        <f t="shared" si="29"/>
        <v>SWITCH 16P FAST POE 2P</v>
      </c>
      <c r="C1834" s="3" t="s">
        <v>3344</v>
      </c>
      <c r="D1834" s="3" t="s">
        <v>3344</v>
      </c>
      <c r="E1834" s="5" t="s">
        <v>6</v>
      </c>
      <c r="F1834" s="5" t="s">
        <v>7</v>
      </c>
      <c r="G1834" s="2" t="s">
        <v>3332</v>
      </c>
      <c r="H1834" s="3" t="s">
        <v>3343</v>
      </c>
      <c r="I1834" s="169" t="s">
        <v>7038</v>
      </c>
      <c r="J1834" s="126">
        <v>718.51</v>
      </c>
      <c r="K1834" s="162">
        <v>1407.5517141724042</v>
      </c>
      <c r="L1834" s="126"/>
      <c r="M1834" s="203">
        <v>9.7500000000000003E-2</v>
      </c>
      <c r="N1834" s="218">
        <v>0.04</v>
      </c>
      <c r="O1834" s="3" t="s">
        <v>7048</v>
      </c>
      <c r="P1834" s="31" t="s">
        <v>7288</v>
      </c>
      <c r="Q1834" s="234">
        <v>1</v>
      </c>
      <c r="R1834" s="5">
        <v>85176239</v>
      </c>
      <c r="S1834" s="238">
        <v>45600</v>
      </c>
      <c r="T1834" s="263">
        <v>0.15</v>
      </c>
      <c r="U1834" s="263">
        <v>0</v>
      </c>
      <c r="V1834" s="263">
        <v>3.5039999999999995E-2</v>
      </c>
      <c r="W1834" s="263">
        <v>0</v>
      </c>
      <c r="X1834" s="263">
        <v>0.33999999999999997</v>
      </c>
      <c r="Y1834" s="265">
        <v>1.6064585475278061</v>
      </c>
      <c r="Z1834" s="275">
        <v>788.56472499999995</v>
      </c>
      <c r="AA1834" s="276">
        <v>17.541186771421451</v>
      </c>
      <c r="AB1834" s="277">
        <v>0.05</v>
      </c>
      <c r="AC1834" s="277">
        <v>3.6499999999999998E-2</v>
      </c>
      <c r="AD1834" s="277">
        <v>0</v>
      </c>
      <c r="AE1834" s="277">
        <v>0.33999999999999997</v>
      </c>
      <c r="AF1834" s="276">
        <v>1.6365881600285659</v>
      </c>
    </row>
    <row r="1835" spans="1:32" x14ac:dyDescent="0.3">
      <c r="A1835" s="2">
        <f>IF(G1835="","",VLOOKUP(G1835,{"CFTV","100000";"switch","750000";"VMS","200000";"Alarme","300000";"CA","400000";"Cabeamento","500000";"Infra","600000";"Redes","700000";"Energia","800000";"Outros","900000";"Serviço","1000000"},2,FALSE)
  + COUNTIF($G$2:G1835,G1835)
)</f>
        <v>750008</v>
      </c>
      <c r="B1835" s="3" t="str">
        <f t="shared" si="29"/>
        <v xml:space="preserve">SWITCH NAO GERENCIAVEL 9P </v>
      </c>
      <c r="C1835" s="3" t="s">
        <v>3346</v>
      </c>
      <c r="D1835" s="3" t="s">
        <v>3346</v>
      </c>
      <c r="E1835" s="5" t="s">
        <v>6</v>
      </c>
      <c r="F1835" s="5" t="s">
        <v>7</v>
      </c>
      <c r="G1835" s="2" t="s">
        <v>3332</v>
      </c>
      <c r="H1835" s="3" t="s">
        <v>3345</v>
      </c>
      <c r="I1835" s="169" t="s">
        <v>7038</v>
      </c>
      <c r="J1835" s="126">
        <v>747.28</v>
      </c>
      <c r="K1835" s="162">
        <v>1670.7999508105515</v>
      </c>
      <c r="L1835" s="126"/>
      <c r="M1835" s="203">
        <v>9.7500000000000003E-2</v>
      </c>
      <c r="N1835" s="218">
        <v>0.12</v>
      </c>
      <c r="O1835" s="3" t="s">
        <v>6</v>
      </c>
      <c r="P1835" s="31" t="s">
        <v>7288</v>
      </c>
      <c r="Q1835" s="234">
        <v>1</v>
      </c>
      <c r="R1835" s="5">
        <v>85176239</v>
      </c>
      <c r="S1835" s="238">
        <v>45687</v>
      </c>
      <c r="T1835" s="263">
        <v>0.15</v>
      </c>
      <c r="U1835" s="263">
        <v>0</v>
      </c>
      <c r="V1835" s="263">
        <v>3.2119999999999996E-2</v>
      </c>
      <c r="W1835" s="263">
        <v>0</v>
      </c>
      <c r="X1835" s="263">
        <v>0.33999999999999997</v>
      </c>
      <c r="Y1835" s="265">
        <v>1.8334922359937862</v>
      </c>
      <c r="Z1835" s="275">
        <v>820.13979999999992</v>
      </c>
      <c r="AA1835" s="276">
        <v>18.243556875405801</v>
      </c>
      <c r="AB1835" s="277">
        <v>0.05</v>
      </c>
      <c r="AC1835" s="277">
        <v>3.6499999999999998E-2</v>
      </c>
      <c r="AD1835" s="277">
        <v>0</v>
      </c>
      <c r="AE1835" s="277">
        <v>0.33999999999999997</v>
      </c>
      <c r="AF1835" s="276">
        <v>1.6365881600285659</v>
      </c>
    </row>
    <row r="1836" spans="1:32" ht="27.6" x14ac:dyDescent="0.3">
      <c r="A1836" s="2">
        <f>IF(G1836="","",VLOOKUP(G1836,{"CFTV","100000";"switch","750000";"VMS","200000";"Alarme","300000";"CA","400000";"Cabeamento","500000";"Infra","600000";"Redes","700000";"Energia","800000";"Outros","900000";"Serviço","1000000"},2,FALSE)
  + COUNTIF($G$2:G1836,G1836)
)</f>
        <v>750009</v>
      </c>
      <c r="B1836" s="3" t="str">
        <f t="shared" si="29"/>
        <v>SWITCH GERENCIAVEL 8P GIGA +</v>
      </c>
      <c r="C1836" s="3" t="s">
        <v>3348</v>
      </c>
      <c r="D1836" s="3" t="s">
        <v>3348</v>
      </c>
      <c r="E1836" s="5" t="s">
        <v>6</v>
      </c>
      <c r="F1836" s="5" t="s">
        <v>7</v>
      </c>
      <c r="G1836" s="2" t="s">
        <v>3332</v>
      </c>
      <c r="H1836" s="3" t="s">
        <v>3347</v>
      </c>
      <c r="I1836" s="169" t="s">
        <v>7038</v>
      </c>
      <c r="J1836" s="126">
        <v>634.75</v>
      </c>
      <c r="K1836" s="162">
        <v>1243.4669671555491</v>
      </c>
      <c r="L1836" s="126"/>
      <c r="M1836" s="203">
        <v>9.7500000000000003E-2</v>
      </c>
      <c r="N1836" s="218">
        <v>0.04</v>
      </c>
      <c r="O1836" s="3" t="s">
        <v>7048</v>
      </c>
      <c r="P1836" s="31" t="s">
        <v>7288</v>
      </c>
      <c r="Q1836" s="234">
        <v>1</v>
      </c>
      <c r="R1836" s="5">
        <v>85176239</v>
      </c>
      <c r="S1836" s="238">
        <v>45600</v>
      </c>
      <c r="T1836" s="263">
        <v>0.15</v>
      </c>
      <c r="U1836" s="263">
        <v>0</v>
      </c>
      <c r="V1836" s="263">
        <v>3.5039999999999995E-2</v>
      </c>
      <c r="W1836" s="263">
        <v>0</v>
      </c>
      <c r="X1836" s="263">
        <v>0.33999999999999997</v>
      </c>
      <c r="Y1836" s="265">
        <v>1.6064585475278061</v>
      </c>
      <c r="Z1836" s="275">
        <v>696.63812499999995</v>
      </c>
      <c r="AA1836" s="276">
        <v>15.496330326870561</v>
      </c>
      <c r="AB1836" s="277">
        <v>0.05</v>
      </c>
      <c r="AC1836" s="277">
        <v>3.6499999999999998E-2</v>
      </c>
      <c r="AD1836" s="277">
        <v>0</v>
      </c>
      <c r="AE1836" s="277">
        <v>0.33999999999999997</v>
      </c>
      <c r="AF1836" s="276">
        <v>1.6365881600285659</v>
      </c>
    </row>
    <row r="1837" spans="1:32" ht="55.2" x14ac:dyDescent="0.3">
      <c r="A1837" s="2">
        <f>IF(G1837="","",VLOOKUP(G1837,{"CFTV","100000";"switch","750000";"VMS","200000";"Alarme","300000";"CA","400000";"Cabeamento","500000";"Infra","600000";"Redes","700000";"Energia","800000";"Outros","900000";"Serviço","1000000"},2,FALSE)
  + COUNTIF($G$2:G1837,G1837)
)</f>
        <v>750010</v>
      </c>
      <c r="B1837" s="3" t="str">
        <f t="shared" si="29"/>
        <v>SWITCH GERENCIAVEL 24PG + 4PGBIC</v>
      </c>
      <c r="C1837" s="3" t="s">
        <v>6982</v>
      </c>
      <c r="D1837" s="3" t="s">
        <v>6982</v>
      </c>
      <c r="E1837" s="5" t="s">
        <v>6</v>
      </c>
      <c r="F1837" s="5" t="s">
        <v>7</v>
      </c>
      <c r="G1837" s="2" t="s">
        <v>3332</v>
      </c>
      <c r="H1837" s="3" t="s">
        <v>6981</v>
      </c>
      <c r="I1837" s="169" t="s">
        <v>7038</v>
      </c>
      <c r="J1837" s="126">
        <v>0</v>
      </c>
      <c r="K1837" s="162">
        <v>0</v>
      </c>
      <c r="L1837" s="126"/>
      <c r="M1837" s="203">
        <v>9.7500000000000003E-2</v>
      </c>
      <c r="N1837" s="218">
        <v>7.0000000000000007E-2</v>
      </c>
      <c r="O1837" s="3" t="s">
        <v>7048</v>
      </c>
      <c r="P1837" s="31" t="s">
        <v>7288</v>
      </c>
      <c r="Q1837" s="234">
        <v>1</v>
      </c>
      <c r="R1837" s="5">
        <v>85176239</v>
      </c>
      <c r="S1837" s="238">
        <v>45600</v>
      </c>
      <c r="T1837" s="263">
        <v>0.15</v>
      </c>
      <c r="U1837" s="263">
        <v>0</v>
      </c>
      <c r="V1837" s="263">
        <v>3.2119999999999996E-2</v>
      </c>
      <c r="W1837" s="263">
        <v>0</v>
      </c>
      <c r="X1837" s="263">
        <v>0.33999999999999997</v>
      </c>
      <c r="Y1837" s="265">
        <v>1.8334922359937862</v>
      </c>
      <c r="Z1837" s="275">
        <v>0</v>
      </c>
      <c r="AA1837" s="276">
        <v>0</v>
      </c>
      <c r="AB1837" s="277">
        <v>0.05</v>
      </c>
      <c r="AC1837" s="277">
        <v>3.6499999999999998E-2</v>
      </c>
      <c r="AD1837" s="277">
        <v>0</v>
      </c>
      <c r="AE1837" s="277">
        <v>0.33999999999999997</v>
      </c>
      <c r="AF1837" s="276">
        <v>1.6365881600285659</v>
      </c>
    </row>
    <row r="1838" spans="1:32" ht="27.6" x14ac:dyDescent="0.3">
      <c r="A1838" s="2">
        <f>IF(G1838="","",VLOOKUP(G1838,{"CFTV","100000";"switch","750000";"VMS","200000";"Alarme","300000";"CA","400000";"Cabeamento","500000";"Infra","600000";"Redes","700000";"Energia","800000";"Outros","900000";"Serviço","1000000"},2,FALSE)
  + COUNTIF($G$2:G1838,G1838)
)</f>
        <v>750011</v>
      </c>
      <c r="B1838" s="3" t="str">
        <f t="shared" si="29"/>
        <v>SWITCH GERENCIAVEL 8PG + 2PGBIC</v>
      </c>
      <c r="C1838" s="3" t="s">
        <v>3350</v>
      </c>
      <c r="D1838" s="3" t="s">
        <v>3350</v>
      </c>
      <c r="E1838" s="5" t="s">
        <v>6</v>
      </c>
      <c r="F1838" s="5" t="s">
        <v>7</v>
      </c>
      <c r="G1838" s="2" t="s">
        <v>3332</v>
      </c>
      <c r="H1838" s="3" t="s">
        <v>3349</v>
      </c>
      <c r="I1838" s="169" t="s">
        <v>7038</v>
      </c>
      <c r="J1838" s="126">
        <v>787.92</v>
      </c>
      <c r="K1838" s="162">
        <v>1761.6645664846508</v>
      </c>
      <c r="L1838" s="126"/>
      <c r="M1838" s="203">
        <v>9.7500000000000003E-2</v>
      </c>
      <c r="N1838" s="218">
        <v>7.0000000000000007E-2</v>
      </c>
      <c r="O1838" s="3" t="s">
        <v>7048</v>
      </c>
      <c r="P1838" s="31" t="s">
        <v>7288</v>
      </c>
      <c r="Q1838" s="234">
        <v>1</v>
      </c>
      <c r="R1838" s="5">
        <v>85176239</v>
      </c>
      <c r="S1838" s="238">
        <v>45600</v>
      </c>
      <c r="T1838" s="263">
        <v>0.15</v>
      </c>
      <c r="U1838" s="263">
        <v>0</v>
      </c>
      <c r="V1838" s="263">
        <v>3.2119999999999996E-2</v>
      </c>
      <c r="W1838" s="263">
        <v>0</v>
      </c>
      <c r="X1838" s="263">
        <v>0.33999999999999997</v>
      </c>
      <c r="Y1838" s="265">
        <v>1.8334922359937862</v>
      </c>
      <c r="Z1838" s="275">
        <v>864.74219999999991</v>
      </c>
      <c r="AA1838" s="276">
        <v>19.235712628826864</v>
      </c>
      <c r="AB1838" s="277">
        <v>0.05</v>
      </c>
      <c r="AC1838" s="277">
        <v>3.6499999999999998E-2</v>
      </c>
      <c r="AD1838" s="277">
        <v>0</v>
      </c>
      <c r="AE1838" s="277">
        <v>0.33999999999999997</v>
      </c>
      <c r="AF1838" s="276">
        <v>1.6365881600285659</v>
      </c>
    </row>
    <row r="1839" spans="1:32" ht="27.6" x14ac:dyDescent="0.3">
      <c r="A1839" s="2">
        <f>IF(G1839="","",VLOOKUP(G1839,{"CFTV","100000";"switch","750000";"VMS","200000";"Alarme","300000";"CA","400000";"Cabeamento","500000";"Infra","600000";"Redes","700000";"Energia","800000";"Outros","900000";"Serviço","1000000"},2,FALSE)
  + COUNTIF($G$2:G1839,G1839)
)</f>
        <v>750012</v>
      </c>
      <c r="B1839" s="3" t="str">
        <f t="shared" si="29"/>
        <v>SWITCH GERENCIAVEL 16PG + 2PGBIC</v>
      </c>
      <c r="C1839" s="3" t="s">
        <v>3352</v>
      </c>
      <c r="D1839" s="3" t="s">
        <v>3352</v>
      </c>
      <c r="E1839" s="5" t="s">
        <v>6</v>
      </c>
      <c r="F1839" s="5" t="s">
        <v>7</v>
      </c>
      <c r="G1839" s="2" t="s">
        <v>3332</v>
      </c>
      <c r="H1839" s="3" t="s">
        <v>3351</v>
      </c>
      <c r="I1839" s="169" t="s">
        <v>7038</v>
      </c>
      <c r="J1839" s="127">
        <v>1938.44</v>
      </c>
      <c r="K1839" s="162">
        <v>4334.0454135654718</v>
      </c>
      <c r="L1839" s="126"/>
      <c r="M1839" s="203">
        <v>9.7500000000000003E-2</v>
      </c>
      <c r="N1839" s="218">
        <v>0.12</v>
      </c>
      <c r="O1839" s="3" t="s">
        <v>6</v>
      </c>
      <c r="P1839" s="31" t="s">
        <v>7288</v>
      </c>
      <c r="Q1839" s="234">
        <v>1</v>
      </c>
      <c r="R1839" s="5">
        <v>85176239</v>
      </c>
      <c r="S1839" s="238">
        <v>45667</v>
      </c>
      <c r="T1839" s="263">
        <v>0.15</v>
      </c>
      <c r="U1839" s="263">
        <v>0</v>
      </c>
      <c r="V1839" s="263">
        <v>3.2119999999999996E-2</v>
      </c>
      <c r="W1839" s="263">
        <v>0</v>
      </c>
      <c r="X1839" s="263">
        <v>0.33999999999999997</v>
      </c>
      <c r="Y1839" s="265">
        <v>1.8334922359937862</v>
      </c>
      <c r="Z1839" s="275">
        <v>2127.4378999999999</v>
      </c>
      <c r="AA1839" s="276">
        <v>47.323681069427288</v>
      </c>
      <c r="AB1839" s="277">
        <v>0.05</v>
      </c>
      <c r="AC1839" s="277">
        <v>3.6499999999999998E-2</v>
      </c>
      <c r="AD1839" s="277">
        <v>0</v>
      </c>
      <c r="AE1839" s="277">
        <v>0.33999999999999997</v>
      </c>
      <c r="AF1839" s="276">
        <v>1.6365881600285659</v>
      </c>
    </row>
    <row r="1840" spans="1:32" x14ac:dyDescent="0.3">
      <c r="A1840" s="2">
        <f>IF(G1840="","",VLOOKUP(G1840,{"CFTV","100000";"switch","750000";"VMS","200000";"Alarme","300000";"CA","400000";"Cabeamento","500000";"Infra","600000";"Redes","700000";"Energia","800000";"Outros","900000";"Serviço","1000000"},2,FALSE)
  + COUNTIF($G$2:G1840,G1840)
)</f>
        <v>750013</v>
      </c>
      <c r="B1840" s="3" t="str">
        <f t="shared" si="29"/>
        <v>SWITCH 16P FAST POE 2P</v>
      </c>
      <c r="C1840" s="3" t="s">
        <v>3354</v>
      </c>
      <c r="D1840" s="3" t="s">
        <v>3354</v>
      </c>
      <c r="E1840" s="5" t="s">
        <v>6</v>
      </c>
      <c r="F1840" s="5" t="s">
        <v>7</v>
      </c>
      <c r="G1840" s="2" t="s">
        <v>3332</v>
      </c>
      <c r="H1840" s="3" t="s">
        <v>3353</v>
      </c>
      <c r="I1840" s="169" t="s">
        <v>7038</v>
      </c>
      <c r="J1840" s="126">
        <v>1057.58</v>
      </c>
      <c r="K1840" s="162">
        <v>2364.5816989324258</v>
      </c>
      <c r="L1840" s="126"/>
      <c r="M1840" s="203">
        <v>9.7500000000000003E-2</v>
      </c>
      <c r="N1840" s="218">
        <v>7.0000000000000007E-2</v>
      </c>
      <c r="O1840" s="3" t="s">
        <v>7048</v>
      </c>
      <c r="P1840" s="31" t="s">
        <v>7288</v>
      </c>
      <c r="Q1840" s="234">
        <v>1</v>
      </c>
      <c r="R1840" s="5">
        <v>85176239</v>
      </c>
      <c r="S1840" s="238">
        <v>45600</v>
      </c>
      <c r="T1840" s="263">
        <v>0.15</v>
      </c>
      <c r="U1840" s="263">
        <v>0</v>
      </c>
      <c r="V1840" s="263">
        <v>3.2119999999999996E-2</v>
      </c>
      <c r="W1840" s="263">
        <v>0</v>
      </c>
      <c r="X1840" s="263">
        <v>0.33999999999999997</v>
      </c>
      <c r="Y1840" s="265">
        <v>1.8334922359937862</v>
      </c>
      <c r="Z1840" s="275">
        <v>1160.6940499999998</v>
      </c>
      <c r="AA1840" s="276">
        <v>25.818998073401758</v>
      </c>
      <c r="AB1840" s="277">
        <v>0.05</v>
      </c>
      <c r="AC1840" s="277">
        <v>3.6499999999999998E-2</v>
      </c>
      <c r="AD1840" s="277">
        <v>0</v>
      </c>
      <c r="AE1840" s="277">
        <v>0.33999999999999997</v>
      </c>
      <c r="AF1840" s="276">
        <v>1.6365881600285659</v>
      </c>
    </row>
    <row r="1841" spans="1:32" ht="248.4" x14ac:dyDescent="0.3">
      <c r="A1841" s="2">
        <f>IF(G1841="","",VLOOKUP(G1841,{"CFTV","100000";"switch","750000";"VMS","200000";"Alarme","300000";"CA","400000";"Cabeamento","500000";"Infra","600000";"Redes","700000";"Energia","800000";"Outros","900000";"Serviço","1000000"},2,FALSE)
  + COUNTIF($G$2:G1841,G1841)
)</f>
        <v>750014</v>
      </c>
      <c r="B1841" s="3" t="str">
        <f t="shared" si="29"/>
        <v>SWITCH GERENCIAVEL 48P+6P - ITEM</v>
      </c>
      <c r="C1841" s="3" t="s">
        <v>6984</v>
      </c>
      <c r="D1841" s="3" t="s">
        <v>6984</v>
      </c>
      <c r="E1841" s="5" t="s">
        <v>6</v>
      </c>
      <c r="F1841" s="5" t="s">
        <v>7</v>
      </c>
      <c r="G1841" s="2" t="s">
        <v>3332</v>
      </c>
      <c r="H1841" s="3" t="s">
        <v>6983</v>
      </c>
      <c r="I1841" s="169" t="s">
        <v>7038</v>
      </c>
      <c r="J1841" s="127">
        <v>4132.2</v>
      </c>
      <c r="K1841" s="162">
        <v>7375.7866778826674</v>
      </c>
      <c r="L1841" s="126"/>
      <c r="M1841" s="203"/>
      <c r="N1841" s="218">
        <v>0.04</v>
      </c>
      <c r="O1841" s="3" t="s">
        <v>6</v>
      </c>
      <c r="P1841" s="31" t="s">
        <v>7288</v>
      </c>
      <c r="Q1841" s="234">
        <v>1</v>
      </c>
      <c r="R1841" s="5">
        <v>85176234</v>
      </c>
      <c r="S1841" s="238">
        <v>45881</v>
      </c>
      <c r="T1841" s="263">
        <v>0.15</v>
      </c>
      <c r="U1841" s="263">
        <v>0</v>
      </c>
      <c r="V1841" s="263">
        <v>3.5039999999999995E-2</v>
      </c>
      <c r="W1841" s="263">
        <v>0</v>
      </c>
      <c r="X1841" s="263">
        <v>0.33999999999999997</v>
      </c>
      <c r="Y1841" s="265">
        <v>1.6064585475278061</v>
      </c>
      <c r="Z1841" s="275">
        <v>4132.2</v>
      </c>
      <c r="AA1841" s="276">
        <v>91.91850672355109</v>
      </c>
      <c r="AB1841" s="277">
        <v>0.05</v>
      </c>
      <c r="AC1841" s="277">
        <v>3.6499999999999998E-2</v>
      </c>
      <c r="AD1841" s="277">
        <v>0</v>
      </c>
      <c r="AE1841" s="277">
        <v>0.33999999999999997</v>
      </c>
      <c r="AF1841" s="276">
        <v>1.6365881600285659</v>
      </c>
    </row>
    <row r="1842" spans="1:32" ht="27.6" x14ac:dyDescent="0.3">
      <c r="A1842" s="2">
        <f>IF(G1842="","",VLOOKUP(G1842,{"CFTV","100000";"switch","750000";"VMS","200000";"Alarme","300000";"CA","400000";"Cabeamento","500000";"Infra","600000";"Redes","700000";"Energia","800000";"Outros","900000";"Serviço","1000000"},2,FALSE)
  + COUNTIF($G$2:G1842,G1842)
)</f>
        <v>750015</v>
      </c>
      <c r="B1842" s="3" t="str">
        <f t="shared" si="29"/>
        <v>SWITCH GERENCIAVEL 24P + 4P</v>
      </c>
      <c r="C1842" s="3" t="s">
        <v>3356</v>
      </c>
      <c r="D1842" s="3" t="s">
        <v>3356</v>
      </c>
      <c r="E1842" s="5" t="s">
        <v>6</v>
      </c>
      <c r="F1842" s="5" t="s">
        <v>7</v>
      </c>
      <c r="G1842" s="2" t="s">
        <v>3332</v>
      </c>
      <c r="H1842" s="3" t="s">
        <v>3355</v>
      </c>
      <c r="I1842" s="169" t="s">
        <v>7038</v>
      </c>
      <c r="J1842" s="126">
        <v>4946.95</v>
      </c>
      <c r="K1842" s="162">
        <v>9691.0104973141297</v>
      </c>
      <c r="L1842" s="126"/>
      <c r="M1842" s="203">
        <v>9.7500000000000003E-2</v>
      </c>
      <c r="N1842" s="218">
        <v>0.04</v>
      </c>
      <c r="O1842" s="3" t="s">
        <v>7048</v>
      </c>
      <c r="P1842" s="31" t="s">
        <v>7288</v>
      </c>
      <c r="Q1842" s="234">
        <v>1</v>
      </c>
      <c r="R1842" s="5">
        <v>85176239</v>
      </c>
      <c r="S1842" s="238">
        <v>45600</v>
      </c>
      <c r="T1842" s="263">
        <v>0.15</v>
      </c>
      <c r="U1842" s="263">
        <v>0</v>
      </c>
      <c r="V1842" s="263">
        <v>3.5039999999999995E-2</v>
      </c>
      <c r="W1842" s="263">
        <v>0</v>
      </c>
      <c r="X1842" s="263">
        <v>0.33999999999999997</v>
      </c>
      <c r="Y1842" s="265">
        <v>1.6064585475278061</v>
      </c>
      <c r="Z1842" s="275">
        <v>5429.2776249999997</v>
      </c>
      <c r="AA1842" s="276">
        <v>120.77128209612023</v>
      </c>
      <c r="AB1842" s="277">
        <v>0.05</v>
      </c>
      <c r="AC1842" s="277">
        <v>3.6499999999999998E-2</v>
      </c>
      <c r="AD1842" s="277">
        <v>0</v>
      </c>
      <c r="AE1842" s="277">
        <v>0.33999999999999997</v>
      </c>
      <c r="AF1842" s="276">
        <v>1.6365881600285659</v>
      </c>
    </row>
    <row r="1843" spans="1:32" ht="41.4" x14ac:dyDescent="0.3">
      <c r="A1843" s="2">
        <f>IF(G1843="","",VLOOKUP(G1843,{"CFTV","100000";"switch","750000";"VMS","200000";"Alarme","300000";"CA","400000";"Cabeamento","500000";"Infra","600000";"Redes","700000";"Energia","800000";"Outros","900000";"Serviço","1000000"},2,FALSE)
  + COUNTIF($G$2:G1843,G1843)
)</f>
        <v>750016</v>
      </c>
      <c r="B1843" s="3" t="str">
        <f t="shared" si="29"/>
        <v>SWITCH GERENCIAVEL 24PG+4PGBIC - NÃO</v>
      </c>
      <c r="C1843" s="3" t="s">
        <v>6986</v>
      </c>
      <c r="D1843" s="3" t="s">
        <v>6986</v>
      </c>
      <c r="E1843" s="5" t="s">
        <v>6</v>
      </c>
      <c r="F1843" s="5" t="s">
        <v>7</v>
      </c>
      <c r="G1843" s="2" t="s">
        <v>3332</v>
      </c>
      <c r="H1843" s="3" t="s">
        <v>6985</v>
      </c>
      <c r="I1843" s="169" t="s">
        <v>7038</v>
      </c>
      <c r="J1843" s="126">
        <v>2242.66</v>
      </c>
      <c r="K1843" s="162">
        <v>4393.3416755589815</v>
      </c>
      <c r="L1843" s="126"/>
      <c r="M1843" s="203">
        <v>9.7500000000000003E-2</v>
      </c>
      <c r="N1843" s="218">
        <v>0.04</v>
      </c>
      <c r="O1843" s="3" t="s">
        <v>7048</v>
      </c>
      <c r="P1843" s="31" t="s">
        <v>7288</v>
      </c>
      <c r="Q1843" s="234">
        <v>1</v>
      </c>
      <c r="R1843" s="5">
        <v>85176239</v>
      </c>
      <c r="S1843" s="238">
        <v>45600</v>
      </c>
      <c r="T1843" s="263">
        <v>0.15</v>
      </c>
      <c r="U1843" s="263">
        <v>0</v>
      </c>
      <c r="V1843" s="263">
        <v>3.5039999999999995E-2</v>
      </c>
      <c r="W1843" s="263">
        <v>0</v>
      </c>
      <c r="X1843" s="263">
        <v>0.33999999999999997</v>
      </c>
      <c r="Y1843" s="265">
        <v>1.6064585475278061</v>
      </c>
      <c r="Z1843" s="275">
        <v>2461.3193499999998</v>
      </c>
      <c r="AA1843" s="276">
        <v>54.750689516911436</v>
      </c>
      <c r="AB1843" s="277">
        <v>0.05</v>
      </c>
      <c r="AC1843" s="277">
        <v>3.6499999999999998E-2</v>
      </c>
      <c r="AD1843" s="277">
        <v>0</v>
      </c>
      <c r="AE1843" s="277">
        <v>0.33999999999999997</v>
      </c>
      <c r="AF1843" s="276">
        <v>1.6365881600285659</v>
      </c>
    </row>
    <row r="1844" spans="1:32" x14ac:dyDescent="0.3">
      <c r="A1844" s="2">
        <f>IF(G1844="","",VLOOKUP(G1844,{"CFTV","100000";"switch","750000";"VMS","200000";"Alarme","300000";"CA","400000";"Cabeamento","500000";"Infra","600000";"Redes","700000";"Energia","800000";"Outros","900000";"Serviço","1000000"},2,FALSE)
  + COUNTIF($G$2:G1844,G1844)
)</f>
        <v>750017</v>
      </c>
      <c r="B1844" s="3" t="str">
        <f t="shared" si="29"/>
        <v>SWITCH BLACKBOX 2P SPF E</v>
      </c>
      <c r="C1844" s="3" t="s">
        <v>3358</v>
      </c>
      <c r="D1844" s="3" t="s">
        <v>3358</v>
      </c>
      <c r="E1844" s="5" t="s">
        <v>3359</v>
      </c>
      <c r="F1844" s="5" t="s">
        <v>7</v>
      </c>
      <c r="G1844" s="2" t="s">
        <v>3332</v>
      </c>
      <c r="H1844" s="3" t="s">
        <v>3357</v>
      </c>
      <c r="I1844" s="169" t="s">
        <v>7038</v>
      </c>
      <c r="J1844" s="126">
        <v>5563.49</v>
      </c>
      <c r="K1844" s="162">
        <v>12439.084169702117</v>
      </c>
      <c r="L1844" s="126"/>
      <c r="M1844" s="203">
        <v>9.7500000000000003E-2</v>
      </c>
      <c r="N1844" s="218">
        <v>0.04</v>
      </c>
      <c r="O1844" s="3" t="s">
        <v>3359</v>
      </c>
      <c r="P1844" s="31" t="s">
        <v>7291</v>
      </c>
      <c r="Q1844" s="234"/>
      <c r="R1844" s="5">
        <v>84718000</v>
      </c>
      <c r="S1844" s="238"/>
      <c r="T1844" s="263">
        <v>0.15</v>
      </c>
      <c r="U1844" s="263">
        <v>0</v>
      </c>
      <c r="V1844" s="263">
        <v>3.2119999999999996E-2</v>
      </c>
      <c r="W1844" s="263">
        <v>0</v>
      </c>
      <c r="X1844" s="263">
        <v>0.33999999999999997</v>
      </c>
      <c r="Y1844" s="265">
        <v>1.8334922359937862</v>
      </c>
      <c r="Z1844" s="275">
        <v>6105.9302749999997</v>
      </c>
      <c r="AA1844" s="276">
        <v>135.82304656989538</v>
      </c>
      <c r="AB1844" s="277">
        <v>0.05</v>
      </c>
      <c r="AC1844" s="277">
        <v>3.6499999999999998E-2</v>
      </c>
      <c r="AD1844" s="277">
        <v>0</v>
      </c>
      <c r="AE1844" s="277">
        <v>0.33999999999999997</v>
      </c>
      <c r="AF1844" s="276">
        <v>1.6365881600285659</v>
      </c>
    </row>
    <row r="1845" spans="1:32" ht="27.6" x14ac:dyDescent="0.3">
      <c r="A1845" s="2">
        <f>IF(G1845="","",VLOOKUP(G1845,{"CFTV","100000";"switch","750000";"VMS","200000";"Alarme","300000";"CA","400000";"Cabeamento","500000";"Infra","600000";"Redes","700000";"Energia","800000";"Outros","900000";"Serviço","1000000"},2,FALSE)
  + COUNTIF($G$2:G1845,G1845)
)</f>
        <v>750018</v>
      </c>
      <c r="B1845" s="3" t="str">
        <f t="shared" si="29"/>
        <v>FONTE DE ALIMENTAÇÃO P/ SWITCH</v>
      </c>
      <c r="C1845" s="3" t="s">
        <v>3361</v>
      </c>
      <c r="D1845" s="3" t="s">
        <v>3361</v>
      </c>
      <c r="E1845" s="5" t="s">
        <v>3362</v>
      </c>
      <c r="F1845" s="5" t="s">
        <v>7</v>
      </c>
      <c r="G1845" s="2" t="s">
        <v>3332</v>
      </c>
      <c r="H1845" s="3" t="s">
        <v>3360</v>
      </c>
      <c r="I1845" s="169" t="s">
        <v>7038</v>
      </c>
      <c r="J1845" s="127">
        <v>310</v>
      </c>
      <c r="K1845" s="162">
        <v>631.53621462008198</v>
      </c>
      <c r="L1845" s="126"/>
      <c r="M1845" s="203"/>
      <c r="N1845" s="218">
        <v>0.12</v>
      </c>
      <c r="O1845" s="3" t="s">
        <v>7088</v>
      </c>
      <c r="P1845" s="31" t="s">
        <v>7291</v>
      </c>
      <c r="Q1845" s="234">
        <v>1</v>
      </c>
      <c r="R1845" s="5">
        <v>85043119</v>
      </c>
      <c r="S1845" s="238">
        <v>45763</v>
      </c>
      <c r="T1845" s="263">
        <v>0.15</v>
      </c>
      <c r="U1845" s="263">
        <v>0</v>
      </c>
      <c r="V1845" s="263">
        <v>3.2119999999999996E-2</v>
      </c>
      <c r="W1845" s="263">
        <v>0</v>
      </c>
      <c r="X1845" s="263">
        <v>0.33999999999999997</v>
      </c>
      <c r="Y1845" s="265">
        <v>1.8334922359937862</v>
      </c>
      <c r="Z1845" s="275">
        <v>310</v>
      </c>
      <c r="AA1845" s="276">
        <v>6.8957787823195495</v>
      </c>
      <c r="AB1845" s="277">
        <v>0.05</v>
      </c>
      <c r="AC1845" s="277">
        <v>3.6499999999999998E-2</v>
      </c>
      <c r="AD1845" s="277">
        <v>0</v>
      </c>
      <c r="AE1845" s="277">
        <v>0.33999999999999997</v>
      </c>
      <c r="AF1845" s="276">
        <v>1.6365881600285659</v>
      </c>
    </row>
    <row r="1846" spans="1:32" ht="27.6" x14ac:dyDescent="0.3">
      <c r="A1846" s="2">
        <f>IF(G1846="","",VLOOKUP(G1846,{"CFTV","100000";"switch","750000";"VMS","200000";"Alarme","300000";"CA","400000";"Cabeamento","500000";"Infra","600000";"Redes","700000";"Energia","800000";"Outros","900000";"Serviço","1000000"},2,FALSE)
  + COUNTIF($G$2:G1846,G1846)
)</f>
        <v>750019</v>
      </c>
      <c r="B1846" s="3" t="str">
        <f t="shared" si="29"/>
        <v>SWITCH INDUSTRIAL 4 PORTAS POE</v>
      </c>
      <c r="C1846" s="3" t="s">
        <v>3364</v>
      </c>
      <c r="D1846" s="3" t="s">
        <v>3364</v>
      </c>
      <c r="E1846" s="5" t="s">
        <v>335</v>
      </c>
      <c r="F1846" s="5" t="s">
        <v>7</v>
      </c>
      <c r="G1846" s="2" t="s">
        <v>3332</v>
      </c>
      <c r="H1846" s="3" t="s">
        <v>3363</v>
      </c>
      <c r="I1846" s="169" t="s">
        <v>7038</v>
      </c>
      <c r="J1846" s="126">
        <v>3565</v>
      </c>
      <c r="K1846" s="162">
        <v>7262.6664681309421</v>
      </c>
      <c r="L1846" s="126"/>
      <c r="M1846" s="203"/>
      <c r="N1846" s="218">
        <v>0.04</v>
      </c>
      <c r="O1846" s="3" t="s">
        <v>7058</v>
      </c>
      <c r="P1846" s="31" t="s">
        <v>7291</v>
      </c>
      <c r="Q1846" s="234"/>
      <c r="R1846" s="5">
        <v>85176254</v>
      </c>
      <c r="S1846" s="238"/>
      <c r="T1846" s="263">
        <v>0.15</v>
      </c>
      <c r="U1846" s="263">
        <v>0</v>
      </c>
      <c r="V1846" s="263">
        <v>3.2119999999999996E-2</v>
      </c>
      <c r="W1846" s="263">
        <v>0</v>
      </c>
      <c r="X1846" s="263">
        <v>0.33999999999999997</v>
      </c>
      <c r="Y1846" s="265">
        <v>1.8334922359937862</v>
      </c>
      <c r="Z1846" s="275">
        <v>3565</v>
      </c>
      <c r="AA1846" s="276">
        <v>79.301455996674818</v>
      </c>
      <c r="AB1846" s="277">
        <v>0.05</v>
      </c>
      <c r="AC1846" s="277">
        <v>3.6499999999999998E-2</v>
      </c>
      <c r="AD1846" s="277">
        <v>0</v>
      </c>
      <c r="AE1846" s="277">
        <v>0.33999999999999997</v>
      </c>
      <c r="AF1846" s="276">
        <v>1.6365881600285659</v>
      </c>
    </row>
    <row r="1847" spans="1:32" ht="27.6" x14ac:dyDescent="0.3">
      <c r="A1847" s="2">
        <f>IF(G1847="","",VLOOKUP(G1847,{"CFTV","100000";"switch","750000";"VMS","200000";"Alarme","300000";"CA","400000";"Cabeamento","500000";"Infra","600000";"Redes","700000";"Energia","800000";"Outros","900000";"Serviço","1000000"},2,FALSE)
  + COUNTIF($G$2:G1847,G1847)
)</f>
        <v>750020</v>
      </c>
      <c r="B1847" s="3" t="str">
        <f t="shared" si="29"/>
        <v>FONTE PARA SWITCH INDUSTRIAL 120W</v>
      </c>
      <c r="C1847" s="3" t="s">
        <v>3366</v>
      </c>
      <c r="D1847" s="3" t="s">
        <v>3366</v>
      </c>
      <c r="E1847" s="5" t="s">
        <v>335</v>
      </c>
      <c r="F1847" s="5" t="s">
        <v>7</v>
      </c>
      <c r="G1847" s="2" t="s">
        <v>3332</v>
      </c>
      <c r="H1847" s="3" t="s">
        <v>3365</v>
      </c>
      <c r="I1847" s="169" t="s">
        <v>7038</v>
      </c>
      <c r="J1847" s="126">
        <v>530</v>
      </c>
      <c r="K1847" s="162">
        <v>1079.7232056407852</v>
      </c>
      <c r="L1847" s="126"/>
      <c r="M1847" s="203"/>
      <c r="N1847" s="218">
        <v>0.04</v>
      </c>
      <c r="O1847" s="3" t="s">
        <v>7058</v>
      </c>
      <c r="P1847" s="31" t="s">
        <v>7291</v>
      </c>
      <c r="Q1847" s="234"/>
      <c r="R1847" s="5">
        <v>85044090</v>
      </c>
      <c r="S1847" s="238"/>
      <c r="T1847" s="263">
        <v>0.15</v>
      </c>
      <c r="U1847" s="263">
        <v>0</v>
      </c>
      <c r="V1847" s="263">
        <v>3.2119999999999996E-2</v>
      </c>
      <c r="W1847" s="263">
        <v>0</v>
      </c>
      <c r="X1847" s="263">
        <v>0.33999999999999997</v>
      </c>
      <c r="Y1847" s="265">
        <v>1.8334922359937862</v>
      </c>
      <c r="Z1847" s="275">
        <v>530</v>
      </c>
      <c r="AA1847" s="276">
        <v>11.789557272997941</v>
      </c>
      <c r="AB1847" s="277">
        <v>0.05</v>
      </c>
      <c r="AC1847" s="277">
        <v>3.6499999999999998E-2</v>
      </c>
      <c r="AD1847" s="277">
        <v>0</v>
      </c>
      <c r="AE1847" s="277">
        <v>0.33999999999999997</v>
      </c>
      <c r="AF1847" s="276">
        <v>1.6365881600285659</v>
      </c>
    </row>
    <row r="1848" spans="1:32" ht="41.4" x14ac:dyDescent="0.3">
      <c r="A1848" s="2">
        <f>IF(G1848="","",VLOOKUP(G1848,{"CFTV","100000";"switch","750000";"VMS","200000";"Alarme","300000";"CA","400000";"Cabeamento","500000";"Infra","600000";"Redes","700000";"Energia","800000";"Outros","900000";"Serviço","1000000"},2,FALSE)
  + COUNTIF($G$2:G1848,G1848)
)</f>
        <v>750021</v>
      </c>
      <c r="B1848" s="3" t="str">
        <f t="shared" si="29"/>
        <v>SWITCH INDUSTRIAL 8 PORTAS POE</v>
      </c>
      <c r="C1848" s="21" t="s">
        <v>3368</v>
      </c>
      <c r="D1848" s="21" t="s">
        <v>3368</v>
      </c>
      <c r="E1848" s="5" t="s">
        <v>335</v>
      </c>
      <c r="F1848" s="5" t="s">
        <v>7</v>
      </c>
      <c r="G1848" s="2" t="s">
        <v>3332</v>
      </c>
      <c r="H1848" s="3" t="s">
        <v>3367</v>
      </c>
      <c r="I1848" s="170" t="s">
        <v>7038</v>
      </c>
      <c r="J1848" s="127">
        <v>9976.93</v>
      </c>
      <c r="K1848" s="162">
        <v>17808.360529540663</v>
      </c>
      <c r="L1848" s="126"/>
      <c r="M1848" s="203"/>
      <c r="N1848" s="218">
        <v>0.04</v>
      </c>
      <c r="O1848" s="3" t="s">
        <v>7134</v>
      </c>
      <c r="P1848" s="31" t="s">
        <v>7292</v>
      </c>
      <c r="Q1848" s="234">
        <v>1</v>
      </c>
      <c r="R1848" s="5">
        <v>85176234</v>
      </c>
      <c r="S1848" s="238">
        <v>45835</v>
      </c>
      <c r="T1848" s="263">
        <v>0.15</v>
      </c>
      <c r="U1848" s="263">
        <v>0</v>
      </c>
      <c r="V1848" s="263">
        <v>3.5039999999999995E-2</v>
      </c>
      <c r="W1848" s="263">
        <v>0</v>
      </c>
      <c r="X1848" s="263">
        <v>0.33999999999999997</v>
      </c>
      <c r="Y1848" s="265">
        <v>1.6064585475278061</v>
      </c>
      <c r="Z1848" s="275">
        <v>9976.93</v>
      </c>
      <c r="AA1848" s="276">
        <v>221.93129744092704</v>
      </c>
      <c r="AB1848" s="277">
        <v>0.05</v>
      </c>
      <c r="AC1848" s="277">
        <v>3.6499999999999998E-2</v>
      </c>
      <c r="AD1848" s="277">
        <v>0</v>
      </c>
      <c r="AE1848" s="277">
        <v>0.33999999999999997</v>
      </c>
      <c r="AF1848" s="276">
        <v>1.6365881600285659</v>
      </c>
    </row>
    <row r="1849" spans="1:32" ht="27.6" x14ac:dyDescent="0.3">
      <c r="A1849" s="2">
        <f>IF(G1849="","",VLOOKUP(G1849,{"CFTV","100000";"switch","750000";"VMS","200000";"Alarme","300000";"CA","400000";"Cabeamento","500000";"Infra","600000";"Redes","700000";"Energia","800000";"Outros","900000";"Serviço","1000000"},2,FALSE)
  + COUNTIF($G$2:G1849,G1849)
)</f>
        <v>750022</v>
      </c>
      <c r="B1849" s="3" t="str">
        <f t="shared" si="29"/>
        <v>FONTE PARA SWITCH INDUSTRIAL 240W</v>
      </c>
      <c r="C1849" s="3" t="s">
        <v>3370</v>
      </c>
      <c r="D1849" s="3" t="s">
        <v>3370</v>
      </c>
      <c r="E1849" s="5" t="s">
        <v>335</v>
      </c>
      <c r="F1849" s="5" t="s">
        <v>7</v>
      </c>
      <c r="G1849" s="2" t="s">
        <v>3332</v>
      </c>
      <c r="H1849" s="3" t="s">
        <v>3369</v>
      </c>
      <c r="I1849" s="170" t="s">
        <v>7038</v>
      </c>
      <c r="J1849" s="127">
        <v>757.89</v>
      </c>
      <c r="K1849" s="162">
        <v>1427.1718237772304</v>
      </c>
      <c r="L1849" s="127">
        <v>41.666666666666664</v>
      </c>
      <c r="M1849" s="203"/>
      <c r="N1849" s="218">
        <v>0.04</v>
      </c>
      <c r="O1849" s="3" t="s">
        <v>7058</v>
      </c>
      <c r="P1849" s="31" t="s">
        <v>7291</v>
      </c>
      <c r="Q1849" s="234">
        <v>1</v>
      </c>
      <c r="R1849" s="5">
        <v>85044090</v>
      </c>
      <c r="S1849" s="238">
        <v>45922</v>
      </c>
      <c r="T1849" s="263">
        <v>0.15</v>
      </c>
      <c r="U1849" s="263">
        <v>0</v>
      </c>
      <c r="V1849" s="263">
        <v>3.5039999999999995E-2</v>
      </c>
      <c r="W1849" s="263">
        <v>0</v>
      </c>
      <c r="X1849" s="263">
        <v>0.33999999999999997</v>
      </c>
      <c r="Y1849" s="265">
        <v>1.6064585475278061</v>
      </c>
      <c r="Z1849" s="275">
        <v>799.55666666666662</v>
      </c>
      <c r="AA1849" s="276">
        <v>17.785696442781113</v>
      </c>
      <c r="AB1849" s="277">
        <v>0.05</v>
      </c>
      <c r="AC1849" s="277">
        <v>3.6499999999999998E-2</v>
      </c>
      <c r="AD1849" s="277">
        <v>0</v>
      </c>
      <c r="AE1849" s="277">
        <v>0.33999999999999997</v>
      </c>
      <c r="AF1849" s="276">
        <v>1.6365881600285659</v>
      </c>
    </row>
    <row r="1850" spans="1:32" ht="27.6" x14ac:dyDescent="0.3">
      <c r="A1850" s="2">
        <f>IF(G1850="","",VLOOKUP(G1850,{"CFTV","100000";"switch","750000";"VMS","200000";"Alarme","300000";"CA","400000";"Cabeamento","500000";"Infra","600000";"Redes","700000";"Energia","800000";"Outros","900000";"Serviço","1000000"},2,FALSE)
  + COUNTIF($G$2:G1850,G1850)
)</f>
        <v>750023</v>
      </c>
      <c r="B1850" s="3" t="str">
        <f t="shared" si="29"/>
        <v>SWITCH HPE ARUBA NETWORKING 6200F</v>
      </c>
      <c r="C1850" s="3" t="s">
        <v>3372</v>
      </c>
      <c r="D1850" s="3" t="s">
        <v>3372</v>
      </c>
      <c r="E1850" s="5" t="s">
        <v>1659</v>
      </c>
      <c r="F1850" s="5" t="s">
        <v>7</v>
      </c>
      <c r="G1850" s="2" t="s">
        <v>3332</v>
      </c>
      <c r="H1850" s="3" t="s">
        <v>3371</v>
      </c>
      <c r="I1850" s="170" t="s">
        <v>7038</v>
      </c>
      <c r="J1850" s="127">
        <v>19733.330000000002</v>
      </c>
      <c r="K1850" s="162">
        <v>38657.335970034837</v>
      </c>
      <c r="L1850" s="126"/>
      <c r="M1850" s="203">
        <v>9.7500000000000003E-2</v>
      </c>
      <c r="N1850" s="218">
        <v>0.04</v>
      </c>
      <c r="O1850" s="3" t="s">
        <v>7144</v>
      </c>
      <c r="P1850" s="31" t="s">
        <v>7290</v>
      </c>
      <c r="Q1850" s="234">
        <v>1</v>
      </c>
      <c r="R1850" s="5">
        <v>85176234</v>
      </c>
      <c r="S1850" s="238">
        <v>45806</v>
      </c>
      <c r="T1850" s="263">
        <v>0.15</v>
      </c>
      <c r="U1850" s="263">
        <v>0</v>
      </c>
      <c r="V1850" s="263">
        <v>3.5039999999999995E-2</v>
      </c>
      <c r="W1850" s="263">
        <v>0</v>
      </c>
      <c r="X1850" s="263">
        <v>0.33999999999999997</v>
      </c>
      <c r="Y1850" s="265">
        <v>1.6064585475278061</v>
      </c>
      <c r="Z1850" s="275">
        <v>21657.329675000001</v>
      </c>
      <c r="AA1850" s="276">
        <v>481.75533695020823</v>
      </c>
      <c r="AB1850" s="277">
        <v>0.05</v>
      </c>
      <c r="AC1850" s="277">
        <v>3.6499999999999998E-2</v>
      </c>
      <c r="AD1850" s="277">
        <v>0</v>
      </c>
      <c r="AE1850" s="277">
        <v>0.33999999999999997</v>
      </c>
      <c r="AF1850" s="276">
        <v>1.6365881600285659</v>
      </c>
    </row>
    <row r="1851" spans="1:32" ht="41.4" x14ac:dyDescent="0.3">
      <c r="A1851" s="2">
        <f>IF(G1851="","",VLOOKUP(G1851,{"CFTV","100000";"switch","750000";"VMS","200000";"Alarme","300000";"CA","400000";"Cabeamento","500000";"Infra","600000";"Redes","700000";"Energia","800000";"Outros","900000";"Serviço","1000000"},2,FALSE)
  + COUNTIF($G$2:G1851,G1851)
)</f>
        <v>750024</v>
      </c>
      <c r="B1851" s="3" t="str">
        <f t="shared" si="29"/>
        <v>SWITCH 10/100/1000, 8 OPTICAL PORT</v>
      </c>
      <c r="C1851" s="3" t="s">
        <v>3374</v>
      </c>
      <c r="D1851" s="3" t="s">
        <v>3374</v>
      </c>
      <c r="E1851" s="5" t="s">
        <v>2822</v>
      </c>
      <c r="F1851" s="5" t="s">
        <v>7</v>
      </c>
      <c r="G1851" s="2" t="s">
        <v>3332</v>
      </c>
      <c r="H1851" s="3" t="s">
        <v>3373</v>
      </c>
      <c r="I1851" s="169" t="s">
        <v>7038</v>
      </c>
      <c r="J1851" s="126">
        <v>3416</v>
      </c>
      <c r="K1851" s="162">
        <v>6959.1216423941933</v>
      </c>
      <c r="L1851" s="126"/>
      <c r="M1851" s="203"/>
      <c r="N1851" s="218">
        <v>3.56E-2</v>
      </c>
      <c r="O1851" s="3" t="s">
        <v>7125</v>
      </c>
      <c r="P1851" s="31" t="s">
        <v>7291</v>
      </c>
      <c r="Q1851" s="234"/>
      <c r="R1851" s="5">
        <v>85176254</v>
      </c>
      <c r="S1851" s="238">
        <v>45608</v>
      </c>
      <c r="T1851" s="263">
        <v>0.15</v>
      </c>
      <c r="U1851" s="263">
        <v>0</v>
      </c>
      <c r="V1851" s="263">
        <v>3.2119999999999996E-2</v>
      </c>
      <c r="W1851" s="263">
        <v>0</v>
      </c>
      <c r="X1851" s="263">
        <v>0.33999999999999997</v>
      </c>
      <c r="Y1851" s="265">
        <v>1.8334922359937862</v>
      </c>
      <c r="Z1851" s="275">
        <v>3416</v>
      </c>
      <c r="AA1851" s="276">
        <v>75.987033291624456</v>
      </c>
      <c r="AB1851" s="277">
        <v>0.05</v>
      </c>
      <c r="AC1851" s="277">
        <v>3.6499999999999998E-2</v>
      </c>
      <c r="AD1851" s="277">
        <v>0</v>
      </c>
      <c r="AE1851" s="277">
        <v>0.33999999999999997</v>
      </c>
      <c r="AF1851" s="276">
        <v>1.6365881600285659</v>
      </c>
    </row>
    <row r="1852" spans="1:32" ht="27.6" x14ac:dyDescent="0.3">
      <c r="A1852" s="2">
        <f>IF(G1852="","",VLOOKUP(G1852,{"CFTV","100000";"switch","750000";"VMS","200000";"Alarme","300000";"CA","400000";"Cabeamento","500000";"Infra","600000";"Redes","700000";"Energia","800000";"Outros","900000";"Serviço","1000000"},2,FALSE)
  + COUNTIF($G$2:G1852,G1852)
)</f>
        <v>750025</v>
      </c>
      <c r="B1852" s="3" t="str">
        <f t="shared" si="29"/>
        <v>SWITCH 10/100/1000, 4 PE +</v>
      </c>
      <c r="C1852" s="3" t="s">
        <v>3376</v>
      </c>
      <c r="D1852" s="3" t="s">
        <v>3376</v>
      </c>
      <c r="E1852" s="5" t="s">
        <v>2822</v>
      </c>
      <c r="F1852" s="5" t="s">
        <v>7</v>
      </c>
      <c r="G1852" s="2" t="s">
        <v>3332</v>
      </c>
      <c r="H1852" s="3" t="s">
        <v>3375</v>
      </c>
      <c r="I1852" s="169" t="s">
        <v>7038</v>
      </c>
      <c r="J1852" s="126">
        <v>2150</v>
      </c>
      <c r="K1852" s="162">
        <v>4380.0092304296004</v>
      </c>
      <c r="L1852" s="126" t="s">
        <v>7043</v>
      </c>
      <c r="M1852" s="203"/>
      <c r="N1852" s="218">
        <v>0.12</v>
      </c>
      <c r="O1852" s="3" t="s">
        <v>7145</v>
      </c>
      <c r="P1852" s="31" t="s">
        <v>7291</v>
      </c>
      <c r="Q1852" s="234"/>
      <c r="R1852" s="5">
        <v>85176254</v>
      </c>
      <c r="S1852" s="238">
        <v>45667</v>
      </c>
      <c r="T1852" s="263">
        <v>0.15</v>
      </c>
      <c r="U1852" s="263">
        <v>0</v>
      </c>
      <c r="V1852" s="263">
        <v>3.2119999999999996E-2</v>
      </c>
      <c r="W1852" s="263">
        <v>0</v>
      </c>
      <c r="X1852" s="263">
        <v>0.33999999999999997</v>
      </c>
      <c r="Y1852" s="265">
        <v>1.8334922359937862</v>
      </c>
      <c r="Z1852" s="275">
        <v>2150</v>
      </c>
      <c r="AA1852" s="276">
        <v>47.82556252253881</v>
      </c>
      <c r="AB1852" s="277">
        <v>0.05</v>
      </c>
      <c r="AC1852" s="277">
        <v>3.6499999999999998E-2</v>
      </c>
      <c r="AD1852" s="277">
        <v>0</v>
      </c>
      <c r="AE1852" s="277">
        <v>0.33999999999999997</v>
      </c>
      <c r="AF1852" s="276">
        <v>1.6365881600285659</v>
      </c>
    </row>
    <row r="1853" spans="1:32" ht="27.6" x14ac:dyDescent="0.3">
      <c r="A1853" s="2">
        <f>IF(G1853="","",VLOOKUP(G1853,{"CFTV","100000";"switch","750000";"VMS","200000";"Alarme","300000";"CA","400000";"Cabeamento","500000";"Infra","600000";"Redes","700000";"Energia","800000";"Outros","900000";"Serviço","1000000"},2,FALSE)
  + COUNTIF($G$2:G1853,G1853)
)</f>
        <v>750026</v>
      </c>
      <c r="B1853" s="3" t="str">
        <f t="shared" si="29"/>
        <v>SWITCH 10/100/1000, 4 PE +</v>
      </c>
      <c r="C1853" s="3" t="s">
        <v>3378</v>
      </c>
      <c r="D1853" s="3" t="s">
        <v>3378</v>
      </c>
      <c r="E1853" s="5" t="s">
        <v>2822</v>
      </c>
      <c r="F1853" s="5" t="s">
        <v>7</v>
      </c>
      <c r="G1853" s="2" t="s">
        <v>3332</v>
      </c>
      <c r="H1853" s="3" t="s">
        <v>3377</v>
      </c>
      <c r="I1853" s="169" t="s">
        <v>7038</v>
      </c>
      <c r="J1853" s="126">
        <v>1100</v>
      </c>
      <c r="K1853" s="162">
        <v>2240.9349551035166</v>
      </c>
      <c r="L1853" s="126"/>
      <c r="M1853" s="203"/>
      <c r="N1853" s="218">
        <v>3.56E-2</v>
      </c>
      <c r="O1853" s="3" t="s">
        <v>7125</v>
      </c>
      <c r="P1853" s="31" t="s">
        <v>7291</v>
      </c>
      <c r="Q1853" s="234"/>
      <c r="R1853" s="5">
        <v>85176254</v>
      </c>
      <c r="S1853" s="238">
        <v>45608</v>
      </c>
      <c r="T1853" s="263">
        <v>0.15</v>
      </c>
      <c r="U1853" s="263">
        <v>0</v>
      </c>
      <c r="V1853" s="263">
        <v>3.2119999999999996E-2</v>
      </c>
      <c r="W1853" s="263">
        <v>0</v>
      </c>
      <c r="X1853" s="263">
        <v>0.33999999999999997</v>
      </c>
      <c r="Y1853" s="265">
        <v>1.8334922359937862</v>
      </c>
      <c r="Z1853" s="275">
        <v>1100</v>
      </c>
      <c r="AA1853" s="276">
        <v>24.468892453391952</v>
      </c>
      <c r="AB1853" s="277">
        <v>0.05</v>
      </c>
      <c r="AC1853" s="277">
        <v>3.6499999999999998E-2</v>
      </c>
      <c r="AD1853" s="277">
        <v>0</v>
      </c>
      <c r="AE1853" s="277">
        <v>0.33999999999999997</v>
      </c>
      <c r="AF1853" s="276">
        <v>1.6365881600285659</v>
      </c>
    </row>
    <row r="1854" spans="1:32" ht="27.6" x14ac:dyDescent="0.3">
      <c r="A1854" s="2">
        <f>IF(G1854="","",VLOOKUP(G1854,{"CFTV","100000";"switch","750000";"VMS","200000";"Alarme","300000";"CA","400000";"Cabeamento","500000";"Infra","600000";"Redes","700000";"Energia","800000";"Outros","900000";"Serviço","1000000"},2,FALSE)
  + COUNTIF($G$2:G1854,G1854)
)</f>
        <v>750027</v>
      </c>
      <c r="B1854" s="3" t="str">
        <f t="shared" si="29"/>
        <v>SWITCH 10/100/1000, 8 PE +</v>
      </c>
      <c r="C1854" s="3" t="s">
        <v>3380</v>
      </c>
      <c r="D1854" s="3" t="s">
        <v>3380</v>
      </c>
      <c r="E1854" s="5" t="s">
        <v>2822</v>
      </c>
      <c r="F1854" s="5" t="s">
        <v>7</v>
      </c>
      <c r="G1854" s="2" t="s">
        <v>3332</v>
      </c>
      <c r="H1854" s="3" t="s">
        <v>3379</v>
      </c>
      <c r="I1854" s="169" t="s">
        <v>7038</v>
      </c>
      <c r="J1854" s="126">
        <v>1600</v>
      </c>
      <c r="K1854" s="162">
        <v>3259.5417528778426</v>
      </c>
      <c r="L1854" s="126"/>
      <c r="M1854" s="203"/>
      <c r="N1854" s="218">
        <v>3.56E-2</v>
      </c>
      <c r="O1854" s="3" t="s">
        <v>7125</v>
      </c>
      <c r="P1854" s="31" t="s">
        <v>7291</v>
      </c>
      <c r="Q1854" s="234"/>
      <c r="R1854" s="5">
        <v>85176254</v>
      </c>
      <c r="S1854" s="238">
        <v>45608</v>
      </c>
      <c r="T1854" s="263">
        <v>0.15</v>
      </c>
      <c r="U1854" s="263">
        <v>0</v>
      </c>
      <c r="V1854" s="263">
        <v>3.2119999999999996E-2</v>
      </c>
      <c r="W1854" s="263">
        <v>0</v>
      </c>
      <c r="X1854" s="263">
        <v>0.33999999999999997</v>
      </c>
      <c r="Y1854" s="265">
        <v>1.8334922359937862</v>
      </c>
      <c r="Z1854" s="275">
        <v>1600</v>
      </c>
      <c r="AA1854" s="276">
        <v>35.591116295842838</v>
      </c>
      <c r="AB1854" s="277">
        <v>0.05</v>
      </c>
      <c r="AC1854" s="277">
        <v>3.6499999999999998E-2</v>
      </c>
      <c r="AD1854" s="277">
        <v>0</v>
      </c>
      <c r="AE1854" s="277">
        <v>0.33999999999999997</v>
      </c>
      <c r="AF1854" s="276">
        <v>1.6365881600285659</v>
      </c>
    </row>
    <row r="1855" spans="1:32" ht="27.6" x14ac:dyDescent="0.3">
      <c r="A1855" s="2">
        <f>IF(G1855="","",VLOOKUP(G1855,{"CFTV","100000";"switch","750000";"VMS","200000";"Alarme","300000";"CA","400000";"Cabeamento","500000";"Infra","600000";"Redes","700000";"Energia","800000";"Outros","900000";"Serviço","1000000"},2,FALSE)
  + COUNTIF($G$2:G1855,G1855)
)</f>
        <v>750028</v>
      </c>
      <c r="B1855" s="3" t="str">
        <f t="shared" si="29"/>
        <v>SWITCH 10/100/1000, 8 PE +</v>
      </c>
      <c r="C1855" s="3" t="s">
        <v>3382</v>
      </c>
      <c r="D1855" s="3" t="s">
        <v>3382</v>
      </c>
      <c r="E1855" s="5" t="s">
        <v>2822</v>
      </c>
      <c r="F1855" s="5" t="s">
        <v>7</v>
      </c>
      <c r="G1855" s="2" t="s">
        <v>3332</v>
      </c>
      <c r="H1855" s="3" t="s">
        <v>3381</v>
      </c>
      <c r="I1855" s="169" t="s">
        <v>7038</v>
      </c>
      <c r="J1855" s="126">
        <v>2100</v>
      </c>
      <c r="K1855" s="162">
        <v>4278.1485506521676</v>
      </c>
      <c r="L1855" s="126"/>
      <c r="M1855" s="203"/>
      <c r="N1855" s="218">
        <v>3.56E-2</v>
      </c>
      <c r="O1855" s="3" t="s">
        <v>7125</v>
      </c>
      <c r="P1855" s="31" t="s">
        <v>7291</v>
      </c>
      <c r="Q1855" s="234"/>
      <c r="R1855" s="5">
        <v>85176254</v>
      </c>
      <c r="S1855" s="238">
        <v>45608</v>
      </c>
      <c r="T1855" s="263">
        <v>0.15</v>
      </c>
      <c r="U1855" s="263">
        <v>0</v>
      </c>
      <c r="V1855" s="263">
        <v>3.2119999999999996E-2</v>
      </c>
      <c r="W1855" s="263">
        <v>0</v>
      </c>
      <c r="X1855" s="263">
        <v>0.33999999999999997</v>
      </c>
      <c r="Y1855" s="265">
        <v>1.8334922359937862</v>
      </c>
      <c r="Z1855" s="275">
        <v>2100</v>
      </c>
      <c r="AA1855" s="276">
        <v>46.713340138293724</v>
      </c>
      <c r="AB1855" s="277">
        <v>0.05</v>
      </c>
      <c r="AC1855" s="277">
        <v>3.6499999999999998E-2</v>
      </c>
      <c r="AD1855" s="277">
        <v>0</v>
      </c>
      <c r="AE1855" s="277">
        <v>0.33999999999999997</v>
      </c>
      <c r="AF1855" s="276">
        <v>1.6365881600285659</v>
      </c>
    </row>
    <row r="1856" spans="1:32" x14ac:dyDescent="0.3">
      <c r="A1856" s="2">
        <f>IF(G1856="","",VLOOKUP(G1856,{"CFTV","100000";"switch","750000";"VMS","200000";"Alarme","300000";"CA","400000";"Cabeamento","500000";"Infra","600000";"Redes","700000";"Energia","800000";"Outros","900000";"Serviço","1000000"},2,FALSE)
  + COUNTIF($G$2:G1856,G1856)
)</f>
        <v>750029</v>
      </c>
      <c r="B1856" s="3" t="str">
        <f t="shared" si="29"/>
        <v>SWITCH 10/100, MM, 1F, 4</v>
      </c>
      <c r="C1856" s="3" t="s">
        <v>3384</v>
      </c>
      <c r="D1856" s="3" t="s">
        <v>3384</v>
      </c>
      <c r="E1856" s="5" t="s">
        <v>2822</v>
      </c>
      <c r="F1856" s="5" t="s">
        <v>7</v>
      </c>
      <c r="G1856" s="2" t="s">
        <v>3332</v>
      </c>
      <c r="H1856" s="3" t="s">
        <v>3383</v>
      </c>
      <c r="I1856" s="169" t="s">
        <v>7038</v>
      </c>
      <c r="J1856" s="126">
        <v>298</v>
      </c>
      <c r="K1856" s="162">
        <v>607.08965147349818</v>
      </c>
      <c r="L1856" s="126"/>
      <c r="M1856" s="203"/>
      <c r="N1856" s="218">
        <v>3.56E-2</v>
      </c>
      <c r="O1856" s="3" t="s">
        <v>7125</v>
      </c>
      <c r="P1856" s="31" t="s">
        <v>7291</v>
      </c>
      <c r="Q1856" s="234"/>
      <c r="R1856" s="5">
        <v>85176254</v>
      </c>
      <c r="S1856" s="238">
        <v>45608</v>
      </c>
      <c r="T1856" s="263">
        <v>0.15</v>
      </c>
      <c r="U1856" s="263">
        <v>0</v>
      </c>
      <c r="V1856" s="263">
        <v>3.2119999999999996E-2</v>
      </c>
      <c r="W1856" s="263">
        <v>0</v>
      </c>
      <c r="X1856" s="263">
        <v>0.33999999999999997</v>
      </c>
      <c r="Y1856" s="265">
        <v>1.8334922359937862</v>
      </c>
      <c r="Z1856" s="275">
        <v>298</v>
      </c>
      <c r="AA1856" s="276">
        <v>6.6288454101007277</v>
      </c>
      <c r="AB1856" s="277">
        <v>0.05</v>
      </c>
      <c r="AC1856" s="277">
        <v>3.6499999999999998E-2</v>
      </c>
      <c r="AD1856" s="277">
        <v>0</v>
      </c>
      <c r="AE1856" s="277">
        <v>0.33999999999999997</v>
      </c>
      <c r="AF1856" s="276">
        <v>1.6365881600285659</v>
      </c>
    </row>
    <row r="1857" spans="1:32" x14ac:dyDescent="0.3">
      <c r="A1857" s="2">
        <f>IF(G1857="","",VLOOKUP(G1857,{"CFTV","100000";"switch","750000";"VMS","200000";"Alarme","300000";"CA","400000";"Cabeamento","500000";"Infra","600000";"Redes","700000";"Energia","800000";"Outros","900000";"Serviço","1000000"},2,FALSE)
  + COUNTIF($G$2:G1857,G1857)
)</f>
        <v>750030</v>
      </c>
      <c r="B1857" s="3" t="str">
        <f t="shared" si="29"/>
        <v>SWITCH 10/100, MM, 1F, 4</v>
      </c>
      <c r="C1857" s="3" t="s">
        <v>3386</v>
      </c>
      <c r="D1857" s="3" t="s">
        <v>3386</v>
      </c>
      <c r="E1857" s="5" t="s">
        <v>2822</v>
      </c>
      <c r="F1857" s="5" t="s">
        <v>7</v>
      </c>
      <c r="G1857" s="2" t="s">
        <v>3332</v>
      </c>
      <c r="H1857" s="3" t="s">
        <v>3385</v>
      </c>
      <c r="I1857" s="169" t="s">
        <v>7038</v>
      </c>
      <c r="J1857" s="126">
        <v>298</v>
      </c>
      <c r="K1857" s="162">
        <v>607.08965147349818</v>
      </c>
      <c r="L1857" s="126"/>
      <c r="M1857" s="203"/>
      <c r="N1857" s="218">
        <v>3.56E-2</v>
      </c>
      <c r="O1857" s="3" t="s">
        <v>7125</v>
      </c>
      <c r="P1857" s="31" t="s">
        <v>7291</v>
      </c>
      <c r="Q1857" s="234"/>
      <c r="R1857" s="5">
        <v>85176254</v>
      </c>
      <c r="S1857" s="238">
        <v>45608</v>
      </c>
      <c r="T1857" s="263">
        <v>0.15</v>
      </c>
      <c r="U1857" s="263">
        <v>0</v>
      </c>
      <c r="V1857" s="263">
        <v>3.2119999999999996E-2</v>
      </c>
      <c r="W1857" s="263">
        <v>0</v>
      </c>
      <c r="X1857" s="263">
        <v>0.33999999999999997</v>
      </c>
      <c r="Y1857" s="265">
        <v>1.8334922359937862</v>
      </c>
      <c r="Z1857" s="275">
        <v>298</v>
      </c>
      <c r="AA1857" s="276">
        <v>6.6288454101007277</v>
      </c>
      <c r="AB1857" s="277">
        <v>0.05</v>
      </c>
      <c r="AC1857" s="277">
        <v>3.6499999999999998E-2</v>
      </c>
      <c r="AD1857" s="277">
        <v>0</v>
      </c>
      <c r="AE1857" s="277">
        <v>0.33999999999999997</v>
      </c>
      <c r="AF1857" s="276">
        <v>1.6365881600285659</v>
      </c>
    </row>
    <row r="1858" spans="1:32" ht="27.6" x14ac:dyDescent="0.3">
      <c r="A1858" s="2">
        <f>IF(G1858="","",VLOOKUP(G1858,{"CFTV","100000";"switch","750000";"VMS","200000";"Alarme","300000";"CA","400000";"Cabeamento","500000";"Infra","600000";"Redes","700000";"Energia","800000";"Outros","900000";"Serviço","1000000"},2,FALSE)
  + COUNTIF($G$2:G1858,G1858)
)</f>
        <v>750031</v>
      </c>
      <c r="B1858" s="3" t="str">
        <f t="shared" si="29"/>
        <v>SWITCH 10/100/1000 4 PE -</v>
      </c>
      <c r="C1858" s="3" t="s">
        <v>3388</v>
      </c>
      <c r="D1858" s="3" t="s">
        <v>3388</v>
      </c>
      <c r="E1858" s="5" t="s">
        <v>2822</v>
      </c>
      <c r="F1858" s="5" t="s">
        <v>7</v>
      </c>
      <c r="G1858" s="2" t="s">
        <v>3332</v>
      </c>
      <c r="H1858" s="3" t="s">
        <v>3387</v>
      </c>
      <c r="I1858" s="169" t="s">
        <v>7038</v>
      </c>
      <c r="J1858" s="126">
        <v>780</v>
      </c>
      <c r="K1858" s="162">
        <v>1589.0266045279482</v>
      </c>
      <c r="L1858" s="126"/>
      <c r="M1858" s="203"/>
      <c r="N1858" s="218">
        <v>3.56E-2</v>
      </c>
      <c r="O1858" s="3" t="s">
        <v>7125</v>
      </c>
      <c r="P1858" s="31" t="s">
        <v>7291</v>
      </c>
      <c r="Q1858" s="234"/>
      <c r="R1858" s="5">
        <v>85176254</v>
      </c>
      <c r="S1858" s="238">
        <v>45608</v>
      </c>
      <c r="T1858" s="263">
        <v>0.15</v>
      </c>
      <c r="U1858" s="263">
        <v>0</v>
      </c>
      <c r="V1858" s="263">
        <v>3.2119999999999996E-2</v>
      </c>
      <c r="W1858" s="263">
        <v>0</v>
      </c>
      <c r="X1858" s="263">
        <v>0.33999999999999997</v>
      </c>
      <c r="Y1858" s="265">
        <v>1.8334922359937862</v>
      </c>
      <c r="Z1858" s="275">
        <v>780</v>
      </c>
      <c r="AA1858" s="276">
        <v>17.350669194223382</v>
      </c>
      <c r="AB1858" s="277">
        <v>0.05</v>
      </c>
      <c r="AC1858" s="277">
        <v>3.6499999999999998E-2</v>
      </c>
      <c r="AD1858" s="277">
        <v>0</v>
      </c>
      <c r="AE1858" s="277">
        <v>0.33999999999999997</v>
      </c>
      <c r="AF1858" s="276">
        <v>1.6365881600285659</v>
      </c>
    </row>
    <row r="1859" spans="1:32" ht="27.6" x14ac:dyDescent="0.3">
      <c r="A1859" s="2">
        <f>IF(G1859="","",VLOOKUP(G1859,{"CFTV","100000";"switch","750000";"VMS","200000";"Alarme","300000";"CA","400000";"Cabeamento","500000";"Infra","600000";"Redes","700000";"Energia","800000";"Outros","900000";"Serviço","1000000"},2,FALSE)
  + COUNTIF($G$2:G1859,G1859)
)</f>
        <v>750032</v>
      </c>
      <c r="B1859" s="3" t="str">
        <f t="shared" si="29"/>
        <v>SWITCH 10/100/1000 8 PE -</v>
      </c>
      <c r="C1859" s="3" t="s">
        <v>3390</v>
      </c>
      <c r="D1859" s="3" t="s">
        <v>3390</v>
      </c>
      <c r="E1859" s="5" t="s">
        <v>2822</v>
      </c>
      <c r="F1859" s="5" t="s">
        <v>7</v>
      </c>
      <c r="G1859" s="2" t="s">
        <v>3332</v>
      </c>
      <c r="H1859" s="3" t="s">
        <v>3389</v>
      </c>
      <c r="I1859" s="169" t="s">
        <v>7038</v>
      </c>
      <c r="J1859" s="126">
        <v>1032</v>
      </c>
      <c r="K1859" s="162">
        <v>2102.4044306062083</v>
      </c>
      <c r="L1859" s="126"/>
      <c r="M1859" s="203"/>
      <c r="N1859" s="218">
        <v>3.56E-2</v>
      </c>
      <c r="O1859" s="3" t="s">
        <v>7125</v>
      </c>
      <c r="P1859" s="31" t="s">
        <v>7291</v>
      </c>
      <c r="Q1859" s="234"/>
      <c r="R1859" s="5">
        <v>85176254</v>
      </c>
      <c r="S1859" s="238">
        <v>45608</v>
      </c>
      <c r="T1859" s="263">
        <v>0.15</v>
      </c>
      <c r="U1859" s="263">
        <v>0</v>
      </c>
      <c r="V1859" s="263">
        <v>3.2119999999999996E-2</v>
      </c>
      <c r="W1859" s="263">
        <v>0</v>
      </c>
      <c r="X1859" s="263">
        <v>0.33999999999999997</v>
      </c>
      <c r="Y1859" s="265">
        <v>1.8334922359937862</v>
      </c>
      <c r="Z1859" s="275">
        <v>1032</v>
      </c>
      <c r="AA1859" s="276">
        <v>22.956270010818631</v>
      </c>
      <c r="AB1859" s="277">
        <v>0.05</v>
      </c>
      <c r="AC1859" s="277">
        <v>3.6499999999999998E-2</v>
      </c>
      <c r="AD1859" s="277">
        <v>0</v>
      </c>
      <c r="AE1859" s="277">
        <v>0.33999999999999997</v>
      </c>
      <c r="AF1859" s="276">
        <v>1.6365881600285659</v>
      </c>
    </row>
    <row r="1860" spans="1:32" ht="27.6" x14ac:dyDescent="0.3">
      <c r="A1860" s="2">
        <f>IF(G1860="","",VLOOKUP(G1860,{"CFTV","100000";"switch","750000";"VMS","200000";"Alarme","300000";"CA","400000";"Cabeamento","500000";"Infra","600000";"Redes","700000";"Energia","800000";"Outros","900000";"Serviço","1000000"},2,FALSE)
  + COUNTIF($G$2:G1860,G1860)
)</f>
        <v>750033</v>
      </c>
      <c r="B1860" s="3" t="str">
        <f t="shared" si="29"/>
        <v>SWITCH FL INDUSTRIAL ETHERNET</v>
      </c>
      <c r="C1860" s="3" t="s">
        <v>3392</v>
      </c>
      <c r="D1860" s="3" t="s">
        <v>3392</v>
      </c>
      <c r="E1860" s="5" t="s">
        <v>3393</v>
      </c>
      <c r="F1860" s="5" t="s">
        <v>7</v>
      </c>
      <c r="G1860" s="2" t="s">
        <v>3332</v>
      </c>
      <c r="H1860" s="3" t="s">
        <v>3391</v>
      </c>
      <c r="I1860" s="169" t="s">
        <v>7038</v>
      </c>
      <c r="J1860" s="126">
        <v>10648.54</v>
      </c>
      <c r="K1860" s="162">
        <v>22561.084479173383</v>
      </c>
      <c r="L1860" s="126"/>
      <c r="M1860" s="203">
        <v>0.04</v>
      </c>
      <c r="N1860" s="218">
        <v>9.7500000000000003E-2</v>
      </c>
      <c r="O1860" s="3" t="s">
        <v>7146</v>
      </c>
      <c r="P1860" s="31" t="s">
        <v>7291</v>
      </c>
      <c r="Q1860" s="234"/>
      <c r="R1860" s="5">
        <v>85176254</v>
      </c>
      <c r="S1860" s="238"/>
      <c r="T1860" s="263">
        <v>0.15</v>
      </c>
      <c r="U1860" s="263">
        <v>0</v>
      </c>
      <c r="V1860" s="263">
        <v>3.2119999999999996E-2</v>
      </c>
      <c r="W1860" s="263">
        <v>0</v>
      </c>
      <c r="X1860" s="263">
        <v>0.33999999999999997</v>
      </c>
      <c r="Y1860" s="265">
        <v>1.8334922359937862</v>
      </c>
      <c r="Z1860" s="275">
        <v>11074.481600000001</v>
      </c>
      <c r="AA1860" s="276">
        <v>246.34572658860728</v>
      </c>
      <c r="AB1860" s="277">
        <v>0.05</v>
      </c>
      <c r="AC1860" s="277">
        <v>3.6499999999999998E-2</v>
      </c>
      <c r="AD1860" s="277">
        <v>0</v>
      </c>
      <c r="AE1860" s="277">
        <v>0.33999999999999997</v>
      </c>
      <c r="AF1860" s="276">
        <v>1.6365881600285659</v>
      </c>
    </row>
    <row r="1861" spans="1:32" ht="27.6" x14ac:dyDescent="0.3">
      <c r="A1861" s="2">
        <f>IF(G1861="","",VLOOKUP(G1861,{"CFTV","100000";"switch","750000";"VMS","200000";"Alarme","300000";"CA","400000";"Cabeamento","500000";"Infra","600000";"Redes","700000";"Energia","800000";"Outros","900000";"Serviço","1000000"},2,FALSE)
  + COUNTIF($G$2:G1861,G1861)
)</f>
        <v>750034</v>
      </c>
      <c r="B1861" s="3" t="str">
        <f t="shared" si="29"/>
        <v>SWITCH FL INDUSTRIAL ETHERNET</v>
      </c>
      <c r="C1861" s="3" t="s">
        <v>3394</v>
      </c>
      <c r="D1861" s="3" t="s">
        <v>3394</v>
      </c>
      <c r="E1861" s="5" t="s">
        <v>3393</v>
      </c>
      <c r="F1861" s="5" t="s">
        <v>7</v>
      </c>
      <c r="G1861" s="2" t="s">
        <v>3332</v>
      </c>
      <c r="H1861" s="3" t="s">
        <v>3391</v>
      </c>
      <c r="I1861" s="169" t="s">
        <v>7038</v>
      </c>
      <c r="J1861" s="126">
        <v>17737.939999999999</v>
      </c>
      <c r="K1861" s="162">
        <v>37581.411426027291</v>
      </c>
      <c r="L1861" s="126"/>
      <c r="M1861" s="203">
        <v>0.04</v>
      </c>
      <c r="N1861" s="218">
        <v>9.7500000000000003E-2</v>
      </c>
      <c r="O1861" s="3" t="s">
        <v>7146</v>
      </c>
      <c r="P1861" s="31" t="s">
        <v>7291</v>
      </c>
      <c r="Q1861" s="234"/>
      <c r="R1861" s="5">
        <v>85176254</v>
      </c>
      <c r="S1861" s="238"/>
      <c r="T1861" s="263">
        <v>0.15</v>
      </c>
      <c r="U1861" s="263">
        <v>0</v>
      </c>
      <c r="V1861" s="263">
        <v>3.2119999999999996E-2</v>
      </c>
      <c r="W1861" s="263">
        <v>0</v>
      </c>
      <c r="X1861" s="263">
        <v>0.33999999999999997</v>
      </c>
      <c r="Y1861" s="265">
        <v>1.8334922359937862</v>
      </c>
      <c r="Z1861" s="275">
        <v>18447.457599999998</v>
      </c>
      <c r="AA1861" s="276">
        <v>410.35350550264354</v>
      </c>
      <c r="AB1861" s="277">
        <v>0.05</v>
      </c>
      <c r="AC1861" s="277">
        <v>3.6499999999999998E-2</v>
      </c>
      <c r="AD1861" s="277">
        <v>0</v>
      </c>
      <c r="AE1861" s="277">
        <v>0.33999999999999997</v>
      </c>
      <c r="AF1861" s="276">
        <v>1.6365881600285659</v>
      </c>
    </row>
    <row r="1862" spans="1:32" ht="41.4" x14ac:dyDescent="0.3">
      <c r="A1862" s="2">
        <f>IF(G1862="","",VLOOKUP(G1862,{"CFTV","100000";"switch","750000";"VMS","200000";"Alarme","300000";"CA","400000";"Cabeamento","500000";"Infra","600000";"Redes","700000";"Energia","800000";"Outros","900000";"Serviço","1000000"},2,FALSE)
  + COUNTIF($G$2:G1862,G1862)
)</f>
        <v>750035</v>
      </c>
      <c r="B1862" s="3" t="str">
        <f t="shared" si="29"/>
        <v>CONVERSOR DE MÍDIA HÍBRIDO -</v>
      </c>
      <c r="C1862" s="3" t="s">
        <v>3396</v>
      </c>
      <c r="D1862" s="3" t="s">
        <v>3396</v>
      </c>
      <c r="E1862" s="5" t="s">
        <v>3000</v>
      </c>
      <c r="F1862" s="5" t="s">
        <v>7</v>
      </c>
      <c r="G1862" s="2" t="s">
        <v>3332</v>
      </c>
      <c r="H1862" s="3" t="s">
        <v>3395</v>
      </c>
      <c r="I1862" s="170" t="s">
        <v>7038</v>
      </c>
      <c r="J1862" s="127">
        <v>219</v>
      </c>
      <c r="K1862" s="162">
        <v>474.61084971590788</v>
      </c>
      <c r="L1862" s="127">
        <v>13.970588235294118</v>
      </c>
      <c r="M1862" s="203"/>
      <c r="N1862" s="198">
        <v>3.8899999999999997E-2</v>
      </c>
      <c r="O1862" s="3" t="s">
        <v>3000</v>
      </c>
      <c r="P1862" s="31" t="s">
        <v>7291</v>
      </c>
      <c r="Q1862" s="234">
        <v>3</v>
      </c>
      <c r="R1862" s="5">
        <v>85437099</v>
      </c>
      <c r="S1862" s="238">
        <v>46079</v>
      </c>
      <c r="T1862" s="263">
        <v>0.15</v>
      </c>
      <c r="U1862" s="263">
        <v>0</v>
      </c>
      <c r="V1862" s="263">
        <v>3.2119999999999996E-2</v>
      </c>
      <c r="W1862" s="263">
        <v>0</v>
      </c>
      <c r="X1862" s="263">
        <v>0.33999999999999997</v>
      </c>
      <c r="Y1862" s="265">
        <v>1.8334922359937862</v>
      </c>
      <c r="Z1862" s="275">
        <v>232.97058823529412</v>
      </c>
      <c r="AA1862" s="276">
        <v>5.182302062120792</v>
      </c>
      <c r="AB1862" s="277">
        <v>0.05</v>
      </c>
      <c r="AC1862" s="277">
        <v>3.6499999999999998E-2</v>
      </c>
      <c r="AD1862" s="277">
        <v>0</v>
      </c>
      <c r="AE1862" s="277">
        <v>0.33999999999999997</v>
      </c>
      <c r="AF1862" s="276">
        <v>1.6365881600285659</v>
      </c>
    </row>
    <row r="1863" spans="1:32" ht="41.4" x14ac:dyDescent="0.3">
      <c r="A1863" s="2">
        <f>IF(G1863="","",VLOOKUP(G1863,{"CFTV","100000";"switch","750000";"VMS","200000";"Alarme","300000";"CA","400000";"Cabeamento","500000";"Infra","600000";"Redes","700000";"Energia","800000";"Outros","900000";"Serviço","1000000"},2,FALSE)
  + COUNTIF($G$2:G1863,G1863)
)</f>
        <v>750036</v>
      </c>
      <c r="B1863" s="3" t="str">
        <f t="shared" si="29"/>
        <v>CONVERSOR DE MÍDIA HÍBRIDO -</v>
      </c>
      <c r="C1863" s="3" t="s">
        <v>3398</v>
      </c>
      <c r="D1863" s="3" t="s">
        <v>3398</v>
      </c>
      <c r="E1863" s="5" t="s">
        <v>3000</v>
      </c>
      <c r="F1863" s="5" t="s">
        <v>7</v>
      </c>
      <c r="G1863" s="2" t="s">
        <v>3332</v>
      </c>
      <c r="H1863" s="3" t="s">
        <v>3397</v>
      </c>
      <c r="I1863" s="169" t="s">
        <v>7038</v>
      </c>
      <c r="J1863" s="127">
        <v>219</v>
      </c>
      <c r="K1863" s="162">
        <v>474.61084971590788</v>
      </c>
      <c r="L1863" s="127">
        <v>13.970588235294118</v>
      </c>
      <c r="M1863" s="203"/>
      <c r="N1863" s="198">
        <v>3.8899999999999997E-2</v>
      </c>
      <c r="O1863" s="3" t="s">
        <v>3000</v>
      </c>
      <c r="P1863" s="31" t="s">
        <v>7291</v>
      </c>
      <c r="Q1863" s="234">
        <v>3</v>
      </c>
      <c r="R1863" s="5">
        <v>85437099</v>
      </c>
      <c r="S1863" s="238">
        <v>46079</v>
      </c>
      <c r="T1863" s="263">
        <v>0.15</v>
      </c>
      <c r="U1863" s="263">
        <v>0</v>
      </c>
      <c r="V1863" s="263">
        <v>3.2119999999999996E-2</v>
      </c>
      <c r="W1863" s="263">
        <v>0</v>
      </c>
      <c r="X1863" s="263">
        <v>0.33999999999999997</v>
      </c>
      <c r="Y1863" s="265">
        <v>1.8334922359937862</v>
      </c>
      <c r="Z1863" s="275">
        <v>232.97058823529412</v>
      </c>
      <c r="AA1863" s="276">
        <v>5.182302062120792</v>
      </c>
      <c r="AB1863" s="277">
        <v>0.05</v>
      </c>
      <c r="AC1863" s="277">
        <v>3.6499999999999998E-2</v>
      </c>
      <c r="AD1863" s="277">
        <v>0</v>
      </c>
      <c r="AE1863" s="277">
        <v>0.33999999999999997</v>
      </c>
      <c r="AF1863" s="276">
        <v>1.6365881600285659</v>
      </c>
    </row>
    <row r="1864" spans="1:32" ht="27.6" x14ac:dyDescent="0.3">
      <c r="A1864" s="2">
        <f>IF(G1864="","",VLOOKUP(G1864,{"CFTV","100000";"switch","750000";"VMS","200000";"Alarme","300000";"CA","400000";"Cabeamento","500000";"Infra","600000";"Redes","700000";"Energia","800000";"Outros","900000";"Serviço","1000000"},2,FALSE)
  + COUNTIF($G$2:G1864,G1864)
)</f>
        <v>750037</v>
      </c>
      <c r="B1864" s="3" t="str">
        <f t="shared" si="29"/>
        <v>CHASSI RACK 19" 2U -</v>
      </c>
      <c r="C1864" s="3" t="s">
        <v>3400</v>
      </c>
      <c r="D1864" s="3" t="s">
        <v>3400</v>
      </c>
      <c r="E1864" s="5" t="s">
        <v>3000</v>
      </c>
      <c r="F1864" s="5" t="s">
        <v>7</v>
      </c>
      <c r="G1864" s="2" t="s">
        <v>3332</v>
      </c>
      <c r="H1864" s="3" t="s">
        <v>3399</v>
      </c>
      <c r="I1864" s="169" t="s">
        <v>7038</v>
      </c>
      <c r="J1864" s="127">
        <v>1578</v>
      </c>
      <c r="K1864" s="162">
        <v>3250.7660635431712</v>
      </c>
      <c r="L1864" s="144">
        <v>17.692307692307601</v>
      </c>
      <c r="M1864" s="203"/>
      <c r="N1864" s="198">
        <v>3.8899999999999997E-2</v>
      </c>
      <c r="O1864" s="3" t="s">
        <v>3000</v>
      </c>
      <c r="P1864" s="31" t="s">
        <v>7291</v>
      </c>
      <c r="Q1864" s="234">
        <v>1</v>
      </c>
      <c r="R1864" s="5">
        <v>85437099</v>
      </c>
      <c r="S1864" s="238">
        <v>45965</v>
      </c>
      <c r="T1864" s="263">
        <v>0.15</v>
      </c>
      <c r="U1864" s="263">
        <v>0</v>
      </c>
      <c r="V1864" s="263">
        <v>3.2119999999999996E-2</v>
      </c>
      <c r="W1864" s="263">
        <v>0</v>
      </c>
      <c r="X1864" s="263">
        <v>0.33999999999999997</v>
      </c>
      <c r="Y1864" s="265">
        <v>1.8334922359937862</v>
      </c>
      <c r="Z1864" s="275">
        <v>1595.6923076923076</v>
      </c>
      <c r="AA1864" s="276">
        <v>35.495294059661717</v>
      </c>
      <c r="AB1864" s="277">
        <v>0.05</v>
      </c>
      <c r="AC1864" s="277">
        <v>3.6499999999999998E-2</v>
      </c>
      <c r="AD1864" s="277">
        <v>0</v>
      </c>
      <c r="AE1864" s="277">
        <v>0.33999999999999997</v>
      </c>
      <c r="AF1864" s="276">
        <v>1.6365881600285659</v>
      </c>
    </row>
    <row r="1865" spans="1:32" ht="69" x14ac:dyDescent="0.3">
      <c r="A1865" s="2">
        <f>IF(G1865="","",VLOOKUP(G1865,{"CFTV","100000";"switch","750000";"VMS","200000";"Alarme","300000";"CA","400000";"Cabeamento","500000";"Infra","600000";"Redes","700000";"Energia","800000";"Outros","900000";"Serviço","1000000"},2,FALSE)
  + COUNTIF($G$2:G1865,G1865)
)</f>
        <v>750038</v>
      </c>
      <c r="B1865" s="3" t="str">
        <f t="shared" si="29"/>
        <v>SWITCH DE GERENCIAMENTO INTELIGENTE, COM</v>
      </c>
      <c r="C1865" s="3" t="s">
        <v>3402</v>
      </c>
      <c r="D1865" s="3" t="s">
        <v>3402</v>
      </c>
      <c r="E1865" s="5" t="s">
        <v>370</v>
      </c>
      <c r="F1865" s="5" t="s">
        <v>7</v>
      </c>
      <c r="G1865" s="2" t="s">
        <v>3332</v>
      </c>
      <c r="H1865" s="3" t="s">
        <v>3401</v>
      </c>
      <c r="I1865" s="169" t="s">
        <v>7038</v>
      </c>
      <c r="J1865" s="127">
        <v>1649.14</v>
      </c>
      <c r="K1865" s="162">
        <v>3359.6504289631034</v>
      </c>
      <c r="L1865" s="126"/>
      <c r="M1865" s="203"/>
      <c r="N1865" s="218">
        <v>0.12</v>
      </c>
      <c r="O1865" s="3" t="s">
        <v>7060</v>
      </c>
      <c r="P1865" s="31" t="s">
        <v>7290</v>
      </c>
      <c r="Q1865" s="234">
        <v>3</v>
      </c>
      <c r="R1865" s="5">
        <v>85176254</v>
      </c>
      <c r="S1865" s="238">
        <v>46064</v>
      </c>
      <c r="T1865" s="263">
        <v>0.15</v>
      </c>
      <c r="U1865" s="263">
        <v>0</v>
      </c>
      <c r="V1865" s="263">
        <v>3.2119999999999996E-2</v>
      </c>
      <c r="W1865" s="263">
        <v>0</v>
      </c>
      <c r="X1865" s="263">
        <v>0.33999999999999997</v>
      </c>
      <c r="Y1865" s="265">
        <v>1.8334922359937862</v>
      </c>
      <c r="Z1865" s="275">
        <v>1649.14</v>
      </c>
      <c r="AA1865" s="276">
        <v>36.68420845507891</v>
      </c>
      <c r="AB1865" s="277">
        <v>0.05</v>
      </c>
      <c r="AC1865" s="277">
        <v>3.6499999999999998E-2</v>
      </c>
      <c r="AD1865" s="277">
        <v>0</v>
      </c>
      <c r="AE1865" s="277">
        <v>0.33999999999999997</v>
      </c>
      <c r="AF1865" s="276">
        <v>1.6365881600285659</v>
      </c>
    </row>
    <row r="1866" spans="1:32" ht="27.6" x14ac:dyDescent="0.3">
      <c r="A1866" s="2">
        <f>IF(G1866="","",VLOOKUP(G1866,{"CFTV","100000";"switch","750000";"VMS","200000";"Alarme","300000";"CA","400000";"Cabeamento","500000";"Infra","600000";"Redes","700000";"Energia","800000";"Outros","900000";"Serviço","1000000"},2,FALSE)
  + COUNTIF($G$2:G1866,G1866)
)</f>
        <v>750039</v>
      </c>
      <c r="B1866" s="3" t="str">
        <f t="shared" si="29"/>
        <v>CONVERSOR DE MÍDIA HÍBRIDO -</v>
      </c>
      <c r="C1866" s="3" t="s">
        <v>3404</v>
      </c>
      <c r="D1866" s="3" t="s">
        <v>3404</v>
      </c>
      <c r="E1866" s="5" t="s">
        <v>3000</v>
      </c>
      <c r="F1866" s="5" t="s">
        <v>7</v>
      </c>
      <c r="G1866" s="2" t="s">
        <v>3332</v>
      </c>
      <c r="H1866" s="3" t="s">
        <v>3403</v>
      </c>
      <c r="I1866" s="169" t="s">
        <v>7038</v>
      </c>
      <c r="J1866" s="127">
        <v>891</v>
      </c>
      <c r="K1866" s="162">
        <v>1843.8446071221865</v>
      </c>
      <c r="L1866" s="127">
        <v>14.081632653061201</v>
      </c>
      <c r="M1866" s="203"/>
      <c r="N1866" s="198">
        <v>3.8899999999999997E-2</v>
      </c>
      <c r="O1866" s="3" t="s">
        <v>3000</v>
      </c>
      <c r="P1866" s="31" t="s">
        <v>7291</v>
      </c>
      <c r="Q1866" s="234">
        <v>2</v>
      </c>
      <c r="R1866" s="5">
        <v>85437099</v>
      </c>
      <c r="S1866" s="238">
        <v>46030</v>
      </c>
      <c r="T1866" s="263">
        <v>0.15</v>
      </c>
      <c r="U1866" s="263">
        <v>0</v>
      </c>
      <c r="V1866" s="263">
        <v>3.2119999999999996E-2</v>
      </c>
      <c r="W1866" s="263">
        <v>0</v>
      </c>
      <c r="X1866" s="263">
        <v>0.33999999999999997</v>
      </c>
      <c r="Y1866" s="265">
        <v>1.8334922359937862</v>
      </c>
      <c r="Z1866" s="275">
        <v>905.08163265306121</v>
      </c>
      <c r="AA1866" s="276">
        <v>20.133041028116505</v>
      </c>
      <c r="AB1866" s="277">
        <v>0.05</v>
      </c>
      <c r="AC1866" s="277">
        <v>3.6499999999999998E-2</v>
      </c>
      <c r="AD1866" s="277">
        <v>0</v>
      </c>
      <c r="AE1866" s="277">
        <v>0.33999999999999997</v>
      </c>
      <c r="AF1866" s="276">
        <v>1.6365881600285659</v>
      </c>
    </row>
    <row r="1867" spans="1:32" ht="27.6" x14ac:dyDescent="0.3">
      <c r="A1867" s="2">
        <f>IF(G1867="","",VLOOKUP(G1867,{"CFTV","100000";"switch","750000";"VMS","200000";"Alarme","300000";"CA","400000";"Cabeamento","500000";"Infra","600000";"Redes","700000";"Energia","800000";"Outros","900000";"Serviço","1000000"},2,FALSE)
  + COUNTIF($G$2:G1867,G1867)
)</f>
        <v>750040</v>
      </c>
      <c r="B1867" s="3" t="str">
        <f t="shared" si="29"/>
        <v>CONVERSOR DE MÍDIA HÍBRIDO -</v>
      </c>
      <c r="C1867" s="3" t="s">
        <v>3406</v>
      </c>
      <c r="D1867" s="3" t="s">
        <v>3406</v>
      </c>
      <c r="E1867" s="5" t="s">
        <v>3000</v>
      </c>
      <c r="F1867" s="5" t="s">
        <v>7</v>
      </c>
      <c r="G1867" s="2" t="s">
        <v>3332</v>
      </c>
      <c r="H1867" s="3" t="s">
        <v>3405</v>
      </c>
      <c r="I1867" s="169" t="s">
        <v>7038</v>
      </c>
      <c r="J1867" s="127">
        <v>1349</v>
      </c>
      <c r="K1867" s="162">
        <v>2781.5017472454451</v>
      </c>
      <c r="L1867" s="136">
        <v>16.346153846153847</v>
      </c>
      <c r="M1867" s="203"/>
      <c r="N1867" s="198">
        <v>3.8899999999999997E-2</v>
      </c>
      <c r="O1867" s="3" t="s">
        <v>3000</v>
      </c>
      <c r="P1867" s="31" t="s">
        <v>7291</v>
      </c>
      <c r="Q1867" s="234">
        <v>2</v>
      </c>
      <c r="R1867" s="5">
        <v>85437099</v>
      </c>
      <c r="S1867" s="238">
        <v>46031</v>
      </c>
      <c r="T1867" s="263">
        <v>0.15</v>
      </c>
      <c r="U1867" s="263">
        <v>0</v>
      </c>
      <c r="V1867" s="263">
        <v>3.2119999999999996E-2</v>
      </c>
      <c r="W1867" s="263">
        <v>0</v>
      </c>
      <c r="X1867" s="263">
        <v>0.33999999999999997</v>
      </c>
      <c r="Y1867" s="265">
        <v>1.8334922359937862</v>
      </c>
      <c r="Z1867" s="275">
        <v>1365.3461538461538</v>
      </c>
      <c r="AA1867" s="276">
        <v>30.371371091012616</v>
      </c>
      <c r="AB1867" s="277">
        <v>0.05</v>
      </c>
      <c r="AC1867" s="277">
        <v>3.6499999999999998E-2</v>
      </c>
      <c r="AD1867" s="277">
        <v>0</v>
      </c>
      <c r="AE1867" s="277">
        <v>0.33999999999999997</v>
      </c>
      <c r="AF1867" s="276">
        <v>1.6365881600285659</v>
      </c>
    </row>
    <row r="1868" spans="1:32" ht="69" x14ac:dyDescent="0.3">
      <c r="A1868" s="2">
        <f>IF(G1868="","",VLOOKUP(G1868,{"CFTV","100000";"switch","750000";"VMS","200000";"Alarme","300000";"CA","400000";"Cabeamento","500000";"Infra","600000";"Redes","700000";"Energia","800000";"Outros","900000";"Serviço","1000000"},2,FALSE)
  + COUNTIF($G$2:G1868,G1868)
)</f>
        <v>750041</v>
      </c>
      <c r="B1868" s="3" t="str">
        <f t="shared" si="29"/>
        <v>SWITCH DE GERENCIAMENTO INTELIGENTE, COM</v>
      </c>
      <c r="C1868" s="3" t="s">
        <v>3408</v>
      </c>
      <c r="D1868" s="3" t="s">
        <v>3408</v>
      </c>
      <c r="E1868" s="5" t="s">
        <v>370</v>
      </c>
      <c r="F1868" s="5" t="s">
        <v>7</v>
      </c>
      <c r="G1868" s="2" t="s">
        <v>3332</v>
      </c>
      <c r="H1868" s="3" t="s">
        <v>3407</v>
      </c>
      <c r="I1868" s="169" t="s">
        <v>7038</v>
      </c>
      <c r="J1868" s="127">
        <v>2215.5300000000002</v>
      </c>
      <c r="K1868" s="162">
        <v>4513.5078373459046</v>
      </c>
      <c r="L1868" s="126"/>
      <c r="M1868" s="203"/>
      <c r="N1868" s="218">
        <v>0.12</v>
      </c>
      <c r="O1868" s="3" t="s">
        <v>7060</v>
      </c>
      <c r="P1868" s="31" t="s">
        <v>7290</v>
      </c>
      <c r="Q1868" s="234">
        <v>1</v>
      </c>
      <c r="R1868" s="5">
        <v>85176254</v>
      </c>
      <c r="S1868" s="238">
        <v>46020</v>
      </c>
      <c r="T1868" s="263">
        <v>0.15</v>
      </c>
      <c r="U1868" s="263">
        <v>0</v>
      </c>
      <c r="V1868" s="263">
        <v>3.2119999999999996E-2</v>
      </c>
      <c r="W1868" s="263">
        <v>0</v>
      </c>
      <c r="X1868" s="263">
        <v>0.33999999999999997</v>
      </c>
      <c r="Y1868" s="265">
        <v>1.8334922359937862</v>
      </c>
      <c r="Z1868" s="275">
        <v>2215.5300000000002</v>
      </c>
      <c r="AA1868" s="276">
        <v>49.283241179330425</v>
      </c>
      <c r="AB1868" s="277">
        <v>0.05</v>
      </c>
      <c r="AC1868" s="277">
        <v>3.6499999999999998E-2</v>
      </c>
      <c r="AD1868" s="277">
        <v>0</v>
      </c>
      <c r="AE1868" s="277">
        <v>0.33999999999999997</v>
      </c>
      <c r="AF1868" s="276">
        <v>1.6365881600285659</v>
      </c>
    </row>
    <row r="1869" spans="1:32" ht="27.6" x14ac:dyDescent="0.3">
      <c r="A1869" s="2">
        <f>IF(G1869="","",VLOOKUP(G1869,{"CFTV","100000";"switch","750000";"VMS","200000";"Alarme","300000";"CA","400000";"Cabeamento","500000";"Infra","600000";"Redes","700000";"Energia","800000";"Outros","900000";"Serviço","1000000"},2,FALSE)
  + COUNTIF($G$2:G1869,G1869)
)</f>
        <v>750042</v>
      </c>
      <c r="B1869" s="3" t="str">
        <f t="shared" si="29"/>
        <v>C9300 DNA ADVANTAGE, 24-PORT, 3</v>
      </c>
      <c r="C1869" s="3" t="s">
        <v>3410</v>
      </c>
      <c r="D1869" s="3" t="s">
        <v>3410</v>
      </c>
      <c r="E1869" s="5" t="s">
        <v>2956</v>
      </c>
      <c r="F1869" s="5" t="s">
        <v>776</v>
      </c>
      <c r="G1869" s="2" t="s">
        <v>3332</v>
      </c>
      <c r="H1869" s="3" t="s">
        <v>3409</v>
      </c>
      <c r="I1869" s="169" t="s">
        <v>7038</v>
      </c>
      <c r="J1869" s="126">
        <v>11856.23</v>
      </c>
      <c r="K1869" s="162">
        <v>21559.739600639426</v>
      </c>
      <c r="L1869" s="126"/>
      <c r="M1869" s="203"/>
      <c r="N1869" s="218"/>
      <c r="O1869" s="3" t="s">
        <v>7147</v>
      </c>
      <c r="P1869" s="31" t="s">
        <v>7291</v>
      </c>
      <c r="Q1869" s="234"/>
      <c r="R1869" s="5" t="s">
        <v>777</v>
      </c>
      <c r="S1869" s="238">
        <v>45602</v>
      </c>
      <c r="T1869" s="263">
        <v>0.15</v>
      </c>
      <c r="U1869" s="263">
        <v>0.05</v>
      </c>
      <c r="V1869" s="263">
        <v>3.6499999999999998E-2</v>
      </c>
      <c r="W1869" s="263">
        <v>0</v>
      </c>
      <c r="X1869" s="263">
        <v>0.33999999999999997</v>
      </c>
      <c r="Y1869" s="265">
        <v>1.6365881600285659</v>
      </c>
      <c r="Z1869" s="275">
        <v>11856.23</v>
      </c>
      <c r="AA1869" s="276">
        <v>263.73528797516292</v>
      </c>
      <c r="AB1869" s="277">
        <v>0.05</v>
      </c>
      <c r="AC1869" s="277">
        <v>3.6499999999999998E-2</v>
      </c>
      <c r="AD1869" s="277">
        <v>0</v>
      </c>
      <c r="AE1869" s="277">
        <v>0.33999999999999997</v>
      </c>
      <c r="AF1869" s="276">
        <v>1.6365881600285659</v>
      </c>
    </row>
    <row r="1870" spans="1:32" ht="27.6" x14ac:dyDescent="0.3">
      <c r="A1870" s="2">
        <f>IF(G1870="","",VLOOKUP(G1870,{"CFTV","100000";"switch","750000";"VMS","200000";"Alarme","300000";"CA","400000";"Cabeamento","500000";"Infra","600000";"Redes","700000";"Energia","800000";"Outros","900000";"Serviço","1000000"},2,FALSE)
  + COUNTIF($G$2:G1870,G1870)
)</f>
        <v>750043</v>
      </c>
      <c r="B1870" s="3" t="str">
        <f t="shared" si="29"/>
        <v>SWITCH CISCO 24 PORTAS POE</v>
      </c>
      <c r="C1870" s="3" t="s">
        <v>3412</v>
      </c>
      <c r="D1870" s="3" t="s">
        <v>3412</v>
      </c>
      <c r="E1870" s="5" t="s">
        <v>2956</v>
      </c>
      <c r="F1870" s="5" t="s">
        <v>7</v>
      </c>
      <c r="G1870" s="2" t="s">
        <v>3332</v>
      </c>
      <c r="H1870" s="3" t="s">
        <v>3411</v>
      </c>
      <c r="I1870" s="169" t="s">
        <v>7038</v>
      </c>
      <c r="J1870" s="126">
        <v>69633.14</v>
      </c>
      <c r="K1870" s="162">
        <v>124291.94771577819</v>
      </c>
      <c r="L1870" s="126"/>
      <c r="M1870" s="203"/>
      <c r="N1870" s="218">
        <v>0.12</v>
      </c>
      <c r="O1870" s="3" t="s">
        <v>7147</v>
      </c>
      <c r="P1870" s="31" t="s">
        <v>7291</v>
      </c>
      <c r="Q1870" s="234"/>
      <c r="R1870" s="5">
        <v>85176234</v>
      </c>
      <c r="S1870" s="238">
        <v>45602</v>
      </c>
      <c r="T1870" s="263">
        <v>0.15</v>
      </c>
      <c r="U1870" s="263">
        <v>0</v>
      </c>
      <c r="V1870" s="263">
        <v>3.5039999999999995E-2</v>
      </c>
      <c r="W1870" s="263">
        <v>0</v>
      </c>
      <c r="X1870" s="263">
        <v>0.33999999999999997</v>
      </c>
      <c r="Y1870" s="265">
        <v>1.6064585475278061</v>
      </c>
      <c r="Z1870" s="275">
        <v>69633.14</v>
      </c>
      <c r="AA1870" s="276">
        <v>1548.9507398654409</v>
      </c>
      <c r="AB1870" s="277">
        <v>0.05</v>
      </c>
      <c r="AC1870" s="277">
        <v>3.6499999999999998E-2</v>
      </c>
      <c r="AD1870" s="277">
        <v>0</v>
      </c>
      <c r="AE1870" s="277">
        <v>0.33999999999999997</v>
      </c>
      <c r="AF1870" s="276">
        <v>1.6365881600285659</v>
      </c>
    </row>
    <row r="1871" spans="1:32" ht="27.6" x14ac:dyDescent="0.3">
      <c r="A1871" s="2">
        <f>IF(G1871="","",VLOOKUP(G1871,{"CFTV","100000";"switch","750000";"VMS","200000";"Alarme","300000";"CA","400000";"Cabeamento","500000";"Infra","600000";"Redes","700000";"Energia","800000";"Outros","900000";"Serviço","1000000"},2,FALSE)
  + COUNTIF($G$2:G1871,G1871)
)</f>
        <v>750044</v>
      </c>
      <c r="B1871" s="3" t="str">
        <f t="shared" si="29"/>
        <v>SWITCH CISCO 48 PORTAS POE</v>
      </c>
      <c r="C1871" s="3" t="s">
        <v>3414</v>
      </c>
      <c r="D1871" s="3" t="s">
        <v>3414</v>
      </c>
      <c r="E1871" s="5" t="s">
        <v>2956</v>
      </c>
      <c r="F1871" s="5" t="s">
        <v>7</v>
      </c>
      <c r="G1871" s="2" t="s">
        <v>3332</v>
      </c>
      <c r="H1871" s="3" t="s">
        <v>3413</v>
      </c>
      <c r="I1871" s="169" t="s">
        <v>7038</v>
      </c>
      <c r="J1871" s="126">
        <v>98458.559999999998</v>
      </c>
      <c r="K1871" s="162">
        <v>175743.99476586597</v>
      </c>
      <c r="L1871" s="126"/>
      <c r="M1871" s="203"/>
      <c r="N1871" s="218">
        <v>0.12</v>
      </c>
      <c r="O1871" s="3" t="s">
        <v>7147</v>
      </c>
      <c r="P1871" s="31" t="s">
        <v>7291</v>
      </c>
      <c r="Q1871" s="234"/>
      <c r="R1871" s="5">
        <v>85176234</v>
      </c>
      <c r="S1871" s="238">
        <v>45602</v>
      </c>
      <c r="T1871" s="263">
        <v>0.15</v>
      </c>
      <c r="U1871" s="263">
        <v>0</v>
      </c>
      <c r="V1871" s="263">
        <v>3.5039999999999995E-2</v>
      </c>
      <c r="W1871" s="263">
        <v>0</v>
      </c>
      <c r="X1871" s="263">
        <v>0.33999999999999997</v>
      </c>
      <c r="Y1871" s="265">
        <v>1.6064585475278061</v>
      </c>
      <c r="Z1871" s="275">
        <v>98458.559999999998</v>
      </c>
      <c r="AA1871" s="276">
        <v>2190.1562870507623</v>
      </c>
      <c r="AB1871" s="277">
        <v>0.05</v>
      </c>
      <c r="AC1871" s="277">
        <v>3.6499999999999998E-2</v>
      </c>
      <c r="AD1871" s="277">
        <v>0</v>
      </c>
      <c r="AE1871" s="277">
        <v>0.33999999999999997</v>
      </c>
      <c r="AF1871" s="276">
        <v>1.6365881600285659</v>
      </c>
    </row>
    <row r="1872" spans="1:32" ht="27.6" x14ac:dyDescent="0.3">
      <c r="A1872" s="2">
        <f>IF(G1872="","",VLOOKUP(G1872,{"CFTV","100000";"switch","750000";"VMS","200000";"Alarme","300000";"CA","400000";"Cabeamento","500000";"Infra","600000";"Redes","700000";"Energia","800000";"Outros","900000";"Serviço","1000000"},2,FALSE)
  + COUNTIF($G$2:G1872,G1872)
)</f>
        <v>750045</v>
      </c>
      <c r="B1872" s="3" t="str">
        <f t="shared" ref="B1872:B1929" si="30">IFERROR(LEFT(H1872,FIND(" ",H1872,FIND(" ",H1872,FIND(" ",H1872,FIND(" ",H1872,FIND(" ",H1872)+1)+1)+1)+1)-1),H1872)</f>
        <v>C9300 DNA ADVANTAGE, 48-PORT, 3</v>
      </c>
      <c r="C1872" s="3" t="s">
        <v>3410</v>
      </c>
      <c r="D1872" s="3" t="s">
        <v>3410</v>
      </c>
      <c r="E1872" s="5" t="s">
        <v>2956</v>
      </c>
      <c r="F1872" s="5" t="s">
        <v>776</v>
      </c>
      <c r="G1872" s="2" t="s">
        <v>3332</v>
      </c>
      <c r="H1872" s="3" t="s">
        <v>3415</v>
      </c>
      <c r="I1872" s="169" t="s">
        <v>7038</v>
      </c>
      <c r="J1872" s="126">
        <v>22237.81</v>
      </c>
      <c r="K1872" s="162">
        <v>40437.929501072053</v>
      </c>
      <c r="L1872" s="126"/>
      <c r="M1872" s="203"/>
      <c r="N1872" s="218"/>
      <c r="O1872" s="3" t="s">
        <v>7147</v>
      </c>
      <c r="P1872" s="31" t="s">
        <v>7291</v>
      </c>
      <c r="Q1872" s="234"/>
      <c r="R1872" s="5" t="s">
        <v>777</v>
      </c>
      <c r="S1872" s="238">
        <v>45602</v>
      </c>
      <c r="T1872" s="263">
        <v>0.15</v>
      </c>
      <c r="U1872" s="263">
        <v>0.05</v>
      </c>
      <c r="V1872" s="263">
        <v>3.6499999999999998E-2</v>
      </c>
      <c r="W1872" s="263">
        <v>0</v>
      </c>
      <c r="X1872" s="263">
        <v>0.33999999999999997</v>
      </c>
      <c r="Y1872" s="265">
        <v>1.6365881600285659</v>
      </c>
      <c r="Z1872" s="275">
        <v>22237.81</v>
      </c>
      <c r="AA1872" s="276">
        <v>494.66780117178553</v>
      </c>
      <c r="AB1872" s="277">
        <v>0.05</v>
      </c>
      <c r="AC1872" s="277">
        <v>3.6499999999999998E-2</v>
      </c>
      <c r="AD1872" s="277">
        <v>0</v>
      </c>
      <c r="AE1872" s="277">
        <v>0.33999999999999997</v>
      </c>
      <c r="AF1872" s="276">
        <v>1.6365881600285659</v>
      </c>
    </row>
    <row r="1873" spans="1:32" ht="27.6" x14ac:dyDescent="0.3">
      <c r="A1873" s="2">
        <f>IF(G1873="","",VLOOKUP(G1873,{"CFTV","100000";"switch","750000";"VMS","200000";"Alarme","300000";"CA","400000";"Cabeamento","500000";"Infra","600000";"Redes","700000";"Energia","800000";"Outros","900000";"Serviço","1000000"},2,FALSE)
  + COUNTIF($G$2:G1873,G1873)
)</f>
        <v>750046</v>
      </c>
      <c r="B1873" s="3" t="str">
        <f t="shared" si="30"/>
        <v>SWITCH 16 PORTAS GIGABIT ETHERNET</v>
      </c>
      <c r="C1873" s="3" t="s">
        <v>3417</v>
      </c>
      <c r="D1873" s="3" t="s">
        <v>3417</v>
      </c>
      <c r="E1873" s="5" t="s">
        <v>370</v>
      </c>
      <c r="F1873" s="5" t="s">
        <v>7</v>
      </c>
      <c r="G1873" s="2" t="s">
        <v>3332</v>
      </c>
      <c r="H1873" s="3" t="s">
        <v>3416</v>
      </c>
      <c r="I1873" s="169" t="s">
        <v>7038</v>
      </c>
      <c r="J1873" s="127">
        <v>1295.76</v>
      </c>
      <c r="K1873" s="162">
        <v>2639.7398885681205</v>
      </c>
      <c r="L1873" s="126"/>
      <c r="M1873" s="203"/>
      <c r="N1873" s="218">
        <v>0.12</v>
      </c>
      <c r="O1873" s="3" t="s">
        <v>7060</v>
      </c>
      <c r="P1873" s="31" t="s">
        <v>7290</v>
      </c>
      <c r="Q1873" s="234">
        <v>3</v>
      </c>
      <c r="R1873" s="5">
        <v>85176239</v>
      </c>
      <c r="S1873" s="238">
        <v>46020</v>
      </c>
      <c r="T1873" s="263">
        <v>0.15</v>
      </c>
      <c r="U1873" s="263">
        <v>0</v>
      </c>
      <c r="V1873" s="263">
        <v>3.2119999999999996E-2</v>
      </c>
      <c r="W1873" s="263">
        <v>0</v>
      </c>
      <c r="X1873" s="263">
        <v>0.33999999999999997</v>
      </c>
      <c r="Y1873" s="265">
        <v>1.8334922359937862</v>
      </c>
      <c r="Z1873" s="275">
        <v>1295.76</v>
      </c>
      <c r="AA1873" s="276">
        <v>28.823465532188322</v>
      </c>
      <c r="AB1873" s="277">
        <v>0.05</v>
      </c>
      <c r="AC1873" s="277">
        <v>3.6499999999999998E-2</v>
      </c>
      <c r="AD1873" s="277">
        <v>0</v>
      </c>
      <c r="AE1873" s="277">
        <v>0.33999999999999997</v>
      </c>
      <c r="AF1873" s="276">
        <v>1.6365881600285659</v>
      </c>
    </row>
    <row r="1874" spans="1:32" ht="27.6" x14ac:dyDescent="0.3">
      <c r="A1874" s="2">
        <f>IF(G1874="","",VLOOKUP(G1874,{"CFTV","100000";"switch","750000";"VMS","200000";"Alarme","300000";"CA","400000";"Cabeamento","500000";"Infra","600000";"Redes","700000";"Energia","800000";"Outros","900000";"Serviço","1000000"},2,FALSE)
  + COUNTIF($G$2:G1874,G1874)
)</f>
        <v>750047</v>
      </c>
      <c r="B1874" s="3" t="str">
        <f t="shared" si="30"/>
        <v>CONVERSOR MULITMIDIA WDM CONECTOR SC</v>
      </c>
      <c r="C1874" s="3" t="s">
        <v>3419</v>
      </c>
      <c r="D1874" s="3" t="s">
        <v>3419</v>
      </c>
      <c r="E1874" s="5" t="s">
        <v>6</v>
      </c>
      <c r="F1874" s="5" t="s">
        <v>7</v>
      </c>
      <c r="G1874" s="2" t="s">
        <v>3332</v>
      </c>
      <c r="H1874" s="3" t="s">
        <v>3418</v>
      </c>
      <c r="I1874" s="169" t="s">
        <v>7038</v>
      </c>
      <c r="J1874" s="127">
        <v>152.81</v>
      </c>
      <c r="K1874" s="162">
        <v>313.67263360542523</v>
      </c>
      <c r="L1874" s="126"/>
      <c r="M1874" s="203">
        <v>0.15</v>
      </c>
      <c r="N1874" s="218">
        <v>0.04</v>
      </c>
      <c r="O1874" s="3" t="s">
        <v>6</v>
      </c>
      <c r="P1874" s="31" t="s">
        <v>7288</v>
      </c>
      <c r="Q1874" s="234">
        <v>1</v>
      </c>
      <c r="R1874" s="5">
        <v>85176259</v>
      </c>
      <c r="S1874" s="238">
        <v>45670</v>
      </c>
      <c r="T1874" s="263">
        <v>0.15</v>
      </c>
      <c r="U1874" s="263">
        <v>0</v>
      </c>
      <c r="V1874" s="263">
        <v>3.5039999999999995E-2</v>
      </c>
      <c r="W1874" s="263">
        <v>0</v>
      </c>
      <c r="X1874" s="263">
        <v>0.33999999999999997</v>
      </c>
      <c r="Y1874" s="265">
        <v>1.6064585475278061</v>
      </c>
      <c r="Z1874" s="275">
        <v>175.73150000000001</v>
      </c>
      <c r="AA1874" s="276">
        <v>3.909050158339316</v>
      </c>
      <c r="AB1874" s="277">
        <v>0.05</v>
      </c>
      <c r="AC1874" s="277">
        <v>3.6499999999999998E-2</v>
      </c>
      <c r="AD1874" s="277">
        <v>0</v>
      </c>
      <c r="AE1874" s="277">
        <v>0.33999999999999997</v>
      </c>
      <c r="AF1874" s="276">
        <v>1.6365881600285659</v>
      </c>
    </row>
    <row r="1875" spans="1:32" ht="27.6" x14ac:dyDescent="0.3">
      <c r="A1875" s="2">
        <f>IF(G1875="","",VLOOKUP(G1875,{"CFTV","100000";"switch","750000";"VMS","200000";"Alarme","300000";"CA","400000";"Cabeamento","500000";"Infra","600000";"Redes","700000";"Energia","800000";"Outros","900000";"Serviço","1000000"},2,FALSE)
  + COUNTIF($G$2:G1875,G1875)
)</f>
        <v>750048</v>
      </c>
      <c r="B1875" s="3" t="str">
        <f t="shared" si="30"/>
        <v>CONVERSOR MULITMIDIA WDM CONECTOR SC</v>
      </c>
      <c r="C1875" s="3" t="s">
        <v>3421</v>
      </c>
      <c r="D1875" s="3" t="s">
        <v>3421</v>
      </c>
      <c r="E1875" s="5" t="s">
        <v>6</v>
      </c>
      <c r="F1875" s="5" t="s">
        <v>7</v>
      </c>
      <c r="G1875" s="2" t="s">
        <v>3332</v>
      </c>
      <c r="H1875" s="3" t="s">
        <v>3420</v>
      </c>
      <c r="I1875" s="169" t="s">
        <v>7038</v>
      </c>
      <c r="J1875" s="127">
        <v>152.81</v>
      </c>
      <c r="K1875" s="162">
        <v>313.67263360542523</v>
      </c>
      <c r="L1875" s="126"/>
      <c r="M1875" s="203">
        <v>0.15</v>
      </c>
      <c r="N1875" s="218">
        <v>0.04</v>
      </c>
      <c r="O1875" s="3" t="s">
        <v>6</v>
      </c>
      <c r="P1875" s="31" t="s">
        <v>7288</v>
      </c>
      <c r="Q1875" s="234">
        <v>1</v>
      </c>
      <c r="R1875" s="5">
        <v>85176259</v>
      </c>
      <c r="S1875" s="238">
        <v>45670</v>
      </c>
      <c r="T1875" s="263">
        <v>0.15</v>
      </c>
      <c r="U1875" s="263">
        <v>0</v>
      </c>
      <c r="V1875" s="263">
        <v>3.5039999999999995E-2</v>
      </c>
      <c r="W1875" s="263">
        <v>0</v>
      </c>
      <c r="X1875" s="263">
        <v>0.33999999999999997</v>
      </c>
      <c r="Y1875" s="265">
        <v>1.6064585475278061</v>
      </c>
      <c r="Z1875" s="275">
        <v>175.73150000000001</v>
      </c>
      <c r="AA1875" s="276">
        <v>3.909050158339316</v>
      </c>
      <c r="AB1875" s="277">
        <v>0.05</v>
      </c>
      <c r="AC1875" s="277">
        <v>3.6499999999999998E-2</v>
      </c>
      <c r="AD1875" s="277">
        <v>0</v>
      </c>
      <c r="AE1875" s="277">
        <v>0.33999999999999997</v>
      </c>
      <c r="AF1875" s="276">
        <v>1.6365881600285659</v>
      </c>
    </row>
    <row r="1876" spans="1:32" ht="27.6" x14ac:dyDescent="0.3">
      <c r="A1876" s="2">
        <f>IF(G1876="","",VLOOKUP(G1876,{"CFTV","100000";"switch","750000";"VMS","200000";"Alarme","300000";"CA","400000";"Cabeamento","500000";"Infra","600000";"Redes","700000";"Energia","800000";"Outros","900000";"Serviço","1000000"},2,FALSE)
  + COUNTIF($G$2:G1876,G1876)
)</f>
        <v>750049</v>
      </c>
      <c r="B1876" s="3" t="str">
        <f t="shared" si="30"/>
        <v>SWITCH 9 PORTAS GIGABIT ETHERNET</v>
      </c>
      <c r="C1876" s="3" t="s">
        <v>3423</v>
      </c>
      <c r="D1876" s="3" t="s">
        <v>3423</v>
      </c>
      <c r="E1876" s="5" t="s">
        <v>6</v>
      </c>
      <c r="F1876" s="5" t="s">
        <v>7</v>
      </c>
      <c r="G1876" s="2" t="s">
        <v>3332</v>
      </c>
      <c r="H1876" s="3" t="s">
        <v>3422</v>
      </c>
      <c r="I1876" s="169" t="s">
        <v>7038</v>
      </c>
      <c r="J1876" s="126">
        <v>540.41999999999996</v>
      </c>
      <c r="K1876" s="162">
        <v>1208.2936910087765</v>
      </c>
      <c r="L1876" s="126"/>
      <c r="M1876" s="203">
        <v>9.7500000000000003E-2</v>
      </c>
      <c r="N1876" s="218">
        <v>0.12</v>
      </c>
      <c r="O1876" s="3" t="s">
        <v>7048</v>
      </c>
      <c r="P1876" s="31" t="s">
        <v>7288</v>
      </c>
      <c r="Q1876" s="234">
        <v>1</v>
      </c>
      <c r="R1876" s="5">
        <v>85176239</v>
      </c>
      <c r="S1876" s="238">
        <v>45600</v>
      </c>
      <c r="T1876" s="263">
        <v>0.15</v>
      </c>
      <c r="U1876" s="263">
        <v>0</v>
      </c>
      <c r="V1876" s="263">
        <v>3.2119999999999996E-2</v>
      </c>
      <c r="W1876" s="263">
        <v>0</v>
      </c>
      <c r="X1876" s="263">
        <v>0.33999999999999997</v>
      </c>
      <c r="Y1876" s="265">
        <v>1.8334922359937862</v>
      </c>
      <c r="Z1876" s="275">
        <v>593.11095</v>
      </c>
      <c r="AA1876" s="276">
        <v>13.193425498617392</v>
      </c>
      <c r="AB1876" s="277">
        <v>0.05</v>
      </c>
      <c r="AC1876" s="277">
        <v>3.6499999999999998E-2</v>
      </c>
      <c r="AD1876" s="277">
        <v>0</v>
      </c>
      <c r="AE1876" s="277">
        <v>0.33999999999999997</v>
      </c>
      <c r="AF1876" s="276">
        <v>1.6365881600285659</v>
      </c>
    </row>
    <row r="1877" spans="1:32" ht="27.6" x14ac:dyDescent="0.3">
      <c r="A1877" s="2">
        <f>IF(G1877="","",VLOOKUP(G1877,{"CFTV","100000";"switch","750000";"VMS","200000";"Alarme","300000";"CA","400000";"Cabeamento","500000";"Infra","600000";"Redes","700000";"Energia","800000";"Outros","900000";"Serviço","1000000"},2,FALSE)
  + COUNTIF($G$2:G1877,G1877)
)</f>
        <v>750050</v>
      </c>
      <c r="B1877" s="3" t="str">
        <f t="shared" si="30"/>
        <v>SWITCH NÃO GERENCIADO GIGABIT DE</v>
      </c>
      <c r="C1877" s="3" t="s">
        <v>3424</v>
      </c>
      <c r="D1877" s="3" t="s">
        <v>3424</v>
      </c>
      <c r="E1877" s="5" t="s">
        <v>370</v>
      </c>
      <c r="F1877" s="5" t="s">
        <v>7</v>
      </c>
      <c r="G1877" s="2" t="s">
        <v>3332</v>
      </c>
      <c r="H1877" s="3" t="s">
        <v>3337</v>
      </c>
      <c r="I1877" s="170" t="s">
        <v>7038</v>
      </c>
      <c r="J1877" s="127">
        <v>2847.54</v>
      </c>
      <c r="K1877" s="162">
        <v>5801.047201868606</v>
      </c>
      <c r="L1877" s="126"/>
      <c r="M1877" s="203"/>
      <c r="N1877" s="218">
        <v>0.12</v>
      </c>
      <c r="O1877" s="3" t="s">
        <v>370</v>
      </c>
      <c r="P1877" s="31" t="s">
        <v>7287</v>
      </c>
      <c r="Q1877" s="234">
        <v>1</v>
      </c>
      <c r="R1877" s="5">
        <v>85176239</v>
      </c>
      <c r="S1877" s="238">
        <v>46029</v>
      </c>
      <c r="T1877" s="263">
        <v>0.15</v>
      </c>
      <c r="U1877" s="263">
        <v>0</v>
      </c>
      <c r="V1877" s="263">
        <v>3.2119999999999996E-2</v>
      </c>
      <c r="W1877" s="263">
        <v>0</v>
      </c>
      <c r="X1877" s="263">
        <v>0.33999999999999997</v>
      </c>
      <c r="Y1877" s="265">
        <v>1.8334922359937862</v>
      </c>
      <c r="Z1877" s="275">
        <v>2847.54</v>
      </c>
      <c r="AA1877" s="276">
        <v>63.341954560665194</v>
      </c>
      <c r="AB1877" s="277">
        <v>0.05</v>
      </c>
      <c r="AC1877" s="277">
        <v>3.6499999999999998E-2</v>
      </c>
      <c r="AD1877" s="277">
        <v>0</v>
      </c>
      <c r="AE1877" s="277">
        <v>0.33999999999999997</v>
      </c>
      <c r="AF1877" s="276">
        <v>1.6365881600285659</v>
      </c>
    </row>
    <row r="1878" spans="1:32" ht="27.6" x14ac:dyDescent="0.3">
      <c r="A1878" s="2">
        <f>IF(G1878="","",VLOOKUP(G1878,{"CFTV","100000";"switch","750000";"VMS","200000";"Alarme","300000";"CA","400000";"Cabeamento","500000";"Infra","600000";"Redes","700000";"Energia","800000";"Outros","900000";"Serviço","1000000"},2,FALSE)
  + COUNTIF($G$2:G1878,G1878)
)</f>
        <v>750051</v>
      </c>
      <c r="B1878" s="3" t="str">
        <f t="shared" si="30"/>
        <v>MODEM ROTEADOR DO TIPO 3G/4G</v>
      </c>
      <c r="C1878" s="3" t="s">
        <v>3426</v>
      </c>
      <c r="D1878" s="3" t="s">
        <v>3426</v>
      </c>
      <c r="E1878" s="5" t="s">
        <v>3427</v>
      </c>
      <c r="F1878" s="5" t="s">
        <v>7</v>
      </c>
      <c r="G1878" s="2" t="s">
        <v>3332</v>
      </c>
      <c r="H1878" s="3" t="s">
        <v>3425</v>
      </c>
      <c r="I1878" s="169" t="s">
        <v>7038</v>
      </c>
      <c r="J1878" s="126">
        <v>507.88</v>
      </c>
      <c r="K1878" s="162">
        <v>1034.6600409072491</v>
      </c>
      <c r="L1878" s="126"/>
      <c r="M1878" s="203"/>
      <c r="N1878" s="218">
        <v>0.12</v>
      </c>
      <c r="O1878" s="3" t="s">
        <v>7148</v>
      </c>
      <c r="P1878" s="31" t="s">
        <v>7291</v>
      </c>
      <c r="Q1878" s="234"/>
      <c r="R1878" s="5">
        <v>85176249</v>
      </c>
      <c r="S1878" s="238">
        <v>45610</v>
      </c>
      <c r="T1878" s="263">
        <v>0.15</v>
      </c>
      <c r="U1878" s="263">
        <v>0</v>
      </c>
      <c r="V1878" s="263">
        <v>3.2119999999999996E-2</v>
      </c>
      <c r="W1878" s="263">
        <v>0</v>
      </c>
      <c r="X1878" s="263">
        <v>0.33999999999999997</v>
      </c>
      <c r="Y1878" s="265">
        <v>1.8334922359937862</v>
      </c>
      <c r="Z1878" s="275">
        <v>507.88</v>
      </c>
      <c r="AA1878" s="276">
        <v>11.297510090207911</v>
      </c>
      <c r="AB1878" s="277">
        <v>0.05</v>
      </c>
      <c r="AC1878" s="277">
        <v>3.6499999999999998E-2</v>
      </c>
      <c r="AD1878" s="277">
        <v>0</v>
      </c>
      <c r="AE1878" s="277">
        <v>0.33999999999999997</v>
      </c>
      <c r="AF1878" s="276">
        <v>1.6365881600285659</v>
      </c>
    </row>
    <row r="1879" spans="1:32" ht="27.6" x14ac:dyDescent="0.3">
      <c r="A1879" s="2">
        <f>IF(G1879="","",VLOOKUP(G1879,{"CFTV","100000";"switch","750000";"VMS","200000";"Alarme","300000";"CA","400000";"Cabeamento","500000";"Infra","600000";"Redes","700000";"Energia","800000";"Outros","900000";"Serviço","1000000"},2,FALSE)
  + COUNTIF($G$2:G1879,G1879)
)</f>
        <v>750052</v>
      </c>
      <c r="B1879" s="3" t="str">
        <f t="shared" si="30"/>
        <v>EXTENSÃO ÓPTICA SC/UPC SM -</v>
      </c>
      <c r="C1879" s="3" t="s">
        <v>6988</v>
      </c>
      <c r="D1879" s="3" t="s">
        <v>6988</v>
      </c>
      <c r="E1879" s="5" t="s">
        <v>6</v>
      </c>
      <c r="F1879" s="5" t="s">
        <v>7</v>
      </c>
      <c r="G1879" s="2" t="s">
        <v>3332</v>
      </c>
      <c r="H1879" s="3" t="s">
        <v>6987</v>
      </c>
      <c r="I1879" s="169" t="s">
        <v>7038</v>
      </c>
      <c r="J1879" s="126">
        <v>0</v>
      </c>
      <c r="K1879" s="162">
        <v>0</v>
      </c>
      <c r="L1879" s="126"/>
      <c r="M1879" s="203">
        <v>9.7500000000000003E-2</v>
      </c>
      <c r="N1879" s="218">
        <v>0.04</v>
      </c>
      <c r="O1879" s="3" t="s">
        <v>6</v>
      </c>
      <c r="P1879" s="31" t="s">
        <v>7288</v>
      </c>
      <c r="Q1879" s="234">
        <v>1</v>
      </c>
      <c r="R1879" s="5">
        <v>85447010</v>
      </c>
      <c r="S1879" s="238">
        <v>45629</v>
      </c>
      <c r="T1879" s="263">
        <v>0.15</v>
      </c>
      <c r="U1879" s="263">
        <v>0</v>
      </c>
      <c r="V1879" s="263">
        <v>3.5039999999999995E-2</v>
      </c>
      <c r="W1879" s="263">
        <v>0</v>
      </c>
      <c r="X1879" s="263">
        <v>0.33999999999999997</v>
      </c>
      <c r="Y1879" s="265">
        <v>1.6064585475278061</v>
      </c>
      <c r="Z1879" s="275">
        <v>0</v>
      </c>
      <c r="AA1879" s="276">
        <v>0</v>
      </c>
      <c r="AB1879" s="277">
        <v>0.05</v>
      </c>
      <c r="AC1879" s="277">
        <v>3.6499999999999998E-2</v>
      </c>
      <c r="AD1879" s="277">
        <v>0</v>
      </c>
      <c r="AE1879" s="277">
        <v>0.33999999999999997</v>
      </c>
      <c r="AF1879" s="276">
        <v>1.6365881600285659</v>
      </c>
    </row>
    <row r="1880" spans="1:32" ht="27.6" x14ac:dyDescent="0.3">
      <c r="A1880" s="2">
        <f>IF(G1880="","",VLOOKUP(G1880,{"CFTV","100000";"switch","750000";"VMS","200000";"Alarme","300000";"CA","400000";"Cabeamento","500000";"Infra","600000";"Redes","700000";"Energia","800000";"Outros","900000";"Serviço","1000000"},2,FALSE)
  + COUNTIF($G$2:G1880,G1880)
)</f>
        <v>750053</v>
      </c>
      <c r="B1880" s="3" t="str">
        <f t="shared" si="30"/>
        <v>SWITCH GIGABIT ETHERNET DE 5</v>
      </c>
      <c r="C1880" s="3" t="s">
        <v>3429</v>
      </c>
      <c r="D1880" s="3" t="s">
        <v>3429</v>
      </c>
      <c r="E1880" s="5" t="s">
        <v>6</v>
      </c>
      <c r="F1880" s="5" t="s">
        <v>7</v>
      </c>
      <c r="G1880" s="2" t="s">
        <v>3332</v>
      </c>
      <c r="H1880" s="3" t="s">
        <v>3428</v>
      </c>
      <c r="I1880" s="169" t="s">
        <v>7038</v>
      </c>
      <c r="J1880" s="126">
        <v>266.41000000000003</v>
      </c>
      <c r="K1880" s="162">
        <v>595.65064620415274</v>
      </c>
      <c r="L1880" s="126"/>
      <c r="M1880" s="203">
        <v>9.7500000000000003E-2</v>
      </c>
      <c r="N1880" s="218">
        <v>0.12</v>
      </c>
      <c r="O1880" s="3" t="s">
        <v>6</v>
      </c>
      <c r="P1880" s="31" t="s">
        <v>7288</v>
      </c>
      <c r="Q1880" s="234">
        <v>1</v>
      </c>
      <c r="R1880" s="5">
        <v>85176239</v>
      </c>
      <c r="S1880" s="238">
        <v>45600</v>
      </c>
      <c r="T1880" s="263">
        <v>0.15</v>
      </c>
      <c r="U1880" s="263">
        <v>0</v>
      </c>
      <c r="V1880" s="263">
        <v>3.2119999999999996E-2</v>
      </c>
      <c r="W1880" s="263">
        <v>0</v>
      </c>
      <c r="X1880" s="263">
        <v>0.33999999999999997</v>
      </c>
      <c r="Y1880" s="265">
        <v>1.8334922359937862</v>
      </c>
      <c r="Z1880" s="275">
        <v>292.38497500000005</v>
      </c>
      <c r="AA1880" s="276">
        <v>6.5039422802388138</v>
      </c>
      <c r="AB1880" s="277">
        <v>0.05</v>
      </c>
      <c r="AC1880" s="277">
        <v>3.6499999999999998E-2</v>
      </c>
      <c r="AD1880" s="277">
        <v>0</v>
      </c>
      <c r="AE1880" s="277">
        <v>0.33999999999999997</v>
      </c>
      <c r="AF1880" s="276">
        <v>1.6365881600285659</v>
      </c>
    </row>
    <row r="1881" spans="1:32" ht="27.6" x14ac:dyDescent="0.3">
      <c r="A1881" s="2">
        <f>IF(G1881="","",VLOOKUP(G1881,{"CFTV","100000";"switch","750000";"VMS","200000";"Alarme","300000";"CA","400000";"Cabeamento","500000";"Infra","600000";"Redes","700000";"Energia","800000";"Outros","900000";"Serviço","1000000"},2,FALSE)
  + COUNTIF($G$2:G1881,G1881)
)</f>
        <v>750054</v>
      </c>
      <c r="B1881" s="3" t="str">
        <f t="shared" si="30"/>
        <v>MIKROTIK 4011 SERIES ROUTERBOARD RB4011IGS+RM</v>
      </c>
      <c r="C1881" s="3" t="s">
        <v>3431</v>
      </c>
      <c r="D1881" s="3" t="s">
        <v>3431</v>
      </c>
      <c r="E1881" s="5" t="s">
        <v>584</v>
      </c>
      <c r="F1881" s="5" t="s">
        <v>7</v>
      </c>
      <c r="G1881" s="2" t="s">
        <v>3332</v>
      </c>
      <c r="H1881" s="3" t="s">
        <v>3430</v>
      </c>
      <c r="I1881" s="169" t="s">
        <v>7038</v>
      </c>
      <c r="J1881" s="126">
        <v>1899.28</v>
      </c>
      <c r="K1881" s="162">
        <v>3869.2390377536426</v>
      </c>
      <c r="L1881" s="126"/>
      <c r="M1881" s="203"/>
      <c r="N1881" s="218">
        <v>0.12</v>
      </c>
      <c r="O1881" s="3" t="s">
        <v>7072</v>
      </c>
      <c r="P1881" s="31" t="s">
        <v>7291</v>
      </c>
      <c r="Q1881" s="234"/>
      <c r="R1881" s="5">
        <v>85176249</v>
      </c>
      <c r="S1881" s="249">
        <v>45680</v>
      </c>
      <c r="T1881" s="263">
        <v>0.15</v>
      </c>
      <c r="U1881" s="263">
        <v>0</v>
      </c>
      <c r="V1881" s="263">
        <v>3.2119999999999996E-2</v>
      </c>
      <c r="W1881" s="263">
        <v>0</v>
      </c>
      <c r="X1881" s="263">
        <v>0.33999999999999997</v>
      </c>
      <c r="Y1881" s="265">
        <v>1.8334922359937862</v>
      </c>
      <c r="Z1881" s="275">
        <v>1899.28</v>
      </c>
      <c r="AA1881" s="276">
        <v>42.248434598980239</v>
      </c>
      <c r="AB1881" s="277">
        <v>0.05</v>
      </c>
      <c r="AC1881" s="277">
        <v>3.6499999999999998E-2</v>
      </c>
      <c r="AD1881" s="277">
        <v>0</v>
      </c>
      <c r="AE1881" s="277">
        <v>0.33999999999999997</v>
      </c>
      <c r="AF1881" s="276">
        <v>1.6365881600285659</v>
      </c>
    </row>
    <row r="1882" spans="1:32" ht="27.6" x14ac:dyDescent="0.3">
      <c r="A1882" s="2">
        <f>IF(G1882="","",VLOOKUP(G1882,{"CFTV","100000";"switch","750000";"VMS","200000";"Alarme","300000";"CA","400000";"Cabeamento","500000";"Infra","600000";"Redes","700000";"Energia","800000";"Outros","900000";"Serviço","1000000"},2,FALSE)
  + COUNTIF($G$2:G1882,G1882)
)</f>
        <v>750055</v>
      </c>
      <c r="B1882" s="3" t="str">
        <f t="shared" si="30"/>
        <v>ROTEADOR MIKROTIK ROUTERBOARD HEX S</v>
      </c>
      <c r="C1882" s="3" t="s">
        <v>3433</v>
      </c>
      <c r="D1882" s="3" t="s">
        <v>3433</v>
      </c>
      <c r="E1882" s="5" t="s">
        <v>584</v>
      </c>
      <c r="F1882" s="5" t="s">
        <v>7</v>
      </c>
      <c r="G1882" s="2" t="s">
        <v>3332</v>
      </c>
      <c r="H1882" s="3" t="s">
        <v>3432</v>
      </c>
      <c r="I1882" s="170" t="s">
        <v>7038</v>
      </c>
      <c r="J1882" s="127">
        <v>520</v>
      </c>
      <c r="K1882" s="162">
        <v>1018.6732145267989</v>
      </c>
      <c r="L1882" s="126"/>
      <c r="M1882" s="203">
        <v>9.7500000000000003E-2</v>
      </c>
      <c r="N1882" s="218">
        <v>0.04</v>
      </c>
      <c r="O1882" s="3" t="s">
        <v>7078</v>
      </c>
      <c r="P1882" s="31" t="s">
        <v>7288</v>
      </c>
      <c r="Q1882" s="234">
        <v>2</v>
      </c>
      <c r="R1882" s="5">
        <v>85176249</v>
      </c>
      <c r="S1882" s="238">
        <v>46009</v>
      </c>
      <c r="T1882" s="263">
        <v>0.15</v>
      </c>
      <c r="U1882" s="263">
        <v>0</v>
      </c>
      <c r="V1882" s="263">
        <v>3.5039999999999995E-2</v>
      </c>
      <c r="W1882" s="263">
        <v>0</v>
      </c>
      <c r="X1882" s="263">
        <v>0.33999999999999997</v>
      </c>
      <c r="Y1882" s="265">
        <v>1.6064585475278061</v>
      </c>
      <c r="Z1882" s="275">
        <v>570.70000000000005</v>
      </c>
      <c r="AA1882" s="276">
        <v>12.694906293773442</v>
      </c>
      <c r="AB1882" s="277">
        <v>0.05</v>
      </c>
      <c r="AC1882" s="277">
        <v>3.6499999999999998E-2</v>
      </c>
      <c r="AD1882" s="277">
        <v>0</v>
      </c>
      <c r="AE1882" s="277">
        <v>0.33999999999999997</v>
      </c>
      <c r="AF1882" s="276">
        <v>1.6365881600285659</v>
      </c>
    </row>
    <row r="1883" spans="1:32" ht="27.6" x14ac:dyDescent="0.3">
      <c r="A1883" s="2">
        <f>IF(G1883="","",VLOOKUP(G1883,{"CFTV","100000";"switch","750000";"VMS","200000";"Alarme","300000";"CA","400000";"Cabeamento","500000";"Infra","600000";"Redes","700000";"Energia","800000";"Outros","900000";"Serviço","1000000"},2,FALSE)
  + COUNTIF($G$2:G1883,G1883)
)</f>
        <v>750056</v>
      </c>
      <c r="B1883" s="3" t="str">
        <f t="shared" si="30"/>
        <v>SWITCH HI-POE INDUSTRIAL NÃO GERENCIADO</v>
      </c>
      <c r="C1883" s="3" t="s">
        <v>3435</v>
      </c>
      <c r="D1883" s="3" t="s">
        <v>3435</v>
      </c>
      <c r="E1883" s="5" t="s">
        <v>370</v>
      </c>
      <c r="F1883" s="5" t="s">
        <v>7</v>
      </c>
      <c r="G1883" s="2" t="s">
        <v>3332</v>
      </c>
      <c r="H1883" s="3" t="s">
        <v>3434</v>
      </c>
      <c r="I1883" s="169" t="s">
        <v>7038</v>
      </c>
      <c r="J1883" s="129">
        <v>437.18</v>
      </c>
      <c r="K1883" s="162">
        <v>780.34616423134037</v>
      </c>
      <c r="L1883" s="126"/>
      <c r="M1883" s="203"/>
      <c r="N1883" s="218">
        <v>0.04</v>
      </c>
      <c r="O1883" s="3" t="s">
        <v>7060</v>
      </c>
      <c r="P1883" s="31" t="s">
        <v>7295</v>
      </c>
      <c r="Q1883" s="234">
        <v>1</v>
      </c>
      <c r="R1883" s="5">
        <v>85176239</v>
      </c>
      <c r="S1883" s="238">
        <v>45763</v>
      </c>
      <c r="T1883" s="263">
        <v>0.15</v>
      </c>
      <c r="U1883" s="263">
        <v>0</v>
      </c>
      <c r="V1883" s="263">
        <v>3.5039999999999995E-2</v>
      </c>
      <c r="W1883" s="263">
        <v>0</v>
      </c>
      <c r="X1883" s="263">
        <v>0.33999999999999997</v>
      </c>
      <c r="Y1883" s="265">
        <v>1.6064585475278061</v>
      </c>
      <c r="Z1883" s="275">
        <v>437.18</v>
      </c>
      <c r="AA1883" s="276">
        <v>9.7248276388853565</v>
      </c>
      <c r="AB1883" s="277">
        <v>0.05</v>
      </c>
      <c r="AC1883" s="277">
        <v>3.6499999999999998E-2</v>
      </c>
      <c r="AD1883" s="277">
        <v>0</v>
      </c>
      <c r="AE1883" s="277">
        <v>0.33999999999999997</v>
      </c>
      <c r="AF1883" s="276">
        <v>1.6365881600285659</v>
      </c>
    </row>
    <row r="1884" spans="1:32" ht="69" x14ac:dyDescent="0.3">
      <c r="A1884" s="2">
        <f>IF(G1884="","",VLOOKUP(G1884,{"CFTV","100000";"switch","750000";"VMS","200000";"Alarme","300000";"CA","400000";"Cabeamento","500000";"Infra","600000";"Redes","700000";"Energia","800000";"Outros","900000";"Serviço","1000000"},2,FALSE)
  + COUNTIF($G$2:G1884,G1884)
)</f>
        <v>750057</v>
      </c>
      <c r="B1884" s="3" t="str">
        <f t="shared" si="30"/>
        <v>SWITCH DE GERENCIAMENTO INTELIGENTE, COM</v>
      </c>
      <c r="C1884" s="3" t="s">
        <v>3437</v>
      </c>
      <c r="D1884" s="3" t="s">
        <v>3437</v>
      </c>
      <c r="E1884" s="5" t="s">
        <v>370</v>
      </c>
      <c r="F1884" s="5" t="s">
        <v>7</v>
      </c>
      <c r="G1884" s="2" t="s">
        <v>3332</v>
      </c>
      <c r="H1884" s="3" t="s">
        <v>3436</v>
      </c>
      <c r="I1884" s="169" t="s">
        <v>7038</v>
      </c>
      <c r="J1884" s="127">
        <v>621.88499999999999</v>
      </c>
      <c r="K1884" s="162">
        <v>1218.2646000307659</v>
      </c>
      <c r="L1884" s="126"/>
      <c r="M1884" s="205">
        <v>9.7500000000000003E-2</v>
      </c>
      <c r="N1884" s="218">
        <v>0.04</v>
      </c>
      <c r="O1884" s="3" t="s">
        <v>370</v>
      </c>
      <c r="P1884" s="31" t="s">
        <v>7290</v>
      </c>
      <c r="Q1884" s="234">
        <v>1</v>
      </c>
      <c r="R1884" s="5">
        <v>85176254</v>
      </c>
      <c r="S1884" s="238">
        <v>46035</v>
      </c>
      <c r="T1884" s="263">
        <v>0.15</v>
      </c>
      <c r="U1884" s="263">
        <v>0</v>
      </c>
      <c r="V1884" s="263">
        <v>3.5039999999999995E-2</v>
      </c>
      <c r="W1884" s="263">
        <v>0</v>
      </c>
      <c r="X1884" s="263">
        <v>0.33999999999999997</v>
      </c>
      <c r="Y1884" s="265">
        <v>1.6064585475278061</v>
      </c>
      <c r="Z1884" s="275">
        <v>682.51878750000003</v>
      </c>
      <c r="AA1884" s="276">
        <v>15.18225346250634</v>
      </c>
      <c r="AB1884" s="277">
        <v>0.05</v>
      </c>
      <c r="AC1884" s="277">
        <v>3.6499999999999998E-2</v>
      </c>
      <c r="AD1884" s="277">
        <v>0</v>
      </c>
      <c r="AE1884" s="277">
        <v>0.33999999999999997</v>
      </c>
      <c r="AF1884" s="276">
        <v>1.6365881600285659</v>
      </c>
    </row>
    <row r="1885" spans="1:32" ht="27.6" x14ac:dyDescent="0.3">
      <c r="A1885" s="2">
        <f>IF(G1885="","",VLOOKUP(G1885,{"CFTV","100000";"switch","750000";"VMS","200000";"Alarme","300000";"CA","400000";"Cabeamento","500000";"Infra","600000";"Redes","700000";"Energia","800000";"Outros","900000";"Serviço","1000000"},2,FALSE)
  + COUNTIF($G$2:G1885,G1885)
)</f>
        <v>750058</v>
      </c>
      <c r="B1885" s="3" t="str">
        <f t="shared" si="30"/>
        <v>CONVERSOR DE FIBRA ÓPTICA HÍBRIDO</v>
      </c>
      <c r="C1885" s="3" t="s">
        <v>3439</v>
      </c>
      <c r="D1885" s="3" t="s">
        <v>3439</v>
      </c>
      <c r="E1885" s="5" t="s">
        <v>3000</v>
      </c>
      <c r="F1885" s="5" t="s">
        <v>7</v>
      </c>
      <c r="G1885" s="2" t="s">
        <v>3332</v>
      </c>
      <c r="H1885" s="3" t="s">
        <v>3438</v>
      </c>
      <c r="I1885" s="170" t="s">
        <v>7038</v>
      </c>
      <c r="J1885" s="127">
        <v>503</v>
      </c>
      <c r="K1885" s="162">
        <v>1053.1795108517249</v>
      </c>
      <c r="L1885" s="127">
        <v>13.970588235294118</v>
      </c>
      <c r="M1885" s="203"/>
      <c r="N1885" s="198">
        <v>3.8899999999999997E-2</v>
      </c>
      <c r="O1885" s="3" t="s">
        <v>3000</v>
      </c>
      <c r="P1885" s="31" t="s">
        <v>7291</v>
      </c>
      <c r="Q1885" s="234">
        <v>3</v>
      </c>
      <c r="R1885" s="5">
        <v>85437099</v>
      </c>
      <c r="S1885" s="238">
        <v>46079</v>
      </c>
      <c r="T1885" s="263">
        <v>0.15</v>
      </c>
      <c r="U1885" s="263">
        <v>0</v>
      </c>
      <c r="V1885" s="263">
        <v>3.2119999999999996E-2</v>
      </c>
      <c r="W1885" s="263">
        <v>0</v>
      </c>
      <c r="X1885" s="263">
        <v>0.33999999999999997</v>
      </c>
      <c r="Y1885" s="265">
        <v>1.8334922359937862</v>
      </c>
      <c r="Z1885" s="275">
        <v>516.97058823529414</v>
      </c>
      <c r="AA1885" s="276">
        <v>11.499725204632895</v>
      </c>
      <c r="AB1885" s="277">
        <v>0.05</v>
      </c>
      <c r="AC1885" s="277">
        <v>3.6499999999999998E-2</v>
      </c>
      <c r="AD1885" s="277">
        <v>0</v>
      </c>
      <c r="AE1885" s="277">
        <v>0.33999999999999997</v>
      </c>
      <c r="AF1885" s="276">
        <v>1.6365881600285659</v>
      </c>
    </row>
    <row r="1886" spans="1:32" ht="27.6" x14ac:dyDescent="0.3">
      <c r="A1886" s="2">
        <f>IF(G1886="","",VLOOKUP(G1886,{"CFTV","100000";"switch","750000";"VMS","200000";"Alarme","300000";"CA","400000";"Cabeamento","500000";"Infra","600000";"Redes","700000";"Energia","800000";"Outros","900000";"Serviço","1000000"},2,FALSE)
  + COUNTIF($G$2:G1886,G1886)
)</f>
        <v>750059</v>
      </c>
      <c r="B1886" s="3" t="str">
        <f t="shared" si="30"/>
        <v>CONVERSOR DE FIBRA ÓPTICA HÍBRIDO</v>
      </c>
      <c r="C1886" s="3" t="s">
        <v>3441</v>
      </c>
      <c r="D1886" s="3" t="s">
        <v>3441</v>
      </c>
      <c r="E1886" s="5" t="s">
        <v>3000</v>
      </c>
      <c r="F1886" s="5" t="s">
        <v>7</v>
      </c>
      <c r="G1886" s="2" t="s">
        <v>3332</v>
      </c>
      <c r="H1886" s="3" t="s">
        <v>3440</v>
      </c>
      <c r="I1886" s="170" t="s">
        <v>7038</v>
      </c>
      <c r="J1886" s="127">
        <v>604</v>
      </c>
      <c r="K1886" s="162">
        <v>1258.9380840021386</v>
      </c>
      <c r="L1886" s="127">
        <v>13.970588235294118</v>
      </c>
      <c r="M1886" s="203"/>
      <c r="N1886" s="198">
        <v>3.8899999999999997E-2</v>
      </c>
      <c r="O1886" s="3" t="s">
        <v>3000</v>
      </c>
      <c r="P1886" s="31" t="s">
        <v>7291</v>
      </c>
      <c r="Q1886" s="234">
        <v>3</v>
      </c>
      <c r="R1886" s="5">
        <v>85437099</v>
      </c>
      <c r="S1886" s="238">
        <v>46079</v>
      </c>
      <c r="T1886" s="263">
        <v>0.15</v>
      </c>
      <c r="U1886" s="263">
        <v>0</v>
      </c>
      <c r="V1886" s="263">
        <v>3.2119999999999996E-2</v>
      </c>
      <c r="W1886" s="263">
        <v>0</v>
      </c>
      <c r="X1886" s="263">
        <v>0.33999999999999997</v>
      </c>
      <c r="Y1886" s="265">
        <v>1.8334922359937862</v>
      </c>
      <c r="Z1886" s="275">
        <v>617.97058823529414</v>
      </c>
      <c r="AA1886" s="276">
        <v>13.746414420807977</v>
      </c>
      <c r="AB1886" s="277">
        <v>0.05</v>
      </c>
      <c r="AC1886" s="277">
        <v>3.6499999999999998E-2</v>
      </c>
      <c r="AD1886" s="277">
        <v>0</v>
      </c>
      <c r="AE1886" s="277">
        <v>0.33999999999999997</v>
      </c>
      <c r="AF1886" s="276">
        <v>1.6365881600285659</v>
      </c>
    </row>
    <row r="1887" spans="1:32" ht="27.6" x14ac:dyDescent="0.3">
      <c r="A1887" s="2">
        <f>IF(G1887="","",VLOOKUP(G1887,{"CFTV","100000";"switch","750000";"VMS","200000";"Alarme","300000";"CA","400000";"Cabeamento","500000";"Infra","600000";"Redes","700000";"Energia","800000";"Outros","900000";"Serviço","1000000"},2,FALSE)
  + COUNTIF($G$2:G1887,G1887)
)</f>
        <v>750060</v>
      </c>
      <c r="B1887" s="3" t="str">
        <f t="shared" si="30"/>
        <v>CONVERSOR DE MÍDIA HÍBRIDO -</v>
      </c>
      <c r="C1887" s="3" t="s">
        <v>3443</v>
      </c>
      <c r="D1887" s="3" t="s">
        <v>3443</v>
      </c>
      <c r="E1887" s="5" t="s">
        <v>3000</v>
      </c>
      <c r="F1887" s="5" t="s">
        <v>7</v>
      </c>
      <c r="G1887" s="2" t="s">
        <v>3332</v>
      </c>
      <c r="H1887" s="3" t="s">
        <v>3442</v>
      </c>
      <c r="I1887" s="170" t="s">
        <v>7038</v>
      </c>
      <c r="J1887" s="127">
        <v>728</v>
      </c>
      <c r="K1887" s="162">
        <v>1539.6807641024363</v>
      </c>
      <c r="L1887" s="127">
        <v>27.777777777777779</v>
      </c>
      <c r="M1887" s="203"/>
      <c r="N1887" s="198">
        <v>3.8899999999999997E-2</v>
      </c>
      <c r="O1887" s="3" t="s">
        <v>3000</v>
      </c>
      <c r="P1887" s="31" t="s">
        <v>7291</v>
      </c>
      <c r="Q1887" s="234">
        <v>1</v>
      </c>
      <c r="R1887" s="5">
        <v>85437099</v>
      </c>
      <c r="S1887" s="238">
        <v>46034</v>
      </c>
      <c r="T1887" s="263">
        <v>0.15</v>
      </c>
      <c r="U1887" s="263">
        <v>0</v>
      </c>
      <c r="V1887" s="263">
        <v>3.2119999999999996E-2</v>
      </c>
      <c r="W1887" s="263">
        <v>0</v>
      </c>
      <c r="X1887" s="263">
        <v>0.33999999999999997</v>
      </c>
      <c r="Y1887" s="265">
        <v>1.8334922359937862</v>
      </c>
      <c r="Z1887" s="275">
        <v>755.77777777777783</v>
      </c>
      <c r="AA1887" s="276">
        <v>16.811859239189097</v>
      </c>
      <c r="AB1887" s="277">
        <v>0.05</v>
      </c>
      <c r="AC1887" s="277">
        <v>3.6499999999999998E-2</v>
      </c>
      <c r="AD1887" s="277">
        <v>0</v>
      </c>
      <c r="AE1887" s="277">
        <v>0.33999999999999997</v>
      </c>
      <c r="AF1887" s="276">
        <v>1.6365881600285659</v>
      </c>
    </row>
    <row r="1888" spans="1:32" ht="27.6" x14ac:dyDescent="0.3">
      <c r="A1888" s="2">
        <f>IF(G1888="","",VLOOKUP(G1888,{"CFTV","100000";"switch","750000";"VMS","200000";"Alarme","300000";"CA","400000";"Cabeamento","500000";"Infra","600000";"Redes","700000";"Energia","800000";"Outros","900000";"Serviço","1000000"},2,FALSE)
  + COUNTIF($G$2:G1888,G1888)
)</f>
        <v>750061</v>
      </c>
      <c r="B1888" s="3" t="str">
        <f t="shared" si="30"/>
        <v>SWITCH 24 PORTAS GIGABIT 4SFP+ ARUBA</v>
      </c>
      <c r="C1888" s="3" t="s">
        <v>3445</v>
      </c>
      <c r="D1888" s="3" t="s">
        <v>3445</v>
      </c>
      <c r="E1888" s="5" t="s">
        <v>1659</v>
      </c>
      <c r="F1888" s="5" t="s">
        <v>7</v>
      </c>
      <c r="G1888" s="2" t="s">
        <v>3332</v>
      </c>
      <c r="H1888" s="3" t="s">
        <v>3444</v>
      </c>
      <c r="I1888" s="170" t="s">
        <v>7038</v>
      </c>
      <c r="J1888" s="134">
        <v>1435.59</v>
      </c>
      <c r="K1888" s="162">
        <v>2870.3130801100306</v>
      </c>
      <c r="L1888" s="127">
        <v>32.5</v>
      </c>
      <c r="M1888" s="205">
        <v>9.7500000000000003E-2</v>
      </c>
      <c r="N1888" s="198">
        <v>0.04</v>
      </c>
      <c r="O1888" s="3" t="s">
        <v>7059</v>
      </c>
      <c r="P1888" s="31" t="s">
        <v>7290</v>
      </c>
      <c r="Q1888" s="234">
        <v>1</v>
      </c>
      <c r="R1888" s="5">
        <v>85176234</v>
      </c>
      <c r="S1888" s="238">
        <v>46079</v>
      </c>
      <c r="T1888" s="263">
        <v>0.15</v>
      </c>
      <c r="U1888" s="263">
        <v>0</v>
      </c>
      <c r="V1888" s="263">
        <v>3.5039999999999995E-2</v>
      </c>
      <c r="W1888" s="263">
        <v>0</v>
      </c>
      <c r="X1888" s="263">
        <v>0.33999999999999997</v>
      </c>
      <c r="Y1888" s="265">
        <v>1.6064585475278061</v>
      </c>
      <c r="Z1888" s="275">
        <v>1608.060025</v>
      </c>
      <c r="AA1888" s="276">
        <v>35.770407100294335</v>
      </c>
      <c r="AB1888" s="277">
        <v>0.05</v>
      </c>
      <c r="AC1888" s="277">
        <v>3.6499999999999998E-2</v>
      </c>
      <c r="AD1888" s="277">
        <v>0</v>
      </c>
      <c r="AE1888" s="277">
        <v>0.33999999999999997</v>
      </c>
      <c r="AF1888" s="276">
        <v>1.6365881600285659</v>
      </c>
    </row>
    <row r="1889" spans="1:32" ht="27.6" x14ac:dyDescent="0.3">
      <c r="A1889" s="2">
        <f>IF(G1889="","",VLOOKUP(G1889,{"CFTV","100000";"switch","750000";"VMS","200000";"Alarme","300000";"CA","400000";"Cabeamento","500000";"Infra","600000";"Redes","700000";"Energia","800000";"Outros","900000";"Serviço","1000000"},2,FALSE)
  + COUNTIF($G$2:G1889,G1889)
)</f>
        <v>750062</v>
      </c>
      <c r="B1889" s="3" t="str">
        <f t="shared" si="30"/>
        <v>SWITCH HI-POE INDUSTRIAL NÃO GERENCIADO</v>
      </c>
      <c r="C1889" s="3" t="s">
        <v>3447</v>
      </c>
      <c r="D1889" s="3" t="s">
        <v>3447</v>
      </c>
      <c r="E1889" s="5" t="s">
        <v>370</v>
      </c>
      <c r="F1889" s="5" t="s">
        <v>7</v>
      </c>
      <c r="G1889" s="2" t="s">
        <v>3332</v>
      </c>
      <c r="H1889" s="3" t="s">
        <v>3446</v>
      </c>
      <c r="I1889" s="170" t="s">
        <v>7038</v>
      </c>
      <c r="J1889" s="129">
        <v>992.86</v>
      </c>
      <c r="K1889" s="162">
        <v>2022.667890476434</v>
      </c>
      <c r="L1889" s="126"/>
      <c r="M1889" s="203"/>
      <c r="N1889" s="218">
        <v>0.12</v>
      </c>
      <c r="O1889" s="3" t="s">
        <v>370</v>
      </c>
      <c r="P1889" s="31" t="s">
        <v>7287</v>
      </c>
      <c r="Q1889" s="234">
        <v>1</v>
      </c>
      <c r="R1889" s="5">
        <v>85176239</v>
      </c>
      <c r="S1889" s="238">
        <v>45723</v>
      </c>
      <c r="T1889" s="263">
        <v>0.15</v>
      </c>
      <c r="U1889" s="263">
        <v>0</v>
      </c>
      <c r="V1889" s="263">
        <v>3.2119999999999996E-2</v>
      </c>
      <c r="W1889" s="263">
        <v>0</v>
      </c>
      <c r="X1889" s="263">
        <v>0.33999999999999997</v>
      </c>
      <c r="Y1889" s="265">
        <v>1.8334922359937862</v>
      </c>
      <c r="Z1889" s="275">
        <v>992.86</v>
      </c>
      <c r="AA1889" s="276">
        <v>22.085622328431572</v>
      </c>
      <c r="AB1889" s="277">
        <v>0.05</v>
      </c>
      <c r="AC1889" s="277">
        <v>3.6499999999999998E-2</v>
      </c>
      <c r="AD1889" s="277">
        <v>0</v>
      </c>
      <c r="AE1889" s="277">
        <v>0.33999999999999997</v>
      </c>
      <c r="AF1889" s="276">
        <v>1.6365881600285659</v>
      </c>
    </row>
    <row r="1890" spans="1:32" ht="27.6" x14ac:dyDescent="0.3">
      <c r="A1890" s="2">
        <f>IF(G1890="","",VLOOKUP(G1890,{"CFTV","100000";"switch","750000";"VMS","200000";"Alarme","300000";"CA","400000";"Cabeamento","500000";"Infra","600000";"Redes","700000";"Energia","800000";"Outros","900000";"Serviço","1000000"},2,FALSE)
  + COUNTIF($G$2:G1890,G1890)
)</f>
        <v>750063</v>
      </c>
      <c r="B1890" s="3" t="str">
        <f t="shared" si="30"/>
        <v>SWITCH NÃO GERENCIAVEL POE 20</v>
      </c>
      <c r="C1890" s="17" t="s">
        <v>3449</v>
      </c>
      <c r="D1890" s="17" t="s">
        <v>3449</v>
      </c>
      <c r="E1890" s="5" t="s">
        <v>6</v>
      </c>
      <c r="F1890" s="18" t="s">
        <v>7</v>
      </c>
      <c r="G1890" s="16" t="s">
        <v>3332</v>
      </c>
      <c r="H1890" s="17" t="s">
        <v>3448</v>
      </c>
      <c r="I1890" s="183" t="s">
        <v>7038</v>
      </c>
      <c r="J1890" s="147">
        <v>967.14</v>
      </c>
      <c r="K1890" s="162">
        <v>1894.6146398027852</v>
      </c>
      <c r="L1890" s="126"/>
      <c r="M1890" s="212">
        <v>9.7500000000000003E-2</v>
      </c>
      <c r="N1890" s="225">
        <v>0.04</v>
      </c>
      <c r="O1890" s="17" t="s">
        <v>7048</v>
      </c>
      <c r="P1890" s="258" t="s">
        <v>7288</v>
      </c>
      <c r="Q1890" s="234">
        <v>1</v>
      </c>
      <c r="R1890" s="18">
        <v>85176234</v>
      </c>
      <c r="S1890" s="250">
        <v>45644</v>
      </c>
      <c r="T1890" s="263">
        <v>0.15</v>
      </c>
      <c r="U1890" s="263">
        <v>0</v>
      </c>
      <c r="V1890" s="263">
        <v>3.5039999999999995E-2</v>
      </c>
      <c r="W1890" s="263">
        <v>0</v>
      </c>
      <c r="X1890" s="263">
        <v>0.33999999999999997</v>
      </c>
      <c r="Y1890" s="265">
        <v>1.6064585475278061</v>
      </c>
      <c r="Z1890" s="275">
        <v>1061.43615</v>
      </c>
      <c r="AA1890" s="276">
        <v>23.611060909538551</v>
      </c>
      <c r="AB1890" s="277">
        <v>0.05</v>
      </c>
      <c r="AC1890" s="277">
        <v>3.6499999999999998E-2</v>
      </c>
      <c r="AD1890" s="277">
        <v>0</v>
      </c>
      <c r="AE1890" s="277">
        <v>0.33999999999999997</v>
      </c>
      <c r="AF1890" s="276">
        <v>1.6365881600285659</v>
      </c>
    </row>
    <row r="1891" spans="1:32" ht="27.6" x14ac:dyDescent="0.3">
      <c r="A1891" s="2">
        <f>IF(G1891="","",VLOOKUP(G1891,{"CFTV","100000";"switch","750000";"VMS","200000";"Alarme","300000";"CA","400000";"Cabeamento","500000";"Infra","600000";"Redes","700000";"Energia","800000";"Outros","900000";"Serviço","1000000"},2,FALSE)
  + COUNTIF($G$2:G1891,G1891)
)</f>
        <v>750064</v>
      </c>
      <c r="B1891" s="3" t="str">
        <f t="shared" si="30"/>
        <v>CONECTOR DE CAMPO SC/UPC</v>
      </c>
      <c r="C1891" s="17" t="s">
        <v>3451</v>
      </c>
      <c r="D1891" s="17" t="s">
        <v>3451</v>
      </c>
      <c r="E1891" s="5" t="s">
        <v>6</v>
      </c>
      <c r="F1891" s="18" t="s">
        <v>7</v>
      </c>
      <c r="G1891" s="16" t="s">
        <v>3332</v>
      </c>
      <c r="H1891" s="17" t="s">
        <v>3450</v>
      </c>
      <c r="I1891" s="183" t="s">
        <v>7038</v>
      </c>
      <c r="J1891" s="147">
        <v>35.18</v>
      </c>
      <c r="K1891" s="162">
        <v>68.917160936639974</v>
      </c>
      <c r="L1891" s="126"/>
      <c r="M1891" s="212">
        <v>9.7500000000000003E-2</v>
      </c>
      <c r="N1891" s="225">
        <v>0.04</v>
      </c>
      <c r="O1891" s="17" t="s">
        <v>7048</v>
      </c>
      <c r="P1891" s="258" t="s">
        <v>7288</v>
      </c>
      <c r="Q1891" s="234">
        <v>1</v>
      </c>
      <c r="R1891" s="18">
        <v>85367000</v>
      </c>
      <c r="S1891" s="250">
        <v>45644</v>
      </c>
      <c r="T1891" s="263">
        <v>0.15</v>
      </c>
      <c r="U1891" s="263">
        <v>0</v>
      </c>
      <c r="V1891" s="263">
        <v>3.5039999999999995E-2</v>
      </c>
      <c r="W1891" s="263">
        <v>0</v>
      </c>
      <c r="X1891" s="263">
        <v>0.33999999999999997</v>
      </c>
      <c r="Y1891" s="265">
        <v>1.6064585475278061</v>
      </c>
      <c r="Z1891" s="275">
        <v>38.610050000000001</v>
      </c>
      <c r="AA1891" s="276">
        <v>0.85885923733644176</v>
      </c>
      <c r="AB1891" s="277">
        <v>0.05</v>
      </c>
      <c r="AC1891" s="277">
        <v>3.6499999999999998E-2</v>
      </c>
      <c r="AD1891" s="277">
        <v>0</v>
      </c>
      <c r="AE1891" s="277">
        <v>0.33999999999999997</v>
      </c>
      <c r="AF1891" s="276">
        <v>1.6365881600285659</v>
      </c>
    </row>
    <row r="1892" spans="1:32" ht="27.6" x14ac:dyDescent="0.3">
      <c r="A1892" s="2">
        <f>IF(G1892="","",VLOOKUP(G1892,{"CFTV","100000";"switch","750000";"VMS","200000";"Alarme","300000";"CA","400000";"Cabeamento","500000";"Infra","600000";"Redes","700000";"Energia","800000";"Outros","900000";"Serviço","1000000"},2,FALSE)
  + COUNTIF($G$2:G1892,G1892)
)</f>
        <v>750065</v>
      </c>
      <c r="B1892" s="3" t="str">
        <f t="shared" si="30"/>
        <v>ROTEADOR ACESS POINT CORPORATIVO DUAL</v>
      </c>
      <c r="C1892" s="17" t="s">
        <v>3453</v>
      </c>
      <c r="D1892" s="17" t="s">
        <v>3453</v>
      </c>
      <c r="E1892" s="5" t="s">
        <v>6</v>
      </c>
      <c r="F1892" s="18" t="s">
        <v>7</v>
      </c>
      <c r="G1892" s="16" t="s">
        <v>3332</v>
      </c>
      <c r="H1892" s="17" t="s">
        <v>3452</v>
      </c>
      <c r="I1892" s="183" t="s">
        <v>7038</v>
      </c>
      <c r="J1892" s="147">
        <v>681.92</v>
      </c>
      <c r="K1892" s="162">
        <v>1597.5991993380167</v>
      </c>
      <c r="L1892" s="126"/>
      <c r="M1892" s="212">
        <v>0.15</v>
      </c>
      <c r="N1892" s="225">
        <v>0.12</v>
      </c>
      <c r="O1892" s="17" t="s">
        <v>7048</v>
      </c>
      <c r="P1892" s="258" t="s">
        <v>7288</v>
      </c>
      <c r="Q1892" s="234">
        <v>1</v>
      </c>
      <c r="R1892" s="18">
        <v>85176249</v>
      </c>
      <c r="S1892" s="250">
        <v>45663</v>
      </c>
      <c r="T1892" s="263">
        <v>0.15</v>
      </c>
      <c r="U1892" s="263">
        <v>0</v>
      </c>
      <c r="V1892" s="263">
        <v>3.2119999999999996E-2</v>
      </c>
      <c r="W1892" s="263">
        <v>0</v>
      </c>
      <c r="X1892" s="263">
        <v>0.33999999999999997</v>
      </c>
      <c r="Y1892" s="265">
        <v>1.8334922359937862</v>
      </c>
      <c r="Z1892" s="275">
        <v>784.20799999999997</v>
      </c>
      <c r="AA1892" s="276">
        <v>17.44427383008145</v>
      </c>
      <c r="AB1892" s="277">
        <v>0.05</v>
      </c>
      <c r="AC1892" s="277">
        <v>3.6499999999999998E-2</v>
      </c>
      <c r="AD1892" s="277">
        <v>0</v>
      </c>
      <c r="AE1892" s="277">
        <v>0.33999999999999997</v>
      </c>
      <c r="AF1892" s="276">
        <v>1.6365881600285659</v>
      </c>
    </row>
    <row r="1893" spans="1:32" ht="41.4" x14ac:dyDescent="0.3">
      <c r="A1893" s="2">
        <f>IF(G1893="","",VLOOKUP(G1893,{"CFTV","100000";"switch","750000";"VMS","200000";"Alarme","300000";"CA","400000";"Cabeamento","500000";"Infra","600000";"Redes","700000";"Energia","800000";"Outros","900000";"Serviço","1000000"},2,FALSE)
  + COUNTIF($G$2:G1893,G1893)
)</f>
        <v>750066</v>
      </c>
      <c r="B1893" s="3" t="str">
        <f t="shared" si="30"/>
        <v>ROTEADOR EXTERN0 IP54 OUTDOOR LTE,2</v>
      </c>
      <c r="C1893" s="17" t="s">
        <v>3455</v>
      </c>
      <c r="D1893" s="17" t="s">
        <v>3455</v>
      </c>
      <c r="E1893" s="18" t="s">
        <v>584</v>
      </c>
      <c r="F1893" s="18" t="s">
        <v>7</v>
      </c>
      <c r="G1893" s="16" t="s">
        <v>3332</v>
      </c>
      <c r="H1893" s="17" t="s">
        <v>3454</v>
      </c>
      <c r="I1893" s="183" t="s">
        <v>7038</v>
      </c>
      <c r="J1893" s="147">
        <v>1279.99</v>
      </c>
      <c r="K1893" s="162">
        <v>2607.6130301663179</v>
      </c>
      <c r="L1893" s="126"/>
      <c r="M1893" s="212"/>
      <c r="N1893" s="225">
        <v>0.12</v>
      </c>
      <c r="O1893" s="17" t="s">
        <v>7149</v>
      </c>
      <c r="P1893" s="258" t="s">
        <v>7292</v>
      </c>
      <c r="Q1893" s="242"/>
      <c r="R1893" s="18">
        <v>85176241</v>
      </c>
      <c r="S1893" s="250">
        <v>45680</v>
      </c>
      <c r="T1893" s="263">
        <v>0.15</v>
      </c>
      <c r="U1893" s="263">
        <v>0</v>
      </c>
      <c r="V1893" s="263">
        <v>3.2119999999999996E-2</v>
      </c>
      <c r="W1893" s="263">
        <v>0</v>
      </c>
      <c r="X1893" s="263">
        <v>0.33999999999999997</v>
      </c>
      <c r="Y1893" s="265">
        <v>1.8334922359937862</v>
      </c>
      <c r="Z1893" s="275">
        <v>1279.99</v>
      </c>
      <c r="AA1893" s="276">
        <v>28.472670592197421</v>
      </c>
      <c r="AB1893" s="277">
        <v>0.05</v>
      </c>
      <c r="AC1893" s="277">
        <v>3.6499999999999998E-2</v>
      </c>
      <c r="AD1893" s="277">
        <v>0</v>
      </c>
      <c r="AE1893" s="277">
        <v>0.33999999999999997</v>
      </c>
      <c r="AF1893" s="276">
        <v>1.6365881600285659</v>
      </c>
    </row>
    <row r="1894" spans="1:32" ht="27.6" x14ac:dyDescent="0.3">
      <c r="A1894" s="2">
        <f>IF(G1894="","",VLOOKUP(G1894,{"CFTV","100000";"switch","750000";"VMS","200000";"Alarme","300000";"CA","400000";"Cabeamento","500000";"Infra","600000";"Redes","700000";"Energia","800000";"Outros","900000";"Serviço","1000000"},2,FALSE)
  + COUNTIF($G$2:G1894,G1894)
)</f>
        <v>750067</v>
      </c>
      <c r="B1894" s="3" t="str">
        <f t="shared" si="30"/>
        <v>CONVERSOR DE MÍDIA HÍBRIDO -</v>
      </c>
      <c r="C1894" s="3" t="s">
        <v>3457</v>
      </c>
      <c r="D1894" s="3" t="s">
        <v>3457</v>
      </c>
      <c r="E1894" s="5" t="s">
        <v>3000</v>
      </c>
      <c r="F1894" s="5" t="s">
        <v>7</v>
      </c>
      <c r="G1894" s="16" t="s">
        <v>3332</v>
      </c>
      <c r="H1894" s="3" t="s">
        <v>3456</v>
      </c>
      <c r="I1894" s="170" t="s">
        <v>7038</v>
      </c>
      <c r="J1894" s="127">
        <v>1150</v>
      </c>
      <c r="K1894" s="162">
        <v>2083.8444792348196</v>
      </c>
      <c r="L1894" s="126">
        <v>17.45</v>
      </c>
      <c r="M1894" s="203"/>
      <c r="N1894" s="198">
        <v>3.8899999999999997E-2</v>
      </c>
      <c r="O1894" s="3" t="s">
        <v>6123</v>
      </c>
      <c r="P1894" s="31" t="s">
        <v>7291</v>
      </c>
      <c r="Q1894" s="234">
        <v>2</v>
      </c>
      <c r="R1894" s="5">
        <v>85437099</v>
      </c>
      <c r="S1894" s="238">
        <v>45714</v>
      </c>
      <c r="T1894" s="263">
        <v>0.15</v>
      </c>
      <c r="U1894" s="263">
        <v>0</v>
      </c>
      <c r="V1894" s="263">
        <v>3.5039999999999995E-2</v>
      </c>
      <c r="W1894" s="263">
        <v>0</v>
      </c>
      <c r="X1894" s="263">
        <v>0.33999999999999997</v>
      </c>
      <c r="Y1894" s="265">
        <v>1.6064585475278061</v>
      </c>
      <c r="Z1894" s="275">
        <v>1167.45</v>
      </c>
      <c r="AA1894" s="276">
        <v>25.969280449738577</v>
      </c>
      <c r="AB1894" s="277">
        <v>0.05</v>
      </c>
      <c r="AC1894" s="277">
        <v>3.6499999999999998E-2</v>
      </c>
      <c r="AD1894" s="277">
        <v>0</v>
      </c>
      <c r="AE1894" s="277">
        <v>0.33999999999999997</v>
      </c>
      <c r="AF1894" s="276">
        <v>1.6365881600285659</v>
      </c>
    </row>
    <row r="1895" spans="1:32" ht="27.6" x14ac:dyDescent="0.3">
      <c r="A1895" s="2">
        <f>IF(G1895="","",VLOOKUP(G1895,{"CFTV","100000";"switch","750000";"VMS","200000";"Alarme","300000";"CA","400000";"Cabeamento","500000";"Infra","600000";"Redes","700000";"Energia","800000";"Outros","900000";"Serviço","1000000"},2,FALSE)
  + COUNTIF($G$2:G1895,G1895)
)</f>
        <v>750068</v>
      </c>
      <c r="B1895" s="3" t="str">
        <f t="shared" si="30"/>
        <v>CHASSI RACK 19" 3U -</v>
      </c>
      <c r="C1895" s="3" t="s">
        <v>3459</v>
      </c>
      <c r="D1895" s="3" t="s">
        <v>3459</v>
      </c>
      <c r="E1895" s="5" t="s">
        <v>3000</v>
      </c>
      <c r="F1895" s="5" t="s">
        <v>7</v>
      </c>
      <c r="G1895" s="2" t="s">
        <v>3332</v>
      </c>
      <c r="H1895" s="3" t="s">
        <v>3458</v>
      </c>
      <c r="I1895" s="170" t="s">
        <v>7038</v>
      </c>
      <c r="J1895" s="127">
        <v>2917</v>
      </c>
      <c r="K1895" s="162">
        <v>5942.5520582154159</v>
      </c>
      <c r="L1895" s="126"/>
      <c r="M1895" s="203"/>
      <c r="N1895" s="198">
        <v>3.8899999999999997E-2</v>
      </c>
      <c r="O1895" s="3" t="s">
        <v>3000</v>
      </c>
      <c r="P1895" s="31" t="s">
        <v>7291</v>
      </c>
      <c r="Q1895" s="234">
        <v>1</v>
      </c>
      <c r="R1895" s="5">
        <v>85437099</v>
      </c>
      <c r="S1895" s="238">
        <v>45735</v>
      </c>
      <c r="T1895" s="263">
        <v>0.15</v>
      </c>
      <c r="U1895" s="263">
        <v>0</v>
      </c>
      <c r="V1895" s="263">
        <v>3.2119999999999996E-2</v>
      </c>
      <c r="W1895" s="263">
        <v>0</v>
      </c>
      <c r="X1895" s="263">
        <v>0.33999999999999997</v>
      </c>
      <c r="Y1895" s="265">
        <v>1.8334922359937862</v>
      </c>
      <c r="Z1895" s="275">
        <v>2917</v>
      </c>
      <c r="AA1895" s="276">
        <v>64.887053896858475</v>
      </c>
      <c r="AB1895" s="277">
        <v>0.05</v>
      </c>
      <c r="AC1895" s="277">
        <v>3.6499999999999998E-2</v>
      </c>
      <c r="AD1895" s="277">
        <v>0</v>
      </c>
      <c r="AE1895" s="277">
        <v>0.33999999999999997</v>
      </c>
      <c r="AF1895" s="276">
        <v>1.6365881600285659</v>
      </c>
    </row>
    <row r="1896" spans="1:32" ht="55.2" x14ac:dyDescent="0.3">
      <c r="A1896" s="2">
        <f>IF(G1896="","",VLOOKUP(G1896,{"CFTV","100000";"switch","750000";"VMS","200000";"Alarme","300000";"CA","400000";"Cabeamento","500000";"Infra","600000";"Redes","700000";"Energia","800000";"Outros","900000";"Serviço","1000000"},2,FALSE)
  + COUNTIF($G$2:G1896,G1896)
)</f>
        <v>750069</v>
      </c>
      <c r="B1896" s="3" t="str">
        <f t="shared" si="30"/>
        <v>CLOUD ROUTER SWITCH COM 16</v>
      </c>
      <c r="C1896" s="3" t="s">
        <v>3461</v>
      </c>
      <c r="D1896" s="3" t="s">
        <v>3461</v>
      </c>
      <c r="E1896" s="5" t="s">
        <v>584</v>
      </c>
      <c r="F1896" s="5" t="s">
        <v>7</v>
      </c>
      <c r="G1896" s="16" t="s">
        <v>3332</v>
      </c>
      <c r="H1896" s="3" t="s">
        <v>3460</v>
      </c>
      <c r="I1896" s="170" t="s">
        <v>7038</v>
      </c>
      <c r="J1896" s="127">
        <v>4350</v>
      </c>
      <c r="K1896" s="162">
        <v>7987.6688890965916</v>
      </c>
      <c r="L1896" s="127">
        <v>125</v>
      </c>
      <c r="M1896" s="203"/>
      <c r="N1896" s="218">
        <v>3.8899999999999997E-2</v>
      </c>
      <c r="O1896" s="3" t="s">
        <v>7072</v>
      </c>
      <c r="P1896" s="31" t="s">
        <v>7291</v>
      </c>
      <c r="Q1896" s="234">
        <v>1</v>
      </c>
      <c r="R1896" s="5">
        <v>85176249</v>
      </c>
      <c r="S1896" s="238">
        <v>45742</v>
      </c>
      <c r="T1896" s="263">
        <v>0.15</v>
      </c>
      <c r="U1896" s="263">
        <v>0</v>
      </c>
      <c r="V1896" s="263">
        <v>3.5039999999999995E-2</v>
      </c>
      <c r="W1896" s="263">
        <v>0</v>
      </c>
      <c r="X1896" s="263">
        <v>0.33999999999999997</v>
      </c>
      <c r="Y1896" s="265">
        <v>1.6064585475278061</v>
      </c>
      <c r="Z1896" s="275">
        <v>4475</v>
      </c>
      <c r="AA1896" s="276">
        <v>99.543903389935437</v>
      </c>
      <c r="AB1896" s="277">
        <v>0.05</v>
      </c>
      <c r="AC1896" s="277">
        <v>3.6499999999999998E-2</v>
      </c>
      <c r="AD1896" s="277">
        <v>0</v>
      </c>
      <c r="AE1896" s="277">
        <v>0.33999999999999997</v>
      </c>
      <c r="AF1896" s="276">
        <v>1.6365881600285659</v>
      </c>
    </row>
    <row r="1897" spans="1:32" ht="27.6" x14ac:dyDescent="0.3">
      <c r="A1897" s="2">
        <f>IF(G1897="","",VLOOKUP(G1897,{"CFTV","100000";"switch","750000";"VMS","200000";"Alarme","300000";"CA","400000";"Cabeamento","500000";"Infra","600000";"Redes","700000";"Energia","800000";"Outros","900000";"Serviço","1000000"},2,FALSE)
  + COUNTIF($G$2:G1897,G1897)
)</f>
        <v>750070</v>
      </c>
      <c r="B1897" s="3" t="str">
        <f t="shared" si="30"/>
        <v>SFP DAHUA GIGABIT OPTICAL MODULE</v>
      </c>
      <c r="C1897" s="3" t="s">
        <v>3465</v>
      </c>
      <c r="D1897" s="3" t="s">
        <v>3465</v>
      </c>
      <c r="E1897" s="20" t="s">
        <v>313</v>
      </c>
      <c r="F1897" s="5" t="s">
        <v>7</v>
      </c>
      <c r="G1897" s="16" t="s">
        <v>3332</v>
      </c>
      <c r="H1897" s="19" t="s">
        <v>3464</v>
      </c>
      <c r="I1897" s="170" t="s">
        <v>7038</v>
      </c>
      <c r="J1897" s="127">
        <v>665.89</v>
      </c>
      <c r="K1897" s="162">
        <v>1366.8704272725383</v>
      </c>
      <c r="L1897" s="126"/>
      <c r="M1897" s="205">
        <v>0.15</v>
      </c>
      <c r="N1897" s="198">
        <v>0.04</v>
      </c>
      <c r="O1897" s="3" t="s">
        <v>7090</v>
      </c>
      <c r="P1897" s="31" t="s">
        <v>7288</v>
      </c>
      <c r="Q1897" s="234">
        <v>1</v>
      </c>
      <c r="R1897" s="5">
        <v>85176259</v>
      </c>
      <c r="S1897" s="238">
        <v>45754</v>
      </c>
      <c r="T1897" s="263">
        <v>0.15</v>
      </c>
      <c r="U1897" s="263">
        <v>0</v>
      </c>
      <c r="V1897" s="263">
        <v>3.5039999999999995E-2</v>
      </c>
      <c r="W1897" s="263">
        <v>0</v>
      </c>
      <c r="X1897" s="263">
        <v>0.33999999999999997</v>
      </c>
      <c r="Y1897" s="265">
        <v>1.6064585475278061</v>
      </c>
      <c r="Z1897" s="275">
        <v>765.77350000000001</v>
      </c>
      <c r="AA1897" s="276">
        <v>17.034208559234127</v>
      </c>
      <c r="AB1897" s="277">
        <v>0.05</v>
      </c>
      <c r="AC1897" s="277">
        <v>3.6499999999999998E-2</v>
      </c>
      <c r="AD1897" s="277">
        <v>0</v>
      </c>
      <c r="AE1897" s="277">
        <v>0.33999999999999997</v>
      </c>
      <c r="AF1897" s="276">
        <v>1.6365881600285659</v>
      </c>
    </row>
    <row r="1898" spans="1:32" ht="27.6" x14ac:dyDescent="0.3">
      <c r="A1898" s="2">
        <f>IF(G1898="","",VLOOKUP(G1898,{"CFTV","100000";"switch","750000";"VMS","200000";"Alarme","300000";"CA","400000";"Cabeamento","500000";"Infra","600000";"Redes","700000";"Energia","800000";"Outros","900000";"Serviço","1000000"},2,FALSE)
  + COUNTIF($G$2:G1898,G1898)
)</f>
        <v>750071</v>
      </c>
      <c r="B1898" s="3" t="str">
        <f t="shared" si="30"/>
        <v>SWITCH DATACOM 24 PORTAS +</v>
      </c>
      <c r="C1898" s="3" t="s">
        <v>3468</v>
      </c>
      <c r="D1898" s="3" t="s">
        <v>3468</v>
      </c>
      <c r="E1898" s="20" t="s">
        <v>3469</v>
      </c>
      <c r="F1898" s="5" t="s">
        <v>7</v>
      </c>
      <c r="G1898" s="16" t="s">
        <v>3332</v>
      </c>
      <c r="H1898" s="19" t="s">
        <v>3467</v>
      </c>
      <c r="I1898" s="170" t="s">
        <v>7038</v>
      </c>
      <c r="J1898" s="127">
        <v>4324.8</v>
      </c>
      <c r="K1898" s="162">
        <v>8472.2267657413449</v>
      </c>
      <c r="L1898" s="126"/>
      <c r="M1898" s="205">
        <v>9.7500000000000003E-2</v>
      </c>
      <c r="N1898" s="198">
        <v>0.04</v>
      </c>
      <c r="O1898" s="3" t="s">
        <v>3469</v>
      </c>
      <c r="P1898" s="31" t="s">
        <v>7297</v>
      </c>
      <c r="Q1898" s="234">
        <v>1</v>
      </c>
      <c r="R1898" s="5">
        <v>85176234</v>
      </c>
      <c r="S1898" s="238">
        <v>45754</v>
      </c>
      <c r="T1898" s="263">
        <v>0.15</v>
      </c>
      <c r="U1898" s="263">
        <v>0</v>
      </c>
      <c r="V1898" s="263">
        <v>3.5039999999999995E-2</v>
      </c>
      <c r="W1898" s="263">
        <v>0</v>
      </c>
      <c r="X1898" s="263">
        <v>0.33999999999999997</v>
      </c>
      <c r="Y1898" s="265">
        <v>1.6064585475278061</v>
      </c>
      <c r="Z1898" s="275">
        <v>4746.4679999999998</v>
      </c>
      <c r="AA1898" s="276">
        <v>105.58255911406036</v>
      </c>
      <c r="AB1898" s="277">
        <v>0.05</v>
      </c>
      <c r="AC1898" s="277">
        <v>3.6499999999999998E-2</v>
      </c>
      <c r="AD1898" s="277">
        <v>0</v>
      </c>
      <c r="AE1898" s="277">
        <v>0.33999999999999997</v>
      </c>
      <c r="AF1898" s="276">
        <v>1.6365881600285659</v>
      </c>
    </row>
    <row r="1899" spans="1:32" ht="27.6" x14ac:dyDescent="0.3">
      <c r="A1899" s="2">
        <f>IF(G1899="","",VLOOKUP(G1899,{"CFTV","100000";"switch","750000";"VMS","200000";"Alarme","300000";"CA","400000";"Cabeamento","500000";"Infra","600000";"Redes","700000";"Energia","800000";"Outros","900000";"Serviço","1000000"},2,FALSE)
  + COUNTIF($G$2:G1899,G1899)
)</f>
        <v>750072</v>
      </c>
      <c r="B1899" s="3" t="str">
        <f t="shared" si="30"/>
        <v>SWITCH DATACOM 24 PORTAS FSP</v>
      </c>
      <c r="C1899" s="3" t="s">
        <v>3471</v>
      </c>
      <c r="D1899" s="3" t="s">
        <v>3471</v>
      </c>
      <c r="E1899" s="20" t="s">
        <v>3469</v>
      </c>
      <c r="F1899" s="5" t="s">
        <v>7</v>
      </c>
      <c r="G1899" s="16" t="s">
        <v>3332</v>
      </c>
      <c r="H1899" s="19" t="s">
        <v>3470</v>
      </c>
      <c r="I1899" s="170" t="s">
        <v>7038</v>
      </c>
      <c r="J1899" s="127">
        <v>8229.6</v>
      </c>
      <c r="K1899" s="162">
        <v>18400.084674005084</v>
      </c>
      <c r="L1899" s="126"/>
      <c r="M1899" s="205">
        <v>9.7500000000000003E-2</v>
      </c>
      <c r="N1899" s="198">
        <v>0.12</v>
      </c>
      <c r="O1899" s="3" t="s">
        <v>3469</v>
      </c>
      <c r="P1899" s="31" t="s">
        <v>7297</v>
      </c>
      <c r="Q1899" s="234">
        <v>1</v>
      </c>
      <c r="R1899" s="5">
        <v>85176234</v>
      </c>
      <c r="S1899" s="238">
        <v>45754</v>
      </c>
      <c r="T1899" s="263">
        <v>0.15</v>
      </c>
      <c r="U1899" s="263">
        <v>0</v>
      </c>
      <c r="V1899" s="263">
        <v>3.2119999999999996E-2</v>
      </c>
      <c r="W1899" s="263">
        <v>0</v>
      </c>
      <c r="X1899" s="263">
        <v>0.33999999999999997</v>
      </c>
      <c r="Y1899" s="265">
        <v>1.8334922359937862</v>
      </c>
      <c r="Z1899" s="275">
        <v>9031.9860000000008</v>
      </c>
      <c r="AA1899" s="276">
        <v>200.91154006776523</v>
      </c>
      <c r="AB1899" s="277">
        <v>0.05</v>
      </c>
      <c r="AC1899" s="277">
        <v>3.6499999999999998E-2</v>
      </c>
      <c r="AD1899" s="277">
        <v>0</v>
      </c>
      <c r="AE1899" s="277">
        <v>0.33999999999999997</v>
      </c>
      <c r="AF1899" s="276">
        <v>1.6365881600285659</v>
      </c>
    </row>
    <row r="1900" spans="1:32" ht="27.6" x14ac:dyDescent="0.3">
      <c r="A1900" s="2">
        <f>IF(G1900="","",VLOOKUP(G1900,{"CFTV","100000";"switch","750000";"VMS","200000";"Alarme","300000";"CA","400000";"Cabeamento","500000";"Infra","600000";"Redes","700000";"Energia","800000";"Outros","900000";"Serviço","1000000"},2,FALSE)
  + COUNTIF($G$2:G1900,G1900)
)</f>
        <v>750073</v>
      </c>
      <c r="B1900" s="3" t="str">
        <f t="shared" si="30"/>
        <v xml:space="preserve">FONTE MODULO DE ALIMENTAÇÃO </v>
      </c>
      <c r="C1900" s="3" t="s">
        <v>3473</v>
      </c>
      <c r="D1900" s="3" t="s">
        <v>3473</v>
      </c>
      <c r="E1900" s="20" t="s">
        <v>3469</v>
      </c>
      <c r="F1900" s="5" t="s">
        <v>7</v>
      </c>
      <c r="G1900" s="16" t="s">
        <v>3332</v>
      </c>
      <c r="H1900" s="19" t="s">
        <v>3472</v>
      </c>
      <c r="I1900" s="170" t="s">
        <v>7038</v>
      </c>
      <c r="J1900" s="127">
        <v>686.4</v>
      </c>
      <c r="K1900" s="162">
        <v>1608.0949237822836</v>
      </c>
      <c r="L1900" s="126"/>
      <c r="M1900" s="205">
        <v>0.15</v>
      </c>
      <c r="N1900" s="198">
        <v>0.12</v>
      </c>
      <c r="O1900" s="3" t="s">
        <v>3469</v>
      </c>
      <c r="P1900" s="31" t="s">
        <v>7297</v>
      </c>
      <c r="Q1900" s="234">
        <v>1</v>
      </c>
      <c r="R1900" s="5">
        <v>85177900</v>
      </c>
      <c r="S1900" s="238">
        <v>45754</v>
      </c>
      <c r="T1900" s="263">
        <v>0.15</v>
      </c>
      <c r="U1900" s="263">
        <v>0</v>
      </c>
      <c r="V1900" s="263">
        <v>3.2119999999999996E-2</v>
      </c>
      <c r="W1900" s="263">
        <v>0</v>
      </c>
      <c r="X1900" s="263">
        <v>0.33999999999999997</v>
      </c>
      <c r="Y1900" s="265">
        <v>1.8334922359937862</v>
      </c>
      <c r="Z1900" s="275">
        <v>789.36</v>
      </c>
      <c r="AA1900" s="276">
        <v>17.558877224554063</v>
      </c>
      <c r="AB1900" s="277">
        <v>0.05</v>
      </c>
      <c r="AC1900" s="277">
        <v>3.6499999999999998E-2</v>
      </c>
      <c r="AD1900" s="277">
        <v>0</v>
      </c>
      <c r="AE1900" s="277">
        <v>0.33999999999999997</v>
      </c>
      <c r="AF1900" s="276">
        <v>1.6365881600285659</v>
      </c>
    </row>
    <row r="1901" spans="1:32" ht="27.6" x14ac:dyDescent="0.3">
      <c r="A1901" s="2">
        <f>IF(G1901="","",VLOOKUP(G1901,{"CFTV","100000";"switch","750000";"VMS","200000";"Alarme","300000";"CA","400000";"Cabeamento","500000";"Infra","600000";"Redes","700000";"Energia","800000";"Outros","900000";"Serviço","1000000"},2,FALSE)
  + COUNTIF($G$2:G1901,G1901)
)</f>
        <v>750074</v>
      </c>
      <c r="B1901" s="3" t="str">
        <f t="shared" si="30"/>
        <v>SWITCH GERENCIAVEL 24PG + 4PGBIC</v>
      </c>
      <c r="C1901" s="3" t="s">
        <v>3475</v>
      </c>
      <c r="D1901" s="3" t="s">
        <v>3475</v>
      </c>
      <c r="E1901" s="5" t="s">
        <v>6</v>
      </c>
      <c r="F1901" s="5" t="s">
        <v>7</v>
      </c>
      <c r="G1901" s="16" t="s">
        <v>3332</v>
      </c>
      <c r="H1901" s="3" t="s">
        <v>3474</v>
      </c>
      <c r="I1901" s="170" t="s">
        <v>7038</v>
      </c>
      <c r="J1901" s="127">
        <v>1497.08</v>
      </c>
      <c r="K1901" s="162">
        <v>3347.2342232623123</v>
      </c>
      <c r="L1901" s="126"/>
      <c r="M1901" s="203">
        <v>9.7500000000000003E-2</v>
      </c>
      <c r="N1901" s="193">
        <v>0.12</v>
      </c>
      <c r="O1901" s="3" t="s">
        <v>7048</v>
      </c>
      <c r="P1901" s="31" t="s">
        <v>7288</v>
      </c>
      <c r="Q1901" s="234">
        <v>1</v>
      </c>
      <c r="R1901" s="5">
        <v>85176239</v>
      </c>
      <c r="S1901" s="238">
        <v>45757</v>
      </c>
      <c r="T1901" s="263">
        <v>0.15</v>
      </c>
      <c r="U1901" s="263">
        <v>0</v>
      </c>
      <c r="V1901" s="263">
        <v>3.2119999999999996E-2</v>
      </c>
      <c r="W1901" s="263">
        <v>0</v>
      </c>
      <c r="X1901" s="263">
        <v>0.33999999999999997</v>
      </c>
      <c r="Y1901" s="265">
        <v>1.8334922359937862</v>
      </c>
      <c r="Z1901" s="275">
        <v>1643.0453</v>
      </c>
      <c r="AA1901" s="276">
        <v>36.548635219773736</v>
      </c>
      <c r="AB1901" s="277">
        <v>0.05</v>
      </c>
      <c r="AC1901" s="277">
        <v>3.6499999999999998E-2</v>
      </c>
      <c r="AD1901" s="277">
        <v>0</v>
      </c>
      <c r="AE1901" s="277">
        <v>0.33999999999999997</v>
      </c>
      <c r="AF1901" s="276">
        <v>1.6365881600285659</v>
      </c>
    </row>
    <row r="1902" spans="1:32" ht="41.4" x14ac:dyDescent="0.3">
      <c r="A1902" s="2">
        <f>IF(G1902="","",VLOOKUP(G1902,{"CFTV","100000";"switch","750000";"VMS","200000";"Alarme","300000";"CA","400000";"Cabeamento","500000";"Infra","600000";"Redes","700000";"Energia","800000";"Outros","900000";"Serviço","1000000"},2,FALSE)
  + COUNTIF($G$2:G1902,G1902)
)</f>
        <v>750075</v>
      </c>
      <c r="B1902" s="3" t="str">
        <f t="shared" si="30"/>
        <v>SWITCH INDUSTRIAL-ECO; 5 PORTAS 1000BASE-T;</v>
      </c>
      <c r="C1902" s="3" t="s">
        <v>3477</v>
      </c>
      <c r="D1902" s="3" t="s">
        <v>3477</v>
      </c>
      <c r="E1902" s="5" t="s">
        <v>3478</v>
      </c>
      <c r="F1902" s="5" t="s">
        <v>7</v>
      </c>
      <c r="G1902" s="16" t="s">
        <v>3332</v>
      </c>
      <c r="H1902" s="3" t="s">
        <v>3476</v>
      </c>
      <c r="I1902" s="170" t="s">
        <v>7038</v>
      </c>
      <c r="J1902" s="127">
        <v>8148.5259999999998</v>
      </c>
      <c r="K1902" s="162">
        <v>16600.28795088167</v>
      </c>
      <c r="L1902" s="126"/>
      <c r="M1902" s="203"/>
      <c r="N1902" s="198">
        <v>0.18</v>
      </c>
      <c r="O1902" s="3" t="s">
        <v>7150</v>
      </c>
      <c r="P1902" s="31" t="s">
        <v>7294</v>
      </c>
      <c r="Q1902" s="234">
        <v>1</v>
      </c>
      <c r="R1902" s="5">
        <v>85176254</v>
      </c>
      <c r="S1902" s="238">
        <v>45762</v>
      </c>
      <c r="T1902" s="263">
        <v>0.15</v>
      </c>
      <c r="U1902" s="263">
        <v>0</v>
      </c>
      <c r="V1902" s="263">
        <v>3.2119999999999996E-2</v>
      </c>
      <c r="W1902" s="263">
        <v>0</v>
      </c>
      <c r="X1902" s="263">
        <v>0.33999999999999997</v>
      </c>
      <c r="Y1902" s="265">
        <v>1.8334922359937862</v>
      </c>
      <c r="Z1902" s="275">
        <v>8148.5259999999998</v>
      </c>
      <c r="AA1902" s="276">
        <v>181.25946031606188</v>
      </c>
      <c r="AB1902" s="277">
        <v>0.05</v>
      </c>
      <c r="AC1902" s="277">
        <v>3.6499999999999998E-2</v>
      </c>
      <c r="AD1902" s="277">
        <v>0</v>
      </c>
      <c r="AE1902" s="277">
        <v>0.33999999999999997</v>
      </c>
      <c r="AF1902" s="276">
        <v>1.6365881600285659</v>
      </c>
    </row>
    <row r="1903" spans="1:32" ht="41.4" x14ac:dyDescent="0.3">
      <c r="A1903" s="2">
        <f>IF(G1903="","",VLOOKUP(G1903,{"CFTV","100000";"switch","750000";"VMS","200000";"Alarme","300000";"CA","400000";"Cabeamento","500000";"Infra","600000";"Redes","700000";"Energia","800000";"Outros","900000";"Serviço","1000000"},2,FALSE)
  + COUNTIF($G$2:G1903,G1903)
)</f>
        <v>750076</v>
      </c>
      <c r="B1903" s="3" t="str">
        <f t="shared" si="30"/>
        <v>SWITCH GERENCIADO ENXUTO; 8 PORTAS</v>
      </c>
      <c r="C1903" s="3" t="s">
        <v>3480</v>
      </c>
      <c r="D1903" s="3" t="s">
        <v>3480</v>
      </c>
      <c r="E1903" s="5" t="s">
        <v>3478</v>
      </c>
      <c r="F1903" s="5" t="s">
        <v>7</v>
      </c>
      <c r="G1903" s="16" t="s">
        <v>3332</v>
      </c>
      <c r="H1903" s="3" t="s">
        <v>3479</v>
      </c>
      <c r="I1903" s="170" t="s">
        <v>7038</v>
      </c>
      <c r="J1903" s="127">
        <v>13897.73</v>
      </c>
      <c r="K1903" s="162">
        <v>28312.644503264361</v>
      </c>
      <c r="L1903" s="126"/>
      <c r="M1903" s="203"/>
      <c r="N1903" s="198">
        <v>0.18</v>
      </c>
      <c r="O1903" s="3" t="s">
        <v>7150</v>
      </c>
      <c r="P1903" s="31" t="s">
        <v>7294</v>
      </c>
      <c r="Q1903" s="234">
        <v>1</v>
      </c>
      <c r="R1903" s="5">
        <v>85176254</v>
      </c>
      <c r="S1903" s="238">
        <v>45762</v>
      </c>
      <c r="T1903" s="263">
        <v>0.15</v>
      </c>
      <c r="U1903" s="263">
        <v>0</v>
      </c>
      <c r="V1903" s="263">
        <v>3.2119999999999996E-2</v>
      </c>
      <c r="W1903" s="263">
        <v>0</v>
      </c>
      <c r="X1903" s="263">
        <v>0.33999999999999997</v>
      </c>
      <c r="Y1903" s="265">
        <v>1.8334922359937862</v>
      </c>
      <c r="Z1903" s="275">
        <v>13897.73</v>
      </c>
      <c r="AA1903" s="276">
        <v>309.14732792388992</v>
      </c>
      <c r="AB1903" s="277">
        <v>0.05</v>
      </c>
      <c r="AC1903" s="277">
        <v>3.6499999999999998E-2</v>
      </c>
      <c r="AD1903" s="277">
        <v>0</v>
      </c>
      <c r="AE1903" s="277">
        <v>0.33999999999999997</v>
      </c>
      <c r="AF1903" s="276">
        <v>1.6365881600285659</v>
      </c>
    </row>
    <row r="1904" spans="1:32" ht="41.4" x14ac:dyDescent="0.3">
      <c r="A1904" s="2">
        <f>IF(G1904="","",VLOOKUP(G1904,{"CFTV","100000";"switch","750000";"VMS","200000";"Alarme","300000";"CA","400000";"Cabeamento","500000";"Infra","600000";"Redes","700000";"Energia","800000";"Outros","900000";"Serviço","1000000"},2,FALSE)
  + COUNTIF($G$2:G1904,G1904)
)</f>
        <v>750077</v>
      </c>
      <c r="B1904" s="3" t="str">
        <f t="shared" si="30"/>
        <v>SWITCH GERENCIÁVEL INDUSTRIAL; 8 PORTAS</v>
      </c>
      <c r="C1904" s="3" t="s">
        <v>3482</v>
      </c>
      <c r="D1904" s="3" t="s">
        <v>3482</v>
      </c>
      <c r="E1904" s="5" t="s">
        <v>3478</v>
      </c>
      <c r="F1904" s="5" t="s">
        <v>7</v>
      </c>
      <c r="G1904" s="16" t="s">
        <v>3332</v>
      </c>
      <c r="H1904" s="3" t="s">
        <v>3481</v>
      </c>
      <c r="I1904" s="170" t="s">
        <v>7038</v>
      </c>
      <c r="J1904" s="127">
        <v>21130.92</v>
      </c>
      <c r="K1904" s="162">
        <v>43048.197510450904</v>
      </c>
      <c r="L1904" s="126"/>
      <c r="M1904" s="203"/>
      <c r="N1904" s="198">
        <v>0.18</v>
      </c>
      <c r="O1904" s="3" t="s">
        <v>7150</v>
      </c>
      <c r="P1904" s="31" t="s">
        <v>7294</v>
      </c>
      <c r="Q1904" s="234">
        <v>1</v>
      </c>
      <c r="R1904" s="5">
        <v>85176254</v>
      </c>
      <c r="S1904" s="238">
        <v>45762</v>
      </c>
      <c r="T1904" s="263">
        <v>0.15</v>
      </c>
      <c r="U1904" s="263">
        <v>0</v>
      </c>
      <c r="V1904" s="263">
        <v>3.2119999999999996E-2</v>
      </c>
      <c r="W1904" s="263">
        <v>0</v>
      </c>
      <c r="X1904" s="263">
        <v>0.33999999999999997</v>
      </c>
      <c r="Y1904" s="265">
        <v>1.8334922359937862</v>
      </c>
      <c r="Z1904" s="275">
        <v>21130.92</v>
      </c>
      <c r="AA1904" s="276">
        <v>470.0456444738445</v>
      </c>
      <c r="AB1904" s="277">
        <v>0.05</v>
      </c>
      <c r="AC1904" s="277">
        <v>3.6499999999999998E-2</v>
      </c>
      <c r="AD1904" s="277">
        <v>0</v>
      </c>
      <c r="AE1904" s="277">
        <v>0.33999999999999997</v>
      </c>
      <c r="AF1904" s="276">
        <v>1.6365881600285659</v>
      </c>
    </row>
    <row r="1905" spans="1:32" ht="41.4" x14ac:dyDescent="0.3">
      <c r="A1905" s="2">
        <f>IF(G1905="","",VLOOKUP(G1905,{"CFTV","100000";"switch","750000";"VMS","200000";"Alarme","300000";"CA","400000";"Cabeamento","500000";"Infra","600000";"Redes","700000";"Energia","800000";"Outros","900000";"Serviço","1000000"},2,FALSE)
  + COUNTIF($G$2:G1905,G1905)
)</f>
        <v>750078</v>
      </c>
      <c r="B1905" s="3" t="str">
        <f t="shared" si="30"/>
        <v>SWITCH DE AGREGAÇÃO DE LINK</v>
      </c>
      <c r="C1905" s="3" t="s">
        <v>3484</v>
      </c>
      <c r="D1905" s="3" t="s">
        <v>3484</v>
      </c>
      <c r="E1905" s="5" t="s">
        <v>3485</v>
      </c>
      <c r="F1905" s="5" t="s">
        <v>7</v>
      </c>
      <c r="G1905" s="16" t="s">
        <v>3332</v>
      </c>
      <c r="H1905" s="3" t="s">
        <v>3483</v>
      </c>
      <c r="I1905" s="170" t="s">
        <v>7038</v>
      </c>
      <c r="J1905" s="127">
        <v>9552.69</v>
      </c>
      <c r="K1905" s="162">
        <v>21358.304761412655</v>
      </c>
      <c r="L1905" s="126"/>
      <c r="M1905" s="205">
        <v>9.7500000000000003E-2</v>
      </c>
      <c r="N1905" s="218">
        <v>0.12</v>
      </c>
      <c r="O1905" s="3" t="s">
        <v>7060</v>
      </c>
      <c r="P1905" s="31" t="s">
        <v>7295</v>
      </c>
      <c r="Q1905" s="234">
        <v>1</v>
      </c>
      <c r="R1905" s="5">
        <v>85176234</v>
      </c>
      <c r="S1905" s="238">
        <v>45771</v>
      </c>
      <c r="T1905" s="263">
        <v>0.15</v>
      </c>
      <c r="U1905" s="263">
        <v>0</v>
      </c>
      <c r="V1905" s="263">
        <v>3.2119999999999996E-2</v>
      </c>
      <c r="W1905" s="263">
        <v>0</v>
      </c>
      <c r="X1905" s="263">
        <v>0.33999999999999997</v>
      </c>
      <c r="Y1905" s="265">
        <v>1.8334922359937862</v>
      </c>
      <c r="Z1905" s="275">
        <v>10484.077275</v>
      </c>
      <c r="AA1905" s="276">
        <v>233.21250846820502</v>
      </c>
      <c r="AB1905" s="277">
        <v>0.05</v>
      </c>
      <c r="AC1905" s="277">
        <v>3.6499999999999998E-2</v>
      </c>
      <c r="AD1905" s="277">
        <v>0</v>
      </c>
      <c r="AE1905" s="277">
        <v>0.33999999999999997</v>
      </c>
      <c r="AF1905" s="276">
        <v>1.6365881600285659</v>
      </c>
    </row>
    <row r="1906" spans="1:32" ht="41.4" x14ac:dyDescent="0.3">
      <c r="A1906" s="2">
        <f>IF(G1906="","",VLOOKUP(G1906,{"CFTV","100000";"switch","750000";"VMS","200000";"Alarme","300000";"CA","400000";"Cabeamento","500000";"Infra","600000";"Redes","700000";"Energia","800000";"Outros","900000";"Serviço","1000000"},2,FALSE)
  + COUNTIF($G$2:G1906,G1906)
)</f>
        <v>750079</v>
      </c>
      <c r="B1906" s="3" t="str">
        <f t="shared" si="30"/>
        <v>SWITCH GERENCIÁVEL DE 24 PORTAS</v>
      </c>
      <c r="C1906" s="3" t="s">
        <v>3487</v>
      </c>
      <c r="D1906" s="3" t="s">
        <v>3487</v>
      </c>
      <c r="E1906" s="5" t="s">
        <v>3485</v>
      </c>
      <c r="F1906" s="5" t="s">
        <v>7</v>
      </c>
      <c r="G1906" s="16" t="s">
        <v>3332</v>
      </c>
      <c r="H1906" s="3" t="s">
        <v>3486</v>
      </c>
      <c r="I1906" s="170" t="s">
        <v>7038</v>
      </c>
      <c r="J1906" s="127">
        <v>2951.98</v>
      </c>
      <c r="K1906" s="162">
        <v>6600.1606342920095</v>
      </c>
      <c r="L1906" s="126"/>
      <c r="M1906" s="205">
        <v>9.7500000000000003E-2</v>
      </c>
      <c r="N1906" s="218">
        <v>0.12</v>
      </c>
      <c r="O1906" s="3" t="s">
        <v>7060</v>
      </c>
      <c r="P1906" s="31" t="s">
        <v>7295</v>
      </c>
      <c r="Q1906" s="234">
        <v>1</v>
      </c>
      <c r="R1906" s="5">
        <v>85176234</v>
      </c>
      <c r="S1906" s="238">
        <v>45771</v>
      </c>
      <c r="T1906" s="263">
        <v>0.15</v>
      </c>
      <c r="U1906" s="263">
        <v>0</v>
      </c>
      <c r="V1906" s="263">
        <v>3.2119999999999996E-2</v>
      </c>
      <c r="W1906" s="263">
        <v>0</v>
      </c>
      <c r="X1906" s="263">
        <v>0.33999999999999997</v>
      </c>
      <c r="Y1906" s="265">
        <v>1.8334922359937862</v>
      </c>
      <c r="Z1906" s="275">
        <v>3239.7980499999999</v>
      </c>
      <c r="AA1906" s="276">
        <v>72.067518232871777</v>
      </c>
      <c r="AB1906" s="277">
        <v>0.05</v>
      </c>
      <c r="AC1906" s="277">
        <v>3.6499999999999998E-2</v>
      </c>
      <c r="AD1906" s="277">
        <v>0</v>
      </c>
      <c r="AE1906" s="277">
        <v>0.33999999999999997</v>
      </c>
      <c r="AF1906" s="276">
        <v>1.6365881600285659</v>
      </c>
    </row>
    <row r="1907" spans="1:32" ht="41.4" x14ac:dyDescent="0.3">
      <c r="A1907" s="2">
        <f>IF(G1907="","",VLOOKUP(G1907,{"CFTV","100000";"switch","750000";"VMS","200000";"Alarme","300000";"CA","400000";"Cabeamento","500000";"Infra","600000";"Redes","700000";"Energia","800000";"Outros","900000";"Serviço","1000000"},2,FALSE)
  + COUNTIF($G$2:G1907,G1907)
)</f>
        <v>750080</v>
      </c>
      <c r="B1907" s="3" t="str">
        <f t="shared" si="30"/>
        <v>SWITCH GERENCIÁVEL DE 08 PORTAS</v>
      </c>
      <c r="C1907" s="3" t="s">
        <v>3489</v>
      </c>
      <c r="D1907" s="3" t="s">
        <v>3489</v>
      </c>
      <c r="E1907" s="5" t="s">
        <v>3485</v>
      </c>
      <c r="F1907" s="5" t="s">
        <v>7</v>
      </c>
      <c r="G1907" s="16" t="s">
        <v>3332</v>
      </c>
      <c r="H1907" s="3" t="s">
        <v>3488</v>
      </c>
      <c r="I1907" s="170" t="s">
        <v>7038</v>
      </c>
      <c r="J1907" s="127">
        <v>2298.75</v>
      </c>
      <c r="K1907" s="162">
        <v>5139.6416161622901</v>
      </c>
      <c r="L1907" s="126"/>
      <c r="M1907" s="205">
        <v>9.7500000000000003E-2</v>
      </c>
      <c r="N1907" s="218">
        <v>0.12</v>
      </c>
      <c r="O1907" s="3" t="s">
        <v>7060</v>
      </c>
      <c r="P1907" s="31" t="s">
        <v>7295</v>
      </c>
      <c r="Q1907" s="234">
        <v>1</v>
      </c>
      <c r="R1907" s="5">
        <v>85176234</v>
      </c>
      <c r="S1907" s="238">
        <v>45771</v>
      </c>
      <c r="T1907" s="263">
        <v>0.15</v>
      </c>
      <c r="U1907" s="263">
        <v>0</v>
      </c>
      <c r="V1907" s="263">
        <v>3.2119999999999996E-2</v>
      </c>
      <c r="W1907" s="263">
        <v>0</v>
      </c>
      <c r="X1907" s="263">
        <v>0.33999999999999997</v>
      </c>
      <c r="Y1907" s="265">
        <v>1.8334922359937862</v>
      </c>
      <c r="Z1907" s="275">
        <v>2522.8781250000002</v>
      </c>
      <c r="AA1907" s="276">
        <v>56.120030466945586</v>
      </c>
      <c r="AB1907" s="277">
        <v>0.05</v>
      </c>
      <c r="AC1907" s="277">
        <v>3.6499999999999998E-2</v>
      </c>
      <c r="AD1907" s="277">
        <v>0</v>
      </c>
      <c r="AE1907" s="277">
        <v>0.33999999999999997</v>
      </c>
      <c r="AF1907" s="276">
        <v>1.6365881600285659</v>
      </c>
    </row>
    <row r="1908" spans="1:32" ht="27.6" x14ac:dyDescent="0.3">
      <c r="A1908" s="2">
        <f>IF(G1908="","",VLOOKUP(G1908,{"CFTV","100000";"switch","750000";"VMS","200000";"Alarme","300000";"CA","400000";"Cabeamento","500000";"Infra","600000";"Redes","700000";"Energia","800000";"Outros","900000";"Serviço","1000000"},2,FALSE)
  + COUNTIF($G$2:G1908,G1908)
)</f>
        <v>750081</v>
      </c>
      <c r="B1908" s="3" t="str">
        <f t="shared" si="30"/>
        <v>POWER SUPPLY DIN PS56 240W</v>
      </c>
      <c r="C1908" s="3" t="s">
        <v>3491</v>
      </c>
      <c r="D1908" s="3" t="s">
        <v>3491</v>
      </c>
      <c r="E1908" s="5" t="s">
        <v>236</v>
      </c>
      <c r="F1908" s="5" t="s">
        <v>7</v>
      </c>
      <c r="G1908" s="16" t="s">
        <v>3332</v>
      </c>
      <c r="H1908" s="3" t="s">
        <v>3490</v>
      </c>
      <c r="I1908" s="170" t="s">
        <v>7039</v>
      </c>
      <c r="J1908" s="127">
        <v>378.47</v>
      </c>
      <c r="K1908" s="162">
        <v>4044.1047204486276</v>
      </c>
      <c r="L1908" s="126"/>
      <c r="M1908" s="205">
        <v>3.7499999999999999E-2</v>
      </c>
      <c r="N1908" s="198">
        <v>0.04</v>
      </c>
      <c r="O1908" s="3" t="s">
        <v>7066</v>
      </c>
      <c r="P1908" s="31" t="s">
        <v>7289</v>
      </c>
      <c r="Q1908" s="234">
        <v>1</v>
      </c>
      <c r="R1908" s="5">
        <v>85044021</v>
      </c>
      <c r="S1908" s="238">
        <v>45784</v>
      </c>
      <c r="T1908" s="263">
        <v>0.15</v>
      </c>
      <c r="U1908" s="263">
        <v>0</v>
      </c>
      <c r="V1908" s="263">
        <v>3.5039999999999995E-2</v>
      </c>
      <c r="W1908" s="263">
        <v>0</v>
      </c>
      <c r="X1908" s="263">
        <v>0.33999999999999997</v>
      </c>
      <c r="Y1908" s="265">
        <v>1.6064585475278061</v>
      </c>
      <c r="Z1908" s="275">
        <v>2265.6633462500004</v>
      </c>
      <c r="AA1908" s="276">
        <v>50.398429777257626</v>
      </c>
      <c r="AB1908" s="277">
        <v>0.05</v>
      </c>
      <c r="AC1908" s="277">
        <v>3.6499999999999998E-2</v>
      </c>
      <c r="AD1908" s="277">
        <v>0</v>
      </c>
      <c r="AE1908" s="277">
        <v>0.33999999999999997</v>
      </c>
      <c r="AF1908" s="276">
        <v>1.6365881600285659</v>
      </c>
    </row>
    <row r="1909" spans="1:32" ht="27.6" x14ac:dyDescent="0.3">
      <c r="A1909" s="2">
        <f>IF(G1909="","",VLOOKUP(G1909,{"CFTV","100000";"switch","750000";"VMS","200000";"Alarme","300000";"CA","400000";"Cabeamento","500000";"Infra","600000";"Redes","700000";"Energia","800000";"Outros","900000";"Serviço","1000000"},2,FALSE)
  + COUNTIF($G$2:G1909,G1909)
)</f>
        <v>750082</v>
      </c>
      <c r="B1909" s="3" t="str">
        <f t="shared" si="30"/>
        <v>SWITCH CISCO CATALYST 9200L 24</v>
      </c>
      <c r="C1909" s="3" t="s">
        <v>3493</v>
      </c>
      <c r="D1909" s="3" t="s">
        <v>3493</v>
      </c>
      <c r="E1909" s="5" t="s">
        <v>2956</v>
      </c>
      <c r="F1909" s="5" t="s">
        <v>7</v>
      </c>
      <c r="G1909" s="16" t="s">
        <v>3332</v>
      </c>
      <c r="H1909" s="3" t="s">
        <v>3492</v>
      </c>
      <c r="I1909" s="170" t="s">
        <v>7039</v>
      </c>
      <c r="J1909" s="127">
        <v>2418.75</v>
      </c>
      <c r="K1909" s="162">
        <v>24911.151889195244</v>
      </c>
      <c r="L1909" s="126"/>
      <c r="M1909" s="205"/>
      <c r="N1909" s="198">
        <v>0.04</v>
      </c>
      <c r="O1909" s="3" t="s">
        <v>7118</v>
      </c>
      <c r="P1909" s="31" t="s">
        <v>7291</v>
      </c>
      <c r="Q1909" s="234">
        <v>1</v>
      </c>
      <c r="R1909" s="5">
        <v>85176234</v>
      </c>
      <c r="S1909" s="238">
        <v>45784</v>
      </c>
      <c r="T1909" s="263">
        <v>0.15</v>
      </c>
      <c r="U1909" s="263">
        <v>0</v>
      </c>
      <c r="V1909" s="263">
        <v>3.5039999999999995E-2</v>
      </c>
      <c r="W1909" s="263">
        <v>0</v>
      </c>
      <c r="X1909" s="263">
        <v>0.33999999999999997</v>
      </c>
      <c r="Y1909" s="265">
        <v>1.6064585475278061</v>
      </c>
      <c r="Z1909" s="275">
        <v>13956.187499999998</v>
      </c>
      <c r="AA1909" s="276">
        <v>310.44768272443002</v>
      </c>
      <c r="AB1909" s="277">
        <v>0.05</v>
      </c>
      <c r="AC1909" s="277">
        <v>3.6499999999999998E-2</v>
      </c>
      <c r="AD1909" s="277">
        <v>0</v>
      </c>
      <c r="AE1909" s="277">
        <v>0.33999999999999997</v>
      </c>
      <c r="AF1909" s="276">
        <v>1.6365881600285659</v>
      </c>
    </row>
    <row r="1910" spans="1:32" ht="41.4" x14ac:dyDescent="0.3">
      <c r="A1910" s="2">
        <f>IF(G1910="","",VLOOKUP(G1910,{"CFTV","100000";"switch","750000";"VMS","200000";"Alarme","300000";"CA","400000";"Cabeamento","500000";"Infra","600000";"Redes","700000";"Energia","800000";"Outros","900000";"Serviço","1000000"},2,FALSE)
  + COUNTIF($G$2:G1910,G1910)
)</f>
        <v>750083</v>
      </c>
      <c r="B1910" s="3" t="str">
        <f t="shared" si="30"/>
        <v>SWITCH DE AGREGAÇÃO DE LINK</v>
      </c>
      <c r="C1910" s="3" t="s">
        <v>3484</v>
      </c>
      <c r="D1910" s="3" t="s">
        <v>3484</v>
      </c>
      <c r="E1910" s="5" t="s">
        <v>3485</v>
      </c>
      <c r="F1910" s="5" t="s">
        <v>7</v>
      </c>
      <c r="G1910" s="16" t="s">
        <v>3332</v>
      </c>
      <c r="H1910" s="3" t="s">
        <v>3483</v>
      </c>
      <c r="I1910" s="170" t="s">
        <v>7038</v>
      </c>
      <c r="J1910" s="127">
        <v>9552.69</v>
      </c>
      <c r="K1910" s="162">
        <v>21358.304761412655</v>
      </c>
      <c r="L1910" s="126"/>
      <c r="M1910" s="205">
        <v>9.7500000000000003E-2</v>
      </c>
      <c r="N1910" s="198">
        <v>0.12</v>
      </c>
      <c r="O1910" s="3" t="s">
        <v>7060</v>
      </c>
      <c r="P1910" s="31" t="s">
        <v>7295</v>
      </c>
      <c r="Q1910" s="234">
        <v>1</v>
      </c>
      <c r="R1910" s="5">
        <v>85176234</v>
      </c>
      <c r="S1910" s="238">
        <v>45771</v>
      </c>
      <c r="T1910" s="263">
        <v>0.15</v>
      </c>
      <c r="U1910" s="263">
        <v>0</v>
      </c>
      <c r="V1910" s="263">
        <v>3.2119999999999996E-2</v>
      </c>
      <c r="W1910" s="263">
        <v>0</v>
      </c>
      <c r="X1910" s="263">
        <v>0.33999999999999997</v>
      </c>
      <c r="Y1910" s="265">
        <v>1.8334922359937862</v>
      </c>
      <c r="Z1910" s="275">
        <v>10484.077275</v>
      </c>
      <c r="AA1910" s="276">
        <v>233.21250846820502</v>
      </c>
      <c r="AB1910" s="277">
        <v>0.05</v>
      </c>
      <c r="AC1910" s="277">
        <v>3.6499999999999998E-2</v>
      </c>
      <c r="AD1910" s="277">
        <v>0</v>
      </c>
      <c r="AE1910" s="277">
        <v>0.33999999999999997</v>
      </c>
      <c r="AF1910" s="276">
        <v>1.6365881600285659</v>
      </c>
    </row>
    <row r="1911" spans="1:32" ht="27.6" x14ac:dyDescent="0.3">
      <c r="A1911" s="2">
        <f>IF(G1911="","",VLOOKUP(G1911,{"CFTV","100000";"switch","750000";"VMS","200000";"Alarme","300000";"CA","400000";"Cabeamento","500000";"Infra","600000";"Redes","700000";"Energia","800000";"Outros","900000";"Serviço","1000000"},2,FALSE)
  + COUNTIF($G$2:G1911,G1911)
)</f>
        <v>750084</v>
      </c>
      <c r="B1911" s="3" t="str">
        <f t="shared" si="30"/>
        <v>SWITCH INDUSTRIAL GERENCIAVEL</v>
      </c>
      <c r="C1911" s="3" t="s">
        <v>3494</v>
      </c>
      <c r="D1911" s="3" t="s">
        <v>3494</v>
      </c>
      <c r="E1911" s="5" t="s">
        <v>236</v>
      </c>
      <c r="F1911" s="5" t="s">
        <v>7</v>
      </c>
      <c r="G1911" s="16" t="s">
        <v>3332</v>
      </c>
      <c r="H1911" s="3" t="s">
        <v>3462</v>
      </c>
      <c r="I1911" s="170" t="s">
        <v>7039</v>
      </c>
      <c r="J1911" s="127">
        <v>1082.1199999999999</v>
      </c>
      <c r="K1911" s="162">
        <v>12231.586195912649</v>
      </c>
      <c r="L1911" s="126"/>
      <c r="M1911" s="205">
        <v>9.7500000000000003E-2</v>
      </c>
      <c r="N1911" s="198">
        <v>0.04</v>
      </c>
      <c r="O1911" s="3" t="s">
        <v>7066</v>
      </c>
      <c r="P1911" s="31" t="s">
        <v>7289</v>
      </c>
      <c r="Q1911" s="234">
        <v>1</v>
      </c>
      <c r="R1911" s="5">
        <v>85176234</v>
      </c>
      <c r="S1911" s="238">
        <v>45784</v>
      </c>
      <c r="T1911" s="263">
        <v>0.15</v>
      </c>
      <c r="U1911" s="263">
        <v>0</v>
      </c>
      <c r="V1911" s="263">
        <v>3.5039999999999995E-2</v>
      </c>
      <c r="W1911" s="263">
        <v>0</v>
      </c>
      <c r="X1911" s="263">
        <v>0.33999999999999997</v>
      </c>
      <c r="Y1911" s="265">
        <v>1.6064585475278061</v>
      </c>
      <c r="Z1911" s="275">
        <v>6852.6060589999997</v>
      </c>
      <c r="AA1911" s="276">
        <v>152.4324369846664</v>
      </c>
      <c r="AB1911" s="277">
        <v>0.05</v>
      </c>
      <c r="AC1911" s="277">
        <v>3.6499999999999998E-2</v>
      </c>
      <c r="AD1911" s="277">
        <v>0</v>
      </c>
      <c r="AE1911" s="277">
        <v>0.33999999999999997</v>
      </c>
      <c r="AF1911" s="276">
        <v>1.6365881600285659</v>
      </c>
    </row>
    <row r="1912" spans="1:32" ht="27.6" x14ac:dyDescent="0.3">
      <c r="A1912" s="2">
        <f>IF(G1912="","",VLOOKUP(G1912,{"CFTV","100000";"switch","750000";"VMS","200000";"Alarme","300000";"CA","400000";"Cabeamento","500000";"Infra","600000";"Redes","700000";"Energia","800000";"Outros","900000";"Serviço","1000000"},2,FALSE)
  + COUNTIF($G$2:G1912,G1912)
)</f>
        <v>750085</v>
      </c>
      <c r="B1912" s="3" t="str">
        <f t="shared" si="30"/>
        <v>CONVERSOR DE MÍDIA HÍBRIDO -</v>
      </c>
      <c r="C1912" s="3" t="s">
        <v>3496</v>
      </c>
      <c r="D1912" s="3" t="s">
        <v>3496</v>
      </c>
      <c r="E1912" s="5" t="s">
        <v>3000</v>
      </c>
      <c r="F1912" s="5" t="s">
        <v>7</v>
      </c>
      <c r="G1912" s="16" t="s">
        <v>3332</v>
      </c>
      <c r="H1912" s="3" t="s">
        <v>3495</v>
      </c>
      <c r="I1912" s="170" t="s">
        <v>7038</v>
      </c>
      <c r="J1912" s="127">
        <v>99</v>
      </c>
      <c r="K1912" s="162">
        <v>258.27341250233457</v>
      </c>
      <c r="L1912" s="127">
        <v>27.777777777777779</v>
      </c>
      <c r="M1912" s="203"/>
      <c r="N1912" s="198">
        <v>3.8899999999999997E-2</v>
      </c>
      <c r="O1912" s="3" t="s">
        <v>3000</v>
      </c>
      <c r="P1912" s="31" t="s">
        <v>7291</v>
      </c>
      <c r="Q1912" s="234">
        <v>1</v>
      </c>
      <c r="R1912" s="5">
        <v>85437040</v>
      </c>
      <c r="S1912" s="238">
        <v>46034</v>
      </c>
      <c r="T1912" s="263">
        <v>0.15</v>
      </c>
      <c r="U1912" s="263">
        <v>0</v>
      </c>
      <c r="V1912" s="263">
        <v>3.2119999999999996E-2</v>
      </c>
      <c r="W1912" s="263">
        <v>0</v>
      </c>
      <c r="X1912" s="263">
        <v>0.33999999999999997</v>
      </c>
      <c r="Y1912" s="265">
        <v>1.8334922359937862</v>
      </c>
      <c r="Z1912" s="275">
        <v>126.77777777777777</v>
      </c>
      <c r="AA1912" s="276">
        <v>2.82010164538588</v>
      </c>
      <c r="AB1912" s="277">
        <v>0.05</v>
      </c>
      <c r="AC1912" s="277">
        <v>3.6499999999999998E-2</v>
      </c>
      <c r="AD1912" s="277">
        <v>0</v>
      </c>
      <c r="AE1912" s="277">
        <v>0.33999999999999997</v>
      </c>
      <c r="AF1912" s="276">
        <v>1.6365881600285659</v>
      </c>
    </row>
    <row r="1913" spans="1:32" ht="27.6" x14ac:dyDescent="0.3">
      <c r="A1913" s="2">
        <f>IF(G1913="","",VLOOKUP(G1913,{"CFTV","100000";"switch","750000";"VMS","200000";"Alarme","300000";"CA","400000";"Cabeamento","500000";"Infra","600000";"Redes","700000";"Energia","800000";"Outros","900000";"Serviço","1000000"},2,FALSE)
  + COUNTIF($G$2:G1913,G1913)
)</f>
        <v>750086</v>
      </c>
      <c r="B1913" s="3" t="str">
        <f t="shared" si="30"/>
        <v>CONVERSOR DE MÍDIA HÍBRIDO -</v>
      </c>
      <c r="C1913" s="3" t="s">
        <v>3498</v>
      </c>
      <c r="D1913" s="3" t="s">
        <v>3498</v>
      </c>
      <c r="E1913" s="5" t="s">
        <v>3000</v>
      </c>
      <c r="F1913" s="5" t="s">
        <v>7</v>
      </c>
      <c r="G1913" s="16" t="s">
        <v>3332</v>
      </c>
      <c r="H1913" s="3" t="s">
        <v>3497</v>
      </c>
      <c r="I1913" s="170" t="s">
        <v>7038</v>
      </c>
      <c r="J1913" s="127">
        <v>825</v>
      </c>
      <c r="K1913" s="162">
        <v>1709.3885098159756</v>
      </c>
      <c r="L1913" s="127">
        <v>14.081632653061201</v>
      </c>
      <c r="M1913" s="203"/>
      <c r="N1913" s="198">
        <v>3.8899999999999997E-2</v>
      </c>
      <c r="O1913" s="3" t="s">
        <v>3000</v>
      </c>
      <c r="P1913" s="31" t="s">
        <v>7291</v>
      </c>
      <c r="Q1913" s="234">
        <v>1</v>
      </c>
      <c r="R1913" s="5">
        <v>85437040</v>
      </c>
      <c r="S1913" s="238">
        <v>46030</v>
      </c>
      <c r="T1913" s="263">
        <v>0.15</v>
      </c>
      <c r="U1913" s="263">
        <v>0</v>
      </c>
      <c r="V1913" s="263">
        <v>3.2119999999999996E-2</v>
      </c>
      <c r="W1913" s="263">
        <v>0</v>
      </c>
      <c r="X1913" s="263">
        <v>0.33999999999999997</v>
      </c>
      <c r="Y1913" s="265">
        <v>1.8334922359937862</v>
      </c>
      <c r="Z1913" s="275">
        <v>839.08163265306121</v>
      </c>
      <c r="AA1913" s="276">
        <v>18.664907480912987</v>
      </c>
      <c r="AB1913" s="277">
        <v>0.05</v>
      </c>
      <c r="AC1913" s="277">
        <v>3.6499999999999998E-2</v>
      </c>
      <c r="AD1913" s="277">
        <v>0</v>
      </c>
      <c r="AE1913" s="277">
        <v>0.33999999999999997</v>
      </c>
      <c r="AF1913" s="276">
        <v>1.6365881600285659</v>
      </c>
    </row>
    <row r="1914" spans="1:32" ht="41.4" x14ac:dyDescent="0.3">
      <c r="A1914" s="2">
        <f>IF(G1914="","",VLOOKUP(G1914,{"CFTV","100000";"switch","750000";"VMS","200000";"Alarme","300000";"CA","400000";"Cabeamento","500000";"Infra","600000";"Redes","700000";"Energia","800000";"Outros","900000";"Serviço","1000000"},2,FALSE)
  + COUNTIF($G$2:G1914,G1914)
)</f>
        <v>750087</v>
      </c>
      <c r="B1914" s="3" t="str">
        <f t="shared" si="30"/>
        <v>SWITCH INDUSTRIAL 8 PORTAS 802.3AT/AF</v>
      </c>
      <c r="C1914" s="3" t="s">
        <v>3500</v>
      </c>
      <c r="D1914" s="3" t="s">
        <v>3500</v>
      </c>
      <c r="E1914" s="5" t="s">
        <v>335</v>
      </c>
      <c r="F1914" s="5" t="s">
        <v>7</v>
      </c>
      <c r="G1914" s="16" t="s">
        <v>3332</v>
      </c>
      <c r="H1914" s="3" t="s">
        <v>3499</v>
      </c>
      <c r="I1914" s="170" t="s">
        <v>7038</v>
      </c>
      <c r="J1914" s="127">
        <v>6531.08</v>
      </c>
      <c r="K1914" s="162">
        <v>11657.676989542117</v>
      </c>
      <c r="L1914" s="126"/>
      <c r="M1914" s="203"/>
      <c r="N1914" s="218">
        <v>0.04</v>
      </c>
      <c r="O1914" s="3" t="s">
        <v>7134</v>
      </c>
      <c r="P1914" s="31" t="s">
        <v>7292</v>
      </c>
      <c r="Q1914" s="234">
        <v>1</v>
      </c>
      <c r="R1914" s="5">
        <v>85176234</v>
      </c>
      <c r="S1914" s="238">
        <v>45828</v>
      </c>
      <c r="T1914" s="263">
        <v>0.15</v>
      </c>
      <c r="U1914" s="263">
        <v>0</v>
      </c>
      <c r="V1914" s="263">
        <v>3.5039999999999995E-2</v>
      </c>
      <c r="W1914" s="263">
        <v>0</v>
      </c>
      <c r="X1914" s="263">
        <v>0.33999999999999997</v>
      </c>
      <c r="Y1914" s="265">
        <v>1.6064585475278061</v>
      </c>
      <c r="Z1914" s="275">
        <v>6531.08</v>
      </c>
      <c r="AA1914" s="276">
        <v>145.28026738590827</v>
      </c>
      <c r="AB1914" s="277">
        <v>0.05</v>
      </c>
      <c r="AC1914" s="277">
        <v>3.6499999999999998E-2</v>
      </c>
      <c r="AD1914" s="277">
        <v>0</v>
      </c>
      <c r="AE1914" s="277">
        <v>0.33999999999999997</v>
      </c>
      <c r="AF1914" s="276">
        <v>1.6365881600285659</v>
      </c>
    </row>
    <row r="1915" spans="1:32" x14ac:dyDescent="0.3">
      <c r="A1915" s="2">
        <f>IF(G1915="","",VLOOKUP(G1915,{"CFTV","100000";"switch","750000";"VMS","200000";"Alarme","300000";"CA","400000";"Cabeamento","500000";"Infra","600000";"Redes","700000";"Energia","800000";"Outros","900000";"Serviço","1000000"},2,FALSE)
  + COUNTIF($G$2:G1915,G1915)
)</f>
        <v>750088</v>
      </c>
      <c r="B1915" s="3" t="str">
        <f t="shared" si="30"/>
        <v>ONU - Optical Network Unit</v>
      </c>
      <c r="C1915" s="3" t="s">
        <v>3502</v>
      </c>
      <c r="D1915" s="3" t="s">
        <v>3502</v>
      </c>
      <c r="E1915" s="5" t="s">
        <v>3469</v>
      </c>
      <c r="F1915" s="5" t="s">
        <v>7</v>
      </c>
      <c r="G1915" s="16" t="s">
        <v>3332</v>
      </c>
      <c r="H1915" s="3" t="s">
        <v>3501</v>
      </c>
      <c r="I1915" s="175" t="s">
        <v>7038</v>
      </c>
      <c r="J1915" s="132">
        <v>688</v>
      </c>
      <c r="K1915" s="162">
        <v>1401.602953737472</v>
      </c>
      <c r="L1915" s="127"/>
      <c r="M1915" s="203"/>
      <c r="N1915" s="198">
        <v>0.12</v>
      </c>
      <c r="O1915" s="3" t="s">
        <v>3469</v>
      </c>
      <c r="P1915" s="31" t="s">
        <v>7297</v>
      </c>
      <c r="Q1915" s="234">
        <v>1</v>
      </c>
      <c r="R1915" s="5">
        <v>85176259</v>
      </c>
      <c r="S1915" s="238">
        <v>46048</v>
      </c>
      <c r="T1915" s="263">
        <v>0.15</v>
      </c>
      <c r="U1915" s="263">
        <v>0</v>
      </c>
      <c r="V1915" s="263">
        <v>3.2119999999999996E-2</v>
      </c>
      <c r="W1915" s="263">
        <v>0</v>
      </c>
      <c r="X1915" s="263">
        <v>0.33999999999999997</v>
      </c>
      <c r="Y1915" s="265">
        <v>1.8334922359937862</v>
      </c>
      <c r="Z1915" s="275">
        <v>688</v>
      </c>
      <c r="AA1915" s="276">
        <v>15.30418000721242</v>
      </c>
      <c r="AB1915" s="277">
        <v>0.05</v>
      </c>
      <c r="AC1915" s="277">
        <v>3.6499999999999998E-2</v>
      </c>
      <c r="AD1915" s="277">
        <v>0</v>
      </c>
      <c r="AE1915" s="277">
        <v>0.33999999999999997</v>
      </c>
      <c r="AF1915" s="276">
        <v>1.6365881600285659</v>
      </c>
    </row>
    <row r="1916" spans="1:32" ht="41.4" x14ac:dyDescent="0.3">
      <c r="A1916" s="2">
        <f>IF(G1916="","",VLOOKUP(G1916,{"CFTV","100000";"switch","750000";"VMS","200000";"Alarme","300000";"CA","400000";"Cabeamento","500000";"Infra","600000";"Redes","700000";"Energia","800000";"Outros","900000";"Serviço","1000000"},2,FALSE)
  + COUNTIF($G$2:G1916,G1916)
)</f>
        <v>750089</v>
      </c>
      <c r="B1916" s="3" t="str">
        <f t="shared" si="30"/>
        <v>CONCENTRADOR DE INTERFACE DE DADOS</v>
      </c>
      <c r="C1916" s="21" t="s">
        <v>3504</v>
      </c>
      <c r="D1916" s="21" t="s">
        <v>3504</v>
      </c>
      <c r="E1916" s="5" t="s">
        <v>3469</v>
      </c>
      <c r="F1916" s="5" t="s">
        <v>7</v>
      </c>
      <c r="G1916" s="16" t="s">
        <v>3332</v>
      </c>
      <c r="H1916" s="3" t="s">
        <v>3503</v>
      </c>
      <c r="I1916" s="170" t="s">
        <v>7038</v>
      </c>
      <c r="J1916" s="127">
        <v>9976.93</v>
      </c>
      <c r="K1916" s="162">
        <v>17808.360529540663</v>
      </c>
      <c r="L1916" s="126"/>
      <c r="M1916" s="203"/>
      <c r="N1916" s="218">
        <v>0.04</v>
      </c>
      <c r="O1916" s="3" t="s">
        <v>7134</v>
      </c>
      <c r="P1916" s="31" t="s">
        <v>7292</v>
      </c>
      <c r="Q1916" s="234">
        <v>1</v>
      </c>
      <c r="R1916" s="5">
        <v>85176214</v>
      </c>
      <c r="S1916" s="238">
        <v>45835</v>
      </c>
      <c r="T1916" s="263">
        <v>0.15</v>
      </c>
      <c r="U1916" s="263">
        <v>0</v>
      </c>
      <c r="V1916" s="263">
        <v>3.5039999999999995E-2</v>
      </c>
      <c r="W1916" s="263">
        <v>0</v>
      </c>
      <c r="X1916" s="263">
        <v>0.33999999999999997</v>
      </c>
      <c r="Y1916" s="265">
        <v>1.6064585475278061</v>
      </c>
      <c r="Z1916" s="275">
        <v>9976.93</v>
      </c>
      <c r="AA1916" s="276">
        <v>221.93129744092704</v>
      </c>
      <c r="AB1916" s="277">
        <v>0.05</v>
      </c>
      <c r="AC1916" s="277">
        <v>3.6499999999999998E-2</v>
      </c>
      <c r="AD1916" s="277">
        <v>0</v>
      </c>
      <c r="AE1916" s="277">
        <v>0.33999999999999997</v>
      </c>
      <c r="AF1916" s="276">
        <v>1.6365881600285659</v>
      </c>
    </row>
    <row r="1917" spans="1:32" ht="27.6" x14ac:dyDescent="0.3">
      <c r="A1917" s="2">
        <f>IF(G1917="","",VLOOKUP(G1917,{"CFTV","100000";"switch","750000";"VMS","200000";"Alarme","300000";"CA","400000";"Cabeamento","500000";"Infra","600000";"Redes","700000";"Energia","800000";"Outros","900000";"Serviço","1000000"},2,FALSE)
  + COUNTIF($G$2:G1917,G1917)
)</f>
        <v>750090</v>
      </c>
      <c r="B1917" s="3" t="str">
        <f t="shared" si="30"/>
        <v>FONTE DE ALIMENTAÇÃO INTERNA DM4615</v>
      </c>
      <c r="C1917" s="3" t="s">
        <v>3506</v>
      </c>
      <c r="D1917" s="3" t="s">
        <v>3506</v>
      </c>
      <c r="E1917" s="5" t="s">
        <v>3469</v>
      </c>
      <c r="F1917" s="5" t="s">
        <v>7</v>
      </c>
      <c r="G1917" s="16" t="s">
        <v>3332</v>
      </c>
      <c r="H1917" s="3" t="s">
        <v>3505</v>
      </c>
      <c r="I1917" s="170" t="s">
        <v>7038</v>
      </c>
      <c r="J1917" s="127">
        <v>4450</v>
      </c>
      <c r="K1917" s="162">
        <v>9330.4382676128225</v>
      </c>
      <c r="L1917" s="126">
        <v>130</v>
      </c>
      <c r="M1917" s="203"/>
      <c r="N1917" s="218">
        <v>3.8899999999999997E-2</v>
      </c>
      <c r="O1917" s="3" t="s">
        <v>7072</v>
      </c>
      <c r="P1917" s="31" t="s">
        <v>7291</v>
      </c>
      <c r="Q1917" s="234">
        <v>1</v>
      </c>
      <c r="R1917" s="5">
        <v>85044021</v>
      </c>
      <c r="S1917" s="238">
        <v>45811</v>
      </c>
      <c r="T1917" s="263">
        <v>0.15</v>
      </c>
      <c r="U1917" s="263">
        <v>0</v>
      </c>
      <c r="V1917" s="263">
        <v>3.2119999999999996E-2</v>
      </c>
      <c r="W1917" s="263">
        <v>0</v>
      </c>
      <c r="X1917" s="263">
        <v>0.33999999999999997</v>
      </c>
      <c r="Y1917" s="265">
        <v>1.8334922359937862</v>
      </c>
      <c r="Z1917" s="275">
        <v>4580</v>
      </c>
      <c r="AA1917" s="276">
        <v>101.87957039685013</v>
      </c>
      <c r="AB1917" s="277">
        <v>0.05</v>
      </c>
      <c r="AC1917" s="277">
        <v>3.6499999999999998E-2</v>
      </c>
      <c r="AD1917" s="277">
        <v>0</v>
      </c>
      <c r="AE1917" s="277">
        <v>0.33999999999999997</v>
      </c>
      <c r="AF1917" s="276">
        <v>1.6365881600285659</v>
      </c>
    </row>
    <row r="1918" spans="1:32" ht="27.6" x14ac:dyDescent="0.3">
      <c r="A1918" s="2">
        <f>IF(G1918="","",VLOOKUP(G1918,{"CFTV","100000";"switch","750000";"VMS","200000";"Alarme","300000";"CA","400000";"Cabeamento","500000";"Infra","600000";"Redes","700000";"Energia","800000";"Outros","900000";"Serviço","1000000"},2,FALSE)
  + COUNTIF($G$2:G1918,G1918)
)</f>
        <v>750091</v>
      </c>
      <c r="B1918" s="3" t="str">
        <f t="shared" si="30"/>
        <v>CABO OPTICO COM DIVISOR PLC</v>
      </c>
      <c r="C1918" s="3" t="s">
        <v>3512</v>
      </c>
      <c r="D1918" s="3" t="s">
        <v>3512</v>
      </c>
      <c r="E1918" s="5" t="s">
        <v>6</v>
      </c>
      <c r="F1918" s="5" t="s">
        <v>7</v>
      </c>
      <c r="G1918" s="16" t="s">
        <v>3332</v>
      </c>
      <c r="H1918" s="3" t="s">
        <v>3511</v>
      </c>
      <c r="I1918" s="170" t="s">
        <v>7038</v>
      </c>
      <c r="J1918" s="127">
        <v>728</v>
      </c>
      <c r="K1918" s="162">
        <v>1364.4187930336168</v>
      </c>
      <c r="L1918" s="126"/>
      <c r="M1918" s="203">
        <v>0.05</v>
      </c>
      <c r="N1918" s="218">
        <v>0.04</v>
      </c>
      <c r="O1918" s="3" t="s">
        <v>7078</v>
      </c>
      <c r="P1918" s="31" t="s">
        <v>7288</v>
      </c>
      <c r="Q1918" s="234">
        <v>1</v>
      </c>
      <c r="R1918" s="5">
        <v>85276259</v>
      </c>
      <c r="S1918" s="238">
        <v>45974</v>
      </c>
      <c r="T1918" s="263">
        <v>0.15</v>
      </c>
      <c r="U1918" s="263">
        <v>0</v>
      </c>
      <c r="V1918" s="263">
        <v>3.5039999999999995E-2</v>
      </c>
      <c r="W1918" s="263">
        <v>0</v>
      </c>
      <c r="X1918" s="263">
        <v>0.33999999999999997</v>
      </c>
      <c r="Y1918" s="265">
        <v>1.6064585475278061</v>
      </c>
      <c r="Z1918" s="275">
        <v>764.4</v>
      </c>
      <c r="AA1918" s="276">
        <v>17.003655810338916</v>
      </c>
      <c r="AB1918" s="277">
        <v>0.05</v>
      </c>
      <c r="AC1918" s="277">
        <v>3.6499999999999998E-2</v>
      </c>
      <c r="AD1918" s="277">
        <v>0</v>
      </c>
      <c r="AE1918" s="277">
        <v>0.33999999999999997</v>
      </c>
      <c r="AF1918" s="276">
        <v>1.6365881600285659</v>
      </c>
    </row>
    <row r="1919" spans="1:32" ht="27.6" x14ac:dyDescent="0.3">
      <c r="A1919" s="2">
        <f>IF(G1919="","",VLOOKUP(G1919,{"CFTV","100000";"switch","750000";"VMS","200000";"Alarme","300000";"CA","400000";"Cabeamento","500000";"Infra","600000";"Redes","700000";"Energia","800000";"Outros","900000";"Serviço","1000000"},2,FALSE)
  + COUNTIF($G$2:G1919,G1919)
)</f>
        <v>750092</v>
      </c>
      <c r="B1919" s="3" t="str">
        <f t="shared" si="30"/>
        <v>CABO OPTICO COM DIVISOR PLC</v>
      </c>
      <c r="C1919" s="3" t="s">
        <v>3514</v>
      </c>
      <c r="D1919" s="3" t="s">
        <v>3514</v>
      </c>
      <c r="E1919" s="5" t="s">
        <v>6</v>
      </c>
      <c r="F1919" s="5" t="s">
        <v>7</v>
      </c>
      <c r="G1919" s="16" t="s">
        <v>3332</v>
      </c>
      <c r="H1919" s="3" t="s">
        <v>3513</v>
      </c>
      <c r="I1919" s="170" t="s">
        <v>7038</v>
      </c>
      <c r="J1919" s="127">
        <v>2514.6</v>
      </c>
      <c r="K1919" s="162">
        <v>4926.0685870174775</v>
      </c>
      <c r="L1919" s="126"/>
      <c r="M1919" s="203">
        <v>9.7500000000000003E-2</v>
      </c>
      <c r="N1919" s="218">
        <v>0.04</v>
      </c>
      <c r="O1919" s="3" t="s">
        <v>7078</v>
      </c>
      <c r="P1919" s="31" t="s">
        <v>7288</v>
      </c>
      <c r="Q1919" s="234">
        <v>1</v>
      </c>
      <c r="R1919" s="5">
        <v>85276259</v>
      </c>
      <c r="S1919" s="238">
        <v>46034</v>
      </c>
      <c r="T1919" s="263">
        <v>0.15</v>
      </c>
      <c r="U1919" s="263">
        <v>0</v>
      </c>
      <c r="V1919" s="263">
        <v>3.5039999999999995E-2</v>
      </c>
      <c r="W1919" s="263">
        <v>0</v>
      </c>
      <c r="X1919" s="263">
        <v>0.33999999999999997</v>
      </c>
      <c r="Y1919" s="265">
        <v>1.6064585475278061</v>
      </c>
      <c r="Z1919" s="275">
        <v>2759.7734999999998</v>
      </c>
      <c r="AA1919" s="276">
        <v>61.389637242928259</v>
      </c>
      <c r="AB1919" s="277">
        <v>0.05</v>
      </c>
      <c r="AC1919" s="277">
        <v>3.6499999999999998E-2</v>
      </c>
      <c r="AD1919" s="277">
        <v>0</v>
      </c>
      <c r="AE1919" s="277">
        <v>0.33999999999999997</v>
      </c>
      <c r="AF1919" s="276">
        <v>1.6365881600285659</v>
      </c>
    </row>
    <row r="1920" spans="1:32" ht="27.6" x14ac:dyDescent="0.3">
      <c r="A1920" s="2">
        <f>IF(G1920="","",VLOOKUP(G1920,{"CFTV","100000";"switch","750000";"VMS","200000";"Alarme","300000";"CA","400000";"Cabeamento","500000";"Infra","600000";"Redes","700000";"Energia","800000";"Outros","900000";"Serviço","1000000"},2,FALSE)
  + COUNTIF($G$2:G1920,G1920)
)</f>
        <v>750093</v>
      </c>
      <c r="B1920" s="3" t="str">
        <f t="shared" si="30"/>
        <v>FONTE DE ALIMENTAÇÃO 240W 48V</v>
      </c>
      <c r="C1920" s="3" t="s">
        <v>3516</v>
      </c>
      <c r="D1920" s="3" t="s">
        <v>3516</v>
      </c>
      <c r="E1920" s="5" t="s">
        <v>3517</v>
      </c>
      <c r="F1920" s="5" t="s">
        <v>7</v>
      </c>
      <c r="G1920" s="16" t="s">
        <v>3332</v>
      </c>
      <c r="H1920" s="3" t="s">
        <v>3515</v>
      </c>
      <c r="I1920" s="170" t="s">
        <v>7038</v>
      </c>
      <c r="J1920" s="127">
        <v>1082.3599999999999</v>
      </c>
      <c r="K1920" s="162">
        <v>1825.7047971773059</v>
      </c>
      <c r="L1920" s="126"/>
      <c r="M1920" s="203">
        <v>0.05</v>
      </c>
      <c r="N1920" s="218">
        <v>0.04</v>
      </c>
      <c r="O1920" s="3" t="s">
        <v>7078</v>
      </c>
      <c r="P1920" s="31" t="s">
        <v>7288</v>
      </c>
      <c r="Q1920" s="234">
        <v>1</v>
      </c>
      <c r="R1920" s="5">
        <v>85044029</v>
      </c>
      <c r="S1920" s="238">
        <v>46028</v>
      </c>
      <c r="T1920" s="263">
        <v>0.15</v>
      </c>
      <c r="U1920" s="263">
        <v>0</v>
      </c>
      <c r="V1920" s="263">
        <v>3.5039999999999995E-2</v>
      </c>
      <c r="W1920" s="263">
        <v>0</v>
      </c>
      <c r="X1920" s="263">
        <v>0.33999999999999997</v>
      </c>
      <c r="Y1920" s="265">
        <v>1.6064585475278061</v>
      </c>
      <c r="Z1920" s="275">
        <v>1022.8301999999999</v>
      </c>
      <c r="AA1920" s="276">
        <v>22.752292874437611</v>
      </c>
      <c r="AB1920" s="277">
        <v>0.05</v>
      </c>
      <c r="AC1920" s="277">
        <v>3.6499999999999998E-2</v>
      </c>
      <c r="AD1920" s="277">
        <v>0</v>
      </c>
      <c r="AE1920" s="277">
        <v>0.33999999999999997</v>
      </c>
      <c r="AF1920" s="276">
        <v>1.6365881600285659</v>
      </c>
    </row>
    <row r="1921" spans="1:32" ht="55.2" x14ac:dyDescent="0.3">
      <c r="A1921" s="2">
        <f>IF(G1921="","",VLOOKUP(G1921,{"CFTV","100000";"switch","750000";"VMS","200000";"Alarme","300000";"CA","400000";"Cabeamento","500000";"Infra","600000";"Redes","700000";"Energia","800000";"Outros","900000";"Serviço","1000000"},2,FALSE)
  + COUNTIF($G$2:G1921,G1921)
)</f>
        <v>750094</v>
      </c>
      <c r="B1921" s="3" t="str">
        <f t="shared" si="30"/>
        <v>SWITCH GERENCIÁVEL DE 04 PORTAS</v>
      </c>
      <c r="C1921" s="3" t="s">
        <v>3519</v>
      </c>
      <c r="D1921" s="3" t="s">
        <v>3519</v>
      </c>
      <c r="E1921" s="5" t="s">
        <v>3517</v>
      </c>
      <c r="F1921" s="5" t="s">
        <v>7</v>
      </c>
      <c r="G1921" s="16" t="s">
        <v>3332</v>
      </c>
      <c r="H1921" s="3" t="s">
        <v>3518</v>
      </c>
      <c r="I1921" s="169" t="s">
        <v>7038</v>
      </c>
      <c r="J1921" s="126">
        <v>468</v>
      </c>
      <c r="K1921" s="162">
        <v>916.8058930741189</v>
      </c>
      <c r="L1921" s="126"/>
      <c r="M1921" s="203">
        <v>9.7500000000000003E-2</v>
      </c>
      <c r="N1921" s="218">
        <v>0.04</v>
      </c>
      <c r="O1921" s="3" t="s">
        <v>7078</v>
      </c>
      <c r="P1921" s="31" t="s">
        <v>7288</v>
      </c>
      <c r="Q1921" s="234">
        <v>1</v>
      </c>
      <c r="R1921" s="5">
        <v>85176234</v>
      </c>
      <c r="S1921" s="238">
        <v>45842</v>
      </c>
      <c r="T1921" s="263">
        <v>0.15</v>
      </c>
      <c r="U1921" s="263">
        <v>0</v>
      </c>
      <c r="V1921" s="263">
        <v>3.5039999999999995E-2</v>
      </c>
      <c r="W1921" s="263">
        <v>0</v>
      </c>
      <c r="X1921" s="263">
        <v>0.33999999999999997</v>
      </c>
      <c r="Y1921" s="265">
        <v>1.6064585475278061</v>
      </c>
      <c r="Z1921" s="275">
        <v>513.63</v>
      </c>
      <c r="AA1921" s="276">
        <v>11.425415664396098</v>
      </c>
      <c r="AB1921" s="277">
        <v>0.05</v>
      </c>
      <c r="AC1921" s="277">
        <v>3.6499999999999998E-2</v>
      </c>
      <c r="AD1921" s="277">
        <v>0</v>
      </c>
      <c r="AE1921" s="277">
        <v>0.33999999999999997</v>
      </c>
      <c r="AF1921" s="276">
        <v>1.6365881600285659</v>
      </c>
    </row>
    <row r="1922" spans="1:32" ht="55.2" x14ac:dyDescent="0.3">
      <c r="A1922" s="2">
        <f>IF(G1922="","",VLOOKUP(G1922,{"CFTV","100000";"switch","750000";"VMS","200000";"Alarme","300000";"CA","400000";"Cabeamento","500000";"Infra","600000";"Redes","700000";"Energia","800000";"Outros","900000";"Serviço","1000000"},2,FALSE)
  + COUNTIF($G$2:G1922,G1922)
)</f>
        <v>750095</v>
      </c>
      <c r="B1922" s="3" t="str">
        <f t="shared" si="30"/>
        <v>SWITCH GERENCIÁVEL DE 08 PORTAS</v>
      </c>
      <c r="C1922" s="3" t="s">
        <v>3521</v>
      </c>
      <c r="D1922" s="3" t="s">
        <v>3521</v>
      </c>
      <c r="E1922" s="5" t="s">
        <v>3517</v>
      </c>
      <c r="F1922" s="5" t="s">
        <v>7</v>
      </c>
      <c r="G1922" s="16" t="s">
        <v>3332</v>
      </c>
      <c r="H1922" s="3" t="s">
        <v>3520</v>
      </c>
      <c r="I1922" s="170" t="s">
        <v>7038</v>
      </c>
      <c r="J1922" s="127">
        <v>790.4</v>
      </c>
      <c r="K1922" s="162">
        <v>1548.3832860807343</v>
      </c>
      <c r="L1922" s="126"/>
      <c r="M1922" s="203">
        <v>9.7500000000000003E-2</v>
      </c>
      <c r="N1922" s="218">
        <v>0.04</v>
      </c>
      <c r="O1922" s="3" t="s">
        <v>7078</v>
      </c>
      <c r="P1922" s="31" t="s">
        <v>7288</v>
      </c>
      <c r="Q1922" s="234">
        <v>1</v>
      </c>
      <c r="R1922" s="5">
        <v>85176234</v>
      </c>
      <c r="S1922" s="238">
        <v>45901</v>
      </c>
      <c r="T1922" s="263">
        <v>0.15</v>
      </c>
      <c r="U1922" s="263">
        <v>0</v>
      </c>
      <c r="V1922" s="263">
        <v>3.5039999999999995E-2</v>
      </c>
      <c r="W1922" s="263">
        <v>0</v>
      </c>
      <c r="X1922" s="263">
        <v>0.33999999999999997</v>
      </c>
      <c r="Y1922" s="265">
        <v>1.6064585475278061</v>
      </c>
      <c r="Z1922" s="275">
        <v>867.46399999999994</v>
      </c>
      <c r="AA1922" s="276">
        <v>19.29625756653563</v>
      </c>
      <c r="AB1922" s="277">
        <v>0.05</v>
      </c>
      <c r="AC1922" s="277">
        <v>3.6499999999999998E-2</v>
      </c>
      <c r="AD1922" s="277">
        <v>0</v>
      </c>
      <c r="AE1922" s="277">
        <v>0.33999999999999997</v>
      </c>
      <c r="AF1922" s="276">
        <v>1.6365881600285659</v>
      </c>
    </row>
    <row r="1923" spans="1:32" ht="27.6" x14ac:dyDescent="0.3">
      <c r="A1923" s="2">
        <f>IF(G1923="","",VLOOKUP(G1923,{"CFTV","100000";"switch","750000";"VMS","200000";"Alarme","300000";"CA","400000";"Cabeamento","500000";"Infra","600000";"Redes","700000";"Energia","800000";"Outros","900000";"Serviço","1000000"},2,FALSE)
  + COUNTIF($G$2:G1923,G1923)
)</f>
        <v>750096</v>
      </c>
      <c r="B1923" s="3" t="str">
        <f t="shared" si="30"/>
        <v>SWITCH NÃO GERENCIÁVEL POE 16</v>
      </c>
      <c r="C1923" s="3" t="s">
        <v>3523</v>
      </c>
      <c r="D1923" s="3" t="s">
        <v>3523</v>
      </c>
      <c r="E1923" s="5" t="s">
        <v>6</v>
      </c>
      <c r="F1923" s="5" t="s">
        <v>7</v>
      </c>
      <c r="G1923" s="16" t="s">
        <v>3332</v>
      </c>
      <c r="H1923" s="3" t="s">
        <v>3522</v>
      </c>
      <c r="I1923" s="170" t="s">
        <v>7038</v>
      </c>
      <c r="J1923" s="127">
        <v>892.01</v>
      </c>
      <c r="K1923" s="162">
        <v>1994.3933520534742</v>
      </c>
      <c r="L1923" s="126"/>
      <c r="M1923" s="205">
        <v>9.7500000000000003E-2</v>
      </c>
      <c r="N1923" s="218">
        <v>0.12</v>
      </c>
      <c r="O1923" s="3" t="s">
        <v>7048</v>
      </c>
      <c r="P1923" s="31" t="s">
        <v>7288</v>
      </c>
      <c r="Q1923" s="234">
        <v>1</v>
      </c>
      <c r="R1923" s="5">
        <v>85176239</v>
      </c>
      <c r="S1923" s="238">
        <v>45845</v>
      </c>
      <c r="T1923" s="263">
        <v>0.15</v>
      </c>
      <c r="U1923" s="263">
        <v>0</v>
      </c>
      <c r="V1923" s="263">
        <v>3.2119999999999996E-2</v>
      </c>
      <c r="W1923" s="263">
        <v>0</v>
      </c>
      <c r="X1923" s="263">
        <v>0.33999999999999997</v>
      </c>
      <c r="Y1923" s="265">
        <v>1.8334922359937862</v>
      </c>
      <c r="Z1923" s="275">
        <v>978.98097499999994</v>
      </c>
      <c r="AA1923" s="276">
        <v>21.776891082901631</v>
      </c>
      <c r="AB1923" s="277">
        <v>0.05</v>
      </c>
      <c r="AC1923" s="277">
        <v>3.6499999999999998E-2</v>
      </c>
      <c r="AD1923" s="277">
        <v>0</v>
      </c>
      <c r="AE1923" s="277">
        <v>0.33999999999999997</v>
      </c>
      <c r="AF1923" s="276">
        <v>1.6365881600285659</v>
      </c>
    </row>
    <row r="1924" spans="1:32" ht="27.6" x14ac:dyDescent="0.3">
      <c r="A1924" s="2">
        <f>IF(G1924="","",VLOOKUP(G1924,{"CFTV","100000";"switch","750000";"VMS","200000";"Alarme","300000";"CA","400000";"Cabeamento","500000";"Infra","600000";"Redes","700000";"Energia","800000";"Outros","900000";"Serviço","1000000"},2,FALSE)
  + COUNTIF($G$2:G1924,G1924)
)</f>
        <v>750097</v>
      </c>
      <c r="B1924" s="3" t="str">
        <f t="shared" si="30"/>
        <v>SWITCH 8P RJ-45 GBE (4P</v>
      </c>
      <c r="C1924" s="3" t="s">
        <v>3525</v>
      </c>
      <c r="D1924" s="3" t="s">
        <v>3525</v>
      </c>
      <c r="E1924" s="5" t="s">
        <v>2886</v>
      </c>
      <c r="F1924" s="5" t="s">
        <v>7</v>
      </c>
      <c r="G1924" s="16" t="s">
        <v>3332</v>
      </c>
      <c r="H1924" s="3" t="s">
        <v>3524</v>
      </c>
      <c r="I1924" s="170" t="s">
        <v>7038</v>
      </c>
      <c r="J1924" s="127">
        <v>1096.7</v>
      </c>
      <c r="K1924" s="162">
        <v>2148.4209891760393</v>
      </c>
      <c r="L1924" s="126"/>
      <c r="M1924" s="205">
        <v>9.7500000000000003E-2</v>
      </c>
      <c r="N1924" s="198">
        <v>0.04</v>
      </c>
      <c r="O1924" s="3" t="s">
        <v>7059</v>
      </c>
      <c r="P1924" s="31" t="s">
        <v>7290</v>
      </c>
      <c r="Q1924" s="234">
        <v>1</v>
      </c>
      <c r="R1924" s="5">
        <v>85176234</v>
      </c>
      <c r="S1924" s="238">
        <v>45847</v>
      </c>
      <c r="T1924" s="263">
        <v>0.15</v>
      </c>
      <c r="U1924" s="263">
        <v>0</v>
      </c>
      <c r="V1924" s="263">
        <v>3.5039999999999995E-2</v>
      </c>
      <c r="W1924" s="263">
        <v>0</v>
      </c>
      <c r="X1924" s="263">
        <v>0.33999999999999997</v>
      </c>
      <c r="Y1924" s="265">
        <v>1.6064585475278061</v>
      </c>
      <c r="Z1924" s="275">
        <v>1203.62825</v>
      </c>
      <c r="AA1924" s="276">
        <v>26.77404563919487</v>
      </c>
      <c r="AB1924" s="277">
        <v>0.05</v>
      </c>
      <c r="AC1924" s="277">
        <v>3.6499999999999998E-2</v>
      </c>
      <c r="AD1924" s="277">
        <v>0</v>
      </c>
      <c r="AE1924" s="277">
        <v>0.33999999999999997</v>
      </c>
      <c r="AF1924" s="276">
        <v>1.6365881600285659</v>
      </c>
    </row>
    <row r="1925" spans="1:32" ht="27.6" x14ac:dyDescent="0.3">
      <c r="A1925" s="2">
        <f>IF(G1925="","",VLOOKUP(G1925,{"CFTV","100000";"switch","750000";"VMS","200000";"Alarme","300000";"CA","400000";"Cabeamento","500000";"Infra","600000";"Redes","700000";"Energia","800000";"Outros","900000";"Serviço","1000000"},2,FALSE)
  + COUNTIF($G$2:G1925,G1925)
)</f>
        <v>750098</v>
      </c>
      <c r="B1925" s="3" t="str">
        <f t="shared" si="30"/>
        <v>SWITCH 16P RJ-45 GBE (8P</v>
      </c>
      <c r="C1925" s="3" t="s">
        <v>3527</v>
      </c>
      <c r="D1925" s="3" t="s">
        <v>3527</v>
      </c>
      <c r="E1925" s="5" t="s">
        <v>2886</v>
      </c>
      <c r="F1925" s="5" t="s">
        <v>7</v>
      </c>
      <c r="G1925" s="16" t="s">
        <v>3332</v>
      </c>
      <c r="H1925" s="3" t="s">
        <v>3526</v>
      </c>
      <c r="I1925" s="170" t="s">
        <v>7038</v>
      </c>
      <c r="J1925" s="127">
        <v>1842</v>
      </c>
      <c r="K1925" s="162">
        <v>4118.4208186931764</v>
      </c>
      <c r="L1925" s="126"/>
      <c r="M1925" s="205">
        <v>9.7500000000000003E-2</v>
      </c>
      <c r="N1925" s="198">
        <v>0.04</v>
      </c>
      <c r="O1925" s="3" t="s">
        <v>7072</v>
      </c>
      <c r="P1925" s="31" t="s">
        <v>7291</v>
      </c>
      <c r="Q1925" s="234">
        <v>2</v>
      </c>
      <c r="R1925" s="5">
        <v>85176234</v>
      </c>
      <c r="S1925" s="238">
        <v>45866</v>
      </c>
      <c r="T1925" s="263">
        <v>0.15</v>
      </c>
      <c r="U1925" s="263">
        <v>0</v>
      </c>
      <c r="V1925" s="263">
        <v>3.2119999999999996E-2</v>
      </c>
      <c r="W1925" s="263">
        <v>0</v>
      </c>
      <c r="X1925" s="263">
        <v>0.33999999999999997</v>
      </c>
      <c r="Y1925" s="265">
        <v>1.8334922359937862</v>
      </c>
      <c r="Z1925" s="275">
        <v>2021.595</v>
      </c>
      <c r="AA1925" s="276">
        <v>44.969264217559001</v>
      </c>
      <c r="AB1925" s="277">
        <v>0.05</v>
      </c>
      <c r="AC1925" s="277">
        <v>3.6499999999999998E-2</v>
      </c>
      <c r="AD1925" s="277">
        <v>0</v>
      </c>
      <c r="AE1925" s="277">
        <v>0.33999999999999997</v>
      </c>
      <c r="AF1925" s="276">
        <v>1.6365881600285659</v>
      </c>
    </row>
    <row r="1926" spans="1:32" ht="27.6" x14ac:dyDescent="0.3">
      <c r="A1926" s="2">
        <f>IF(G1926="","",VLOOKUP(G1926,{"CFTV","100000";"switch","750000";"VMS","200000";"Alarme","300000";"CA","400000";"Cabeamento","500000";"Infra","600000";"Redes","700000";"Energia","800000";"Outros","900000";"Serviço","1000000"},2,FALSE)
  + COUNTIF($G$2:G1926,G1926)
)</f>
        <v>750099</v>
      </c>
      <c r="B1926" s="3" t="str">
        <f t="shared" si="30"/>
        <v>SWITCH 24P RJ-45 GBE (16P</v>
      </c>
      <c r="C1926" s="3" t="s">
        <v>3529</v>
      </c>
      <c r="D1926" s="3" t="s">
        <v>3529</v>
      </c>
      <c r="E1926" s="5" t="s">
        <v>2886</v>
      </c>
      <c r="F1926" s="5" t="s">
        <v>7</v>
      </c>
      <c r="G1926" s="16" t="s">
        <v>3332</v>
      </c>
      <c r="H1926" s="3" t="s">
        <v>3528</v>
      </c>
      <c r="I1926" s="170" t="s">
        <v>7038</v>
      </c>
      <c r="J1926" s="127">
        <v>3158</v>
      </c>
      <c r="K1926" s="162">
        <v>7060.788786880049</v>
      </c>
      <c r="L1926" s="126"/>
      <c r="M1926" s="205">
        <v>9.7500000000000003E-2</v>
      </c>
      <c r="N1926" s="198">
        <v>0.04</v>
      </c>
      <c r="O1926" s="3" t="s">
        <v>7072</v>
      </c>
      <c r="P1926" s="31" t="s">
        <v>7291</v>
      </c>
      <c r="Q1926" s="234">
        <v>2</v>
      </c>
      <c r="R1926" s="5">
        <v>85176234</v>
      </c>
      <c r="S1926" s="238">
        <v>45866</v>
      </c>
      <c r="T1926" s="263">
        <v>0.15</v>
      </c>
      <c r="U1926" s="263">
        <v>0</v>
      </c>
      <c r="V1926" s="263">
        <v>3.2119999999999996E-2</v>
      </c>
      <c r="W1926" s="263">
        <v>0</v>
      </c>
      <c r="X1926" s="263">
        <v>0.33999999999999997</v>
      </c>
      <c r="Y1926" s="265">
        <v>1.8334922359937862</v>
      </c>
      <c r="Z1926" s="275">
        <v>3465.9050000000002</v>
      </c>
      <c r="AA1926" s="276">
        <v>77.097142453339487</v>
      </c>
      <c r="AB1926" s="277">
        <v>0.05</v>
      </c>
      <c r="AC1926" s="277">
        <v>3.6499999999999998E-2</v>
      </c>
      <c r="AD1926" s="277">
        <v>0</v>
      </c>
      <c r="AE1926" s="277">
        <v>0.33999999999999997</v>
      </c>
      <c r="AF1926" s="276">
        <v>1.6365881600285659</v>
      </c>
    </row>
    <row r="1927" spans="1:32" ht="27.6" x14ac:dyDescent="0.3">
      <c r="A1927" s="2">
        <f>IF(G1927="","",VLOOKUP(G1927,{"CFTV","100000";"switch","750000";"VMS","200000";"Alarme","300000";"CA","400000";"Cabeamento","500000";"Infra","600000";"Redes","700000";"Energia","800000";"Outros","900000";"Serviço","1000000"},2,FALSE)
  + COUNTIF($G$2:G1927,G1927)
)</f>
        <v>750100</v>
      </c>
      <c r="B1927" s="3" t="str">
        <f t="shared" si="30"/>
        <v>SWITCH GERENCIAVEL 24P + 4P</v>
      </c>
      <c r="C1927" s="3" t="s">
        <v>3531</v>
      </c>
      <c r="D1927" s="3" t="s">
        <v>3531</v>
      </c>
      <c r="E1927" s="5" t="s">
        <v>6</v>
      </c>
      <c r="F1927" s="5" t="s">
        <v>7</v>
      </c>
      <c r="G1927" s="16" t="s">
        <v>3332</v>
      </c>
      <c r="H1927" s="3" t="s">
        <v>3530</v>
      </c>
      <c r="I1927" s="170" t="s">
        <v>7038</v>
      </c>
      <c r="J1927" s="127">
        <v>2517.66</v>
      </c>
      <c r="K1927" s="162">
        <v>5629.0897711134958</v>
      </c>
      <c r="L1927" s="126"/>
      <c r="M1927" s="203">
        <v>9.7500000000000003E-2</v>
      </c>
      <c r="N1927" s="218">
        <v>0.12</v>
      </c>
      <c r="O1927" s="3" t="s">
        <v>6</v>
      </c>
      <c r="P1927" s="31" t="s">
        <v>7288</v>
      </c>
      <c r="Q1927" s="234">
        <v>1</v>
      </c>
      <c r="R1927" s="5">
        <v>85176239</v>
      </c>
      <c r="S1927" s="238">
        <v>45909</v>
      </c>
      <c r="T1927" s="263">
        <v>0.15</v>
      </c>
      <c r="U1927" s="263">
        <v>0</v>
      </c>
      <c r="V1927" s="263">
        <v>3.2119999999999996E-2</v>
      </c>
      <c r="W1927" s="263">
        <v>0</v>
      </c>
      <c r="X1927" s="263">
        <v>0.33999999999999997</v>
      </c>
      <c r="Y1927" s="265">
        <v>1.8334922359937862</v>
      </c>
      <c r="Z1927" s="275">
        <v>2763.1318499999998</v>
      </c>
      <c r="AA1927" s="276">
        <v>61.464341883810846</v>
      </c>
      <c r="AB1927" s="277">
        <v>0.05</v>
      </c>
      <c r="AC1927" s="277">
        <v>3.6499999999999998E-2</v>
      </c>
      <c r="AD1927" s="277">
        <v>0</v>
      </c>
      <c r="AE1927" s="277">
        <v>0.33999999999999997</v>
      </c>
      <c r="AF1927" s="276">
        <v>1.6365881600285659</v>
      </c>
    </row>
    <row r="1928" spans="1:32" ht="27.6" x14ac:dyDescent="0.3">
      <c r="A1928" s="2">
        <f>IF(G1928="","",VLOOKUP(G1928,{"CFTV","100000";"switch","750000";"VMS","200000";"Alarme","300000";"CA","400000";"Cabeamento","500000";"Infra","600000";"Redes","700000";"Energia","800000";"Outros","900000";"Serviço","1000000"},2,FALSE)
  + COUNTIF($G$2:G1928,G1928)
)</f>
        <v>750101</v>
      </c>
      <c r="B1928" s="3" t="str">
        <f t="shared" si="30"/>
        <v>SWITCH NÃO GERENCIÁVEL POE 10</v>
      </c>
      <c r="C1928" s="82" t="s">
        <v>3533</v>
      </c>
      <c r="D1928" s="82" t="s">
        <v>3533</v>
      </c>
      <c r="E1928" s="106" t="s">
        <v>6</v>
      </c>
      <c r="F1928" s="5" t="s">
        <v>7</v>
      </c>
      <c r="G1928" s="16" t="s">
        <v>3332</v>
      </c>
      <c r="H1928" s="3" t="s">
        <v>3532</v>
      </c>
      <c r="I1928" s="170" t="s">
        <v>7038</v>
      </c>
      <c r="J1928" s="127">
        <v>587.48</v>
      </c>
      <c r="K1928" s="162">
        <v>1313.5124118164317</v>
      </c>
      <c r="L1928" s="126"/>
      <c r="M1928" s="205">
        <v>9.7500000000000003E-2</v>
      </c>
      <c r="N1928" s="198">
        <v>0.12</v>
      </c>
      <c r="O1928" s="3" t="s">
        <v>6</v>
      </c>
      <c r="P1928" s="31" t="s">
        <v>7288</v>
      </c>
      <c r="Q1928" s="234">
        <v>1</v>
      </c>
      <c r="R1928" s="5">
        <v>85176234</v>
      </c>
      <c r="S1928" s="238">
        <v>45840</v>
      </c>
      <c r="T1928" s="263">
        <v>0.15</v>
      </c>
      <c r="U1928" s="263">
        <v>0</v>
      </c>
      <c r="V1928" s="263">
        <v>3.2119999999999996E-2</v>
      </c>
      <c r="W1928" s="263">
        <v>0</v>
      </c>
      <c r="X1928" s="263">
        <v>0.33999999999999997</v>
      </c>
      <c r="Y1928" s="265">
        <v>1.8334922359937862</v>
      </c>
      <c r="Z1928" s="275">
        <v>644.75930000000005</v>
      </c>
      <c r="AA1928" s="276">
        <v>14.342314518203889</v>
      </c>
      <c r="AB1928" s="277">
        <v>0.05</v>
      </c>
      <c r="AC1928" s="277">
        <v>3.6499999999999998E-2</v>
      </c>
      <c r="AD1928" s="277">
        <v>0</v>
      </c>
      <c r="AE1928" s="277">
        <v>0.33999999999999997</v>
      </c>
      <c r="AF1928" s="276">
        <v>1.6365881600285659</v>
      </c>
    </row>
    <row r="1929" spans="1:32" ht="27.6" x14ac:dyDescent="0.3">
      <c r="A1929" s="2">
        <f>IF(G1929="","",VLOOKUP(G1929,{"CFTV","100000";"switch","750000";"VMS","200000";"Alarme","300000";"CA","400000";"Cabeamento","500000";"Infra","600000";"Redes","700000";"Energia","800000";"Outros","900000";"Serviço","1000000"},2,FALSE)
  + COUNTIF($G$2:G1929,G1929)
)</f>
        <v>750102</v>
      </c>
      <c r="B1929" s="3" t="str">
        <f t="shared" si="30"/>
        <v>SWITCH POE NÃO GERENCIADO FAST</v>
      </c>
      <c r="C1929" s="3" t="s">
        <v>3535</v>
      </c>
      <c r="D1929" s="3" t="s">
        <v>3535</v>
      </c>
      <c r="E1929" s="5" t="s">
        <v>370</v>
      </c>
      <c r="F1929" s="5" t="s">
        <v>7</v>
      </c>
      <c r="G1929" s="16" t="s">
        <v>3332</v>
      </c>
      <c r="H1929" s="3" t="s">
        <v>3534</v>
      </c>
      <c r="I1929" s="170" t="s">
        <v>7038</v>
      </c>
      <c r="J1929" s="127">
        <v>470.43</v>
      </c>
      <c r="K1929" s="162">
        <v>958.36639175395214</v>
      </c>
      <c r="L1929" s="126"/>
      <c r="M1929" s="203"/>
      <c r="N1929" s="218">
        <v>0.12</v>
      </c>
      <c r="O1929" s="3" t="s">
        <v>370</v>
      </c>
      <c r="P1929" s="31" t="s">
        <v>7287</v>
      </c>
      <c r="Q1929" s="234">
        <v>1</v>
      </c>
      <c r="R1929" s="5">
        <v>85176239</v>
      </c>
      <c r="S1929" s="238">
        <v>45873</v>
      </c>
      <c r="T1929" s="263">
        <v>0.15</v>
      </c>
      <c r="U1929" s="263">
        <v>0</v>
      </c>
      <c r="V1929" s="263">
        <v>3.2119999999999996E-2</v>
      </c>
      <c r="W1929" s="263">
        <v>0</v>
      </c>
      <c r="X1929" s="263">
        <v>0.33999999999999997</v>
      </c>
      <c r="Y1929" s="265">
        <v>1.8334922359937862</v>
      </c>
      <c r="Z1929" s="275">
        <v>470.43</v>
      </c>
      <c r="AA1929" s="276">
        <v>10.46445552440834</v>
      </c>
      <c r="AB1929" s="277">
        <v>0.05</v>
      </c>
      <c r="AC1929" s="277">
        <v>3.6499999999999998E-2</v>
      </c>
      <c r="AD1929" s="277">
        <v>0</v>
      </c>
      <c r="AE1929" s="277">
        <v>0.33999999999999997</v>
      </c>
      <c r="AF1929" s="276">
        <v>1.6365881600285659</v>
      </c>
    </row>
    <row r="1930" spans="1:32" ht="27.6" x14ac:dyDescent="0.3">
      <c r="A1930" s="2">
        <f>IF(G1930="","",VLOOKUP(G1930,{"CFTV","100000";"switch","750000";"VMS","200000";"Alarme","300000";"CA","400000";"Cabeamento","500000";"Infra","600000";"Redes","700000";"Energia","800000";"Outros","900000";"Serviço","1000000"},2,FALSE)
  + COUNTIF($G$2:G1930,G1930)
)</f>
        <v>750103</v>
      </c>
      <c r="B1930" s="3" t="str">
        <f t="shared" ref="B1930:B1985" si="31">IFERROR(LEFT(H1930,FIND(" ",H1930,FIND(" ",H1930,FIND(" ",H1930,FIND(" ",H1930,FIND(" ",H1930)+1)+1)+1)+1)-1),H1930)</f>
        <v>SWITCH POE NÃO GERENCIADO FAST</v>
      </c>
      <c r="C1930" s="3" t="s">
        <v>3536</v>
      </c>
      <c r="D1930" s="3" t="s">
        <v>3536</v>
      </c>
      <c r="E1930" s="5" t="s">
        <v>370</v>
      </c>
      <c r="F1930" s="5" t="s">
        <v>7</v>
      </c>
      <c r="G1930" s="16" t="s">
        <v>3332</v>
      </c>
      <c r="H1930" s="3" t="s">
        <v>3333</v>
      </c>
      <c r="I1930" s="170" t="s">
        <v>7038</v>
      </c>
      <c r="J1930" s="127">
        <v>935.34</v>
      </c>
      <c r="K1930" s="162">
        <v>1905.4873644604756</v>
      </c>
      <c r="L1930" s="126"/>
      <c r="M1930" s="203"/>
      <c r="N1930" s="218">
        <v>0.12</v>
      </c>
      <c r="O1930" s="3" t="s">
        <v>7060</v>
      </c>
      <c r="P1930" s="31" t="s">
        <v>7295</v>
      </c>
      <c r="Q1930" s="234">
        <v>1</v>
      </c>
      <c r="R1930" s="5">
        <v>85176239</v>
      </c>
      <c r="S1930" s="238">
        <v>45874</v>
      </c>
      <c r="T1930" s="263">
        <v>0.15</v>
      </c>
      <c r="U1930" s="263">
        <v>0</v>
      </c>
      <c r="V1930" s="263">
        <v>3.2119999999999996E-2</v>
      </c>
      <c r="W1930" s="263">
        <v>0</v>
      </c>
      <c r="X1930" s="263">
        <v>0.33999999999999997</v>
      </c>
      <c r="Y1930" s="265">
        <v>1.8334922359937862</v>
      </c>
      <c r="Z1930" s="275">
        <v>935.34</v>
      </c>
      <c r="AA1930" s="276">
        <v>20.806121697596023</v>
      </c>
      <c r="AB1930" s="277">
        <v>0.05</v>
      </c>
      <c r="AC1930" s="277">
        <v>3.6499999999999998E-2</v>
      </c>
      <c r="AD1930" s="277">
        <v>0</v>
      </c>
      <c r="AE1930" s="277">
        <v>0.33999999999999997</v>
      </c>
      <c r="AF1930" s="276">
        <v>1.6365881600285659</v>
      </c>
    </row>
    <row r="1931" spans="1:32" ht="27.6" x14ac:dyDescent="0.3">
      <c r="A1931" s="2">
        <f>IF(G1931="","",VLOOKUP(G1931,{"CFTV","100000";"switch","750000";"VMS","200000";"Alarme","300000";"CA","400000";"Cabeamento","500000";"Infra","600000";"Redes","700000";"Energia","800000";"Outros","900000";"Serviço","1000000"},2,FALSE)
  + COUNTIF($G$2:G1931,G1931)
)</f>
        <v>750104</v>
      </c>
      <c r="B1931" s="3" t="str">
        <f t="shared" si="31"/>
        <v>CONVERSOR DE MÍDIA HÍBRIDO -</v>
      </c>
      <c r="C1931" s="3" t="s">
        <v>3538</v>
      </c>
      <c r="D1931" s="3" t="s">
        <v>3538</v>
      </c>
      <c r="E1931" s="5" t="s">
        <v>3000</v>
      </c>
      <c r="F1931" s="5" t="s">
        <v>7</v>
      </c>
      <c r="G1931" s="16" t="s">
        <v>3332</v>
      </c>
      <c r="H1931" s="3" t="s">
        <v>3537</v>
      </c>
      <c r="I1931" s="170" t="s">
        <v>7038</v>
      </c>
      <c r="J1931" s="127">
        <v>644</v>
      </c>
      <c r="K1931" s="162">
        <v>1335.1476412757816</v>
      </c>
      <c r="L1931" s="127">
        <v>11.3793103448275</v>
      </c>
      <c r="M1931" s="205"/>
      <c r="N1931" s="198">
        <v>3.8899999999999997E-2</v>
      </c>
      <c r="O1931" s="3" t="s">
        <v>3000</v>
      </c>
      <c r="P1931" s="31" t="s">
        <v>7291</v>
      </c>
      <c r="Q1931" s="234">
        <v>1</v>
      </c>
      <c r="R1931" s="5">
        <v>85437040</v>
      </c>
      <c r="S1931" s="238">
        <v>46030</v>
      </c>
      <c r="T1931" s="263">
        <v>0.15</v>
      </c>
      <c r="U1931" s="263">
        <v>0</v>
      </c>
      <c r="V1931" s="263">
        <v>3.2119999999999996E-2</v>
      </c>
      <c r="W1931" s="263">
        <v>0</v>
      </c>
      <c r="X1931" s="263">
        <v>0.33999999999999997</v>
      </c>
      <c r="Y1931" s="265">
        <v>1.8334922359937862</v>
      </c>
      <c r="Z1931" s="275">
        <v>655.37931034482745</v>
      </c>
      <c r="AA1931" s="276">
        <v>14.578550782732517</v>
      </c>
      <c r="AB1931" s="277">
        <v>0.05</v>
      </c>
      <c r="AC1931" s="277">
        <v>3.6499999999999998E-2</v>
      </c>
      <c r="AD1931" s="277">
        <v>0</v>
      </c>
      <c r="AE1931" s="277">
        <v>0.33999999999999997</v>
      </c>
      <c r="AF1931" s="276">
        <v>1.6365881600285659</v>
      </c>
    </row>
    <row r="1932" spans="1:32" ht="27.6" x14ac:dyDescent="0.3">
      <c r="A1932" s="2">
        <f>IF(G1932="","",VLOOKUP(G1932,{"CFTV","100000";"switch","750000";"VMS","200000";"Alarme","300000";"CA","400000";"Cabeamento","500000";"Infra","600000";"Redes","700000";"Energia","800000";"Outros","900000";"Serviço","1000000"},2,FALSE)
  + COUNTIF($G$2:G1932,G1932)
)</f>
        <v>750105</v>
      </c>
      <c r="B1932" s="3" t="str">
        <f t="shared" si="31"/>
        <v>SWITCH POE INTELIGENTE GIGABIT DE</v>
      </c>
      <c r="C1932" s="3" t="s">
        <v>3540</v>
      </c>
      <c r="D1932" s="3" t="s">
        <v>3540</v>
      </c>
      <c r="E1932" s="5" t="s">
        <v>370</v>
      </c>
      <c r="F1932" s="5" t="s">
        <v>7</v>
      </c>
      <c r="G1932" s="16" t="s">
        <v>3332</v>
      </c>
      <c r="H1932" s="3" t="s">
        <v>3539</v>
      </c>
      <c r="I1932" s="170" t="s">
        <v>7038</v>
      </c>
      <c r="J1932" s="127">
        <v>595.71</v>
      </c>
      <c r="K1932" s="162">
        <v>1213.5885110042873</v>
      </c>
      <c r="L1932" s="127"/>
      <c r="M1932" s="205"/>
      <c r="N1932" s="198">
        <v>0.12</v>
      </c>
      <c r="O1932" s="3" t="s">
        <v>370</v>
      </c>
      <c r="P1932" s="31" t="s">
        <v>7287</v>
      </c>
      <c r="Q1932" s="234">
        <v>1</v>
      </c>
      <c r="R1932" s="5">
        <v>85176234</v>
      </c>
      <c r="S1932" s="238">
        <v>45972</v>
      </c>
      <c r="T1932" s="263">
        <v>0.15</v>
      </c>
      <c r="U1932" s="263">
        <v>0</v>
      </c>
      <c r="V1932" s="263">
        <v>3.2119999999999996E-2</v>
      </c>
      <c r="W1932" s="263">
        <v>0</v>
      </c>
      <c r="X1932" s="263">
        <v>0.33999999999999997</v>
      </c>
      <c r="Y1932" s="265">
        <v>1.8334922359937862</v>
      </c>
      <c r="Z1932" s="275">
        <v>595.71</v>
      </c>
      <c r="AA1932" s="276">
        <v>13.251239930372835</v>
      </c>
      <c r="AB1932" s="277">
        <v>0.05</v>
      </c>
      <c r="AC1932" s="277">
        <v>3.6499999999999998E-2</v>
      </c>
      <c r="AD1932" s="277">
        <v>0</v>
      </c>
      <c r="AE1932" s="277">
        <v>0.33999999999999997</v>
      </c>
      <c r="AF1932" s="276">
        <v>1.6365881600285659</v>
      </c>
    </row>
    <row r="1933" spans="1:32" ht="27.6" x14ac:dyDescent="0.3">
      <c r="A1933" s="2">
        <f>IF(G1933="","",VLOOKUP(G1933,{"CFTV","100000";"switch","750000";"VMS","200000";"Alarme","300000";"CA","400000";"Cabeamento","500000";"Infra","600000";"Redes","700000";"Energia","800000";"Outros","900000";"Serviço","1000000"},2,FALSE)
  + COUNTIF($G$2:G1933,G1933)
)</f>
        <v>750106</v>
      </c>
      <c r="B1933" s="3" t="str">
        <f t="shared" si="31"/>
        <v>SWITCH POE 28 PORTAS GIGABIT</v>
      </c>
      <c r="C1933" s="3" t="s">
        <v>3542</v>
      </c>
      <c r="D1933" s="3" t="s">
        <v>3542</v>
      </c>
      <c r="E1933" s="5" t="s">
        <v>370</v>
      </c>
      <c r="F1933" s="5" t="s">
        <v>7</v>
      </c>
      <c r="G1933" s="16" t="s">
        <v>3332</v>
      </c>
      <c r="H1933" s="3" t="s">
        <v>3541</v>
      </c>
      <c r="I1933" s="170" t="s">
        <v>7038</v>
      </c>
      <c r="J1933" s="127">
        <v>1681.27</v>
      </c>
      <c r="K1933" s="162">
        <v>3425.1061017880811</v>
      </c>
      <c r="L1933" s="126"/>
      <c r="M1933" s="203"/>
      <c r="N1933" s="218">
        <v>0.12</v>
      </c>
      <c r="O1933" s="3" t="s">
        <v>370</v>
      </c>
      <c r="P1933" s="31" t="s">
        <v>7287</v>
      </c>
      <c r="Q1933" s="234">
        <v>3</v>
      </c>
      <c r="R1933" s="5"/>
      <c r="S1933" s="238">
        <v>45820</v>
      </c>
      <c r="T1933" s="263">
        <v>0.15</v>
      </c>
      <c r="U1933" s="263">
        <v>0</v>
      </c>
      <c r="V1933" s="263">
        <v>3.2119999999999996E-2</v>
      </c>
      <c r="W1933" s="263">
        <v>0</v>
      </c>
      <c r="X1933" s="263">
        <v>0.33999999999999997</v>
      </c>
      <c r="Y1933" s="265">
        <v>1.8334922359937862</v>
      </c>
      <c r="Z1933" s="275">
        <v>1681.27</v>
      </c>
      <c r="AA1933" s="276">
        <v>37.398922559194801</v>
      </c>
      <c r="AB1933" s="277">
        <v>0.05</v>
      </c>
      <c r="AC1933" s="277">
        <v>3.6499999999999998E-2</v>
      </c>
      <c r="AD1933" s="277">
        <v>0</v>
      </c>
      <c r="AE1933" s="277">
        <v>0.33999999999999997</v>
      </c>
      <c r="AF1933" s="276">
        <v>1.6365881600285659</v>
      </c>
    </row>
    <row r="1934" spans="1:32" ht="27.6" x14ac:dyDescent="0.3">
      <c r="A1934" s="2">
        <f>IF(G1934="","",VLOOKUP(G1934,{"CFTV","100000";"switch","750000";"VMS","200000";"Alarme","300000";"CA","400000";"Cabeamento","500000";"Infra","600000";"Redes","700000";"Energia","800000";"Outros","900000";"Serviço","1000000"},2,FALSE)
  + COUNTIF($G$2:G1934,G1934)
)</f>
        <v>750107</v>
      </c>
      <c r="B1934" s="3" t="str">
        <f t="shared" si="31"/>
        <v>SWITCH 8P RJ-45 GBE (4P</v>
      </c>
      <c r="C1934" s="3" t="s">
        <v>3543</v>
      </c>
      <c r="D1934" s="3" t="s">
        <v>3543</v>
      </c>
      <c r="E1934" s="106" t="s">
        <v>2886</v>
      </c>
      <c r="F1934" s="5" t="s">
        <v>7</v>
      </c>
      <c r="G1934" s="16" t="s">
        <v>3332</v>
      </c>
      <c r="H1934" s="3" t="s">
        <v>3524</v>
      </c>
      <c r="I1934" s="170" t="s">
        <v>7038</v>
      </c>
      <c r="J1934" s="127">
        <v>987</v>
      </c>
      <c r="K1934" s="162">
        <v>2206.7759761401549</v>
      </c>
      <c r="L1934" s="126"/>
      <c r="M1934" s="205">
        <v>9.7500000000000003E-2</v>
      </c>
      <c r="N1934" s="218">
        <v>0.04</v>
      </c>
      <c r="O1934" s="3" t="s">
        <v>7072</v>
      </c>
      <c r="P1934" s="31" t="s">
        <v>7291</v>
      </c>
      <c r="Q1934" s="234">
        <v>2</v>
      </c>
      <c r="R1934" s="5">
        <v>85176234</v>
      </c>
      <c r="S1934" s="238">
        <v>45866</v>
      </c>
      <c r="T1934" s="263">
        <v>0.15</v>
      </c>
      <c r="U1934" s="263">
        <v>0</v>
      </c>
      <c r="V1934" s="263">
        <v>3.2119999999999996E-2</v>
      </c>
      <c r="W1934" s="263">
        <v>0</v>
      </c>
      <c r="X1934" s="263">
        <v>0.33999999999999997</v>
      </c>
      <c r="Y1934" s="265">
        <v>1.8334922359937862</v>
      </c>
      <c r="Z1934" s="275">
        <v>1083.2325000000001</v>
      </c>
      <c r="AA1934" s="276">
        <v>24.095908676835361</v>
      </c>
      <c r="AB1934" s="277">
        <v>0.05</v>
      </c>
      <c r="AC1934" s="277">
        <v>3.6499999999999998E-2</v>
      </c>
      <c r="AD1934" s="277">
        <v>0</v>
      </c>
      <c r="AE1934" s="277">
        <v>0.33999999999999997</v>
      </c>
      <c r="AF1934" s="276">
        <v>1.6365881600285659</v>
      </c>
    </row>
    <row r="1935" spans="1:32" ht="41.4" x14ac:dyDescent="0.3">
      <c r="A1935" s="2">
        <f>IF(G1935="","",VLOOKUP(G1935,{"CFTV","100000";"switch","750000";"VMS","200000";"Alarme","300000";"CA","400000";"Cabeamento","500000";"Infra","600000";"Redes","700000";"Energia","800000";"Outros","900000";"Serviço","1000000"},2,FALSE)
  + COUNTIF($G$2:G1935,G1935)
)</f>
        <v>750108</v>
      </c>
      <c r="B1935" s="3" t="str">
        <f t="shared" si="31"/>
        <v>MANAGED SWITCH INDUSTRIAL 24-PORT 10/100/1000T</v>
      </c>
      <c r="C1935" s="3" t="s">
        <v>3545</v>
      </c>
      <c r="D1935" s="3" t="s">
        <v>3545</v>
      </c>
      <c r="E1935" s="5" t="s">
        <v>335</v>
      </c>
      <c r="F1935" s="5" t="s">
        <v>7</v>
      </c>
      <c r="G1935" s="16" t="s">
        <v>3332</v>
      </c>
      <c r="H1935" s="3" t="s">
        <v>3544</v>
      </c>
      <c r="I1935" s="170" t="s">
        <v>7038</v>
      </c>
      <c r="J1935" s="127">
        <v>3890.2</v>
      </c>
      <c r="K1935" s="162">
        <v>6943.8278239918573</v>
      </c>
      <c r="L1935" s="126"/>
      <c r="M1935" s="203"/>
      <c r="N1935" s="218">
        <v>0.04</v>
      </c>
      <c r="O1935" s="3" t="s">
        <v>7134</v>
      </c>
      <c r="P1935" s="31" t="s">
        <v>7292</v>
      </c>
      <c r="Q1935" s="234">
        <v>1</v>
      </c>
      <c r="R1935" s="5">
        <v>85176234</v>
      </c>
      <c r="S1935" s="238">
        <v>45891</v>
      </c>
      <c r="T1935" s="263">
        <v>0.15</v>
      </c>
      <c r="U1935" s="263">
        <v>0</v>
      </c>
      <c r="V1935" s="263">
        <v>3.5039999999999995E-2</v>
      </c>
      <c r="W1935" s="263">
        <v>0</v>
      </c>
      <c r="X1935" s="263">
        <v>0.33999999999999997</v>
      </c>
      <c r="Y1935" s="265">
        <v>1.6064585475278061</v>
      </c>
      <c r="Z1935" s="275">
        <v>3890.2</v>
      </c>
      <c r="AA1935" s="276">
        <v>86.535350383804868</v>
      </c>
      <c r="AB1935" s="277">
        <v>0.05</v>
      </c>
      <c r="AC1935" s="277">
        <v>3.6499999999999998E-2</v>
      </c>
      <c r="AD1935" s="277">
        <v>0</v>
      </c>
      <c r="AE1935" s="277">
        <v>0.33999999999999997</v>
      </c>
      <c r="AF1935" s="276">
        <v>1.6365881600285659</v>
      </c>
    </row>
    <row r="1936" spans="1:32" ht="27.6" x14ac:dyDescent="0.3">
      <c r="A1936" s="2">
        <f>IF(G1936="","",VLOOKUP(G1936,{"CFTV","100000";"switch","750000";"VMS","200000";"Alarme","300000";"CA","400000";"Cabeamento","500000";"Infra","600000";"Redes","700000";"Energia","800000";"Outros","900000";"Serviço","1000000"},2,FALSE)
  + COUNTIF($G$2:G1936,G1936)
)</f>
        <v>750109</v>
      </c>
      <c r="B1936" s="3" t="str">
        <f t="shared" si="31"/>
        <v>CONVERSOR DE MÍDIA  POE</v>
      </c>
      <c r="C1936" s="3" t="s">
        <v>3547</v>
      </c>
      <c r="D1936" s="3" t="s">
        <v>3547</v>
      </c>
      <c r="E1936" s="5" t="s">
        <v>3000</v>
      </c>
      <c r="F1936" s="5" t="s">
        <v>7</v>
      </c>
      <c r="G1936" s="16" t="s">
        <v>3332</v>
      </c>
      <c r="H1936" s="3" t="s">
        <v>3546</v>
      </c>
      <c r="I1936" s="170" t="s">
        <v>7038</v>
      </c>
      <c r="J1936" s="127">
        <v>523</v>
      </c>
      <c r="K1936" s="162">
        <v>1083.2061837234976</v>
      </c>
      <c r="L1936" s="127">
        <v>8.7096774193548381</v>
      </c>
      <c r="M1936" s="203"/>
      <c r="N1936" s="198">
        <v>3.8899999999999997E-2</v>
      </c>
      <c r="O1936" s="3" t="s">
        <v>3000</v>
      </c>
      <c r="P1936" s="31" t="s">
        <v>7291</v>
      </c>
      <c r="Q1936" s="234">
        <v>1</v>
      </c>
      <c r="R1936" s="5">
        <v>85437099</v>
      </c>
      <c r="S1936" s="238">
        <v>45903</v>
      </c>
      <c r="T1936" s="263">
        <v>0.15</v>
      </c>
      <c r="U1936" s="263">
        <v>0</v>
      </c>
      <c r="V1936" s="263">
        <v>3.2119999999999996E-2</v>
      </c>
      <c r="W1936" s="263">
        <v>0</v>
      </c>
      <c r="X1936" s="263">
        <v>0.33999999999999997</v>
      </c>
      <c r="Y1936" s="265">
        <v>1.8334922359937862</v>
      </c>
      <c r="Z1936" s="275">
        <v>531.70967741935488</v>
      </c>
      <c r="AA1936" s="276">
        <v>11.827588102910836</v>
      </c>
      <c r="AB1936" s="277">
        <v>0.05</v>
      </c>
      <c r="AC1936" s="277">
        <v>3.6499999999999998E-2</v>
      </c>
      <c r="AD1936" s="277">
        <v>0</v>
      </c>
      <c r="AE1936" s="277">
        <v>0.33999999999999997</v>
      </c>
      <c r="AF1936" s="276">
        <v>1.6365881600285659</v>
      </c>
    </row>
    <row r="1937" spans="1:32" ht="27.6" x14ac:dyDescent="0.3">
      <c r="A1937" s="2">
        <f>IF(G1937="","",VLOOKUP(G1937,{"CFTV","100000";"switch","750000";"VMS","200000";"Alarme","300000";"CA","400000";"Cabeamento","500000";"Infra","600000";"Redes","700000";"Energia","800000";"Outros","900000";"Serviço","1000000"},2,FALSE)
  + COUNTIF($G$2:G1937,G1937)
)</f>
        <v>750110</v>
      </c>
      <c r="B1937" s="3" t="str">
        <f t="shared" si="31"/>
        <v>TRANSCEIVER OPTICO 1.25G SFP LC</v>
      </c>
      <c r="C1937" s="3" t="s">
        <v>3549</v>
      </c>
      <c r="D1937" s="3" t="s">
        <v>3549</v>
      </c>
      <c r="E1937" s="5" t="s">
        <v>3000</v>
      </c>
      <c r="F1937" s="5" t="s">
        <v>7</v>
      </c>
      <c r="G1937" s="16" t="s">
        <v>3332</v>
      </c>
      <c r="H1937" s="3" t="s">
        <v>3548</v>
      </c>
      <c r="I1937" s="170" t="s">
        <v>7038</v>
      </c>
      <c r="J1937" s="127">
        <v>95</v>
      </c>
      <c r="K1937" s="162">
        <v>211.27876482867464</v>
      </c>
      <c r="L1937" s="127">
        <v>8.7096774193548381</v>
      </c>
      <c r="M1937" s="203"/>
      <c r="N1937" s="198">
        <v>3.8899999999999997E-2</v>
      </c>
      <c r="O1937" s="3" t="s">
        <v>3000</v>
      </c>
      <c r="P1937" s="31" t="s">
        <v>7291</v>
      </c>
      <c r="Q1937" s="234">
        <v>1</v>
      </c>
      <c r="R1937" s="5">
        <v>85176259</v>
      </c>
      <c r="S1937" s="238">
        <v>45903</v>
      </c>
      <c r="T1937" s="263">
        <v>0.15</v>
      </c>
      <c r="U1937" s="263">
        <v>0</v>
      </c>
      <c r="V1937" s="263">
        <v>3.2119999999999996E-2</v>
      </c>
      <c r="W1937" s="263">
        <v>0</v>
      </c>
      <c r="X1937" s="263">
        <v>0.33999999999999997</v>
      </c>
      <c r="Y1937" s="265">
        <v>1.8334922359937862</v>
      </c>
      <c r="Z1937" s="275">
        <v>103.70967741935483</v>
      </c>
      <c r="AA1937" s="276">
        <v>2.3069644937728775</v>
      </c>
      <c r="AB1937" s="277">
        <v>0.05</v>
      </c>
      <c r="AC1937" s="277">
        <v>3.6499999999999998E-2</v>
      </c>
      <c r="AD1937" s="277">
        <v>0</v>
      </c>
      <c r="AE1937" s="277">
        <v>0.33999999999999997</v>
      </c>
      <c r="AF1937" s="276">
        <v>1.6365881600285659</v>
      </c>
    </row>
    <row r="1938" spans="1:32" ht="27.6" x14ac:dyDescent="0.3">
      <c r="A1938" s="2">
        <f>IF(G1938="","",VLOOKUP(G1938,{"CFTV","100000";"switch","750000";"VMS","200000";"Alarme","300000";"CA","400000";"Cabeamento","500000";"Infra","600000";"Redes","700000";"Energia","800000";"Outros","900000";"Serviço","1000000"},2,FALSE)
  + COUNTIF($G$2:G1938,G1938)
)</f>
        <v>750111</v>
      </c>
      <c r="B1938" s="3" t="str">
        <f t="shared" si="31"/>
        <v>TERMINADOR OPTICO PARA 12 FUSOES</v>
      </c>
      <c r="C1938" s="3" t="s">
        <v>3551</v>
      </c>
      <c r="D1938" s="3" t="s">
        <v>3551</v>
      </c>
      <c r="E1938" s="5" t="s">
        <v>3000</v>
      </c>
      <c r="F1938" s="5" t="s">
        <v>7</v>
      </c>
      <c r="G1938" s="16" t="s">
        <v>3332</v>
      </c>
      <c r="H1938" s="3" t="s">
        <v>3550</v>
      </c>
      <c r="I1938" s="170" t="s">
        <v>7038</v>
      </c>
      <c r="J1938" s="127">
        <v>63</v>
      </c>
      <c r="K1938" s="162">
        <v>161.64506336987952</v>
      </c>
      <c r="L1938" s="136">
        <v>16.346153846153847</v>
      </c>
      <c r="M1938" s="203"/>
      <c r="N1938" s="198">
        <v>3.8899999999999997E-2</v>
      </c>
      <c r="O1938" s="3" t="s">
        <v>3000</v>
      </c>
      <c r="P1938" s="31" t="s">
        <v>7291</v>
      </c>
      <c r="Q1938" s="234">
        <v>1</v>
      </c>
      <c r="R1938" s="5">
        <v>85177900</v>
      </c>
      <c r="S1938" s="238">
        <v>46031</v>
      </c>
      <c r="T1938" s="263">
        <v>0.15</v>
      </c>
      <c r="U1938" s="263">
        <v>0</v>
      </c>
      <c r="V1938" s="263">
        <v>3.2119999999999996E-2</v>
      </c>
      <c r="W1938" s="263">
        <v>0</v>
      </c>
      <c r="X1938" s="263">
        <v>0.33999999999999997</v>
      </c>
      <c r="Y1938" s="265">
        <v>1.8334922359937862</v>
      </c>
      <c r="Z1938" s="275">
        <v>79.34615384615384</v>
      </c>
      <c r="AA1938" s="276">
        <v>1.7650113682289368</v>
      </c>
      <c r="AB1938" s="277">
        <v>0.05</v>
      </c>
      <c r="AC1938" s="277">
        <v>3.6499999999999998E-2</v>
      </c>
      <c r="AD1938" s="277">
        <v>0</v>
      </c>
      <c r="AE1938" s="277">
        <v>0.33999999999999997</v>
      </c>
      <c r="AF1938" s="276">
        <v>1.6365881600285659</v>
      </c>
    </row>
    <row r="1939" spans="1:32" ht="27.6" x14ac:dyDescent="0.3">
      <c r="A1939" s="2">
        <f>IF(G1939="","",VLOOKUP(G1939,{"CFTV","100000";"switch","750000";"VMS","200000";"Alarme","300000";"CA","400000";"Cabeamento","500000";"Infra","600000";"Redes","700000";"Energia","800000";"Outros","900000";"Serviço","1000000"},2,FALSE)
  + COUNTIF($G$2:G1939,G1939)
)</f>
        <v>750112</v>
      </c>
      <c r="B1939" s="3" t="str">
        <f t="shared" si="31"/>
        <v>EXTENSÃO OPTICA SC/UPC 0,9MM 1M</v>
      </c>
      <c r="C1939" s="3" t="s">
        <v>3553</v>
      </c>
      <c r="D1939" s="3" t="s">
        <v>3553</v>
      </c>
      <c r="E1939" s="5" t="s">
        <v>3000</v>
      </c>
      <c r="F1939" s="5" t="s">
        <v>7</v>
      </c>
      <c r="G1939" s="16" t="s">
        <v>3332</v>
      </c>
      <c r="H1939" s="3" t="s">
        <v>3552</v>
      </c>
      <c r="I1939" s="170" t="s">
        <v>7038</v>
      </c>
      <c r="J1939" s="127">
        <v>69.900000000000006</v>
      </c>
      <c r="K1939" s="162">
        <v>175.70183717916524</v>
      </c>
      <c r="L1939" s="136">
        <v>16.346153846153847</v>
      </c>
      <c r="M1939" s="203"/>
      <c r="N1939" s="198">
        <v>3.8899999999999997E-2</v>
      </c>
      <c r="O1939" s="3" t="s">
        <v>3000</v>
      </c>
      <c r="P1939" s="31" t="s">
        <v>7291</v>
      </c>
      <c r="Q1939" s="234">
        <v>1</v>
      </c>
      <c r="R1939" s="5">
        <v>85447090</v>
      </c>
      <c r="S1939" s="238">
        <v>46031</v>
      </c>
      <c r="T1939" s="263">
        <v>0.15</v>
      </c>
      <c r="U1939" s="263">
        <v>0</v>
      </c>
      <c r="V1939" s="263">
        <v>3.2119999999999996E-2</v>
      </c>
      <c r="W1939" s="263">
        <v>0</v>
      </c>
      <c r="X1939" s="263">
        <v>0.33999999999999997</v>
      </c>
      <c r="Y1939" s="265">
        <v>1.8334922359937862</v>
      </c>
      <c r="Z1939" s="275">
        <v>86.246153846153845</v>
      </c>
      <c r="AA1939" s="276">
        <v>1.918498057254759</v>
      </c>
      <c r="AB1939" s="277">
        <v>0.05</v>
      </c>
      <c r="AC1939" s="277">
        <v>3.6499999999999998E-2</v>
      </c>
      <c r="AD1939" s="277">
        <v>0</v>
      </c>
      <c r="AE1939" s="277">
        <v>0.33999999999999997</v>
      </c>
      <c r="AF1939" s="276">
        <v>1.6365881600285659</v>
      </c>
    </row>
    <row r="1940" spans="1:32" ht="41.4" x14ac:dyDescent="0.3">
      <c r="A1940" s="2">
        <f>IF(G1940="","",VLOOKUP(G1940,{"CFTV","100000";"switch","750000";"VMS","200000";"Alarme","300000";"CA","400000";"Cabeamento","500000";"Infra","600000";"Redes","700000";"Energia","800000";"Outros","900000";"Serviço","1000000"},2,FALSE)
  + COUNTIF($G$2:G1940,G1940)
)</f>
        <v>750113</v>
      </c>
      <c r="B1940" s="3" t="str">
        <f t="shared" si="31"/>
        <v>SWITCH INDUSTRIAL 8 PORTAS 802.3AT/AF</v>
      </c>
      <c r="C1940" s="3" t="s">
        <v>3554</v>
      </c>
      <c r="D1940" s="3" t="s">
        <v>3554</v>
      </c>
      <c r="E1940" s="5" t="s">
        <v>335</v>
      </c>
      <c r="F1940" s="5" t="s">
        <v>7</v>
      </c>
      <c r="G1940" s="16" t="s">
        <v>3332</v>
      </c>
      <c r="H1940" s="3" t="s">
        <v>3499</v>
      </c>
      <c r="I1940" s="170" t="s">
        <v>7038</v>
      </c>
      <c r="J1940" s="127">
        <v>5950.87</v>
      </c>
      <c r="K1940" s="162">
        <v>11657.676677175177</v>
      </c>
      <c r="L1940" s="126"/>
      <c r="M1940" s="205">
        <v>9.7500000000000003E-2</v>
      </c>
      <c r="N1940" s="198">
        <v>0.04</v>
      </c>
      <c r="O1940" s="3" t="s">
        <v>7134</v>
      </c>
      <c r="P1940" s="31" t="s">
        <v>7292</v>
      </c>
      <c r="Q1940" s="234">
        <v>1</v>
      </c>
      <c r="R1940" s="5">
        <v>85176234</v>
      </c>
      <c r="S1940" s="238">
        <v>45903</v>
      </c>
      <c r="T1940" s="263">
        <v>0.15</v>
      </c>
      <c r="U1940" s="263">
        <v>0</v>
      </c>
      <c r="V1940" s="263">
        <v>3.5039999999999995E-2</v>
      </c>
      <c r="W1940" s="263">
        <v>0</v>
      </c>
      <c r="X1940" s="263">
        <v>0.33999999999999997</v>
      </c>
      <c r="Y1940" s="265">
        <v>1.6064585475278061</v>
      </c>
      <c r="Z1940" s="275">
        <v>6531.0798249999998</v>
      </c>
      <c r="AA1940" s="276">
        <v>145.28026349312992</v>
      </c>
      <c r="AB1940" s="277">
        <v>0.05</v>
      </c>
      <c r="AC1940" s="277">
        <v>3.6499999999999998E-2</v>
      </c>
      <c r="AD1940" s="277">
        <v>0</v>
      </c>
      <c r="AE1940" s="277">
        <v>0.33999999999999997</v>
      </c>
      <c r="AF1940" s="276">
        <v>1.6365881600285659</v>
      </c>
    </row>
    <row r="1941" spans="1:32" ht="27.6" x14ac:dyDescent="0.3">
      <c r="A1941" s="2">
        <f>IF(G1941="","",VLOOKUP(G1941,{"CFTV","100000";"switch","750000";"VMS","200000";"Alarme","300000";"CA","400000";"Cabeamento","500000";"Infra","600000";"Redes","700000";"Energia","800000";"Outros","900000";"Serviço","1000000"},2,FALSE)
  + COUNTIF($G$2:G1941,G1941)
)</f>
        <v>750114</v>
      </c>
      <c r="B1941" s="3" t="str">
        <f t="shared" si="31"/>
        <v>SWITCH 16P RJ-45 POE, 10M/100M/1G,</v>
      </c>
      <c r="C1941" s="3" t="s">
        <v>3556</v>
      </c>
      <c r="D1941" s="3" t="s">
        <v>3556</v>
      </c>
      <c r="E1941" s="5" t="s">
        <v>2956</v>
      </c>
      <c r="F1941" s="5" t="s">
        <v>7</v>
      </c>
      <c r="G1941" s="16" t="s">
        <v>3332</v>
      </c>
      <c r="H1941" s="3" t="s">
        <v>3555</v>
      </c>
      <c r="I1941" s="170" t="s">
        <v>7039</v>
      </c>
      <c r="J1941" s="127">
        <v>487.42</v>
      </c>
      <c r="K1941" s="162">
        <v>5509.4811514543153</v>
      </c>
      <c r="L1941" s="126"/>
      <c r="M1941" s="205">
        <v>9.7500000000000003E-2</v>
      </c>
      <c r="N1941" s="198">
        <v>0.04</v>
      </c>
      <c r="O1941" s="3" t="s">
        <v>7052</v>
      </c>
      <c r="P1941" s="31" t="s">
        <v>7288</v>
      </c>
      <c r="Q1941" s="234">
        <v>1</v>
      </c>
      <c r="R1941" s="5">
        <v>85176234</v>
      </c>
      <c r="S1941" s="238">
        <v>45904</v>
      </c>
      <c r="T1941" s="263">
        <v>0.15</v>
      </c>
      <c r="U1941" s="263">
        <v>0</v>
      </c>
      <c r="V1941" s="263">
        <v>3.5039999999999995E-2</v>
      </c>
      <c r="W1941" s="263">
        <v>0</v>
      </c>
      <c r="X1941" s="263">
        <v>0.33999999999999997</v>
      </c>
      <c r="Y1941" s="265">
        <v>1.6064585475278061</v>
      </c>
      <c r="Z1941" s="275">
        <v>3086.6237065</v>
      </c>
      <c r="AA1941" s="276">
        <v>68.660239562216859</v>
      </c>
      <c r="AB1941" s="277">
        <v>0.05</v>
      </c>
      <c r="AC1941" s="277">
        <v>3.6499999999999998E-2</v>
      </c>
      <c r="AD1941" s="277">
        <v>0</v>
      </c>
      <c r="AE1941" s="277">
        <v>0.33999999999999997</v>
      </c>
      <c r="AF1941" s="276">
        <v>1.6365881600285659</v>
      </c>
    </row>
    <row r="1942" spans="1:32" ht="41.4" x14ac:dyDescent="0.3">
      <c r="A1942" s="2">
        <f>IF(G1942="","",VLOOKUP(G1942,{"CFTV","100000";"switch","750000";"VMS","200000";"Alarme","300000";"CA","400000";"Cabeamento","500000";"Infra","600000";"Redes","700000";"Energia","800000";"Outros","900000";"Serviço","1000000"},2,FALSE)
  + COUNTIF($G$2:G1942,G1942)
)</f>
        <v>750115</v>
      </c>
      <c r="B1942" s="3" t="str">
        <f t="shared" si="31"/>
        <v>INDUSTRIAL L3 8-PORT 10/100/1000T 802.3BT</v>
      </c>
      <c r="C1942" s="3" t="s">
        <v>3558</v>
      </c>
      <c r="D1942" s="3" t="s">
        <v>3558</v>
      </c>
      <c r="E1942" s="5" t="s">
        <v>335</v>
      </c>
      <c r="F1942" s="5" t="s">
        <v>7</v>
      </c>
      <c r="G1942" s="16" t="s">
        <v>3332</v>
      </c>
      <c r="H1942" s="3" t="s">
        <v>3557</v>
      </c>
      <c r="I1942" s="170" t="s">
        <v>7038</v>
      </c>
      <c r="J1942" s="127">
        <v>7733.12</v>
      </c>
      <c r="K1942" s="162">
        <v>13886.932741637327</v>
      </c>
      <c r="L1942" s="127">
        <v>46.875</v>
      </c>
      <c r="M1942" s="203"/>
      <c r="N1942" s="218">
        <v>0.04</v>
      </c>
      <c r="O1942" s="3" t="s">
        <v>7134</v>
      </c>
      <c r="P1942" s="31" t="s">
        <v>7291</v>
      </c>
      <c r="Q1942" s="234">
        <v>1</v>
      </c>
      <c r="R1942" s="5">
        <v>82176234</v>
      </c>
      <c r="S1942" s="238">
        <v>45922</v>
      </c>
      <c r="T1942" s="263">
        <v>0.15</v>
      </c>
      <c r="U1942" s="263">
        <v>0</v>
      </c>
      <c r="V1942" s="263">
        <v>3.5039999999999995E-2</v>
      </c>
      <c r="W1942" s="263">
        <v>0</v>
      </c>
      <c r="X1942" s="263">
        <v>0.33999999999999997</v>
      </c>
      <c r="Y1942" s="265">
        <v>1.6064585475278061</v>
      </c>
      <c r="Z1942" s="275">
        <v>7779.9949999999999</v>
      </c>
      <c r="AA1942" s="276">
        <v>173.06169176629737</v>
      </c>
      <c r="AB1942" s="277">
        <v>0.05</v>
      </c>
      <c r="AC1942" s="277">
        <v>3.6499999999999998E-2</v>
      </c>
      <c r="AD1942" s="277">
        <v>0</v>
      </c>
      <c r="AE1942" s="277">
        <v>0.33999999999999997</v>
      </c>
      <c r="AF1942" s="276">
        <v>1.6365881600285659</v>
      </c>
    </row>
    <row r="1943" spans="1:32" ht="41.4" x14ac:dyDescent="0.3">
      <c r="A1943" s="2">
        <f>IF(G1943="","",VLOOKUP(G1943,{"CFTV","100000";"switch","750000";"VMS","200000";"Alarme","300000";"CA","400000";"Cabeamento","500000";"Infra","600000";"Redes","700000";"Energia","800000";"Outros","900000";"Serviço","1000000"},2,FALSE)
  + COUNTIF($G$2:G1943,G1943)
)</f>
        <v>750116</v>
      </c>
      <c r="B1943" s="3" t="str">
        <f t="shared" si="31"/>
        <v>SWITCH X 1, MODEL: DS-3T1512HP-SI-8P4F，240</v>
      </c>
      <c r="C1943" s="3" t="s">
        <v>3560</v>
      </c>
      <c r="D1943" s="3" t="s">
        <v>3560</v>
      </c>
      <c r="E1943" s="5" t="s">
        <v>370</v>
      </c>
      <c r="F1943" s="5" t="s">
        <v>7</v>
      </c>
      <c r="G1943" s="16" t="s">
        <v>3332</v>
      </c>
      <c r="H1943" s="3" t="s">
        <v>3559</v>
      </c>
      <c r="I1943" s="170" t="s">
        <v>7038</v>
      </c>
      <c r="J1943" s="127">
        <v>2007.76</v>
      </c>
      <c r="K1943" s="162">
        <v>4090.2359685987603</v>
      </c>
      <c r="L1943" s="126"/>
      <c r="M1943" s="203"/>
      <c r="N1943" s="218">
        <v>0.12</v>
      </c>
      <c r="O1943" s="3" t="s">
        <v>370</v>
      </c>
      <c r="P1943" s="31" t="s">
        <v>7287</v>
      </c>
      <c r="Q1943" s="234">
        <v>1</v>
      </c>
      <c r="R1943" s="5"/>
      <c r="S1943" s="238">
        <v>45965</v>
      </c>
      <c r="T1943" s="263">
        <v>0.15</v>
      </c>
      <c r="U1943" s="263">
        <v>0</v>
      </c>
      <c r="V1943" s="263">
        <v>3.2119999999999996E-2</v>
      </c>
      <c r="W1943" s="263">
        <v>0</v>
      </c>
      <c r="X1943" s="263">
        <v>0.33999999999999997</v>
      </c>
      <c r="Y1943" s="265">
        <v>1.8334922359937862</v>
      </c>
      <c r="Z1943" s="275">
        <v>2007.76</v>
      </c>
      <c r="AA1943" s="276">
        <v>44.661512283838384</v>
      </c>
      <c r="AB1943" s="277">
        <v>0.05</v>
      </c>
      <c r="AC1943" s="277">
        <v>3.6499999999999998E-2</v>
      </c>
      <c r="AD1943" s="277">
        <v>0</v>
      </c>
      <c r="AE1943" s="277">
        <v>0.33999999999999997</v>
      </c>
      <c r="AF1943" s="276">
        <v>1.6365881600285659</v>
      </c>
    </row>
    <row r="1944" spans="1:32" ht="27.6" x14ac:dyDescent="0.3">
      <c r="A1944" s="2">
        <f>IF(G1944="","",VLOOKUP(G1944,{"CFTV","100000";"switch","750000";"VMS","200000";"Alarme","300000";"CA","400000";"Cabeamento","500000";"Infra","600000";"Redes","700000";"Energia","800000";"Outros","900000";"Serviço","1000000"},2,FALSE)
  + COUNTIF($G$2:G1944,G1944)
)</f>
        <v>750117</v>
      </c>
      <c r="B1944" s="3" t="str">
        <f t="shared" si="31"/>
        <v>MÓDULO ÓPTICO TIPO SFP, UMA</v>
      </c>
      <c r="C1944" s="82" t="s">
        <v>3562</v>
      </c>
      <c r="D1944" s="82" t="s">
        <v>3562</v>
      </c>
      <c r="E1944" s="114" t="s">
        <v>3469</v>
      </c>
      <c r="F1944" s="106" t="s">
        <v>7</v>
      </c>
      <c r="G1944" s="16" t="s">
        <v>3332</v>
      </c>
      <c r="H1944" s="50" t="s">
        <v>3561</v>
      </c>
      <c r="I1944" s="175" t="s">
        <v>7038</v>
      </c>
      <c r="J1944" s="132">
        <v>177.73</v>
      </c>
      <c r="K1944" s="162">
        <v>362.0739723368618</v>
      </c>
      <c r="L1944" s="126"/>
      <c r="M1944" s="203"/>
      <c r="N1944" s="222">
        <v>0.12</v>
      </c>
      <c r="O1944" s="3" t="s">
        <v>3469</v>
      </c>
      <c r="P1944" s="31" t="s">
        <v>7297</v>
      </c>
      <c r="Q1944" s="234">
        <v>1</v>
      </c>
      <c r="R1944" s="106">
        <v>85176259</v>
      </c>
      <c r="S1944" s="238">
        <v>45973</v>
      </c>
      <c r="T1944" s="263">
        <v>0.15</v>
      </c>
      <c r="U1944" s="263">
        <v>0</v>
      </c>
      <c r="V1944" s="263">
        <v>3.2119999999999996E-2</v>
      </c>
      <c r="W1944" s="263">
        <v>0</v>
      </c>
      <c r="X1944" s="263">
        <v>0.33999999999999997</v>
      </c>
      <c r="Y1944" s="265">
        <v>1.8334922359937862</v>
      </c>
      <c r="Z1944" s="275">
        <v>177.73</v>
      </c>
      <c r="AA1944" s="276">
        <v>3.9535056870375915</v>
      </c>
      <c r="AB1944" s="277">
        <v>0.05</v>
      </c>
      <c r="AC1944" s="277">
        <v>3.6499999999999998E-2</v>
      </c>
      <c r="AD1944" s="277">
        <v>0</v>
      </c>
      <c r="AE1944" s="277">
        <v>0.33999999999999997</v>
      </c>
      <c r="AF1944" s="276">
        <v>1.6365881600285659</v>
      </c>
    </row>
    <row r="1945" spans="1:32" ht="41.4" x14ac:dyDescent="0.3">
      <c r="A1945" s="2">
        <f>IF(G1945="","",VLOOKUP(G1945,{"CFTV","100000";"switch","750000";"VMS","200000";"Alarme","300000";"CA","400000";"Cabeamento","500000";"Infra","600000";"Redes","700000";"Energia","800000";"Outros","900000";"Serviço","1000000"},2,FALSE)
  + COUNTIF($G$2:G1945,G1945)
)</f>
        <v>750118</v>
      </c>
      <c r="B1945" s="3" t="str">
        <f t="shared" si="31"/>
        <v>MÓDULO PARA COMUTADOR ETHERNET (SWITCH),</v>
      </c>
      <c r="C1945" s="82" t="s">
        <v>3564</v>
      </c>
      <c r="D1945" s="82" t="s">
        <v>3564</v>
      </c>
      <c r="E1945" s="114" t="s">
        <v>3469</v>
      </c>
      <c r="F1945" s="106" t="s">
        <v>7</v>
      </c>
      <c r="G1945" s="16" t="s">
        <v>3332</v>
      </c>
      <c r="H1945" s="3" t="s">
        <v>3563</v>
      </c>
      <c r="I1945" s="175" t="s">
        <v>7038</v>
      </c>
      <c r="J1945" s="132">
        <v>752.73</v>
      </c>
      <c r="K1945" s="162">
        <v>1533.4717897773364</v>
      </c>
      <c r="L1945" s="126"/>
      <c r="M1945" s="203"/>
      <c r="N1945" s="222">
        <v>0.12</v>
      </c>
      <c r="O1945" s="3" t="s">
        <v>3469</v>
      </c>
      <c r="P1945" s="31" t="s">
        <v>7297</v>
      </c>
      <c r="Q1945" s="234">
        <v>1</v>
      </c>
      <c r="R1945" s="106">
        <v>85177900</v>
      </c>
      <c r="S1945" s="238">
        <v>45973</v>
      </c>
      <c r="T1945" s="263">
        <v>0.15</v>
      </c>
      <c r="U1945" s="263">
        <v>0</v>
      </c>
      <c r="V1945" s="263">
        <v>3.2119999999999996E-2</v>
      </c>
      <c r="W1945" s="263">
        <v>0</v>
      </c>
      <c r="X1945" s="263">
        <v>0.33999999999999997</v>
      </c>
      <c r="Y1945" s="265">
        <v>1.8334922359937862</v>
      </c>
      <c r="Z1945" s="275">
        <v>752.73</v>
      </c>
      <c r="AA1945" s="276">
        <v>16.744063105856114</v>
      </c>
      <c r="AB1945" s="277">
        <v>0.05</v>
      </c>
      <c r="AC1945" s="277">
        <v>3.6499999999999998E-2</v>
      </c>
      <c r="AD1945" s="277">
        <v>0</v>
      </c>
      <c r="AE1945" s="277">
        <v>0.33999999999999997</v>
      </c>
      <c r="AF1945" s="276">
        <v>1.6365881600285659</v>
      </c>
    </row>
    <row r="1946" spans="1:32" ht="69" x14ac:dyDescent="0.3">
      <c r="A1946" s="2">
        <f>IF(G1946="","",VLOOKUP(G1946,{"CFTV","100000";"switch","750000";"VMS","200000";"Alarme","300000";"CA","400000";"Cabeamento","500000";"Infra","600000";"Redes","700000";"Energia","800000";"Outros","900000";"Serviço","1000000"},2,FALSE)
  + COUNTIF($G$2:G1946,G1946)
)</f>
        <v>750119</v>
      </c>
      <c r="B1946" s="3" t="str">
        <f t="shared" si="31"/>
        <v>OLT GPON 8 GPON +</v>
      </c>
      <c r="C1946" s="82" t="s">
        <v>3566</v>
      </c>
      <c r="D1946" s="82" t="s">
        <v>3566</v>
      </c>
      <c r="E1946" s="114" t="s">
        <v>3469</v>
      </c>
      <c r="F1946" s="106" t="s">
        <v>7</v>
      </c>
      <c r="G1946" s="16" t="s">
        <v>3332</v>
      </c>
      <c r="H1946" s="50" t="s">
        <v>3565</v>
      </c>
      <c r="I1946" s="175" t="s">
        <v>7038</v>
      </c>
      <c r="J1946" s="132">
        <v>11224.43</v>
      </c>
      <c r="K1946" s="162">
        <v>22866.561398284153</v>
      </c>
      <c r="L1946" s="126"/>
      <c r="M1946" s="203"/>
      <c r="N1946" s="226">
        <v>0.12</v>
      </c>
      <c r="O1946" s="3" t="s">
        <v>3469</v>
      </c>
      <c r="P1946" s="31" t="s">
        <v>7297</v>
      </c>
      <c r="Q1946" s="234">
        <v>1</v>
      </c>
      <c r="R1946" s="106">
        <v>85176214</v>
      </c>
      <c r="S1946" s="249">
        <v>45973</v>
      </c>
      <c r="T1946" s="263">
        <v>0.15</v>
      </c>
      <c r="U1946" s="263">
        <v>0</v>
      </c>
      <c r="V1946" s="263">
        <v>3.2119999999999996E-2</v>
      </c>
      <c r="W1946" s="263">
        <v>0</v>
      </c>
      <c r="X1946" s="263">
        <v>0.33999999999999997</v>
      </c>
      <c r="Y1946" s="265">
        <v>1.8334922359937862</v>
      </c>
      <c r="Z1946" s="275">
        <v>11224.43</v>
      </c>
      <c r="AA1946" s="276">
        <v>249.68124592784199</v>
      </c>
      <c r="AB1946" s="277">
        <v>0.05</v>
      </c>
      <c r="AC1946" s="277">
        <v>3.6499999999999998E-2</v>
      </c>
      <c r="AD1946" s="277">
        <v>0</v>
      </c>
      <c r="AE1946" s="277">
        <v>0.33999999999999997</v>
      </c>
      <c r="AF1946" s="276">
        <v>1.6365881600285659</v>
      </c>
    </row>
    <row r="1947" spans="1:32" ht="234.6" x14ac:dyDescent="0.3">
      <c r="A1947" s="2">
        <f>IF(G1947="","",VLOOKUP(G1947,{"CFTV","100000";"switch","750000";"VMS","200000";"Alarme","300000";"CA","400000";"Cabeamento","500000";"Infra","600000";"Redes","700000";"Energia","800000";"Outros","900000";"Serviço","1000000"},2,FALSE)
  + COUNTIF($G$2:G1947,G1947)
)</f>
        <v>750120</v>
      </c>
      <c r="B1947" s="3" t="str">
        <f t="shared" si="31"/>
        <v>SWITCH HIKVISION GERENCIÁVEL 48P GIGABIT</v>
      </c>
      <c r="C1947" s="3" t="s">
        <v>3568</v>
      </c>
      <c r="D1947" s="3" t="s">
        <v>3568</v>
      </c>
      <c r="E1947" s="5" t="s">
        <v>370</v>
      </c>
      <c r="F1947" s="5" t="s">
        <v>7</v>
      </c>
      <c r="G1947" s="16" t="s">
        <v>3332</v>
      </c>
      <c r="H1947" s="3" t="s">
        <v>3567</v>
      </c>
      <c r="I1947" s="170" t="s">
        <v>7038</v>
      </c>
      <c r="J1947" s="127">
        <v>4020.62</v>
      </c>
      <c r="K1947" s="162">
        <v>7176.6215170680525</v>
      </c>
      <c r="L1947" s="126"/>
      <c r="M1947" s="205"/>
      <c r="N1947" s="198">
        <v>0.04</v>
      </c>
      <c r="O1947" s="3" t="s">
        <v>7060</v>
      </c>
      <c r="P1947" s="31" t="s">
        <v>7290</v>
      </c>
      <c r="Q1947" s="234">
        <v>1</v>
      </c>
      <c r="R1947" s="5">
        <v>85176239</v>
      </c>
      <c r="S1947" s="238">
        <v>46062</v>
      </c>
      <c r="T1947" s="263">
        <v>0.15</v>
      </c>
      <c r="U1947" s="263">
        <v>0</v>
      </c>
      <c r="V1947" s="263">
        <v>3.5039999999999995E-2</v>
      </c>
      <c r="W1947" s="263">
        <v>0</v>
      </c>
      <c r="X1947" s="263">
        <v>0.33999999999999997</v>
      </c>
      <c r="Y1947" s="265">
        <v>1.6064585475278061</v>
      </c>
      <c r="Z1947" s="275">
        <v>4020.62</v>
      </c>
      <c r="AA1947" s="276">
        <v>89.436471250869758</v>
      </c>
      <c r="AB1947" s="277">
        <v>0.05</v>
      </c>
      <c r="AC1947" s="277">
        <v>3.6499999999999998E-2</v>
      </c>
      <c r="AD1947" s="277">
        <v>0</v>
      </c>
      <c r="AE1947" s="277">
        <v>0.33999999999999997</v>
      </c>
      <c r="AF1947" s="276">
        <v>1.6365881600285659</v>
      </c>
    </row>
    <row r="1948" spans="1:32" ht="193.2" x14ac:dyDescent="0.3">
      <c r="A1948" s="2">
        <f>IF(G1948="","",VLOOKUP(G1948,{"CFTV","100000";"switch","750000";"VMS","200000";"Alarme","300000";"CA","400000";"Cabeamento","500000";"Infra","600000";"Redes","700000";"Energia","800000";"Outros","900000";"Serviço","1000000"},2,FALSE)
  + COUNTIF($G$2:G1948,G1948)
)</f>
        <v>750121</v>
      </c>
      <c r="B1948" s="3" t="str">
        <f t="shared" si="31"/>
        <v>SWITCH GIGABIT 16 PORTAS, INDICADO</v>
      </c>
      <c r="C1948" s="3" t="s">
        <v>3570</v>
      </c>
      <c r="D1948" s="3" t="s">
        <v>3570</v>
      </c>
      <c r="E1948" s="5" t="s">
        <v>370</v>
      </c>
      <c r="F1948" s="5" t="s">
        <v>7</v>
      </c>
      <c r="G1948" s="16" t="s">
        <v>3332</v>
      </c>
      <c r="H1948" s="3" t="s">
        <v>3569</v>
      </c>
      <c r="I1948" s="170" t="s">
        <v>7038</v>
      </c>
      <c r="J1948" s="127">
        <v>489.32</v>
      </c>
      <c r="K1948" s="162">
        <v>873.41366275145117</v>
      </c>
      <c r="L1948" s="126"/>
      <c r="M1948" s="205"/>
      <c r="N1948" s="198">
        <v>0.04</v>
      </c>
      <c r="O1948" s="3" t="s">
        <v>7060</v>
      </c>
      <c r="P1948" s="31" t="s">
        <v>7290</v>
      </c>
      <c r="Q1948" s="234">
        <v>1</v>
      </c>
      <c r="R1948" s="5">
        <v>85176234</v>
      </c>
      <c r="S1948" s="238">
        <v>46062</v>
      </c>
      <c r="T1948" s="263">
        <v>0.15</v>
      </c>
      <c r="U1948" s="263">
        <v>0</v>
      </c>
      <c r="V1948" s="263">
        <v>3.5039999999999995E-2</v>
      </c>
      <c r="W1948" s="263">
        <v>0</v>
      </c>
      <c r="X1948" s="263">
        <v>0.33999999999999997</v>
      </c>
      <c r="Y1948" s="265">
        <v>1.6064585475278061</v>
      </c>
      <c r="Z1948" s="275">
        <v>489.32</v>
      </c>
      <c r="AA1948" s="276">
        <v>10.884653141176136</v>
      </c>
      <c r="AB1948" s="277">
        <v>0.05</v>
      </c>
      <c r="AC1948" s="277">
        <v>3.6499999999999998E-2</v>
      </c>
      <c r="AD1948" s="277">
        <v>0</v>
      </c>
      <c r="AE1948" s="277">
        <v>0.33999999999999997</v>
      </c>
      <c r="AF1948" s="276">
        <v>1.6365881600285659</v>
      </c>
    </row>
    <row r="1949" spans="1:32" ht="27.6" x14ac:dyDescent="0.3">
      <c r="A1949" s="2">
        <f>IF(G1949="","",VLOOKUP(G1949,{"CFTV","100000";"switch","750000";"VMS","200000";"Alarme","300000";"CA","400000";"Cabeamento","500000";"Infra","600000";"Redes","700000";"Energia","800000";"Outros","900000";"Serviço","1000000"},2,FALSE)
  + COUNTIF($G$2:G1949,G1949)
)</f>
        <v>750122</v>
      </c>
      <c r="B1949" s="3" t="str">
        <f t="shared" si="31"/>
        <v>SWITCH GIGABIT GERENCIAVEL CAMADA 2,</v>
      </c>
      <c r="C1949" s="3" t="s">
        <v>3572</v>
      </c>
      <c r="D1949" s="3" t="s">
        <v>3572</v>
      </c>
      <c r="E1949" s="5" t="s">
        <v>370</v>
      </c>
      <c r="F1949" s="5" t="s">
        <v>7</v>
      </c>
      <c r="G1949" s="16" t="s">
        <v>3332</v>
      </c>
      <c r="H1949" s="3" t="s">
        <v>3571</v>
      </c>
      <c r="I1949" s="170" t="s">
        <v>7038</v>
      </c>
      <c r="J1949" s="127">
        <v>2417.66</v>
      </c>
      <c r="K1949" s="162">
        <v>4925.2898214141524</v>
      </c>
      <c r="L1949" s="126"/>
      <c r="M1949" s="203"/>
      <c r="N1949" s="218">
        <v>0.12</v>
      </c>
      <c r="O1949" s="38" t="s">
        <v>370</v>
      </c>
      <c r="P1949" s="31" t="s">
        <v>7287</v>
      </c>
      <c r="Q1949" s="234">
        <v>1</v>
      </c>
      <c r="R1949" s="5">
        <v>85176234</v>
      </c>
      <c r="S1949" s="238">
        <v>46029</v>
      </c>
      <c r="T1949" s="263">
        <v>0.15</v>
      </c>
      <c r="U1949" s="263">
        <v>0</v>
      </c>
      <c r="V1949" s="263">
        <v>3.2119999999999996E-2</v>
      </c>
      <c r="W1949" s="263">
        <v>0</v>
      </c>
      <c r="X1949" s="263">
        <v>0.33999999999999997</v>
      </c>
      <c r="Y1949" s="265">
        <v>1.8334922359937862</v>
      </c>
      <c r="Z1949" s="275">
        <v>2417.66</v>
      </c>
      <c r="AA1949" s="276">
        <v>53.779511389879616</v>
      </c>
      <c r="AB1949" s="277">
        <v>0.05</v>
      </c>
      <c r="AC1949" s="277">
        <v>3.6499999999999998E-2</v>
      </c>
      <c r="AD1949" s="277">
        <v>0</v>
      </c>
      <c r="AE1949" s="277">
        <v>0.33999999999999997</v>
      </c>
      <c r="AF1949" s="276">
        <v>1.6365881600285659</v>
      </c>
    </row>
    <row r="1950" spans="1:32" ht="27.6" x14ac:dyDescent="0.3">
      <c r="A1950" s="2">
        <f>IF(G1950="","",VLOOKUP(G1950,{"CFTV","100000";"switch","750000";"VMS","200000";"Alarme","300000";"CA","400000";"Cabeamento","500000";"Infra","600000";"Redes","700000";"Energia","800000";"Outros","900000";"Serviço","1000000"},2,FALSE)
  + COUNTIF($G$2:G1950,G1950)
)</f>
        <v>750123</v>
      </c>
      <c r="B1950" s="3" t="str">
        <f t="shared" si="31"/>
        <v>SWITCH POE DE 10 PORTAS</v>
      </c>
      <c r="C1950" s="3" t="s">
        <v>3574</v>
      </c>
      <c r="D1950" s="3" t="s">
        <v>3574</v>
      </c>
      <c r="E1950" s="5" t="s">
        <v>3575</v>
      </c>
      <c r="F1950" s="5" t="s">
        <v>7</v>
      </c>
      <c r="G1950" s="16" t="s">
        <v>3332</v>
      </c>
      <c r="H1950" s="3" t="s">
        <v>3573</v>
      </c>
      <c r="I1950" s="170" t="s">
        <v>7038</v>
      </c>
      <c r="J1950" s="127">
        <v>589</v>
      </c>
      <c r="K1950" s="162">
        <v>1261.9927060345231</v>
      </c>
      <c r="L1950" s="127">
        <v>30.47</v>
      </c>
      <c r="M1950" s="203"/>
      <c r="N1950" s="218">
        <v>0.12</v>
      </c>
      <c r="O1950" s="3" t="s">
        <v>7063</v>
      </c>
      <c r="P1950" s="31" t="s">
        <v>7291</v>
      </c>
      <c r="Q1950" s="234">
        <v>1</v>
      </c>
      <c r="R1950" s="5">
        <v>85176239</v>
      </c>
      <c r="S1950" s="238">
        <v>45996</v>
      </c>
      <c r="T1950" s="263">
        <v>0.15</v>
      </c>
      <c r="U1950" s="263">
        <v>0</v>
      </c>
      <c r="V1950" s="263">
        <v>3.2119999999999996E-2</v>
      </c>
      <c r="W1950" s="263">
        <v>0</v>
      </c>
      <c r="X1950" s="263">
        <v>0.33999999999999997</v>
      </c>
      <c r="Y1950" s="265">
        <v>1.8334922359937862</v>
      </c>
      <c r="Z1950" s="275">
        <v>619.47</v>
      </c>
      <c r="AA1950" s="276">
        <v>13.779768007366101</v>
      </c>
      <c r="AB1950" s="277">
        <v>0.05</v>
      </c>
      <c r="AC1950" s="277">
        <v>3.6499999999999998E-2</v>
      </c>
      <c r="AD1950" s="277">
        <v>0</v>
      </c>
      <c r="AE1950" s="277">
        <v>0.33999999999999997</v>
      </c>
      <c r="AF1950" s="276">
        <v>1.6365881600285659</v>
      </c>
    </row>
    <row r="1951" spans="1:32" ht="27.6" x14ac:dyDescent="0.3">
      <c r="A1951" s="2">
        <f>IF(G1951="","",VLOOKUP(G1951,{"CFTV","100000";"switch","750000";"VMS","200000";"Alarme","300000";"CA","400000";"Cabeamento","500000";"Infra","600000";"Redes","700000";"Energia","800000";"Outros","900000";"Serviço","1000000"},2,FALSE)
  + COUNTIF($G$2:G1951,G1951)
)</f>
        <v>750124</v>
      </c>
      <c r="B1951" s="3" t="str">
        <f t="shared" si="31"/>
        <v>SWITCH GERENCIÁVEL L2 POE 20</v>
      </c>
      <c r="C1951" s="3" t="s">
        <v>3577</v>
      </c>
      <c r="D1951" s="3" t="s">
        <v>3577</v>
      </c>
      <c r="E1951" s="5" t="s">
        <v>3090</v>
      </c>
      <c r="F1951" s="5" t="s">
        <v>7</v>
      </c>
      <c r="G1951" s="16" t="s">
        <v>3332</v>
      </c>
      <c r="H1951" s="3" t="s">
        <v>3576</v>
      </c>
      <c r="I1951" s="170" t="s">
        <v>7038</v>
      </c>
      <c r="J1951" s="127">
        <v>1508</v>
      </c>
      <c r="K1951" s="162">
        <v>2954.1523221277171</v>
      </c>
      <c r="L1951" s="126"/>
      <c r="M1951" s="205">
        <v>9.7500000000000003E-2</v>
      </c>
      <c r="N1951" s="218">
        <v>0.04</v>
      </c>
      <c r="O1951" s="3" t="s">
        <v>7078</v>
      </c>
      <c r="P1951" s="31" t="s">
        <v>7288</v>
      </c>
      <c r="Q1951" s="234">
        <v>1</v>
      </c>
      <c r="R1951" s="5">
        <v>85176234</v>
      </c>
      <c r="S1951" s="238">
        <v>45993</v>
      </c>
      <c r="T1951" s="263">
        <v>0.15</v>
      </c>
      <c r="U1951" s="263">
        <v>0</v>
      </c>
      <c r="V1951" s="263">
        <v>3.5039999999999995E-2</v>
      </c>
      <c r="W1951" s="263">
        <v>0</v>
      </c>
      <c r="X1951" s="263">
        <v>0.33999999999999997</v>
      </c>
      <c r="Y1951" s="265">
        <v>1.6064585475278061</v>
      </c>
      <c r="Z1951" s="275">
        <v>1655.03</v>
      </c>
      <c r="AA1951" s="276">
        <v>36.815228251942983</v>
      </c>
      <c r="AB1951" s="277">
        <v>0.05</v>
      </c>
      <c r="AC1951" s="277">
        <v>3.6499999999999998E-2</v>
      </c>
      <c r="AD1951" s="277">
        <v>0</v>
      </c>
      <c r="AE1951" s="277">
        <v>0.33999999999999997</v>
      </c>
      <c r="AF1951" s="276">
        <v>1.6365881600285659</v>
      </c>
    </row>
    <row r="1952" spans="1:32" ht="27.6" x14ac:dyDescent="0.3">
      <c r="A1952" s="2">
        <f>IF(G1952="","",VLOOKUP(G1952,{"CFTV","100000";"switch","750000";"VMS","200000";"Alarme","300000";"CA","400000";"Cabeamento","500000";"Infra","600000";"Redes","700000";"Energia","800000";"Outros","900000";"Serviço","1000000"},2,FALSE)
  + COUNTIF($G$2:G1952,G1952)
)</f>
        <v>750125</v>
      </c>
      <c r="B1952" s="3" t="str">
        <f t="shared" si="31"/>
        <v>ROTIADOR 5X ETHERNET GIGABIT, CPU</v>
      </c>
      <c r="C1952" s="3" t="s">
        <v>3579</v>
      </c>
      <c r="D1952" s="3" t="s">
        <v>3579</v>
      </c>
      <c r="E1952" s="5" t="s">
        <v>584</v>
      </c>
      <c r="F1952" s="5" t="s">
        <v>7</v>
      </c>
      <c r="G1952" s="16" t="s">
        <v>3332</v>
      </c>
      <c r="H1952" s="3" t="s">
        <v>3578</v>
      </c>
      <c r="I1952" s="170" t="s">
        <v>7038</v>
      </c>
      <c r="J1952" s="127">
        <v>405</v>
      </c>
      <c r="K1952" s="162">
        <v>793.38971516029528</v>
      </c>
      <c r="L1952" s="126"/>
      <c r="M1952" s="205">
        <v>9.7500000000000003E-2</v>
      </c>
      <c r="N1952" s="218">
        <v>0.04</v>
      </c>
      <c r="O1952" s="3" t="s">
        <v>7078</v>
      </c>
      <c r="P1952" s="31" t="s">
        <v>7288</v>
      </c>
      <c r="Q1952" s="234">
        <v>1</v>
      </c>
      <c r="R1952" s="5">
        <v>85176249</v>
      </c>
      <c r="S1952" s="238">
        <v>46058</v>
      </c>
      <c r="T1952" s="263">
        <v>0.15</v>
      </c>
      <c r="U1952" s="263">
        <v>0</v>
      </c>
      <c r="V1952" s="263">
        <v>3.5039999999999995E-2</v>
      </c>
      <c r="W1952" s="263">
        <v>0</v>
      </c>
      <c r="X1952" s="263">
        <v>0.33999999999999997</v>
      </c>
      <c r="Y1952" s="265">
        <v>1.6064585475278061</v>
      </c>
      <c r="Z1952" s="275">
        <v>444.48750000000001</v>
      </c>
      <c r="AA1952" s="276">
        <v>9.8873789403427779</v>
      </c>
      <c r="AB1952" s="277">
        <v>0.05</v>
      </c>
      <c r="AC1952" s="277">
        <v>3.6499999999999998E-2</v>
      </c>
      <c r="AD1952" s="277">
        <v>0</v>
      </c>
      <c r="AE1952" s="277">
        <v>0.33999999999999997</v>
      </c>
      <c r="AF1952" s="276">
        <v>1.6365881600285659</v>
      </c>
    </row>
    <row r="1953" spans="1:32" ht="41.4" x14ac:dyDescent="0.3">
      <c r="A1953" s="2">
        <f>IF(G1953="","",VLOOKUP(G1953,{"CFTV","100000";"switch","750000";"VMS","200000";"Alarme","300000";"CA","400000";"Cabeamento","500000";"Infra","600000";"Redes","700000";"Energia","800000";"Outros","900000";"Serviço","1000000"},2,FALSE)
  + COUNTIF($G$2:G1953,G1953)
)</f>
        <v>750126</v>
      </c>
      <c r="B1953" s="3" t="str">
        <f t="shared" si="31"/>
        <v>SWITCH INDUSTRIAL L2 4 PORTAS</v>
      </c>
      <c r="C1953" s="3" t="s">
        <v>3581</v>
      </c>
      <c r="D1953" s="3" t="s">
        <v>3581</v>
      </c>
      <c r="E1953" s="5" t="s">
        <v>335</v>
      </c>
      <c r="F1953" s="5" t="s">
        <v>7</v>
      </c>
      <c r="G1953" s="16" t="s">
        <v>3332</v>
      </c>
      <c r="H1953" s="3" t="s">
        <v>3580</v>
      </c>
      <c r="I1953" s="170" t="s">
        <v>7038</v>
      </c>
      <c r="J1953" s="127">
        <v>5569.45</v>
      </c>
      <c r="K1953" s="162">
        <v>11600.810959172019</v>
      </c>
      <c r="L1953" s="127">
        <v>125</v>
      </c>
      <c r="M1953" s="203"/>
      <c r="N1953" s="218">
        <v>0.04</v>
      </c>
      <c r="O1953" s="3" t="s">
        <v>7134</v>
      </c>
      <c r="P1953" s="31" t="s">
        <v>7292</v>
      </c>
      <c r="Q1953" s="234">
        <v>1</v>
      </c>
      <c r="R1953" s="5">
        <v>85176234</v>
      </c>
      <c r="S1953" s="238">
        <v>46009</v>
      </c>
      <c r="T1953" s="263">
        <v>0.15</v>
      </c>
      <c r="U1953" s="263">
        <v>0</v>
      </c>
      <c r="V1953" s="263">
        <v>3.2119999999999996E-2</v>
      </c>
      <c r="W1953" s="263">
        <v>0</v>
      </c>
      <c r="X1953" s="263">
        <v>0.33999999999999997</v>
      </c>
      <c r="Y1953" s="265">
        <v>1.8334922359937862</v>
      </c>
      <c r="Z1953" s="275">
        <v>5694.45</v>
      </c>
      <c r="AA1953" s="276">
        <v>126.66989511928888</v>
      </c>
      <c r="AB1953" s="277">
        <v>0.05</v>
      </c>
      <c r="AC1953" s="277">
        <v>3.6499999999999998E-2</v>
      </c>
      <c r="AD1953" s="277">
        <v>0</v>
      </c>
      <c r="AE1953" s="277">
        <v>0.33999999999999997</v>
      </c>
      <c r="AF1953" s="276">
        <v>1.6365881600285659</v>
      </c>
    </row>
    <row r="1954" spans="1:32" ht="27.6" x14ac:dyDescent="0.3">
      <c r="A1954" s="2">
        <f>IF(G1954="","",VLOOKUP(G1954,{"CFTV","100000";"switch","750000";"VMS","200000";"Alarme","300000";"CA","400000";"Cabeamento","500000";"Infra","600000";"Redes","700000";"Energia","800000";"Outros","900000";"Serviço","1000000"},2,FALSE)
  + COUNTIF($G$2:G1954,G1954)
)</f>
        <v>750127</v>
      </c>
      <c r="B1954" s="3" t="str">
        <f t="shared" si="31"/>
        <v>FONTE CHAVEADA DIN 120W 90-264VCA/127-370VCC</v>
      </c>
      <c r="C1954" s="3" t="s">
        <v>3583</v>
      </c>
      <c r="D1954" s="3" t="s">
        <v>3583</v>
      </c>
      <c r="E1954" s="5" t="s">
        <v>3362</v>
      </c>
      <c r="F1954" s="5" t="s">
        <v>7</v>
      </c>
      <c r="G1954" s="16" t="s">
        <v>3332</v>
      </c>
      <c r="H1954" s="3" t="s">
        <v>3582</v>
      </c>
      <c r="I1954" s="170" t="s">
        <v>7038</v>
      </c>
      <c r="J1954" s="127">
        <v>336.89</v>
      </c>
      <c r="K1954" s="162">
        <v>686.31688820438512</v>
      </c>
      <c r="L1954" s="126"/>
      <c r="M1954" s="205"/>
      <c r="N1954" s="198">
        <v>0.12</v>
      </c>
      <c r="O1954" s="3" t="s">
        <v>3362</v>
      </c>
      <c r="P1954" s="31" t="s">
        <v>7291</v>
      </c>
      <c r="Q1954" s="234">
        <v>1</v>
      </c>
      <c r="R1954" s="5">
        <v>85044029</v>
      </c>
      <c r="S1954" s="238">
        <v>46009</v>
      </c>
      <c r="T1954" s="263">
        <v>0.15</v>
      </c>
      <c r="U1954" s="263">
        <v>0</v>
      </c>
      <c r="V1954" s="263">
        <v>3.2119999999999996E-2</v>
      </c>
      <c r="W1954" s="263">
        <v>0</v>
      </c>
      <c r="X1954" s="263">
        <v>0.33999999999999997</v>
      </c>
      <c r="Y1954" s="265">
        <v>1.8334922359937862</v>
      </c>
      <c r="Z1954" s="275">
        <v>336.89</v>
      </c>
      <c r="AA1954" s="276">
        <v>7.4939319805665585</v>
      </c>
      <c r="AB1954" s="277">
        <v>0.05</v>
      </c>
      <c r="AC1954" s="277">
        <v>3.6499999999999998E-2</v>
      </c>
      <c r="AD1954" s="277">
        <v>0</v>
      </c>
      <c r="AE1954" s="277">
        <v>0.33999999999999997</v>
      </c>
      <c r="AF1954" s="276">
        <v>1.6365881600285659</v>
      </c>
    </row>
    <row r="1955" spans="1:32" ht="193.2" x14ac:dyDescent="0.3">
      <c r="A1955" s="2">
        <f>IF(G1955="","",VLOOKUP(G1955,{"CFTV","100000";"switch","750000";"VMS","200000";"Alarme","300000";"CA","400000";"Cabeamento","500000";"Infra","600000";"Redes","700000";"Energia","800000";"Outros","900000";"Serviço","1000000"},2,FALSE)
  + COUNTIF($G$2:G1955,G1955)
)</f>
        <v>750128</v>
      </c>
      <c r="B1955" s="3" t="str">
        <f t="shared" si="31"/>
        <v>SWITCH  COM 24 PORTAS</v>
      </c>
      <c r="C1955" s="3" t="s">
        <v>3585</v>
      </c>
      <c r="D1955" s="3" t="s">
        <v>3585</v>
      </c>
      <c r="E1955" s="5" t="s">
        <v>6</v>
      </c>
      <c r="F1955" s="5" t="s">
        <v>7</v>
      </c>
      <c r="G1955" s="16" t="s">
        <v>3332</v>
      </c>
      <c r="H1955" s="3" t="s">
        <v>3584</v>
      </c>
      <c r="I1955" s="170" t="s">
        <v>7038</v>
      </c>
      <c r="J1955" s="127">
        <v>1431.58</v>
      </c>
      <c r="K1955" s="162">
        <v>2804.4465393312976</v>
      </c>
      <c r="L1955" s="126"/>
      <c r="M1955" s="205">
        <v>9.7500000000000003E-2</v>
      </c>
      <c r="N1955" s="198">
        <v>0.04</v>
      </c>
      <c r="O1955" s="3" t="s">
        <v>6</v>
      </c>
      <c r="P1955" s="31" t="s">
        <v>7288</v>
      </c>
      <c r="Q1955" s="234">
        <v>1</v>
      </c>
      <c r="R1955" s="5">
        <v>85176234</v>
      </c>
      <c r="S1955" s="238">
        <v>45992</v>
      </c>
      <c r="T1955" s="263">
        <v>0.15</v>
      </c>
      <c r="U1955" s="263">
        <v>0</v>
      </c>
      <c r="V1955" s="263">
        <v>3.5039999999999995E-2</v>
      </c>
      <c r="W1955" s="263">
        <v>0</v>
      </c>
      <c r="X1955" s="263">
        <v>0.33999999999999997</v>
      </c>
      <c r="Y1955" s="265">
        <v>1.6064585475278061</v>
      </c>
      <c r="Z1955" s="275">
        <v>1571.15905</v>
      </c>
      <c r="AA1955" s="276">
        <v>34.949565292384968</v>
      </c>
      <c r="AB1955" s="277">
        <v>0.05</v>
      </c>
      <c r="AC1955" s="277">
        <v>3.6499999999999998E-2</v>
      </c>
      <c r="AD1955" s="277">
        <v>0</v>
      </c>
      <c r="AE1955" s="277">
        <v>0.33999999999999997</v>
      </c>
      <c r="AF1955" s="276">
        <v>1.6365881600285659</v>
      </c>
    </row>
    <row r="1956" spans="1:32" ht="41.4" x14ac:dyDescent="0.3">
      <c r="A1956" s="2">
        <f>IF(G1956="","",VLOOKUP(G1956,{"CFTV","100000";"switch","750000";"VMS","200000";"Alarme","300000";"CA","400000";"Cabeamento","500000";"Infra","600000";"Redes","700000";"Energia","800000";"Outros","900000";"Serviço","1000000"},2,FALSE)
  + COUNTIF($G$2:G1956,G1956)
)</f>
        <v>750129</v>
      </c>
      <c r="B1956" s="3" t="str">
        <f t="shared" si="31"/>
        <v>SWITCH INDUSTRIAL GERENCIAVEL GIGABIT DE</v>
      </c>
      <c r="C1956" s="3" t="s">
        <v>3587</v>
      </c>
      <c r="D1956" s="3" t="s">
        <v>3587</v>
      </c>
      <c r="E1956" s="5" t="s">
        <v>313</v>
      </c>
      <c r="F1956" s="5" t="s">
        <v>7</v>
      </c>
      <c r="G1956" s="16" t="s">
        <v>3332</v>
      </c>
      <c r="H1956" s="3" t="s">
        <v>3586</v>
      </c>
      <c r="I1956" s="170" t="s">
        <v>7039</v>
      </c>
      <c r="J1956" s="127">
        <v>657.6</v>
      </c>
      <c r="K1956" s="162">
        <v>6772.7435585880294</v>
      </c>
      <c r="L1956" s="126"/>
      <c r="M1956" s="205"/>
      <c r="N1956" s="198">
        <v>0.04</v>
      </c>
      <c r="O1956" s="3" t="s">
        <v>7116</v>
      </c>
      <c r="P1956" s="31" t="s">
        <v>7291</v>
      </c>
      <c r="Q1956" s="234">
        <v>1</v>
      </c>
      <c r="R1956" s="5">
        <v>85176234</v>
      </c>
      <c r="S1956" s="238">
        <v>46020</v>
      </c>
      <c r="T1956" s="263">
        <v>0.15</v>
      </c>
      <c r="U1956" s="263">
        <v>0</v>
      </c>
      <c r="V1956" s="263">
        <v>3.5039999999999995E-2</v>
      </c>
      <c r="W1956" s="263">
        <v>0</v>
      </c>
      <c r="X1956" s="263">
        <v>0.33999999999999997</v>
      </c>
      <c r="Y1956" s="265">
        <v>1.6064585475278061</v>
      </c>
      <c r="Z1956" s="275">
        <v>3794.3519999999999</v>
      </c>
      <c r="AA1956" s="276">
        <v>84.403264562102422</v>
      </c>
      <c r="AB1956" s="277">
        <v>0.05</v>
      </c>
      <c r="AC1956" s="277">
        <v>3.6499999999999998E-2</v>
      </c>
      <c r="AD1956" s="277">
        <v>0</v>
      </c>
      <c r="AE1956" s="277">
        <v>0.33999999999999997</v>
      </c>
      <c r="AF1956" s="276">
        <v>1.6365881600285659</v>
      </c>
    </row>
    <row r="1957" spans="1:32" ht="96.6" x14ac:dyDescent="0.3">
      <c r="A1957" s="2">
        <f>IF(G1957="","",VLOOKUP(G1957,{"CFTV","100000";"switch","750000";"VMS","200000";"Alarme","300000";"CA","400000";"Cabeamento","500000";"Infra","600000";"Redes","700000";"Energia","800000";"Outros","900000";"Serviço","1000000"},2,FALSE)
  + COUNTIF($G$2:G1957,G1957)
)</f>
        <v>750130</v>
      </c>
      <c r="B1957" s="3" t="str">
        <f t="shared" si="31"/>
        <v>SWITCH INDUSTRIAL GERENCIAVEL, COM 4</v>
      </c>
      <c r="C1957" s="3" t="s">
        <v>3463</v>
      </c>
      <c r="D1957" s="3" t="s">
        <v>3463</v>
      </c>
      <c r="E1957" s="5" t="s">
        <v>313</v>
      </c>
      <c r="F1957" s="5" t="s">
        <v>7</v>
      </c>
      <c r="G1957" s="16" t="s">
        <v>3332</v>
      </c>
      <c r="H1957" s="3" t="s">
        <v>3588</v>
      </c>
      <c r="I1957" s="170" t="s">
        <v>7038</v>
      </c>
      <c r="J1957" s="127">
        <v>414.95</v>
      </c>
      <c r="K1957" s="162">
        <v>812.88163532287547</v>
      </c>
      <c r="L1957" s="126"/>
      <c r="M1957" s="205">
        <v>9.7500000000000003E-2</v>
      </c>
      <c r="N1957" s="198">
        <v>0.04</v>
      </c>
      <c r="O1957" s="3" t="s">
        <v>7090</v>
      </c>
      <c r="P1957" s="31" t="s">
        <v>7288</v>
      </c>
      <c r="Q1957" s="234">
        <v>1</v>
      </c>
      <c r="R1957" s="5">
        <v>85176234</v>
      </c>
      <c r="S1957" s="238">
        <v>46008</v>
      </c>
      <c r="T1957" s="263">
        <v>0.15</v>
      </c>
      <c r="U1957" s="263">
        <v>0</v>
      </c>
      <c r="V1957" s="263">
        <v>3.5039999999999995E-2</v>
      </c>
      <c r="W1957" s="263">
        <v>0</v>
      </c>
      <c r="X1957" s="263">
        <v>0.33999999999999997</v>
      </c>
      <c r="Y1957" s="265">
        <v>1.6064585475278061</v>
      </c>
      <c r="Z1957" s="275">
        <v>455.407625</v>
      </c>
      <c r="AA1957" s="276">
        <v>10.130291089617865</v>
      </c>
      <c r="AB1957" s="277">
        <v>0.05</v>
      </c>
      <c r="AC1957" s="277">
        <v>3.6499999999999998E-2</v>
      </c>
      <c r="AD1957" s="277">
        <v>0</v>
      </c>
      <c r="AE1957" s="277">
        <v>0.33999999999999997</v>
      </c>
      <c r="AF1957" s="276">
        <v>1.6365881600285659</v>
      </c>
    </row>
    <row r="1958" spans="1:32" ht="27.6" x14ac:dyDescent="0.3">
      <c r="A1958" s="2">
        <f>IF(G1958="","",VLOOKUP(G1958,{"CFTV","100000";"switch","750000";"VMS","200000";"Alarme","300000";"CA","400000";"Cabeamento","500000";"Infra","600000";"Redes","700000";"Energia","800000";"Outros","900000";"Serviço","1000000"},2,FALSE)
  + COUNTIF($G$2:G1958,G1958)
)</f>
        <v>750131</v>
      </c>
      <c r="B1958" s="3" t="str">
        <f t="shared" si="31"/>
        <v>SWITCH INDUSTRIAL L2 GERENCIÁVEL 8</v>
      </c>
      <c r="C1958" s="3" t="s">
        <v>3590</v>
      </c>
      <c r="D1958" s="3" t="s">
        <v>3590</v>
      </c>
      <c r="E1958" s="5" t="s">
        <v>3517</v>
      </c>
      <c r="F1958" s="5" t="s">
        <v>7</v>
      </c>
      <c r="G1958" s="16" t="s">
        <v>3332</v>
      </c>
      <c r="H1958" s="3" t="s">
        <v>3589</v>
      </c>
      <c r="I1958" s="170" t="s">
        <v>7038</v>
      </c>
      <c r="J1958" s="127">
        <v>1150</v>
      </c>
      <c r="K1958" s="162">
        <v>2253.4508027749216</v>
      </c>
      <c r="L1958" s="126"/>
      <c r="M1958" s="205">
        <v>9.7799999999999998E-2</v>
      </c>
      <c r="N1958" s="198">
        <v>0.04</v>
      </c>
      <c r="O1958" s="3" t="s">
        <v>7078</v>
      </c>
      <c r="P1958" s="31" t="s">
        <v>7288</v>
      </c>
      <c r="Q1958" s="234">
        <v>1</v>
      </c>
      <c r="R1958" s="5">
        <v>85176234</v>
      </c>
      <c r="S1958" s="238">
        <v>46015</v>
      </c>
      <c r="T1958" s="263">
        <v>0.15</v>
      </c>
      <c r="U1958" s="263">
        <v>0</v>
      </c>
      <c r="V1958" s="263">
        <v>3.5039999999999995E-2</v>
      </c>
      <c r="W1958" s="263">
        <v>0</v>
      </c>
      <c r="X1958" s="263">
        <v>0.33999999999999997</v>
      </c>
      <c r="Y1958" s="265">
        <v>1.6064585475278061</v>
      </c>
      <c r="Z1958" s="275">
        <v>1262.47</v>
      </c>
      <c r="AA1958" s="276">
        <v>28.082947868757941</v>
      </c>
      <c r="AB1958" s="277">
        <v>0.05</v>
      </c>
      <c r="AC1958" s="277">
        <v>3.6499999999999998E-2</v>
      </c>
      <c r="AD1958" s="277">
        <v>0</v>
      </c>
      <c r="AE1958" s="277">
        <v>0.33999999999999997</v>
      </c>
      <c r="AF1958" s="276">
        <v>1.6365881600285659</v>
      </c>
    </row>
    <row r="1959" spans="1:32" ht="41.4" x14ac:dyDescent="0.3">
      <c r="A1959" s="2">
        <f>IF(G1959="","",VLOOKUP(G1959,{"CFTV","100000";"switch","750000";"VMS","200000";"Alarme","300000";"CA","400000";"Cabeamento","500000";"Infra","600000";"Redes","700000";"Energia","800000";"Outros","900000";"Serviço","1000000"},2,FALSE)
  + COUNTIF($G$2:G1959,G1959)
)</f>
        <v>750132</v>
      </c>
      <c r="B1959" s="3" t="str">
        <f t="shared" si="31"/>
        <v>SWITCH POE INDUSTRIAL GERENCIÁVEL L2</v>
      </c>
      <c r="C1959" s="3" t="s">
        <v>3592</v>
      </c>
      <c r="D1959" s="3" t="s">
        <v>3592</v>
      </c>
      <c r="E1959" s="5" t="s">
        <v>313</v>
      </c>
      <c r="F1959" s="5" t="s">
        <v>7</v>
      </c>
      <c r="G1959" s="16" t="s">
        <v>3332</v>
      </c>
      <c r="H1959" s="3" t="s">
        <v>3591</v>
      </c>
      <c r="I1959" s="170" t="s">
        <v>7039</v>
      </c>
      <c r="J1959" s="127">
        <v>458.1</v>
      </c>
      <c r="K1959" s="162">
        <v>4718.0563019908404</v>
      </c>
      <c r="L1959" s="126"/>
      <c r="M1959" s="205"/>
      <c r="N1959" s="198">
        <v>0.04</v>
      </c>
      <c r="O1959" s="3" t="s">
        <v>7116</v>
      </c>
      <c r="P1959" s="31" t="s">
        <v>7291</v>
      </c>
      <c r="Q1959" s="234">
        <v>1</v>
      </c>
      <c r="R1959" s="5">
        <v>85176296</v>
      </c>
      <c r="S1959" s="238">
        <v>46020</v>
      </c>
      <c r="T1959" s="263">
        <v>0.15</v>
      </c>
      <c r="U1959" s="263">
        <v>0</v>
      </c>
      <c r="V1959" s="263">
        <v>3.5039999999999995E-2</v>
      </c>
      <c r="W1959" s="263">
        <v>0</v>
      </c>
      <c r="X1959" s="263">
        <v>0.33999999999999997</v>
      </c>
      <c r="Y1959" s="265">
        <v>1.6064585475278061</v>
      </c>
      <c r="Z1959" s="275">
        <v>2643.2370000000001</v>
      </c>
      <c r="AA1959" s="276">
        <v>58.797347165296706</v>
      </c>
      <c r="AB1959" s="277">
        <v>0.05</v>
      </c>
      <c r="AC1959" s="277">
        <v>3.6499999999999998E-2</v>
      </c>
      <c r="AD1959" s="277">
        <v>0</v>
      </c>
      <c r="AE1959" s="277">
        <v>0.33999999999999997</v>
      </c>
      <c r="AF1959" s="276">
        <v>1.6365881600285659</v>
      </c>
    </row>
    <row r="1960" spans="1:32" ht="41.4" x14ac:dyDescent="0.3">
      <c r="A1960" s="2">
        <f>IF(G1960="","",VLOOKUP(G1960,{"CFTV","100000";"switch","750000";"VMS","200000";"Alarme","300000";"CA","400000";"Cabeamento","500000";"Infra","600000";"Redes","700000";"Energia","800000";"Outros","900000";"Serviço","1000000"},2,FALSE)
  + COUNTIF($G$2:G1960,G1960)
)</f>
        <v>750133</v>
      </c>
      <c r="B1960" s="3" t="str">
        <f t="shared" si="31"/>
        <v>SWITCH POE INDUSTRIAL NÃO GERENCIÁVEL</v>
      </c>
      <c r="C1960" s="3" t="s">
        <v>3594</v>
      </c>
      <c r="D1960" s="3" t="s">
        <v>3594</v>
      </c>
      <c r="E1960" s="5" t="s">
        <v>313</v>
      </c>
      <c r="F1960" s="5" t="s">
        <v>7</v>
      </c>
      <c r="G1960" s="16" t="s">
        <v>3332</v>
      </c>
      <c r="H1960" s="3" t="s">
        <v>3593</v>
      </c>
      <c r="I1960" s="170" t="s">
        <v>7039</v>
      </c>
      <c r="J1960" s="127">
        <v>208.25</v>
      </c>
      <c r="K1960" s="162">
        <v>2144.8051187286451</v>
      </c>
      <c r="L1960" s="126"/>
      <c r="M1960" s="205"/>
      <c r="N1960" s="198">
        <v>0.04</v>
      </c>
      <c r="O1960" s="3" t="s">
        <v>7116</v>
      </c>
      <c r="P1960" s="31" t="s">
        <v>7291</v>
      </c>
      <c r="Q1960" s="234">
        <v>1</v>
      </c>
      <c r="R1960" s="5">
        <v>85176296</v>
      </c>
      <c r="S1960" s="238">
        <v>46020</v>
      </c>
      <c r="T1960" s="263">
        <v>0.15</v>
      </c>
      <c r="U1960" s="263">
        <v>0</v>
      </c>
      <c r="V1960" s="263">
        <v>3.5039999999999995E-2</v>
      </c>
      <c r="W1960" s="263">
        <v>0</v>
      </c>
      <c r="X1960" s="263">
        <v>0.33999999999999997</v>
      </c>
      <c r="Y1960" s="265">
        <v>1.6064585475278061</v>
      </c>
      <c r="Z1960" s="275">
        <v>1201.6025</v>
      </c>
      <c r="AA1960" s="276">
        <v>26.728983949297181</v>
      </c>
      <c r="AB1960" s="277">
        <v>0.05</v>
      </c>
      <c r="AC1960" s="277">
        <v>3.6499999999999998E-2</v>
      </c>
      <c r="AD1960" s="277">
        <v>0</v>
      </c>
      <c r="AE1960" s="277">
        <v>0.33999999999999997</v>
      </c>
      <c r="AF1960" s="276">
        <v>1.6365881600285659</v>
      </c>
    </row>
    <row r="1961" spans="1:32" ht="82.8" x14ac:dyDescent="0.3">
      <c r="A1961" s="2">
        <f>IF(G1961="","",VLOOKUP(G1961,{"CFTV","100000";"switch","750000";"VMS","200000";"Alarme","300000";"CA","400000";"Cabeamento","500000";"Infra","600000";"Redes","700000";"Energia","800000";"Outros","900000";"Serviço","1000000"},2,FALSE)
  + COUNTIF($G$2:G1961,G1961)
)</f>
        <v>750134</v>
      </c>
      <c r="B1961" s="3" t="str">
        <f t="shared" si="31"/>
        <v>TRANSCEPTOR OPTICO SFP, PADRAO GIGABIT,</v>
      </c>
      <c r="C1961" s="3" t="s">
        <v>3466</v>
      </c>
      <c r="D1961" s="3" t="s">
        <v>3466</v>
      </c>
      <c r="E1961" s="5" t="s">
        <v>313</v>
      </c>
      <c r="F1961" s="5" t="s">
        <v>7</v>
      </c>
      <c r="G1961" s="16" t="s">
        <v>3332</v>
      </c>
      <c r="H1961" s="3" t="s">
        <v>3595</v>
      </c>
      <c r="I1961" s="170" t="s">
        <v>7038</v>
      </c>
      <c r="J1961" s="127">
        <v>266.61</v>
      </c>
      <c r="K1961" s="162">
        <v>547.26955595538516</v>
      </c>
      <c r="L1961" s="126"/>
      <c r="M1961" s="205">
        <v>0.15</v>
      </c>
      <c r="N1961" s="198">
        <v>0.04</v>
      </c>
      <c r="O1961" s="3" t="s">
        <v>7090</v>
      </c>
      <c r="P1961" s="31" t="s">
        <v>7288</v>
      </c>
      <c r="Q1961" s="234">
        <v>1</v>
      </c>
      <c r="R1961" s="5">
        <v>85176259</v>
      </c>
      <c r="S1961" s="238">
        <v>46008</v>
      </c>
      <c r="T1961" s="263">
        <v>0.15</v>
      </c>
      <c r="U1961" s="263">
        <v>0</v>
      </c>
      <c r="V1961" s="263">
        <v>3.5039999999999995E-2</v>
      </c>
      <c r="W1961" s="263">
        <v>0</v>
      </c>
      <c r="X1961" s="263">
        <v>0.33999999999999997</v>
      </c>
      <c r="Y1961" s="265">
        <v>1.6064585475278061</v>
      </c>
      <c r="Z1961" s="275">
        <v>306.60149999999999</v>
      </c>
      <c r="AA1961" s="276">
        <v>6.8201810268624108</v>
      </c>
      <c r="AB1961" s="277">
        <v>0.05</v>
      </c>
      <c r="AC1961" s="277">
        <v>3.6499999999999998E-2</v>
      </c>
      <c r="AD1961" s="277">
        <v>0</v>
      </c>
      <c r="AE1961" s="277">
        <v>0.33999999999999997</v>
      </c>
      <c r="AF1961" s="276">
        <v>1.6365881600285659</v>
      </c>
    </row>
    <row r="1962" spans="1:32" ht="41.4" x14ac:dyDescent="0.3">
      <c r="A1962" s="2">
        <f>IF(G1962="","",VLOOKUP(G1962,{"CFTV","100000";"switch","750000";"VMS","200000";"Alarme","300000";"CA","400000";"Cabeamento","500000";"Infra","600000";"Redes","700000";"Energia","800000";"Outros","900000";"Serviço","1000000"},2,FALSE)
  + COUNTIF($G$2:G1962,G1962)
)</f>
        <v>750135</v>
      </c>
      <c r="B1962" s="3" t="str">
        <f t="shared" si="31"/>
        <v>SWITCH GERENCIÁVEL DE 08 PORTAS</v>
      </c>
      <c r="C1962" s="3" t="s">
        <v>3597</v>
      </c>
      <c r="D1962" s="3" t="s">
        <v>3597</v>
      </c>
      <c r="E1962" s="5" t="s">
        <v>3517</v>
      </c>
      <c r="F1962" s="5" t="s">
        <v>7</v>
      </c>
      <c r="G1962" s="16" t="s">
        <v>3332</v>
      </c>
      <c r="H1962" s="3" t="s">
        <v>3596</v>
      </c>
      <c r="I1962" s="170" t="s">
        <v>7038</v>
      </c>
      <c r="J1962" s="127">
        <v>2870.4</v>
      </c>
      <c r="K1962" s="162">
        <v>5060.7685297691378</v>
      </c>
      <c r="L1962" s="126"/>
      <c r="M1962" s="205">
        <v>9.7500000000000003E-2</v>
      </c>
      <c r="N1962" s="198">
        <v>0.04</v>
      </c>
      <c r="O1962" s="3" t="s">
        <v>7078</v>
      </c>
      <c r="P1962" s="31" t="s">
        <v>7288</v>
      </c>
      <c r="Q1962" s="234">
        <v>1</v>
      </c>
      <c r="R1962" s="5">
        <v>85176234</v>
      </c>
      <c r="S1962" s="238">
        <v>46028</v>
      </c>
      <c r="T1962" s="263">
        <v>0.15</v>
      </c>
      <c r="U1962" s="263">
        <v>0</v>
      </c>
      <c r="V1962" s="263">
        <v>3.5039999999999995E-2</v>
      </c>
      <c r="W1962" s="263">
        <v>0</v>
      </c>
      <c r="X1962" s="263">
        <v>0.33999999999999997</v>
      </c>
      <c r="Y1962" s="265">
        <v>1.6064585475278061</v>
      </c>
      <c r="Z1962" s="275">
        <v>2835.2376000000004</v>
      </c>
      <c r="AA1962" s="276">
        <v>63.068294467466465</v>
      </c>
      <c r="AB1962" s="277">
        <v>0.05</v>
      </c>
      <c r="AC1962" s="277">
        <v>3.6499999999999998E-2</v>
      </c>
      <c r="AD1962" s="277">
        <v>0</v>
      </c>
      <c r="AE1962" s="277">
        <v>0.33999999999999997</v>
      </c>
      <c r="AF1962" s="276">
        <v>1.6365881600285659</v>
      </c>
    </row>
    <row r="1963" spans="1:32" ht="41.4" x14ac:dyDescent="0.3">
      <c r="A1963" s="2">
        <f>IF(G1963="","",VLOOKUP(G1963,{"CFTV","100000";"switch","750000";"VMS","200000";"Alarme","300000";"CA","400000";"Cabeamento","500000";"Infra","600000";"Redes","700000";"Energia","800000";"Outros","900000";"Serviço","1000000"},2,FALSE)
  + COUNTIF($G$2:G1963,G1963)
)</f>
        <v>750136</v>
      </c>
      <c r="B1963" s="3" t="str">
        <f t="shared" si="31"/>
        <v>SWITCH GERENCIÁVEL DE 24 PORTAS</v>
      </c>
      <c r="C1963" s="3" t="s">
        <v>3599</v>
      </c>
      <c r="D1963" s="3" t="s">
        <v>3599</v>
      </c>
      <c r="E1963" s="5" t="s">
        <v>1659</v>
      </c>
      <c r="F1963" s="5" t="s">
        <v>7</v>
      </c>
      <c r="G1963" s="16" t="s">
        <v>3332</v>
      </c>
      <c r="H1963" s="3" t="s">
        <v>3598</v>
      </c>
      <c r="I1963" s="170" t="s">
        <v>7039</v>
      </c>
      <c r="J1963" s="127">
        <v>492.86</v>
      </c>
      <c r="K1963" s="162">
        <v>5570.9714010622747</v>
      </c>
      <c r="L1963" s="126"/>
      <c r="M1963" s="205">
        <v>9.7500000000000003E-2</v>
      </c>
      <c r="N1963" s="198">
        <v>0.04</v>
      </c>
      <c r="O1963" s="3" t="s">
        <v>7059</v>
      </c>
      <c r="P1963" s="31" t="s">
        <v>7290</v>
      </c>
      <c r="Q1963" s="234">
        <v>1</v>
      </c>
      <c r="R1963" s="5">
        <v>85176234</v>
      </c>
      <c r="S1963" s="238">
        <v>46027</v>
      </c>
      <c r="T1963" s="263">
        <v>0.15</v>
      </c>
      <c r="U1963" s="263">
        <v>0</v>
      </c>
      <c r="V1963" s="263">
        <v>3.5039999999999995E-2</v>
      </c>
      <c r="W1963" s="263">
        <v>0</v>
      </c>
      <c r="X1963" s="263">
        <v>0.33999999999999997</v>
      </c>
      <c r="Y1963" s="265">
        <v>1.6064585475278061</v>
      </c>
      <c r="Z1963" s="275">
        <v>3121.0729145</v>
      </c>
      <c r="AA1963" s="276">
        <v>69.426543167359156</v>
      </c>
      <c r="AB1963" s="277">
        <v>0.05</v>
      </c>
      <c r="AC1963" s="277">
        <v>3.6499999999999998E-2</v>
      </c>
      <c r="AD1963" s="277">
        <v>0</v>
      </c>
      <c r="AE1963" s="277">
        <v>0.33999999999999997</v>
      </c>
      <c r="AF1963" s="276">
        <v>1.6365881600285659</v>
      </c>
    </row>
    <row r="1964" spans="1:32" ht="41.4" x14ac:dyDescent="0.3">
      <c r="A1964" s="2">
        <f>IF(G1964="","",VLOOKUP(G1964,{"CFTV","100000";"switch","750000";"VMS","200000";"Alarme","300000";"CA","400000";"Cabeamento","500000";"Infra","600000";"Redes","700000";"Energia","800000";"Outros","900000";"Serviço","1000000"},2,FALSE)
  + COUNTIF($G$2:G1964,G1964)
)</f>
        <v>750137</v>
      </c>
      <c r="B1964" s="3" t="str">
        <f t="shared" si="31"/>
        <v>SWITCH GERENCIÁVEL L2/L4 GIGABIT, 8</v>
      </c>
      <c r="C1964" s="3" t="s">
        <v>3601</v>
      </c>
      <c r="D1964" s="3" t="s">
        <v>3601</v>
      </c>
      <c r="E1964" s="5" t="s">
        <v>335</v>
      </c>
      <c r="F1964" s="5" t="s">
        <v>7</v>
      </c>
      <c r="G1964" s="16" t="s">
        <v>3332</v>
      </c>
      <c r="H1964" s="3" t="s">
        <v>3600</v>
      </c>
      <c r="I1964" s="170" t="s">
        <v>7038</v>
      </c>
      <c r="J1964" s="127">
        <v>1923.26</v>
      </c>
      <c r="K1964" s="162">
        <v>3490.6790277877044</v>
      </c>
      <c r="L1964" s="127">
        <v>32.352941176470587</v>
      </c>
      <c r="M1964" s="203"/>
      <c r="N1964" s="198">
        <v>0.04</v>
      </c>
      <c r="O1964" s="3" t="s">
        <v>7134</v>
      </c>
      <c r="P1964" s="31" t="s">
        <v>7291</v>
      </c>
      <c r="Q1964" s="234">
        <v>1</v>
      </c>
      <c r="R1964" s="5">
        <v>85176234</v>
      </c>
      <c r="S1964" s="238">
        <v>46030</v>
      </c>
      <c r="T1964" s="263">
        <v>0.15</v>
      </c>
      <c r="U1964" s="263">
        <v>0</v>
      </c>
      <c r="V1964" s="263">
        <v>3.5039999999999995E-2</v>
      </c>
      <c r="W1964" s="263">
        <v>0</v>
      </c>
      <c r="X1964" s="263">
        <v>0.33999999999999997</v>
      </c>
      <c r="Y1964" s="265">
        <v>1.6064585475278061</v>
      </c>
      <c r="Z1964" s="275">
        <v>1955.6129411764705</v>
      </c>
      <c r="AA1964" s="276">
        <v>43.501529761916885</v>
      </c>
      <c r="AB1964" s="277">
        <v>0.05</v>
      </c>
      <c r="AC1964" s="277">
        <v>3.6499999999999998E-2</v>
      </c>
      <c r="AD1964" s="277">
        <v>0</v>
      </c>
      <c r="AE1964" s="277">
        <v>0.33999999999999997</v>
      </c>
      <c r="AF1964" s="276">
        <v>1.6365881600285659</v>
      </c>
    </row>
    <row r="1965" spans="1:32" ht="41.4" x14ac:dyDescent="0.3">
      <c r="A1965" s="2">
        <f>IF(G1965="","",VLOOKUP(G1965,{"CFTV","100000";"switch","750000";"VMS","200000";"Alarme","300000";"CA","400000";"Cabeamento","500000";"Infra","600000";"Redes","700000";"Energia","800000";"Outros","900000";"Serviço","1000000"},2,FALSE)
  + COUNTIF($G$2:G1965,G1965)
)</f>
        <v>750138</v>
      </c>
      <c r="B1965" s="3" t="str">
        <f t="shared" si="31"/>
        <v>SWITCH GERENCIÁVEL L3, 48 PORTAS</v>
      </c>
      <c r="C1965" s="3" t="s">
        <v>3603</v>
      </c>
      <c r="D1965" s="3" t="s">
        <v>3603</v>
      </c>
      <c r="E1965" s="5" t="s">
        <v>335</v>
      </c>
      <c r="F1965" s="5" t="s">
        <v>7</v>
      </c>
      <c r="G1965" s="16" t="s">
        <v>3332</v>
      </c>
      <c r="H1965" s="3" t="s">
        <v>3602</v>
      </c>
      <c r="I1965" s="170" t="s">
        <v>7038</v>
      </c>
      <c r="J1965" s="127">
        <v>9375.91</v>
      </c>
      <c r="K1965" s="162">
        <v>16793.31602138004</v>
      </c>
      <c r="L1965" s="127">
        <v>32.352941176470587</v>
      </c>
      <c r="M1965" s="203"/>
      <c r="N1965" s="198">
        <v>0.04</v>
      </c>
      <c r="O1965" s="3" t="s">
        <v>7134</v>
      </c>
      <c r="P1965" s="31" t="s">
        <v>7291</v>
      </c>
      <c r="Q1965" s="234">
        <v>1</v>
      </c>
      <c r="R1965" s="5">
        <v>85176234</v>
      </c>
      <c r="S1965" s="238">
        <v>46030</v>
      </c>
      <c r="T1965" s="263">
        <v>0.15</v>
      </c>
      <c r="U1965" s="263">
        <v>0</v>
      </c>
      <c r="V1965" s="263">
        <v>3.5039999999999995E-2</v>
      </c>
      <c r="W1965" s="263">
        <v>0</v>
      </c>
      <c r="X1965" s="263">
        <v>0.33999999999999997</v>
      </c>
      <c r="Y1965" s="265">
        <v>1.6064585475278061</v>
      </c>
      <c r="Z1965" s="275">
        <v>9408.2629411764701</v>
      </c>
      <c r="AA1965" s="276">
        <v>209.28161280080008</v>
      </c>
      <c r="AB1965" s="277">
        <v>0.05</v>
      </c>
      <c r="AC1965" s="277">
        <v>3.6499999999999998E-2</v>
      </c>
      <c r="AD1965" s="277">
        <v>0</v>
      </c>
      <c r="AE1965" s="277">
        <v>0.33999999999999997</v>
      </c>
      <c r="AF1965" s="276">
        <v>1.6365881600285659</v>
      </c>
    </row>
    <row r="1966" spans="1:32" ht="82.8" x14ac:dyDescent="0.3">
      <c r="A1966" s="2">
        <f>IF(G1966="","",VLOOKUP(G1966,{"CFTV","100000";"switch","750000";"VMS","200000";"Alarme","300000";"CA","400000";"Cabeamento","500000";"Infra","600000";"Redes","700000";"Energia","800000";"Outros","900000";"Serviço","1000000"},2,FALSE)
  + COUNTIF($G$2:G1966,G1966)
)</f>
        <v>750139</v>
      </c>
      <c r="B1966" s="3" t="str">
        <f t="shared" si="31"/>
        <v>SWITCH DE REDE GERENCIÁVEL COM</v>
      </c>
      <c r="C1966" s="3" t="s">
        <v>3605</v>
      </c>
      <c r="D1966" s="3" t="s">
        <v>3605</v>
      </c>
      <c r="E1966" s="5" t="s">
        <v>370</v>
      </c>
      <c r="F1966" s="5" t="s">
        <v>7</v>
      </c>
      <c r="G1966" s="16" t="s">
        <v>3332</v>
      </c>
      <c r="H1966" s="3" t="s">
        <v>3604</v>
      </c>
      <c r="I1966" s="170" t="s">
        <v>7038</v>
      </c>
      <c r="J1966" s="127">
        <v>318.7</v>
      </c>
      <c r="K1966" s="162">
        <v>568.86482121901315</v>
      </c>
      <c r="L1966" s="126"/>
      <c r="M1966" s="203"/>
      <c r="N1966" s="218">
        <v>0.04</v>
      </c>
      <c r="O1966" s="38" t="s">
        <v>370</v>
      </c>
      <c r="P1966" s="31" t="s">
        <v>7287</v>
      </c>
      <c r="Q1966" s="234">
        <v>1</v>
      </c>
      <c r="R1966" s="5">
        <v>85176234</v>
      </c>
      <c r="S1966" s="238">
        <v>46030</v>
      </c>
      <c r="T1966" s="263">
        <v>0.15</v>
      </c>
      <c r="U1966" s="263">
        <v>0</v>
      </c>
      <c r="V1966" s="263">
        <v>3.5039999999999995E-2</v>
      </c>
      <c r="W1966" s="263">
        <v>0</v>
      </c>
      <c r="X1966" s="263">
        <v>0.33999999999999997</v>
      </c>
      <c r="Y1966" s="265">
        <v>1.6064585475278061</v>
      </c>
      <c r="Z1966" s="275">
        <v>318.7</v>
      </c>
      <c r="AA1966" s="276">
        <v>7.0893054771781943</v>
      </c>
      <c r="AB1966" s="277">
        <v>0.05</v>
      </c>
      <c r="AC1966" s="277">
        <v>3.6499999999999998E-2</v>
      </c>
      <c r="AD1966" s="277">
        <v>0</v>
      </c>
      <c r="AE1966" s="277">
        <v>0.33999999999999997</v>
      </c>
      <c r="AF1966" s="276">
        <v>1.6365881600285659</v>
      </c>
    </row>
    <row r="1967" spans="1:32" ht="27.6" x14ac:dyDescent="0.3">
      <c r="A1967" s="2">
        <f>IF(G1967="","",VLOOKUP(G1967,{"CFTV","100000";"switch","750000";"VMS","200000";"Alarme","300000";"CA","400000";"Cabeamento","500000";"Infra","600000";"Redes","700000";"Energia","800000";"Outros","900000";"Serviço","1000000"},2,FALSE)
  + COUNTIF($G$2:G1967,G1967)
)</f>
        <v>750140</v>
      </c>
      <c r="B1967" s="3" t="str">
        <f t="shared" si="31"/>
        <v>CONVERSOR DE MÍDIA HÍBRIDO -</v>
      </c>
      <c r="C1967" s="3" t="s">
        <v>3607</v>
      </c>
      <c r="D1967" s="3" t="s">
        <v>3607</v>
      </c>
      <c r="E1967" s="5" t="s">
        <v>3000</v>
      </c>
      <c r="F1967" s="5" t="s">
        <v>7</v>
      </c>
      <c r="G1967" s="16" t="s">
        <v>3332</v>
      </c>
      <c r="H1967" s="3" t="s">
        <v>3606</v>
      </c>
      <c r="I1967" s="170" t="s">
        <v>7038</v>
      </c>
      <c r="J1967" s="127">
        <v>674</v>
      </c>
      <c r="K1967" s="162">
        <v>1252.6410106402004</v>
      </c>
      <c r="L1967" s="127">
        <v>27.777777777777779</v>
      </c>
      <c r="M1967" s="203"/>
      <c r="N1967" s="198">
        <v>3.8899999999999997E-2</v>
      </c>
      <c r="O1967" s="3" t="s">
        <v>3000</v>
      </c>
      <c r="P1967" s="31" t="s">
        <v>7291</v>
      </c>
      <c r="Q1967" s="234">
        <v>1</v>
      </c>
      <c r="R1967" s="5">
        <v>85437099</v>
      </c>
      <c r="S1967" s="238">
        <v>46034</v>
      </c>
      <c r="T1967" s="263">
        <v>0.15</v>
      </c>
      <c r="U1967" s="263">
        <v>0</v>
      </c>
      <c r="V1967" s="263">
        <v>3.5039999999999995E-2</v>
      </c>
      <c r="W1967" s="263">
        <v>0</v>
      </c>
      <c r="X1967" s="263">
        <v>0.33999999999999997</v>
      </c>
      <c r="Y1967" s="265">
        <v>1.6064585475278061</v>
      </c>
      <c r="Z1967" s="275">
        <v>701.77777777777783</v>
      </c>
      <c r="AA1967" s="276">
        <v>15.610659064204402</v>
      </c>
      <c r="AB1967" s="277">
        <v>0.05</v>
      </c>
      <c r="AC1967" s="277">
        <v>3.6499999999999998E-2</v>
      </c>
      <c r="AD1967" s="277">
        <v>0</v>
      </c>
      <c r="AE1967" s="277">
        <v>0.33999999999999997</v>
      </c>
      <c r="AF1967" s="276">
        <v>1.6365881600285659</v>
      </c>
    </row>
    <row r="1968" spans="1:32" ht="69" x14ac:dyDescent="0.3">
      <c r="A1968" s="2">
        <f>IF(G1968="","",VLOOKUP(G1968,{"CFTV","100000";"switch","750000";"VMS","200000";"Alarme","300000";"CA","400000";"Cabeamento","500000";"Infra","600000";"Redes","700000";"Energia","800000";"Outros","900000";"Serviço","1000000"},2,FALSE)
  + COUNTIF($G$2:G1968,G1968)
)</f>
        <v>750141</v>
      </c>
      <c r="B1968" s="3" t="str">
        <f t="shared" si="31"/>
        <v>SWITCH DE REDE GERENCIÁVEL, L2,</v>
      </c>
      <c r="C1968" s="3" t="s">
        <v>3609</v>
      </c>
      <c r="D1968" s="3" t="s">
        <v>3609</v>
      </c>
      <c r="E1968" s="5" t="s">
        <v>370</v>
      </c>
      <c r="F1968" s="5" t="s">
        <v>7</v>
      </c>
      <c r="G1968" s="16" t="s">
        <v>3332</v>
      </c>
      <c r="H1968" s="3" t="s">
        <v>3608</v>
      </c>
      <c r="I1968" s="170" t="s">
        <v>7038</v>
      </c>
      <c r="J1968" s="127">
        <v>527.75</v>
      </c>
      <c r="K1968" s="162">
        <v>1075.1394750508007</v>
      </c>
      <c r="L1968" s="126"/>
      <c r="M1968" s="203"/>
      <c r="N1968" s="198">
        <v>0.12</v>
      </c>
      <c r="O1968" s="3" t="s">
        <v>370</v>
      </c>
      <c r="P1968" s="31" t="s">
        <v>7287</v>
      </c>
      <c r="Q1968" s="234">
        <v>2</v>
      </c>
      <c r="R1968" s="5">
        <v>85176234</v>
      </c>
      <c r="S1968" s="238">
        <v>46038</v>
      </c>
      <c r="T1968" s="263">
        <v>0.15</v>
      </c>
      <c r="U1968" s="263">
        <v>0</v>
      </c>
      <c r="V1968" s="263">
        <v>3.2119999999999996E-2</v>
      </c>
      <c r="W1968" s="263">
        <v>0</v>
      </c>
      <c r="X1968" s="263">
        <v>0.33999999999999997</v>
      </c>
      <c r="Y1968" s="265">
        <v>1.8334922359937862</v>
      </c>
      <c r="Z1968" s="275">
        <v>527.75</v>
      </c>
      <c r="AA1968" s="276">
        <v>11.739507265706912</v>
      </c>
      <c r="AB1968" s="277">
        <v>0.05</v>
      </c>
      <c r="AC1968" s="277">
        <v>3.6499999999999998E-2</v>
      </c>
      <c r="AD1968" s="277">
        <v>0</v>
      </c>
      <c r="AE1968" s="277">
        <v>0.33999999999999997</v>
      </c>
      <c r="AF1968" s="276">
        <v>1.6365881600285659</v>
      </c>
    </row>
    <row r="1969" spans="1:32" ht="69" x14ac:dyDescent="0.3">
      <c r="A1969" s="2">
        <f>IF(G1969="","",VLOOKUP(G1969,{"CFTV","100000";"switch","750000";"VMS","200000";"Alarme","300000";"CA","400000";"Cabeamento","500000";"Infra","600000";"Redes","700000";"Energia","800000";"Outros","900000";"Serviço","1000000"},2,FALSE)
  + COUNTIF($G$2:G1969,G1969)
)</f>
        <v>750142</v>
      </c>
      <c r="B1969" s="3" t="str">
        <f t="shared" si="31"/>
        <v>SWITCH DE REDE GERENCIÁVEL, L2,</v>
      </c>
      <c r="C1969" s="3" t="s">
        <v>3611</v>
      </c>
      <c r="D1969" s="3" t="s">
        <v>3611</v>
      </c>
      <c r="E1969" s="5" t="s">
        <v>370</v>
      </c>
      <c r="F1969" s="5" t="s">
        <v>7</v>
      </c>
      <c r="G1969" s="16" t="s">
        <v>3332</v>
      </c>
      <c r="H1969" s="3" t="s">
        <v>3610</v>
      </c>
      <c r="I1969" s="170" t="s">
        <v>7038</v>
      </c>
      <c r="J1969" s="127">
        <v>341</v>
      </c>
      <c r="K1969" s="162">
        <v>694.6898360820901</v>
      </c>
      <c r="L1969" s="126"/>
      <c r="M1969" s="203"/>
      <c r="N1969" s="198">
        <v>0.12</v>
      </c>
      <c r="O1969" s="38" t="s">
        <v>7060</v>
      </c>
      <c r="P1969" s="31" t="s">
        <v>7290</v>
      </c>
      <c r="Q1969" s="234">
        <v>1</v>
      </c>
      <c r="R1969" s="5">
        <v>85176234</v>
      </c>
      <c r="S1969" s="238">
        <v>46058</v>
      </c>
      <c r="T1969" s="263">
        <v>0.15</v>
      </c>
      <c r="U1969" s="263">
        <v>0</v>
      </c>
      <c r="V1969" s="263">
        <v>3.2119999999999996E-2</v>
      </c>
      <c r="W1969" s="263">
        <v>0</v>
      </c>
      <c r="X1969" s="263">
        <v>0.33999999999999997</v>
      </c>
      <c r="Y1969" s="265">
        <v>1.8334922359937862</v>
      </c>
      <c r="Z1969" s="275">
        <v>341</v>
      </c>
      <c r="AA1969" s="276">
        <v>7.5853566605515041</v>
      </c>
      <c r="AB1969" s="277">
        <v>0.05</v>
      </c>
      <c r="AC1969" s="277">
        <v>3.6499999999999998E-2</v>
      </c>
      <c r="AD1969" s="277">
        <v>0</v>
      </c>
      <c r="AE1969" s="277">
        <v>0.33999999999999997</v>
      </c>
      <c r="AF1969" s="276">
        <v>1.6365881600285659</v>
      </c>
    </row>
    <row r="1970" spans="1:32" ht="27.6" x14ac:dyDescent="0.3">
      <c r="A1970" s="2">
        <f>IF(G1970="","",VLOOKUP(G1970,{"CFTV","100000";"switch","750000";"VMS","200000";"Alarme","300000";"CA","400000";"Cabeamento","500000";"Infra","600000";"Redes","700000";"Energia","800000";"Outros","900000";"Serviço","1000000"},2,FALSE)
  + COUNTIF($G$2:G1970,G1970)
)</f>
        <v>750143</v>
      </c>
      <c r="B1970" s="3" t="str">
        <f t="shared" si="31"/>
        <v>SWITCH POE DE 24 PORTAS</v>
      </c>
      <c r="C1970" s="3" t="s">
        <v>3613</v>
      </c>
      <c r="D1970" s="3" t="s">
        <v>3613</v>
      </c>
      <c r="E1970" s="5" t="s">
        <v>370</v>
      </c>
      <c r="F1970" s="5" t="s">
        <v>7</v>
      </c>
      <c r="G1970" s="16" t="s">
        <v>3332</v>
      </c>
      <c r="H1970" s="3" t="s">
        <v>3612</v>
      </c>
      <c r="I1970" s="170" t="s">
        <v>7038</v>
      </c>
      <c r="J1970" s="127">
        <v>1668.4575</v>
      </c>
      <c r="K1970" s="162">
        <v>3268.4864708198975</v>
      </c>
      <c r="L1970" s="126"/>
      <c r="M1970" s="203">
        <v>9.7500000000000003E-2</v>
      </c>
      <c r="N1970" s="218">
        <v>0.04</v>
      </c>
      <c r="O1970" s="3" t="s">
        <v>7060</v>
      </c>
      <c r="P1970" s="31" t="s">
        <v>7290</v>
      </c>
      <c r="Q1970" s="234">
        <v>1</v>
      </c>
      <c r="R1970" s="46">
        <v>85176234</v>
      </c>
      <c r="S1970" s="238">
        <v>46029</v>
      </c>
      <c r="T1970" s="263">
        <v>0.15</v>
      </c>
      <c r="U1970" s="263">
        <v>0</v>
      </c>
      <c r="V1970" s="263">
        <v>3.5039999999999995E-2</v>
      </c>
      <c r="W1970" s="263">
        <v>0</v>
      </c>
      <c r="X1970" s="263">
        <v>0.33999999999999997</v>
      </c>
      <c r="Y1970" s="265">
        <v>1.6064585475278061</v>
      </c>
      <c r="Z1970" s="275">
        <v>1831.1321062500001</v>
      </c>
      <c r="AA1970" s="276">
        <v>40.732522341622122</v>
      </c>
      <c r="AB1970" s="277">
        <v>0.05</v>
      </c>
      <c r="AC1970" s="277">
        <v>3.6499999999999998E-2</v>
      </c>
      <c r="AD1970" s="277">
        <v>0</v>
      </c>
      <c r="AE1970" s="277">
        <v>0.33999999999999997</v>
      </c>
      <c r="AF1970" s="276">
        <v>1.6365881600285659</v>
      </c>
    </row>
    <row r="1971" spans="1:32" ht="27.6" x14ac:dyDescent="0.3">
      <c r="A1971" s="2">
        <f>IF(G1971="","",VLOOKUP(G1971,{"CFTV","100000";"switch","750000";"VMS","200000";"Alarme","300000";"CA","400000";"Cabeamento","500000";"Infra","600000";"Redes","700000";"Energia","800000";"Outros","900000";"Serviço","1000000"},2,FALSE)
  + COUNTIF($G$2:G1971,G1971)
)</f>
        <v>750144</v>
      </c>
      <c r="B1971" s="3" t="str">
        <f t="shared" si="31"/>
        <v>SWITCH KVM 8 PORTAS PARA</v>
      </c>
      <c r="C1971" s="3" t="s">
        <v>3615</v>
      </c>
      <c r="D1971" s="3" t="s">
        <v>3615</v>
      </c>
      <c r="E1971" s="3" t="s">
        <v>3616</v>
      </c>
      <c r="F1971" s="5" t="s">
        <v>7</v>
      </c>
      <c r="G1971" s="16" t="s">
        <v>3332</v>
      </c>
      <c r="H1971" s="3" t="s">
        <v>3614</v>
      </c>
      <c r="I1971" s="170" t="s">
        <v>7038</v>
      </c>
      <c r="J1971" s="127">
        <v>2740.12</v>
      </c>
      <c r="K1971" s="162">
        <v>5582.20971743477</v>
      </c>
      <c r="L1971" s="126"/>
      <c r="M1971" s="205"/>
      <c r="N1971" s="198">
        <v>0.12</v>
      </c>
      <c r="O1971" s="3" t="s">
        <v>7051</v>
      </c>
      <c r="P1971" s="31" t="s">
        <v>7291</v>
      </c>
      <c r="Q1971" s="234">
        <v>2</v>
      </c>
      <c r="R1971" s="5">
        <v>85176239</v>
      </c>
      <c r="S1971" s="238">
        <v>46043</v>
      </c>
      <c r="T1971" s="263">
        <v>0.15</v>
      </c>
      <c r="U1971" s="263">
        <v>0</v>
      </c>
      <c r="V1971" s="263">
        <v>3.2119999999999996E-2</v>
      </c>
      <c r="W1971" s="263">
        <v>0</v>
      </c>
      <c r="X1971" s="263">
        <v>0.33999999999999997</v>
      </c>
      <c r="Y1971" s="265">
        <v>1.8334922359937862</v>
      </c>
      <c r="Z1971" s="275">
        <v>2740.12</v>
      </c>
      <c r="AA1971" s="276">
        <v>60.952455990353045</v>
      </c>
      <c r="AB1971" s="277">
        <v>0.05</v>
      </c>
      <c r="AC1971" s="277">
        <v>3.6499999999999998E-2</v>
      </c>
      <c r="AD1971" s="277">
        <v>0</v>
      </c>
      <c r="AE1971" s="277">
        <v>0.33999999999999997</v>
      </c>
      <c r="AF1971" s="276">
        <v>1.6365881600285659</v>
      </c>
    </row>
    <row r="1972" spans="1:32" ht="96.6" x14ac:dyDescent="0.3">
      <c r="A1972" s="2">
        <f>IF(G1972="","",VLOOKUP(G1972,{"CFTV","100000";"switch","750000";"VMS","200000";"Alarme","300000";"CA","400000";"Cabeamento","500000";"Infra","600000";"Redes","700000";"Energia","800000";"Outros","900000";"Serviço","1000000"},2,FALSE)
  + COUNTIF($G$2:G1972,G1972)
)</f>
        <v>750145</v>
      </c>
      <c r="B1972" s="3" t="str">
        <f t="shared" si="31"/>
        <v>SWITCH NÃO GERENCIÁVEL GIGABIT PARA</v>
      </c>
      <c r="C1972" s="3" t="s">
        <v>3618</v>
      </c>
      <c r="D1972" s="3" t="s">
        <v>3618</v>
      </c>
      <c r="E1972" s="3" t="s">
        <v>370</v>
      </c>
      <c r="F1972" s="5" t="s">
        <v>7</v>
      </c>
      <c r="G1972" s="16" t="s">
        <v>3332</v>
      </c>
      <c r="H1972" s="3" t="s">
        <v>3617</v>
      </c>
      <c r="I1972" s="170" t="s">
        <v>7038</v>
      </c>
      <c r="J1972" s="127">
        <v>378.16442899999998</v>
      </c>
      <c r="K1972" s="162">
        <v>740.81918174831048</v>
      </c>
      <c r="L1972" s="126"/>
      <c r="M1972" s="205">
        <v>9.7500000000000003E-2</v>
      </c>
      <c r="N1972" s="198">
        <v>0.04</v>
      </c>
      <c r="O1972" s="38" t="s">
        <v>7060</v>
      </c>
      <c r="P1972" s="31" t="s">
        <v>7290</v>
      </c>
      <c r="Q1972" s="234">
        <v>1</v>
      </c>
      <c r="R1972" s="5">
        <v>85176239</v>
      </c>
      <c r="S1972" s="238">
        <v>46044</v>
      </c>
      <c r="T1972" s="263">
        <v>0.15</v>
      </c>
      <c r="U1972" s="263">
        <v>0</v>
      </c>
      <c r="V1972" s="263">
        <v>3.5039999999999995E-2</v>
      </c>
      <c r="W1972" s="263">
        <v>0</v>
      </c>
      <c r="X1972" s="263">
        <v>0.33999999999999997</v>
      </c>
      <c r="Y1972" s="265">
        <v>1.6064585475278061</v>
      </c>
      <c r="Z1972" s="275">
        <v>415.0354608275</v>
      </c>
      <c r="AA1972" s="276">
        <v>9.232234595756422</v>
      </c>
      <c r="AB1972" s="277">
        <v>0.05</v>
      </c>
      <c r="AC1972" s="277">
        <v>3.6499999999999998E-2</v>
      </c>
      <c r="AD1972" s="277">
        <v>0</v>
      </c>
      <c r="AE1972" s="277">
        <v>0.33999999999999997</v>
      </c>
      <c r="AF1972" s="276">
        <v>1.6365881600285659</v>
      </c>
    </row>
    <row r="1973" spans="1:32" ht="82.8" x14ac:dyDescent="0.3">
      <c r="A1973" s="2">
        <f>IF(G1973="","",VLOOKUP(G1973,{"CFTV","100000";"switch","750000";"VMS","200000";"Alarme","300000";"CA","400000";"Cabeamento","500000";"Infra","600000";"Redes","700000";"Energia","800000";"Outros","900000";"Serviço","1000000"},2,FALSE)
  + COUNTIF($G$2:G1973,G1973)
)</f>
        <v>750146</v>
      </c>
      <c r="B1973" s="3" t="str">
        <f t="shared" si="31"/>
        <v>SWITCH GERENCIÁVEL GIGABIT PARA CFTV,</v>
      </c>
      <c r="C1973" s="3" t="s">
        <v>3620</v>
      </c>
      <c r="D1973" s="3" t="s">
        <v>3620</v>
      </c>
      <c r="E1973" s="3" t="s">
        <v>370</v>
      </c>
      <c r="F1973" s="5" t="s">
        <v>7</v>
      </c>
      <c r="G1973" s="16" t="s">
        <v>3332</v>
      </c>
      <c r="H1973" s="3" t="s">
        <v>3619</v>
      </c>
      <c r="I1973" s="170" t="s">
        <v>7038</v>
      </c>
      <c r="J1973" s="127">
        <v>1624.934</v>
      </c>
      <c r="K1973" s="162">
        <v>3183.2245022574798</v>
      </c>
      <c r="L1973" s="126"/>
      <c r="M1973" s="205">
        <v>9.7500000000000003E-2</v>
      </c>
      <c r="N1973" s="198">
        <v>0.04</v>
      </c>
      <c r="O1973" s="38" t="s">
        <v>7060</v>
      </c>
      <c r="P1973" s="31" t="s">
        <v>7290</v>
      </c>
      <c r="Q1973" s="234">
        <v>1</v>
      </c>
      <c r="R1973" s="5">
        <v>85176234</v>
      </c>
      <c r="S1973" s="238">
        <v>46044</v>
      </c>
      <c r="T1973" s="263">
        <v>0.15</v>
      </c>
      <c r="U1973" s="263">
        <v>0</v>
      </c>
      <c r="V1973" s="263">
        <v>3.5039999999999995E-2</v>
      </c>
      <c r="W1973" s="263">
        <v>0</v>
      </c>
      <c r="X1973" s="263">
        <v>0.33999999999999997</v>
      </c>
      <c r="Y1973" s="265">
        <v>1.6064585475278061</v>
      </c>
      <c r="Z1973" s="275">
        <v>1783.365065</v>
      </c>
      <c r="AA1973" s="276">
        <v>39.669970891473952</v>
      </c>
      <c r="AB1973" s="277">
        <v>0.05</v>
      </c>
      <c r="AC1973" s="277">
        <v>3.6499999999999998E-2</v>
      </c>
      <c r="AD1973" s="277">
        <v>0</v>
      </c>
      <c r="AE1973" s="277">
        <v>0.33999999999999997</v>
      </c>
      <c r="AF1973" s="276">
        <v>1.6365881600285659</v>
      </c>
    </row>
    <row r="1974" spans="1:32" ht="82.8" x14ac:dyDescent="0.3">
      <c r="A1974" s="2">
        <f>IF(G1974="","",VLOOKUP(G1974,{"CFTV","100000";"switch","750000";"VMS","200000";"Alarme","300000";"CA","400000";"Cabeamento","500000";"Infra","600000";"Redes","700000";"Energia","800000";"Outros","900000";"Serviço","1000000"},2,FALSE)
  + COUNTIF($G$2:G1974,G1974)
)</f>
        <v>750147</v>
      </c>
      <c r="B1974" s="3" t="str">
        <f t="shared" si="31"/>
        <v>SWITCH GERENCIÁVEL GIGABIT PARA CFTV,</v>
      </c>
      <c r="C1974" s="3" t="s">
        <v>3622</v>
      </c>
      <c r="D1974" s="3" t="s">
        <v>3622</v>
      </c>
      <c r="E1974" s="3" t="s">
        <v>370</v>
      </c>
      <c r="F1974" s="5" t="s">
        <v>7</v>
      </c>
      <c r="G1974" s="16" t="s">
        <v>3332</v>
      </c>
      <c r="H1974" s="3" t="s">
        <v>3621</v>
      </c>
      <c r="I1974" s="170" t="s">
        <v>7038</v>
      </c>
      <c r="J1974" s="127">
        <v>4581.82</v>
      </c>
      <c r="K1974" s="162">
        <v>8975.7255918907267</v>
      </c>
      <c r="L1974" s="126"/>
      <c r="M1974" s="205">
        <v>9.7500000000000003E-2</v>
      </c>
      <c r="N1974" s="198">
        <v>0.04</v>
      </c>
      <c r="O1974" s="38" t="s">
        <v>7060</v>
      </c>
      <c r="P1974" s="31" t="s">
        <v>7290</v>
      </c>
      <c r="Q1974" s="234">
        <v>1</v>
      </c>
      <c r="R1974" s="5">
        <v>85176234</v>
      </c>
      <c r="S1974" s="238">
        <v>46044</v>
      </c>
      <c r="T1974" s="263">
        <v>0.15</v>
      </c>
      <c r="U1974" s="263">
        <v>0</v>
      </c>
      <c r="V1974" s="263">
        <v>3.5039999999999995E-2</v>
      </c>
      <c r="W1974" s="263">
        <v>0</v>
      </c>
      <c r="X1974" s="263">
        <v>0.33999999999999997</v>
      </c>
      <c r="Y1974" s="265">
        <v>1.6064585475278061</v>
      </c>
      <c r="Z1974" s="275">
        <v>5028.54745</v>
      </c>
      <c r="AA1974" s="276">
        <v>111.85726068257122</v>
      </c>
      <c r="AB1974" s="277">
        <v>0.05</v>
      </c>
      <c r="AC1974" s="277">
        <v>3.6499999999999998E-2</v>
      </c>
      <c r="AD1974" s="277">
        <v>0</v>
      </c>
      <c r="AE1974" s="277">
        <v>0.33999999999999997</v>
      </c>
      <c r="AF1974" s="276">
        <v>1.6365881600285659</v>
      </c>
    </row>
    <row r="1975" spans="1:32" ht="27.6" x14ac:dyDescent="0.3">
      <c r="A1975" s="2">
        <f>IF(G1975="","",VLOOKUP(G1975,{"CFTV","100000";"switch","750000";"VMS","200000";"Alarme","300000";"CA","400000";"Cabeamento","500000";"Infra","600000";"Redes","700000";"Energia","800000";"Outros","900000";"Serviço","1000000"},2,FALSE)
  + COUNTIF($G$2:G1975,G1975)
)</f>
        <v>750148</v>
      </c>
      <c r="B1975" s="3" t="str">
        <f t="shared" si="31"/>
        <v>SWITCH GERENCIÁVEL L2/L4, 16 PORTAS</v>
      </c>
      <c r="C1975" s="82" t="s">
        <v>3624</v>
      </c>
      <c r="D1975" s="82" t="s">
        <v>3624</v>
      </c>
      <c r="E1975" s="82" t="s">
        <v>335</v>
      </c>
      <c r="F1975" s="5" t="s">
        <v>7</v>
      </c>
      <c r="G1975" s="16" t="s">
        <v>3332</v>
      </c>
      <c r="H1975" s="82" t="s">
        <v>3623</v>
      </c>
      <c r="I1975" s="170" t="s">
        <v>7038</v>
      </c>
      <c r="J1975" s="127">
        <v>3972.48</v>
      </c>
      <c r="K1975" s="162">
        <v>7782.0364831604193</v>
      </c>
      <c r="L1975" s="126"/>
      <c r="M1975" s="205">
        <v>9.7500000000000003E-2</v>
      </c>
      <c r="N1975" s="198">
        <v>0.04</v>
      </c>
      <c r="O1975" s="3" t="s">
        <v>335</v>
      </c>
      <c r="P1975" s="31" t="s">
        <v>7292</v>
      </c>
      <c r="Q1975" s="234">
        <v>1</v>
      </c>
      <c r="R1975" s="5">
        <v>85176234</v>
      </c>
      <c r="S1975" s="238">
        <v>46047</v>
      </c>
      <c r="T1975" s="263">
        <v>0.15</v>
      </c>
      <c r="U1975" s="263">
        <v>0</v>
      </c>
      <c r="V1975" s="263">
        <v>3.5039999999999995E-2</v>
      </c>
      <c r="W1975" s="263">
        <v>0</v>
      </c>
      <c r="X1975" s="263">
        <v>0.33999999999999997</v>
      </c>
      <c r="Y1975" s="265">
        <v>1.6064585475278061</v>
      </c>
      <c r="Z1975" s="275">
        <v>4359.7968000000001</v>
      </c>
      <c r="AA1975" s="276">
        <v>96.981271834402165</v>
      </c>
      <c r="AB1975" s="277">
        <v>0.05</v>
      </c>
      <c r="AC1975" s="277">
        <v>3.6499999999999998E-2</v>
      </c>
      <c r="AD1975" s="277">
        <v>0</v>
      </c>
      <c r="AE1975" s="277">
        <v>0.33999999999999997</v>
      </c>
      <c r="AF1975" s="276">
        <v>1.6365881600285659</v>
      </c>
    </row>
    <row r="1976" spans="1:32" ht="27.6" x14ac:dyDescent="0.3">
      <c r="A1976" s="2">
        <f>IF(G1976="","",VLOOKUP(G1976,{"CFTV","100000";"switch","750000";"VMS","200000";"Alarme","300000";"CA","400000";"Cabeamento","500000";"Infra","600000";"Redes","700000";"Energia","800000";"Outros","900000";"Serviço","1000000"},2,FALSE)
  + COUNTIF($G$2:G1976,G1976)
)</f>
        <v>750149</v>
      </c>
      <c r="B1976" s="3" t="str">
        <f t="shared" si="31"/>
        <v>CONCENTRADOR DE INTERFACE DE DADOS</v>
      </c>
      <c r="C1976" s="3" t="s">
        <v>3504</v>
      </c>
      <c r="D1976" s="3" t="s">
        <v>3504</v>
      </c>
      <c r="E1976" s="5" t="s">
        <v>3469</v>
      </c>
      <c r="F1976" s="5" t="s">
        <v>7</v>
      </c>
      <c r="G1976" s="16" t="s">
        <v>3332</v>
      </c>
      <c r="H1976" s="3" t="s">
        <v>3503</v>
      </c>
      <c r="I1976" s="175" t="s">
        <v>7038</v>
      </c>
      <c r="J1976" s="132">
        <v>14111</v>
      </c>
      <c r="K1976" s="162">
        <v>31549.965348848757</v>
      </c>
      <c r="L1976" s="126"/>
      <c r="M1976" s="200">
        <v>9.7500000000000003E-2</v>
      </c>
      <c r="N1976" s="222">
        <v>0.12</v>
      </c>
      <c r="O1976" s="3" t="s">
        <v>3469</v>
      </c>
      <c r="P1976" s="31" t="s">
        <v>7297</v>
      </c>
      <c r="Q1976" s="234">
        <v>1</v>
      </c>
      <c r="R1976" s="5">
        <v>85176214</v>
      </c>
      <c r="S1976" s="238">
        <v>46048</v>
      </c>
      <c r="T1976" s="263">
        <v>0.15</v>
      </c>
      <c r="U1976" s="263">
        <v>0</v>
      </c>
      <c r="V1976" s="263">
        <v>3.2119999999999996E-2</v>
      </c>
      <c r="W1976" s="263">
        <v>0</v>
      </c>
      <c r="X1976" s="263">
        <v>0.33999999999999997</v>
      </c>
      <c r="Y1976" s="265">
        <v>1.8334922359937862</v>
      </c>
      <c r="Z1976" s="275">
        <v>15486.8225</v>
      </c>
      <c r="AA1976" s="276">
        <v>344.49581290660973</v>
      </c>
      <c r="AB1976" s="277">
        <v>0.05</v>
      </c>
      <c r="AC1976" s="277">
        <v>3.6499999999999998E-2</v>
      </c>
      <c r="AD1976" s="277">
        <v>0</v>
      </c>
      <c r="AE1976" s="277">
        <v>0.33999999999999997</v>
      </c>
      <c r="AF1976" s="276">
        <v>1.6365881600285659</v>
      </c>
    </row>
    <row r="1977" spans="1:32" ht="27.6" x14ac:dyDescent="0.3">
      <c r="A1977" s="2">
        <f>IF(G1977="","",VLOOKUP(G1977,{"CFTV","100000";"switch","750000";"VMS","200000";"Alarme","300000";"CA","400000";"Cabeamento","500000";"Infra","600000";"Redes","700000";"Energia","800000";"Outros","900000";"Serviço","1000000"},2,FALSE)
  + COUNTIF($G$2:G1977,G1977)
)</f>
        <v>750150</v>
      </c>
      <c r="B1977" s="3" t="str">
        <f t="shared" si="31"/>
        <v>FONTE DE ALIMENTAÇÃO INTERNA DM4615</v>
      </c>
      <c r="C1977" s="3" t="s">
        <v>3506</v>
      </c>
      <c r="D1977" s="3" t="s">
        <v>3506</v>
      </c>
      <c r="E1977" s="5" t="s">
        <v>3469</v>
      </c>
      <c r="F1977" s="5" t="s">
        <v>7</v>
      </c>
      <c r="G1977" s="16" t="s">
        <v>3332</v>
      </c>
      <c r="H1977" s="3" t="s">
        <v>3505</v>
      </c>
      <c r="I1977" s="175" t="s">
        <v>7038</v>
      </c>
      <c r="J1977" s="132">
        <v>872</v>
      </c>
      <c r="K1977" s="162">
        <v>1843.067139892865</v>
      </c>
      <c r="L1977" s="126"/>
      <c r="M1977" s="200">
        <v>3.7499999999999999E-2</v>
      </c>
      <c r="N1977" s="222">
        <v>0.12</v>
      </c>
      <c r="O1977" s="3" t="s">
        <v>3469</v>
      </c>
      <c r="P1977" s="31" t="s">
        <v>7297</v>
      </c>
      <c r="Q1977" s="234">
        <v>1</v>
      </c>
      <c r="R1977" s="5">
        <v>85044021</v>
      </c>
      <c r="S1977" s="238">
        <v>46048</v>
      </c>
      <c r="T1977" s="263">
        <v>0.15</v>
      </c>
      <c r="U1977" s="263">
        <v>0</v>
      </c>
      <c r="V1977" s="263">
        <v>3.2119999999999996E-2</v>
      </c>
      <c r="W1977" s="263">
        <v>0</v>
      </c>
      <c r="X1977" s="263">
        <v>0.33999999999999997</v>
      </c>
      <c r="Y1977" s="265">
        <v>1.8334922359937862</v>
      </c>
      <c r="Z1977" s="275">
        <v>904.7</v>
      </c>
      <c r="AA1977" s="276">
        <v>20.124551820530634</v>
      </c>
      <c r="AB1977" s="277">
        <v>0.05</v>
      </c>
      <c r="AC1977" s="277">
        <v>3.6499999999999998E-2</v>
      </c>
      <c r="AD1977" s="277">
        <v>0</v>
      </c>
      <c r="AE1977" s="277">
        <v>0.33999999999999997</v>
      </c>
      <c r="AF1977" s="276">
        <v>1.6365881600285659</v>
      </c>
    </row>
    <row r="1978" spans="1:32" ht="69" x14ac:dyDescent="0.3">
      <c r="A1978" s="2">
        <f>IF(G1978="","",VLOOKUP(G1978,{"CFTV","100000";"switch","750000";"VMS","200000";"Alarme","300000";"CA","400000";"Cabeamento","500000";"Infra","600000";"Redes","700000";"Energia","800000";"Outros","900000";"Serviço","1000000"},2,FALSE)
  + COUNTIF($G$2:G1978,G1978)
)</f>
        <v>750151</v>
      </c>
      <c r="B1978" s="3" t="str">
        <f t="shared" si="31"/>
        <v>MÓDULO ÓTICO XGS-PON SFP+</v>
      </c>
      <c r="C1978" s="3" t="s">
        <v>3508</v>
      </c>
      <c r="D1978" s="3" t="s">
        <v>3508</v>
      </c>
      <c r="E1978" s="5" t="s">
        <v>3469</v>
      </c>
      <c r="F1978" s="5" t="s">
        <v>7</v>
      </c>
      <c r="G1978" s="16" t="s">
        <v>3332</v>
      </c>
      <c r="H1978" s="3" t="s">
        <v>3507</v>
      </c>
      <c r="I1978" s="175" t="s">
        <v>7038</v>
      </c>
      <c r="J1978" s="132">
        <v>1295</v>
      </c>
      <c r="K1978" s="162">
        <v>3033.9203471708288</v>
      </c>
      <c r="L1978" s="126"/>
      <c r="M1978" s="200">
        <v>0.15</v>
      </c>
      <c r="N1978" s="222">
        <v>0.12</v>
      </c>
      <c r="O1978" s="3" t="s">
        <v>3469</v>
      </c>
      <c r="P1978" s="31" t="s">
        <v>7297</v>
      </c>
      <c r="Q1978" s="234">
        <v>1</v>
      </c>
      <c r="R1978" s="5">
        <v>85176259</v>
      </c>
      <c r="S1978" s="238">
        <v>46048</v>
      </c>
      <c r="T1978" s="263">
        <v>0.15</v>
      </c>
      <c r="U1978" s="263">
        <v>0</v>
      </c>
      <c r="V1978" s="263">
        <v>3.2119999999999996E-2</v>
      </c>
      <c r="W1978" s="263">
        <v>0</v>
      </c>
      <c r="X1978" s="263">
        <v>0.33999999999999997</v>
      </c>
      <c r="Y1978" s="265">
        <v>1.8334922359937862</v>
      </c>
      <c r="Z1978" s="275">
        <v>1489.25</v>
      </c>
      <c r="AA1978" s="276">
        <v>33.127543714739964</v>
      </c>
      <c r="AB1978" s="277">
        <v>0.05</v>
      </c>
      <c r="AC1978" s="277">
        <v>3.6499999999999998E-2</v>
      </c>
      <c r="AD1978" s="277">
        <v>0</v>
      </c>
      <c r="AE1978" s="277">
        <v>0.33999999999999997</v>
      </c>
      <c r="AF1978" s="276">
        <v>1.6365881600285659</v>
      </c>
    </row>
    <row r="1979" spans="1:32" ht="55.2" x14ac:dyDescent="0.3">
      <c r="A1979" s="2">
        <f>IF(G1979="","",VLOOKUP(G1979,{"CFTV","100000";"switch","750000";"VMS","200000";"Alarme","300000";"CA","400000";"Cabeamento","500000";"Infra","600000";"Redes","700000";"Energia","800000";"Outros","900000";"Serviço","1000000"},2,FALSE)
  + COUNTIF($G$2:G1979,G1979)
)</f>
        <v>750152</v>
      </c>
      <c r="B1979" s="3" t="str">
        <f t="shared" si="31"/>
        <v>MODULO SFP+ 10GE</v>
      </c>
      <c r="C1979" s="3" t="s">
        <v>3510</v>
      </c>
      <c r="D1979" s="3" t="s">
        <v>3510</v>
      </c>
      <c r="E1979" s="5" t="s">
        <v>3469</v>
      </c>
      <c r="F1979" s="5" t="s">
        <v>7</v>
      </c>
      <c r="G1979" s="16" t="s">
        <v>3332</v>
      </c>
      <c r="H1979" s="3" t="s">
        <v>3509</v>
      </c>
      <c r="I1979" s="175" t="s">
        <v>7038</v>
      </c>
      <c r="J1979" s="132">
        <v>76</v>
      </c>
      <c r="K1979" s="162">
        <v>178.05246825095216</v>
      </c>
      <c r="L1979" s="126"/>
      <c r="M1979" s="200">
        <v>0.15</v>
      </c>
      <c r="N1979" s="222">
        <v>0.12</v>
      </c>
      <c r="O1979" s="3" t="s">
        <v>3469</v>
      </c>
      <c r="P1979" s="31" t="s">
        <v>7297</v>
      </c>
      <c r="Q1979" s="234">
        <v>1</v>
      </c>
      <c r="R1979" s="5">
        <v>85176259</v>
      </c>
      <c r="S1979" s="238">
        <v>46048</v>
      </c>
      <c r="T1979" s="263">
        <v>0.15</v>
      </c>
      <c r="U1979" s="263">
        <v>0</v>
      </c>
      <c r="V1979" s="263">
        <v>3.2119999999999996E-2</v>
      </c>
      <c r="W1979" s="263">
        <v>0</v>
      </c>
      <c r="X1979" s="263">
        <v>0.33999999999999997</v>
      </c>
      <c r="Y1979" s="265">
        <v>1.8334922359937862</v>
      </c>
      <c r="Z1979" s="275">
        <v>87.4</v>
      </c>
      <c r="AA1979" s="276">
        <v>1.944164727660415</v>
      </c>
      <c r="AB1979" s="277">
        <v>0.05</v>
      </c>
      <c r="AC1979" s="277">
        <v>3.6499999999999998E-2</v>
      </c>
      <c r="AD1979" s="277">
        <v>0</v>
      </c>
      <c r="AE1979" s="277">
        <v>0.33999999999999997</v>
      </c>
      <c r="AF1979" s="276">
        <v>1.6365881600285659</v>
      </c>
    </row>
    <row r="1980" spans="1:32" ht="27.6" x14ac:dyDescent="0.3">
      <c r="A1980" s="2">
        <f>IF(G1980="","",VLOOKUP(G1980,{"CFTV","100000";"switch","750000";"VMS","200000";"Alarme","300000";"CA","400000";"Cabeamento","500000";"Infra","600000";"Redes","700000";"Energia","800000";"Outros","900000";"Serviço","1000000"},2,FALSE)
  + COUNTIF($G$2:G1980,G1980)
)</f>
        <v>750153</v>
      </c>
      <c r="B1980" s="3" t="str">
        <f t="shared" si="31"/>
        <v>CABO OPTICO COM DIVISOR PLC</v>
      </c>
      <c r="C1980" s="3" t="s">
        <v>3512</v>
      </c>
      <c r="D1980" s="3" t="s">
        <v>3512</v>
      </c>
      <c r="E1980" s="5" t="s">
        <v>6</v>
      </c>
      <c r="F1980" s="5" t="s">
        <v>7</v>
      </c>
      <c r="G1980" s="16" t="s">
        <v>3332</v>
      </c>
      <c r="H1980" s="3" t="s">
        <v>3511</v>
      </c>
      <c r="I1980" s="175" t="s">
        <v>7038</v>
      </c>
      <c r="J1980" s="132">
        <v>16.12</v>
      </c>
      <c r="K1980" s="162">
        <v>37.7658656342809</v>
      </c>
      <c r="L1980" s="126"/>
      <c r="M1980" s="200">
        <v>0.15</v>
      </c>
      <c r="N1980" s="222">
        <v>0.12</v>
      </c>
      <c r="O1980" s="3" t="s">
        <v>7048</v>
      </c>
      <c r="P1980" s="31" t="s">
        <v>7288</v>
      </c>
      <c r="Q1980" s="234">
        <v>1</v>
      </c>
      <c r="R1980" s="5">
        <v>85276259</v>
      </c>
      <c r="S1980" s="238">
        <v>46045</v>
      </c>
      <c r="T1980" s="263">
        <v>0.15</v>
      </c>
      <c r="U1980" s="263">
        <v>0</v>
      </c>
      <c r="V1980" s="263">
        <v>3.2119999999999996E-2</v>
      </c>
      <c r="W1980" s="263">
        <v>0</v>
      </c>
      <c r="X1980" s="263">
        <v>0.33999999999999997</v>
      </c>
      <c r="Y1980" s="265">
        <v>1.8334922359937862</v>
      </c>
      <c r="Z1980" s="275">
        <v>18.538</v>
      </c>
      <c r="AA1980" s="276">
        <v>0.41236757118270911</v>
      </c>
      <c r="AB1980" s="277">
        <v>0.05</v>
      </c>
      <c r="AC1980" s="277">
        <v>3.6499999999999998E-2</v>
      </c>
      <c r="AD1980" s="277">
        <v>0</v>
      </c>
      <c r="AE1980" s="277">
        <v>0.33999999999999997</v>
      </c>
      <c r="AF1980" s="276">
        <v>1.6365881600285659</v>
      </c>
    </row>
    <row r="1981" spans="1:32" ht="27.6" x14ac:dyDescent="0.3">
      <c r="A1981" s="2">
        <f>IF(G1981="","",VLOOKUP(G1981,{"CFTV","100000";"switch","750000";"VMS","200000";"Alarme","300000";"CA","400000";"Cabeamento","500000";"Infra","600000";"Redes","700000";"Energia","800000";"Outros","900000";"Serviço","1000000"},2,FALSE)
  + COUNTIF($G$2:G1981,G1981)
)</f>
        <v>750154</v>
      </c>
      <c r="B1981" s="3" t="str">
        <f t="shared" si="31"/>
        <v>SWITCH POE GERENCIADO GIGA DE</v>
      </c>
      <c r="C1981" s="3" t="s">
        <v>3626</v>
      </c>
      <c r="D1981" s="3" t="s">
        <v>3626</v>
      </c>
      <c r="E1981" s="5" t="s">
        <v>370</v>
      </c>
      <c r="F1981" s="5" t="s">
        <v>7</v>
      </c>
      <c r="G1981" s="16" t="s">
        <v>3332</v>
      </c>
      <c r="H1981" s="3" t="s">
        <v>3625</v>
      </c>
      <c r="I1981" s="170" t="s">
        <v>7038</v>
      </c>
      <c r="J1981" s="127">
        <v>339.56</v>
      </c>
      <c r="K1981" s="162">
        <v>691.75624850450004</v>
      </c>
      <c r="L1981" s="126"/>
      <c r="M1981" s="200"/>
      <c r="N1981" s="222">
        <v>0.12</v>
      </c>
      <c r="O1981" s="3" t="s">
        <v>370</v>
      </c>
      <c r="P1981" s="31" t="s">
        <v>7287</v>
      </c>
      <c r="Q1981" s="234">
        <v>1</v>
      </c>
      <c r="R1981" s="5">
        <v>851762369</v>
      </c>
      <c r="S1981" s="238">
        <v>46073</v>
      </c>
      <c r="T1981" s="263">
        <v>0.15</v>
      </c>
      <c r="U1981" s="263">
        <v>0</v>
      </c>
      <c r="V1981" s="263">
        <v>3.2119999999999996E-2</v>
      </c>
      <c r="W1981" s="263">
        <v>0</v>
      </c>
      <c r="X1981" s="263">
        <v>0.33999999999999997</v>
      </c>
      <c r="Y1981" s="265">
        <v>1.8334922359937862</v>
      </c>
      <c r="Z1981" s="275">
        <v>339.56</v>
      </c>
      <c r="AA1981" s="276">
        <v>7.5533246558852456</v>
      </c>
      <c r="AB1981" s="277">
        <v>0.05</v>
      </c>
      <c r="AC1981" s="277">
        <v>3.6499999999999998E-2</v>
      </c>
      <c r="AD1981" s="277">
        <v>0</v>
      </c>
      <c r="AE1981" s="277">
        <v>0.33999999999999997</v>
      </c>
      <c r="AF1981" s="276">
        <v>1.6365881600285659</v>
      </c>
    </row>
    <row r="1982" spans="1:32" ht="124.2" x14ac:dyDescent="0.3">
      <c r="A1982" s="2">
        <f>IF(G1982="","",VLOOKUP(G1982,{"CFTV","100000";"switch","750000";"VMS","200000";"Alarme","300000";"CA","400000";"Cabeamento","500000";"Infra","600000";"Redes","700000";"Energia","800000";"Outros","900000";"Serviço","1000000"},2,FALSE)
  + COUNTIF($G$2:G1982,G1982)
)</f>
        <v>750155</v>
      </c>
      <c r="B1982" s="3" t="str">
        <f t="shared" si="31"/>
        <v>SWITCH POE GERENCIADO CAMADA 2</v>
      </c>
      <c r="C1982" s="99" t="s">
        <v>3628</v>
      </c>
      <c r="D1982" s="99" t="s">
        <v>3628</v>
      </c>
      <c r="E1982" s="5" t="s">
        <v>370</v>
      </c>
      <c r="F1982" s="5" t="s">
        <v>7</v>
      </c>
      <c r="G1982" s="16" t="s">
        <v>3332</v>
      </c>
      <c r="H1982" s="3" t="s">
        <v>3627</v>
      </c>
      <c r="I1982" s="170" t="s">
        <v>7038</v>
      </c>
      <c r="J1982" s="127">
        <v>1016.59</v>
      </c>
      <c r="K1982" s="162">
        <v>2071.0109690988038</v>
      </c>
      <c r="L1982" s="126"/>
      <c r="M1982" s="203"/>
      <c r="N1982" s="222">
        <v>0.12</v>
      </c>
      <c r="O1982" s="3" t="s">
        <v>7060</v>
      </c>
      <c r="P1982" s="31" t="s">
        <v>7290</v>
      </c>
      <c r="Q1982" s="234">
        <v>3</v>
      </c>
      <c r="R1982" s="5">
        <v>85176234</v>
      </c>
      <c r="S1982" s="238">
        <v>46084</v>
      </c>
      <c r="T1982" s="263">
        <v>0.15</v>
      </c>
      <c r="U1982" s="263">
        <v>0</v>
      </c>
      <c r="V1982" s="263">
        <v>3.2119999999999996E-2</v>
      </c>
      <c r="W1982" s="263">
        <v>0</v>
      </c>
      <c r="X1982" s="263">
        <v>0.33999999999999997</v>
      </c>
      <c r="Y1982" s="265">
        <v>1.8334922359937862</v>
      </c>
      <c r="Z1982" s="275">
        <v>1016.59</v>
      </c>
      <c r="AA1982" s="276">
        <v>22.613483071994292</v>
      </c>
      <c r="AB1982" s="277">
        <v>0.05</v>
      </c>
      <c r="AC1982" s="277">
        <v>3.6499999999999998E-2</v>
      </c>
      <c r="AD1982" s="277">
        <v>0</v>
      </c>
      <c r="AE1982" s="277">
        <v>0.33999999999999997</v>
      </c>
      <c r="AF1982" s="276">
        <v>1.6365881600285659</v>
      </c>
    </row>
    <row r="1983" spans="1:32" ht="27.6" x14ac:dyDescent="0.3">
      <c r="A1983" s="2">
        <f>IF(G1983="","",VLOOKUP(G1983,{"CFTV","100000";"switch","750000";"VMS","200000";"Alarme","300000";"CA","400000";"Cabeamento","500000";"Infra","600000";"Redes","700000";"Energia","800000";"Outros","900000";"Serviço","1000000"},2,FALSE)
  + COUNTIF($G$2:G1983,G1983)
)</f>
        <v>750156</v>
      </c>
      <c r="B1983" s="3" t="str">
        <f t="shared" si="31"/>
        <v>SWITCH POE+ 24 PORTAS GIGABIT</v>
      </c>
      <c r="C1983" s="5" t="s">
        <v>3630</v>
      </c>
      <c r="D1983" s="5" t="s">
        <v>3630</v>
      </c>
      <c r="E1983" s="5" t="s">
        <v>370</v>
      </c>
      <c r="F1983" s="5" t="s">
        <v>7</v>
      </c>
      <c r="G1983" s="16" t="s">
        <v>3332</v>
      </c>
      <c r="H1983" s="3" t="s">
        <v>3629</v>
      </c>
      <c r="I1983" s="170" t="s">
        <v>7038</v>
      </c>
      <c r="J1983" s="127">
        <v>2835.05</v>
      </c>
      <c r="K1983" s="162">
        <v>5060.4336724096756</v>
      </c>
      <c r="L1983" s="126"/>
      <c r="M1983" s="203"/>
      <c r="N1983" s="218">
        <v>0.04</v>
      </c>
      <c r="O1983" s="3" t="s">
        <v>7060</v>
      </c>
      <c r="P1983" s="31" t="s">
        <v>7290</v>
      </c>
      <c r="Q1983" s="234">
        <v>3</v>
      </c>
      <c r="R1983" s="5">
        <v>85176239</v>
      </c>
      <c r="S1983" s="238">
        <v>46086</v>
      </c>
      <c r="T1983" s="263">
        <v>0.15</v>
      </c>
      <c r="U1983" s="263">
        <v>0</v>
      </c>
      <c r="V1983" s="263">
        <v>3.5039999999999995E-2</v>
      </c>
      <c r="W1983" s="263">
        <v>0</v>
      </c>
      <c r="X1983" s="263">
        <v>0.33999999999999997</v>
      </c>
      <c r="Y1983" s="265">
        <v>1.6064585475278061</v>
      </c>
      <c r="Z1983" s="275">
        <v>2835.05</v>
      </c>
      <c r="AA1983" s="276">
        <v>63.064121409080776</v>
      </c>
      <c r="AB1983" s="277">
        <v>0.05</v>
      </c>
      <c r="AC1983" s="277">
        <v>3.6499999999999998E-2</v>
      </c>
      <c r="AD1983" s="277">
        <v>0</v>
      </c>
      <c r="AE1983" s="277">
        <v>0.33999999999999997</v>
      </c>
      <c r="AF1983" s="276">
        <v>1.6365881600285659</v>
      </c>
    </row>
    <row r="1984" spans="1:32" ht="27.6" x14ac:dyDescent="0.3">
      <c r="A1984" s="2">
        <f>IF(G1984="","",VLOOKUP(G1984,{"CFTV","100000";"switch","750000";"VMS","200000";"Alarme","300000";"CA","400000";"Cabeamento","500000";"Infra","600000";"Redes","700000";"Energia","800000";"Outros","900000";"Serviço","1000000"},2,FALSE)
  + COUNTIF($G$2:G1984,G1984)
)</f>
        <v>750157</v>
      </c>
      <c r="B1984" s="3" t="str">
        <f t="shared" si="31"/>
        <v>PONTO DE ACESSO EXTERNO Wi-Fi</v>
      </c>
      <c r="C1984" s="5" t="s">
        <v>3632</v>
      </c>
      <c r="D1984" s="5" t="s">
        <v>3632</v>
      </c>
      <c r="E1984" s="5" t="s">
        <v>370</v>
      </c>
      <c r="F1984" s="5" t="s">
        <v>7</v>
      </c>
      <c r="G1984" s="16" t="s">
        <v>3332</v>
      </c>
      <c r="H1984" s="3" t="s">
        <v>3631</v>
      </c>
      <c r="I1984" s="170" t="s">
        <v>7038</v>
      </c>
      <c r="J1984" s="127">
        <v>1357.7</v>
      </c>
      <c r="K1984" s="162">
        <v>2423.4319666427809</v>
      </c>
      <c r="L1984" s="126"/>
      <c r="M1984" s="203"/>
      <c r="N1984" s="218">
        <v>0.04</v>
      </c>
      <c r="O1984" s="3" t="s">
        <v>7060</v>
      </c>
      <c r="P1984" s="31" t="s">
        <v>7290</v>
      </c>
      <c r="Q1984" s="234">
        <v>3</v>
      </c>
      <c r="R1984" s="5">
        <v>85176239</v>
      </c>
      <c r="S1984" s="238">
        <v>46086</v>
      </c>
      <c r="T1984" s="263">
        <v>0.15</v>
      </c>
      <c r="U1984" s="263">
        <v>0</v>
      </c>
      <c r="V1984" s="263">
        <v>3.5039999999999995E-2</v>
      </c>
      <c r="W1984" s="263">
        <v>0</v>
      </c>
      <c r="X1984" s="263">
        <v>0.33999999999999997</v>
      </c>
      <c r="Y1984" s="265">
        <v>1.6064585475278061</v>
      </c>
      <c r="Z1984" s="275">
        <v>1357.7</v>
      </c>
      <c r="AA1984" s="276">
        <v>30.201286621791137</v>
      </c>
      <c r="AB1984" s="277">
        <v>0.05</v>
      </c>
      <c r="AC1984" s="277">
        <v>3.6499999999999998E-2</v>
      </c>
      <c r="AD1984" s="277">
        <v>0</v>
      </c>
      <c r="AE1984" s="277">
        <v>0.33999999999999997</v>
      </c>
      <c r="AF1984" s="276">
        <v>1.6365881600285659</v>
      </c>
    </row>
    <row r="1985" spans="1:32" ht="27.6" x14ac:dyDescent="0.3">
      <c r="A1985" s="2">
        <f>IF(G1985="","",VLOOKUP(G1985,{"CFTV","100000";"switch","750000";"VMS","200000";"Alarme","300000";"CA","400000";"Cabeamento","500000";"Infra","600000";"Redes","700000";"Energia","800000";"Outros","900000";"Serviço","1000000"},2,FALSE)
  + COUNTIF($G$2:G1985,G1985)
)</f>
        <v>750158</v>
      </c>
      <c r="B1985" s="3" t="str">
        <f t="shared" si="31"/>
        <v>SWICHE POE GIGA 24 RJ45</v>
      </c>
      <c r="C1985" s="5" t="s">
        <v>3630</v>
      </c>
      <c r="D1985" s="5" t="s">
        <v>3630</v>
      </c>
      <c r="E1985" s="5" t="s">
        <v>370</v>
      </c>
      <c r="F1985" s="5" t="s">
        <v>7</v>
      </c>
      <c r="G1985" s="16" t="s">
        <v>3332</v>
      </c>
      <c r="H1985" s="3" t="s">
        <v>3633</v>
      </c>
      <c r="I1985" s="170" t="s">
        <v>7038</v>
      </c>
      <c r="J1985" s="127">
        <v>2835.05</v>
      </c>
      <c r="K1985" s="162">
        <v>5060.4336724096756</v>
      </c>
      <c r="L1985" s="126"/>
      <c r="M1985" s="203"/>
      <c r="N1985" s="218">
        <v>0.04</v>
      </c>
      <c r="O1985" s="3" t="s">
        <v>7060</v>
      </c>
      <c r="P1985" s="31" t="s">
        <v>7290</v>
      </c>
      <c r="Q1985" s="234">
        <v>3</v>
      </c>
      <c r="R1985" s="5">
        <v>85176239</v>
      </c>
      <c r="S1985" s="238">
        <v>46086</v>
      </c>
      <c r="T1985" s="263">
        <v>0.15</v>
      </c>
      <c r="U1985" s="263">
        <v>0</v>
      </c>
      <c r="V1985" s="263">
        <v>3.5039999999999995E-2</v>
      </c>
      <c r="W1985" s="263">
        <v>0</v>
      </c>
      <c r="X1985" s="263">
        <v>0.33999999999999997</v>
      </c>
      <c r="Y1985" s="265">
        <v>1.6064585475278061</v>
      </c>
      <c r="Z1985" s="275">
        <v>2835.05</v>
      </c>
      <c r="AA1985" s="276">
        <v>63.064121409080776</v>
      </c>
      <c r="AB1985" s="277">
        <v>0.05</v>
      </c>
      <c r="AC1985" s="277">
        <v>3.6499999999999998E-2</v>
      </c>
      <c r="AD1985" s="277">
        <v>0</v>
      </c>
      <c r="AE1985" s="277">
        <v>0.33999999999999997</v>
      </c>
      <c r="AF1985" s="276">
        <v>1.6365881600285659</v>
      </c>
    </row>
    <row r="1986" spans="1:32" ht="27.6" x14ac:dyDescent="0.3">
      <c r="A1986" s="2">
        <f>IF(G1986="","",VLOOKUP(G1986,{"CFTV","100000";"switch","750000";"VMS","200000";"Alarme","300000";"CA","400000";"Cabeamento","500000";"Infra","600000";"Redes","700000";"Energia","800000";"Outros","900000";"Serviço","1000000"},2,FALSE)
  + COUNTIF($G$2:G1986,G1986)
)</f>
        <v>400001</v>
      </c>
      <c r="B1986" s="3" t="str">
        <f t="shared" ref="B1986:B2039" si="32">IFERROR(LEFT(H1986,FIND(" ",H1986,FIND(" ",H1986,FIND(" ",H1986,FIND(" ",H1986,FIND(" ",H1986)+1)+1)+1)+1)-1),H1986)</f>
        <v>CONTROLADOR DE ACESSO RECONHECIMENTO FACIAL</v>
      </c>
      <c r="C1986" s="3" t="s">
        <v>3636</v>
      </c>
      <c r="D1986" s="3" t="s">
        <v>3636</v>
      </c>
      <c r="E1986" s="5" t="s">
        <v>3637</v>
      </c>
      <c r="F1986" s="5" t="s">
        <v>7</v>
      </c>
      <c r="G1986" s="2" t="s">
        <v>3634</v>
      </c>
      <c r="H1986" s="3" t="s">
        <v>3635</v>
      </c>
      <c r="I1986" s="169" t="s">
        <v>7038</v>
      </c>
      <c r="J1986" s="127">
        <v>1209.32</v>
      </c>
      <c r="K1986" s="162">
        <v>2759.0916768342145</v>
      </c>
      <c r="L1986" s="127">
        <v>66.42</v>
      </c>
      <c r="M1986" s="203">
        <v>6.5000000000000002E-2</v>
      </c>
      <c r="N1986" s="218">
        <v>0.12</v>
      </c>
      <c r="O1986" s="3" t="s">
        <v>3637</v>
      </c>
      <c r="P1986" s="31" t="s">
        <v>7291</v>
      </c>
      <c r="Q1986" s="234">
        <v>2</v>
      </c>
      <c r="R1986" s="5">
        <v>85437099</v>
      </c>
      <c r="S1986" s="238">
        <v>46043</v>
      </c>
      <c r="T1986" s="263">
        <v>0.15</v>
      </c>
      <c r="U1986" s="263">
        <v>0</v>
      </c>
      <c r="V1986" s="263">
        <v>3.2119999999999996E-2</v>
      </c>
      <c r="W1986" s="263">
        <v>0</v>
      </c>
      <c r="X1986" s="263">
        <v>0.33999999999999997</v>
      </c>
      <c r="Y1986" s="265">
        <v>1.8334922359937862</v>
      </c>
      <c r="Z1986" s="275">
        <v>1354.3458000000001</v>
      </c>
      <c r="AA1986" s="276">
        <v>30.126674295366438</v>
      </c>
      <c r="AB1986" s="277">
        <v>0.05</v>
      </c>
      <c r="AC1986" s="277">
        <v>3.6499999999999998E-2</v>
      </c>
      <c r="AD1986" s="277">
        <v>0</v>
      </c>
      <c r="AE1986" s="277">
        <v>0.33999999999999997</v>
      </c>
      <c r="AF1986" s="276">
        <v>1.6365881600285659</v>
      </c>
    </row>
    <row r="1987" spans="1:32" ht="27.6" x14ac:dyDescent="0.3">
      <c r="A1987" s="2">
        <f>IF(G1987="","",VLOOKUP(G1987,{"CFTV","100000";"switch","750000";"VMS","200000";"Alarme","300000";"CA","400000";"Cabeamento","500000";"Infra","600000";"Redes","700000";"Energia","800000";"Outros","900000";"Serviço","1000000"},2,FALSE)
  + COUNTIF($G$2:G1987,G1987)
)</f>
        <v>400002</v>
      </c>
      <c r="B1987" s="3" t="str">
        <f t="shared" si="32"/>
        <v>CONTROLADOR DE ACESSO RECONHECIMENTO FACIAL</v>
      </c>
      <c r="C1987" s="3" t="s">
        <v>3639</v>
      </c>
      <c r="D1987" s="3" t="s">
        <v>3639</v>
      </c>
      <c r="E1987" s="5" t="s">
        <v>3637</v>
      </c>
      <c r="F1987" s="5" t="s">
        <v>7</v>
      </c>
      <c r="G1987" s="2" t="s">
        <v>3634</v>
      </c>
      <c r="H1987" s="3" t="s">
        <v>3638</v>
      </c>
      <c r="I1987" s="169" t="s">
        <v>7038</v>
      </c>
      <c r="J1987" s="126">
        <v>1909.85</v>
      </c>
      <c r="K1987" s="162">
        <v>4143.6725905133999</v>
      </c>
      <c r="L1987" s="126"/>
      <c r="M1987" s="203">
        <v>6.5000000000000002E-2</v>
      </c>
      <c r="N1987" s="218">
        <v>7.0000000000000007E-2</v>
      </c>
      <c r="O1987" s="3" t="s">
        <v>7151</v>
      </c>
      <c r="P1987" s="31" t="s">
        <v>7291</v>
      </c>
      <c r="Q1987" s="234"/>
      <c r="R1987" s="5">
        <v>85437099</v>
      </c>
      <c r="S1987" s="238"/>
      <c r="T1987" s="263">
        <v>0.15</v>
      </c>
      <c r="U1987" s="263">
        <v>0</v>
      </c>
      <c r="V1987" s="263">
        <v>3.2119999999999996E-2</v>
      </c>
      <c r="W1987" s="263">
        <v>0</v>
      </c>
      <c r="X1987" s="263">
        <v>0.33999999999999997</v>
      </c>
      <c r="Y1987" s="265">
        <v>1.8334922359937862</v>
      </c>
      <c r="Z1987" s="275">
        <v>2033.9902499999998</v>
      </c>
      <c r="AA1987" s="276">
        <v>45.244989707725274</v>
      </c>
      <c r="AB1987" s="277">
        <v>0.05</v>
      </c>
      <c r="AC1987" s="277">
        <v>3.6499999999999998E-2</v>
      </c>
      <c r="AD1987" s="277">
        <v>0</v>
      </c>
      <c r="AE1987" s="277">
        <v>0.33999999999999997</v>
      </c>
      <c r="AF1987" s="276">
        <v>1.6365881600285659</v>
      </c>
    </row>
    <row r="1988" spans="1:32" ht="27.6" x14ac:dyDescent="0.3">
      <c r="A1988" s="2">
        <f>IF(G1988="","",VLOOKUP(G1988,{"CFTV","100000";"switch","750000";"VMS","200000";"Alarme","300000";"CA","400000";"Cabeamento","500000";"Infra","600000";"Redes","700000";"Energia","800000";"Outros","900000";"Serviço","1000000"},2,FALSE)
  + COUNTIF($G$2:G1988,G1988)
)</f>
        <v>400003</v>
      </c>
      <c r="B1988" s="3" t="str">
        <f t="shared" si="32"/>
        <v>CONTROLADOR DE ACESSO RECONHECIMENTO FACIAL</v>
      </c>
      <c r="C1988" s="3" t="s">
        <v>3641</v>
      </c>
      <c r="D1988" s="3" t="s">
        <v>3641</v>
      </c>
      <c r="E1988" s="5" t="s">
        <v>3637</v>
      </c>
      <c r="F1988" s="5" t="s">
        <v>7</v>
      </c>
      <c r="G1988" s="2" t="s">
        <v>3634</v>
      </c>
      <c r="H1988" s="3" t="s">
        <v>3640</v>
      </c>
      <c r="I1988" s="169" t="s">
        <v>7038</v>
      </c>
      <c r="J1988" s="127">
        <v>1070</v>
      </c>
      <c r="K1988" s="162">
        <v>2347.3284351310444</v>
      </c>
      <c r="L1988" s="127">
        <v>11.07</v>
      </c>
      <c r="M1988" s="205">
        <v>6.6500000000000004E-2</v>
      </c>
      <c r="N1988" s="218">
        <v>0.12</v>
      </c>
      <c r="O1988" s="3" t="s">
        <v>7151</v>
      </c>
      <c r="P1988" s="31" t="s">
        <v>7291</v>
      </c>
      <c r="Q1988" s="234">
        <v>1</v>
      </c>
      <c r="R1988" s="5">
        <v>85437099</v>
      </c>
      <c r="S1988" s="238">
        <v>45743</v>
      </c>
      <c r="T1988" s="263">
        <v>0.15</v>
      </c>
      <c r="U1988" s="263">
        <v>0</v>
      </c>
      <c r="V1988" s="263">
        <v>3.2119999999999996E-2</v>
      </c>
      <c r="W1988" s="263">
        <v>0</v>
      </c>
      <c r="X1988" s="263">
        <v>0.33999999999999997</v>
      </c>
      <c r="Y1988" s="265">
        <v>1.8334922359937862</v>
      </c>
      <c r="Z1988" s="275">
        <v>1152.2249999999999</v>
      </c>
      <c r="AA1988" s="276">
        <v>25.630608733735944</v>
      </c>
      <c r="AB1988" s="277">
        <v>0.05</v>
      </c>
      <c r="AC1988" s="277">
        <v>3.6499999999999998E-2</v>
      </c>
      <c r="AD1988" s="277">
        <v>0</v>
      </c>
      <c r="AE1988" s="277">
        <v>0.33999999999999997</v>
      </c>
      <c r="AF1988" s="276">
        <v>1.6365881600285659</v>
      </c>
    </row>
    <row r="1989" spans="1:32" ht="27.6" x14ac:dyDescent="0.3">
      <c r="A1989" s="2">
        <f>IF(G1989="","",VLOOKUP(G1989,{"CFTV","100000";"switch","750000";"VMS","200000";"Alarme","300000";"CA","400000";"Cabeamento","500000";"Infra","600000";"Redes","700000";"Energia","800000";"Outros","900000";"Serviço","1000000"},2,FALSE)
  + COUNTIF($G$2:G1989,G1989)
)</f>
        <v>400004</v>
      </c>
      <c r="B1989" s="3" t="str">
        <f t="shared" si="32"/>
        <v>CONTROLADOR DE ACESSO RECONHECIMENTO FACIAL</v>
      </c>
      <c r="C1989" s="3" t="s">
        <v>3643</v>
      </c>
      <c r="D1989" s="3" t="s">
        <v>3643</v>
      </c>
      <c r="E1989" s="5" t="s">
        <v>3637</v>
      </c>
      <c r="F1989" s="5" t="s">
        <v>7</v>
      </c>
      <c r="G1989" s="2" t="s">
        <v>3634</v>
      </c>
      <c r="H1989" s="3" t="s">
        <v>3642</v>
      </c>
      <c r="I1989" s="169" t="s">
        <v>7038</v>
      </c>
      <c r="J1989" s="126">
        <v>2429.61</v>
      </c>
      <c r="K1989" s="162">
        <v>5271.3607679332208</v>
      </c>
      <c r="L1989" s="126"/>
      <c r="M1989" s="203">
        <v>6.5000000000000002E-2</v>
      </c>
      <c r="N1989" s="218">
        <v>7.0000000000000007E-2</v>
      </c>
      <c r="O1989" s="3" t="s">
        <v>7151</v>
      </c>
      <c r="P1989" s="31" t="s">
        <v>7291</v>
      </c>
      <c r="Q1989" s="234"/>
      <c r="R1989" s="5">
        <v>85437099</v>
      </c>
      <c r="S1989" s="238"/>
      <c r="T1989" s="263">
        <v>0.15</v>
      </c>
      <c r="U1989" s="263">
        <v>0</v>
      </c>
      <c r="V1989" s="263">
        <v>3.2119999999999996E-2</v>
      </c>
      <c r="W1989" s="263">
        <v>0</v>
      </c>
      <c r="X1989" s="263">
        <v>0.33999999999999997</v>
      </c>
      <c r="Y1989" s="265">
        <v>1.8334922359937862</v>
      </c>
      <c r="Z1989" s="275">
        <v>2587.5346500000001</v>
      </c>
      <c r="AA1989" s="276">
        <v>57.558279154795621</v>
      </c>
      <c r="AB1989" s="277">
        <v>0.05</v>
      </c>
      <c r="AC1989" s="277">
        <v>3.6499999999999998E-2</v>
      </c>
      <c r="AD1989" s="277">
        <v>0</v>
      </c>
      <c r="AE1989" s="277">
        <v>0.33999999999999997</v>
      </c>
      <c r="AF1989" s="276">
        <v>1.6365881600285659</v>
      </c>
    </row>
    <row r="1990" spans="1:32" ht="27.6" x14ac:dyDescent="0.3">
      <c r="A1990" s="2">
        <f>IF(G1990="","",VLOOKUP(G1990,{"CFTV","100000";"switch","750000";"VMS","200000";"Alarme","300000";"CA","400000";"Cabeamento","500000";"Infra","600000";"Redes","700000";"Energia","800000";"Outros","900000";"Serviço","1000000"},2,FALSE)
  + COUNTIF($G$2:G1990,G1990)
)</f>
        <v>400005</v>
      </c>
      <c r="B1990" s="3" t="str">
        <f t="shared" si="32"/>
        <v>CONTROLADOR DE ACESSO BIOMETRIA</v>
      </c>
      <c r="C1990" s="3" t="s">
        <v>3645</v>
      </c>
      <c r="D1990" s="3" t="s">
        <v>3645</v>
      </c>
      <c r="E1990" s="5" t="s">
        <v>3637</v>
      </c>
      <c r="F1990" s="5" t="s">
        <v>7</v>
      </c>
      <c r="G1990" s="2" t="s">
        <v>3634</v>
      </c>
      <c r="H1990" s="3" t="s">
        <v>3644</v>
      </c>
      <c r="I1990" s="169" t="s">
        <v>7038</v>
      </c>
      <c r="J1990" s="126">
        <v>1249.04</v>
      </c>
      <c r="K1990" s="162">
        <v>2709.9577518940532</v>
      </c>
      <c r="L1990" s="126"/>
      <c r="M1990" s="203">
        <v>6.5000000000000002E-2</v>
      </c>
      <c r="N1990" s="218">
        <v>7.0000000000000007E-2</v>
      </c>
      <c r="O1990" s="3" t="s">
        <v>7151</v>
      </c>
      <c r="P1990" s="31" t="s">
        <v>7291</v>
      </c>
      <c r="Q1990" s="234"/>
      <c r="R1990" s="5">
        <v>85437099</v>
      </c>
      <c r="S1990" s="238"/>
      <c r="T1990" s="263">
        <v>0.15</v>
      </c>
      <c r="U1990" s="263">
        <v>0</v>
      </c>
      <c r="V1990" s="263">
        <v>3.2119999999999996E-2</v>
      </c>
      <c r="W1990" s="263">
        <v>0</v>
      </c>
      <c r="X1990" s="263">
        <v>0.33999999999999997</v>
      </c>
      <c r="Y1990" s="265">
        <v>1.8334922359937862</v>
      </c>
      <c r="Z1990" s="275">
        <v>1330.2275999999999</v>
      </c>
      <c r="AA1990" s="276">
        <v>29.59017825721244</v>
      </c>
      <c r="AB1990" s="277">
        <v>0.05</v>
      </c>
      <c r="AC1990" s="277">
        <v>3.6499999999999998E-2</v>
      </c>
      <c r="AD1990" s="277">
        <v>0</v>
      </c>
      <c r="AE1990" s="277">
        <v>0.33999999999999997</v>
      </c>
      <c r="AF1990" s="276">
        <v>1.6365881600285659</v>
      </c>
    </row>
    <row r="1991" spans="1:32" ht="41.4" x14ac:dyDescent="0.3">
      <c r="A1991" s="2">
        <f>IF(G1991="","",VLOOKUP(G1991,{"CFTV","100000";"switch","750000";"VMS","200000";"Alarme","300000";"CA","400000";"Cabeamento","500000";"Infra","600000";"Redes","700000";"Energia","800000";"Outros","900000";"Serviço","1000000"},2,FALSE)
  + COUNTIF($G$2:G1991,G1991)
)</f>
        <v>400006</v>
      </c>
      <c r="B1991" s="3" t="str">
        <f t="shared" si="32"/>
        <v>CONTROLADOR DE ACESSO PROXIMIDADE 125</v>
      </c>
      <c r="C1991" s="3" t="s">
        <v>3647</v>
      </c>
      <c r="D1991" s="3" t="s">
        <v>3647</v>
      </c>
      <c r="E1991" s="5" t="s">
        <v>3637</v>
      </c>
      <c r="F1991" s="5" t="s">
        <v>7</v>
      </c>
      <c r="G1991" s="2" t="s">
        <v>3634</v>
      </c>
      <c r="H1991" s="3" t="s">
        <v>3646</v>
      </c>
      <c r="I1991" s="169" t="s">
        <v>7038</v>
      </c>
      <c r="J1991" s="126">
        <v>1272.8599999999999</v>
      </c>
      <c r="K1991" s="162">
        <v>2761.6383975500094</v>
      </c>
      <c r="L1991" s="126"/>
      <c r="M1991" s="203">
        <v>6.5000000000000002E-2</v>
      </c>
      <c r="N1991" s="218">
        <v>7.0000000000000007E-2</v>
      </c>
      <c r="O1991" s="3" t="s">
        <v>7151</v>
      </c>
      <c r="P1991" s="31" t="s">
        <v>7291</v>
      </c>
      <c r="Q1991" s="234"/>
      <c r="R1991" s="5">
        <v>85437099</v>
      </c>
      <c r="S1991" s="238"/>
      <c r="T1991" s="263">
        <v>0.15</v>
      </c>
      <c r="U1991" s="263">
        <v>0</v>
      </c>
      <c r="V1991" s="263">
        <v>3.2119999999999996E-2</v>
      </c>
      <c r="W1991" s="263">
        <v>0</v>
      </c>
      <c r="X1991" s="263">
        <v>0.33999999999999997</v>
      </c>
      <c r="Y1991" s="265">
        <v>1.8334922359937862</v>
      </c>
      <c r="Z1991" s="275">
        <v>1355.5958999999998</v>
      </c>
      <c r="AA1991" s="276">
        <v>30.154482079417331</v>
      </c>
      <c r="AB1991" s="277">
        <v>0.05</v>
      </c>
      <c r="AC1991" s="277">
        <v>3.6499999999999998E-2</v>
      </c>
      <c r="AD1991" s="277">
        <v>0</v>
      </c>
      <c r="AE1991" s="277">
        <v>0.33999999999999997</v>
      </c>
      <c r="AF1991" s="276">
        <v>1.6365881600285659</v>
      </c>
    </row>
    <row r="1992" spans="1:32" ht="41.4" x14ac:dyDescent="0.3">
      <c r="A1992" s="2">
        <f>IF(G1992="","",VLOOKUP(G1992,{"CFTV","100000";"switch","750000";"VMS","200000";"Alarme","300000";"CA","400000";"Cabeamento","500000";"Infra","600000";"Redes","700000";"Energia","800000";"Outros","900000";"Serviço","1000000"},2,FALSE)
  + COUNTIF($G$2:G1992,G1992)
)</f>
        <v>400007</v>
      </c>
      <c r="B1992" s="3" t="str">
        <f t="shared" si="32"/>
        <v>CONTROLADOR DE ACESSO  BIOMÉTRICO</v>
      </c>
      <c r="C1992" s="3" t="s">
        <v>3649</v>
      </c>
      <c r="D1992" s="3" t="s">
        <v>3649</v>
      </c>
      <c r="E1992" s="5" t="s">
        <v>3637</v>
      </c>
      <c r="F1992" s="5" t="s">
        <v>7</v>
      </c>
      <c r="G1992" s="2" t="s">
        <v>3634</v>
      </c>
      <c r="H1992" s="3" t="s">
        <v>3648</v>
      </c>
      <c r="I1992" s="169" t="s">
        <v>7038</v>
      </c>
      <c r="J1992" s="126">
        <v>1500.28</v>
      </c>
      <c r="K1992" s="162">
        <v>3255.0562159831629</v>
      </c>
      <c r="L1992" s="126"/>
      <c r="M1992" s="203">
        <v>6.5000000000000002E-2</v>
      </c>
      <c r="N1992" s="218">
        <v>7.0000000000000007E-2</v>
      </c>
      <c r="O1992" s="3" t="s">
        <v>7151</v>
      </c>
      <c r="P1992" s="31" t="s">
        <v>7291</v>
      </c>
      <c r="Q1992" s="234"/>
      <c r="R1992" s="5">
        <v>85437099</v>
      </c>
      <c r="S1992" s="238"/>
      <c r="T1992" s="263">
        <v>0.15</v>
      </c>
      <c r="U1992" s="263">
        <v>0</v>
      </c>
      <c r="V1992" s="263">
        <v>3.2119999999999996E-2</v>
      </c>
      <c r="W1992" s="263">
        <v>0</v>
      </c>
      <c r="X1992" s="263">
        <v>0.33999999999999997</v>
      </c>
      <c r="Y1992" s="265">
        <v>1.8334922359937862</v>
      </c>
      <c r="Z1992" s="275">
        <v>1597.7982</v>
      </c>
      <c r="AA1992" s="276">
        <v>35.542138470930219</v>
      </c>
      <c r="AB1992" s="277">
        <v>0.05</v>
      </c>
      <c r="AC1992" s="277">
        <v>3.6499999999999998E-2</v>
      </c>
      <c r="AD1992" s="277">
        <v>0</v>
      </c>
      <c r="AE1992" s="277">
        <v>0.33999999999999997</v>
      </c>
      <c r="AF1992" s="276">
        <v>1.6365881600285659</v>
      </c>
    </row>
    <row r="1993" spans="1:32" ht="27.6" x14ac:dyDescent="0.3">
      <c r="A1993" s="2">
        <f>IF(G1993="","",VLOOKUP(G1993,{"CFTV","100000";"switch","750000";"VMS","200000";"Alarme","300000";"CA","400000";"Cabeamento","500000";"Infra","600000";"Redes","700000";"Energia","800000";"Outros","900000";"Serviço","1000000"},2,FALSE)
  + COUNTIF($G$2:G1993,G1993)
)</f>
        <v>400008</v>
      </c>
      <c r="B1993" s="3" t="str">
        <f t="shared" si="32"/>
        <v>CONTROLADOR DE ACESSO NANO BIOMETRIA</v>
      </c>
      <c r="C1993" s="3" t="s">
        <v>3651</v>
      </c>
      <c r="D1993" s="3" t="s">
        <v>3651</v>
      </c>
      <c r="E1993" s="5" t="s">
        <v>3637</v>
      </c>
      <c r="F1993" s="5" t="s">
        <v>7</v>
      </c>
      <c r="G1993" s="2" t="s">
        <v>3634</v>
      </c>
      <c r="H1993" s="3" t="s">
        <v>3650</v>
      </c>
      <c r="I1993" s="169" t="s">
        <v>7038</v>
      </c>
      <c r="J1993" s="126">
        <v>857.43</v>
      </c>
      <c r="K1993" s="162">
        <v>1860.3079766913131</v>
      </c>
      <c r="L1993" s="126"/>
      <c r="M1993" s="203">
        <v>6.5000000000000002E-2</v>
      </c>
      <c r="N1993" s="218">
        <v>7.0000000000000007E-2</v>
      </c>
      <c r="O1993" s="3" t="s">
        <v>7151</v>
      </c>
      <c r="P1993" s="31" t="s">
        <v>7291</v>
      </c>
      <c r="Q1993" s="234"/>
      <c r="R1993" s="5">
        <v>85437099</v>
      </c>
      <c r="S1993" s="238"/>
      <c r="T1993" s="263">
        <v>0.15</v>
      </c>
      <c r="U1993" s="263">
        <v>0</v>
      </c>
      <c r="V1993" s="263">
        <v>3.2119999999999996E-2</v>
      </c>
      <c r="W1993" s="263">
        <v>0</v>
      </c>
      <c r="X1993" s="263">
        <v>0.33999999999999997</v>
      </c>
      <c r="Y1993" s="265">
        <v>1.8334922359937862</v>
      </c>
      <c r="Z1993" s="275">
        <v>913.16294999999991</v>
      </c>
      <c r="AA1993" s="276">
        <v>20.312805469065569</v>
      </c>
      <c r="AB1993" s="277">
        <v>0.05</v>
      </c>
      <c r="AC1993" s="277">
        <v>3.6499999999999998E-2</v>
      </c>
      <c r="AD1993" s="277">
        <v>0</v>
      </c>
      <c r="AE1993" s="277">
        <v>0.33999999999999997</v>
      </c>
      <c r="AF1993" s="276">
        <v>1.6365881600285659</v>
      </c>
    </row>
    <row r="1994" spans="1:32" ht="27.6" x14ac:dyDescent="0.3">
      <c r="A1994" s="2">
        <f>IF(G1994="","",VLOOKUP(G1994,{"CFTV","100000";"switch","750000";"VMS","200000";"Alarme","300000";"CA","400000";"Cabeamento","500000";"Infra","600000";"Redes","700000";"Energia","800000";"Outros","900000";"Serviço","1000000"},2,FALSE)
  + COUNTIF($G$2:G1994,G1994)
)</f>
        <v>400009</v>
      </c>
      <c r="B1994" s="3" t="str">
        <f t="shared" si="32"/>
        <v>CONTROLADOR DE ACESSO NANO BIOMETRIA</v>
      </c>
      <c r="C1994" s="3" t="s">
        <v>3653</v>
      </c>
      <c r="D1994" s="3" t="s">
        <v>3653</v>
      </c>
      <c r="E1994" s="5" t="s">
        <v>3637</v>
      </c>
      <c r="F1994" s="5" t="s">
        <v>7</v>
      </c>
      <c r="G1994" s="2" t="s">
        <v>3634</v>
      </c>
      <c r="H1994" s="3" t="s">
        <v>3652</v>
      </c>
      <c r="I1994" s="169" t="s">
        <v>7038</v>
      </c>
      <c r="J1994" s="126">
        <v>1086.76</v>
      </c>
      <c r="K1994" s="162">
        <v>2357.8697931598517</v>
      </c>
      <c r="L1994" s="126"/>
      <c r="M1994" s="203">
        <v>6.5000000000000002E-2</v>
      </c>
      <c r="N1994" s="218">
        <v>7.0000000000000007E-2</v>
      </c>
      <c r="O1994" s="3" t="s">
        <v>7151</v>
      </c>
      <c r="P1994" s="31" t="s">
        <v>7291</v>
      </c>
      <c r="Q1994" s="234"/>
      <c r="R1994" s="5">
        <v>85437099</v>
      </c>
      <c r="S1994" s="238"/>
      <c r="T1994" s="263">
        <v>0.15</v>
      </c>
      <c r="U1994" s="263">
        <v>0</v>
      </c>
      <c r="V1994" s="263">
        <v>3.2119999999999996E-2</v>
      </c>
      <c r="W1994" s="263">
        <v>0</v>
      </c>
      <c r="X1994" s="263">
        <v>0.33999999999999997</v>
      </c>
      <c r="Y1994" s="265">
        <v>1.8334922359937862</v>
      </c>
      <c r="Z1994" s="275">
        <v>1157.3994</v>
      </c>
      <c r="AA1994" s="276">
        <v>25.745710403836704</v>
      </c>
      <c r="AB1994" s="277">
        <v>0.05</v>
      </c>
      <c r="AC1994" s="277">
        <v>3.6499999999999998E-2</v>
      </c>
      <c r="AD1994" s="277">
        <v>0</v>
      </c>
      <c r="AE1994" s="277">
        <v>0.33999999999999997</v>
      </c>
      <c r="AF1994" s="276">
        <v>1.6365881600285659</v>
      </c>
    </row>
    <row r="1995" spans="1:32" ht="41.4" x14ac:dyDescent="0.3">
      <c r="A1995" s="2">
        <f>IF(G1995="","",VLOOKUP(G1995,{"CFTV","100000";"switch","750000";"VMS","200000";"Alarme","300000";"CA","400000";"Cabeamento","500000";"Infra","600000";"Redes","700000";"Energia","800000";"Outros","900000";"Serviço","1000000"},2,FALSE)
  + COUNTIF($G$2:G1995,G1995)
)</f>
        <v>400010</v>
      </c>
      <c r="B1995" s="3" t="str">
        <f t="shared" si="32"/>
        <v>CONTROLADOR DE ACESSO  PROXIMIDADE</v>
      </c>
      <c r="C1995" s="3" t="s">
        <v>3655</v>
      </c>
      <c r="D1995" s="3" t="s">
        <v>3655</v>
      </c>
      <c r="E1995" s="5" t="s">
        <v>3637</v>
      </c>
      <c r="F1995" s="5" t="s">
        <v>7</v>
      </c>
      <c r="G1995" s="2" t="s">
        <v>3634</v>
      </c>
      <c r="H1995" s="3" t="s">
        <v>3654</v>
      </c>
      <c r="I1995" s="169" t="s">
        <v>7038</v>
      </c>
      <c r="J1995" s="126">
        <v>668.87</v>
      </c>
      <c r="K1995" s="162">
        <v>1451.2020764021772</v>
      </c>
      <c r="L1995" s="126"/>
      <c r="M1995" s="203">
        <v>6.5000000000000002E-2</v>
      </c>
      <c r="N1995" s="218">
        <v>7.0000000000000007E-2</v>
      </c>
      <c r="O1995" s="3" t="s">
        <v>7151</v>
      </c>
      <c r="P1995" s="31" t="s">
        <v>7291</v>
      </c>
      <c r="Q1995" s="234"/>
      <c r="R1995" s="5">
        <v>85437099</v>
      </c>
      <c r="S1995" s="238"/>
      <c r="T1995" s="263">
        <v>0.15</v>
      </c>
      <c r="U1995" s="263">
        <v>0</v>
      </c>
      <c r="V1995" s="263">
        <v>3.2119999999999996E-2</v>
      </c>
      <c r="W1995" s="263">
        <v>0</v>
      </c>
      <c r="X1995" s="263">
        <v>0.33999999999999997</v>
      </c>
      <c r="Y1995" s="265">
        <v>1.8334922359937862</v>
      </c>
      <c r="Z1995" s="275">
        <v>712.34654999999998</v>
      </c>
      <c r="AA1995" s="276">
        <v>15.845755564995263</v>
      </c>
      <c r="AB1995" s="277">
        <v>0.05</v>
      </c>
      <c r="AC1995" s="277">
        <v>3.6499999999999998E-2</v>
      </c>
      <c r="AD1995" s="277">
        <v>0</v>
      </c>
      <c r="AE1995" s="277">
        <v>0.33999999999999997</v>
      </c>
      <c r="AF1995" s="276">
        <v>1.6365881600285659</v>
      </c>
    </row>
    <row r="1996" spans="1:32" ht="27.6" x14ac:dyDescent="0.3">
      <c r="A1996" s="2">
        <f>IF(G1996="","",VLOOKUP(G1996,{"CFTV","100000";"switch","750000";"VMS","200000";"Alarme","300000";"CA","400000";"Cabeamento","500000";"Infra","600000";"Redes","700000";"Energia","800000";"Outros","900000";"Serviço","1000000"},2,FALSE)
  + COUNTIF($G$2:G1996,G1996)
)</f>
        <v>400011</v>
      </c>
      <c r="B1996" s="3" t="str">
        <f t="shared" si="32"/>
        <v>CONTROLADOR DE ACESSO PROXIMIDADE 125</v>
      </c>
      <c r="C1996" s="3" t="s">
        <v>3657</v>
      </c>
      <c r="D1996" s="3" t="s">
        <v>3657</v>
      </c>
      <c r="E1996" s="5" t="s">
        <v>3637</v>
      </c>
      <c r="F1996" s="5" t="s">
        <v>7</v>
      </c>
      <c r="G1996" s="2" t="s">
        <v>3634</v>
      </c>
      <c r="H1996" s="3" t="s">
        <v>3656</v>
      </c>
      <c r="I1996" s="169" t="s">
        <v>7038</v>
      </c>
      <c r="J1996" s="126">
        <v>761.88</v>
      </c>
      <c r="K1996" s="162">
        <v>1652.999593298086</v>
      </c>
      <c r="L1996" s="126"/>
      <c r="M1996" s="203">
        <v>6.5000000000000002E-2</v>
      </c>
      <c r="N1996" s="218">
        <v>7.0000000000000007E-2</v>
      </c>
      <c r="O1996" s="3" t="s">
        <v>7151</v>
      </c>
      <c r="P1996" s="31" t="s">
        <v>7291</v>
      </c>
      <c r="Q1996" s="234"/>
      <c r="R1996" s="5">
        <v>85437099</v>
      </c>
      <c r="S1996" s="238"/>
      <c r="T1996" s="263">
        <v>0.15</v>
      </c>
      <c r="U1996" s="263">
        <v>0</v>
      </c>
      <c r="V1996" s="263">
        <v>3.2119999999999996E-2</v>
      </c>
      <c r="W1996" s="263">
        <v>0</v>
      </c>
      <c r="X1996" s="263">
        <v>0.33999999999999997</v>
      </c>
      <c r="Y1996" s="265">
        <v>1.8334922359937862</v>
      </c>
      <c r="Z1996" s="275">
        <v>811.40219999999999</v>
      </c>
      <c r="AA1996" s="276">
        <v>18.049193789314206</v>
      </c>
      <c r="AB1996" s="277">
        <v>0.05</v>
      </c>
      <c r="AC1996" s="277">
        <v>3.6499999999999998E-2</v>
      </c>
      <c r="AD1996" s="277">
        <v>0</v>
      </c>
      <c r="AE1996" s="277">
        <v>0.33999999999999997</v>
      </c>
      <c r="AF1996" s="276">
        <v>1.6365881600285659</v>
      </c>
    </row>
    <row r="1997" spans="1:32" ht="27.6" x14ac:dyDescent="0.3">
      <c r="A1997" s="2">
        <f>IF(G1997="","",VLOOKUP(G1997,{"CFTV","100000";"switch","750000";"VMS","200000";"Alarme","300000";"CA","400000";"Cabeamento","500000";"Infra","600000";"Redes","700000";"Energia","800000";"Outros","900000";"Serviço","1000000"},2,FALSE)
  + COUNTIF($G$2:G1997,G1997)
)</f>
        <v>400012</v>
      </c>
      <c r="B1997" s="3" t="str">
        <f t="shared" si="32"/>
        <v>CONTROLADOR DE ACESSO PROXIMIDADE 13,56</v>
      </c>
      <c r="C1997" s="3" t="s">
        <v>3659</v>
      </c>
      <c r="D1997" s="3" t="s">
        <v>3659</v>
      </c>
      <c r="E1997" s="5" t="s">
        <v>3637</v>
      </c>
      <c r="F1997" s="5" t="s">
        <v>7</v>
      </c>
      <c r="G1997" s="2" t="s">
        <v>3634</v>
      </c>
      <c r="H1997" s="3" t="s">
        <v>3658</v>
      </c>
      <c r="I1997" s="169" t="s">
        <v>7038</v>
      </c>
      <c r="J1997" s="126">
        <v>991.2</v>
      </c>
      <c r="K1997" s="162">
        <v>2150.5397134418322</v>
      </c>
      <c r="L1997" s="126"/>
      <c r="M1997" s="203">
        <v>6.5000000000000002E-2</v>
      </c>
      <c r="N1997" s="218">
        <v>7.0000000000000007E-2</v>
      </c>
      <c r="O1997" s="3" t="s">
        <v>7151</v>
      </c>
      <c r="P1997" s="31" t="s">
        <v>7291</v>
      </c>
      <c r="Q1997" s="234"/>
      <c r="R1997" s="5">
        <v>85437099</v>
      </c>
      <c r="S1997" s="238"/>
      <c r="T1997" s="263">
        <v>0.15</v>
      </c>
      <c r="U1997" s="263">
        <v>0</v>
      </c>
      <c r="V1997" s="263">
        <v>3.2119999999999996E-2</v>
      </c>
      <c r="W1997" s="263">
        <v>0</v>
      </c>
      <c r="X1997" s="263">
        <v>0.33999999999999997</v>
      </c>
      <c r="Y1997" s="265">
        <v>1.8334922359937862</v>
      </c>
      <c r="Z1997" s="275">
        <v>1055.6280000000002</v>
      </c>
      <c r="AA1997" s="276">
        <v>23.481861820717491</v>
      </c>
      <c r="AB1997" s="277">
        <v>0.05</v>
      </c>
      <c r="AC1997" s="277">
        <v>3.6499999999999998E-2</v>
      </c>
      <c r="AD1997" s="277">
        <v>0</v>
      </c>
      <c r="AE1997" s="277">
        <v>0.33999999999999997</v>
      </c>
      <c r="AF1997" s="276">
        <v>1.6365881600285659</v>
      </c>
    </row>
    <row r="1998" spans="1:32" ht="27.6" x14ac:dyDescent="0.3">
      <c r="A1998" s="2">
        <f>IF(G1998="","",VLOOKUP(G1998,{"CFTV","100000";"switch","750000";"VMS","200000";"Alarme","300000";"CA","400000";"Cabeamento","500000";"Infra","600000";"Redes","700000";"Energia","800000";"Outros","900000";"Serviço","1000000"},2,FALSE)
  + COUNTIF($G$2:G1998,G1998)
)</f>
        <v>400013</v>
      </c>
      <c r="B1998" s="3" t="str">
        <f t="shared" si="32"/>
        <v>CONTROLADOR DE ACESSO BIOMETRIA +</v>
      </c>
      <c r="C1998" s="3" t="s">
        <v>3661</v>
      </c>
      <c r="D1998" s="3" t="s">
        <v>3661</v>
      </c>
      <c r="E1998" s="5" t="s">
        <v>3637</v>
      </c>
      <c r="F1998" s="5" t="s">
        <v>7</v>
      </c>
      <c r="G1998" s="2" t="s">
        <v>3634</v>
      </c>
      <c r="H1998" s="3" t="s">
        <v>3660</v>
      </c>
      <c r="I1998" s="169" t="s">
        <v>7038</v>
      </c>
      <c r="J1998" s="126">
        <v>789.9</v>
      </c>
      <c r="K1998" s="162">
        <v>1713.7926953669319</v>
      </c>
      <c r="L1998" s="126"/>
      <c r="M1998" s="203">
        <v>6.5000000000000002E-2</v>
      </c>
      <c r="N1998" s="218">
        <v>7.0000000000000007E-2</v>
      </c>
      <c r="O1998" s="3" t="s">
        <v>7151</v>
      </c>
      <c r="P1998" s="31" t="s">
        <v>7291</v>
      </c>
      <c r="Q1998" s="234"/>
      <c r="R1998" s="5">
        <v>85437099</v>
      </c>
      <c r="S1998" s="238"/>
      <c r="T1998" s="263">
        <v>0.15</v>
      </c>
      <c r="U1998" s="263">
        <v>0</v>
      </c>
      <c r="V1998" s="263">
        <v>3.2119999999999996E-2</v>
      </c>
      <c r="W1998" s="263">
        <v>0</v>
      </c>
      <c r="X1998" s="263">
        <v>0.33999999999999997</v>
      </c>
      <c r="Y1998" s="265">
        <v>1.8334922359937862</v>
      </c>
      <c r="Z1998" s="275">
        <v>841.24349999999993</v>
      </c>
      <c r="AA1998" s="276">
        <v>18.712997026013664</v>
      </c>
      <c r="AB1998" s="277">
        <v>0.05</v>
      </c>
      <c r="AC1998" s="277">
        <v>3.6499999999999998E-2</v>
      </c>
      <c r="AD1998" s="277">
        <v>0</v>
      </c>
      <c r="AE1998" s="277">
        <v>0.33999999999999997</v>
      </c>
      <c r="AF1998" s="276">
        <v>1.6365881600285659</v>
      </c>
    </row>
    <row r="1999" spans="1:32" ht="27.6" x14ac:dyDescent="0.3">
      <c r="A1999" s="2">
        <f>IF(G1999="","",VLOOKUP(G1999,{"CFTV","100000";"switch","750000";"VMS","200000";"Alarme","300000";"CA","400000";"Cabeamento","500000";"Infra","600000";"Redes","700000";"Energia","800000";"Outros","900000";"Serviço","1000000"},2,FALSE)
  + COUNTIF($G$2:G1999,G1999)
)</f>
        <v>400014</v>
      </c>
      <c r="B1999" s="3" t="str">
        <f t="shared" si="32"/>
        <v>CONTROLADOR DE ACESSO PROXIMIDADE 125</v>
      </c>
      <c r="C1999" s="3" t="s">
        <v>3663</v>
      </c>
      <c r="D1999" s="3" t="s">
        <v>3663</v>
      </c>
      <c r="E1999" s="5" t="s">
        <v>3637</v>
      </c>
      <c r="F1999" s="5" t="s">
        <v>7</v>
      </c>
      <c r="G1999" s="2" t="s">
        <v>3634</v>
      </c>
      <c r="H1999" s="3" t="s">
        <v>3662</v>
      </c>
      <c r="I1999" s="169" t="s">
        <v>7038</v>
      </c>
      <c r="J1999" s="126">
        <v>857.43</v>
      </c>
      <c r="K1999" s="162">
        <v>1860.3079766913131</v>
      </c>
      <c r="L1999" s="126"/>
      <c r="M1999" s="203">
        <v>6.5000000000000002E-2</v>
      </c>
      <c r="N1999" s="218">
        <v>7.0000000000000007E-2</v>
      </c>
      <c r="O1999" s="3" t="s">
        <v>7151</v>
      </c>
      <c r="P1999" s="31" t="s">
        <v>7291</v>
      </c>
      <c r="Q1999" s="234"/>
      <c r="R1999" s="5">
        <v>85437099</v>
      </c>
      <c r="S1999" s="238"/>
      <c r="T1999" s="263">
        <v>0.15</v>
      </c>
      <c r="U1999" s="263">
        <v>0</v>
      </c>
      <c r="V1999" s="263">
        <v>3.2119999999999996E-2</v>
      </c>
      <c r="W1999" s="263">
        <v>0</v>
      </c>
      <c r="X1999" s="263">
        <v>0.33999999999999997</v>
      </c>
      <c r="Y1999" s="265">
        <v>1.8334922359937862</v>
      </c>
      <c r="Z1999" s="275">
        <v>913.16294999999991</v>
      </c>
      <c r="AA1999" s="276">
        <v>20.312805469065569</v>
      </c>
      <c r="AB1999" s="277">
        <v>0.05</v>
      </c>
      <c r="AC1999" s="277">
        <v>3.6499999999999998E-2</v>
      </c>
      <c r="AD1999" s="277">
        <v>0</v>
      </c>
      <c r="AE1999" s="277">
        <v>0.33999999999999997</v>
      </c>
      <c r="AF1999" s="276">
        <v>1.6365881600285659</v>
      </c>
    </row>
    <row r="2000" spans="1:32" ht="27.6" x14ac:dyDescent="0.3">
      <c r="A2000" s="2">
        <f>IF(G2000="","",VLOOKUP(G2000,{"CFTV","100000";"switch","750000";"VMS","200000";"Alarme","300000";"CA","400000";"Cabeamento","500000";"Infra","600000";"Redes","700000";"Energia","800000";"Outros","900000";"Serviço","1000000"},2,FALSE)
  + COUNTIF($G$2:G2000,G2000)
)</f>
        <v>400015</v>
      </c>
      <c r="B2000" s="3" t="str">
        <f t="shared" si="32"/>
        <v>CONTROLADOR DE ACESSO PROXIMIDADE 13,56</v>
      </c>
      <c r="C2000" s="3" t="s">
        <v>3665</v>
      </c>
      <c r="D2000" s="3" t="s">
        <v>3665</v>
      </c>
      <c r="E2000" s="5" t="s">
        <v>3637</v>
      </c>
      <c r="F2000" s="5" t="s">
        <v>7</v>
      </c>
      <c r="G2000" s="2" t="s">
        <v>3634</v>
      </c>
      <c r="H2000" s="3" t="s">
        <v>3664</v>
      </c>
      <c r="I2000" s="169" t="s">
        <v>7038</v>
      </c>
      <c r="J2000" s="126">
        <v>1086.76</v>
      </c>
      <c r="K2000" s="162">
        <v>2357.8697931598517</v>
      </c>
      <c r="L2000" s="126"/>
      <c r="M2000" s="203">
        <v>6.5000000000000002E-2</v>
      </c>
      <c r="N2000" s="218">
        <v>7.0000000000000007E-2</v>
      </c>
      <c r="O2000" s="3" t="s">
        <v>7151</v>
      </c>
      <c r="P2000" s="31" t="s">
        <v>7291</v>
      </c>
      <c r="Q2000" s="234"/>
      <c r="R2000" s="5">
        <v>85437099</v>
      </c>
      <c r="S2000" s="238"/>
      <c r="T2000" s="263">
        <v>0.15</v>
      </c>
      <c r="U2000" s="263">
        <v>0</v>
      </c>
      <c r="V2000" s="263">
        <v>3.2119999999999996E-2</v>
      </c>
      <c r="W2000" s="263">
        <v>0</v>
      </c>
      <c r="X2000" s="263">
        <v>0.33999999999999997</v>
      </c>
      <c r="Y2000" s="265">
        <v>1.8334922359937862</v>
      </c>
      <c r="Z2000" s="275">
        <v>1157.3994</v>
      </c>
      <c r="AA2000" s="276">
        <v>25.745710403836704</v>
      </c>
      <c r="AB2000" s="277">
        <v>0.05</v>
      </c>
      <c r="AC2000" s="277">
        <v>3.6499999999999998E-2</v>
      </c>
      <c r="AD2000" s="277">
        <v>0</v>
      </c>
      <c r="AE2000" s="277">
        <v>0.33999999999999997</v>
      </c>
      <c r="AF2000" s="276">
        <v>1.6365881600285659</v>
      </c>
    </row>
    <row r="2001" spans="1:32" ht="41.4" x14ac:dyDescent="0.3">
      <c r="A2001" s="2">
        <f>IF(G2001="","",VLOOKUP(G2001,{"CFTV","100000";"switch","750000";"VMS","200000";"Alarme","300000";"CA","400000";"Cabeamento","500000";"Infra","600000";"Redes","700000";"Energia","800000";"Outros","900000";"Serviço","1000000"},2,FALSE)
  + COUNTIF($G$2:G2001,G2001)
)</f>
        <v>400016</v>
      </c>
      <c r="B2001" s="3" t="str">
        <f t="shared" si="32"/>
        <v>CONTROLADOR DE ACESSO PROXIMIDADE 125</v>
      </c>
      <c r="C2001" s="3" t="s">
        <v>3667</v>
      </c>
      <c r="D2001" s="3" t="s">
        <v>3667</v>
      </c>
      <c r="E2001" s="5" t="s">
        <v>3637</v>
      </c>
      <c r="F2001" s="5" t="s">
        <v>7</v>
      </c>
      <c r="G2001" s="2" t="s">
        <v>3634</v>
      </c>
      <c r="H2001" s="3" t="s">
        <v>3666</v>
      </c>
      <c r="I2001" s="169" t="s">
        <v>7038</v>
      </c>
      <c r="J2001" s="126">
        <v>1146.6400000000001</v>
      </c>
      <c r="K2001" s="162">
        <v>2487.7873860178997</v>
      </c>
      <c r="L2001" s="126"/>
      <c r="M2001" s="203">
        <v>6.5000000000000002E-2</v>
      </c>
      <c r="N2001" s="218">
        <v>7.0000000000000007E-2</v>
      </c>
      <c r="O2001" s="3" t="s">
        <v>7151</v>
      </c>
      <c r="P2001" s="31" t="s">
        <v>7291</v>
      </c>
      <c r="Q2001" s="234"/>
      <c r="R2001" s="5">
        <v>85437099</v>
      </c>
      <c r="S2001" s="238"/>
      <c r="T2001" s="263">
        <v>0.15</v>
      </c>
      <c r="U2001" s="263">
        <v>0</v>
      </c>
      <c r="V2001" s="263">
        <v>3.2119999999999996E-2</v>
      </c>
      <c r="W2001" s="263">
        <v>0</v>
      </c>
      <c r="X2001" s="263">
        <v>0.33999999999999997</v>
      </c>
      <c r="Y2001" s="265">
        <v>1.8334922359937862</v>
      </c>
      <c r="Z2001" s="275">
        <v>1221.1716000000001</v>
      </c>
      <c r="AA2001" s="276">
        <v>27.164287770487796</v>
      </c>
      <c r="AB2001" s="277">
        <v>0.05</v>
      </c>
      <c r="AC2001" s="277">
        <v>3.6499999999999998E-2</v>
      </c>
      <c r="AD2001" s="277">
        <v>0</v>
      </c>
      <c r="AE2001" s="277">
        <v>0.33999999999999997</v>
      </c>
      <c r="AF2001" s="276">
        <v>1.6365881600285659</v>
      </c>
    </row>
    <row r="2002" spans="1:32" ht="41.4" x14ac:dyDescent="0.3">
      <c r="A2002" s="2">
        <f>IF(G2002="","",VLOOKUP(G2002,{"CFTV","100000";"switch","750000";"VMS","200000";"Alarme","300000";"CA","400000";"Cabeamento","500000";"Infra","600000";"Redes","700000";"Energia","800000";"Outros","900000";"Serviço","1000000"},2,FALSE)
  + COUNTIF($G$2:G2002,G2002)
)</f>
        <v>400017</v>
      </c>
      <c r="B2002" s="3" t="str">
        <f t="shared" si="32"/>
        <v>CONTROLADOR DE ACESSO PROXIMIDADE 13,56</v>
      </c>
      <c r="C2002" s="3" t="s">
        <v>3669</v>
      </c>
      <c r="D2002" s="3" t="s">
        <v>3669</v>
      </c>
      <c r="E2002" s="5" t="s">
        <v>3637</v>
      </c>
      <c r="F2002" s="5" t="s">
        <v>7</v>
      </c>
      <c r="G2002" s="2" t="s">
        <v>3634</v>
      </c>
      <c r="H2002" s="3" t="s">
        <v>3668</v>
      </c>
      <c r="I2002" s="169" t="s">
        <v>7038</v>
      </c>
      <c r="J2002" s="126">
        <v>1360.96</v>
      </c>
      <c r="K2002" s="162">
        <v>2952.7830189727551</v>
      </c>
      <c r="L2002" s="126"/>
      <c r="M2002" s="203">
        <v>6.5000000000000002E-2</v>
      </c>
      <c r="N2002" s="218">
        <v>7.0000000000000007E-2</v>
      </c>
      <c r="O2002" s="3" t="s">
        <v>7151</v>
      </c>
      <c r="P2002" s="31" t="s">
        <v>7291</v>
      </c>
      <c r="Q2002" s="234"/>
      <c r="R2002" s="5">
        <v>85437099</v>
      </c>
      <c r="S2002" s="238"/>
      <c r="T2002" s="263">
        <v>0.15</v>
      </c>
      <c r="U2002" s="263">
        <v>0</v>
      </c>
      <c r="V2002" s="263">
        <v>3.2119999999999996E-2</v>
      </c>
      <c r="W2002" s="263">
        <v>0</v>
      </c>
      <c r="X2002" s="263">
        <v>0.33999999999999997</v>
      </c>
      <c r="Y2002" s="265">
        <v>1.8334922359937862</v>
      </c>
      <c r="Z2002" s="275">
        <v>1449.4223999999999</v>
      </c>
      <c r="AA2002" s="276">
        <v>32.241600750124768</v>
      </c>
      <c r="AB2002" s="277">
        <v>0.05</v>
      </c>
      <c r="AC2002" s="277">
        <v>3.6499999999999998E-2</v>
      </c>
      <c r="AD2002" s="277">
        <v>0</v>
      </c>
      <c r="AE2002" s="277">
        <v>0.33999999999999997</v>
      </c>
      <c r="AF2002" s="276">
        <v>1.6365881600285659</v>
      </c>
    </row>
    <row r="2003" spans="1:32" ht="41.4" x14ac:dyDescent="0.3">
      <c r="A2003" s="2">
        <f>IF(G2003="","",VLOOKUP(G2003,{"CFTV","100000";"switch","750000";"VMS","200000";"Alarme","300000";"CA","400000";"Cabeamento","500000";"Infra","600000";"Redes","700000";"Energia","800000";"Outros","900000";"Serviço","1000000"},2,FALSE)
  + COUNTIF($G$2:G2003,G2003)
)</f>
        <v>400018</v>
      </c>
      <c r="B2003" s="3" t="str">
        <f t="shared" si="32"/>
        <v>CONTROLADOR DE ACESSO PROXIMIDADE 125</v>
      </c>
      <c r="C2003" s="3" t="s">
        <v>3671</v>
      </c>
      <c r="D2003" s="3" t="s">
        <v>3671</v>
      </c>
      <c r="E2003" s="5" t="s">
        <v>3637</v>
      </c>
      <c r="F2003" s="5" t="s">
        <v>7</v>
      </c>
      <c r="G2003" s="2" t="s">
        <v>3634</v>
      </c>
      <c r="H2003" s="3" t="s">
        <v>3670</v>
      </c>
      <c r="I2003" s="169" t="s">
        <v>7038</v>
      </c>
      <c r="J2003" s="126">
        <v>284.57</v>
      </c>
      <c r="K2003" s="162">
        <v>617.41231462282281</v>
      </c>
      <c r="L2003" s="126"/>
      <c r="M2003" s="203">
        <v>6.5000000000000002E-2</v>
      </c>
      <c r="N2003" s="218">
        <v>7.0000000000000007E-2</v>
      </c>
      <c r="O2003" s="3" t="s">
        <v>7151</v>
      </c>
      <c r="P2003" s="31" t="s">
        <v>7291</v>
      </c>
      <c r="Q2003" s="234"/>
      <c r="R2003" s="5">
        <v>85437099</v>
      </c>
      <c r="S2003" s="238"/>
      <c r="T2003" s="263">
        <v>0.15</v>
      </c>
      <c r="U2003" s="263">
        <v>0</v>
      </c>
      <c r="V2003" s="263">
        <v>3.2119999999999996E-2</v>
      </c>
      <c r="W2003" s="263">
        <v>0</v>
      </c>
      <c r="X2003" s="263">
        <v>0.33999999999999997</v>
      </c>
      <c r="Y2003" s="265">
        <v>1.8334922359937862</v>
      </c>
      <c r="Z2003" s="275">
        <v>303.06704999999999</v>
      </c>
      <c r="AA2003" s="276">
        <v>6.7415591387425096</v>
      </c>
      <c r="AB2003" s="277">
        <v>0.05</v>
      </c>
      <c r="AC2003" s="277">
        <v>3.6499999999999998E-2</v>
      </c>
      <c r="AD2003" s="277">
        <v>0</v>
      </c>
      <c r="AE2003" s="277">
        <v>0.33999999999999997</v>
      </c>
      <c r="AF2003" s="276">
        <v>1.6365881600285659</v>
      </c>
    </row>
    <row r="2004" spans="1:32" ht="41.4" x14ac:dyDescent="0.3">
      <c r="A2004" s="2">
        <f>IF(G2004="","",VLOOKUP(G2004,{"CFTV","100000";"switch","750000";"VMS","200000";"Alarme","300000";"CA","400000";"Cabeamento","500000";"Infra","600000";"Redes","700000";"Energia","800000";"Outros","900000";"Serviço","1000000"},2,FALSE)
  + COUNTIF($G$2:G2004,G2004)
)</f>
        <v>400019</v>
      </c>
      <c r="B2004" s="3" t="str">
        <f t="shared" si="32"/>
        <v>CONTROLADOR DE ACESSO PROXIMIDADE 13,56</v>
      </c>
      <c r="C2004" s="3" t="s">
        <v>3673</v>
      </c>
      <c r="D2004" s="3" t="s">
        <v>3673</v>
      </c>
      <c r="E2004" s="5" t="s">
        <v>3637</v>
      </c>
      <c r="F2004" s="5" t="s">
        <v>7</v>
      </c>
      <c r="G2004" s="2" t="s">
        <v>3634</v>
      </c>
      <c r="H2004" s="3" t="s">
        <v>3672</v>
      </c>
      <c r="I2004" s="169" t="s">
        <v>7038</v>
      </c>
      <c r="J2004" s="126">
        <v>317.91000000000003</v>
      </c>
      <c r="K2004" s="162">
        <v>689.74786148132853</v>
      </c>
      <c r="L2004" s="126"/>
      <c r="M2004" s="203">
        <v>6.5000000000000002E-2</v>
      </c>
      <c r="N2004" s="218">
        <v>7.0000000000000007E-2</v>
      </c>
      <c r="O2004" s="3" t="s">
        <v>7151</v>
      </c>
      <c r="P2004" s="31" t="s">
        <v>7291</v>
      </c>
      <c r="Q2004" s="234"/>
      <c r="R2004" s="5">
        <v>85437099</v>
      </c>
      <c r="S2004" s="238"/>
      <c r="T2004" s="263">
        <v>0.15</v>
      </c>
      <c r="U2004" s="263">
        <v>0</v>
      </c>
      <c r="V2004" s="263">
        <v>3.2119999999999996E-2</v>
      </c>
      <c r="W2004" s="263">
        <v>0</v>
      </c>
      <c r="X2004" s="263">
        <v>0.33999999999999997</v>
      </c>
      <c r="Y2004" s="265">
        <v>1.8334922359937862</v>
      </c>
      <c r="Z2004" s="275">
        <v>338.57415000000003</v>
      </c>
      <c r="AA2004" s="276">
        <v>7.5313949671350864</v>
      </c>
      <c r="AB2004" s="277">
        <v>0.05</v>
      </c>
      <c r="AC2004" s="277">
        <v>3.6499999999999998E-2</v>
      </c>
      <c r="AD2004" s="277">
        <v>0</v>
      </c>
      <c r="AE2004" s="277">
        <v>0.33999999999999997</v>
      </c>
      <c r="AF2004" s="276">
        <v>1.6365881600285659</v>
      </c>
    </row>
    <row r="2005" spans="1:32" ht="41.4" x14ac:dyDescent="0.3">
      <c r="A2005" s="2">
        <f>IF(G2005="","",VLOOKUP(G2005,{"CFTV","100000";"switch","750000";"VMS","200000";"Alarme","300000";"CA","400000";"Cabeamento","500000";"Infra","600000";"Redes","700000";"Energia","800000";"Outros","900000";"Serviço","1000000"},2,FALSE)
  + COUNTIF($G$2:G2005,G2005)
)</f>
        <v>400020</v>
      </c>
      <c r="B2005" s="3" t="str">
        <f t="shared" si="32"/>
        <v>CONTROLADOR DE ACESSO PROXIMIDADE 125</v>
      </c>
      <c r="C2005" s="3" t="s">
        <v>3674</v>
      </c>
      <c r="D2005" s="3" t="s">
        <v>3674</v>
      </c>
      <c r="E2005" s="5" t="s">
        <v>3637</v>
      </c>
      <c r="F2005" s="5" t="s">
        <v>7</v>
      </c>
      <c r="G2005" s="2" t="s">
        <v>3634</v>
      </c>
      <c r="H2005" s="3" t="s">
        <v>3670</v>
      </c>
      <c r="I2005" s="169" t="s">
        <v>7038</v>
      </c>
      <c r="J2005" s="126">
        <v>369.11</v>
      </c>
      <c r="K2005" s="162">
        <v>800.83304441940527</v>
      </c>
      <c r="L2005" s="126"/>
      <c r="M2005" s="203">
        <v>6.5000000000000002E-2</v>
      </c>
      <c r="N2005" s="218">
        <v>7.0000000000000007E-2</v>
      </c>
      <c r="O2005" s="3" t="s">
        <v>7151</v>
      </c>
      <c r="P2005" s="31" t="s">
        <v>7291</v>
      </c>
      <c r="Q2005" s="234"/>
      <c r="R2005" s="5">
        <v>85437099</v>
      </c>
      <c r="S2005" s="238"/>
      <c r="T2005" s="263">
        <v>0.15</v>
      </c>
      <c r="U2005" s="263">
        <v>0</v>
      </c>
      <c r="V2005" s="263">
        <v>3.2119999999999996E-2</v>
      </c>
      <c r="W2005" s="263">
        <v>0</v>
      </c>
      <c r="X2005" s="263">
        <v>0.33999999999999997</v>
      </c>
      <c r="Y2005" s="265">
        <v>1.8334922359937862</v>
      </c>
      <c r="Z2005" s="275">
        <v>393.10214999999999</v>
      </c>
      <c r="AA2005" s="276">
        <v>8.7443402104974091</v>
      </c>
      <c r="AB2005" s="277">
        <v>0.05</v>
      </c>
      <c r="AC2005" s="277">
        <v>3.6499999999999998E-2</v>
      </c>
      <c r="AD2005" s="277">
        <v>0</v>
      </c>
      <c r="AE2005" s="277">
        <v>0.33999999999999997</v>
      </c>
      <c r="AF2005" s="276">
        <v>1.6365881600285659</v>
      </c>
    </row>
    <row r="2006" spans="1:32" ht="41.4" x14ac:dyDescent="0.3">
      <c r="A2006" s="2">
        <f>IF(G2006="","",VLOOKUP(G2006,{"CFTV","100000";"switch","750000";"VMS","200000";"Alarme","300000";"CA","400000";"Cabeamento","500000";"Infra","600000";"Redes","700000";"Energia","800000";"Outros","900000";"Serviço","1000000"},2,FALSE)
  + COUNTIF($G$2:G2006,G2006)
)</f>
        <v>400021</v>
      </c>
      <c r="B2006" s="3" t="str">
        <f t="shared" si="32"/>
        <v>CONTROLADOR DE ACESSO PROXIMIDADE 13,56</v>
      </c>
      <c r="C2006" s="3" t="s">
        <v>3675</v>
      </c>
      <c r="D2006" s="3" t="s">
        <v>3675</v>
      </c>
      <c r="E2006" s="5" t="s">
        <v>3637</v>
      </c>
      <c r="F2006" s="5" t="s">
        <v>7</v>
      </c>
      <c r="G2006" s="2" t="s">
        <v>3634</v>
      </c>
      <c r="H2006" s="3" t="s">
        <v>3672</v>
      </c>
      <c r="I2006" s="169" t="s">
        <v>7038</v>
      </c>
      <c r="J2006" s="126">
        <v>411.98</v>
      </c>
      <c r="K2006" s="162">
        <v>893.84518880525206</v>
      </c>
      <c r="L2006" s="126"/>
      <c r="M2006" s="203">
        <v>6.5000000000000002E-2</v>
      </c>
      <c r="N2006" s="218">
        <v>7.0000000000000007E-2</v>
      </c>
      <c r="O2006" s="3" t="s">
        <v>7151</v>
      </c>
      <c r="P2006" s="31" t="s">
        <v>7291</v>
      </c>
      <c r="Q2006" s="234"/>
      <c r="R2006" s="5">
        <v>85437099</v>
      </c>
      <c r="S2006" s="238"/>
      <c r="T2006" s="263">
        <v>0.15</v>
      </c>
      <c r="U2006" s="263">
        <v>0</v>
      </c>
      <c r="V2006" s="263">
        <v>3.2119999999999996E-2</v>
      </c>
      <c r="W2006" s="263">
        <v>0</v>
      </c>
      <c r="X2006" s="263">
        <v>0.33999999999999997</v>
      </c>
      <c r="Y2006" s="265">
        <v>1.8334922359937862</v>
      </c>
      <c r="Z2006" s="275">
        <v>438.75870000000003</v>
      </c>
      <c r="AA2006" s="276">
        <v>9.7599449484455132</v>
      </c>
      <c r="AB2006" s="277">
        <v>0.05</v>
      </c>
      <c r="AC2006" s="277">
        <v>3.6499999999999998E-2</v>
      </c>
      <c r="AD2006" s="277">
        <v>0</v>
      </c>
      <c r="AE2006" s="277">
        <v>0.33999999999999997</v>
      </c>
      <c r="AF2006" s="276">
        <v>1.6365881600285659</v>
      </c>
    </row>
    <row r="2007" spans="1:32" ht="27.6" x14ac:dyDescent="0.3">
      <c r="A2007" s="2">
        <f>IF(G2007="","",VLOOKUP(G2007,{"CFTV","100000";"switch","750000";"VMS","200000";"Alarme","300000";"CA","400000";"Cabeamento","500000";"Infra","600000";"Redes","700000";"Energia","800000";"Outros","900000";"Serviço","1000000"},2,FALSE)
  + COUNTIF($G$2:G2007,G2007)
)</f>
        <v>400022</v>
      </c>
      <c r="B2007" s="3" t="str">
        <f t="shared" si="32"/>
        <v>CATRACA FACIAL PRETA COM 2</v>
      </c>
      <c r="C2007" s="3" t="s">
        <v>3677</v>
      </c>
      <c r="D2007" s="3" t="s">
        <v>3677</v>
      </c>
      <c r="E2007" s="5" t="s">
        <v>3637</v>
      </c>
      <c r="F2007" s="5" t="s">
        <v>7</v>
      </c>
      <c r="G2007" s="2" t="s">
        <v>3634</v>
      </c>
      <c r="H2007" s="3" t="s">
        <v>3676</v>
      </c>
      <c r="I2007" s="169" t="s">
        <v>7038</v>
      </c>
      <c r="J2007" s="126">
        <v>5914.89</v>
      </c>
      <c r="K2007" s="162">
        <v>12049.894324174764</v>
      </c>
      <c r="L2007" s="126"/>
      <c r="M2007" s="203"/>
      <c r="N2007" s="218">
        <v>7.0000000000000007E-2</v>
      </c>
      <c r="O2007" s="3" t="s">
        <v>7151</v>
      </c>
      <c r="P2007" s="31" t="s">
        <v>7291</v>
      </c>
      <c r="Q2007" s="234"/>
      <c r="R2007" s="5">
        <v>84799999</v>
      </c>
      <c r="S2007" s="238"/>
      <c r="T2007" s="263">
        <v>0.15</v>
      </c>
      <c r="U2007" s="263">
        <v>0</v>
      </c>
      <c r="V2007" s="263">
        <v>3.2119999999999996E-2</v>
      </c>
      <c r="W2007" s="263">
        <v>0</v>
      </c>
      <c r="X2007" s="263">
        <v>0.33999999999999997</v>
      </c>
      <c r="Y2007" s="265">
        <v>1.8334922359937862</v>
      </c>
      <c r="Z2007" s="275">
        <v>5914.89</v>
      </c>
      <c r="AA2007" s="276">
        <v>131.57346116694865</v>
      </c>
      <c r="AB2007" s="277">
        <v>0.05</v>
      </c>
      <c r="AC2007" s="277">
        <v>3.6499999999999998E-2</v>
      </c>
      <c r="AD2007" s="277">
        <v>0</v>
      </c>
      <c r="AE2007" s="277">
        <v>0.33999999999999997</v>
      </c>
      <c r="AF2007" s="276">
        <v>1.6365881600285659</v>
      </c>
    </row>
    <row r="2008" spans="1:32" ht="27.6" x14ac:dyDescent="0.3">
      <c r="A2008" s="2">
        <f>IF(G2008="","",VLOOKUP(G2008,{"CFTV","100000";"switch","750000";"VMS","200000";"Alarme","300000";"CA","400000";"Cabeamento","500000";"Infra","600000";"Redes","700000";"Energia","800000";"Outros","900000";"Serviço","1000000"},2,FALSE)
  + COUNTIF($G$2:G2008,G2008)
)</f>
        <v>400023</v>
      </c>
      <c r="B2008" s="3" t="str">
        <f t="shared" si="32"/>
        <v>CATRACA FACIAL PRETA COM 2</v>
      </c>
      <c r="C2008" s="3" t="s">
        <v>3679</v>
      </c>
      <c r="D2008" s="3" t="s">
        <v>3679</v>
      </c>
      <c r="E2008" s="5" t="s">
        <v>3637</v>
      </c>
      <c r="F2008" s="5" t="s">
        <v>7</v>
      </c>
      <c r="G2008" s="2" t="s">
        <v>3634</v>
      </c>
      <c r="H2008" s="3" t="s">
        <v>3678</v>
      </c>
      <c r="I2008" s="169" t="s">
        <v>7038</v>
      </c>
      <c r="J2008" s="126">
        <v>6582.82</v>
      </c>
      <c r="K2008" s="162">
        <v>13410.610401049573</v>
      </c>
      <c r="L2008" s="126"/>
      <c r="M2008" s="203"/>
      <c r="N2008" s="218">
        <v>7.0000000000000007E-2</v>
      </c>
      <c r="O2008" s="3" t="s">
        <v>7151</v>
      </c>
      <c r="P2008" s="31" t="s">
        <v>7291</v>
      </c>
      <c r="Q2008" s="234"/>
      <c r="R2008" s="5">
        <v>84799999</v>
      </c>
      <c r="S2008" s="238"/>
      <c r="T2008" s="263">
        <v>0.15</v>
      </c>
      <c r="U2008" s="263">
        <v>0</v>
      </c>
      <c r="V2008" s="263">
        <v>3.2119999999999996E-2</v>
      </c>
      <c r="W2008" s="263">
        <v>0</v>
      </c>
      <c r="X2008" s="263">
        <v>0.33999999999999997</v>
      </c>
      <c r="Y2008" s="265">
        <v>1.8334922359937862</v>
      </c>
      <c r="Z2008" s="275">
        <v>6582.82</v>
      </c>
      <c r="AA2008" s="276">
        <v>146.43119510912507</v>
      </c>
      <c r="AB2008" s="277">
        <v>0.05</v>
      </c>
      <c r="AC2008" s="277">
        <v>3.6499999999999998E-2</v>
      </c>
      <c r="AD2008" s="277">
        <v>0</v>
      </c>
      <c r="AE2008" s="277">
        <v>0.33999999999999997</v>
      </c>
      <c r="AF2008" s="276">
        <v>1.6365881600285659</v>
      </c>
    </row>
    <row r="2009" spans="1:32" ht="27.6" x14ac:dyDescent="0.3">
      <c r="A2009" s="2">
        <f>IF(G2009="","",VLOOKUP(G2009,{"CFTV","100000";"switch","750000";"VMS","200000";"Alarme","300000";"CA","400000";"Cabeamento","500000";"Infra","600000";"Redes","700000";"Energia","800000";"Outros","900000";"Serviço","1000000"},2,FALSE)
  + COUNTIF($G$2:G2009,G2009)
)</f>
        <v>400024</v>
      </c>
      <c r="B2009" s="3" t="str">
        <f t="shared" si="32"/>
        <v>CATRACA FACIAL INOX COM 2</v>
      </c>
      <c r="C2009" s="3" t="s">
        <v>3681</v>
      </c>
      <c r="D2009" s="3" t="s">
        <v>3681</v>
      </c>
      <c r="E2009" s="5" t="s">
        <v>3637</v>
      </c>
      <c r="F2009" s="5" t="s">
        <v>7</v>
      </c>
      <c r="G2009" s="2" t="s">
        <v>3634</v>
      </c>
      <c r="H2009" s="3" t="s">
        <v>3680</v>
      </c>
      <c r="I2009" s="169" t="s">
        <v>7038</v>
      </c>
      <c r="J2009" s="126">
        <v>6133.75</v>
      </c>
      <c r="K2009" s="162">
        <v>12495.758891696541</v>
      </c>
      <c r="L2009" s="126"/>
      <c r="M2009" s="203"/>
      <c r="N2009" s="218">
        <v>7.0000000000000007E-2</v>
      </c>
      <c r="O2009" s="3" t="s">
        <v>7151</v>
      </c>
      <c r="P2009" s="31" t="s">
        <v>7291</v>
      </c>
      <c r="Q2009" s="234"/>
      <c r="R2009" s="5">
        <v>84799999</v>
      </c>
      <c r="S2009" s="238"/>
      <c r="T2009" s="263">
        <v>0.15</v>
      </c>
      <c r="U2009" s="263">
        <v>0</v>
      </c>
      <c r="V2009" s="263">
        <v>3.2119999999999996E-2</v>
      </c>
      <c r="W2009" s="263">
        <v>0</v>
      </c>
      <c r="X2009" s="263">
        <v>0.33999999999999997</v>
      </c>
      <c r="Y2009" s="265">
        <v>1.8334922359937862</v>
      </c>
      <c r="Z2009" s="275">
        <v>6133.75</v>
      </c>
      <c r="AA2009" s="276">
        <v>136.44188098726625</v>
      </c>
      <c r="AB2009" s="277">
        <v>0.05</v>
      </c>
      <c r="AC2009" s="277">
        <v>3.6499999999999998E-2</v>
      </c>
      <c r="AD2009" s="277">
        <v>0</v>
      </c>
      <c r="AE2009" s="277">
        <v>0.33999999999999997</v>
      </c>
      <c r="AF2009" s="276">
        <v>1.6365881600285659</v>
      </c>
    </row>
    <row r="2010" spans="1:32" ht="27.6" x14ac:dyDescent="0.3">
      <c r="A2010" s="2">
        <f>IF(G2010="","",VLOOKUP(G2010,{"CFTV","100000";"switch","750000";"VMS","200000";"Alarme","300000";"CA","400000";"Cabeamento","500000";"Infra","600000";"Redes","700000";"Energia","800000";"Outros","900000";"Serviço","1000000"},2,FALSE)
  + COUNTIF($G$2:G2010,G2010)
)</f>
        <v>400025</v>
      </c>
      <c r="B2010" s="3" t="str">
        <f t="shared" si="32"/>
        <v>CATRACA IDBLOCK PRETA 
PROXIMIDADE 125</v>
      </c>
      <c r="C2010" s="3" t="s">
        <v>3683</v>
      </c>
      <c r="D2010" s="3" t="s">
        <v>3683</v>
      </c>
      <c r="E2010" s="5" t="s">
        <v>3637</v>
      </c>
      <c r="F2010" s="5" t="s">
        <v>7</v>
      </c>
      <c r="G2010" s="2" t="s">
        <v>3634</v>
      </c>
      <c r="H2010" s="3" t="s">
        <v>3682</v>
      </c>
      <c r="I2010" s="169" t="s">
        <v>7038</v>
      </c>
      <c r="J2010" s="126">
        <v>3214.89</v>
      </c>
      <c r="K2010" s="162">
        <v>6549.4176161934038</v>
      </c>
      <c r="L2010" s="126"/>
      <c r="M2010" s="203"/>
      <c r="N2010" s="218">
        <v>7.0000000000000007E-2</v>
      </c>
      <c r="O2010" s="3" t="s">
        <v>7151</v>
      </c>
      <c r="P2010" s="31" t="s">
        <v>7291</v>
      </c>
      <c r="Q2010" s="234"/>
      <c r="R2010" s="5">
        <v>84799999</v>
      </c>
      <c r="S2010" s="238"/>
      <c r="T2010" s="263">
        <v>0.15</v>
      </c>
      <c r="U2010" s="263">
        <v>0</v>
      </c>
      <c r="V2010" s="263">
        <v>3.2119999999999996E-2</v>
      </c>
      <c r="W2010" s="263">
        <v>0</v>
      </c>
      <c r="X2010" s="263">
        <v>0.33999999999999997</v>
      </c>
      <c r="Y2010" s="265">
        <v>1.8334922359937862</v>
      </c>
      <c r="Z2010" s="275">
        <v>3214.89</v>
      </c>
      <c r="AA2010" s="276">
        <v>71.51345241771385</v>
      </c>
      <c r="AB2010" s="277">
        <v>0.05</v>
      </c>
      <c r="AC2010" s="277">
        <v>3.6499999999999998E-2</v>
      </c>
      <c r="AD2010" s="277">
        <v>0</v>
      </c>
      <c r="AE2010" s="277">
        <v>0.33999999999999997</v>
      </c>
      <c r="AF2010" s="276">
        <v>1.6365881600285659</v>
      </c>
    </row>
    <row r="2011" spans="1:32" ht="27.6" x14ac:dyDescent="0.3">
      <c r="A2011" s="2">
        <f>IF(G2011="","",VLOOKUP(G2011,{"CFTV","100000";"switch","750000";"VMS","200000";"Alarme","300000";"CA","400000";"Cabeamento","500000";"Infra","600000";"Redes","700000";"Energia","800000";"Outros","900000";"Serviço","1000000"},2,FALSE)
  + COUNTIF($G$2:G2011,G2011)
)</f>
        <v>400026</v>
      </c>
      <c r="B2011" s="3" t="str">
        <f t="shared" si="32"/>
        <v>CATRACA IDBLOCK PRETA 
PROXIMIDADE 13,56</v>
      </c>
      <c r="C2011" s="3" t="s">
        <v>3685</v>
      </c>
      <c r="D2011" s="3" t="s">
        <v>3685</v>
      </c>
      <c r="E2011" s="5" t="s">
        <v>3637</v>
      </c>
      <c r="F2011" s="5" t="s">
        <v>7</v>
      </c>
      <c r="G2011" s="2" t="s">
        <v>3634</v>
      </c>
      <c r="H2011" s="3" t="s">
        <v>3684</v>
      </c>
      <c r="I2011" s="169" t="s">
        <v>7038</v>
      </c>
      <c r="J2011" s="126">
        <v>3433.75</v>
      </c>
      <c r="K2011" s="162">
        <v>6995.2821837151814</v>
      </c>
      <c r="L2011" s="126"/>
      <c r="M2011" s="203"/>
      <c r="N2011" s="218">
        <v>7.0000000000000007E-2</v>
      </c>
      <c r="O2011" s="3" t="s">
        <v>7151</v>
      </c>
      <c r="P2011" s="31" t="s">
        <v>7291</v>
      </c>
      <c r="Q2011" s="234"/>
      <c r="R2011" s="5">
        <v>84799999</v>
      </c>
      <c r="S2011" s="238"/>
      <c r="T2011" s="263">
        <v>0.15</v>
      </c>
      <c r="U2011" s="263">
        <v>0</v>
      </c>
      <c r="V2011" s="263">
        <v>3.2119999999999996E-2</v>
      </c>
      <c r="W2011" s="263">
        <v>0</v>
      </c>
      <c r="X2011" s="263">
        <v>0.33999999999999997</v>
      </c>
      <c r="Y2011" s="265">
        <v>1.8334922359937862</v>
      </c>
      <c r="Z2011" s="275">
        <v>3433.75</v>
      </c>
      <c r="AA2011" s="276">
        <v>76.381872238031463</v>
      </c>
      <c r="AB2011" s="277">
        <v>0.05</v>
      </c>
      <c r="AC2011" s="277">
        <v>3.6499999999999998E-2</v>
      </c>
      <c r="AD2011" s="277">
        <v>0</v>
      </c>
      <c r="AE2011" s="277">
        <v>0.33999999999999997</v>
      </c>
      <c r="AF2011" s="276">
        <v>1.6365881600285659</v>
      </c>
    </row>
    <row r="2012" spans="1:32" ht="27.6" x14ac:dyDescent="0.3">
      <c r="A2012" s="2">
        <f>IF(G2012="","",VLOOKUP(G2012,{"CFTV","100000";"switch","750000";"VMS","200000";"Alarme","300000";"CA","400000";"Cabeamento","500000";"Infra","600000";"Redes","700000";"Energia","800000";"Outros","900000";"Serviço","1000000"},2,FALSE)
  + COUNTIF($G$2:G2012,G2012)
)</f>
        <v>400027</v>
      </c>
      <c r="B2012" s="3" t="str">
        <f t="shared" si="32"/>
        <v>CATRACA IDBLOCK PRETA 
PROXIMIDADE 125</v>
      </c>
      <c r="C2012" s="3" t="s">
        <v>3687</v>
      </c>
      <c r="D2012" s="3" t="s">
        <v>3687</v>
      </c>
      <c r="E2012" s="5" t="s">
        <v>3637</v>
      </c>
      <c r="F2012" s="5" t="s">
        <v>7</v>
      </c>
      <c r="G2012" s="2" t="s">
        <v>3634</v>
      </c>
      <c r="H2012" s="3" t="s">
        <v>3686</v>
      </c>
      <c r="I2012" s="169" t="s">
        <v>7038</v>
      </c>
      <c r="J2012" s="126">
        <v>3602.72</v>
      </c>
      <c r="K2012" s="162">
        <v>7339.510164955037</v>
      </c>
      <c r="L2012" s="126"/>
      <c r="M2012" s="203"/>
      <c r="N2012" s="218">
        <v>7.0000000000000007E-2</v>
      </c>
      <c r="O2012" s="3" t="s">
        <v>7151</v>
      </c>
      <c r="P2012" s="31" t="s">
        <v>7291</v>
      </c>
      <c r="Q2012" s="234"/>
      <c r="R2012" s="5">
        <v>84799999</v>
      </c>
      <c r="S2012" s="238"/>
      <c r="T2012" s="263">
        <v>0.15</v>
      </c>
      <c r="U2012" s="263">
        <v>0</v>
      </c>
      <c r="V2012" s="263">
        <v>3.2119999999999996E-2</v>
      </c>
      <c r="W2012" s="263">
        <v>0</v>
      </c>
      <c r="X2012" s="263">
        <v>0.33999999999999997</v>
      </c>
      <c r="Y2012" s="265">
        <v>1.8334922359937862</v>
      </c>
      <c r="Z2012" s="275">
        <v>3602.72</v>
      </c>
      <c r="AA2012" s="276">
        <v>80.140516563349308</v>
      </c>
      <c r="AB2012" s="277">
        <v>0.05</v>
      </c>
      <c r="AC2012" s="277">
        <v>3.6499999999999998E-2</v>
      </c>
      <c r="AD2012" s="277">
        <v>0</v>
      </c>
      <c r="AE2012" s="277">
        <v>0.33999999999999997</v>
      </c>
      <c r="AF2012" s="276">
        <v>1.6365881600285659</v>
      </c>
    </row>
    <row r="2013" spans="1:32" ht="27.6" x14ac:dyDescent="0.3">
      <c r="A2013" s="2">
        <f>IF(G2013="","",VLOOKUP(G2013,{"CFTV","100000";"switch","750000";"VMS","200000";"Alarme","300000";"CA","400000";"Cabeamento","500000";"Infra","600000";"Redes","700000";"Energia","800000";"Outros","900000";"Serviço","1000000"},2,FALSE)
  + COUNTIF($G$2:G2013,G2013)
)</f>
        <v>400028</v>
      </c>
      <c r="B2013" s="3" t="str">
        <f t="shared" si="32"/>
        <v>CATRACA IDBLOCK INOX
PROXIMIDADE 125 KHZ</v>
      </c>
      <c r="C2013" s="3" t="s">
        <v>3689</v>
      </c>
      <c r="D2013" s="3" t="s">
        <v>3689</v>
      </c>
      <c r="E2013" s="5" t="s">
        <v>3637</v>
      </c>
      <c r="F2013" s="5" t="s">
        <v>7</v>
      </c>
      <c r="G2013" s="2" t="s">
        <v>3634</v>
      </c>
      <c r="H2013" s="3" t="s">
        <v>3688</v>
      </c>
      <c r="I2013" s="169" t="s">
        <v>7038</v>
      </c>
      <c r="J2013" s="126">
        <v>3882.82</v>
      </c>
      <c r="K2013" s="162">
        <v>7910.1336930682155</v>
      </c>
      <c r="L2013" s="126"/>
      <c r="M2013" s="203"/>
      <c r="N2013" s="218">
        <v>7.0000000000000007E-2</v>
      </c>
      <c r="O2013" s="3" t="s">
        <v>7151</v>
      </c>
      <c r="P2013" s="31" t="s">
        <v>7291</v>
      </c>
      <c r="Q2013" s="234"/>
      <c r="R2013" s="5">
        <v>84799999</v>
      </c>
      <c r="S2013" s="238"/>
      <c r="T2013" s="263">
        <v>0.15</v>
      </c>
      <c r="U2013" s="263">
        <v>0</v>
      </c>
      <c r="V2013" s="263">
        <v>3.2119999999999996E-2</v>
      </c>
      <c r="W2013" s="263">
        <v>0</v>
      </c>
      <c r="X2013" s="263">
        <v>0.33999999999999997</v>
      </c>
      <c r="Y2013" s="265">
        <v>1.8334922359937862</v>
      </c>
      <c r="Z2013" s="275">
        <v>3882.82</v>
      </c>
      <c r="AA2013" s="276">
        <v>86.371186359890302</v>
      </c>
      <c r="AB2013" s="277">
        <v>0.05</v>
      </c>
      <c r="AC2013" s="277">
        <v>3.6499999999999998E-2</v>
      </c>
      <c r="AD2013" s="277">
        <v>0</v>
      </c>
      <c r="AE2013" s="277">
        <v>0.33999999999999997</v>
      </c>
      <c r="AF2013" s="276">
        <v>1.6365881600285659</v>
      </c>
    </row>
    <row r="2014" spans="1:32" ht="27.6" x14ac:dyDescent="0.3">
      <c r="A2014" s="2">
        <f>IF(G2014="","",VLOOKUP(G2014,{"CFTV","100000";"switch","750000";"VMS","200000";"Alarme","300000";"CA","400000";"Cabeamento","500000";"Infra","600000";"Redes","700000";"Energia","800000";"Outros","900000";"Serviço","1000000"},2,FALSE)
  + COUNTIF($G$2:G2014,G2014)
)</f>
        <v>400029</v>
      </c>
      <c r="B2014" s="3" t="str">
        <f t="shared" si="32"/>
        <v>CATRACA IDBLOCK INOX 
PROXIMIDADE 13,56</v>
      </c>
      <c r="C2014" s="3" t="s">
        <v>3691</v>
      </c>
      <c r="D2014" s="3" t="s">
        <v>3691</v>
      </c>
      <c r="E2014" s="5" t="s">
        <v>3637</v>
      </c>
      <c r="F2014" s="5" t="s">
        <v>7</v>
      </c>
      <c r="G2014" s="2" t="s">
        <v>3634</v>
      </c>
      <c r="H2014" s="3" t="s">
        <v>3690</v>
      </c>
      <c r="I2014" s="169" t="s">
        <v>7038</v>
      </c>
      <c r="J2014" s="127">
        <v>6356.3</v>
      </c>
      <c r="K2014" s="162">
        <v>12949.140777385892</v>
      </c>
      <c r="L2014" s="126"/>
      <c r="M2014" s="203"/>
      <c r="N2014" s="218">
        <v>7.0000000000000007E-2</v>
      </c>
      <c r="O2014" s="3" t="s">
        <v>3637</v>
      </c>
      <c r="P2014" s="31" t="s">
        <v>7291</v>
      </c>
      <c r="Q2014" s="234">
        <v>1</v>
      </c>
      <c r="R2014" s="5">
        <v>84799999</v>
      </c>
      <c r="S2014" s="238">
        <v>45972</v>
      </c>
      <c r="T2014" s="263">
        <v>0.15</v>
      </c>
      <c r="U2014" s="263">
        <v>0</v>
      </c>
      <c r="V2014" s="263">
        <v>3.2119999999999996E-2</v>
      </c>
      <c r="W2014" s="263">
        <v>0</v>
      </c>
      <c r="X2014" s="263">
        <v>0.33999999999999997</v>
      </c>
      <c r="Y2014" s="265">
        <v>1.8334922359937862</v>
      </c>
      <c r="Z2014" s="275">
        <v>6356.3</v>
      </c>
      <c r="AA2014" s="276">
        <v>141.39238281954115</v>
      </c>
      <c r="AB2014" s="277">
        <v>0.05</v>
      </c>
      <c r="AC2014" s="277">
        <v>3.6499999999999998E-2</v>
      </c>
      <c r="AD2014" s="277">
        <v>0</v>
      </c>
      <c r="AE2014" s="277">
        <v>0.33999999999999997</v>
      </c>
      <c r="AF2014" s="276">
        <v>1.6365881600285659</v>
      </c>
    </row>
    <row r="2015" spans="1:32" ht="27.6" x14ac:dyDescent="0.3">
      <c r="A2015" s="2">
        <f>IF(G2015="","",VLOOKUP(G2015,{"CFTV","100000";"switch","750000";"VMS","200000";"Alarme","300000";"CA","400000";"Cabeamento","500000";"Infra","600000";"Redes","700000";"Energia","800000";"Outros","900000";"Serviço","1000000"},2,FALSE)
  + COUNTIF($G$2:G2015,G2015)
)</f>
        <v>400030</v>
      </c>
      <c r="B2015" s="3" t="str">
        <f t="shared" si="32"/>
        <v>CATRACA IDBLOCK INOX
PROXIMIDADE 125 KHZ</v>
      </c>
      <c r="C2015" s="3" t="s">
        <v>3693</v>
      </c>
      <c r="D2015" s="3" t="s">
        <v>3693</v>
      </c>
      <c r="E2015" s="5" t="s">
        <v>3637</v>
      </c>
      <c r="F2015" s="5" t="s">
        <v>7</v>
      </c>
      <c r="G2015" s="2" t="s">
        <v>3634</v>
      </c>
      <c r="H2015" s="3" t="s">
        <v>3692</v>
      </c>
      <c r="I2015" s="169" t="s">
        <v>7038</v>
      </c>
      <c r="J2015" s="126">
        <v>4209.41</v>
      </c>
      <c r="K2015" s="162">
        <v>8575.4672812384488</v>
      </c>
      <c r="L2015" s="126"/>
      <c r="M2015" s="203"/>
      <c r="N2015" s="218">
        <v>7.0000000000000007E-2</v>
      </c>
      <c r="O2015" s="3" t="s">
        <v>7151</v>
      </c>
      <c r="P2015" s="31" t="s">
        <v>7291</v>
      </c>
      <c r="Q2015" s="234"/>
      <c r="R2015" s="5">
        <v>84799999</v>
      </c>
      <c r="S2015" s="238"/>
      <c r="T2015" s="263">
        <v>0.15</v>
      </c>
      <c r="U2015" s="263">
        <v>0</v>
      </c>
      <c r="V2015" s="263">
        <v>3.2119999999999996E-2</v>
      </c>
      <c r="W2015" s="263">
        <v>0</v>
      </c>
      <c r="X2015" s="263">
        <v>0.33999999999999997</v>
      </c>
      <c r="Y2015" s="265">
        <v>1.8334922359937862</v>
      </c>
      <c r="Z2015" s="275">
        <v>4209.41</v>
      </c>
      <c r="AA2015" s="276">
        <v>93.636000529302365</v>
      </c>
      <c r="AB2015" s="277">
        <v>0.05</v>
      </c>
      <c r="AC2015" s="277">
        <v>3.6499999999999998E-2</v>
      </c>
      <c r="AD2015" s="277">
        <v>0</v>
      </c>
      <c r="AE2015" s="277">
        <v>0.33999999999999997</v>
      </c>
      <c r="AF2015" s="276">
        <v>1.6365881600285659</v>
      </c>
    </row>
    <row r="2016" spans="1:32" ht="41.4" x14ac:dyDescent="0.3">
      <c r="A2016" s="2">
        <f>IF(G2016="","",VLOOKUP(G2016,{"CFTV","100000";"switch","750000";"VMS","200000";"Alarme","300000";"CA","400000";"Cabeamento","500000";"Infra","600000";"Redes","700000";"Energia","800000";"Outros","900000";"Serviço","1000000"},2,FALSE)
  + COUNTIF($G$2:G2016,G2016)
)</f>
        <v>400031</v>
      </c>
      <c r="B2016" s="3" t="str">
        <f t="shared" si="32"/>
        <v>CATRACA IDBLOCK INOX BALCÃO 
PROXIMIDADE</v>
      </c>
      <c r="C2016" s="3" t="s">
        <v>3695</v>
      </c>
      <c r="D2016" s="3" t="s">
        <v>3695</v>
      </c>
      <c r="E2016" s="5" t="s">
        <v>3637</v>
      </c>
      <c r="F2016" s="5" t="s">
        <v>7</v>
      </c>
      <c r="G2016" s="2" t="s">
        <v>3634</v>
      </c>
      <c r="H2016" s="3" t="s">
        <v>3694</v>
      </c>
      <c r="I2016" s="169" t="s">
        <v>7038</v>
      </c>
      <c r="J2016" s="126">
        <v>13649.96</v>
      </c>
      <c r="K2016" s="162">
        <v>27807.884090695265</v>
      </c>
      <c r="L2016" s="126"/>
      <c r="M2016" s="203"/>
      <c r="N2016" s="218">
        <v>7.0000000000000007E-2</v>
      </c>
      <c r="O2016" s="3" t="s">
        <v>7151</v>
      </c>
      <c r="P2016" s="31" t="s">
        <v>7291</v>
      </c>
      <c r="Q2016" s="234"/>
      <c r="R2016" s="5">
        <v>84799999</v>
      </c>
      <c r="S2016" s="238"/>
      <c r="T2016" s="263">
        <v>0.15</v>
      </c>
      <c r="U2016" s="263">
        <v>0</v>
      </c>
      <c r="V2016" s="263">
        <v>3.2119999999999996E-2</v>
      </c>
      <c r="W2016" s="263">
        <v>0</v>
      </c>
      <c r="X2016" s="263">
        <v>0.33999999999999997</v>
      </c>
      <c r="Y2016" s="265">
        <v>1.8334922359937862</v>
      </c>
      <c r="Z2016" s="275">
        <v>13649.96</v>
      </c>
      <c r="AA2016" s="276">
        <v>303.63582112100181</v>
      </c>
      <c r="AB2016" s="277">
        <v>0.05</v>
      </c>
      <c r="AC2016" s="277">
        <v>3.6499999999999998E-2</v>
      </c>
      <c r="AD2016" s="277">
        <v>0</v>
      </c>
      <c r="AE2016" s="277">
        <v>0.33999999999999997</v>
      </c>
      <c r="AF2016" s="276">
        <v>1.6365881600285659</v>
      </c>
    </row>
    <row r="2017" spans="1:32" ht="41.4" x14ac:dyDescent="0.3">
      <c r="A2017" s="2">
        <f>IF(G2017="","",VLOOKUP(G2017,{"CFTV","100000";"switch","750000";"VMS","200000";"Alarme","300000";"CA","400000";"Cabeamento","500000";"Infra","600000";"Redes","700000";"Energia","800000";"Outros","900000";"Serviço","1000000"},2,FALSE)
  + COUNTIF($G$2:G2017,G2017)
)</f>
        <v>400032</v>
      </c>
      <c r="B2017" s="3" t="str">
        <f t="shared" si="32"/>
        <v>CATRACA IDBLOCK INOX BALCÃO
PROXIMIDADE 13,56</v>
      </c>
      <c r="C2017" s="3" t="s">
        <v>3697</v>
      </c>
      <c r="D2017" s="3" t="s">
        <v>3697</v>
      </c>
      <c r="E2017" s="5" t="s">
        <v>3637</v>
      </c>
      <c r="F2017" s="5" t="s">
        <v>7</v>
      </c>
      <c r="G2017" s="2" t="s">
        <v>3634</v>
      </c>
      <c r="H2017" s="3" t="s">
        <v>3696</v>
      </c>
      <c r="I2017" s="170" t="s">
        <v>7038</v>
      </c>
      <c r="J2017" s="127">
        <v>20204.78</v>
      </c>
      <c r="K2017" s="162">
        <v>41467.034550401775</v>
      </c>
      <c r="L2017" s="127">
        <v>150</v>
      </c>
      <c r="M2017" s="203"/>
      <c r="N2017" s="218">
        <v>0.12</v>
      </c>
      <c r="O2017" s="3" t="s">
        <v>7151</v>
      </c>
      <c r="P2017" s="31" t="s">
        <v>7291</v>
      </c>
      <c r="Q2017" s="234">
        <v>1</v>
      </c>
      <c r="R2017" s="5">
        <v>84799999</v>
      </c>
      <c r="S2017" s="238">
        <v>46076</v>
      </c>
      <c r="T2017" s="263">
        <v>0.15</v>
      </c>
      <c r="U2017" s="263">
        <v>0</v>
      </c>
      <c r="V2017" s="263">
        <v>3.2119999999999996E-2</v>
      </c>
      <c r="W2017" s="263">
        <v>0</v>
      </c>
      <c r="X2017" s="263">
        <v>0.33999999999999997</v>
      </c>
      <c r="Y2017" s="265">
        <v>1.8334922359937862</v>
      </c>
      <c r="Z2017" s="275">
        <v>20354.78</v>
      </c>
      <c r="AA2017" s="276">
        <v>452.78083884768489</v>
      </c>
      <c r="AB2017" s="277">
        <v>0.05</v>
      </c>
      <c r="AC2017" s="277">
        <v>3.6499999999999998E-2</v>
      </c>
      <c r="AD2017" s="277">
        <v>0</v>
      </c>
      <c r="AE2017" s="277">
        <v>0.33999999999999997</v>
      </c>
      <c r="AF2017" s="276">
        <v>1.6365881600285659</v>
      </c>
    </row>
    <row r="2018" spans="1:32" ht="27.6" x14ac:dyDescent="0.3">
      <c r="A2018" s="2">
        <f>IF(G2018="","",VLOOKUP(G2018,{"CFTV","100000";"switch","750000";"VMS","200000";"Alarme","300000";"CA","400000";"Cabeamento","500000";"Infra","600000";"Redes","700000";"Energia","800000";"Outros","900000";"Serviço","1000000"},2,FALSE)
  + COUNTIF($G$2:G2018,G2018)
)</f>
        <v>400033</v>
      </c>
      <c r="B2018" s="3" t="str">
        <f t="shared" si="32"/>
        <v xml:space="preserve">CATRACA </v>
      </c>
      <c r="C2018" s="3" t="s">
        <v>3699</v>
      </c>
      <c r="D2018" s="3" t="s">
        <v>3699</v>
      </c>
      <c r="E2018" s="5" t="s">
        <v>370</v>
      </c>
      <c r="F2018" s="5" t="s">
        <v>7</v>
      </c>
      <c r="G2018" s="2" t="s">
        <v>3634</v>
      </c>
      <c r="H2018" s="3" t="s">
        <v>3698</v>
      </c>
      <c r="I2018" s="169" t="s">
        <v>7038</v>
      </c>
      <c r="J2018" s="132">
        <v>6321.42</v>
      </c>
      <c r="K2018" s="162">
        <v>12878.082767173157</v>
      </c>
      <c r="L2018" s="126"/>
      <c r="M2018" s="203"/>
      <c r="N2018" s="218">
        <v>0.12</v>
      </c>
      <c r="O2018" s="3" t="s">
        <v>7060</v>
      </c>
      <c r="P2018" s="31" t="s">
        <v>7290</v>
      </c>
      <c r="Q2018" s="234">
        <v>1</v>
      </c>
      <c r="R2018" s="5">
        <v>85799999</v>
      </c>
      <c r="S2018" s="238">
        <v>46049</v>
      </c>
      <c r="T2018" s="263">
        <v>0.15</v>
      </c>
      <c r="U2018" s="263">
        <v>0</v>
      </c>
      <c r="V2018" s="263">
        <v>3.2119999999999996E-2</v>
      </c>
      <c r="W2018" s="263">
        <v>0</v>
      </c>
      <c r="X2018" s="263">
        <v>0.33999999999999997</v>
      </c>
      <c r="Y2018" s="265">
        <v>1.8334922359937862</v>
      </c>
      <c r="Z2018" s="275">
        <v>6321.42</v>
      </c>
      <c r="AA2018" s="276">
        <v>140.61649648429176</v>
      </c>
      <c r="AB2018" s="277">
        <v>0.05</v>
      </c>
      <c r="AC2018" s="277">
        <v>3.6499999999999998E-2</v>
      </c>
      <c r="AD2018" s="277">
        <v>0</v>
      </c>
      <c r="AE2018" s="277">
        <v>0.33999999999999997</v>
      </c>
      <c r="AF2018" s="276">
        <v>1.6365881600285659</v>
      </c>
    </row>
    <row r="2019" spans="1:32" ht="27.6" x14ac:dyDescent="0.3">
      <c r="A2019" s="2">
        <f>IF(G2019="","",VLOOKUP(G2019,{"CFTV","100000";"switch","750000";"VMS","200000";"Alarme","300000";"CA","400000";"Cabeamento","500000";"Infra","600000";"Redes","700000";"Energia","800000";"Outros","900000";"Serviço","1000000"},2,FALSE)
  + COUNTIF($G$2:G2019,G2019)
)</f>
        <v>400034</v>
      </c>
      <c r="B2019" s="3" t="str">
        <f t="shared" si="32"/>
        <v>CATRACA - (APENAS 1 ACESSO)</v>
      </c>
      <c r="C2019" s="3" t="s">
        <v>3701</v>
      </c>
      <c r="D2019" s="3" t="s">
        <v>3701</v>
      </c>
      <c r="E2019" s="5" t="s">
        <v>370</v>
      </c>
      <c r="F2019" s="5" t="s">
        <v>7</v>
      </c>
      <c r="G2019" s="2" t="s">
        <v>3634</v>
      </c>
      <c r="H2019" s="3" t="s">
        <v>3700</v>
      </c>
      <c r="I2019" s="169" t="s">
        <v>7038</v>
      </c>
      <c r="J2019" s="127">
        <v>6765.75</v>
      </c>
      <c r="K2019" s="162">
        <v>13783.277884083289</v>
      </c>
      <c r="L2019" s="126"/>
      <c r="M2019" s="203"/>
      <c r="N2019" s="218">
        <v>0.12</v>
      </c>
      <c r="O2019" s="3" t="s">
        <v>370</v>
      </c>
      <c r="P2019" s="31" t="s">
        <v>7287</v>
      </c>
      <c r="Q2019" s="234">
        <v>3</v>
      </c>
      <c r="R2019" s="5">
        <v>85799999</v>
      </c>
      <c r="S2019" s="238">
        <v>45820</v>
      </c>
      <c r="T2019" s="263">
        <v>0.15</v>
      </c>
      <c r="U2019" s="263">
        <v>0</v>
      </c>
      <c r="V2019" s="263">
        <v>3.2119999999999996E-2</v>
      </c>
      <c r="W2019" s="263">
        <v>0</v>
      </c>
      <c r="X2019" s="263">
        <v>0.33999999999999997</v>
      </c>
      <c r="Y2019" s="265">
        <v>1.8334922359937862</v>
      </c>
      <c r="Z2019" s="275">
        <v>6765.75</v>
      </c>
      <c r="AA2019" s="276">
        <v>150.50037192412418</v>
      </c>
      <c r="AB2019" s="277">
        <v>0.05</v>
      </c>
      <c r="AC2019" s="277">
        <v>3.6499999999999998E-2</v>
      </c>
      <c r="AD2019" s="277">
        <v>0</v>
      </c>
      <c r="AE2019" s="277">
        <v>0.33999999999999997</v>
      </c>
      <c r="AF2019" s="276">
        <v>1.6365881600285659</v>
      </c>
    </row>
    <row r="2020" spans="1:32" x14ac:dyDescent="0.3">
      <c r="A2020" s="2">
        <f>IF(G2020="","",VLOOKUP(G2020,{"CFTV","100000";"switch","750000";"VMS","200000";"Alarme","300000";"CA","400000";"Cabeamento","500000";"Infra","600000";"Redes","700000";"Energia","800000";"Outros","900000";"Serviço","1000000"},2,FALSE)
  + COUNTIF($G$2:G2020,G2020)
)</f>
        <v>400035</v>
      </c>
      <c r="B2020" s="3" t="str">
        <f t="shared" si="32"/>
        <v xml:space="preserve">LEITOR FACIAL </v>
      </c>
      <c r="C2020" s="3" t="s">
        <v>3703</v>
      </c>
      <c r="D2020" s="3" t="s">
        <v>3703</v>
      </c>
      <c r="E2020" s="5" t="s">
        <v>370</v>
      </c>
      <c r="F2020" s="5" t="s">
        <v>7</v>
      </c>
      <c r="G2020" s="2" t="s">
        <v>3634</v>
      </c>
      <c r="H2020" s="3" t="s">
        <v>3702</v>
      </c>
      <c r="I2020" s="170" t="s">
        <v>7038</v>
      </c>
      <c r="J2020" s="127">
        <v>1099</v>
      </c>
      <c r="K2020" s="162">
        <v>1961.6643819256212</v>
      </c>
      <c r="L2020" s="126"/>
      <c r="M2020" s="203"/>
      <c r="N2020" s="218">
        <v>0.04</v>
      </c>
      <c r="O2020" s="3" t="s">
        <v>7060</v>
      </c>
      <c r="P2020" s="31" t="s">
        <v>7290</v>
      </c>
      <c r="Q2020" s="234">
        <v>3</v>
      </c>
      <c r="R2020" s="5">
        <v>85437099</v>
      </c>
      <c r="S2020" s="238">
        <v>46086</v>
      </c>
      <c r="T2020" s="263">
        <v>0.15</v>
      </c>
      <c r="U2020" s="263">
        <v>0</v>
      </c>
      <c r="V2020" s="263">
        <v>3.5039999999999995E-2</v>
      </c>
      <c r="W2020" s="263">
        <v>0</v>
      </c>
      <c r="X2020" s="263">
        <v>0.33999999999999997</v>
      </c>
      <c r="Y2020" s="265">
        <v>1.6064585475278061</v>
      </c>
      <c r="Z2020" s="275">
        <v>1099</v>
      </c>
      <c r="AA2020" s="276">
        <v>24.446648005707047</v>
      </c>
      <c r="AB2020" s="277">
        <v>0.05</v>
      </c>
      <c r="AC2020" s="277">
        <v>3.6499999999999998E-2</v>
      </c>
      <c r="AD2020" s="277">
        <v>0</v>
      </c>
      <c r="AE2020" s="277">
        <v>0.33999999999999997</v>
      </c>
      <c r="AF2020" s="276">
        <v>1.6365881600285659</v>
      </c>
    </row>
    <row r="2021" spans="1:32" x14ac:dyDescent="0.3">
      <c r="A2021" s="2">
        <f>IF(G2021="","",VLOOKUP(G2021,{"CFTV","100000";"switch","750000";"VMS","200000";"Alarme","300000";"CA","400000";"Cabeamento","500000";"Infra","600000";"Redes","700000";"Energia","800000";"Outros","900000";"Serviço","1000000"},2,FALSE)
  + COUNTIF($G$2:G2021,G2021)
)</f>
        <v>400036</v>
      </c>
      <c r="B2021" s="3" t="str">
        <f t="shared" si="32"/>
        <v xml:space="preserve">SUPORTE DE LEITOR FACIAL </v>
      </c>
      <c r="C2021" s="3" t="s">
        <v>3705</v>
      </c>
      <c r="D2021" s="3" t="s">
        <v>3705</v>
      </c>
      <c r="E2021" s="5" t="s">
        <v>370</v>
      </c>
      <c r="F2021" s="5" t="s">
        <v>7</v>
      </c>
      <c r="G2021" s="2" t="s">
        <v>3634</v>
      </c>
      <c r="H2021" s="3" t="s">
        <v>3704</v>
      </c>
      <c r="I2021" s="170" t="s">
        <v>7038</v>
      </c>
      <c r="J2021" s="132">
        <v>223.6</v>
      </c>
      <c r="K2021" s="162">
        <v>399.11570136357494</v>
      </c>
      <c r="L2021" s="126"/>
      <c r="M2021" s="203"/>
      <c r="N2021" s="218">
        <v>0.04</v>
      </c>
      <c r="O2021" s="3" t="s">
        <v>7060</v>
      </c>
      <c r="P2021" s="31" t="s">
        <v>7290</v>
      </c>
      <c r="Q2021" s="234">
        <v>1</v>
      </c>
      <c r="R2021" s="5">
        <v>85437099</v>
      </c>
      <c r="S2021" s="238">
        <v>46062</v>
      </c>
      <c r="T2021" s="263">
        <v>0.15</v>
      </c>
      <c r="U2021" s="263">
        <v>0</v>
      </c>
      <c r="V2021" s="263">
        <v>3.5039999999999995E-2</v>
      </c>
      <c r="W2021" s="263">
        <v>0</v>
      </c>
      <c r="X2021" s="263">
        <v>0.33999999999999997</v>
      </c>
      <c r="Y2021" s="265">
        <v>1.6064585475278061</v>
      </c>
      <c r="Z2021" s="275">
        <v>223.6</v>
      </c>
      <c r="AA2021" s="276">
        <v>4.9738585023440365</v>
      </c>
      <c r="AB2021" s="277">
        <v>0.05</v>
      </c>
      <c r="AC2021" s="277">
        <v>3.6499999999999998E-2</v>
      </c>
      <c r="AD2021" s="277">
        <v>0</v>
      </c>
      <c r="AE2021" s="277">
        <v>0.33999999999999997</v>
      </c>
      <c r="AF2021" s="276">
        <v>1.6365881600285659</v>
      </c>
    </row>
    <row r="2022" spans="1:32" ht="27.6" x14ac:dyDescent="0.3">
      <c r="A2022" s="2">
        <f>IF(G2022="","",VLOOKUP(G2022,{"CFTV","100000";"switch","750000";"VMS","200000";"Alarme","300000";"CA","400000";"Cabeamento","500000";"Infra","600000";"Redes","700000";"Energia","800000";"Outros","900000";"Serviço","1000000"},2,FALSE)
  + COUNTIF($G$2:G2022,G2022)
)</f>
        <v>400037</v>
      </c>
      <c r="B2022" s="3" t="str">
        <f t="shared" si="32"/>
        <v>TERMINAL DE RECONHECIMENTO FACIAL -</v>
      </c>
      <c r="C2022" s="3" t="s">
        <v>3707</v>
      </c>
      <c r="D2022" s="3" t="s">
        <v>3707</v>
      </c>
      <c r="E2022" s="3" t="s">
        <v>370</v>
      </c>
      <c r="F2022" s="5" t="s">
        <v>7</v>
      </c>
      <c r="G2022" s="2" t="s">
        <v>3634</v>
      </c>
      <c r="H2022" s="3" t="s">
        <v>3706</v>
      </c>
      <c r="I2022" s="170" t="s">
        <v>7038</v>
      </c>
      <c r="J2022" s="127">
        <v>928.8</v>
      </c>
      <c r="K2022" s="162">
        <v>1892.1639875455874</v>
      </c>
      <c r="L2022" s="126"/>
      <c r="M2022" s="203"/>
      <c r="N2022" s="218">
        <v>0.12</v>
      </c>
      <c r="O2022" s="3" t="s">
        <v>7060</v>
      </c>
      <c r="P2022" s="31" t="s">
        <v>7290</v>
      </c>
      <c r="Q2022" s="234">
        <v>1</v>
      </c>
      <c r="R2022" s="5">
        <v>85437099</v>
      </c>
      <c r="S2022" s="238">
        <v>46063</v>
      </c>
      <c r="T2022" s="263">
        <v>0.15</v>
      </c>
      <c r="U2022" s="263">
        <v>0</v>
      </c>
      <c r="V2022" s="263">
        <v>3.2119999999999996E-2</v>
      </c>
      <c r="W2022" s="263">
        <v>0</v>
      </c>
      <c r="X2022" s="263">
        <v>0.33999999999999997</v>
      </c>
      <c r="Y2022" s="265">
        <v>1.8334922359937862</v>
      </c>
      <c r="Z2022" s="275">
        <v>928.8</v>
      </c>
      <c r="AA2022" s="276">
        <v>20.660643009736763</v>
      </c>
      <c r="AB2022" s="277">
        <v>0.05</v>
      </c>
      <c r="AC2022" s="277">
        <v>3.6499999999999998E-2</v>
      </c>
      <c r="AD2022" s="277">
        <v>0</v>
      </c>
      <c r="AE2022" s="277">
        <v>0.33999999999999997</v>
      </c>
      <c r="AF2022" s="276">
        <v>1.6365881600285659</v>
      </c>
    </row>
    <row r="2023" spans="1:32" x14ac:dyDescent="0.3">
      <c r="A2023" s="2">
        <f>IF(G2023="","",VLOOKUP(G2023,{"CFTV","100000";"switch","750000";"VMS","200000";"Alarme","300000";"CA","400000";"Cabeamento","500000";"Infra","600000";"Redes","700000";"Energia","800000";"Outros","900000";"Serviço","1000000"},2,FALSE)
  + COUNTIF($G$2:G2023,G2023)
)</f>
        <v>400038</v>
      </c>
      <c r="B2023" s="3" t="str">
        <f t="shared" si="32"/>
        <v>SWITCH (COM P/ SFP)</v>
      </c>
      <c r="C2023" s="3" t="s">
        <v>3709</v>
      </c>
      <c r="D2023" s="3" t="s">
        <v>3709</v>
      </c>
      <c r="E2023" s="5" t="s">
        <v>370</v>
      </c>
      <c r="F2023" s="5" t="s">
        <v>7</v>
      </c>
      <c r="G2023" s="2" t="s">
        <v>3634</v>
      </c>
      <c r="H2023" s="3" t="s">
        <v>3708</v>
      </c>
      <c r="I2023" s="169" t="s">
        <v>7038</v>
      </c>
      <c r="J2023" s="129">
        <v>1120.57</v>
      </c>
      <c r="K2023" s="162">
        <v>2000.1658384480374</v>
      </c>
      <c r="L2023" s="126"/>
      <c r="M2023" s="203"/>
      <c r="N2023" s="218">
        <v>0.04</v>
      </c>
      <c r="O2023" s="38" t="s">
        <v>7060</v>
      </c>
      <c r="P2023" s="31" t="s">
        <v>7290</v>
      </c>
      <c r="Q2023" s="234">
        <v>1</v>
      </c>
      <c r="R2023" s="5">
        <v>85176954</v>
      </c>
      <c r="S2023" s="238">
        <v>45996</v>
      </c>
      <c r="T2023" s="263">
        <v>0.15</v>
      </c>
      <c r="U2023" s="263">
        <v>0</v>
      </c>
      <c r="V2023" s="263">
        <v>3.5039999999999995E-2</v>
      </c>
      <c r="W2023" s="263">
        <v>0</v>
      </c>
      <c r="X2023" s="263">
        <v>0.33999999999999997</v>
      </c>
      <c r="Y2023" s="265">
        <v>1.6064585475278061</v>
      </c>
      <c r="Z2023" s="275">
        <v>1120.57</v>
      </c>
      <c r="AA2023" s="276">
        <v>24.926460742270379</v>
      </c>
      <c r="AB2023" s="277">
        <v>0.05</v>
      </c>
      <c r="AC2023" s="277">
        <v>3.6499999999999998E-2</v>
      </c>
      <c r="AD2023" s="277">
        <v>0</v>
      </c>
      <c r="AE2023" s="277">
        <v>0.33999999999999997</v>
      </c>
      <c r="AF2023" s="276">
        <v>1.6365881600285659</v>
      </c>
    </row>
    <row r="2024" spans="1:32" x14ac:dyDescent="0.3">
      <c r="A2024" s="2">
        <f>IF(G2024="","",VLOOKUP(G2024,{"CFTV","100000";"switch","750000";"VMS","200000";"Alarme","300000";"CA","400000";"Cabeamento","500000";"Infra","600000";"Redes","700000";"Energia","800000";"Outros","900000";"Serviço","1000000"},2,FALSE)
  + COUNTIF($G$2:G2024,G2024)
)</f>
        <v>400039</v>
      </c>
      <c r="B2024" s="3" t="str">
        <f t="shared" si="32"/>
        <v>ELETROIMÃ DUPLO 250 KL</v>
      </c>
      <c r="C2024" s="3" t="s">
        <v>3711</v>
      </c>
      <c r="D2024" s="3" t="s">
        <v>3711</v>
      </c>
      <c r="E2024" s="5" t="s">
        <v>370</v>
      </c>
      <c r="F2024" s="5" t="s">
        <v>7</v>
      </c>
      <c r="G2024" s="2" t="s">
        <v>3634</v>
      </c>
      <c r="H2024" s="3" t="s">
        <v>3710</v>
      </c>
      <c r="I2024" s="170" t="s">
        <v>7039</v>
      </c>
      <c r="J2024" s="127">
        <v>112.64</v>
      </c>
      <c r="K2024" s="162">
        <v>1160.1001131985336</v>
      </c>
      <c r="L2024" s="126"/>
      <c r="M2024" s="203"/>
      <c r="N2024" s="218">
        <v>0.04</v>
      </c>
      <c r="O2024" s="3" t="s">
        <v>370</v>
      </c>
      <c r="P2024" s="31" t="s">
        <v>7287</v>
      </c>
      <c r="Q2024" s="234">
        <v>3</v>
      </c>
      <c r="R2024" s="5">
        <v>85285220</v>
      </c>
      <c r="S2024" s="238">
        <v>45820</v>
      </c>
      <c r="T2024" s="263">
        <v>0.15</v>
      </c>
      <c r="U2024" s="263">
        <v>0</v>
      </c>
      <c r="V2024" s="263">
        <v>3.5039999999999995E-2</v>
      </c>
      <c r="W2024" s="263">
        <v>0</v>
      </c>
      <c r="X2024" s="263">
        <v>0.33999999999999997</v>
      </c>
      <c r="Y2024" s="265">
        <v>1.6064585475278061</v>
      </c>
      <c r="Z2024" s="275">
        <v>649.93279999999993</v>
      </c>
      <c r="AA2024" s="276">
        <v>14.457396168301726</v>
      </c>
      <c r="AB2024" s="277">
        <v>0.05</v>
      </c>
      <c r="AC2024" s="277">
        <v>3.6499999999999998E-2</v>
      </c>
      <c r="AD2024" s="277">
        <v>0</v>
      </c>
      <c r="AE2024" s="277">
        <v>0.33999999999999997</v>
      </c>
      <c r="AF2024" s="276">
        <v>1.6365881600285659</v>
      </c>
    </row>
    <row r="2025" spans="1:32" x14ac:dyDescent="0.3">
      <c r="A2025" s="2">
        <f>IF(G2025="","",VLOOKUP(G2025,{"CFTV","100000";"switch","750000";"VMS","200000";"Alarme","300000";"CA","400000";"Cabeamento","500000";"Infra","600000";"Redes","700000";"Energia","800000";"Outros","900000";"Serviço","1000000"},2,FALSE)
  + COUNTIF($G$2:G2025,G2025)
)</f>
        <v>400040</v>
      </c>
      <c r="B2025" s="3" t="str">
        <f t="shared" si="32"/>
        <v>BRACKET PARA ELETROIMÃ</v>
      </c>
      <c r="C2025" s="3" t="s">
        <v>3713</v>
      </c>
      <c r="D2025" s="3" t="s">
        <v>3713</v>
      </c>
      <c r="E2025" s="5" t="s">
        <v>370</v>
      </c>
      <c r="F2025" s="5" t="s">
        <v>7</v>
      </c>
      <c r="G2025" s="2" t="s">
        <v>3634</v>
      </c>
      <c r="H2025" s="3" t="s">
        <v>3712</v>
      </c>
      <c r="I2025" s="175" t="s">
        <v>7039</v>
      </c>
      <c r="J2025" s="127">
        <v>22.22</v>
      </c>
      <c r="K2025" s="162">
        <v>228.84787389267944</v>
      </c>
      <c r="L2025" s="126"/>
      <c r="M2025" s="203"/>
      <c r="N2025" s="218">
        <v>0.04</v>
      </c>
      <c r="O2025" s="3" t="s">
        <v>370</v>
      </c>
      <c r="P2025" s="31" t="s">
        <v>7287</v>
      </c>
      <c r="Q2025" s="234">
        <v>3</v>
      </c>
      <c r="R2025" s="5">
        <v>85285220</v>
      </c>
      <c r="S2025" s="238">
        <v>45820</v>
      </c>
      <c r="T2025" s="263">
        <v>0.15</v>
      </c>
      <c r="U2025" s="263">
        <v>0</v>
      </c>
      <c r="V2025" s="263">
        <v>3.5039999999999995E-2</v>
      </c>
      <c r="W2025" s="263">
        <v>0</v>
      </c>
      <c r="X2025" s="263">
        <v>0.33999999999999997</v>
      </c>
      <c r="Y2025" s="265">
        <v>1.6064585475278061</v>
      </c>
      <c r="Z2025" s="275">
        <v>128.20939999999999</v>
      </c>
      <c r="AA2025" s="276">
        <v>2.8519472910126451</v>
      </c>
      <c r="AB2025" s="277">
        <v>0.05</v>
      </c>
      <c r="AC2025" s="277">
        <v>3.6499999999999998E-2</v>
      </c>
      <c r="AD2025" s="277">
        <v>0</v>
      </c>
      <c r="AE2025" s="277">
        <v>0.33999999999999997</v>
      </c>
      <c r="AF2025" s="276">
        <v>1.6365881600285659</v>
      </c>
    </row>
    <row r="2026" spans="1:32" ht="27.6" x14ac:dyDescent="0.3">
      <c r="A2026" s="2">
        <f>IF(G2026="","",VLOOKUP(G2026,{"CFTV","100000";"switch","750000";"VMS","200000";"Alarme","300000";"CA","400000";"Cabeamento","500000";"Infra","600000";"Redes","700000";"Energia","800000";"Outros","900000";"Serviço","1000000"},2,FALSE)
  + COUNTIF($G$2:G2026,G2026)
)</f>
        <v>400041</v>
      </c>
      <c r="B2026" s="3" t="str">
        <f t="shared" si="32"/>
        <v>COMBO CATRACA BALCÃO SLIM 50.000</v>
      </c>
      <c r="C2026" s="3" t="s">
        <v>3715</v>
      </c>
      <c r="D2026" s="3" t="s">
        <v>3715</v>
      </c>
      <c r="E2026" s="5" t="s">
        <v>370</v>
      </c>
      <c r="F2026" s="5" t="s">
        <v>7</v>
      </c>
      <c r="G2026" s="2" t="s">
        <v>3634</v>
      </c>
      <c r="H2026" s="3" t="s">
        <v>3714</v>
      </c>
      <c r="I2026" s="170" t="s">
        <v>7038</v>
      </c>
      <c r="J2026" s="127">
        <v>9603.9500000000007</v>
      </c>
      <c r="K2026" s="162">
        <v>19565.297510969471</v>
      </c>
      <c r="L2026" s="126"/>
      <c r="M2026" s="203"/>
      <c r="N2026" s="218">
        <v>0.12</v>
      </c>
      <c r="O2026" s="3" t="s">
        <v>370</v>
      </c>
      <c r="P2026" s="31" t="s">
        <v>7287</v>
      </c>
      <c r="Q2026" s="234">
        <v>3</v>
      </c>
      <c r="R2026" s="5">
        <v>85799999</v>
      </c>
      <c r="S2026" s="238">
        <v>45820</v>
      </c>
      <c r="T2026" s="263">
        <v>0.15</v>
      </c>
      <c r="U2026" s="263">
        <v>0</v>
      </c>
      <c r="V2026" s="263">
        <v>3.2119999999999996E-2</v>
      </c>
      <c r="W2026" s="263">
        <v>0</v>
      </c>
      <c r="X2026" s="263">
        <v>0.33999999999999997</v>
      </c>
      <c r="Y2026" s="265">
        <v>1.8334922359937862</v>
      </c>
      <c r="Z2026" s="275">
        <v>9603.9500000000007</v>
      </c>
      <c r="AA2026" s="276">
        <v>213.63456334341242</v>
      </c>
      <c r="AB2026" s="277">
        <v>0.05</v>
      </c>
      <c r="AC2026" s="277">
        <v>3.6499999999999998E-2</v>
      </c>
      <c r="AD2026" s="277">
        <v>0</v>
      </c>
      <c r="AE2026" s="277">
        <v>0.33999999999999997</v>
      </c>
      <c r="AF2026" s="276">
        <v>1.6365881600285659</v>
      </c>
    </row>
    <row r="2027" spans="1:32" ht="27.6" x14ac:dyDescent="0.3">
      <c r="A2027" s="2">
        <f>IF(G2027="","",VLOOKUP(G2027,{"CFTV","100000";"switch","750000";"VMS","200000";"Alarme","300000";"CA","400000";"Cabeamento","500000";"Infra","600000";"Redes","700000";"Energia","800000";"Outros","900000";"Serviço","1000000"},2,FALSE)
  + COUNTIF($G$2:G2027,G2027)
)</f>
        <v>400042</v>
      </c>
      <c r="B2027" s="3" t="str">
        <f t="shared" si="32"/>
        <v>CANCELA CLASSIC AC CH 220V</v>
      </c>
      <c r="C2027" s="3" t="s">
        <v>3717</v>
      </c>
      <c r="D2027" s="3" t="s">
        <v>3717</v>
      </c>
      <c r="E2027" s="5" t="s">
        <v>3718</v>
      </c>
      <c r="F2027" s="5" t="s">
        <v>7</v>
      </c>
      <c r="G2027" s="2" t="s">
        <v>3634</v>
      </c>
      <c r="H2027" s="3" t="s">
        <v>3716</v>
      </c>
      <c r="I2027" s="170" t="s">
        <v>7038</v>
      </c>
      <c r="J2027" s="127">
        <v>2117.54</v>
      </c>
      <c r="K2027" s="162">
        <v>4313.881277118091</v>
      </c>
      <c r="L2027" s="126"/>
      <c r="M2027" s="203"/>
      <c r="N2027" s="198">
        <v>0.12</v>
      </c>
      <c r="O2027" s="3" t="s">
        <v>3718</v>
      </c>
      <c r="P2027" s="31" t="s">
        <v>7291</v>
      </c>
      <c r="Q2027" s="234">
        <v>1</v>
      </c>
      <c r="R2027" s="5">
        <v>86080012</v>
      </c>
      <c r="S2027" s="238">
        <v>46063</v>
      </c>
      <c r="T2027" s="263">
        <v>0.15</v>
      </c>
      <c r="U2027" s="263">
        <v>0</v>
      </c>
      <c r="V2027" s="263">
        <v>3.2119999999999996E-2</v>
      </c>
      <c r="W2027" s="263">
        <v>0</v>
      </c>
      <c r="X2027" s="263">
        <v>0.33999999999999997</v>
      </c>
      <c r="Y2027" s="265">
        <v>1.8334922359937862</v>
      </c>
      <c r="Z2027" s="275">
        <v>2117.54</v>
      </c>
      <c r="AA2027" s="276">
        <v>47.103507750686894</v>
      </c>
      <c r="AB2027" s="277">
        <v>0.05</v>
      </c>
      <c r="AC2027" s="277">
        <v>3.6499999999999998E-2</v>
      </c>
      <c r="AD2027" s="277">
        <v>0</v>
      </c>
      <c r="AE2027" s="277">
        <v>0.33999999999999997</v>
      </c>
      <c r="AF2027" s="276">
        <v>1.6365881600285659</v>
      </c>
    </row>
    <row r="2028" spans="1:32" ht="27.6" x14ac:dyDescent="0.3">
      <c r="A2028" s="2">
        <f>IF(G2028="","",VLOOKUP(G2028,{"CFTV","100000";"switch","750000";"VMS","200000";"Alarme","300000";"CA","400000";"Cabeamento","500000";"Infra","600000";"Redes","700000";"Energia","800000";"Outros","900000";"Serviço","1000000"},2,FALSE)
  + COUNTIF($G$2:G2028,G2028)
)</f>
        <v>400043</v>
      </c>
      <c r="B2028" s="3" t="str">
        <f t="shared" si="32"/>
        <v>TORNIQUETE INOX</v>
      </c>
      <c r="C2028" s="3" t="s">
        <v>3720</v>
      </c>
      <c r="D2028" s="3" t="s">
        <v>3720</v>
      </c>
      <c r="E2028" s="5" t="s">
        <v>3721</v>
      </c>
      <c r="F2028" s="5" t="s">
        <v>7</v>
      </c>
      <c r="G2028" s="2" t="s">
        <v>3634</v>
      </c>
      <c r="H2028" s="3" t="s">
        <v>3719</v>
      </c>
      <c r="I2028" s="169" t="s">
        <v>7038</v>
      </c>
      <c r="J2028" s="127">
        <v>52338.44</v>
      </c>
      <c r="K2028" s="162">
        <v>117020.47823774359</v>
      </c>
      <c r="L2028" s="126"/>
      <c r="M2028" s="203">
        <v>9.7500000000000003E-2</v>
      </c>
      <c r="N2028" s="218">
        <v>0.12</v>
      </c>
      <c r="O2028" s="3" t="s">
        <v>3721</v>
      </c>
      <c r="P2028" s="31" t="s">
        <v>7297</v>
      </c>
      <c r="Q2028" s="234">
        <v>1</v>
      </c>
      <c r="R2028" s="5">
        <v>84719090</v>
      </c>
      <c r="S2028" s="249">
        <v>45859</v>
      </c>
      <c r="T2028" s="263">
        <v>0.15</v>
      </c>
      <c r="U2028" s="263">
        <v>0</v>
      </c>
      <c r="V2028" s="263">
        <v>3.2119999999999996E-2</v>
      </c>
      <c r="W2028" s="263">
        <v>0</v>
      </c>
      <c r="X2028" s="263">
        <v>0.33999999999999997</v>
      </c>
      <c r="Y2028" s="265">
        <v>1.8334922359937862</v>
      </c>
      <c r="Z2028" s="275">
        <v>57441.437900000004</v>
      </c>
      <c r="AA2028" s="276">
        <v>1277.753060312084</v>
      </c>
      <c r="AB2028" s="277">
        <v>0.05</v>
      </c>
      <c r="AC2028" s="277">
        <v>3.6499999999999998E-2</v>
      </c>
      <c r="AD2028" s="277">
        <v>0</v>
      </c>
      <c r="AE2028" s="277">
        <v>0.33999999999999997</v>
      </c>
      <c r="AF2028" s="276">
        <v>1.6365881600285659</v>
      </c>
    </row>
    <row r="2029" spans="1:32" ht="27.6" x14ac:dyDescent="0.3">
      <c r="A2029" s="2">
        <f>IF(G2029="","",VLOOKUP(G2029,{"CFTV","100000";"switch","750000";"VMS","200000";"Alarme","300000";"CA","400000";"Cabeamento","500000";"Infra","600000";"Redes","700000";"Energia","800000";"Outros","900000";"Serviço","1000000"},2,FALSE)
  + COUNTIF($G$2:G2029,G2029)
)</f>
        <v>400044</v>
      </c>
      <c r="B2029" s="3" t="str">
        <f t="shared" si="32"/>
        <v>CONJUNTO SISTEMA DE TRANCA TORNIQUETE</v>
      </c>
      <c r="C2029" s="3" t="s">
        <v>3723</v>
      </c>
      <c r="D2029" s="3" t="s">
        <v>3723</v>
      </c>
      <c r="E2029" s="5" t="s">
        <v>3721</v>
      </c>
      <c r="F2029" s="5" t="s">
        <v>7</v>
      </c>
      <c r="G2029" s="2" t="s">
        <v>3634</v>
      </c>
      <c r="H2029" s="3" t="s">
        <v>3722</v>
      </c>
      <c r="I2029" s="169" t="s">
        <v>7038</v>
      </c>
      <c r="J2029" s="126">
        <v>7208.61</v>
      </c>
      <c r="K2029" s="162">
        <v>15640.034386313482</v>
      </c>
      <c r="L2029" s="126"/>
      <c r="M2029" s="203">
        <v>6.5000000000000002E-2</v>
      </c>
      <c r="N2029" s="218">
        <v>7.0000000000000007E-2</v>
      </c>
      <c r="O2029" s="3" t="s">
        <v>3721</v>
      </c>
      <c r="P2029" s="31" t="s">
        <v>7297</v>
      </c>
      <c r="Q2029" s="234"/>
      <c r="R2029" s="5">
        <v>84733090</v>
      </c>
      <c r="S2029" s="238">
        <v>45609</v>
      </c>
      <c r="T2029" s="263">
        <v>0.15</v>
      </c>
      <c r="U2029" s="263">
        <v>0</v>
      </c>
      <c r="V2029" s="263">
        <v>3.2119999999999996E-2</v>
      </c>
      <c r="W2029" s="263">
        <v>0</v>
      </c>
      <c r="X2029" s="263">
        <v>0.33999999999999997</v>
      </c>
      <c r="Y2029" s="265">
        <v>1.8334922359937862</v>
      </c>
      <c r="Z2029" s="275">
        <v>7677.1696499999998</v>
      </c>
      <c r="AA2029" s="276">
        <v>170.77439864754066</v>
      </c>
      <c r="AB2029" s="277">
        <v>0.05</v>
      </c>
      <c r="AC2029" s="277">
        <v>3.6499999999999998E-2</v>
      </c>
      <c r="AD2029" s="277">
        <v>0</v>
      </c>
      <c r="AE2029" s="277">
        <v>0.33999999999999997</v>
      </c>
      <c r="AF2029" s="276">
        <v>1.6365881600285659</v>
      </c>
    </row>
    <row r="2030" spans="1:32" ht="27.6" x14ac:dyDescent="0.3">
      <c r="A2030" s="2">
        <f>IF(G2030="","",VLOOKUP(G2030,{"CFTV","100000";"switch","750000";"VMS","200000";"Alarme","300000";"CA","400000";"Cabeamento","500000";"Infra","600000";"Redes","700000";"Energia","800000";"Outros","900000";"Serviço","1000000"},2,FALSE)
  + COUNTIF($G$2:G2030,G2030)
)</f>
        <v>400045</v>
      </c>
      <c r="B2030" s="3" t="str">
        <f t="shared" si="32"/>
        <v>CJ. SOLDA BASE SUPERIOR INOX</v>
      </c>
      <c r="C2030" s="3" t="s">
        <v>3725</v>
      </c>
      <c r="D2030" s="3" t="s">
        <v>3725</v>
      </c>
      <c r="E2030" s="5" t="s">
        <v>3721</v>
      </c>
      <c r="F2030" s="5" t="s">
        <v>7</v>
      </c>
      <c r="G2030" s="2" t="s">
        <v>3634</v>
      </c>
      <c r="H2030" s="3" t="s">
        <v>3724</v>
      </c>
      <c r="I2030" s="169" t="s">
        <v>7038</v>
      </c>
      <c r="J2030" s="126">
        <v>1129.76</v>
      </c>
      <c r="K2030" s="162">
        <v>2451.1639897680025</v>
      </c>
      <c r="L2030" s="126"/>
      <c r="M2030" s="203">
        <v>6.5000000000000002E-2</v>
      </c>
      <c r="N2030" s="218">
        <v>7.0000000000000007E-2</v>
      </c>
      <c r="O2030" s="3" t="s">
        <v>3721</v>
      </c>
      <c r="P2030" s="31" t="s">
        <v>7297</v>
      </c>
      <c r="Q2030" s="234"/>
      <c r="R2030" s="5">
        <v>84733090</v>
      </c>
      <c r="S2030" s="238">
        <v>45609</v>
      </c>
      <c r="T2030" s="263">
        <v>0.15</v>
      </c>
      <c r="U2030" s="263">
        <v>0</v>
      </c>
      <c r="V2030" s="263">
        <v>3.2119999999999996E-2</v>
      </c>
      <c r="W2030" s="263">
        <v>0</v>
      </c>
      <c r="X2030" s="263">
        <v>0.33999999999999997</v>
      </c>
      <c r="Y2030" s="265">
        <v>1.8334922359937862</v>
      </c>
      <c r="Z2030" s="275">
        <v>1203.1944000000001</v>
      </c>
      <c r="AA2030" s="276">
        <v>26.76439488556678</v>
      </c>
      <c r="AB2030" s="277">
        <v>0.05</v>
      </c>
      <c r="AC2030" s="277">
        <v>3.6499999999999998E-2</v>
      </c>
      <c r="AD2030" s="277">
        <v>0</v>
      </c>
      <c r="AE2030" s="277">
        <v>0.33999999999999997</v>
      </c>
      <c r="AF2030" s="276">
        <v>1.6365881600285659</v>
      </c>
    </row>
    <row r="2031" spans="1:32" ht="27.6" x14ac:dyDescent="0.3">
      <c r="A2031" s="2">
        <f>IF(G2031="","",VLOOKUP(G2031,{"CFTV","100000";"switch","750000";"VMS","200000";"Alarme","300000";"CA","400000";"Cabeamento","500000";"Infra","600000";"Redes","700000";"Energia","800000";"Outros","900000";"Serviço","1000000"},2,FALSE)
  + COUNTIF($G$2:G2031,G2031)
)</f>
        <v>400046</v>
      </c>
      <c r="B2031" s="3" t="str">
        <f t="shared" si="32"/>
        <v>CJ. MANCAL E ROLAMENTO INOX</v>
      </c>
      <c r="C2031" s="3" t="s">
        <v>3727</v>
      </c>
      <c r="D2031" s="3" t="s">
        <v>3727</v>
      </c>
      <c r="E2031" s="5" t="s">
        <v>3721</v>
      </c>
      <c r="F2031" s="5" t="s">
        <v>7</v>
      </c>
      <c r="G2031" s="2" t="s">
        <v>3634</v>
      </c>
      <c r="H2031" s="3" t="s">
        <v>3726</v>
      </c>
      <c r="I2031" s="169" t="s">
        <v>7038</v>
      </c>
      <c r="J2031" s="126">
        <v>873.33</v>
      </c>
      <c r="K2031" s="162">
        <v>1894.8051331115366</v>
      </c>
      <c r="L2031" s="126"/>
      <c r="M2031" s="203">
        <v>6.5000000000000002E-2</v>
      </c>
      <c r="N2031" s="218">
        <v>7.0000000000000007E-2</v>
      </c>
      <c r="O2031" s="3" t="s">
        <v>3721</v>
      </c>
      <c r="P2031" s="31" t="s">
        <v>7297</v>
      </c>
      <c r="Q2031" s="234"/>
      <c r="R2031" s="5">
        <v>84733090</v>
      </c>
      <c r="S2031" s="238">
        <v>45609</v>
      </c>
      <c r="T2031" s="263">
        <v>0.15</v>
      </c>
      <c r="U2031" s="263">
        <v>0</v>
      </c>
      <c r="V2031" s="263">
        <v>3.2119999999999996E-2</v>
      </c>
      <c r="W2031" s="263">
        <v>0</v>
      </c>
      <c r="X2031" s="263">
        <v>0.33999999999999997</v>
      </c>
      <c r="Y2031" s="265">
        <v>1.8334922359937862</v>
      </c>
      <c r="Z2031" s="275">
        <v>930.09645</v>
      </c>
      <c r="AA2031" s="276">
        <v>20.689481823937857</v>
      </c>
      <c r="AB2031" s="277">
        <v>0.05</v>
      </c>
      <c r="AC2031" s="277">
        <v>3.6499999999999998E-2</v>
      </c>
      <c r="AD2031" s="277">
        <v>0</v>
      </c>
      <c r="AE2031" s="277">
        <v>0.33999999999999997</v>
      </c>
      <c r="AF2031" s="276">
        <v>1.6365881600285659</v>
      </c>
    </row>
    <row r="2032" spans="1:32" ht="27.6" x14ac:dyDescent="0.3">
      <c r="A2032" s="2">
        <f>IF(G2032="","",VLOOKUP(G2032,{"CFTV","100000";"switch","750000";"VMS","200000";"Alarme","300000";"CA","400000";"Cabeamento","500000";"Infra","600000";"Redes","700000";"Energia","800000";"Outros","900000";"Serviço","1000000"},2,FALSE)
  + COUNTIF($G$2:G2032,G2032)
)</f>
        <v>400047</v>
      </c>
      <c r="B2032" s="3" t="str">
        <f t="shared" si="32"/>
        <v>CJ. BASE CENTRAL INFERIOR INOX</v>
      </c>
      <c r="C2032" s="3" t="s">
        <v>3729</v>
      </c>
      <c r="D2032" s="3" t="s">
        <v>3729</v>
      </c>
      <c r="E2032" s="5" t="s">
        <v>3721</v>
      </c>
      <c r="F2032" s="5" t="s">
        <v>7</v>
      </c>
      <c r="G2032" s="2" t="s">
        <v>3634</v>
      </c>
      <c r="H2032" s="3" t="s">
        <v>3728</v>
      </c>
      <c r="I2032" s="169" t="s">
        <v>7038</v>
      </c>
      <c r="J2032" s="126">
        <v>1038.5999999999999</v>
      </c>
      <c r="K2032" s="162">
        <v>2253.3802929587232</v>
      </c>
      <c r="L2032" s="126"/>
      <c r="M2032" s="203">
        <v>6.5000000000000002E-2</v>
      </c>
      <c r="N2032" s="218">
        <v>7.0000000000000007E-2</v>
      </c>
      <c r="O2032" s="3" t="s">
        <v>3721</v>
      </c>
      <c r="P2032" s="31" t="s">
        <v>7297</v>
      </c>
      <c r="Q2032" s="234"/>
      <c r="R2032" s="5">
        <v>84733090</v>
      </c>
      <c r="S2032" s="238">
        <v>45609</v>
      </c>
      <c r="T2032" s="263">
        <v>0.15</v>
      </c>
      <c r="U2032" s="263">
        <v>0</v>
      </c>
      <c r="V2032" s="263">
        <v>3.2119999999999996E-2</v>
      </c>
      <c r="W2032" s="263">
        <v>0</v>
      </c>
      <c r="X2032" s="263">
        <v>0.33999999999999997</v>
      </c>
      <c r="Y2032" s="265">
        <v>1.8334922359937862</v>
      </c>
      <c r="Z2032" s="275">
        <v>1106.1089999999999</v>
      </c>
      <c r="AA2032" s="276">
        <v>24.604783784299013</v>
      </c>
      <c r="AB2032" s="277">
        <v>0.05</v>
      </c>
      <c r="AC2032" s="277">
        <v>3.6499999999999998E-2</v>
      </c>
      <c r="AD2032" s="277">
        <v>0</v>
      </c>
      <c r="AE2032" s="277">
        <v>0.33999999999999997</v>
      </c>
      <c r="AF2032" s="276">
        <v>1.6365881600285659</v>
      </c>
    </row>
    <row r="2033" spans="1:32" x14ac:dyDescent="0.3">
      <c r="A2033" s="2">
        <f>IF(G2033="","",VLOOKUP(G2033,{"CFTV","100000";"switch","750000";"VMS","200000";"Alarme","300000";"CA","400000";"Cabeamento","500000";"Infra","600000";"Redes","700000";"Energia","800000";"Outros","900000";"Serviço","1000000"},2,FALSE)
  + COUNTIF($G$2:G2033,G2033)
)</f>
        <v>400048</v>
      </c>
      <c r="B2033" s="3" t="str">
        <f t="shared" si="32"/>
        <v>KIT FIXAÇÃO TORNIQUETE INOX</v>
      </c>
      <c r="C2033" s="3" t="s">
        <v>3731</v>
      </c>
      <c r="D2033" s="3" t="s">
        <v>3731</v>
      </c>
      <c r="E2033" s="5" t="s">
        <v>3721</v>
      </c>
      <c r="F2033" s="5" t="s">
        <v>7</v>
      </c>
      <c r="G2033" s="2" t="s">
        <v>3634</v>
      </c>
      <c r="H2033" s="3" t="s">
        <v>3730</v>
      </c>
      <c r="I2033" s="169" t="s">
        <v>7038</v>
      </c>
      <c r="J2033" s="126">
        <v>1140.72</v>
      </c>
      <c r="K2033" s="162">
        <v>2474.9431617406844</v>
      </c>
      <c r="L2033" s="126"/>
      <c r="M2033" s="203">
        <v>6.5000000000000002E-2</v>
      </c>
      <c r="N2033" s="218">
        <v>7.0000000000000007E-2</v>
      </c>
      <c r="O2033" s="3" t="s">
        <v>3721</v>
      </c>
      <c r="P2033" s="31" t="s">
        <v>7297</v>
      </c>
      <c r="Q2033" s="234"/>
      <c r="R2033" s="5">
        <v>84733090</v>
      </c>
      <c r="S2033" s="238">
        <v>45609</v>
      </c>
      <c r="T2033" s="263">
        <v>0.15</v>
      </c>
      <c r="U2033" s="263">
        <v>0</v>
      </c>
      <c r="V2033" s="263">
        <v>3.2119999999999996E-2</v>
      </c>
      <c r="W2033" s="263">
        <v>0</v>
      </c>
      <c r="X2033" s="263">
        <v>0.33999999999999997</v>
      </c>
      <c r="Y2033" s="265">
        <v>1.8334922359937862</v>
      </c>
      <c r="Z2033" s="275">
        <v>1214.8668</v>
      </c>
      <c r="AA2033" s="276">
        <v>27.024040976724024</v>
      </c>
      <c r="AB2033" s="277">
        <v>0.05</v>
      </c>
      <c r="AC2033" s="277">
        <v>3.6499999999999998E-2</v>
      </c>
      <c r="AD2033" s="277">
        <v>0</v>
      </c>
      <c r="AE2033" s="277">
        <v>0.33999999999999997</v>
      </c>
      <c r="AF2033" s="276">
        <v>1.6365881600285659</v>
      </c>
    </row>
    <row r="2034" spans="1:32" x14ac:dyDescent="0.3">
      <c r="A2034" s="2">
        <f>IF(G2034="","",VLOOKUP(G2034,{"CFTV","100000";"switch","750000";"VMS","200000";"Alarme","300000";"CA","400000";"Cabeamento","500000";"Infra","600000";"Redes","700000";"Energia","800000";"Outros","900000";"Serviço","1000000"},2,FALSE)
  + COUNTIF($G$2:G2034,G2034)
)</f>
        <v>400049</v>
      </c>
      <c r="B2034" s="3" t="str">
        <f t="shared" si="32"/>
        <v>TORNIQUETE INOX</v>
      </c>
      <c r="C2034" s="3" t="s">
        <v>3732</v>
      </c>
      <c r="D2034" s="3" t="s">
        <v>3732</v>
      </c>
      <c r="E2034" s="5" t="s">
        <v>370</v>
      </c>
      <c r="F2034" s="5" t="s">
        <v>7</v>
      </c>
      <c r="G2034" s="2" t="s">
        <v>3634</v>
      </c>
      <c r="H2034" s="3" t="s">
        <v>3719</v>
      </c>
      <c r="I2034" s="169" t="s">
        <v>7038</v>
      </c>
      <c r="J2034" s="127">
        <v>23922.400000000001</v>
      </c>
      <c r="K2034" s="162">
        <v>42700.382174865772</v>
      </c>
      <c r="L2034" s="126"/>
      <c r="M2034" s="203"/>
      <c r="N2034" s="218">
        <v>0.04</v>
      </c>
      <c r="O2034" s="3" t="s">
        <v>7060</v>
      </c>
      <c r="P2034" s="31" t="s">
        <v>7290</v>
      </c>
      <c r="Q2034" s="234">
        <v>3</v>
      </c>
      <c r="R2034" s="5">
        <v>84719090</v>
      </c>
      <c r="S2034" s="238">
        <v>45918</v>
      </c>
      <c r="T2034" s="263">
        <v>0.15</v>
      </c>
      <c r="U2034" s="263">
        <v>0</v>
      </c>
      <c r="V2034" s="263">
        <v>3.5039999999999995E-2</v>
      </c>
      <c r="W2034" s="263">
        <v>0</v>
      </c>
      <c r="X2034" s="263">
        <v>0.33999999999999997</v>
      </c>
      <c r="Y2034" s="265">
        <v>1.6064585475278061</v>
      </c>
      <c r="Z2034" s="275">
        <v>23922.400000000001</v>
      </c>
      <c r="AA2034" s="276">
        <v>532.14057529729416</v>
      </c>
      <c r="AB2034" s="277">
        <v>0.05</v>
      </c>
      <c r="AC2034" s="277">
        <v>3.6499999999999998E-2</v>
      </c>
      <c r="AD2034" s="277">
        <v>0</v>
      </c>
      <c r="AE2034" s="277">
        <v>0.33999999999999997</v>
      </c>
      <c r="AF2034" s="276">
        <v>1.6365881600285659</v>
      </c>
    </row>
    <row r="2035" spans="1:32" ht="27.6" x14ac:dyDescent="0.3">
      <c r="A2035" s="2">
        <f>IF(G2035="","",VLOOKUP(G2035,{"CFTV","100000";"switch","750000";"VMS","200000";"Alarme","300000";"CA","400000";"Cabeamento","500000";"Infra","600000";"Redes","700000";"Energia","800000";"Outros","900000";"Serviço","1000000"},2,FALSE)
  + COUNTIF($G$2:G2035,G2035)
)</f>
        <v>400050</v>
      </c>
      <c r="B2035" s="3" t="str">
        <f t="shared" si="32"/>
        <v>SOFTWARE DE CONTROLE DE ACESSO</v>
      </c>
      <c r="C2035" s="3" t="s">
        <v>3734</v>
      </c>
      <c r="D2035" s="3" t="s">
        <v>3734</v>
      </c>
      <c r="E2035" s="5" t="s">
        <v>3637</v>
      </c>
      <c r="F2035" s="5" t="s">
        <v>776</v>
      </c>
      <c r="G2035" s="2" t="s">
        <v>3634</v>
      </c>
      <c r="H2035" s="3" t="s">
        <v>3733</v>
      </c>
      <c r="I2035" s="169" t="s">
        <v>7038</v>
      </c>
      <c r="J2035" s="127">
        <v>3400</v>
      </c>
      <c r="K2035" s="162">
        <v>6202.7964166984902</v>
      </c>
      <c r="L2035" s="127">
        <v>11.07</v>
      </c>
      <c r="M2035" s="205"/>
      <c r="N2035" s="218">
        <v>0.12</v>
      </c>
      <c r="O2035" s="3" t="s">
        <v>7151</v>
      </c>
      <c r="P2035" s="31" t="s">
        <v>7291</v>
      </c>
      <c r="Q2035" s="234">
        <v>1</v>
      </c>
      <c r="R2035" s="5" t="s">
        <v>777</v>
      </c>
      <c r="S2035" s="238">
        <v>45743</v>
      </c>
      <c r="T2035" s="263">
        <v>0.15</v>
      </c>
      <c r="U2035" s="263">
        <v>0.05</v>
      </c>
      <c r="V2035" s="263">
        <v>3.6499999999999998E-2</v>
      </c>
      <c r="W2035" s="263">
        <v>0</v>
      </c>
      <c r="X2035" s="263">
        <v>0.33999999999999997</v>
      </c>
      <c r="Y2035" s="265">
        <v>1.6365881600285659</v>
      </c>
      <c r="Z2035" s="275">
        <v>3411.07</v>
      </c>
      <c r="AA2035" s="276">
        <v>75.877368164537899</v>
      </c>
      <c r="AB2035" s="277">
        <v>0.05</v>
      </c>
      <c r="AC2035" s="277">
        <v>3.6499999999999998E-2</v>
      </c>
      <c r="AD2035" s="277">
        <v>0</v>
      </c>
      <c r="AE2035" s="277">
        <v>0.33999999999999997</v>
      </c>
      <c r="AF2035" s="276">
        <v>1.6365881600285659</v>
      </c>
    </row>
    <row r="2036" spans="1:32" ht="27.6" x14ac:dyDescent="0.3">
      <c r="A2036" s="2">
        <f>IF(G2036="","",VLOOKUP(G2036,{"CFTV","100000";"switch","750000";"VMS","200000";"Alarme","300000";"CA","400000";"Cabeamento","500000";"Infra","600000";"Redes","700000";"Energia","800000";"Outros","900000";"Serviço","1000000"},2,FALSE)
  + COUNTIF($G$2:G2036,G2036)
)</f>
        <v>400051</v>
      </c>
      <c r="B2036" s="3" t="str">
        <f t="shared" si="32"/>
        <v>CANCELA BARRIER JETFLEX BRUSHLESS 4</v>
      </c>
      <c r="C2036" s="3" t="s">
        <v>3736</v>
      </c>
      <c r="D2036" s="3" t="s">
        <v>3736</v>
      </c>
      <c r="E2036" s="5" t="s">
        <v>3737</v>
      </c>
      <c r="F2036" s="5" t="s">
        <v>7</v>
      </c>
      <c r="G2036" s="2" t="s">
        <v>3634</v>
      </c>
      <c r="H2036" s="3" t="s">
        <v>3735</v>
      </c>
      <c r="I2036" s="169" t="s">
        <v>7038</v>
      </c>
      <c r="J2036" s="127">
        <v>3870</v>
      </c>
      <c r="K2036" s="162">
        <v>7884.0166147732807</v>
      </c>
      <c r="L2036" s="126"/>
      <c r="M2036" s="203"/>
      <c r="N2036" s="218">
        <v>0.18</v>
      </c>
      <c r="O2036" s="3" t="s">
        <v>7105</v>
      </c>
      <c r="P2036" s="31" t="s">
        <v>7294</v>
      </c>
      <c r="Q2036" s="234">
        <v>1</v>
      </c>
      <c r="R2036" s="5">
        <v>86080012</v>
      </c>
      <c r="S2036" s="238">
        <v>45925</v>
      </c>
      <c r="T2036" s="263">
        <v>0.15</v>
      </c>
      <c r="U2036" s="263">
        <v>0</v>
      </c>
      <c r="V2036" s="263">
        <v>3.2119999999999996E-2</v>
      </c>
      <c r="W2036" s="263">
        <v>0</v>
      </c>
      <c r="X2036" s="263">
        <v>0.33999999999999997</v>
      </c>
      <c r="Y2036" s="265">
        <v>1.8334922359937862</v>
      </c>
      <c r="Z2036" s="275">
        <v>3870</v>
      </c>
      <c r="AA2036" s="276">
        <v>86.086012540569868</v>
      </c>
      <c r="AB2036" s="277">
        <v>0.05</v>
      </c>
      <c r="AC2036" s="277">
        <v>3.6499999999999998E-2</v>
      </c>
      <c r="AD2036" s="277">
        <v>0</v>
      </c>
      <c r="AE2036" s="277">
        <v>0.33999999999999997</v>
      </c>
      <c r="AF2036" s="276">
        <v>1.6365881600285659</v>
      </c>
    </row>
    <row r="2037" spans="1:32" ht="27.6" x14ac:dyDescent="0.3">
      <c r="A2037" s="2">
        <f>IF(G2037="","",VLOOKUP(G2037,{"CFTV","100000";"switch","750000";"VMS","200000";"Alarme","300000";"CA","400000";"Cabeamento","500000";"Infra","600000";"Redes","700000";"Energia","800000";"Outros","900000";"Serviço","1000000"},2,FALSE)
  + COUNTIF($G$2:G2037,G2037)
)</f>
        <v>400052</v>
      </c>
      <c r="B2037" s="3" t="str">
        <f t="shared" si="32"/>
        <v xml:space="preserve">TOTEMVEICULAR MODULARVAULTSIMP </v>
      </c>
      <c r="C2037" s="3" t="s">
        <v>3739</v>
      </c>
      <c r="D2037" s="3" t="s">
        <v>3739</v>
      </c>
      <c r="E2037" s="5" t="s">
        <v>3740</v>
      </c>
      <c r="F2037" s="5" t="s">
        <v>7</v>
      </c>
      <c r="G2037" s="2" t="s">
        <v>3634</v>
      </c>
      <c r="H2037" s="3" t="s">
        <v>3738</v>
      </c>
      <c r="I2037" s="170" t="s">
        <v>7039</v>
      </c>
      <c r="J2037" s="127">
        <v>869.6</v>
      </c>
      <c r="K2037" s="162">
        <v>8956.170618230155</v>
      </c>
      <c r="L2037" s="126"/>
      <c r="M2037" s="203"/>
      <c r="N2037" s="198">
        <v>0.04</v>
      </c>
      <c r="O2037" s="3" t="s">
        <v>7089</v>
      </c>
      <c r="P2037" s="31" t="s">
        <v>7290</v>
      </c>
      <c r="Q2037" s="234">
        <v>1</v>
      </c>
      <c r="R2037" s="5">
        <v>86080012</v>
      </c>
      <c r="S2037" s="238">
        <v>45764</v>
      </c>
      <c r="T2037" s="263">
        <v>0.15</v>
      </c>
      <c r="U2037" s="263">
        <v>0</v>
      </c>
      <c r="V2037" s="263">
        <v>3.5039999999999995E-2</v>
      </c>
      <c r="W2037" s="263">
        <v>0</v>
      </c>
      <c r="X2037" s="263">
        <v>0.33999999999999997</v>
      </c>
      <c r="Y2037" s="265">
        <v>1.6064585475278061</v>
      </c>
      <c r="Z2037" s="275">
        <v>5017.5919999999996</v>
      </c>
      <c r="AA2037" s="276">
        <v>111.61356274818165</v>
      </c>
      <c r="AB2037" s="277">
        <v>0.05</v>
      </c>
      <c r="AC2037" s="277">
        <v>3.6499999999999998E-2</v>
      </c>
      <c r="AD2037" s="277">
        <v>0</v>
      </c>
      <c r="AE2037" s="277">
        <v>0.33999999999999997</v>
      </c>
      <c r="AF2037" s="276">
        <v>1.6365881600285659</v>
      </c>
    </row>
    <row r="2038" spans="1:32" ht="27.6" x14ac:dyDescent="0.3">
      <c r="A2038" s="2">
        <f>IF(G2038="","",VLOOKUP(G2038,{"CFTV","100000";"switch","750000";"VMS","200000";"Alarme","300000";"CA","400000";"Cabeamento","500000";"Infra","600000";"Redes","700000";"Energia","800000";"Outros","900000";"Serviço","1000000"},2,FALSE)
  + COUNTIF($G$2:G2038,G2038)
)</f>
        <v>400053</v>
      </c>
      <c r="B2038" s="3" t="str">
        <f t="shared" si="32"/>
        <v>MECANISMOCOLETORCARTOESP/ TOTEM</v>
      </c>
      <c r="C2038" s="3" t="s">
        <v>3742</v>
      </c>
      <c r="D2038" s="3" t="s">
        <v>3742</v>
      </c>
      <c r="E2038" s="5" t="s">
        <v>3740</v>
      </c>
      <c r="F2038" s="5" t="s">
        <v>7</v>
      </c>
      <c r="G2038" s="2" t="s">
        <v>3634</v>
      </c>
      <c r="H2038" s="3" t="s">
        <v>3741</v>
      </c>
      <c r="I2038" s="170" t="s">
        <v>7039</v>
      </c>
      <c r="J2038" s="127">
        <v>343</v>
      </c>
      <c r="K2038" s="162">
        <v>3532.6201955530628</v>
      </c>
      <c r="L2038" s="126"/>
      <c r="M2038" s="203"/>
      <c r="N2038" s="198">
        <v>0.04</v>
      </c>
      <c r="O2038" s="3" t="s">
        <v>7089</v>
      </c>
      <c r="P2038" s="31" t="s">
        <v>7290</v>
      </c>
      <c r="Q2038" s="234">
        <v>1</v>
      </c>
      <c r="R2038" s="5">
        <v>86080012</v>
      </c>
      <c r="S2038" s="238">
        <v>45764</v>
      </c>
      <c r="T2038" s="263">
        <v>0.15</v>
      </c>
      <c r="U2038" s="263">
        <v>0</v>
      </c>
      <c r="V2038" s="263">
        <v>3.5039999999999995E-2</v>
      </c>
      <c r="W2038" s="263">
        <v>0</v>
      </c>
      <c r="X2038" s="263">
        <v>0.33999999999999997</v>
      </c>
      <c r="Y2038" s="265">
        <v>1.6064585475278061</v>
      </c>
      <c r="Z2038" s="275">
        <v>1979.11</v>
      </c>
      <c r="AA2038" s="276">
        <v>44.024208857665947</v>
      </c>
      <c r="AB2038" s="277">
        <v>0.05</v>
      </c>
      <c r="AC2038" s="277">
        <v>3.6499999999999998E-2</v>
      </c>
      <c r="AD2038" s="277">
        <v>0</v>
      </c>
      <c r="AE2038" s="277">
        <v>0.33999999999999997</v>
      </c>
      <c r="AF2038" s="276">
        <v>1.6365881600285659</v>
      </c>
    </row>
    <row r="2039" spans="1:32" ht="27.6" x14ac:dyDescent="0.3">
      <c r="A2039" s="2">
        <f>IF(G2039="","",VLOOKUP(G2039,{"CFTV","100000";"switch","750000";"VMS","200000";"Alarme","300000";"CA","400000";"Cabeamento","500000";"Infra","600000";"Redes","700000";"Energia","800000";"Outros","900000";"Serviço","1000000"},2,FALSE)
  + COUNTIF($G$2:G2039,G2039)
)</f>
        <v>400054</v>
      </c>
      <c r="B2039" s="3" t="str">
        <f t="shared" si="32"/>
        <v>FONTE DE ALIMENTAÇÃO ININTERRUPTA COM</v>
      </c>
      <c r="C2039" s="3" t="s">
        <v>3744</v>
      </c>
      <c r="D2039" s="3" t="s">
        <v>3744</v>
      </c>
      <c r="E2039" s="5" t="s">
        <v>3637</v>
      </c>
      <c r="F2039" s="5" t="s">
        <v>7</v>
      </c>
      <c r="G2039" s="2" t="s">
        <v>3634</v>
      </c>
      <c r="H2039" s="3" t="s">
        <v>3743</v>
      </c>
      <c r="I2039" s="169" t="s">
        <v>7038</v>
      </c>
      <c r="J2039" s="126">
        <v>150</v>
      </c>
      <c r="K2039" s="162">
        <v>320.86114129891257</v>
      </c>
      <c r="L2039" s="126"/>
      <c r="M2039" s="203">
        <v>0.05</v>
      </c>
      <c r="N2039" s="218">
        <v>0.12</v>
      </c>
      <c r="O2039" s="3" t="s">
        <v>7151</v>
      </c>
      <c r="P2039" s="31" t="s">
        <v>7291</v>
      </c>
      <c r="Q2039" s="234"/>
      <c r="R2039" s="5">
        <v>85044029</v>
      </c>
      <c r="S2039" s="238">
        <v>45597</v>
      </c>
      <c r="T2039" s="263">
        <v>0.15</v>
      </c>
      <c r="U2039" s="263">
        <v>0</v>
      </c>
      <c r="V2039" s="263">
        <v>3.2119999999999996E-2</v>
      </c>
      <c r="W2039" s="263">
        <v>0</v>
      </c>
      <c r="X2039" s="263">
        <v>0.33999999999999997</v>
      </c>
      <c r="Y2039" s="265">
        <v>1.8334922359937862</v>
      </c>
      <c r="Z2039" s="275">
        <v>157.5</v>
      </c>
      <c r="AA2039" s="276">
        <v>3.5035005103720289</v>
      </c>
      <c r="AB2039" s="277">
        <v>0.05</v>
      </c>
      <c r="AC2039" s="277">
        <v>3.6499999999999998E-2</v>
      </c>
      <c r="AD2039" s="277">
        <v>0</v>
      </c>
      <c r="AE2039" s="277">
        <v>0.33999999999999997</v>
      </c>
      <c r="AF2039" s="276">
        <v>1.6365881600285659</v>
      </c>
    </row>
    <row r="2040" spans="1:32" ht="27.6" x14ac:dyDescent="0.3">
      <c r="A2040" s="2">
        <f>IF(G2040="","",VLOOKUP(G2040,{"CFTV","100000";"switch","750000";"VMS","200000";"Alarme","300000";"CA","400000";"Cabeamento","500000";"Infra","600000";"Redes","700000";"Energia","800000";"Outros","900000";"Serviço","1000000"},2,FALSE)
  + COUNTIF($G$2:G2040,G2040)
)</f>
        <v>400055</v>
      </c>
      <c r="B2040" s="3" t="str">
        <f t="shared" ref="B2040:B2103" si="33">IFERROR(LEFT(H2040,FIND(" ",H2040,FIND(" ",H2040,FIND(" ",H2040,FIND(" ",H2040,FIND(" ",H2040)+1)+1)+1)+1)-1),H2040)</f>
        <v>CONECTOR RJ45 MACHO DE CAMPO</v>
      </c>
      <c r="C2040" s="3" t="s">
        <v>3746</v>
      </c>
      <c r="D2040" s="3" t="s">
        <v>3746</v>
      </c>
      <c r="E2040" s="5" t="s">
        <v>406</v>
      </c>
      <c r="F2040" s="5" t="s">
        <v>7</v>
      </c>
      <c r="G2040" s="2" t="s">
        <v>3634</v>
      </c>
      <c r="H2040" s="3" t="s">
        <v>3745</v>
      </c>
      <c r="I2040" s="170" t="s">
        <v>7038</v>
      </c>
      <c r="J2040" s="127">
        <v>2.085</v>
      </c>
      <c r="K2040" s="162">
        <v>4.2475903467189378</v>
      </c>
      <c r="L2040" s="126"/>
      <c r="M2040" s="203"/>
      <c r="N2040" s="218">
        <v>0.18</v>
      </c>
      <c r="O2040" s="47" t="s">
        <v>7070</v>
      </c>
      <c r="P2040" s="254" t="s">
        <v>7294</v>
      </c>
      <c r="Q2040" s="235">
        <v>1</v>
      </c>
      <c r="R2040" s="5">
        <v>85369090</v>
      </c>
      <c r="S2040" s="243">
        <v>46036</v>
      </c>
      <c r="T2040" s="263">
        <v>0.15</v>
      </c>
      <c r="U2040" s="263">
        <v>0</v>
      </c>
      <c r="V2040" s="263">
        <v>3.2119999999999996E-2</v>
      </c>
      <c r="W2040" s="263">
        <v>0</v>
      </c>
      <c r="X2040" s="263">
        <v>0.33999999999999997</v>
      </c>
      <c r="Y2040" s="265">
        <v>1.8334922359937862</v>
      </c>
      <c r="Z2040" s="275">
        <v>2.085</v>
      </c>
      <c r="AA2040" s="276">
        <v>4.6379673423020192E-2</v>
      </c>
      <c r="AB2040" s="277">
        <v>0.05</v>
      </c>
      <c r="AC2040" s="277">
        <v>3.6499999999999998E-2</v>
      </c>
      <c r="AD2040" s="277">
        <v>0</v>
      </c>
      <c r="AE2040" s="277">
        <v>0.33999999999999997</v>
      </c>
      <c r="AF2040" s="276">
        <v>1.6365881600285659</v>
      </c>
    </row>
    <row r="2041" spans="1:32" ht="27.6" x14ac:dyDescent="0.3">
      <c r="A2041" s="2">
        <f>IF(G2041="","",VLOOKUP(G2041,{"CFTV","100000";"switch","750000";"VMS","200000";"Alarme","300000";"CA","400000";"Cabeamento","500000";"Infra","600000";"Redes","700000";"Energia","800000";"Outros","900000";"Serviço","1000000"},2,FALSE)
  + COUNTIF($G$2:G2041,G2041)
)</f>
        <v>400056</v>
      </c>
      <c r="B2041" s="3" t="str">
        <f t="shared" si="33"/>
        <v>TOTEM SMART AÇO INOX</v>
      </c>
      <c r="C2041" s="3" t="s">
        <v>3748</v>
      </c>
      <c r="D2041" s="3" t="s">
        <v>3748</v>
      </c>
      <c r="E2041" s="5" t="s">
        <v>3749</v>
      </c>
      <c r="F2041" s="5" t="s">
        <v>7</v>
      </c>
      <c r="G2041" s="2" t="s">
        <v>3634</v>
      </c>
      <c r="H2041" s="3" t="s">
        <v>3747</v>
      </c>
      <c r="I2041" s="170" t="s">
        <v>7038</v>
      </c>
      <c r="J2041" s="129">
        <v>3030</v>
      </c>
      <c r="K2041" s="162">
        <v>6172.7571945124137</v>
      </c>
      <c r="L2041" s="126"/>
      <c r="M2041" s="203"/>
      <c r="N2041" s="218">
        <v>0.12</v>
      </c>
      <c r="O2041" s="3" t="s">
        <v>7152</v>
      </c>
      <c r="P2041" s="31" t="s">
        <v>7291</v>
      </c>
      <c r="Q2041" s="234">
        <v>1</v>
      </c>
      <c r="R2041" s="5">
        <v>85301090</v>
      </c>
      <c r="S2041" s="238">
        <v>46062</v>
      </c>
      <c r="T2041" s="263">
        <v>0.15</v>
      </c>
      <c r="U2041" s="263">
        <v>0</v>
      </c>
      <c r="V2041" s="263">
        <v>3.2119999999999996E-2</v>
      </c>
      <c r="W2041" s="263">
        <v>0</v>
      </c>
      <c r="X2041" s="263">
        <v>0.33999999999999997</v>
      </c>
      <c r="Y2041" s="265">
        <v>1.8334922359937862</v>
      </c>
      <c r="Z2041" s="275">
        <v>3030</v>
      </c>
      <c r="AA2041" s="276">
        <v>67.400676485252376</v>
      </c>
      <c r="AB2041" s="277">
        <v>0.05</v>
      </c>
      <c r="AC2041" s="277">
        <v>3.6499999999999998E-2</v>
      </c>
      <c r="AD2041" s="277">
        <v>0</v>
      </c>
      <c r="AE2041" s="277">
        <v>0.33999999999999997</v>
      </c>
      <c r="AF2041" s="276">
        <v>1.6365881600285659</v>
      </c>
    </row>
    <row r="2042" spans="1:32" ht="27.6" x14ac:dyDescent="0.3">
      <c r="A2042" s="2">
        <f>IF(G2042="","",VLOOKUP(G2042,{"CFTV","100000";"switch","750000";"VMS","200000";"Alarme","300000";"CA","400000";"Cabeamento","500000";"Infra","600000";"Redes","700000";"Energia","800000";"Outros","900000";"Serviço","1000000"},2,FALSE)
  + COUNTIF($G$2:G2042,G2042)
)</f>
        <v>400057</v>
      </c>
      <c r="B2042" s="3" t="str">
        <f t="shared" si="33"/>
        <v>TOTEM SLIM AÇO CARBONO ENTRADA/</v>
      </c>
      <c r="C2042" s="3" t="s">
        <v>3751</v>
      </c>
      <c r="D2042" s="3" t="s">
        <v>3751</v>
      </c>
      <c r="E2042" s="5" t="s">
        <v>3749</v>
      </c>
      <c r="F2042" s="5" t="s">
        <v>7</v>
      </c>
      <c r="G2042" s="2" t="s">
        <v>3634</v>
      </c>
      <c r="H2042" s="3" t="s">
        <v>3750</v>
      </c>
      <c r="I2042" s="169" t="s">
        <v>7038</v>
      </c>
      <c r="J2042" s="148">
        <v>1390</v>
      </c>
      <c r="K2042" s="162">
        <v>2831.7268978126253</v>
      </c>
      <c r="L2042" s="126"/>
      <c r="M2042" s="203"/>
      <c r="N2042" s="218">
        <v>0.12</v>
      </c>
      <c r="O2042" s="3" t="s">
        <v>3749</v>
      </c>
      <c r="P2042" s="31" t="s">
        <v>7291</v>
      </c>
      <c r="Q2042" s="234">
        <v>1</v>
      </c>
      <c r="R2042" s="5">
        <v>84798999</v>
      </c>
      <c r="S2042" s="238">
        <v>46036</v>
      </c>
      <c r="T2042" s="263">
        <v>0.15</v>
      </c>
      <c r="U2042" s="263">
        <v>0</v>
      </c>
      <c r="V2042" s="263">
        <v>3.2119999999999996E-2</v>
      </c>
      <c r="W2042" s="263">
        <v>0</v>
      </c>
      <c r="X2042" s="263">
        <v>0.33999999999999997</v>
      </c>
      <c r="Y2042" s="265">
        <v>1.8334922359937862</v>
      </c>
      <c r="Z2042" s="275">
        <v>1390</v>
      </c>
      <c r="AA2042" s="276">
        <v>30.919782282013461</v>
      </c>
      <c r="AB2042" s="277">
        <v>0.05</v>
      </c>
      <c r="AC2042" s="277">
        <v>3.6499999999999998E-2</v>
      </c>
      <c r="AD2042" s="277">
        <v>0</v>
      </c>
      <c r="AE2042" s="277">
        <v>0.33999999999999997</v>
      </c>
      <c r="AF2042" s="276">
        <v>1.6365881600285659</v>
      </c>
    </row>
    <row r="2043" spans="1:32" ht="27.6" x14ac:dyDescent="0.3">
      <c r="A2043" s="2">
        <f>IF(G2043="","",VLOOKUP(G2043,{"CFTV","100000";"switch","750000";"VMS","200000";"Alarme","300000";"CA","400000";"Cabeamento","500000";"Infra","600000";"Redes","700000";"Energia","800000";"Outros","900000";"Serviço","1000000"},2,FALSE)
  + COUNTIF($G$2:G2043,G2043)
)</f>
        <v>400058</v>
      </c>
      <c r="B2043" s="3" t="str">
        <f t="shared" si="33"/>
        <v>CANCELA AUTOMÁTICA GT4 NACIONAL</v>
      </c>
      <c r="C2043" s="3" t="s">
        <v>3753</v>
      </c>
      <c r="D2043" s="3" t="s">
        <v>3753</v>
      </c>
      <c r="E2043" s="5" t="s">
        <v>3754</v>
      </c>
      <c r="F2043" s="5" t="s">
        <v>7</v>
      </c>
      <c r="G2043" s="2" t="s">
        <v>3634</v>
      </c>
      <c r="H2043" s="3" t="s">
        <v>3752</v>
      </c>
      <c r="I2043" s="170" t="s">
        <v>7038</v>
      </c>
      <c r="J2043" s="132">
        <v>5985.91</v>
      </c>
      <c r="K2043" s="162">
        <v>10890.958948655636</v>
      </c>
      <c r="L2043" s="127">
        <v>115.625</v>
      </c>
      <c r="M2043" s="200"/>
      <c r="N2043" s="222">
        <v>0.04</v>
      </c>
      <c r="O2043" s="3" t="s">
        <v>3754</v>
      </c>
      <c r="P2043" s="31" t="s">
        <v>7291</v>
      </c>
      <c r="Q2043" s="234">
        <v>1</v>
      </c>
      <c r="R2043" s="5">
        <v>86080090</v>
      </c>
      <c r="S2043" s="238">
        <v>45848</v>
      </c>
      <c r="T2043" s="263">
        <v>0.15</v>
      </c>
      <c r="U2043" s="263">
        <v>0</v>
      </c>
      <c r="V2043" s="263">
        <v>3.5039999999999995E-2</v>
      </c>
      <c r="W2043" s="263">
        <v>0</v>
      </c>
      <c r="X2043" s="263">
        <v>0.33999999999999997</v>
      </c>
      <c r="Y2043" s="265">
        <v>1.6064585475278061</v>
      </c>
      <c r="Z2043" s="275">
        <v>6101.5349999999999</v>
      </c>
      <c r="AA2043" s="276">
        <v>135.72527610509712</v>
      </c>
      <c r="AB2043" s="277">
        <v>0.05</v>
      </c>
      <c r="AC2043" s="277">
        <v>3.6499999999999998E-2</v>
      </c>
      <c r="AD2043" s="277">
        <v>0</v>
      </c>
      <c r="AE2043" s="277">
        <v>0.33999999999999997</v>
      </c>
      <c r="AF2043" s="276">
        <v>1.6365881600285659</v>
      </c>
    </row>
    <row r="2044" spans="1:32" ht="27.6" x14ac:dyDescent="0.3">
      <c r="A2044" s="2">
        <f>IF(G2044="","",VLOOKUP(G2044,{"CFTV","100000";"switch","750000";"VMS","200000";"Alarme","300000";"CA","400000";"Cabeamento","500000";"Infra","600000";"Redes","700000";"Energia","800000";"Outros","900000";"Serviço","1000000"},2,FALSE)
  + COUNTIF($G$2:G2044,G2044)
)</f>
        <v>400059</v>
      </c>
      <c r="B2044" s="3" t="str">
        <f t="shared" si="33"/>
        <v>SUPORTE PARA FOTOCELULAS - DIR</v>
      </c>
      <c r="C2044" s="3" t="s">
        <v>3755</v>
      </c>
      <c r="D2044" s="3" t="s">
        <v>3755</v>
      </c>
      <c r="E2044" s="5" t="s">
        <v>3754</v>
      </c>
      <c r="F2044" s="5" t="s">
        <v>7</v>
      </c>
      <c r="G2044" s="2" t="s">
        <v>3634</v>
      </c>
      <c r="H2044" s="3" t="s">
        <v>3755</v>
      </c>
      <c r="I2044" s="169" t="s">
        <v>7038</v>
      </c>
      <c r="J2044" s="126">
        <v>62.81</v>
      </c>
      <c r="K2044" s="162">
        <v>123.04397039313123</v>
      </c>
      <c r="L2044" s="126"/>
      <c r="M2044" s="203">
        <v>9.7500000000000003E-2</v>
      </c>
      <c r="N2044" s="218">
        <v>0.04</v>
      </c>
      <c r="O2044" s="3" t="s">
        <v>3754</v>
      </c>
      <c r="P2044" s="31" t="s">
        <v>7291</v>
      </c>
      <c r="Q2044" s="234">
        <v>1</v>
      </c>
      <c r="R2044" s="5">
        <v>85439010</v>
      </c>
      <c r="S2044" s="238">
        <v>45615</v>
      </c>
      <c r="T2044" s="263">
        <v>0.15</v>
      </c>
      <c r="U2044" s="263">
        <v>0</v>
      </c>
      <c r="V2044" s="263">
        <v>3.5039999999999995E-2</v>
      </c>
      <c r="W2044" s="263">
        <v>0</v>
      </c>
      <c r="X2044" s="263">
        <v>0.33999999999999997</v>
      </c>
      <c r="Y2044" s="265">
        <v>1.6064585475278061</v>
      </c>
      <c r="Z2044" s="275">
        <v>68.933975000000004</v>
      </c>
      <c r="AA2044" s="276">
        <v>1.5333982005998268</v>
      </c>
      <c r="AB2044" s="277">
        <v>0.05</v>
      </c>
      <c r="AC2044" s="277">
        <v>3.6499999999999998E-2</v>
      </c>
      <c r="AD2044" s="277">
        <v>0</v>
      </c>
      <c r="AE2044" s="277">
        <v>0.33999999999999997</v>
      </c>
      <c r="AF2044" s="276">
        <v>1.6365881600285659</v>
      </c>
    </row>
    <row r="2045" spans="1:32" ht="27.6" x14ac:dyDescent="0.3">
      <c r="A2045" s="2">
        <f>IF(G2045="","",VLOOKUP(G2045,{"CFTV","100000";"switch","750000";"VMS","200000";"Alarme","300000";"CA","400000";"Cabeamento","500000";"Infra","600000";"Redes","700000";"Energia","800000";"Outros","900000";"Serviço","1000000"},2,FALSE)
  + COUNTIF($G$2:G2045,G2045)
)</f>
        <v>400060</v>
      </c>
      <c r="B2045" s="3" t="str">
        <f t="shared" si="33"/>
        <v>COLUNA EM PVC -PARA SENSOR</v>
      </c>
      <c r="C2045" s="3" t="s">
        <v>3756</v>
      </c>
      <c r="D2045" s="3" t="s">
        <v>3756</v>
      </c>
      <c r="E2045" s="5" t="s">
        <v>3754</v>
      </c>
      <c r="F2045" s="5" t="s">
        <v>7</v>
      </c>
      <c r="G2045" s="2" t="s">
        <v>3634</v>
      </c>
      <c r="H2045" s="3" t="s">
        <v>3756</v>
      </c>
      <c r="I2045" s="169" t="s">
        <v>7038</v>
      </c>
      <c r="J2045" s="126">
        <v>91.3</v>
      </c>
      <c r="K2045" s="162">
        <v>178.85550862749372</v>
      </c>
      <c r="L2045" s="126"/>
      <c r="M2045" s="203">
        <v>9.7500000000000003E-2</v>
      </c>
      <c r="N2045" s="218">
        <v>0.04</v>
      </c>
      <c r="O2045" s="3" t="s">
        <v>3754</v>
      </c>
      <c r="P2045" s="31" t="s">
        <v>7291</v>
      </c>
      <c r="Q2045" s="234">
        <v>1</v>
      </c>
      <c r="R2045" s="5">
        <v>39269090</v>
      </c>
      <c r="S2045" s="238">
        <v>45615</v>
      </c>
      <c r="T2045" s="263">
        <v>0.15</v>
      </c>
      <c r="U2045" s="263">
        <v>0</v>
      </c>
      <c r="V2045" s="263">
        <v>3.5039999999999995E-2</v>
      </c>
      <c r="W2045" s="263">
        <v>0</v>
      </c>
      <c r="X2045" s="263">
        <v>0.33999999999999997</v>
      </c>
      <c r="Y2045" s="265">
        <v>1.6064585475278061</v>
      </c>
      <c r="Z2045" s="275">
        <v>100.20175</v>
      </c>
      <c r="AA2045" s="276">
        <v>2.2289325858106062</v>
      </c>
      <c r="AB2045" s="277">
        <v>0.05</v>
      </c>
      <c r="AC2045" s="277">
        <v>3.6499999999999998E-2</v>
      </c>
      <c r="AD2045" s="277">
        <v>0</v>
      </c>
      <c r="AE2045" s="277">
        <v>0.33999999999999997</v>
      </c>
      <c r="AF2045" s="276">
        <v>1.6365881600285659</v>
      </c>
    </row>
    <row r="2046" spans="1:32" ht="27.6" x14ac:dyDescent="0.3">
      <c r="A2046" s="2">
        <f>IF(G2046="","",VLOOKUP(G2046,{"CFTV","100000";"switch","750000";"VMS","200000";"Alarme","300000";"CA","400000";"Cabeamento","500000";"Infra","600000";"Redes","700000";"Energia","800000";"Outros","900000";"Serviço","1000000"},2,FALSE)
  + COUNTIF($G$2:G2046,G2046)
)</f>
        <v>400061</v>
      </c>
      <c r="B2046" s="3" t="str">
        <f t="shared" si="33"/>
        <v>BOTOEIRA ACIONADOR DE SAÍDA INOX</v>
      </c>
      <c r="C2046" s="3" t="s">
        <v>3758</v>
      </c>
      <c r="D2046" s="3" t="s">
        <v>3758</v>
      </c>
      <c r="E2046" s="5" t="s">
        <v>6</v>
      </c>
      <c r="F2046" s="5" t="s">
        <v>7</v>
      </c>
      <c r="G2046" s="2" t="s">
        <v>3634</v>
      </c>
      <c r="H2046" s="3" t="s">
        <v>3757</v>
      </c>
      <c r="I2046" s="169" t="s">
        <v>7038</v>
      </c>
      <c r="J2046" s="132">
        <v>54.14</v>
      </c>
      <c r="K2046" s="162">
        <v>106.05955352784787</v>
      </c>
      <c r="L2046" s="126"/>
      <c r="M2046" s="200">
        <v>9.7500000000000003E-2</v>
      </c>
      <c r="N2046" s="218">
        <v>0.04</v>
      </c>
      <c r="O2046" s="3" t="s">
        <v>6</v>
      </c>
      <c r="P2046" s="31" t="s">
        <v>7288</v>
      </c>
      <c r="Q2046" s="234">
        <v>1</v>
      </c>
      <c r="R2046" s="5">
        <v>85318000</v>
      </c>
      <c r="S2046" s="238">
        <v>45687</v>
      </c>
      <c r="T2046" s="263">
        <v>0.15</v>
      </c>
      <c r="U2046" s="263">
        <v>0</v>
      </c>
      <c r="V2046" s="263">
        <v>3.5039999999999995E-2</v>
      </c>
      <c r="W2046" s="263">
        <v>0</v>
      </c>
      <c r="X2046" s="263">
        <v>0.33999999999999997</v>
      </c>
      <c r="Y2046" s="265">
        <v>1.6064585475278061</v>
      </c>
      <c r="Z2046" s="275">
        <v>59.41865</v>
      </c>
      <c r="AA2046" s="276">
        <v>1.3217350514324886</v>
      </c>
      <c r="AB2046" s="277">
        <v>0.05</v>
      </c>
      <c r="AC2046" s="277">
        <v>3.6499999999999998E-2</v>
      </c>
      <c r="AD2046" s="277">
        <v>0</v>
      </c>
      <c r="AE2046" s="277">
        <v>0.33999999999999997</v>
      </c>
      <c r="AF2046" s="276">
        <v>1.6365881600285659</v>
      </c>
    </row>
    <row r="2047" spans="1:32" ht="41.4" x14ac:dyDescent="0.3">
      <c r="A2047" s="2">
        <f>IF(G2047="","",VLOOKUP(G2047,{"CFTV","100000";"switch","750000";"VMS","200000";"Alarme","300000";"CA","400000";"Cabeamento","500000";"Infra","600000";"Redes","700000";"Energia","800000";"Outros","900000";"Serviço","1000000"},2,FALSE)
  + COUNTIF($G$2:G2047,G2047)
)</f>
        <v>400062</v>
      </c>
      <c r="B2047" s="3" t="str">
        <f t="shared" si="33"/>
        <v>TERMINAL LEITOR DE ACESSO FACIAL</v>
      </c>
      <c r="C2047" s="3" t="s">
        <v>3760</v>
      </c>
      <c r="D2047" s="3" t="s">
        <v>3760</v>
      </c>
      <c r="E2047" s="5" t="s">
        <v>370</v>
      </c>
      <c r="F2047" s="5" t="s">
        <v>7</v>
      </c>
      <c r="G2047" s="2" t="s">
        <v>3634</v>
      </c>
      <c r="H2047" s="3" t="s">
        <v>3759</v>
      </c>
      <c r="I2047" s="170" t="s">
        <v>7038</v>
      </c>
      <c r="J2047" s="127">
        <v>852.73</v>
      </c>
      <c r="K2047" s="162">
        <v>1737.1931493322015</v>
      </c>
      <c r="L2047" s="126"/>
      <c r="M2047" s="203"/>
      <c r="N2047" s="218">
        <v>0.12</v>
      </c>
      <c r="O2047" s="3" t="s">
        <v>370</v>
      </c>
      <c r="P2047" s="31" t="s">
        <v>7287</v>
      </c>
      <c r="Q2047" s="234">
        <v>1</v>
      </c>
      <c r="R2047" s="5">
        <v>85437099</v>
      </c>
      <c r="S2047" s="238">
        <v>45679</v>
      </c>
      <c r="T2047" s="263">
        <v>0.15</v>
      </c>
      <c r="U2047" s="263">
        <v>0</v>
      </c>
      <c r="V2047" s="263">
        <v>3.2119999999999996E-2</v>
      </c>
      <c r="W2047" s="263">
        <v>0</v>
      </c>
      <c r="X2047" s="263">
        <v>0.33999999999999997</v>
      </c>
      <c r="Y2047" s="265">
        <v>1.8334922359937862</v>
      </c>
      <c r="Z2047" s="275">
        <v>852.73</v>
      </c>
      <c r="AA2047" s="276">
        <v>18.96850787434629</v>
      </c>
      <c r="AB2047" s="277">
        <v>0.05</v>
      </c>
      <c r="AC2047" s="277">
        <v>3.6499999999999998E-2</v>
      </c>
      <c r="AD2047" s="277">
        <v>0</v>
      </c>
      <c r="AE2047" s="277">
        <v>0.33999999999999997</v>
      </c>
      <c r="AF2047" s="276">
        <v>1.6365881600285659</v>
      </c>
    </row>
    <row r="2048" spans="1:32" ht="41.4" x14ac:dyDescent="0.3">
      <c r="A2048" s="2">
        <f>IF(G2048="","",VLOOKUP(G2048,{"CFTV","100000";"switch","750000";"VMS","200000";"Alarme","300000";"CA","400000";"Cabeamento","500000";"Infra","600000";"Redes","700000";"Energia","800000";"Outros","900000";"Serviço","1000000"},2,FALSE)
  + COUNTIF($G$2:G2048,G2048)
)</f>
        <v>400063</v>
      </c>
      <c r="B2048" s="3" t="str">
        <f t="shared" si="33"/>
        <v>BOTOEIRA ACIONADOR DE EMERGÊNCIA REARMÁVEL</v>
      </c>
      <c r="C2048" s="3" t="s">
        <v>3762</v>
      </c>
      <c r="D2048" s="3" t="s">
        <v>3762</v>
      </c>
      <c r="E2048" s="5" t="s">
        <v>6</v>
      </c>
      <c r="F2048" s="5" t="s">
        <v>7</v>
      </c>
      <c r="G2048" s="2" t="s">
        <v>3634</v>
      </c>
      <c r="H2048" s="3" t="s">
        <v>3761</v>
      </c>
      <c r="I2048" s="170" t="s">
        <v>7038</v>
      </c>
      <c r="J2048" s="127">
        <v>90.05</v>
      </c>
      <c r="K2048" s="162">
        <v>176.40677493872738</v>
      </c>
      <c r="L2048" s="126"/>
      <c r="M2048" s="203">
        <v>9.7500000000000003E-2</v>
      </c>
      <c r="N2048" s="218">
        <v>0.04</v>
      </c>
      <c r="O2048" s="3" t="s">
        <v>7048</v>
      </c>
      <c r="P2048" s="31" t="s">
        <v>7288</v>
      </c>
      <c r="Q2048" s="234">
        <v>1</v>
      </c>
      <c r="R2048" s="5">
        <v>85318000</v>
      </c>
      <c r="S2048" s="238">
        <v>45662</v>
      </c>
      <c r="T2048" s="263">
        <v>0.15</v>
      </c>
      <c r="U2048" s="263">
        <v>0</v>
      </c>
      <c r="V2048" s="263">
        <v>3.5039999999999995E-2</v>
      </c>
      <c r="W2048" s="263">
        <v>0</v>
      </c>
      <c r="X2048" s="263">
        <v>0.33999999999999997</v>
      </c>
      <c r="Y2048" s="265">
        <v>1.6064585475278061</v>
      </c>
      <c r="Z2048" s="275">
        <v>98.829875000000001</v>
      </c>
      <c r="AA2048" s="276">
        <v>2.1984159841428816</v>
      </c>
      <c r="AB2048" s="277">
        <v>0.05</v>
      </c>
      <c r="AC2048" s="277">
        <v>3.6499999999999998E-2</v>
      </c>
      <c r="AD2048" s="277">
        <v>0</v>
      </c>
      <c r="AE2048" s="277">
        <v>0.33999999999999997</v>
      </c>
      <c r="AF2048" s="276">
        <v>1.6365881600285659</v>
      </c>
    </row>
    <row r="2049" spans="1:32" ht="55.2" x14ac:dyDescent="0.3">
      <c r="A2049" s="2">
        <f>IF(G2049="","",VLOOKUP(G2049,{"CFTV","100000";"switch","750000";"VMS","200000";"Alarme","300000";"CA","400000";"Cabeamento","500000";"Infra","600000";"Redes","700000";"Energia","800000";"Outros","900000";"Serviço","1000000"},2,FALSE)
  + COUNTIF($G$2:G2049,G2049)
)</f>
        <v>400064</v>
      </c>
      <c r="B2049" s="3" t="str">
        <f t="shared" si="33"/>
        <v xml:space="preserve">FECHADURA ELETROIMÃ FS150 12V </v>
      </c>
      <c r="C2049" s="3" t="s">
        <v>6990</v>
      </c>
      <c r="D2049" s="3" t="s">
        <v>6990</v>
      </c>
      <c r="E2049" s="5" t="s">
        <v>6</v>
      </c>
      <c r="F2049" s="5" t="s">
        <v>7</v>
      </c>
      <c r="G2049" s="2" t="s">
        <v>3634</v>
      </c>
      <c r="H2049" s="3" t="s">
        <v>6989</v>
      </c>
      <c r="I2049" s="169" t="s">
        <v>7038</v>
      </c>
      <c r="J2049" s="126">
        <v>357.51</v>
      </c>
      <c r="K2049" s="162">
        <v>728.32423254459832</v>
      </c>
      <c r="L2049" s="126"/>
      <c r="M2049" s="203"/>
      <c r="N2049" s="218">
        <v>0.12</v>
      </c>
      <c r="O2049" s="3" t="s">
        <v>6</v>
      </c>
      <c r="P2049" s="31" t="s">
        <v>7288</v>
      </c>
      <c r="Q2049" s="234">
        <v>1</v>
      </c>
      <c r="R2049" s="5">
        <v>85059010</v>
      </c>
      <c r="S2049" s="238">
        <v>45687</v>
      </c>
      <c r="T2049" s="263">
        <v>0.15</v>
      </c>
      <c r="U2049" s="263">
        <v>0</v>
      </c>
      <c r="V2049" s="263">
        <v>3.2119999999999996E-2</v>
      </c>
      <c r="W2049" s="263">
        <v>0</v>
      </c>
      <c r="X2049" s="263">
        <v>0.33999999999999997</v>
      </c>
      <c r="Y2049" s="265">
        <v>1.8334922359937862</v>
      </c>
      <c r="Z2049" s="275">
        <v>357.51</v>
      </c>
      <c r="AA2049" s="276">
        <v>7.9526124918292327</v>
      </c>
      <c r="AB2049" s="277">
        <v>0.05</v>
      </c>
      <c r="AC2049" s="277">
        <v>3.6499999999999998E-2</v>
      </c>
      <c r="AD2049" s="277">
        <v>0</v>
      </c>
      <c r="AE2049" s="277">
        <v>0.33999999999999997</v>
      </c>
      <c r="AF2049" s="276">
        <v>1.6365881600285659</v>
      </c>
    </row>
    <row r="2050" spans="1:32" ht="41.4" x14ac:dyDescent="0.3">
      <c r="A2050" s="2">
        <f>IF(G2050="","",VLOOKUP(G2050,{"CFTV","100000";"switch","750000";"VMS","200000";"Alarme","300000";"CA","400000";"Cabeamento","500000";"Infra","600000";"Redes","700000";"Energia","800000";"Outros","900000";"Serviço","1000000"},2,FALSE)
  + COUNTIF($G$2:G2050,G2050)
)</f>
        <v>400065</v>
      </c>
      <c r="B2050" s="3" t="str">
        <f t="shared" si="33"/>
        <v>PLACA CONTROLADORA TCP/ IP INTEGRADORA</v>
      </c>
      <c r="C2050" s="3" t="s">
        <v>3764</v>
      </c>
      <c r="D2050" s="3" t="s">
        <v>3764</v>
      </c>
      <c r="E2050" s="5" t="s">
        <v>370</v>
      </c>
      <c r="F2050" s="5" t="s">
        <v>7</v>
      </c>
      <c r="G2050" s="2" t="s">
        <v>3634</v>
      </c>
      <c r="H2050" s="3" t="s">
        <v>3763</v>
      </c>
      <c r="I2050" s="169" t="s">
        <v>7038</v>
      </c>
      <c r="J2050" s="126">
        <v>977.92</v>
      </c>
      <c r="K2050" s="162">
        <v>1992.2319193589371</v>
      </c>
      <c r="L2050" s="126"/>
      <c r="M2050" s="203"/>
      <c r="N2050" s="218">
        <v>0.12</v>
      </c>
      <c r="O2050" s="3" t="s">
        <v>370</v>
      </c>
      <c r="P2050" s="31" t="s">
        <v>7287</v>
      </c>
      <c r="Q2050" s="234"/>
      <c r="R2050" s="5">
        <v>85437099</v>
      </c>
      <c r="S2050" s="238">
        <v>45597</v>
      </c>
      <c r="T2050" s="263">
        <v>0.15</v>
      </c>
      <c r="U2050" s="263">
        <v>0</v>
      </c>
      <c r="V2050" s="263">
        <v>3.2119999999999996E-2</v>
      </c>
      <c r="W2050" s="263">
        <v>0</v>
      </c>
      <c r="X2050" s="263">
        <v>0.33999999999999997</v>
      </c>
      <c r="Y2050" s="265">
        <v>1.8334922359937862</v>
      </c>
      <c r="Z2050" s="275">
        <v>977.92</v>
      </c>
      <c r="AA2050" s="276">
        <v>21.75329028001914</v>
      </c>
      <c r="AB2050" s="277">
        <v>0.05</v>
      </c>
      <c r="AC2050" s="277">
        <v>3.6499999999999998E-2</v>
      </c>
      <c r="AD2050" s="277">
        <v>0</v>
      </c>
      <c r="AE2050" s="277">
        <v>0.33999999999999997</v>
      </c>
      <c r="AF2050" s="276">
        <v>1.6365881600285659</v>
      </c>
    </row>
    <row r="2051" spans="1:32" ht="96.6" x14ac:dyDescent="0.3">
      <c r="A2051" s="2">
        <f>IF(G2051="","",VLOOKUP(G2051,{"CFTV","100000";"switch","750000";"VMS","200000";"Alarme","300000";"CA","400000";"Cabeamento","500000";"Infra","600000";"Redes","700000";"Energia","800000";"Outros","900000";"Serviço","1000000"},2,FALSE)
  + COUNTIF($G$2:G2051,G2051)
)</f>
        <v>400066</v>
      </c>
      <c r="B2051" s="3" t="str">
        <f t="shared" si="33"/>
        <v>TERMINAL DE RECONHECIMENTO FACIAL, VIDEO</v>
      </c>
      <c r="C2051" s="3" t="s">
        <v>3766</v>
      </c>
      <c r="D2051" s="3" t="s">
        <v>3766</v>
      </c>
      <c r="E2051" s="5" t="s">
        <v>370</v>
      </c>
      <c r="F2051" s="5" t="s">
        <v>7</v>
      </c>
      <c r="G2051" s="2" t="s">
        <v>3634</v>
      </c>
      <c r="H2051" s="3" t="s">
        <v>3765</v>
      </c>
      <c r="I2051" s="169" t="s">
        <v>7038</v>
      </c>
      <c r="J2051" s="126">
        <v>1656.95</v>
      </c>
      <c r="K2051" s="162">
        <v>3375.5610671443383</v>
      </c>
      <c r="L2051" s="126"/>
      <c r="M2051" s="203"/>
      <c r="N2051" s="218">
        <v>0.12</v>
      </c>
      <c r="O2051" s="3" t="s">
        <v>370</v>
      </c>
      <c r="P2051" s="31" t="s">
        <v>7287</v>
      </c>
      <c r="Q2051" s="234"/>
      <c r="R2051" s="5">
        <v>85437099</v>
      </c>
      <c r="S2051" s="238">
        <v>45597</v>
      </c>
      <c r="T2051" s="263">
        <v>0.15</v>
      </c>
      <c r="U2051" s="263">
        <v>0</v>
      </c>
      <c r="V2051" s="263">
        <v>3.2119999999999996E-2</v>
      </c>
      <c r="W2051" s="263">
        <v>0</v>
      </c>
      <c r="X2051" s="263">
        <v>0.33999999999999997</v>
      </c>
      <c r="Y2051" s="265">
        <v>1.8334922359937862</v>
      </c>
      <c r="Z2051" s="275">
        <v>1656.95</v>
      </c>
      <c r="AA2051" s="276">
        <v>36.857937591497993</v>
      </c>
      <c r="AB2051" s="277">
        <v>0.05</v>
      </c>
      <c r="AC2051" s="277">
        <v>3.6499999999999998E-2</v>
      </c>
      <c r="AD2051" s="277">
        <v>0</v>
      </c>
      <c r="AE2051" s="277">
        <v>0.33999999999999997</v>
      </c>
      <c r="AF2051" s="276">
        <v>1.6365881600285659</v>
      </c>
    </row>
    <row r="2052" spans="1:32" x14ac:dyDescent="0.3">
      <c r="A2052" s="2">
        <f>IF(G2052="","",VLOOKUP(G2052,{"CFTV","100000";"switch","750000";"VMS","200000";"Alarme","300000";"CA","400000";"Cabeamento","500000";"Infra","600000";"Redes","700000";"Energia","800000";"Outros","900000";"Serviço","1000000"},2,FALSE)
  + COUNTIF($G$2:G2052,G2052)
)</f>
        <v>400067</v>
      </c>
      <c r="B2052" s="3" t="str">
        <f t="shared" si="33"/>
        <v>CANCELA HIKVISION 4 METROS</v>
      </c>
      <c r="C2052" s="3" t="s">
        <v>3768</v>
      </c>
      <c r="D2052" s="3" t="s">
        <v>3768</v>
      </c>
      <c r="E2052" s="5" t="s">
        <v>370</v>
      </c>
      <c r="F2052" s="5" t="s">
        <v>7</v>
      </c>
      <c r="G2052" s="2" t="s">
        <v>3634</v>
      </c>
      <c r="H2052" s="3" t="s">
        <v>3767</v>
      </c>
      <c r="I2052" s="170" t="s">
        <v>7038</v>
      </c>
      <c r="J2052" s="127">
        <v>4088.18</v>
      </c>
      <c r="K2052" s="162">
        <v>8328.4958770500853</v>
      </c>
      <c r="L2052" s="126"/>
      <c r="M2052" s="203"/>
      <c r="N2052" s="198">
        <v>0.12</v>
      </c>
      <c r="O2052" s="3" t="s">
        <v>7060</v>
      </c>
      <c r="P2052" s="31" t="s">
        <v>7290</v>
      </c>
      <c r="Q2052" s="234">
        <v>1</v>
      </c>
      <c r="R2052" s="5">
        <v>86080090</v>
      </c>
      <c r="S2052" s="238">
        <v>46049</v>
      </c>
      <c r="T2052" s="263">
        <v>0.15</v>
      </c>
      <c r="U2052" s="263">
        <v>0</v>
      </c>
      <c r="V2052" s="263">
        <v>3.2119999999999996E-2</v>
      </c>
      <c r="W2052" s="263">
        <v>0</v>
      </c>
      <c r="X2052" s="263">
        <v>0.33999999999999997</v>
      </c>
      <c r="Y2052" s="265">
        <v>1.8334922359937862</v>
      </c>
      <c r="Z2052" s="275">
        <v>4088.18</v>
      </c>
      <c r="AA2052" s="276">
        <v>90.939306136461724</v>
      </c>
      <c r="AB2052" s="277">
        <v>0.05</v>
      </c>
      <c r="AC2052" s="277">
        <v>3.6499999999999998E-2</v>
      </c>
      <c r="AD2052" s="277">
        <v>0</v>
      </c>
      <c r="AE2052" s="277">
        <v>0.33999999999999997</v>
      </c>
      <c r="AF2052" s="276">
        <v>1.6365881600285659</v>
      </c>
    </row>
    <row r="2053" spans="1:32" ht="27.6" x14ac:dyDescent="0.3">
      <c r="A2053" s="2">
        <f>IF(G2053="","",VLOOKUP(G2053,{"CFTV","100000";"switch","750000";"VMS","200000";"Alarme","300000";"CA","400000";"Cabeamento","500000";"Infra","600000";"Redes","700000";"Energia","800000";"Outros","900000";"Serviço","1000000"},2,FALSE)
  + COUNTIF($G$2:G2053,G2053)
)</f>
        <v>400068</v>
      </c>
      <c r="B2053" s="3" t="str">
        <f t="shared" si="33"/>
        <v>SENSOR (TIPO RADAR ANTIESMAGAMENTO)</v>
      </c>
      <c r="C2053" s="3" t="s">
        <v>3770</v>
      </c>
      <c r="D2053" s="3" t="s">
        <v>3770</v>
      </c>
      <c r="E2053" s="5" t="s">
        <v>370</v>
      </c>
      <c r="F2053" s="5" t="s">
        <v>7</v>
      </c>
      <c r="G2053" s="2" t="s">
        <v>3634</v>
      </c>
      <c r="H2053" s="3" t="s">
        <v>3769</v>
      </c>
      <c r="I2053" s="170" t="s">
        <v>7038</v>
      </c>
      <c r="J2053" s="127">
        <v>950.56</v>
      </c>
      <c r="K2053" s="162">
        <v>1936.493755384726</v>
      </c>
      <c r="L2053" s="126"/>
      <c r="M2053" s="203"/>
      <c r="N2053" s="218">
        <v>0.12</v>
      </c>
      <c r="O2053" s="3" t="s">
        <v>7060</v>
      </c>
      <c r="P2053" s="31" t="s">
        <v>7290</v>
      </c>
      <c r="Q2053" s="234">
        <v>3</v>
      </c>
      <c r="R2053" s="5">
        <v>85437099</v>
      </c>
      <c r="S2053" s="238">
        <v>46099</v>
      </c>
      <c r="T2053" s="263">
        <v>0.15</v>
      </c>
      <c r="U2053" s="263">
        <v>0</v>
      </c>
      <c r="V2053" s="263">
        <v>3.2119999999999996E-2</v>
      </c>
      <c r="W2053" s="263">
        <v>0</v>
      </c>
      <c r="X2053" s="263">
        <v>0.33999999999999997</v>
      </c>
      <c r="Y2053" s="265">
        <v>1.8334922359937862</v>
      </c>
      <c r="Z2053" s="275">
        <v>950.56</v>
      </c>
      <c r="AA2053" s="276">
        <v>21.144682191360225</v>
      </c>
      <c r="AB2053" s="277">
        <v>0.05</v>
      </c>
      <c r="AC2053" s="277">
        <v>3.6499999999999998E-2</v>
      </c>
      <c r="AD2053" s="277">
        <v>0</v>
      </c>
      <c r="AE2053" s="277">
        <v>0.33999999999999997</v>
      </c>
      <c r="AF2053" s="276">
        <v>1.6365881600285659</v>
      </c>
    </row>
    <row r="2054" spans="1:32" ht="27.6" x14ac:dyDescent="0.3">
      <c r="A2054" s="2">
        <f>IF(G2054="","",VLOOKUP(G2054,{"CFTV","100000";"switch","750000";"VMS","200000";"Alarme","300000";"CA","400000";"Cabeamento","500000";"Infra","600000";"Redes","700000";"Energia","800000";"Outros","900000";"Serviço","1000000"},2,FALSE)
  + COUNTIF($G$2:G2054,G2054)
)</f>
        <v>400069</v>
      </c>
      <c r="B2054" s="3" t="str">
        <f t="shared" si="33"/>
        <v>CATRACA COMPLETA TIPO COMBO, COM</v>
      </c>
      <c r="C2054" s="3" t="s">
        <v>3772</v>
      </c>
      <c r="D2054" s="3" t="s">
        <v>3772</v>
      </c>
      <c r="E2054" s="5" t="s">
        <v>370</v>
      </c>
      <c r="F2054" s="5" t="s">
        <v>7</v>
      </c>
      <c r="G2054" s="2" t="s">
        <v>3634</v>
      </c>
      <c r="H2054" s="3" t="s">
        <v>3771</v>
      </c>
      <c r="I2054" s="169" t="s">
        <v>7038</v>
      </c>
      <c r="J2054" s="126">
        <v>27</v>
      </c>
      <c r="K2054" s="162">
        <v>55.00476707981359</v>
      </c>
      <c r="L2054" s="126"/>
      <c r="M2054" s="203"/>
      <c r="N2054" s="218">
        <v>0.12</v>
      </c>
      <c r="O2054" s="3" t="s">
        <v>370</v>
      </c>
      <c r="P2054" s="31" t="s">
        <v>7287</v>
      </c>
      <c r="Q2054" s="234"/>
      <c r="R2054" s="5">
        <v>84798999</v>
      </c>
      <c r="S2054" s="238">
        <v>45597</v>
      </c>
      <c r="T2054" s="263">
        <v>0.15</v>
      </c>
      <c r="U2054" s="263">
        <v>0</v>
      </c>
      <c r="V2054" s="263">
        <v>3.2119999999999996E-2</v>
      </c>
      <c r="W2054" s="263">
        <v>0</v>
      </c>
      <c r="X2054" s="263">
        <v>0.33999999999999997</v>
      </c>
      <c r="Y2054" s="265">
        <v>1.8334922359937862</v>
      </c>
      <c r="Z2054" s="275">
        <v>27</v>
      </c>
      <c r="AA2054" s="276">
        <v>0.60060008749234783</v>
      </c>
      <c r="AB2054" s="277">
        <v>0.05</v>
      </c>
      <c r="AC2054" s="277">
        <v>3.6499999999999998E-2</v>
      </c>
      <c r="AD2054" s="277">
        <v>0</v>
      </c>
      <c r="AE2054" s="277">
        <v>0.33999999999999997</v>
      </c>
      <c r="AF2054" s="276">
        <v>1.6365881600285659</v>
      </c>
    </row>
    <row r="2055" spans="1:32" ht="69" x14ac:dyDescent="0.3">
      <c r="A2055" s="2">
        <f>IF(G2055="","",VLOOKUP(G2055,{"CFTV","100000";"switch","750000";"VMS","200000";"Alarme","300000";"CA","400000";"Cabeamento","500000";"Infra","600000";"Redes","700000";"Energia","800000";"Outros","900000";"Serviço","1000000"},2,FALSE)
  + COUNTIF($G$2:G2055,G2055)
)</f>
        <v>400070</v>
      </c>
      <c r="B2055" s="3" t="str">
        <f t="shared" si="33"/>
        <v>TERMINAL DE RECONHECIMENTO FACIAL, 50.000</v>
      </c>
      <c r="C2055" s="21" t="s">
        <v>3773</v>
      </c>
      <c r="D2055" s="21" t="s">
        <v>3773</v>
      </c>
      <c r="E2055" s="5" t="s">
        <v>370</v>
      </c>
      <c r="F2055" s="5" t="s">
        <v>7</v>
      </c>
      <c r="G2055" s="2" t="s">
        <v>3634</v>
      </c>
      <c r="H2055" s="3" t="s">
        <v>6991</v>
      </c>
      <c r="I2055" s="170" t="s">
        <v>7039</v>
      </c>
      <c r="J2055" s="127">
        <v>2037.39</v>
      </c>
      <c r="K2055" s="162">
        <v>23948.953964899181</v>
      </c>
      <c r="L2055" s="126"/>
      <c r="M2055" s="203"/>
      <c r="N2055" s="218">
        <v>0.12</v>
      </c>
      <c r="O2055" s="3" t="s">
        <v>7066</v>
      </c>
      <c r="P2055" s="31" t="s">
        <v>7289</v>
      </c>
      <c r="Q2055" s="234">
        <v>1</v>
      </c>
      <c r="R2055" s="5">
        <v>85437099</v>
      </c>
      <c r="S2055" s="238">
        <v>45678</v>
      </c>
      <c r="T2055" s="263">
        <v>0.15</v>
      </c>
      <c r="U2055" s="263">
        <v>0</v>
      </c>
      <c r="V2055" s="263">
        <v>3.2119999999999996E-2</v>
      </c>
      <c r="W2055" s="263">
        <v>0</v>
      </c>
      <c r="X2055" s="263">
        <v>0.33999999999999997</v>
      </c>
      <c r="Y2055" s="265">
        <v>1.8334922359937862</v>
      </c>
      <c r="Z2055" s="275">
        <v>11755.740299999999</v>
      </c>
      <c r="AA2055" s="276">
        <v>261.49995010064146</v>
      </c>
      <c r="AB2055" s="277">
        <v>0.05</v>
      </c>
      <c r="AC2055" s="277">
        <v>3.6499999999999998E-2</v>
      </c>
      <c r="AD2055" s="277">
        <v>0</v>
      </c>
      <c r="AE2055" s="277">
        <v>0.33999999999999997</v>
      </c>
      <c r="AF2055" s="276">
        <v>1.6365881600285659</v>
      </c>
    </row>
    <row r="2056" spans="1:32" x14ac:dyDescent="0.3">
      <c r="A2056" s="2">
        <f>IF(G2056="","",VLOOKUP(G2056,{"CFTV","100000";"switch","750000";"VMS","200000";"Alarme","300000";"CA","400000";"Cabeamento","500000";"Infra","600000";"Redes","700000";"Energia","800000";"Outros","900000";"Serviço","1000000"},2,FALSE)
  + COUNTIF($G$2:G2056,G2056)
)</f>
        <v>400071</v>
      </c>
      <c r="B2056" s="3" t="str">
        <f t="shared" si="33"/>
        <v>VÍDEO PORTEIRO</v>
      </c>
      <c r="C2056" s="3" t="s">
        <v>3775</v>
      </c>
      <c r="D2056" s="3" t="s">
        <v>3775</v>
      </c>
      <c r="E2056" s="5" t="s">
        <v>370</v>
      </c>
      <c r="F2056" s="5" t="s">
        <v>7</v>
      </c>
      <c r="G2056" s="2" t="s">
        <v>3634</v>
      </c>
      <c r="H2056" s="3" t="s">
        <v>3774</v>
      </c>
      <c r="I2056" s="170" t="s">
        <v>7038</v>
      </c>
      <c r="J2056" s="127">
        <v>755.81</v>
      </c>
      <c r="K2056" s="162">
        <v>1539.746407651626</v>
      </c>
      <c r="L2056" s="126"/>
      <c r="M2056" s="203"/>
      <c r="N2056" s="218">
        <v>0.12</v>
      </c>
      <c r="O2056" s="3" t="s">
        <v>370</v>
      </c>
      <c r="P2056" s="31" t="s">
        <v>7287</v>
      </c>
      <c r="Q2056" s="234"/>
      <c r="R2056" s="5">
        <v>84719019</v>
      </c>
      <c r="S2056" s="238">
        <v>45679</v>
      </c>
      <c r="T2056" s="263">
        <v>0.15</v>
      </c>
      <c r="U2056" s="263">
        <v>0</v>
      </c>
      <c r="V2056" s="263">
        <v>3.2119999999999996E-2</v>
      </c>
      <c r="W2056" s="263">
        <v>0</v>
      </c>
      <c r="X2056" s="263">
        <v>0.33999999999999997</v>
      </c>
      <c r="Y2056" s="265">
        <v>1.8334922359937862</v>
      </c>
      <c r="Z2056" s="275">
        <v>755.81</v>
      </c>
      <c r="AA2056" s="276">
        <v>16.812576004725607</v>
      </c>
      <c r="AB2056" s="277">
        <v>0.05</v>
      </c>
      <c r="AC2056" s="277">
        <v>3.6499999999999998E-2</v>
      </c>
      <c r="AD2056" s="277">
        <v>0</v>
      </c>
      <c r="AE2056" s="277">
        <v>0.33999999999999997</v>
      </c>
      <c r="AF2056" s="276">
        <v>1.6365881600285659</v>
      </c>
    </row>
    <row r="2057" spans="1:32" x14ac:dyDescent="0.3">
      <c r="A2057" s="2">
        <f>IF(G2057="","",VLOOKUP(G2057,{"CFTV","100000";"switch","750000";"VMS","200000";"Alarme","300000";"CA","400000";"Cabeamento","500000";"Infra","600000";"Redes","700000";"Energia","800000";"Outros","900000";"Serviço","1000000"},2,FALSE)
  + COUNTIF($G$2:G2057,G2057)
)</f>
        <v>400072</v>
      </c>
      <c r="B2057" s="3" t="str">
        <f t="shared" si="33"/>
        <v>BOTOEIRA</v>
      </c>
      <c r="C2057" s="3" t="s">
        <v>3777</v>
      </c>
      <c r="D2057" s="3" t="s">
        <v>3777</v>
      </c>
      <c r="E2057" s="5" t="s">
        <v>6</v>
      </c>
      <c r="F2057" s="5" t="s">
        <v>7</v>
      </c>
      <c r="G2057" s="2" t="s">
        <v>3634</v>
      </c>
      <c r="H2057" s="3" t="s">
        <v>3776</v>
      </c>
      <c r="I2057" s="170" t="s">
        <v>7038</v>
      </c>
      <c r="J2057" s="127">
        <v>115.94</v>
      </c>
      <c r="K2057" s="162">
        <v>227.12494710045587</v>
      </c>
      <c r="L2057" s="126"/>
      <c r="M2057" s="203">
        <v>9.7500000000000003E-2</v>
      </c>
      <c r="N2057" s="218">
        <v>0.04</v>
      </c>
      <c r="O2057" s="3" t="s">
        <v>7048</v>
      </c>
      <c r="P2057" s="31" t="s">
        <v>7288</v>
      </c>
      <c r="Q2057" s="234">
        <v>1</v>
      </c>
      <c r="R2057" s="5">
        <v>85365090</v>
      </c>
      <c r="S2057" s="238">
        <v>45662</v>
      </c>
      <c r="T2057" s="263">
        <v>0.15</v>
      </c>
      <c r="U2057" s="263">
        <v>0</v>
      </c>
      <c r="V2057" s="263">
        <v>3.5039999999999995E-2</v>
      </c>
      <c r="W2057" s="263">
        <v>0</v>
      </c>
      <c r="X2057" s="263">
        <v>0.33999999999999997</v>
      </c>
      <c r="Y2057" s="265">
        <v>1.6064585475278061</v>
      </c>
      <c r="Z2057" s="275">
        <v>127.24414999999999</v>
      </c>
      <c r="AA2057" s="276">
        <v>2.8304758378847938</v>
      </c>
      <c r="AB2057" s="277">
        <v>0.05</v>
      </c>
      <c r="AC2057" s="277">
        <v>3.6499999999999998E-2</v>
      </c>
      <c r="AD2057" s="277">
        <v>0</v>
      </c>
      <c r="AE2057" s="277">
        <v>0.33999999999999997</v>
      </c>
      <c r="AF2057" s="276">
        <v>1.6365881600285659</v>
      </c>
    </row>
    <row r="2058" spans="1:32" x14ac:dyDescent="0.3">
      <c r="A2058" s="2">
        <f>IF(G2058="","",VLOOKUP(G2058,{"CFTV","100000";"switch","750000";"VMS","200000";"Alarme","300000";"CA","400000";"Cabeamento","500000";"Infra","600000";"Redes","700000";"Energia","800000";"Outros","900000";"Serviço","1000000"},2,FALSE)
  + COUNTIF($G$2:G2058,G2058)
)</f>
        <v>400073</v>
      </c>
      <c r="B2058" s="3" t="str">
        <f t="shared" si="33"/>
        <v>ELETROÍMÃ</v>
      </c>
      <c r="C2058" s="3" t="s">
        <v>3779</v>
      </c>
      <c r="D2058" s="3" t="s">
        <v>3779</v>
      </c>
      <c r="E2058" s="5" t="s">
        <v>3740</v>
      </c>
      <c r="F2058" s="5" t="s">
        <v>7</v>
      </c>
      <c r="G2058" s="2" t="s">
        <v>3634</v>
      </c>
      <c r="H2058" s="3" t="s">
        <v>3778</v>
      </c>
      <c r="I2058" s="170" t="s">
        <v>7039</v>
      </c>
      <c r="J2058" s="127">
        <v>299.39</v>
      </c>
      <c r="K2058" s="162">
        <v>3083.4727706898871</v>
      </c>
      <c r="L2058" s="126"/>
      <c r="M2058" s="203"/>
      <c r="N2058" s="218">
        <v>0.04</v>
      </c>
      <c r="O2058" s="3" t="s">
        <v>7089</v>
      </c>
      <c r="P2058" s="31" t="s">
        <v>7291</v>
      </c>
      <c r="Q2058" s="234"/>
      <c r="R2058" s="5">
        <v>83014000</v>
      </c>
      <c r="S2058" s="238">
        <v>45678</v>
      </c>
      <c r="T2058" s="263">
        <v>0.15</v>
      </c>
      <c r="U2058" s="263">
        <v>0</v>
      </c>
      <c r="V2058" s="263">
        <v>3.5039999999999995E-2</v>
      </c>
      <c r="W2058" s="263">
        <v>0</v>
      </c>
      <c r="X2058" s="263">
        <v>0.33999999999999997</v>
      </c>
      <c r="Y2058" s="265">
        <v>1.6064585475278061</v>
      </c>
      <c r="Z2058" s="275">
        <v>1727.4802999999997</v>
      </c>
      <c r="AA2058" s="276">
        <v>38.426845160048416</v>
      </c>
      <c r="AB2058" s="277">
        <v>0.05</v>
      </c>
      <c r="AC2058" s="277">
        <v>3.6499999999999998E-2</v>
      </c>
      <c r="AD2058" s="277">
        <v>0</v>
      </c>
      <c r="AE2058" s="277">
        <v>0.33999999999999997</v>
      </c>
      <c r="AF2058" s="276">
        <v>1.6365881600285659</v>
      </c>
    </row>
    <row r="2059" spans="1:32" x14ac:dyDescent="0.3">
      <c r="A2059" s="2">
        <f>IF(G2059="","",VLOOKUP(G2059,{"CFTV","100000";"switch","750000";"VMS","200000";"Alarme","300000";"CA","400000";"Cabeamento","500000";"Infra","600000";"Redes","700000";"Energia","800000";"Outros","900000";"Serviço","1000000"},2,FALSE)
  + COUNTIF($G$2:G2059,G2059)
)</f>
        <v>400074</v>
      </c>
      <c r="B2059" s="3" t="str">
        <f t="shared" si="33"/>
        <v>CONTROLADORA MCA</v>
      </c>
      <c r="C2059" s="3" t="s">
        <v>3781</v>
      </c>
      <c r="D2059" s="3" t="s">
        <v>3781</v>
      </c>
      <c r="E2059" s="5" t="s">
        <v>3721</v>
      </c>
      <c r="F2059" s="5" t="s">
        <v>7</v>
      </c>
      <c r="G2059" s="2" t="s">
        <v>3634</v>
      </c>
      <c r="H2059" s="3" t="s">
        <v>3780</v>
      </c>
      <c r="I2059" s="170" t="s">
        <v>7038</v>
      </c>
      <c r="J2059" s="127">
        <v>4657.04</v>
      </c>
      <c r="K2059" s="162">
        <v>10412.405260307745</v>
      </c>
      <c r="L2059" s="126"/>
      <c r="M2059" s="203">
        <v>9.7500000000000003E-2</v>
      </c>
      <c r="N2059" s="218">
        <v>0.12</v>
      </c>
      <c r="O2059" s="3" t="s">
        <v>3721</v>
      </c>
      <c r="P2059" s="31" t="s">
        <v>7297</v>
      </c>
      <c r="Q2059" s="234">
        <v>1</v>
      </c>
      <c r="R2059" s="5">
        <v>84719090</v>
      </c>
      <c r="S2059" s="238">
        <v>45678</v>
      </c>
      <c r="T2059" s="263">
        <v>0.15</v>
      </c>
      <c r="U2059" s="263">
        <v>0</v>
      </c>
      <c r="V2059" s="263">
        <v>3.2119999999999996E-2</v>
      </c>
      <c r="W2059" s="263">
        <v>0</v>
      </c>
      <c r="X2059" s="263">
        <v>0.33999999999999997</v>
      </c>
      <c r="Y2059" s="265">
        <v>1.8334922359937862</v>
      </c>
      <c r="Z2059" s="275">
        <v>5111.1013999999996</v>
      </c>
      <c r="AA2059" s="276">
        <v>113.6936277045282</v>
      </c>
      <c r="AB2059" s="277">
        <v>0.05</v>
      </c>
      <c r="AC2059" s="277">
        <v>3.6499999999999998E-2</v>
      </c>
      <c r="AD2059" s="277">
        <v>0</v>
      </c>
      <c r="AE2059" s="277">
        <v>0.33999999999999997</v>
      </c>
      <c r="AF2059" s="276">
        <v>1.6365881600285659</v>
      </c>
    </row>
    <row r="2060" spans="1:32" ht="41.4" x14ac:dyDescent="0.3">
      <c r="A2060" s="2">
        <f>IF(G2060="","",VLOOKUP(G2060,{"CFTV","100000";"switch","750000";"VMS","200000";"Alarme","300000";"CA","400000";"Cabeamento","500000";"Infra","600000";"Redes","700000";"Energia","800000";"Outros","900000";"Serviço","1000000"},2,FALSE)
  + COUNTIF($G$2:G2060,G2060)
)</f>
        <v>400075</v>
      </c>
      <c r="B2060" s="3" t="str">
        <f t="shared" si="33"/>
        <v xml:space="preserve">PORTEIRO EXTERNO  IP </v>
      </c>
      <c r="C2060" s="3" t="s">
        <v>3783</v>
      </c>
      <c r="D2060" s="3" t="s">
        <v>3783</v>
      </c>
      <c r="E2060" s="5" t="s">
        <v>6</v>
      </c>
      <c r="F2060" s="5" t="s">
        <v>7</v>
      </c>
      <c r="G2060" s="2" t="s">
        <v>3634</v>
      </c>
      <c r="H2060" s="3" t="s">
        <v>3782</v>
      </c>
      <c r="I2060" s="169" t="s">
        <v>7038</v>
      </c>
      <c r="J2060" s="126">
        <v>1086.93</v>
      </c>
      <c r="K2060" s="162">
        <v>2134.1319866342651</v>
      </c>
      <c r="L2060" s="126"/>
      <c r="M2060" s="203">
        <v>0.1</v>
      </c>
      <c r="N2060" s="218">
        <v>0.04</v>
      </c>
      <c r="O2060" s="3" t="s">
        <v>6</v>
      </c>
      <c r="P2060" s="31" t="s">
        <v>7288</v>
      </c>
      <c r="Q2060" s="234">
        <v>1</v>
      </c>
      <c r="R2060" s="5">
        <v>85171899</v>
      </c>
      <c r="S2060" s="238">
        <v>45723</v>
      </c>
      <c r="T2060" s="263">
        <v>0.15</v>
      </c>
      <c r="U2060" s="263">
        <v>0</v>
      </c>
      <c r="V2060" s="263">
        <v>3.5039999999999995E-2</v>
      </c>
      <c r="W2060" s="263">
        <v>0</v>
      </c>
      <c r="X2060" s="263">
        <v>0.33999999999999997</v>
      </c>
      <c r="Y2060" s="265">
        <v>1.6064585475278061</v>
      </c>
      <c r="Z2060" s="275">
        <v>1195.623</v>
      </c>
      <c r="AA2060" s="276">
        <v>26.595973274365317</v>
      </c>
      <c r="AB2060" s="277">
        <v>0.05</v>
      </c>
      <c r="AC2060" s="277">
        <v>3.6499999999999998E-2</v>
      </c>
      <c r="AD2060" s="277">
        <v>0</v>
      </c>
      <c r="AE2060" s="277">
        <v>0.33999999999999997</v>
      </c>
      <c r="AF2060" s="276">
        <v>1.6365881600285659</v>
      </c>
    </row>
    <row r="2061" spans="1:32" ht="27.6" x14ac:dyDescent="0.3">
      <c r="A2061" s="2">
        <f>IF(G2061="","",VLOOKUP(G2061,{"CFTV","100000";"switch","750000";"VMS","200000";"Alarme","300000";"CA","400000";"Cabeamento","500000";"Infra","600000";"Redes","700000";"Energia","800000";"Outros","900000";"Serviço","1000000"},2,FALSE)
  + COUNTIF($G$2:G2061,G2061)
)</f>
        <v>400076</v>
      </c>
      <c r="B2061" s="3" t="str">
        <f t="shared" si="33"/>
        <v>TELEFONE IP COM ALTA QUALIDADE</v>
      </c>
      <c r="C2061" s="3" t="s">
        <v>3785</v>
      </c>
      <c r="D2061" s="3" t="s">
        <v>3785</v>
      </c>
      <c r="E2061" s="5" t="s">
        <v>6</v>
      </c>
      <c r="F2061" s="5" t="s">
        <v>7</v>
      </c>
      <c r="G2061" s="2" t="s">
        <v>3634</v>
      </c>
      <c r="H2061" s="3" t="s">
        <v>3784</v>
      </c>
      <c r="I2061" s="169" t="s">
        <v>7038</v>
      </c>
      <c r="J2061" s="129">
        <v>199.02</v>
      </c>
      <c r="K2061" s="162">
        <v>431.80025602218865</v>
      </c>
      <c r="L2061" s="126"/>
      <c r="M2061" s="203">
        <v>6.5000000000000002E-2</v>
      </c>
      <c r="N2061" s="218">
        <v>0.12</v>
      </c>
      <c r="O2061" s="3" t="s">
        <v>6</v>
      </c>
      <c r="P2061" s="31" t="s">
        <v>7288</v>
      </c>
      <c r="Q2061" s="234">
        <v>1</v>
      </c>
      <c r="R2061" s="5">
        <v>85171100</v>
      </c>
      <c r="S2061" s="238">
        <v>45723</v>
      </c>
      <c r="T2061" s="263">
        <v>0.15</v>
      </c>
      <c r="U2061" s="263">
        <v>0</v>
      </c>
      <c r="V2061" s="263">
        <v>3.2119999999999996E-2</v>
      </c>
      <c r="W2061" s="263">
        <v>0</v>
      </c>
      <c r="X2061" s="263">
        <v>0.33999999999999997</v>
      </c>
      <c r="Y2061" s="265">
        <v>1.8334922359937862</v>
      </c>
      <c r="Z2061" s="275">
        <v>211.9563</v>
      </c>
      <c r="AA2061" s="276">
        <v>4.7148508268353453</v>
      </c>
      <c r="AB2061" s="277">
        <v>0.05</v>
      </c>
      <c r="AC2061" s="277">
        <v>3.6499999999999998E-2</v>
      </c>
      <c r="AD2061" s="277">
        <v>0</v>
      </c>
      <c r="AE2061" s="277">
        <v>0.33999999999999997</v>
      </c>
      <c r="AF2061" s="276">
        <v>1.6365881600285659</v>
      </c>
    </row>
    <row r="2062" spans="1:32" ht="27.6" x14ac:dyDescent="0.3">
      <c r="A2062" s="2">
        <f>IF(G2062="","",VLOOKUP(G2062,{"CFTV","100000";"switch","750000";"VMS","200000";"Alarme","300000";"CA","400000";"Cabeamento","500000";"Infra","600000";"Redes","700000";"Energia","800000";"Outros","900000";"Serviço","1000000"},2,FALSE)
  + COUNTIF($G$2:G2062,G2062)
)</f>
        <v>400077</v>
      </c>
      <c r="B2062" s="3" t="str">
        <f t="shared" si="33"/>
        <v>ALTOMATIZADOR PARA PORTOES PIVOTANTE- ATE</v>
      </c>
      <c r="C2062" s="3" t="s">
        <v>3787</v>
      </c>
      <c r="D2062" s="3" t="s">
        <v>3787</v>
      </c>
      <c r="E2062" s="5" t="s">
        <v>3754</v>
      </c>
      <c r="F2062" s="5" t="s">
        <v>7</v>
      </c>
      <c r="G2062" s="2" t="s">
        <v>3634</v>
      </c>
      <c r="H2062" s="3" t="s">
        <v>3786</v>
      </c>
      <c r="I2062" s="169" t="s">
        <v>7038</v>
      </c>
      <c r="J2062" s="129">
        <v>2126.39</v>
      </c>
      <c r="K2062" s="162">
        <v>4042.2162458718881</v>
      </c>
      <c r="L2062" s="126"/>
      <c r="M2062" s="203">
        <v>6.5000000000000002E-2</v>
      </c>
      <c r="N2062" s="218">
        <v>0.04</v>
      </c>
      <c r="O2062" s="3" t="s">
        <v>3754</v>
      </c>
      <c r="P2062" s="31" t="s">
        <v>7291</v>
      </c>
      <c r="Q2062" s="234">
        <v>1</v>
      </c>
      <c r="R2062" s="5">
        <v>85013110</v>
      </c>
      <c r="S2062" s="238">
        <v>45722</v>
      </c>
      <c r="T2062" s="263">
        <v>0.15</v>
      </c>
      <c r="U2062" s="263">
        <v>0</v>
      </c>
      <c r="V2062" s="263">
        <v>3.5039999999999995E-2</v>
      </c>
      <c r="W2062" s="263">
        <v>0</v>
      </c>
      <c r="X2062" s="263">
        <v>0.33999999999999997</v>
      </c>
      <c r="Y2062" s="265">
        <v>1.6064585475278061</v>
      </c>
      <c r="Z2062" s="275">
        <v>2264.6053499999998</v>
      </c>
      <c r="AA2062" s="276">
        <v>50.374895235023658</v>
      </c>
      <c r="AB2062" s="277">
        <v>0.05</v>
      </c>
      <c r="AC2062" s="277">
        <v>3.6499999999999998E-2</v>
      </c>
      <c r="AD2062" s="277">
        <v>0</v>
      </c>
      <c r="AE2062" s="277">
        <v>0.33999999999999997</v>
      </c>
      <c r="AF2062" s="276">
        <v>1.6365881600285659</v>
      </c>
    </row>
    <row r="2063" spans="1:32" ht="27.6" x14ac:dyDescent="0.3">
      <c r="A2063" s="2">
        <f>IF(G2063="","",VLOOKUP(G2063,{"CFTV","100000";"switch","750000";"VMS","200000";"Alarme","300000";"CA","400000";"Cabeamento","500000";"Infra","600000";"Redes","700000";"Energia","800000";"Outros","900000";"Serviço","1000000"},2,FALSE)
  + COUNTIF($G$2:G2063,G2063)
)</f>
        <v>400078</v>
      </c>
      <c r="B2063" s="3" t="str">
        <f t="shared" si="33"/>
        <v>ZLX24MA MED CONTROL PAN. FOR</v>
      </c>
      <c r="C2063" s="3" t="s">
        <v>3789</v>
      </c>
      <c r="D2063" s="3" t="s">
        <v>3789</v>
      </c>
      <c r="E2063" s="5" t="s">
        <v>3754</v>
      </c>
      <c r="F2063" s="5" t="s">
        <v>7</v>
      </c>
      <c r="G2063" s="2" t="s">
        <v>3634</v>
      </c>
      <c r="H2063" s="3" t="s">
        <v>3788</v>
      </c>
      <c r="I2063" s="169" t="s">
        <v>7038</v>
      </c>
      <c r="J2063" s="126">
        <v>1502.09</v>
      </c>
      <c r="K2063" s="162">
        <v>2942.5747092472297</v>
      </c>
      <c r="L2063" s="126"/>
      <c r="M2063" s="203">
        <v>9.7500000000000003E-2</v>
      </c>
      <c r="N2063" s="218">
        <v>0.04</v>
      </c>
      <c r="O2063" s="3" t="s">
        <v>3754</v>
      </c>
      <c r="P2063" s="31" t="s">
        <v>7291</v>
      </c>
      <c r="Q2063" s="234">
        <v>1</v>
      </c>
      <c r="R2063" s="5">
        <v>85371090</v>
      </c>
      <c r="S2063" s="238">
        <v>45722</v>
      </c>
      <c r="T2063" s="263">
        <v>0.15</v>
      </c>
      <c r="U2063" s="263">
        <v>0</v>
      </c>
      <c r="V2063" s="263">
        <v>3.5039999999999995E-2</v>
      </c>
      <c r="W2063" s="263">
        <v>0</v>
      </c>
      <c r="X2063" s="263">
        <v>0.33999999999999997</v>
      </c>
      <c r="Y2063" s="265">
        <v>1.6064585475278061</v>
      </c>
      <c r="Z2063" s="275">
        <v>1648.5437749999999</v>
      </c>
      <c r="AA2063" s="276">
        <v>36.670945759257975</v>
      </c>
      <c r="AB2063" s="277">
        <v>0.05</v>
      </c>
      <c r="AC2063" s="277">
        <v>3.6499999999999998E-2</v>
      </c>
      <c r="AD2063" s="277">
        <v>0</v>
      </c>
      <c r="AE2063" s="277">
        <v>0.33999999999999997</v>
      </c>
      <c r="AF2063" s="276">
        <v>1.6365881600285659</v>
      </c>
    </row>
    <row r="2064" spans="1:32" x14ac:dyDescent="0.3">
      <c r="A2064" s="2">
        <f>IF(G2064="","",VLOOKUP(G2064,{"CFTV","100000";"switch","750000";"VMS","200000";"Alarme","300000";"CA","400000";"Cabeamento","500000";"Infra","600000";"Redes","700000";"Energia","800000";"Outros","900000";"Serviço","1000000"},2,FALSE)
  + COUNTIF($G$2:G2064,G2064)
)</f>
        <v>400079</v>
      </c>
      <c r="B2064" s="3" t="str">
        <f t="shared" si="33"/>
        <v>GATEWAY WIFI E USUARIO SEL</v>
      </c>
      <c r="C2064" s="3" t="s">
        <v>3791</v>
      </c>
      <c r="D2064" s="3" t="s">
        <v>3791</v>
      </c>
      <c r="E2064" s="5" t="s">
        <v>3754</v>
      </c>
      <c r="F2064" s="5" t="s">
        <v>7</v>
      </c>
      <c r="G2064" s="2" t="s">
        <v>3634</v>
      </c>
      <c r="H2064" s="3" t="s">
        <v>3790</v>
      </c>
      <c r="I2064" s="170" t="s">
        <v>7038</v>
      </c>
      <c r="J2064" s="129">
        <v>466</v>
      </c>
      <c r="K2064" s="162">
        <v>1092.240091233864</v>
      </c>
      <c r="L2064" s="127">
        <v>115.625</v>
      </c>
      <c r="M2064" s="203">
        <v>6.5000000000000002E-2</v>
      </c>
      <c r="N2064" s="218">
        <v>0.04</v>
      </c>
      <c r="O2064" s="3" t="s">
        <v>3754</v>
      </c>
      <c r="P2064" s="31" t="s">
        <v>7291</v>
      </c>
      <c r="Q2064" s="234">
        <v>1</v>
      </c>
      <c r="R2064" s="5">
        <v>85437099</v>
      </c>
      <c r="S2064" s="238">
        <v>45848</v>
      </c>
      <c r="T2064" s="263">
        <v>0.15</v>
      </c>
      <c r="U2064" s="263">
        <v>0</v>
      </c>
      <c r="V2064" s="263">
        <v>3.5039999999999995E-2</v>
      </c>
      <c r="W2064" s="263">
        <v>0</v>
      </c>
      <c r="X2064" s="263">
        <v>0.33999999999999997</v>
      </c>
      <c r="Y2064" s="265">
        <v>1.6064585475278061</v>
      </c>
      <c r="Z2064" s="275">
        <v>611.91499999999996</v>
      </c>
      <c r="AA2064" s="276">
        <v>13.611711205106667</v>
      </c>
      <c r="AB2064" s="277">
        <v>0.05</v>
      </c>
      <c r="AC2064" s="277">
        <v>3.6499999999999998E-2</v>
      </c>
      <c r="AD2064" s="277">
        <v>0</v>
      </c>
      <c r="AE2064" s="277">
        <v>0.33999999999999997</v>
      </c>
      <c r="AF2064" s="276">
        <v>1.6365881600285659</v>
      </c>
    </row>
    <row r="2065" spans="1:32" ht="27.6" x14ac:dyDescent="0.3">
      <c r="A2065" s="2">
        <f>IF(G2065="","",VLOOKUP(G2065,{"CFTV","100000";"switch","750000";"VMS","200000";"Alarme","300000";"CA","400000";"Cabeamento","500000";"Infra","600000";"Redes","700000";"Energia","800000";"Outros","900000";"Serviço","1000000"},2,FALSE)
  + COUNTIF($G$2:G2065,G2065)
)</f>
        <v>400080</v>
      </c>
      <c r="B2065" s="3" t="str">
        <f t="shared" si="33"/>
        <v>PLACA RECEPTORA RF 433.92 MHZ</v>
      </c>
      <c r="C2065" s="3" t="s">
        <v>3793</v>
      </c>
      <c r="D2065" s="3" t="s">
        <v>3793</v>
      </c>
      <c r="E2065" s="5" t="s">
        <v>3754</v>
      </c>
      <c r="F2065" s="5" t="s">
        <v>7</v>
      </c>
      <c r="G2065" s="2" t="s">
        <v>3634</v>
      </c>
      <c r="H2065" s="3" t="s">
        <v>3792</v>
      </c>
      <c r="I2065" s="169" t="s">
        <v>7038</v>
      </c>
      <c r="J2065" s="127">
        <v>125.14</v>
      </c>
      <c r="K2065" s="162">
        <v>237.88813012119513</v>
      </c>
      <c r="L2065" s="126"/>
      <c r="M2065" s="203">
        <v>6.5000000000000002E-2</v>
      </c>
      <c r="N2065" s="218">
        <v>0.04</v>
      </c>
      <c r="O2065" s="3" t="s">
        <v>3754</v>
      </c>
      <c r="P2065" s="31" t="s">
        <v>7291</v>
      </c>
      <c r="Q2065" s="234">
        <v>1</v>
      </c>
      <c r="R2065" s="5">
        <v>85299090</v>
      </c>
      <c r="S2065" s="238">
        <v>45722</v>
      </c>
      <c r="T2065" s="263">
        <v>0.15</v>
      </c>
      <c r="U2065" s="263">
        <v>0</v>
      </c>
      <c r="V2065" s="263">
        <v>3.5039999999999995E-2</v>
      </c>
      <c r="W2065" s="263">
        <v>0</v>
      </c>
      <c r="X2065" s="263">
        <v>0.33999999999999997</v>
      </c>
      <c r="Y2065" s="265">
        <v>1.6064585475278061</v>
      </c>
      <c r="Z2065" s="275">
        <v>133.2741</v>
      </c>
      <c r="AA2065" s="276">
        <v>2.9646087452023675</v>
      </c>
      <c r="AB2065" s="277">
        <v>0.05</v>
      </c>
      <c r="AC2065" s="277">
        <v>3.6499999999999998E-2</v>
      </c>
      <c r="AD2065" s="277">
        <v>0</v>
      </c>
      <c r="AE2065" s="277">
        <v>0.33999999999999997</v>
      </c>
      <c r="AF2065" s="276">
        <v>1.6365881600285659</v>
      </c>
    </row>
    <row r="2066" spans="1:32" x14ac:dyDescent="0.3">
      <c r="A2066" s="2">
        <f>IF(G2066="","",VLOOKUP(G2066,{"CFTV","100000";"switch","750000";"VMS","200000";"Alarme","300000";"CA","400000";"Cabeamento","500000";"Infra","600000";"Redes","700000";"Energia","800000";"Outros","900000";"Serviço","1000000"},2,FALSE)
  + COUNTIF($G$2:G2066,G2066)
)</f>
        <v>400081</v>
      </c>
      <c r="B2066" s="3" t="str">
        <f t="shared" si="33"/>
        <v>433.92 MHZ ANTENA</v>
      </c>
      <c r="C2066" s="3" t="s">
        <v>3795</v>
      </c>
      <c r="D2066" s="3" t="s">
        <v>3795</v>
      </c>
      <c r="E2066" s="5" t="s">
        <v>3754</v>
      </c>
      <c r="F2066" s="5" t="s">
        <v>7</v>
      </c>
      <c r="G2066" s="2" t="s">
        <v>3634</v>
      </c>
      <c r="H2066" s="3" t="s">
        <v>3794</v>
      </c>
      <c r="I2066" s="169" t="s">
        <v>7038</v>
      </c>
      <c r="J2066" s="129">
        <v>93.89</v>
      </c>
      <c r="K2066" s="162">
        <v>178.48263174907311</v>
      </c>
      <c r="L2066" s="126"/>
      <c r="M2066" s="203">
        <v>6.5000000000000002E-2</v>
      </c>
      <c r="N2066" s="218">
        <v>0.04</v>
      </c>
      <c r="O2066" s="3" t="s">
        <v>3754</v>
      </c>
      <c r="P2066" s="31" t="s">
        <v>7291</v>
      </c>
      <c r="Q2066" s="234">
        <v>1</v>
      </c>
      <c r="R2066" s="5">
        <v>85291090</v>
      </c>
      <c r="S2066" s="238">
        <v>45722</v>
      </c>
      <c r="T2066" s="263">
        <v>0.15</v>
      </c>
      <c r="U2066" s="263">
        <v>0</v>
      </c>
      <c r="V2066" s="263">
        <v>3.5039999999999995E-2</v>
      </c>
      <c r="W2066" s="263">
        <v>0</v>
      </c>
      <c r="X2066" s="263">
        <v>0.33999999999999997</v>
      </c>
      <c r="Y2066" s="265">
        <v>1.6064585475278061</v>
      </c>
      <c r="Z2066" s="275">
        <v>99.992850000000004</v>
      </c>
      <c r="AA2066" s="276">
        <v>2.2242857206892301</v>
      </c>
      <c r="AB2066" s="277">
        <v>0.05</v>
      </c>
      <c r="AC2066" s="277">
        <v>3.6499999999999998E-2</v>
      </c>
      <c r="AD2066" s="277">
        <v>0</v>
      </c>
      <c r="AE2066" s="277">
        <v>0.33999999999999997</v>
      </c>
      <c r="AF2066" s="276">
        <v>1.6365881600285659</v>
      </c>
    </row>
    <row r="2067" spans="1:32" x14ac:dyDescent="0.3">
      <c r="A2067" s="2">
        <f>IF(G2067="","",VLOOKUP(G2067,{"CFTV","100000";"switch","750000";"VMS","200000";"Alarme","300000";"CA","400000";"Cabeamento","500000";"Infra","600000";"Redes","700000";"Energia","800000";"Outros","900000";"Serviço","1000000"},2,FALSE)
  + COUNTIF($G$2:G2067,G2067)
)</f>
        <v>400082</v>
      </c>
      <c r="B2067" s="3" t="str">
        <f t="shared" si="33"/>
        <v>CABO PARA ANTENA</v>
      </c>
      <c r="C2067" s="82" t="s">
        <v>3797</v>
      </c>
      <c r="D2067" s="82" t="s">
        <v>3797</v>
      </c>
      <c r="E2067" s="106" t="s">
        <v>3754</v>
      </c>
      <c r="F2067" s="106" t="s">
        <v>7</v>
      </c>
      <c r="G2067" s="123" t="s">
        <v>3634</v>
      </c>
      <c r="H2067" s="82" t="s">
        <v>3796</v>
      </c>
      <c r="I2067" s="169" t="s">
        <v>7038</v>
      </c>
      <c r="J2067" s="129">
        <v>23.91</v>
      </c>
      <c r="K2067" s="162">
        <v>45.452334914477987</v>
      </c>
      <c r="L2067" s="126"/>
      <c r="M2067" s="213">
        <v>6.5000000000000002E-2</v>
      </c>
      <c r="N2067" s="218">
        <v>0.04</v>
      </c>
      <c r="O2067" s="3" t="s">
        <v>3754</v>
      </c>
      <c r="P2067" s="31" t="s">
        <v>7291</v>
      </c>
      <c r="Q2067" s="234">
        <v>1</v>
      </c>
      <c r="R2067" s="106">
        <v>85299090</v>
      </c>
      <c r="S2067" s="238">
        <v>45722</v>
      </c>
      <c r="T2067" s="263">
        <v>0.15</v>
      </c>
      <c r="U2067" s="263">
        <v>0</v>
      </c>
      <c r="V2067" s="263">
        <v>3.5039999999999995E-2</v>
      </c>
      <c r="W2067" s="263">
        <v>0</v>
      </c>
      <c r="X2067" s="263">
        <v>0.33999999999999997</v>
      </c>
      <c r="Y2067" s="265">
        <v>1.6064585475278061</v>
      </c>
      <c r="Z2067" s="275">
        <v>25.46415</v>
      </c>
      <c r="AA2067" s="276">
        <v>0.5664359525154915</v>
      </c>
      <c r="AB2067" s="277">
        <v>0.05</v>
      </c>
      <c r="AC2067" s="277">
        <v>3.6499999999999998E-2</v>
      </c>
      <c r="AD2067" s="277">
        <v>0</v>
      </c>
      <c r="AE2067" s="277">
        <v>0.33999999999999997</v>
      </c>
      <c r="AF2067" s="276">
        <v>1.6365881600285659</v>
      </c>
    </row>
    <row r="2068" spans="1:32" x14ac:dyDescent="0.3">
      <c r="A2068" s="2">
        <f>IF(G2068="","",VLOOKUP(G2068,{"CFTV","100000";"switch","750000";"VMS","200000";"Alarme","300000";"CA","400000";"Cabeamento","500000";"Infra","600000";"Redes","700000";"Energia","800000";"Outros","900000";"Serviço","1000000"},2,FALSE)
  + COUNTIF($G$2:G2068,G2068)
)</f>
        <v>400083</v>
      </c>
      <c r="B2068" s="3" t="str">
        <f t="shared" si="33"/>
        <v>CONTROLE REMOTO 2 CANAIS</v>
      </c>
      <c r="C2068" s="3" t="s">
        <v>3799</v>
      </c>
      <c r="D2068" s="3" t="s">
        <v>3799</v>
      </c>
      <c r="E2068" s="5" t="s">
        <v>3754</v>
      </c>
      <c r="F2068" s="5" t="s">
        <v>7</v>
      </c>
      <c r="G2068" s="2" t="s">
        <v>3634</v>
      </c>
      <c r="H2068" s="3" t="s">
        <v>3798</v>
      </c>
      <c r="I2068" s="169" t="s">
        <v>7038</v>
      </c>
      <c r="J2068" s="129">
        <v>134.24</v>
      </c>
      <c r="K2068" s="162">
        <v>270.76180536083331</v>
      </c>
      <c r="L2068" s="126"/>
      <c r="M2068" s="213">
        <v>0.13</v>
      </c>
      <c r="N2068" s="218">
        <v>0.04</v>
      </c>
      <c r="O2068" s="3" t="s">
        <v>3754</v>
      </c>
      <c r="P2068" s="31" t="s">
        <v>7291</v>
      </c>
      <c r="Q2068" s="234">
        <v>1</v>
      </c>
      <c r="R2068" s="5">
        <v>85269200</v>
      </c>
      <c r="S2068" s="238">
        <v>45722</v>
      </c>
      <c r="T2068" s="263">
        <v>0.15</v>
      </c>
      <c r="U2068" s="263">
        <v>0</v>
      </c>
      <c r="V2068" s="263">
        <v>3.5039999999999995E-2</v>
      </c>
      <c r="W2068" s="263">
        <v>0</v>
      </c>
      <c r="X2068" s="263">
        <v>0.33999999999999997</v>
      </c>
      <c r="Y2068" s="265">
        <v>1.6064585475278061</v>
      </c>
      <c r="Z2068" s="275">
        <v>151.69120000000001</v>
      </c>
      <c r="AA2068" s="276">
        <v>3.3742869626599719</v>
      </c>
      <c r="AB2068" s="277">
        <v>0.05</v>
      </c>
      <c r="AC2068" s="277">
        <v>3.6499999999999998E-2</v>
      </c>
      <c r="AD2068" s="277">
        <v>0</v>
      </c>
      <c r="AE2068" s="277">
        <v>0.33999999999999997</v>
      </c>
      <c r="AF2068" s="276">
        <v>1.6365881600285659</v>
      </c>
    </row>
    <row r="2069" spans="1:32" x14ac:dyDescent="0.3">
      <c r="A2069" s="2">
        <f>IF(G2069="","",VLOOKUP(G2069,{"CFTV","100000";"switch","750000";"VMS","200000";"Alarme","300000";"CA","400000";"Cabeamento","500000";"Infra","600000";"Redes","700000";"Energia","800000";"Outros","900000";"Serviço","1000000"},2,FALSE)
  + COUNTIF($G$2:G2069,G2069)
)</f>
        <v>400084</v>
      </c>
      <c r="B2069" s="3" t="str">
        <f t="shared" si="33"/>
        <v>PLACA DE BATERIA BXV</v>
      </c>
      <c r="C2069" s="3" t="s">
        <v>3801</v>
      </c>
      <c r="D2069" s="3" t="s">
        <v>3801</v>
      </c>
      <c r="E2069" s="5" t="s">
        <v>3754</v>
      </c>
      <c r="F2069" s="5" t="s">
        <v>7</v>
      </c>
      <c r="G2069" s="2" t="s">
        <v>3634</v>
      </c>
      <c r="H2069" s="3" t="s">
        <v>3800</v>
      </c>
      <c r="I2069" s="169" t="s">
        <v>7038</v>
      </c>
      <c r="J2069" s="126">
        <v>309.49</v>
      </c>
      <c r="K2069" s="162">
        <v>588.33304611801725</v>
      </c>
      <c r="L2069" s="126"/>
      <c r="M2069" s="203">
        <v>6.5000000000000002E-2</v>
      </c>
      <c r="N2069" s="218">
        <v>0.04</v>
      </c>
      <c r="O2069" s="3" t="s">
        <v>3754</v>
      </c>
      <c r="P2069" s="31" t="s">
        <v>7291</v>
      </c>
      <c r="Q2069" s="234">
        <v>1</v>
      </c>
      <c r="R2069" s="5">
        <v>85439010</v>
      </c>
      <c r="S2069" s="238">
        <v>45722</v>
      </c>
      <c r="T2069" s="263">
        <v>0.15</v>
      </c>
      <c r="U2069" s="263">
        <v>0</v>
      </c>
      <c r="V2069" s="263">
        <v>3.5039999999999995E-2</v>
      </c>
      <c r="W2069" s="263">
        <v>0</v>
      </c>
      <c r="X2069" s="263">
        <v>0.33999999999999997</v>
      </c>
      <c r="Y2069" s="265">
        <v>1.6064585475278061</v>
      </c>
      <c r="Z2069" s="275">
        <v>329.60685000000001</v>
      </c>
      <c r="AA2069" s="276">
        <v>7.3319223314102659</v>
      </c>
      <c r="AB2069" s="277">
        <v>0.05</v>
      </c>
      <c r="AC2069" s="277">
        <v>3.6499999999999998E-2</v>
      </c>
      <c r="AD2069" s="277">
        <v>0</v>
      </c>
      <c r="AE2069" s="277">
        <v>0.33999999999999997</v>
      </c>
      <c r="AF2069" s="276">
        <v>1.6365881600285659</v>
      </c>
    </row>
    <row r="2070" spans="1:32" x14ac:dyDescent="0.3">
      <c r="A2070" s="2">
        <f>IF(G2070="","",VLOOKUP(G2070,{"CFTV","100000";"switch","750000";"VMS","200000";"Alarme","300000";"CA","400000";"Cabeamento","500000";"Infra","600000";"Redes","700000";"Energia","800000";"Outros","900000";"Serviço","1000000"},2,FALSE)
  + COUNTIF($G$2:G2070,G2070)
)</f>
        <v>400085</v>
      </c>
      <c r="B2070" s="3" t="str">
        <f t="shared" si="33"/>
        <v>001BAT-1.3AH</v>
      </c>
      <c r="C2070" s="3" t="s">
        <v>3802</v>
      </c>
      <c r="D2070" s="3" t="s">
        <v>3802</v>
      </c>
      <c r="E2070" s="5" t="s">
        <v>3754</v>
      </c>
      <c r="F2070" s="5" t="s">
        <v>7</v>
      </c>
      <c r="G2070" s="2" t="s">
        <v>3634</v>
      </c>
      <c r="H2070" s="3" t="s">
        <v>3802</v>
      </c>
      <c r="I2070" s="169" t="s">
        <v>7038</v>
      </c>
      <c r="J2070" s="129">
        <v>57.51</v>
      </c>
      <c r="K2070" s="162">
        <v>112.66133955276193</v>
      </c>
      <c r="L2070" s="126"/>
      <c r="M2070" s="203">
        <v>9.7500000000000003E-2</v>
      </c>
      <c r="N2070" s="218">
        <v>0.04</v>
      </c>
      <c r="O2070" s="3" t="s">
        <v>3754</v>
      </c>
      <c r="P2070" s="31" t="s">
        <v>7291</v>
      </c>
      <c r="Q2070" s="234">
        <v>1</v>
      </c>
      <c r="R2070" s="5">
        <v>85072010</v>
      </c>
      <c r="S2070" s="238">
        <v>45722</v>
      </c>
      <c r="T2070" s="263">
        <v>0.15</v>
      </c>
      <c r="U2070" s="263">
        <v>0</v>
      </c>
      <c r="V2070" s="263">
        <v>3.5039999999999995E-2</v>
      </c>
      <c r="W2070" s="263">
        <v>0</v>
      </c>
      <c r="X2070" s="263">
        <v>0.33999999999999997</v>
      </c>
      <c r="Y2070" s="265">
        <v>1.6064585475278061</v>
      </c>
      <c r="Z2070" s="275">
        <v>63.117224999999998</v>
      </c>
      <c r="AA2070" s="276">
        <v>1.4040078095286743</v>
      </c>
      <c r="AB2070" s="277">
        <v>0.05</v>
      </c>
      <c r="AC2070" s="277">
        <v>3.6499999999999998E-2</v>
      </c>
      <c r="AD2070" s="277">
        <v>0</v>
      </c>
      <c r="AE2070" s="277">
        <v>0.33999999999999997</v>
      </c>
      <c r="AF2070" s="276">
        <v>1.6365881600285659</v>
      </c>
    </row>
    <row r="2071" spans="1:32" ht="27.6" x14ac:dyDescent="0.3">
      <c r="A2071" s="2">
        <f>IF(G2071="","",VLOOKUP(G2071,{"CFTV","100000";"switch","750000";"VMS","200000";"Alarme","300000";"CA","400000";"Cabeamento","500000";"Infra","600000";"Redes","700000";"Energia","800000";"Outros","900000";"Serviço","1000000"},2,FALSE)
  + COUNTIF($G$2:G2071,G2071)
)</f>
        <v>400086</v>
      </c>
      <c r="B2071" s="3" t="str">
        <f t="shared" si="33"/>
        <v>PRO MAGNETIC LOCKS EM U</v>
      </c>
      <c r="C2071" s="3" t="s">
        <v>3804</v>
      </c>
      <c r="D2071" s="3" t="s">
        <v>3804</v>
      </c>
      <c r="E2071" s="5" t="s">
        <v>370</v>
      </c>
      <c r="F2071" s="5" t="s">
        <v>7</v>
      </c>
      <c r="G2071" s="2" t="s">
        <v>3634</v>
      </c>
      <c r="H2071" s="3" t="s">
        <v>3803</v>
      </c>
      <c r="I2071" s="170" t="s">
        <v>7038</v>
      </c>
      <c r="J2071" s="127">
        <v>89.29</v>
      </c>
      <c r="K2071" s="162">
        <v>159.37853745417539</v>
      </c>
      <c r="L2071" s="126"/>
      <c r="M2071" s="203"/>
      <c r="N2071" s="218">
        <v>0.04</v>
      </c>
      <c r="O2071" s="3" t="s">
        <v>7060</v>
      </c>
      <c r="P2071" s="31" t="s">
        <v>7295</v>
      </c>
      <c r="Q2071" s="234">
        <v>1</v>
      </c>
      <c r="R2071" s="5">
        <v>85285220</v>
      </c>
      <c r="S2071" s="238">
        <v>45715</v>
      </c>
      <c r="T2071" s="263">
        <v>0.15</v>
      </c>
      <c r="U2071" s="263">
        <v>0</v>
      </c>
      <c r="V2071" s="263">
        <v>3.5039999999999995E-2</v>
      </c>
      <c r="W2071" s="263">
        <v>0</v>
      </c>
      <c r="X2071" s="263">
        <v>0.33999999999999997</v>
      </c>
      <c r="Y2071" s="265">
        <v>1.6064585475278061</v>
      </c>
      <c r="Z2071" s="275">
        <v>89.29</v>
      </c>
      <c r="AA2071" s="276">
        <v>1.9862067337848794</v>
      </c>
      <c r="AB2071" s="277">
        <v>0.05</v>
      </c>
      <c r="AC2071" s="277">
        <v>3.6499999999999998E-2</v>
      </c>
      <c r="AD2071" s="277">
        <v>0</v>
      </c>
      <c r="AE2071" s="277">
        <v>0.33999999999999997</v>
      </c>
      <c r="AF2071" s="276">
        <v>1.6365881600285659</v>
      </c>
    </row>
    <row r="2072" spans="1:32" ht="41.4" x14ac:dyDescent="0.3">
      <c r="A2072" s="2">
        <f>IF(G2072="","",VLOOKUP(G2072,{"CFTV","100000";"switch","750000";"VMS","200000";"Alarme","300000";"CA","400000";"Cabeamento","500000";"Infra","600000";"Redes","700000";"Energia","800000";"Outros","900000";"Serviço","1000000"},2,FALSE)
  + COUNTIF($G$2:G2072,G2072)
)</f>
        <v>400087</v>
      </c>
      <c r="B2072" s="3" t="str">
        <f t="shared" si="33"/>
        <v>VÍDEO PORTEIRO EXTERNO  IP</v>
      </c>
      <c r="C2072" s="3" t="s">
        <v>3806</v>
      </c>
      <c r="D2072" s="3" t="s">
        <v>3806</v>
      </c>
      <c r="E2072" s="5" t="s">
        <v>370</v>
      </c>
      <c r="F2072" s="5" t="s">
        <v>7</v>
      </c>
      <c r="G2072" s="2" t="s">
        <v>3634</v>
      </c>
      <c r="H2072" s="3" t="s">
        <v>3805</v>
      </c>
      <c r="I2072" s="170" t="s">
        <v>7038</v>
      </c>
      <c r="J2072" s="129">
        <v>855.61</v>
      </c>
      <c r="K2072" s="162">
        <v>1743.0603244873816</v>
      </c>
      <c r="L2072" s="126"/>
      <c r="M2072" s="203"/>
      <c r="N2072" s="218">
        <v>0.12</v>
      </c>
      <c r="O2072" s="3" t="s">
        <v>370</v>
      </c>
      <c r="P2072" s="31" t="s">
        <v>7287</v>
      </c>
      <c r="Q2072" s="234">
        <v>1</v>
      </c>
      <c r="R2072" s="5">
        <v>84719019</v>
      </c>
      <c r="S2072" s="238">
        <v>45723</v>
      </c>
      <c r="T2072" s="263">
        <v>0.15</v>
      </c>
      <c r="U2072" s="263">
        <v>0</v>
      </c>
      <c r="V2072" s="263">
        <v>3.2119999999999996E-2</v>
      </c>
      <c r="W2072" s="263">
        <v>0</v>
      </c>
      <c r="X2072" s="263">
        <v>0.33999999999999997</v>
      </c>
      <c r="Y2072" s="265">
        <v>1.8334922359937862</v>
      </c>
      <c r="Z2072" s="275">
        <v>855.61</v>
      </c>
      <c r="AA2072" s="276">
        <v>19.032571883678806</v>
      </c>
      <c r="AB2072" s="277">
        <v>0.05</v>
      </c>
      <c r="AC2072" s="277">
        <v>3.6499999999999998E-2</v>
      </c>
      <c r="AD2072" s="277">
        <v>0</v>
      </c>
      <c r="AE2072" s="277">
        <v>0.33999999999999997</v>
      </c>
      <c r="AF2072" s="276">
        <v>1.6365881600285659</v>
      </c>
    </row>
    <row r="2073" spans="1:32" ht="27.6" x14ac:dyDescent="0.3">
      <c r="A2073" s="2">
        <f>IF(G2073="","",VLOOKUP(G2073,{"CFTV","100000";"switch","750000";"VMS","200000";"Alarme","300000";"CA","400000";"Cabeamento","500000";"Infra","600000";"Redes","700000";"Energia","800000";"Outros","900000";"Serviço","1000000"},2,FALSE)
  + COUNTIF($G$2:G2073,G2073)
)</f>
        <v>400088</v>
      </c>
      <c r="B2073" s="3" t="str">
        <f t="shared" si="33"/>
        <v>CONTROLADORA MCA ACESSO C/LEITOR MIFARE</v>
      </c>
      <c r="C2073" s="3"/>
      <c r="D2073" s="3"/>
      <c r="E2073" s="5" t="s">
        <v>3721</v>
      </c>
      <c r="F2073" s="5" t="s">
        <v>7</v>
      </c>
      <c r="G2073" s="2" t="s">
        <v>3634</v>
      </c>
      <c r="H2073" s="3" t="s">
        <v>3807</v>
      </c>
      <c r="I2073" s="170" t="s">
        <v>7038</v>
      </c>
      <c r="J2073" s="127">
        <v>6703.14</v>
      </c>
      <c r="K2073" s="162">
        <v>14987.161415100423</v>
      </c>
      <c r="L2073" s="126"/>
      <c r="M2073" s="205">
        <v>9.7500000000000003E-2</v>
      </c>
      <c r="N2073" s="198">
        <v>0.12</v>
      </c>
      <c r="O2073" s="3" t="s">
        <v>3721</v>
      </c>
      <c r="P2073" s="31" t="s">
        <v>7297</v>
      </c>
      <c r="Q2073" s="234">
        <v>1</v>
      </c>
      <c r="R2073" s="5">
        <v>84719090</v>
      </c>
      <c r="S2073" s="238">
        <v>45678</v>
      </c>
      <c r="T2073" s="263">
        <v>0.15</v>
      </c>
      <c r="U2073" s="263">
        <v>0</v>
      </c>
      <c r="V2073" s="263">
        <v>3.2119999999999996E-2</v>
      </c>
      <c r="W2073" s="263">
        <v>0</v>
      </c>
      <c r="X2073" s="263">
        <v>0.33999999999999997</v>
      </c>
      <c r="Y2073" s="265">
        <v>1.8334922359937862</v>
      </c>
      <c r="Z2073" s="275">
        <v>7356.6961500000007</v>
      </c>
      <c r="AA2073" s="276">
        <v>163.64564264239331</v>
      </c>
      <c r="AB2073" s="277">
        <v>0.05</v>
      </c>
      <c r="AC2073" s="277">
        <v>3.6499999999999998E-2</v>
      </c>
      <c r="AD2073" s="277">
        <v>0</v>
      </c>
      <c r="AE2073" s="277">
        <v>0.33999999999999997</v>
      </c>
      <c r="AF2073" s="276">
        <v>1.6365881600285659</v>
      </c>
    </row>
    <row r="2074" spans="1:32" x14ac:dyDescent="0.3">
      <c r="A2074" s="2">
        <f>IF(G2074="","",VLOOKUP(G2074,{"CFTV","100000";"switch","750000";"VMS","200000";"Alarme","300000";"CA","400000";"Cabeamento","500000";"Infra","600000";"Redes","700000";"Energia","800000";"Outros","900000";"Serviço","1000000"},2,FALSE)
  + COUNTIF($G$2:G2074,G2074)
)</f>
        <v>400089</v>
      </c>
      <c r="B2074" s="3" t="str">
        <f t="shared" si="33"/>
        <v>MCA NET II PORTATIL C/</v>
      </c>
      <c r="C2074" s="3"/>
      <c r="D2074" s="3"/>
      <c r="E2074" s="5" t="s">
        <v>3721</v>
      </c>
      <c r="F2074" s="5" t="s">
        <v>7</v>
      </c>
      <c r="G2074" s="2" t="s">
        <v>3634</v>
      </c>
      <c r="H2074" s="3" t="s">
        <v>3808</v>
      </c>
      <c r="I2074" s="170" t="s">
        <v>7038</v>
      </c>
      <c r="J2074" s="127">
        <v>5697.73</v>
      </c>
      <c r="K2074" s="162">
        <v>12739.223589192545</v>
      </c>
      <c r="L2074" s="126"/>
      <c r="M2074" s="205">
        <v>9.7500000000000003E-2</v>
      </c>
      <c r="N2074" s="198">
        <v>0.12</v>
      </c>
      <c r="O2074" s="3" t="s">
        <v>3721</v>
      </c>
      <c r="P2074" s="31" t="s">
        <v>7297</v>
      </c>
      <c r="Q2074" s="234">
        <v>1</v>
      </c>
      <c r="R2074" s="5">
        <v>84719090</v>
      </c>
      <c r="S2074" s="238">
        <v>45678</v>
      </c>
      <c r="T2074" s="263">
        <v>0.15</v>
      </c>
      <c r="U2074" s="263">
        <v>0</v>
      </c>
      <c r="V2074" s="263">
        <v>3.2119999999999996E-2</v>
      </c>
      <c r="W2074" s="263">
        <v>0</v>
      </c>
      <c r="X2074" s="263">
        <v>0.33999999999999997</v>
      </c>
      <c r="Y2074" s="265">
        <v>1.8334922359937862</v>
      </c>
      <c r="Z2074" s="275">
        <v>6253.2586749999991</v>
      </c>
      <c r="AA2074" s="276">
        <v>139.10028545619565</v>
      </c>
      <c r="AB2074" s="277">
        <v>0.05</v>
      </c>
      <c r="AC2074" s="277">
        <v>3.6499999999999998E-2</v>
      </c>
      <c r="AD2074" s="277">
        <v>0</v>
      </c>
      <c r="AE2074" s="277">
        <v>0.33999999999999997</v>
      </c>
      <c r="AF2074" s="276">
        <v>1.6365881600285659</v>
      </c>
    </row>
    <row r="2075" spans="1:32" x14ac:dyDescent="0.3">
      <c r="A2075" s="2">
        <f>IF(G2075="","",VLOOKUP(G2075,{"CFTV","100000";"switch","750000";"VMS","200000";"Alarme","300000";"CA","400000";"Cabeamento","500000";"Infra","600000";"Redes","700000";"Energia","800000";"Outros","900000";"Serviço","1000000"},2,FALSE)
  + COUNTIF($G$2:G2075,G2075)
)</f>
        <v>400090</v>
      </c>
      <c r="B2075" s="3" t="str">
        <f t="shared" si="33"/>
        <v>MRA II C/ LEITOR MIFARE</v>
      </c>
      <c r="C2075" s="3"/>
      <c r="D2075" s="3"/>
      <c r="E2075" s="5" t="s">
        <v>3721</v>
      </c>
      <c r="F2075" s="5" t="s">
        <v>7</v>
      </c>
      <c r="G2075" s="2" t="s">
        <v>3634</v>
      </c>
      <c r="H2075" s="3" t="s">
        <v>3809</v>
      </c>
      <c r="I2075" s="170" t="s">
        <v>7038</v>
      </c>
      <c r="J2075" s="127">
        <v>2677.26</v>
      </c>
      <c r="K2075" s="162">
        <v>5985.9301417233955</v>
      </c>
      <c r="L2075" s="126"/>
      <c r="M2075" s="205">
        <v>9.7500000000000003E-2</v>
      </c>
      <c r="N2075" s="198">
        <v>0.12</v>
      </c>
      <c r="O2075" s="3" t="s">
        <v>3721</v>
      </c>
      <c r="P2075" s="31" t="s">
        <v>7297</v>
      </c>
      <c r="Q2075" s="234">
        <v>1</v>
      </c>
      <c r="R2075" s="5">
        <v>84719090</v>
      </c>
      <c r="S2075" s="238">
        <v>45678</v>
      </c>
      <c r="T2075" s="263">
        <v>0.15</v>
      </c>
      <c r="U2075" s="263">
        <v>0</v>
      </c>
      <c r="V2075" s="263">
        <v>3.2119999999999996E-2</v>
      </c>
      <c r="W2075" s="263">
        <v>0</v>
      </c>
      <c r="X2075" s="263">
        <v>0.33999999999999997</v>
      </c>
      <c r="Y2075" s="265">
        <v>1.8334922359937862</v>
      </c>
      <c r="Z2075" s="275">
        <v>2938.2928500000003</v>
      </c>
      <c r="AA2075" s="276">
        <v>65.360701584745939</v>
      </c>
      <c r="AB2075" s="277">
        <v>0.05</v>
      </c>
      <c r="AC2075" s="277">
        <v>3.6499999999999998E-2</v>
      </c>
      <c r="AD2075" s="277">
        <v>0</v>
      </c>
      <c r="AE2075" s="277">
        <v>0.33999999999999997</v>
      </c>
      <c r="AF2075" s="276">
        <v>1.6365881600285659</v>
      </c>
    </row>
    <row r="2076" spans="1:32" x14ac:dyDescent="0.3">
      <c r="A2076" s="2">
        <f>IF(G2076="","",VLOOKUP(G2076,{"CFTV","100000";"switch","750000";"VMS","200000";"Alarme","300000";"CA","400000";"Cabeamento","500000";"Infra","600000";"Redes","700000";"Energia","800000";"Outros","900000";"Serviço","1000000"},2,FALSE)
  + COUNTIF($G$2:G2076,G2076)
)</f>
        <v>400091</v>
      </c>
      <c r="B2076" s="3" t="str">
        <f t="shared" si="33"/>
        <v xml:space="preserve">LEITOR MIFARE EXTERNO </v>
      </c>
      <c r="C2076" s="3"/>
      <c r="D2076" s="3"/>
      <c r="E2076" s="5" t="s">
        <v>3721</v>
      </c>
      <c r="F2076" s="5" t="s">
        <v>7</v>
      </c>
      <c r="G2076" s="2" t="s">
        <v>3634</v>
      </c>
      <c r="H2076" s="3" t="s">
        <v>3810</v>
      </c>
      <c r="I2076" s="170" t="s">
        <v>7038</v>
      </c>
      <c r="J2076" s="127">
        <v>1012.86</v>
      </c>
      <c r="K2076" s="162">
        <v>2264.5948482201793</v>
      </c>
      <c r="L2076" s="126"/>
      <c r="M2076" s="205">
        <v>9.7500000000000003E-2</v>
      </c>
      <c r="N2076" s="198">
        <v>0.12</v>
      </c>
      <c r="O2076" s="3" t="s">
        <v>3721</v>
      </c>
      <c r="P2076" s="31" t="s">
        <v>7297</v>
      </c>
      <c r="Q2076" s="234">
        <v>1</v>
      </c>
      <c r="R2076" s="5">
        <v>84719090</v>
      </c>
      <c r="S2076" s="238">
        <v>45678</v>
      </c>
      <c r="T2076" s="263">
        <v>0.15</v>
      </c>
      <c r="U2076" s="263">
        <v>0</v>
      </c>
      <c r="V2076" s="263">
        <v>3.2119999999999996E-2</v>
      </c>
      <c r="W2076" s="263">
        <v>0</v>
      </c>
      <c r="X2076" s="263">
        <v>0.33999999999999997</v>
      </c>
      <c r="Y2076" s="265">
        <v>1.8334922359937862</v>
      </c>
      <c r="Z2076" s="275">
        <v>1111.61385</v>
      </c>
      <c r="AA2076" s="276">
        <v>24.727236132137246</v>
      </c>
      <c r="AB2076" s="277">
        <v>0.05</v>
      </c>
      <c r="AC2076" s="277">
        <v>3.6499999999999998E-2</v>
      </c>
      <c r="AD2076" s="277">
        <v>0</v>
      </c>
      <c r="AE2076" s="277">
        <v>0.33999999999999997</v>
      </c>
      <c r="AF2076" s="276">
        <v>1.6365881600285659</v>
      </c>
    </row>
    <row r="2077" spans="1:32" ht="27.6" x14ac:dyDescent="0.3">
      <c r="A2077" s="2">
        <f>IF(G2077="","",VLOOKUP(G2077,{"CFTV","100000";"switch","750000";"VMS","200000";"Alarme","300000";"CA","400000";"Cabeamento","500000";"Infra","600000";"Redes","700000";"Energia","800000";"Outros","900000";"Serviço","1000000"},2,FALSE)
  + COUNTIF($G$2:G2077,G2077)
)</f>
        <v>400092</v>
      </c>
      <c r="B2077" s="3" t="str">
        <f t="shared" si="33"/>
        <v>SUPORTE PARA ELETROÍMÃ 600M</v>
      </c>
      <c r="C2077" s="3" t="s">
        <v>3812</v>
      </c>
      <c r="D2077" s="3" t="s">
        <v>3812</v>
      </c>
      <c r="E2077" s="5" t="s">
        <v>3813</v>
      </c>
      <c r="F2077" s="5" t="s">
        <v>7</v>
      </c>
      <c r="G2077" s="2" t="s">
        <v>3634</v>
      </c>
      <c r="H2077" s="3" t="s">
        <v>3811</v>
      </c>
      <c r="I2077" s="170" t="s">
        <v>7039</v>
      </c>
      <c r="J2077" s="127">
        <v>45.81</v>
      </c>
      <c r="K2077" s="162">
        <v>471.80563019908391</v>
      </c>
      <c r="L2077" s="126"/>
      <c r="M2077" s="205"/>
      <c r="N2077" s="198">
        <v>0.04</v>
      </c>
      <c r="O2077" s="3" t="s">
        <v>7089</v>
      </c>
      <c r="P2077" s="31" t="s">
        <v>7290</v>
      </c>
      <c r="Q2077" s="234">
        <v>1</v>
      </c>
      <c r="R2077" s="5">
        <v>83016000</v>
      </c>
      <c r="S2077" s="238">
        <v>45678</v>
      </c>
      <c r="T2077" s="263">
        <v>0.15</v>
      </c>
      <c r="U2077" s="263">
        <v>0</v>
      </c>
      <c r="V2077" s="263">
        <v>3.5039999999999995E-2</v>
      </c>
      <c r="W2077" s="263">
        <v>0</v>
      </c>
      <c r="X2077" s="263">
        <v>0.33999999999999997</v>
      </c>
      <c r="Y2077" s="265">
        <v>1.6064585475278061</v>
      </c>
      <c r="Z2077" s="275">
        <v>264.32369999999997</v>
      </c>
      <c r="AA2077" s="276">
        <v>5.8797347165296694</v>
      </c>
      <c r="AB2077" s="277">
        <v>0.05</v>
      </c>
      <c r="AC2077" s="277">
        <v>3.6499999999999998E-2</v>
      </c>
      <c r="AD2077" s="277">
        <v>0</v>
      </c>
      <c r="AE2077" s="277">
        <v>0.33999999999999997</v>
      </c>
      <c r="AF2077" s="276">
        <v>1.6365881600285659</v>
      </c>
    </row>
    <row r="2078" spans="1:32" ht="27.6" x14ac:dyDescent="0.3">
      <c r="A2078" s="2">
        <f>IF(G2078="","",VLOOKUP(G2078,{"CFTV","100000";"switch","750000";"VMS","200000";"Alarme","300000";"CA","400000";"Cabeamento","500000";"Infra","600000";"Redes","700000";"Energia","800000";"Outros","900000";"Serviço","1000000"},2,FALSE)
  + COUNTIF($G$2:G2078,G2078)
)</f>
        <v>400093</v>
      </c>
      <c r="B2078" s="3" t="str">
        <f t="shared" si="33"/>
        <v>BARREIRA 5,30M SOFT CANC BLDC</v>
      </c>
      <c r="C2078" s="3" t="s">
        <v>3815</v>
      </c>
      <c r="D2078" s="3" t="s">
        <v>3815</v>
      </c>
      <c r="E2078" s="5" t="s">
        <v>3718</v>
      </c>
      <c r="F2078" s="5" t="s">
        <v>7</v>
      </c>
      <c r="G2078" s="2" t="s">
        <v>3634</v>
      </c>
      <c r="H2078" s="3" t="s">
        <v>3814</v>
      </c>
      <c r="I2078" s="170" t="s">
        <v>7038</v>
      </c>
      <c r="J2078" s="127">
        <v>742.97</v>
      </c>
      <c r="K2078" s="162">
        <v>1513.5885850847817</v>
      </c>
      <c r="L2078" s="127"/>
      <c r="M2078" s="205"/>
      <c r="N2078" s="198">
        <v>0.12</v>
      </c>
      <c r="O2078" s="3" t="s">
        <v>3718</v>
      </c>
      <c r="P2078" s="31" t="s">
        <v>7291</v>
      </c>
      <c r="Q2078" s="234"/>
      <c r="R2078" s="5">
        <v>86080090</v>
      </c>
      <c r="S2078" s="238">
        <v>45716</v>
      </c>
      <c r="T2078" s="263">
        <v>0.15</v>
      </c>
      <c r="U2078" s="263">
        <v>0</v>
      </c>
      <c r="V2078" s="263">
        <v>3.2119999999999996E-2</v>
      </c>
      <c r="W2078" s="263">
        <v>0</v>
      </c>
      <c r="X2078" s="263">
        <v>0.33999999999999997</v>
      </c>
      <c r="Y2078" s="265">
        <v>1.8334922359937862</v>
      </c>
      <c r="Z2078" s="275">
        <v>742.97</v>
      </c>
      <c r="AA2078" s="276">
        <v>16.526957296451471</v>
      </c>
      <c r="AB2078" s="277">
        <v>0.05</v>
      </c>
      <c r="AC2078" s="277">
        <v>3.6499999999999998E-2</v>
      </c>
      <c r="AD2078" s="277">
        <v>0</v>
      </c>
      <c r="AE2078" s="277">
        <v>0.33999999999999997</v>
      </c>
      <c r="AF2078" s="276">
        <v>1.6365881600285659</v>
      </c>
    </row>
    <row r="2079" spans="1:32" ht="41.4" x14ac:dyDescent="0.3">
      <c r="A2079" s="2">
        <f>IF(G2079="","",VLOOKUP(G2079,{"CFTV","100000";"switch","750000";"VMS","200000";"Alarme","300000";"CA","400000";"Cabeamento","500000";"Infra","600000";"Redes","700000";"Energia","800000";"Outros","900000";"Serviço","1000000"},2,FALSE)
  + COUNTIF($G$2:G2079,G2079)
)</f>
        <v>400094</v>
      </c>
      <c r="B2079" s="3" t="str">
        <f t="shared" si="33"/>
        <v>BARREIRA FÍSICA DO TIPO HASTE</v>
      </c>
      <c r="C2079" s="3" t="s">
        <v>3817</v>
      </c>
      <c r="D2079" s="3" t="s">
        <v>3817</v>
      </c>
      <c r="E2079" s="5" t="s">
        <v>3718</v>
      </c>
      <c r="F2079" s="5" t="s">
        <v>7</v>
      </c>
      <c r="G2079" s="2" t="s">
        <v>3634</v>
      </c>
      <c r="H2079" s="3" t="s">
        <v>3816</v>
      </c>
      <c r="I2079" s="170" t="s">
        <v>7038</v>
      </c>
      <c r="J2079" s="127">
        <v>498.77</v>
      </c>
      <c r="K2079" s="162">
        <v>1130.6942898014124</v>
      </c>
      <c r="L2079" s="127">
        <v>56.25</v>
      </c>
      <c r="M2079" s="205"/>
      <c r="N2079" s="198">
        <v>0.12</v>
      </c>
      <c r="O2079" s="3" t="s">
        <v>3718</v>
      </c>
      <c r="P2079" s="31" t="s">
        <v>7291</v>
      </c>
      <c r="Q2079" s="234">
        <v>1</v>
      </c>
      <c r="R2079" s="5">
        <v>86080090</v>
      </c>
      <c r="S2079" s="238">
        <v>46076</v>
      </c>
      <c r="T2079" s="263">
        <v>0.15</v>
      </c>
      <c r="U2079" s="263">
        <v>0</v>
      </c>
      <c r="V2079" s="263">
        <v>3.2119999999999996E-2</v>
      </c>
      <c r="W2079" s="263">
        <v>0</v>
      </c>
      <c r="X2079" s="263">
        <v>0.33999999999999997</v>
      </c>
      <c r="Y2079" s="265">
        <v>1.8334922359937862</v>
      </c>
      <c r="Z2079" s="275">
        <v>555.02</v>
      </c>
      <c r="AA2079" s="276">
        <v>12.346113354074182</v>
      </c>
      <c r="AB2079" s="277">
        <v>0.05</v>
      </c>
      <c r="AC2079" s="277">
        <v>3.6499999999999998E-2</v>
      </c>
      <c r="AD2079" s="277">
        <v>0</v>
      </c>
      <c r="AE2079" s="277">
        <v>0.33999999999999997</v>
      </c>
      <c r="AF2079" s="276">
        <v>1.6365881600285659</v>
      </c>
    </row>
    <row r="2080" spans="1:32" ht="82.8" x14ac:dyDescent="0.3">
      <c r="A2080" s="2">
        <f>IF(G2080="","",VLOOKUP(G2080,{"CFTV","100000";"switch","750000";"VMS","200000";"Alarme","300000";"CA","400000";"Cabeamento","500000";"Infra","600000";"Redes","700000";"Energia","800000";"Outros","900000";"Serviço","1000000"},2,FALSE)
  + COUNTIF($G$2:G2080,G2080)
)</f>
        <v>400095</v>
      </c>
      <c r="B2080" s="3" t="str">
        <f t="shared" si="33"/>
        <v>BOTÃO PULSADOR TRIPLO COMPLETO PARA</v>
      </c>
      <c r="C2080" s="3" t="s">
        <v>3819</v>
      </c>
      <c r="D2080" s="3" t="s">
        <v>3819</v>
      </c>
      <c r="E2080" s="5" t="s">
        <v>3820</v>
      </c>
      <c r="F2080" s="5" t="s">
        <v>7</v>
      </c>
      <c r="G2080" s="2" t="s">
        <v>3634</v>
      </c>
      <c r="H2080" s="3" t="s">
        <v>3818</v>
      </c>
      <c r="I2080" s="170" t="s">
        <v>7038</v>
      </c>
      <c r="J2080" s="127">
        <v>64.150000000000006</v>
      </c>
      <c r="K2080" s="162">
        <v>314.21982497742403</v>
      </c>
      <c r="L2080" s="127">
        <v>90.09</v>
      </c>
      <c r="M2080" s="205"/>
      <c r="N2080" s="198">
        <v>0.12</v>
      </c>
      <c r="O2080" s="3" t="s">
        <v>6374</v>
      </c>
      <c r="P2080" s="31" t="s">
        <v>7290</v>
      </c>
      <c r="Q2080" s="234">
        <v>3</v>
      </c>
      <c r="R2080" s="5">
        <v>85365090</v>
      </c>
      <c r="S2080" s="238">
        <v>45737</v>
      </c>
      <c r="T2080" s="263">
        <v>0.15</v>
      </c>
      <c r="U2080" s="263">
        <v>0</v>
      </c>
      <c r="V2080" s="263">
        <v>3.2119999999999996E-2</v>
      </c>
      <c r="W2080" s="263">
        <v>0</v>
      </c>
      <c r="X2080" s="263">
        <v>0.33999999999999997</v>
      </c>
      <c r="Y2080" s="265">
        <v>1.8334922359937862</v>
      </c>
      <c r="Z2080" s="275">
        <v>154.24</v>
      </c>
      <c r="AA2080" s="276">
        <v>3.4309836109192497</v>
      </c>
      <c r="AB2080" s="277">
        <v>0.05</v>
      </c>
      <c r="AC2080" s="277">
        <v>3.6499999999999998E-2</v>
      </c>
      <c r="AD2080" s="277">
        <v>0</v>
      </c>
      <c r="AE2080" s="277">
        <v>0.33999999999999997</v>
      </c>
      <c r="AF2080" s="276">
        <v>1.6365881600285659</v>
      </c>
    </row>
    <row r="2081" spans="1:32" ht="41.4" x14ac:dyDescent="0.3">
      <c r="A2081" s="2">
        <f>IF(G2081="","",VLOOKUP(G2081,{"CFTV","100000";"switch","750000";"VMS","200000";"Alarme","300000";"CA","400000";"Cabeamento","500000";"Infra","600000";"Redes","700000";"Energia","800000";"Outros","900000";"Serviço","1000000"},2,FALSE)
  + COUNTIF($G$2:G2081,G2081)
)</f>
        <v>400096</v>
      </c>
      <c r="B2081" s="3" t="str">
        <f t="shared" si="33"/>
        <v>TERMINAL DE RECONHECIMENTO FACIAL, VIDEO</v>
      </c>
      <c r="C2081" s="82" t="s">
        <v>3822</v>
      </c>
      <c r="D2081" s="82" t="s">
        <v>3822</v>
      </c>
      <c r="E2081" s="5" t="s">
        <v>370</v>
      </c>
      <c r="F2081" s="106" t="s">
        <v>7</v>
      </c>
      <c r="G2081" s="2" t="s">
        <v>3634</v>
      </c>
      <c r="H2081" s="3" t="s">
        <v>3821</v>
      </c>
      <c r="I2081" s="175" t="s">
        <v>7038</v>
      </c>
      <c r="J2081" s="132">
        <v>1544.63</v>
      </c>
      <c r="K2081" s="162">
        <v>2757.0934069643063</v>
      </c>
      <c r="L2081" s="132"/>
      <c r="M2081" s="200"/>
      <c r="N2081" s="222">
        <v>0.04</v>
      </c>
      <c r="O2081" s="3" t="s">
        <v>7060</v>
      </c>
      <c r="P2081" s="31" t="s">
        <v>7290</v>
      </c>
      <c r="Q2081" s="234">
        <v>1</v>
      </c>
      <c r="R2081" s="106">
        <v>85437099</v>
      </c>
      <c r="S2081" s="238">
        <v>45908</v>
      </c>
      <c r="T2081" s="263">
        <v>0.15</v>
      </c>
      <c r="U2081" s="263">
        <v>0</v>
      </c>
      <c r="V2081" s="263">
        <v>3.5039999999999995E-2</v>
      </c>
      <c r="W2081" s="263">
        <v>0</v>
      </c>
      <c r="X2081" s="263">
        <v>0.33999999999999997</v>
      </c>
      <c r="Y2081" s="265">
        <v>1.6064585475278061</v>
      </c>
      <c r="Z2081" s="275">
        <v>1544.63</v>
      </c>
      <c r="AA2081" s="276">
        <v>34.359441227529828</v>
      </c>
      <c r="AB2081" s="277">
        <v>0.05</v>
      </c>
      <c r="AC2081" s="277">
        <v>3.6499999999999998E-2</v>
      </c>
      <c r="AD2081" s="277">
        <v>0</v>
      </c>
      <c r="AE2081" s="277">
        <v>0.33999999999999997</v>
      </c>
      <c r="AF2081" s="276">
        <v>1.6365881600285659</v>
      </c>
    </row>
    <row r="2082" spans="1:32" x14ac:dyDescent="0.3">
      <c r="A2082" s="2">
        <f>IF(G2082="","",VLOOKUP(G2082,{"CFTV","100000";"switch","750000";"VMS","200000";"Alarme","300000";"CA","400000";"Cabeamento","500000";"Infra","600000";"Redes","700000";"Energia","800000";"Outros","900000";"Serviço","1000000"},2,FALSE)
  + COUNTIF($G$2:G2082,G2082)
)</f>
        <v>400097</v>
      </c>
      <c r="B2082" s="3" t="str">
        <f t="shared" si="33"/>
        <v>CANCELA AUT 220V CINZA</v>
      </c>
      <c r="C2082" s="3" t="s">
        <v>3824</v>
      </c>
      <c r="D2082" s="3" t="s">
        <v>3824</v>
      </c>
      <c r="E2082" s="5" t="s">
        <v>3754</v>
      </c>
      <c r="F2082" s="5" t="s">
        <v>7</v>
      </c>
      <c r="G2082" s="2" t="s">
        <v>3634</v>
      </c>
      <c r="H2082" s="3" t="s">
        <v>3823</v>
      </c>
      <c r="I2082" s="170" t="s">
        <v>7038</v>
      </c>
      <c r="J2082" s="127">
        <v>5112.2700000000004</v>
      </c>
      <c r="K2082" s="162">
        <v>9125.1664875221977</v>
      </c>
      <c r="L2082" s="192"/>
      <c r="M2082" s="205">
        <v>0</v>
      </c>
      <c r="N2082" s="198">
        <v>0.04</v>
      </c>
      <c r="O2082" s="3" t="s">
        <v>3754</v>
      </c>
      <c r="P2082" s="31" t="s">
        <v>7291</v>
      </c>
      <c r="Q2082" s="234">
        <v>1</v>
      </c>
      <c r="R2082" s="5">
        <v>86080090</v>
      </c>
      <c r="S2082" s="238">
        <v>45931</v>
      </c>
      <c r="T2082" s="263">
        <v>0.15</v>
      </c>
      <c r="U2082" s="263">
        <v>0</v>
      </c>
      <c r="V2082" s="263">
        <v>3.5039999999999995E-2</v>
      </c>
      <c r="W2082" s="263">
        <v>0</v>
      </c>
      <c r="X2082" s="263">
        <v>0.33999999999999997</v>
      </c>
      <c r="Y2082" s="265">
        <v>1.6064585475278061</v>
      </c>
      <c r="Z2082" s="275">
        <v>5112.2700000000004</v>
      </c>
      <c r="AA2082" s="276">
        <v>113.71962256609278</v>
      </c>
      <c r="AB2082" s="277">
        <v>0.05</v>
      </c>
      <c r="AC2082" s="277">
        <v>3.6499999999999998E-2</v>
      </c>
      <c r="AD2082" s="277">
        <v>0</v>
      </c>
      <c r="AE2082" s="277">
        <v>0.33999999999999997</v>
      </c>
      <c r="AF2082" s="276">
        <v>1.6365881600285659</v>
      </c>
    </row>
    <row r="2083" spans="1:32" ht="41.4" x14ac:dyDescent="0.3">
      <c r="A2083" s="2">
        <f>IF(G2083="","",VLOOKUP(G2083,{"CFTV","100000";"switch","750000";"VMS","200000";"Alarme","300000";"CA","400000";"Cabeamento","500000";"Infra","600000";"Redes","700000";"Energia","800000";"Outros","900000";"Serviço","1000000"},2,FALSE)
  + COUNTIF($G$2:G2083,G2083)
)</f>
        <v>400098</v>
      </c>
      <c r="B2083" s="3" t="str">
        <f t="shared" si="33"/>
        <v>CANCELA DE CONTROLE DE VEÍCULOS</v>
      </c>
      <c r="C2083" s="3" t="s">
        <v>3826</v>
      </c>
      <c r="D2083" s="3" t="s">
        <v>3826</v>
      </c>
      <c r="E2083" s="5" t="s">
        <v>3718</v>
      </c>
      <c r="F2083" s="5" t="s">
        <v>7</v>
      </c>
      <c r="G2083" s="2" t="s">
        <v>3634</v>
      </c>
      <c r="H2083" s="3" t="s">
        <v>3825</v>
      </c>
      <c r="I2083" s="170" t="s">
        <v>7038</v>
      </c>
      <c r="J2083" s="127">
        <v>5047.68</v>
      </c>
      <c r="K2083" s="162">
        <v>10397.795586728629</v>
      </c>
      <c r="L2083" s="127">
        <v>56.25</v>
      </c>
      <c r="M2083" s="205"/>
      <c r="N2083" s="198">
        <v>0.12</v>
      </c>
      <c r="O2083" s="3" t="s">
        <v>3718</v>
      </c>
      <c r="P2083" s="31" t="s">
        <v>7291</v>
      </c>
      <c r="Q2083" s="234">
        <v>1</v>
      </c>
      <c r="R2083" s="5">
        <v>85389090</v>
      </c>
      <c r="S2083" s="238">
        <v>46076</v>
      </c>
      <c r="T2083" s="263">
        <v>0.15</v>
      </c>
      <c r="U2083" s="263">
        <v>0</v>
      </c>
      <c r="V2083" s="263">
        <v>3.2119999999999996E-2</v>
      </c>
      <c r="W2083" s="263">
        <v>0</v>
      </c>
      <c r="X2083" s="263">
        <v>0.33999999999999997</v>
      </c>
      <c r="Y2083" s="265">
        <v>1.8334922359937862</v>
      </c>
      <c r="Z2083" s="275">
        <v>5103.93</v>
      </c>
      <c r="AA2083" s="276">
        <v>113.53410387240071</v>
      </c>
      <c r="AB2083" s="277">
        <v>0.05</v>
      </c>
      <c r="AC2083" s="277">
        <v>3.6499999999999998E-2</v>
      </c>
      <c r="AD2083" s="277">
        <v>0</v>
      </c>
      <c r="AE2083" s="277">
        <v>0.33999999999999997</v>
      </c>
      <c r="AF2083" s="276">
        <v>1.6365881600285659</v>
      </c>
    </row>
    <row r="2084" spans="1:32" ht="27.6" x14ac:dyDescent="0.3">
      <c r="A2084" s="2">
        <f>IF(G2084="","",VLOOKUP(G2084,{"CFTV","100000";"switch","750000";"VMS","200000";"Alarme","300000";"CA","400000";"Cabeamento","500000";"Infra","600000";"Redes","700000";"Energia","800000";"Outros","900000";"Serviço","1000000"},2,FALSE)
  + COUNTIF($G$2:G2084,G2084)
)</f>
        <v>400099</v>
      </c>
      <c r="B2084" s="3" t="str">
        <f t="shared" si="33"/>
        <v>CASE DE PROTEÇÃO PARA TERMINAL</v>
      </c>
      <c r="C2084" s="3" t="s">
        <v>3828</v>
      </c>
      <c r="D2084" s="3" t="s">
        <v>3828</v>
      </c>
      <c r="E2084" s="5" t="s">
        <v>370</v>
      </c>
      <c r="F2084" s="5" t="s">
        <v>7</v>
      </c>
      <c r="G2084" s="2" t="s">
        <v>3634</v>
      </c>
      <c r="H2084" s="3" t="s">
        <v>3827</v>
      </c>
      <c r="I2084" s="170" t="s">
        <v>7038</v>
      </c>
      <c r="J2084" s="127">
        <v>288</v>
      </c>
      <c r="K2084" s="162">
        <v>547.48107299747642</v>
      </c>
      <c r="L2084" s="127"/>
      <c r="M2084" s="205">
        <v>6.5000000000000002E-2</v>
      </c>
      <c r="N2084" s="198">
        <v>0.04</v>
      </c>
      <c r="O2084" s="3" t="s">
        <v>7153</v>
      </c>
      <c r="P2084" s="31" t="s">
        <v>7291</v>
      </c>
      <c r="Q2084" s="234"/>
      <c r="R2084" s="5">
        <v>84798999</v>
      </c>
      <c r="S2084" s="238">
        <v>45674</v>
      </c>
      <c r="T2084" s="263">
        <v>0.15</v>
      </c>
      <c r="U2084" s="263">
        <v>0</v>
      </c>
      <c r="V2084" s="263">
        <v>3.5039999999999995E-2</v>
      </c>
      <c r="W2084" s="263">
        <v>0</v>
      </c>
      <c r="X2084" s="263">
        <v>0.33999999999999997</v>
      </c>
      <c r="Y2084" s="265">
        <v>1.6064585475278061</v>
      </c>
      <c r="Z2084" s="275">
        <v>306.72000000000003</v>
      </c>
      <c r="AA2084" s="276">
        <v>6.8228169939130723</v>
      </c>
      <c r="AB2084" s="277">
        <v>0.05</v>
      </c>
      <c r="AC2084" s="277">
        <v>3.6499999999999998E-2</v>
      </c>
      <c r="AD2084" s="277">
        <v>0</v>
      </c>
      <c r="AE2084" s="277">
        <v>0.33999999999999997</v>
      </c>
      <c r="AF2084" s="276">
        <v>1.6365881600285659</v>
      </c>
    </row>
    <row r="2085" spans="1:32" ht="27.6" x14ac:dyDescent="0.3">
      <c r="A2085" s="2">
        <f>IF(G2085="","",VLOOKUP(G2085,{"CFTV","100000";"switch","750000";"VMS","200000";"Alarme","300000";"CA","400000";"Cabeamento","500000";"Infra","600000";"Redes","700000";"Energia","800000";"Outros","900000";"Serviço","1000000"},2,FALSE)
  + COUNTIF($G$2:G2085,G2085)
)</f>
        <v>400100</v>
      </c>
      <c r="B2085" s="3" t="str">
        <f t="shared" si="33"/>
        <v>CATRACA GB300 SMART PINTADA</v>
      </c>
      <c r="C2085" s="5" t="s">
        <v>3830</v>
      </c>
      <c r="D2085" s="5" t="s">
        <v>3830</v>
      </c>
      <c r="E2085" s="5" t="s">
        <v>3831</v>
      </c>
      <c r="F2085" s="5" t="s">
        <v>7</v>
      </c>
      <c r="G2085" s="2" t="s">
        <v>3634</v>
      </c>
      <c r="H2085" s="3" t="s">
        <v>3829</v>
      </c>
      <c r="I2085" s="170" t="s">
        <v>7038</v>
      </c>
      <c r="J2085" s="127">
        <v>8202.17</v>
      </c>
      <c r="K2085" s="162">
        <v>16709.572237001285</v>
      </c>
      <c r="L2085" s="99"/>
      <c r="M2085" s="192"/>
      <c r="N2085" s="198">
        <v>0.12</v>
      </c>
      <c r="O2085" s="3" t="s">
        <v>7154</v>
      </c>
      <c r="P2085" s="31" t="s">
        <v>7291</v>
      </c>
      <c r="Q2085" s="238">
        <v>45684</v>
      </c>
      <c r="R2085" s="5">
        <v>84798999</v>
      </c>
      <c r="S2085" s="261"/>
      <c r="T2085" s="263">
        <v>0.15</v>
      </c>
      <c r="U2085" s="263">
        <v>0</v>
      </c>
      <c r="V2085" s="263">
        <v>3.2119999999999996E-2</v>
      </c>
      <c r="W2085" s="263">
        <v>0</v>
      </c>
      <c r="X2085" s="263">
        <v>0.33999999999999997</v>
      </c>
      <c r="Y2085" s="265">
        <v>1.8334922359937862</v>
      </c>
      <c r="Z2085" s="275">
        <v>8202.17</v>
      </c>
      <c r="AA2085" s="276">
        <v>182.45274146767079</v>
      </c>
      <c r="AB2085" s="277">
        <v>0.05</v>
      </c>
      <c r="AC2085" s="277">
        <v>3.6499999999999998E-2</v>
      </c>
      <c r="AD2085" s="277">
        <v>0</v>
      </c>
      <c r="AE2085" s="277">
        <v>0.33999999999999997</v>
      </c>
      <c r="AF2085" s="276">
        <v>1.6365881600285659</v>
      </c>
    </row>
    <row r="2086" spans="1:32" ht="69" x14ac:dyDescent="0.3">
      <c r="A2086" s="2">
        <f>IF(G2086="","",VLOOKUP(G2086,{"CFTV","100000";"switch","750000";"VMS","200000";"Alarme","300000";"CA","400000";"Cabeamento","500000";"Infra","600000";"Redes","700000";"Energia","800000";"Outros","900000";"Serviço","1000000"},2,FALSE)
  + COUNTIF($G$2:G2086,G2086)
)</f>
        <v>400101</v>
      </c>
      <c r="B2086" s="3" t="str">
        <f t="shared" si="33"/>
        <v>BAFÔMETRO PARA ACESSO COM RECONHECIMENTO</v>
      </c>
      <c r="C2086" s="3" t="s">
        <v>3833</v>
      </c>
      <c r="D2086" s="3" t="s">
        <v>3833</v>
      </c>
      <c r="E2086" s="5" t="s">
        <v>3834</v>
      </c>
      <c r="F2086" s="5" t="s">
        <v>7</v>
      </c>
      <c r="G2086" s="2" t="s">
        <v>3634</v>
      </c>
      <c r="H2086" s="3" t="s">
        <v>3832</v>
      </c>
      <c r="I2086" s="170" t="s">
        <v>7038</v>
      </c>
      <c r="J2086" s="127">
        <v>23000</v>
      </c>
      <c r="K2086" s="162">
        <v>46855.91269761898</v>
      </c>
      <c r="L2086" s="127"/>
      <c r="M2086" s="205"/>
      <c r="N2086" s="198">
        <v>0.12</v>
      </c>
      <c r="O2086" s="3" t="s">
        <v>3833</v>
      </c>
      <c r="P2086" s="31" t="s">
        <v>7293</v>
      </c>
      <c r="Q2086" s="234"/>
      <c r="R2086" s="5">
        <v>90278999</v>
      </c>
      <c r="S2086" s="238">
        <v>45673</v>
      </c>
      <c r="T2086" s="263">
        <v>0.15</v>
      </c>
      <c r="U2086" s="263">
        <v>0</v>
      </c>
      <c r="V2086" s="263">
        <v>3.2119999999999996E-2</v>
      </c>
      <c r="W2086" s="263">
        <v>0</v>
      </c>
      <c r="X2086" s="263">
        <v>0.33999999999999997</v>
      </c>
      <c r="Y2086" s="265">
        <v>1.8334922359937862</v>
      </c>
      <c r="Z2086" s="275">
        <v>23000</v>
      </c>
      <c r="AA2086" s="276">
        <v>511.62229675274074</v>
      </c>
      <c r="AB2086" s="277">
        <v>0.05</v>
      </c>
      <c r="AC2086" s="277">
        <v>3.6499999999999998E-2</v>
      </c>
      <c r="AD2086" s="277">
        <v>0</v>
      </c>
      <c r="AE2086" s="277">
        <v>0.33999999999999997</v>
      </c>
      <c r="AF2086" s="276">
        <v>1.6365881600285659</v>
      </c>
    </row>
    <row r="2087" spans="1:32" ht="27.6" x14ac:dyDescent="0.3">
      <c r="A2087" s="2">
        <f>IF(G2087="","",VLOOKUP(G2087,{"CFTV","100000";"switch","750000";"VMS","200000";"Alarme","300000";"CA","400000";"Cabeamento","500000";"Infra","600000";"Redes","700000";"Energia","800000";"Outros","900000";"Serviço","1000000"},2,FALSE)
  + COUNTIF($G$2:G2087,G2087)
)</f>
        <v>400102</v>
      </c>
      <c r="B2087" s="3" t="str">
        <f t="shared" si="33"/>
        <v>FECHADURA ELETROIMA FE 10300 V2</v>
      </c>
      <c r="C2087" s="3" t="s">
        <v>3836</v>
      </c>
      <c r="D2087" s="3" t="s">
        <v>3836</v>
      </c>
      <c r="E2087" s="5" t="s">
        <v>6</v>
      </c>
      <c r="F2087" s="5" t="s">
        <v>7</v>
      </c>
      <c r="G2087" s="2" t="s">
        <v>3634</v>
      </c>
      <c r="H2087" s="3" t="s">
        <v>3835</v>
      </c>
      <c r="I2087" s="170" t="s">
        <v>7038</v>
      </c>
      <c r="J2087" s="127">
        <v>549.38</v>
      </c>
      <c r="K2087" s="162">
        <v>980.61799648980684</v>
      </c>
      <c r="L2087" s="192"/>
      <c r="M2087" s="205">
        <v>0</v>
      </c>
      <c r="N2087" s="198">
        <v>0.04</v>
      </c>
      <c r="O2087" s="3" t="s">
        <v>6</v>
      </c>
      <c r="P2087" s="31" t="s">
        <v>7288</v>
      </c>
      <c r="Q2087" s="234">
        <v>1</v>
      </c>
      <c r="R2087" s="5">
        <v>83014000</v>
      </c>
      <c r="S2087" s="238">
        <v>45674</v>
      </c>
      <c r="T2087" s="263">
        <v>0.15</v>
      </c>
      <c r="U2087" s="263">
        <v>0</v>
      </c>
      <c r="V2087" s="263">
        <v>3.5039999999999995E-2</v>
      </c>
      <c r="W2087" s="263">
        <v>0</v>
      </c>
      <c r="X2087" s="263">
        <v>0.33999999999999997</v>
      </c>
      <c r="Y2087" s="265">
        <v>1.6064585475278061</v>
      </c>
      <c r="Z2087" s="275">
        <v>549.38</v>
      </c>
      <c r="AA2087" s="276">
        <v>12.220654669131337</v>
      </c>
      <c r="AB2087" s="277">
        <v>0.05</v>
      </c>
      <c r="AC2087" s="277">
        <v>3.6499999999999998E-2</v>
      </c>
      <c r="AD2087" s="277">
        <v>0</v>
      </c>
      <c r="AE2087" s="277">
        <v>0.33999999999999997</v>
      </c>
      <c r="AF2087" s="276">
        <v>1.6365881600285659</v>
      </c>
    </row>
    <row r="2088" spans="1:32" ht="27.6" x14ac:dyDescent="0.3">
      <c r="A2088" s="2">
        <f>IF(G2088="","",VLOOKUP(G2088,{"CFTV","100000";"switch","750000";"VMS","200000";"Alarme","300000";"CA","400000";"Cabeamento","500000";"Infra","600000";"Redes","700000";"Energia","800000";"Outros","900000";"Serviço","1000000"},2,FALSE)
  + COUNTIF($G$2:G2088,G2088)
)</f>
        <v>400103</v>
      </c>
      <c r="B2088" s="3" t="str">
        <f t="shared" si="33"/>
        <v>CÉLULA DE COMBUSTÃO ANUAL</v>
      </c>
      <c r="C2088" s="3" t="s">
        <v>3833</v>
      </c>
      <c r="D2088" s="3" t="s">
        <v>3833</v>
      </c>
      <c r="E2088" s="5" t="s">
        <v>3834</v>
      </c>
      <c r="F2088" s="5" t="s">
        <v>7</v>
      </c>
      <c r="G2088" s="2" t="s">
        <v>3634</v>
      </c>
      <c r="H2088" s="3" t="s">
        <v>3837</v>
      </c>
      <c r="I2088" s="170" t="s">
        <v>7038</v>
      </c>
      <c r="J2088" s="127">
        <v>700</v>
      </c>
      <c r="K2088" s="162">
        <v>1426.0495168840559</v>
      </c>
      <c r="L2088" s="127"/>
      <c r="M2088" s="205"/>
      <c r="N2088" s="198">
        <v>0.12</v>
      </c>
      <c r="O2088" s="3" t="s">
        <v>3833</v>
      </c>
      <c r="P2088" s="31" t="s">
        <v>7293</v>
      </c>
      <c r="Q2088" s="234"/>
      <c r="R2088" s="5">
        <v>84212300</v>
      </c>
      <c r="S2088" s="238">
        <v>45673</v>
      </c>
      <c r="T2088" s="263">
        <v>0.15</v>
      </c>
      <c r="U2088" s="263">
        <v>0</v>
      </c>
      <c r="V2088" s="263">
        <v>3.2119999999999996E-2</v>
      </c>
      <c r="W2088" s="263">
        <v>0</v>
      </c>
      <c r="X2088" s="263">
        <v>0.33999999999999997</v>
      </c>
      <c r="Y2088" s="265">
        <v>1.8334922359937862</v>
      </c>
      <c r="Z2088" s="275">
        <v>700</v>
      </c>
      <c r="AA2088" s="276">
        <v>15.571113379431241</v>
      </c>
      <c r="AB2088" s="277">
        <v>0.05</v>
      </c>
      <c r="AC2088" s="277">
        <v>3.6499999999999998E-2</v>
      </c>
      <c r="AD2088" s="277">
        <v>0</v>
      </c>
      <c r="AE2088" s="277">
        <v>0.33999999999999997</v>
      </c>
      <c r="AF2088" s="276">
        <v>1.6365881600285659</v>
      </c>
    </row>
    <row r="2089" spans="1:32" ht="27.6" x14ac:dyDescent="0.3">
      <c r="A2089" s="2">
        <f>IF(G2089="","",VLOOKUP(G2089,{"CFTV","100000";"switch","750000";"VMS","200000";"Alarme","300000";"CA","400000";"Cabeamento","500000";"Infra","600000";"Redes","700000";"Energia","800000";"Outros","900000";"Serviço","1000000"},2,FALSE)
  + COUNTIF($G$2:G2089,G2089)
)</f>
        <v>400104</v>
      </c>
      <c r="B2089" s="3" t="str">
        <f t="shared" si="33"/>
        <v>LICENCIAMENTO SISTEMA PLATAFORMA CESSÃO DE</v>
      </c>
      <c r="C2089" s="3" t="s">
        <v>3833</v>
      </c>
      <c r="D2089" s="3" t="s">
        <v>3833</v>
      </c>
      <c r="E2089" s="5" t="s">
        <v>3839</v>
      </c>
      <c r="F2089" s="5" t="s">
        <v>776</v>
      </c>
      <c r="G2089" s="2" t="s">
        <v>3634</v>
      </c>
      <c r="H2089" s="3" t="s">
        <v>3838</v>
      </c>
      <c r="I2089" s="170" t="s">
        <v>7038</v>
      </c>
      <c r="J2089" s="127">
        <v>2500</v>
      </c>
      <c r="K2089" s="162">
        <v>4546.0782223015722</v>
      </c>
      <c r="L2089" s="127"/>
      <c r="M2089" s="205"/>
      <c r="N2089" s="198">
        <v>0.12</v>
      </c>
      <c r="O2089" s="3" t="s">
        <v>3833</v>
      </c>
      <c r="P2089" s="31" t="s">
        <v>7293</v>
      </c>
      <c r="Q2089" s="234"/>
      <c r="R2089" s="5" t="s">
        <v>777</v>
      </c>
      <c r="S2089" s="238">
        <v>45673</v>
      </c>
      <c r="T2089" s="263">
        <v>0.15</v>
      </c>
      <c r="U2089" s="263">
        <v>0.05</v>
      </c>
      <c r="V2089" s="263">
        <v>3.6499999999999998E-2</v>
      </c>
      <c r="W2089" s="263">
        <v>0</v>
      </c>
      <c r="X2089" s="263">
        <v>0.33999999999999997</v>
      </c>
      <c r="Y2089" s="265">
        <v>1.6365881600285659</v>
      </c>
      <c r="Z2089" s="275">
        <v>2500</v>
      </c>
      <c r="AA2089" s="276">
        <v>55.611119212254437</v>
      </c>
      <c r="AB2089" s="277">
        <v>0.05</v>
      </c>
      <c r="AC2089" s="277">
        <v>3.6499999999999998E-2</v>
      </c>
      <c r="AD2089" s="277">
        <v>0</v>
      </c>
      <c r="AE2089" s="277">
        <v>0.33999999999999997</v>
      </c>
      <c r="AF2089" s="276">
        <v>1.6365881600285659</v>
      </c>
    </row>
    <row r="2090" spans="1:32" ht="27.6" x14ac:dyDescent="0.3">
      <c r="A2090" s="2">
        <f>IF(G2090="","",VLOOKUP(G2090,{"CFTV","100000";"switch","750000";"VMS","200000";"Alarme","300000";"CA","400000";"Cabeamento","500000";"Infra","600000";"Redes","700000";"Energia","800000";"Outros","900000";"Serviço","1000000"},2,FALSE)
  + COUNTIF($G$2:G2090,G2090)
)</f>
        <v>400105</v>
      </c>
      <c r="B2090" s="3" t="str">
        <f t="shared" si="33"/>
        <v>HASTE DE ALUMINIO 100MM REDONDA</v>
      </c>
      <c r="C2090" s="3" t="s">
        <v>3841</v>
      </c>
      <c r="D2090" s="3" t="s">
        <v>3841</v>
      </c>
      <c r="E2090" s="5" t="s">
        <v>3754</v>
      </c>
      <c r="F2090" s="5" t="s">
        <v>7</v>
      </c>
      <c r="G2090" s="2" t="s">
        <v>3634</v>
      </c>
      <c r="H2090" s="3" t="s">
        <v>3840</v>
      </c>
      <c r="I2090" s="170" t="s">
        <v>7038</v>
      </c>
      <c r="J2090" s="127">
        <v>312.73</v>
      </c>
      <c r="K2090" s="162">
        <v>637.09780773592979</v>
      </c>
      <c r="L2090" s="192"/>
      <c r="M2090" s="205">
        <v>0</v>
      </c>
      <c r="N2090" s="198">
        <v>0.12</v>
      </c>
      <c r="O2090" s="3" t="s">
        <v>3754</v>
      </c>
      <c r="P2090" s="31" t="s">
        <v>7291</v>
      </c>
      <c r="Q2090" s="234">
        <v>1</v>
      </c>
      <c r="R2090" s="5">
        <v>76041021</v>
      </c>
      <c r="S2090" s="238">
        <v>45931</v>
      </c>
      <c r="T2090" s="263">
        <v>0.15</v>
      </c>
      <c r="U2090" s="263">
        <v>0</v>
      </c>
      <c r="V2090" s="263">
        <v>3.2119999999999996E-2</v>
      </c>
      <c r="W2090" s="263">
        <v>0</v>
      </c>
      <c r="X2090" s="263">
        <v>0.33999999999999997</v>
      </c>
      <c r="Y2090" s="265">
        <v>1.8334922359937862</v>
      </c>
      <c r="Z2090" s="275">
        <v>312.73</v>
      </c>
      <c r="AA2090" s="276">
        <v>6.9565061244993318</v>
      </c>
      <c r="AB2090" s="277">
        <v>0.05</v>
      </c>
      <c r="AC2090" s="277">
        <v>3.6499999999999998E-2</v>
      </c>
      <c r="AD2090" s="277">
        <v>0</v>
      </c>
      <c r="AE2090" s="277">
        <v>0.33999999999999997</v>
      </c>
      <c r="AF2090" s="276">
        <v>1.6365881600285659</v>
      </c>
    </row>
    <row r="2091" spans="1:32" ht="27.6" x14ac:dyDescent="0.3">
      <c r="A2091" s="2">
        <f>IF(G2091="","",VLOOKUP(G2091,{"CFTV","100000";"switch","750000";"VMS","200000";"Alarme","300000";"CA","400000";"Cabeamento","500000";"Infra","600000";"Redes","700000";"Energia","800000";"Outros","900000";"Serviço","1000000"},2,FALSE)
  + COUNTIF($G$2:G2091,G2091)
)</f>
        <v>400106</v>
      </c>
      <c r="B2091" s="3" t="str">
        <f t="shared" si="33"/>
        <v>KIT C/ 24 ADESIVOS REFLETIVOS</v>
      </c>
      <c r="C2091" s="3" t="s">
        <v>3843</v>
      </c>
      <c r="D2091" s="3" t="s">
        <v>3843</v>
      </c>
      <c r="E2091" s="5" t="s">
        <v>3754</v>
      </c>
      <c r="F2091" s="5" t="s">
        <v>7</v>
      </c>
      <c r="G2091" s="2" t="s">
        <v>3634</v>
      </c>
      <c r="H2091" s="3" t="s">
        <v>3842</v>
      </c>
      <c r="I2091" s="170" t="s">
        <v>7038</v>
      </c>
      <c r="J2091" s="127">
        <v>104.06</v>
      </c>
      <c r="K2091" s="162">
        <v>185.74230717304837</v>
      </c>
      <c r="L2091" s="192"/>
      <c r="M2091" s="205">
        <v>0</v>
      </c>
      <c r="N2091" s="198">
        <v>0.04</v>
      </c>
      <c r="O2091" s="3" t="s">
        <v>3754</v>
      </c>
      <c r="P2091" s="31" t="s">
        <v>7291</v>
      </c>
      <c r="Q2091" s="234">
        <v>1</v>
      </c>
      <c r="R2091" s="5">
        <v>48211000</v>
      </c>
      <c r="S2091" s="238">
        <v>45931</v>
      </c>
      <c r="T2091" s="263">
        <v>0.15</v>
      </c>
      <c r="U2091" s="263">
        <v>0</v>
      </c>
      <c r="V2091" s="263">
        <v>3.5039999999999995E-2</v>
      </c>
      <c r="W2091" s="263">
        <v>0</v>
      </c>
      <c r="X2091" s="263">
        <v>0.33999999999999997</v>
      </c>
      <c r="Y2091" s="265">
        <v>1.6064585475278061</v>
      </c>
      <c r="Z2091" s="275">
        <v>104.06</v>
      </c>
      <c r="AA2091" s="276">
        <v>2.3147572260908786</v>
      </c>
      <c r="AB2091" s="277">
        <v>0.05</v>
      </c>
      <c r="AC2091" s="277">
        <v>3.6499999999999998E-2</v>
      </c>
      <c r="AD2091" s="277">
        <v>0</v>
      </c>
      <c r="AE2091" s="277">
        <v>0.33999999999999997</v>
      </c>
      <c r="AF2091" s="276">
        <v>1.6365881600285659</v>
      </c>
    </row>
    <row r="2092" spans="1:32" ht="96.6" x14ac:dyDescent="0.3">
      <c r="A2092" s="2">
        <f>IF(G2092="","",VLOOKUP(G2092,{"CFTV","100000";"switch","750000";"VMS","200000";"Alarme","300000";"CA","400000";"Cabeamento","500000";"Infra","600000";"Redes","700000";"Energia","800000";"Outros","900000";"Serviço","1000000"},2,FALSE)
  + COUNTIF($G$2:G2092,G2092)
)</f>
        <v>400107</v>
      </c>
      <c r="B2092" s="3" t="str">
        <f t="shared" si="33"/>
        <v>MOLA DE BALANCEAMENTO 50MM</v>
      </c>
      <c r="C2092" s="3" t="s">
        <v>6992</v>
      </c>
      <c r="D2092" s="3" t="s">
        <v>6992</v>
      </c>
      <c r="E2092" s="5" t="s">
        <v>3754</v>
      </c>
      <c r="F2092" s="5" t="s">
        <v>7</v>
      </c>
      <c r="G2092" s="2" t="s">
        <v>3634</v>
      </c>
      <c r="H2092" s="3" t="s">
        <v>3844</v>
      </c>
      <c r="I2092" s="170" t="s">
        <v>7038</v>
      </c>
      <c r="J2092" s="127">
        <v>209.97</v>
      </c>
      <c r="K2092" s="162">
        <v>469.45972817644196</v>
      </c>
      <c r="L2092" s="192"/>
      <c r="M2092" s="205">
        <v>9.7500000000000003E-2</v>
      </c>
      <c r="N2092" s="198">
        <v>0.12</v>
      </c>
      <c r="O2092" s="3" t="s">
        <v>3754</v>
      </c>
      <c r="P2092" s="31" t="s">
        <v>7291</v>
      </c>
      <c r="Q2092" s="234">
        <v>1</v>
      </c>
      <c r="R2092" s="5">
        <v>73202090</v>
      </c>
      <c r="S2092" s="238">
        <v>45931</v>
      </c>
      <c r="T2092" s="263">
        <v>0.15</v>
      </c>
      <c r="U2092" s="263">
        <v>0</v>
      </c>
      <c r="V2092" s="263">
        <v>3.2119999999999996E-2</v>
      </c>
      <c r="W2092" s="263">
        <v>0</v>
      </c>
      <c r="X2092" s="263">
        <v>0.33999999999999997</v>
      </c>
      <c r="Y2092" s="265">
        <v>1.8334922359937862</v>
      </c>
      <c r="Z2092" s="275">
        <v>230.44207499999999</v>
      </c>
      <c r="AA2092" s="276">
        <v>5.1260566817377109</v>
      </c>
      <c r="AB2092" s="277">
        <v>0.05</v>
      </c>
      <c r="AC2092" s="277">
        <v>3.6499999999999998E-2</v>
      </c>
      <c r="AD2092" s="277">
        <v>0</v>
      </c>
      <c r="AE2092" s="277">
        <v>0.33999999999999997</v>
      </c>
      <c r="AF2092" s="276">
        <v>1.6365881600285659</v>
      </c>
    </row>
    <row r="2093" spans="1:32" ht="27.6" x14ac:dyDescent="0.3">
      <c r="A2093" s="2">
        <f>IF(G2093="","",VLOOKUP(G2093,{"CFTV","100000";"switch","750000";"VMS","200000";"Alarme","300000";"CA","400000";"Cabeamento","500000";"Infra","600000";"Redes","700000";"Energia","800000";"Outros","900000";"Serviço","1000000"},2,FALSE)
  + COUNTIF($G$2:G2093,G2093)
)</f>
        <v>400108</v>
      </c>
      <c r="B2093" s="3" t="str">
        <f t="shared" si="33"/>
        <v>SENSOR ANTIESMAGAMENTO FOTOCÉLULA REFLEXIVA</v>
      </c>
      <c r="C2093" s="3" t="s">
        <v>3846</v>
      </c>
      <c r="D2093" s="3" t="s">
        <v>3846</v>
      </c>
      <c r="E2093" s="5" t="s">
        <v>3737</v>
      </c>
      <c r="F2093" s="5" t="s">
        <v>7</v>
      </c>
      <c r="G2093" s="2" t="s">
        <v>3634</v>
      </c>
      <c r="H2093" s="3" t="s">
        <v>3845</v>
      </c>
      <c r="I2093" s="170" t="s">
        <v>7038</v>
      </c>
      <c r="J2093" s="127">
        <v>200</v>
      </c>
      <c r="K2093" s="162">
        <v>407.44271910973032</v>
      </c>
      <c r="L2093" s="127"/>
      <c r="M2093" s="205"/>
      <c r="N2093" s="198">
        <v>0.18</v>
      </c>
      <c r="O2093" s="3" t="s">
        <v>7105</v>
      </c>
      <c r="P2093" s="31" t="s">
        <v>7294</v>
      </c>
      <c r="Q2093" s="234">
        <v>1</v>
      </c>
      <c r="R2093" s="5">
        <v>85414029</v>
      </c>
      <c r="S2093" s="238">
        <v>45925</v>
      </c>
      <c r="T2093" s="263">
        <v>0.15</v>
      </c>
      <c r="U2093" s="263">
        <v>0</v>
      </c>
      <c r="V2093" s="263">
        <v>3.2119999999999996E-2</v>
      </c>
      <c r="W2093" s="263">
        <v>0</v>
      </c>
      <c r="X2093" s="263">
        <v>0.33999999999999997</v>
      </c>
      <c r="Y2093" s="265">
        <v>1.8334922359937862</v>
      </c>
      <c r="Z2093" s="275">
        <v>200</v>
      </c>
      <c r="AA2093" s="276">
        <v>4.4488895369803547</v>
      </c>
      <c r="AB2093" s="277">
        <v>0.05</v>
      </c>
      <c r="AC2093" s="277">
        <v>3.6499999999999998E-2</v>
      </c>
      <c r="AD2093" s="277">
        <v>0</v>
      </c>
      <c r="AE2093" s="277">
        <v>0.33999999999999997</v>
      </c>
      <c r="AF2093" s="276">
        <v>1.6365881600285659</v>
      </c>
    </row>
    <row r="2094" spans="1:32" ht="41.4" x14ac:dyDescent="0.3">
      <c r="A2094" s="2">
        <f>IF(G2094="","",VLOOKUP(G2094,{"CFTV","100000";"switch","750000";"VMS","200000";"Alarme","300000";"CA","400000";"Cabeamento","500000";"Infra","600000";"Redes","700000";"Energia","800000";"Outros","900000";"Serviço","1000000"},2,FALSE)
  + COUNTIF($G$2:G2094,G2094)
)</f>
        <v>400109</v>
      </c>
      <c r="B2094" s="3" t="str">
        <f t="shared" si="33"/>
        <v>SENSOR FOTOCÉLULA REFLETIVA A LASER</v>
      </c>
      <c r="C2094" s="5" t="s">
        <v>3848</v>
      </c>
      <c r="D2094" s="5" t="s">
        <v>3848</v>
      </c>
      <c r="E2094" s="5" t="s">
        <v>3718</v>
      </c>
      <c r="F2094" s="5" t="s">
        <v>7</v>
      </c>
      <c r="G2094" s="2" t="s">
        <v>3634</v>
      </c>
      <c r="H2094" s="3" t="s">
        <v>3847</v>
      </c>
      <c r="I2094" s="170" t="s">
        <v>7038</v>
      </c>
      <c r="J2094" s="127">
        <v>110.64</v>
      </c>
      <c r="K2094" s="162">
        <v>247.37355015212432</v>
      </c>
      <c r="L2094" s="127"/>
      <c r="M2094" s="205">
        <v>9.7500000000000003E-2</v>
      </c>
      <c r="N2094" s="198">
        <v>0.12</v>
      </c>
      <c r="O2094" s="3" t="s">
        <v>3718</v>
      </c>
      <c r="P2094" s="31" t="s">
        <v>7291</v>
      </c>
      <c r="Q2094" s="234">
        <v>1</v>
      </c>
      <c r="R2094" s="5">
        <v>85414029</v>
      </c>
      <c r="S2094" s="238">
        <v>46063</v>
      </c>
      <c r="T2094" s="263">
        <v>0.15</v>
      </c>
      <c r="U2094" s="263">
        <v>0</v>
      </c>
      <c r="V2094" s="263">
        <v>3.2119999999999996E-2</v>
      </c>
      <c r="W2094" s="263">
        <v>0</v>
      </c>
      <c r="X2094" s="263">
        <v>0.33999999999999997</v>
      </c>
      <c r="Y2094" s="265">
        <v>1.8334922359937862</v>
      </c>
      <c r="Z2094" s="275">
        <v>121.42740000000001</v>
      </c>
      <c r="AA2094" s="276">
        <v>2.7010854468136416</v>
      </c>
      <c r="AB2094" s="277">
        <v>0.05</v>
      </c>
      <c r="AC2094" s="277">
        <v>3.6499999999999998E-2</v>
      </c>
      <c r="AD2094" s="277">
        <v>0</v>
      </c>
      <c r="AE2094" s="277">
        <v>0.33999999999999997</v>
      </c>
      <c r="AF2094" s="276">
        <v>1.6365881600285659</v>
      </c>
    </row>
    <row r="2095" spans="1:32" ht="55.2" x14ac:dyDescent="0.3">
      <c r="A2095" s="2">
        <f>IF(G2095="","",VLOOKUP(G2095,{"CFTV","100000";"switch","750000";"VMS","200000";"Alarme","300000";"CA","400000";"Cabeamento","500000";"Infra","600000";"Redes","700000";"Energia","800000";"Outros","900000";"Serviço","1000000"},2,FALSE)
  + COUNTIF($G$2:G2095,G2095)
)</f>
        <v>400110</v>
      </c>
      <c r="B2095" s="3" t="str">
        <f t="shared" si="33"/>
        <v>TOTEM DUPLO DO TIPO FIT</v>
      </c>
      <c r="C2095" s="3" t="s">
        <v>3850</v>
      </c>
      <c r="D2095" s="3" t="s">
        <v>3850</v>
      </c>
      <c r="E2095" s="5" t="s">
        <v>3718</v>
      </c>
      <c r="F2095" s="5" t="s">
        <v>7</v>
      </c>
      <c r="G2095" s="2" t="s">
        <v>3634</v>
      </c>
      <c r="H2095" s="3" t="s">
        <v>3849</v>
      </c>
      <c r="I2095" s="170" t="s">
        <v>7038</v>
      </c>
      <c r="J2095" s="127">
        <v>989.99</v>
      </c>
      <c r="K2095" s="162">
        <v>2147.9144581419278</v>
      </c>
      <c r="L2095" s="127"/>
      <c r="M2095" s="205">
        <v>6.5000000000000002E-2</v>
      </c>
      <c r="N2095" s="198">
        <v>0.12</v>
      </c>
      <c r="O2095" s="3" t="s">
        <v>3718</v>
      </c>
      <c r="P2095" s="31" t="s">
        <v>7291</v>
      </c>
      <c r="Q2095" s="234">
        <v>1</v>
      </c>
      <c r="R2095" s="5">
        <v>94069020</v>
      </c>
      <c r="S2095" s="238">
        <v>46086</v>
      </c>
      <c r="T2095" s="263">
        <v>0.15</v>
      </c>
      <c r="U2095" s="263">
        <v>0</v>
      </c>
      <c r="V2095" s="263">
        <v>3.2119999999999996E-2</v>
      </c>
      <c r="W2095" s="263">
        <v>0</v>
      </c>
      <c r="X2095" s="263">
        <v>0.33999999999999997</v>
      </c>
      <c r="Y2095" s="265">
        <v>1.8334922359937862</v>
      </c>
      <c r="Z2095" s="275">
        <v>1054.33935</v>
      </c>
      <c r="AA2095" s="276">
        <v>23.45319651320834</v>
      </c>
      <c r="AB2095" s="277">
        <v>0.05</v>
      </c>
      <c r="AC2095" s="277">
        <v>3.6499999999999998E-2</v>
      </c>
      <c r="AD2095" s="277">
        <v>0</v>
      </c>
      <c r="AE2095" s="277">
        <v>0.33999999999999997</v>
      </c>
      <c r="AF2095" s="276">
        <v>1.6365881600285659</v>
      </c>
    </row>
    <row r="2096" spans="1:32" ht="41.4" x14ac:dyDescent="0.3">
      <c r="A2096" s="2">
        <f>IF(G2096="","",VLOOKUP(G2096,{"CFTV","100000";"switch","750000";"VMS","200000";"Alarme","300000";"CA","400000";"Cabeamento","500000";"Infra","600000";"Redes","700000";"Energia","800000";"Outros","900000";"Serviço","1000000"},2,FALSE)
  + COUNTIF($G$2:G2096,G2096)
)</f>
        <v>400111</v>
      </c>
      <c r="B2096" s="3" t="str">
        <f t="shared" si="33"/>
        <v>TERMINAL DE RECONHECIMENTO FACIAL, 50.000</v>
      </c>
      <c r="C2096" s="3" t="s">
        <v>3852</v>
      </c>
      <c r="D2096" s="3" t="s">
        <v>3852</v>
      </c>
      <c r="E2096" s="5" t="s">
        <v>370</v>
      </c>
      <c r="F2096" s="5" t="s">
        <v>7</v>
      </c>
      <c r="G2096" s="2" t="s">
        <v>3634</v>
      </c>
      <c r="H2096" s="3" t="s">
        <v>3851</v>
      </c>
      <c r="I2096" s="177" t="s">
        <v>7038</v>
      </c>
      <c r="J2096" s="136">
        <v>1099.0999999999999</v>
      </c>
      <c r="K2096" s="162">
        <v>1961.8428773197907</v>
      </c>
      <c r="L2096" s="126"/>
      <c r="M2096" s="203"/>
      <c r="N2096" s="218">
        <v>0.04</v>
      </c>
      <c r="O2096" s="3" t="s">
        <v>7060</v>
      </c>
      <c r="P2096" s="31" t="s">
        <v>7290</v>
      </c>
      <c r="Q2096" s="234">
        <v>3</v>
      </c>
      <c r="R2096" s="5">
        <v>85437099</v>
      </c>
      <c r="S2096" s="238">
        <v>45932</v>
      </c>
      <c r="T2096" s="263">
        <v>0.15</v>
      </c>
      <c r="U2096" s="263">
        <v>0</v>
      </c>
      <c r="V2096" s="263">
        <v>3.5039999999999995E-2</v>
      </c>
      <c r="W2096" s="263">
        <v>0</v>
      </c>
      <c r="X2096" s="263">
        <v>0.33999999999999997</v>
      </c>
      <c r="Y2096" s="265">
        <v>1.6064585475278061</v>
      </c>
      <c r="Z2096" s="275">
        <v>1099.0999999999999</v>
      </c>
      <c r="AA2096" s="276">
        <v>24.448872450475537</v>
      </c>
      <c r="AB2096" s="277">
        <v>0.05</v>
      </c>
      <c r="AC2096" s="277">
        <v>3.6499999999999998E-2</v>
      </c>
      <c r="AD2096" s="277">
        <v>0</v>
      </c>
      <c r="AE2096" s="277">
        <v>0.33999999999999997</v>
      </c>
      <c r="AF2096" s="276">
        <v>1.6365881600285659</v>
      </c>
    </row>
    <row r="2097" spans="1:32" ht="27.6" x14ac:dyDescent="0.3">
      <c r="A2097" s="2">
        <f>IF(G2097="","",VLOOKUP(G2097,{"CFTV","100000";"switch","750000";"VMS","200000";"Alarme","300000";"CA","400000";"Cabeamento","500000";"Infra","600000";"Redes","700000";"Energia","800000";"Outros","900000";"Serviço","1000000"},2,FALSE)
  + COUNTIF($G$2:G2097,G2097)
)</f>
        <v>400112</v>
      </c>
      <c r="B2097" s="3" t="str">
        <f t="shared" si="33"/>
        <v>HASTE PARA CANCELA GT4 (L=4230MM)</v>
      </c>
      <c r="C2097" s="3" t="s">
        <v>3854</v>
      </c>
      <c r="D2097" s="3" t="s">
        <v>3854</v>
      </c>
      <c r="E2097" s="5" t="s">
        <v>3754</v>
      </c>
      <c r="F2097" s="5" t="s">
        <v>7</v>
      </c>
      <c r="G2097" s="2" t="s">
        <v>3634</v>
      </c>
      <c r="H2097" s="3" t="s">
        <v>3853</v>
      </c>
      <c r="I2097" s="177" t="s">
        <v>7038</v>
      </c>
      <c r="J2097" s="127">
        <v>731.8</v>
      </c>
      <c r="K2097" s="162">
        <v>1490.8329092225031</v>
      </c>
      <c r="L2097" s="127"/>
      <c r="M2097" s="205">
        <v>0</v>
      </c>
      <c r="N2097" s="198">
        <v>0.12</v>
      </c>
      <c r="O2097" s="3" t="s">
        <v>3754</v>
      </c>
      <c r="P2097" s="31" t="s">
        <v>7291</v>
      </c>
      <c r="Q2097" s="234">
        <v>1</v>
      </c>
      <c r="R2097" s="5">
        <v>76042919</v>
      </c>
      <c r="S2097" s="238">
        <v>45926</v>
      </c>
      <c r="T2097" s="263">
        <v>0.15</v>
      </c>
      <c r="U2097" s="263">
        <v>0</v>
      </c>
      <c r="V2097" s="263">
        <v>3.2119999999999996E-2</v>
      </c>
      <c r="W2097" s="263">
        <v>0</v>
      </c>
      <c r="X2097" s="263">
        <v>0.33999999999999997</v>
      </c>
      <c r="Y2097" s="265">
        <v>1.8334922359937862</v>
      </c>
      <c r="Z2097" s="275">
        <v>731.8</v>
      </c>
      <c r="AA2097" s="276">
        <v>16.278486815811117</v>
      </c>
      <c r="AB2097" s="277">
        <v>0.05</v>
      </c>
      <c r="AC2097" s="277">
        <v>3.6499999999999998E-2</v>
      </c>
      <c r="AD2097" s="277">
        <v>0</v>
      </c>
      <c r="AE2097" s="277">
        <v>0.33999999999999997</v>
      </c>
      <c r="AF2097" s="276">
        <v>1.6365881600285659</v>
      </c>
    </row>
    <row r="2098" spans="1:32" x14ac:dyDescent="0.3">
      <c r="A2098" s="2">
        <f>IF(G2098="","",VLOOKUP(G2098,{"CFTV","100000";"switch","750000";"VMS","200000";"Alarme","300000";"CA","400000";"Cabeamento","500000";"Infra","600000";"Redes","700000";"Energia","800000";"Outros","900000";"Serviço","1000000"},2,FALSE)
  + COUNTIF($G$2:G2098,G2098)
)</f>
        <v>400113</v>
      </c>
      <c r="B2098" s="3" t="str">
        <f t="shared" si="33"/>
        <v>LED STRIP FOR 4M BOOM</v>
      </c>
      <c r="C2098" s="3" t="s">
        <v>3856</v>
      </c>
      <c r="D2098" s="3" t="s">
        <v>3856</v>
      </c>
      <c r="E2098" s="5" t="s">
        <v>3754</v>
      </c>
      <c r="F2098" s="5" t="s">
        <v>7</v>
      </c>
      <c r="G2098" s="2" t="s">
        <v>3634</v>
      </c>
      <c r="H2098" s="3" t="s">
        <v>3855</v>
      </c>
      <c r="I2098" s="177" t="s">
        <v>7038</v>
      </c>
      <c r="J2098" s="127">
        <v>583.69000000000005</v>
      </c>
      <c r="K2098" s="162">
        <v>1143.4410934368218</v>
      </c>
      <c r="L2098" s="127"/>
      <c r="M2098" s="205">
        <v>9.7500000000000003E-2</v>
      </c>
      <c r="N2098" s="198">
        <v>0.04</v>
      </c>
      <c r="O2098" s="3" t="s">
        <v>3754</v>
      </c>
      <c r="P2098" s="31" t="s">
        <v>7291</v>
      </c>
      <c r="Q2098" s="234">
        <v>1</v>
      </c>
      <c r="R2098" s="5">
        <v>94054200</v>
      </c>
      <c r="S2098" s="238">
        <v>45926</v>
      </c>
      <c r="T2098" s="263">
        <v>0.15</v>
      </c>
      <c r="U2098" s="263">
        <v>0</v>
      </c>
      <c r="V2098" s="263">
        <v>3.5039999999999995E-2</v>
      </c>
      <c r="W2098" s="263">
        <v>0</v>
      </c>
      <c r="X2098" s="263">
        <v>0.33999999999999997</v>
      </c>
      <c r="Y2098" s="265">
        <v>1.6064585475278061</v>
      </c>
      <c r="Z2098" s="275">
        <v>640.59977500000002</v>
      </c>
      <c r="AA2098" s="276">
        <v>14.249788181947347</v>
      </c>
      <c r="AB2098" s="277">
        <v>0.05</v>
      </c>
      <c r="AC2098" s="277">
        <v>3.6499999999999998E-2</v>
      </c>
      <c r="AD2098" s="277">
        <v>0</v>
      </c>
      <c r="AE2098" s="277">
        <v>0.33999999999999997</v>
      </c>
      <c r="AF2098" s="276">
        <v>1.6365881600285659</v>
      </c>
    </row>
    <row r="2099" spans="1:32" ht="27.6" x14ac:dyDescent="0.3">
      <c r="A2099" s="2">
        <f>IF(G2099="","",VLOOKUP(G2099,{"CFTV","100000";"switch","750000";"VMS","200000";"Alarme","300000";"CA","400000";"Cabeamento","500000";"Infra","600000";"Redes","700000";"Energia","800000";"Outros","900000";"Serviço","1000000"},2,FALSE)
  + COUNTIF($G$2:G2099,G2099)
)</f>
        <v>400114</v>
      </c>
      <c r="B2099" s="3" t="str">
        <f t="shared" si="33"/>
        <v>KIT COM 20 ADESIVOS REFLETIVOS</v>
      </c>
      <c r="C2099" s="3" t="s">
        <v>3858</v>
      </c>
      <c r="D2099" s="3" t="s">
        <v>3858</v>
      </c>
      <c r="E2099" s="5" t="s">
        <v>3754</v>
      </c>
      <c r="F2099" s="5" t="s">
        <v>7</v>
      </c>
      <c r="G2099" s="2" t="s">
        <v>3634</v>
      </c>
      <c r="H2099" s="3" t="s">
        <v>3857</v>
      </c>
      <c r="I2099" s="170" t="s">
        <v>7038</v>
      </c>
      <c r="J2099" s="136">
        <v>109.39</v>
      </c>
      <c r="K2099" s="162">
        <v>195.25611168229634</v>
      </c>
      <c r="L2099" s="136"/>
      <c r="M2099" s="205">
        <v>0</v>
      </c>
      <c r="N2099" s="198">
        <v>0.04</v>
      </c>
      <c r="O2099" s="262" t="s">
        <v>3754</v>
      </c>
      <c r="P2099" s="31" t="s">
        <v>7291</v>
      </c>
      <c r="Q2099" s="234">
        <v>1</v>
      </c>
      <c r="R2099" s="5">
        <v>48219000</v>
      </c>
      <c r="S2099" s="238">
        <v>46031</v>
      </c>
      <c r="T2099" s="263">
        <v>0.15</v>
      </c>
      <c r="U2099" s="263">
        <v>0</v>
      </c>
      <c r="V2099" s="263">
        <v>3.5039999999999995E-2</v>
      </c>
      <c r="W2099" s="263">
        <v>0</v>
      </c>
      <c r="X2099" s="263">
        <v>0.33999999999999997</v>
      </c>
      <c r="Y2099" s="265">
        <v>1.6064585475278061</v>
      </c>
      <c r="Z2099" s="275">
        <v>109.39</v>
      </c>
      <c r="AA2099" s="276">
        <v>2.4333201322514051</v>
      </c>
      <c r="AB2099" s="277">
        <v>0.05</v>
      </c>
      <c r="AC2099" s="277">
        <v>3.6499999999999998E-2</v>
      </c>
      <c r="AD2099" s="277">
        <v>0</v>
      </c>
      <c r="AE2099" s="277">
        <v>0.33999999999999997</v>
      </c>
      <c r="AF2099" s="276">
        <v>1.6365881600285659</v>
      </c>
    </row>
    <row r="2100" spans="1:32" ht="27.6" x14ac:dyDescent="0.3">
      <c r="A2100" s="2">
        <f>IF(G2100="","",VLOOKUP(G2100,{"CFTV","100000";"switch","750000";"VMS","200000";"Alarme","300000";"CA","400000";"Cabeamento","500000";"Infra","600000";"Redes","700000";"Energia","800000";"Outros","900000";"Serviço","1000000"},2,FALSE)
  + COUNTIF($G$2:G2100,G2100)
)</f>
        <v>400115</v>
      </c>
      <c r="B2100" s="3" t="str">
        <f t="shared" si="33"/>
        <v>COROA LUMINOSA DE LED VERMELHA</v>
      </c>
      <c r="C2100" s="3" t="s">
        <v>3860</v>
      </c>
      <c r="D2100" s="3" t="s">
        <v>3860</v>
      </c>
      <c r="E2100" s="5" t="s">
        <v>3754</v>
      </c>
      <c r="F2100" s="5" t="s">
        <v>7</v>
      </c>
      <c r="G2100" s="2" t="s">
        <v>3634</v>
      </c>
      <c r="H2100" s="3" t="s">
        <v>3859</v>
      </c>
      <c r="I2100" s="170" t="s">
        <v>7038</v>
      </c>
      <c r="J2100" s="127">
        <v>442.59</v>
      </c>
      <c r="K2100" s="162">
        <v>1073.4133341576571</v>
      </c>
      <c r="L2100" s="127">
        <v>115.625</v>
      </c>
      <c r="M2100" s="205">
        <v>9.7500000000000003E-2</v>
      </c>
      <c r="N2100" s="198">
        <v>0.04</v>
      </c>
      <c r="O2100" s="3" t="s">
        <v>3754</v>
      </c>
      <c r="P2100" s="31" t="s">
        <v>7291</v>
      </c>
      <c r="Q2100" s="234">
        <v>1</v>
      </c>
      <c r="R2100" s="5">
        <v>94054200</v>
      </c>
      <c r="S2100" s="238">
        <v>45848</v>
      </c>
      <c r="T2100" s="263">
        <v>0.15</v>
      </c>
      <c r="U2100" s="263">
        <v>0</v>
      </c>
      <c r="V2100" s="263">
        <v>3.5039999999999995E-2</v>
      </c>
      <c r="W2100" s="263">
        <v>0</v>
      </c>
      <c r="X2100" s="263">
        <v>0.33999999999999997</v>
      </c>
      <c r="Y2100" s="265">
        <v>1.6064585475278061</v>
      </c>
      <c r="Z2100" s="275">
        <v>601.36752499999989</v>
      </c>
      <c r="AA2100" s="276">
        <v>13.377088449261358</v>
      </c>
      <c r="AB2100" s="277">
        <v>0.05</v>
      </c>
      <c r="AC2100" s="277">
        <v>3.6499999999999998E-2</v>
      </c>
      <c r="AD2100" s="277">
        <v>0</v>
      </c>
      <c r="AE2100" s="277">
        <v>0.33999999999999997</v>
      </c>
      <c r="AF2100" s="276">
        <v>1.6365881600285659</v>
      </c>
    </row>
    <row r="2101" spans="1:32" x14ac:dyDescent="0.3">
      <c r="A2101" s="2">
        <f>IF(G2101="","",VLOOKUP(G2101,{"CFTV","100000";"switch","750000";"VMS","200000";"Alarme","300000";"CA","400000";"Cabeamento","500000";"Infra","600000";"Redes","700000";"Energia","800000";"Outros","900000";"Serviço","1000000"},2,FALSE)
  + COUNTIF($G$2:G2101,G2101)
)</f>
        <v>400116</v>
      </c>
      <c r="B2101" s="3" t="str">
        <f t="shared" si="33"/>
        <v>ELETROIMÃ SIMPLES 250 KL</v>
      </c>
      <c r="C2101" s="3" t="s">
        <v>3862</v>
      </c>
      <c r="D2101" s="3" t="s">
        <v>3862</v>
      </c>
      <c r="E2101" s="5" t="s">
        <v>370</v>
      </c>
      <c r="F2101" s="5" t="s">
        <v>7</v>
      </c>
      <c r="G2101" s="2" t="s">
        <v>3634</v>
      </c>
      <c r="H2101" s="3" t="s">
        <v>3861</v>
      </c>
      <c r="I2101" s="170" t="s">
        <v>7038</v>
      </c>
      <c r="J2101" s="127">
        <v>455.04</v>
      </c>
      <c r="K2101" s="162">
        <v>812.22544163005875</v>
      </c>
      <c r="L2101" s="126"/>
      <c r="M2101" s="203"/>
      <c r="N2101" s="218">
        <v>0.04</v>
      </c>
      <c r="O2101" s="3" t="s">
        <v>7060</v>
      </c>
      <c r="P2101" s="31" t="s">
        <v>7295</v>
      </c>
      <c r="Q2101" s="234">
        <v>1</v>
      </c>
      <c r="R2101" s="5">
        <v>85285220</v>
      </c>
      <c r="S2101" s="238">
        <v>45715</v>
      </c>
      <c r="T2101" s="263">
        <v>0.15</v>
      </c>
      <c r="U2101" s="263">
        <v>0</v>
      </c>
      <c r="V2101" s="263">
        <v>3.5039999999999995E-2</v>
      </c>
      <c r="W2101" s="263">
        <v>0</v>
      </c>
      <c r="X2101" s="263">
        <v>0.33999999999999997</v>
      </c>
      <c r="Y2101" s="265">
        <v>1.6064585475278061</v>
      </c>
      <c r="Z2101" s="275">
        <v>455.04</v>
      </c>
      <c r="AA2101" s="276">
        <v>10.122113474537702</v>
      </c>
      <c r="AB2101" s="277">
        <v>0.05</v>
      </c>
      <c r="AC2101" s="277">
        <v>3.6499999999999998E-2</v>
      </c>
      <c r="AD2101" s="277">
        <v>0</v>
      </c>
      <c r="AE2101" s="277">
        <v>0.33999999999999997</v>
      </c>
      <c r="AF2101" s="276">
        <v>1.6365881600285659</v>
      </c>
    </row>
    <row r="2102" spans="1:32" ht="27.6" x14ac:dyDescent="0.3">
      <c r="A2102" s="2">
        <f>IF(G2102="","",VLOOKUP(G2102,{"CFTV","100000";"switch","750000";"VMS","200000";"Alarme","300000";"CA","400000";"Cabeamento","500000";"Infra","600000";"Redes","700000";"Energia","800000";"Outros","900000";"Serviço","1000000"},2,FALSE)
  + COUNTIF($G$2:G2102,G2102)
)</f>
        <v>400117</v>
      </c>
      <c r="B2102" s="3" t="str">
        <f t="shared" si="33"/>
        <v>FECHO LINGUETA C/CHAVE YALE YALE</v>
      </c>
      <c r="C2102" s="3">
        <v>989520</v>
      </c>
      <c r="D2102" s="3">
        <v>989520</v>
      </c>
      <c r="E2102" s="5" t="s">
        <v>3864</v>
      </c>
      <c r="F2102" s="5" t="s">
        <v>7</v>
      </c>
      <c r="G2102" s="2" t="s">
        <v>3634</v>
      </c>
      <c r="H2102" s="3" t="s">
        <v>3863</v>
      </c>
      <c r="I2102" s="170" t="s">
        <v>7038</v>
      </c>
      <c r="J2102" s="127">
        <v>74.34</v>
      </c>
      <c r="K2102" s="162">
        <v>151.44645869308675</v>
      </c>
      <c r="L2102" s="126"/>
      <c r="M2102" s="203"/>
      <c r="N2102" s="218">
        <v>0.12</v>
      </c>
      <c r="O2102" s="3" t="s">
        <v>6374</v>
      </c>
      <c r="P2102" s="31" t="s">
        <v>7290</v>
      </c>
      <c r="Q2102" s="234">
        <v>1</v>
      </c>
      <c r="R2102" s="5">
        <v>85381000</v>
      </c>
      <c r="S2102" s="238">
        <v>46080</v>
      </c>
      <c r="T2102" s="263">
        <v>0.15</v>
      </c>
      <c r="U2102" s="263">
        <v>0</v>
      </c>
      <c r="V2102" s="263">
        <v>3.2119999999999996E-2</v>
      </c>
      <c r="W2102" s="263">
        <v>0</v>
      </c>
      <c r="X2102" s="263">
        <v>0.33999999999999997</v>
      </c>
      <c r="Y2102" s="265">
        <v>1.8334922359937862</v>
      </c>
      <c r="Z2102" s="275">
        <v>74.34</v>
      </c>
      <c r="AA2102" s="276">
        <v>1.6536522408955978</v>
      </c>
      <c r="AB2102" s="277">
        <v>0.05</v>
      </c>
      <c r="AC2102" s="277">
        <v>3.6499999999999998E-2</v>
      </c>
      <c r="AD2102" s="277">
        <v>0</v>
      </c>
      <c r="AE2102" s="277">
        <v>0.33999999999999997</v>
      </c>
      <c r="AF2102" s="276">
        <v>1.6365881600285659</v>
      </c>
    </row>
    <row r="2103" spans="1:32" ht="193.2" x14ac:dyDescent="0.3">
      <c r="A2103" s="2">
        <f>IF(G2103="","",VLOOKUP(G2103,{"CFTV","100000";"switch","750000";"VMS","200000";"Alarme","300000";"CA","400000";"Cabeamento","500000";"Infra","600000";"Redes","700000";"Energia","800000";"Outros","900000";"Serviço","1000000"},2,FALSE)
  + COUNTIF($G$2:G2103,G2103)
)</f>
        <v>400118</v>
      </c>
      <c r="B2103" s="3" t="str">
        <f t="shared" si="33"/>
        <v>CATRACA ELETROMECÂNICA DE CONTROLE DE</v>
      </c>
      <c r="C2103" s="3" t="s">
        <v>3866</v>
      </c>
      <c r="D2103" s="3" t="s">
        <v>3866</v>
      </c>
      <c r="E2103" s="5" t="s">
        <v>313</v>
      </c>
      <c r="F2103" s="5" t="s">
        <v>7</v>
      </c>
      <c r="G2103" s="2" t="s">
        <v>3634</v>
      </c>
      <c r="H2103" s="3" t="s">
        <v>3865</v>
      </c>
      <c r="I2103" s="170" t="s">
        <v>7039</v>
      </c>
      <c r="J2103" s="127">
        <v>631</v>
      </c>
      <c r="K2103" s="162">
        <v>6498.7852577084041</v>
      </c>
      <c r="L2103" s="126"/>
      <c r="M2103" s="198"/>
      <c r="N2103" s="198">
        <v>0.04</v>
      </c>
      <c r="O2103" s="3" t="s">
        <v>7155</v>
      </c>
      <c r="P2103" s="31" t="s">
        <v>7291</v>
      </c>
      <c r="Q2103" s="234">
        <v>1</v>
      </c>
      <c r="R2103" s="5">
        <v>84798999</v>
      </c>
      <c r="S2103" s="238">
        <v>45700</v>
      </c>
      <c r="T2103" s="263">
        <v>0.15</v>
      </c>
      <c r="U2103" s="263">
        <v>0</v>
      </c>
      <c r="V2103" s="263">
        <v>3.5039999999999995E-2</v>
      </c>
      <c r="W2103" s="263">
        <v>0</v>
      </c>
      <c r="X2103" s="263">
        <v>0.33999999999999997</v>
      </c>
      <c r="Y2103" s="265">
        <v>1.6064585475278061</v>
      </c>
      <c r="Z2103" s="275">
        <v>3640.87</v>
      </c>
      <c r="AA2103" s="276">
        <v>80.989142242528317</v>
      </c>
      <c r="AB2103" s="277">
        <v>0.05</v>
      </c>
      <c r="AC2103" s="277">
        <v>3.6499999999999998E-2</v>
      </c>
      <c r="AD2103" s="277">
        <v>0</v>
      </c>
      <c r="AE2103" s="277">
        <v>0.33999999999999997</v>
      </c>
      <c r="AF2103" s="276">
        <v>1.6365881600285659</v>
      </c>
    </row>
    <row r="2104" spans="1:32" ht="27.6" x14ac:dyDescent="0.3">
      <c r="A2104" s="2">
        <f>IF(G2104="","",VLOOKUP(G2104,{"CFTV","100000";"switch","750000";"VMS","200000";"Alarme","300000";"CA","400000";"Cabeamento","500000";"Infra","600000";"Redes","700000";"Energia","800000";"Outros","900000";"Serviço","1000000"},2,FALSE)
  + COUNTIF($G$2:G2104,G2104)
)</f>
        <v>400119</v>
      </c>
      <c r="B2104" s="3" t="str">
        <f t="shared" ref="B2104:B2166" si="34">IFERROR(LEFT(H2104,FIND(" ",H2104,FIND(" ",H2104,FIND(" ",H2104,FIND(" ",H2104,FIND(" ",H2104)+1)+1)+1)+1)-1),H2104)</f>
        <v>SUPORTE PARA INSTALAÇÃO DE UM</v>
      </c>
      <c r="C2104" s="3" t="s">
        <v>3868</v>
      </c>
      <c r="D2104" s="3" t="s">
        <v>3868</v>
      </c>
      <c r="E2104" s="5" t="s">
        <v>313</v>
      </c>
      <c r="F2104" s="5" t="s">
        <v>7</v>
      </c>
      <c r="G2104" s="2" t="s">
        <v>3634</v>
      </c>
      <c r="H2104" s="3" t="s">
        <v>3867</v>
      </c>
      <c r="I2104" s="170" t="s">
        <v>7039</v>
      </c>
      <c r="J2104" s="127">
        <v>43.32</v>
      </c>
      <c r="K2104" s="162">
        <v>446.16066143253255</v>
      </c>
      <c r="L2104" s="126"/>
      <c r="M2104" s="198"/>
      <c r="N2104" s="198">
        <v>0.04</v>
      </c>
      <c r="O2104" s="3" t="s">
        <v>7155</v>
      </c>
      <c r="P2104" s="31" t="s">
        <v>7293</v>
      </c>
      <c r="Q2104" s="234">
        <v>1</v>
      </c>
      <c r="R2104" s="5">
        <v>76169900</v>
      </c>
      <c r="S2104" s="238">
        <v>45700</v>
      </c>
      <c r="T2104" s="263">
        <v>0.15</v>
      </c>
      <c r="U2104" s="263">
        <v>0</v>
      </c>
      <c r="V2104" s="263">
        <v>3.5039999999999995E-2</v>
      </c>
      <c r="W2104" s="263">
        <v>0</v>
      </c>
      <c r="X2104" s="263">
        <v>0.33999999999999997</v>
      </c>
      <c r="Y2104" s="265">
        <v>1.6064585475278061</v>
      </c>
      <c r="Z2104" s="275">
        <v>249.95639999999997</v>
      </c>
      <c r="AA2104" s="276">
        <v>5.5601420633063814</v>
      </c>
      <c r="AB2104" s="277">
        <v>0.05</v>
      </c>
      <c r="AC2104" s="277">
        <v>3.6499999999999998E-2</v>
      </c>
      <c r="AD2104" s="277">
        <v>0</v>
      </c>
      <c r="AE2104" s="277">
        <v>0.33999999999999997</v>
      </c>
      <c r="AF2104" s="276">
        <v>1.6365881600285659</v>
      </c>
    </row>
    <row r="2105" spans="1:32" ht="96.6" x14ac:dyDescent="0.3">
      <c r="A2105" s="2">
        <f>IF(G2105="","",VLOOKUP(G2105,{"CFTV","100000";"switch","750000";"VMS","200000";"Alarme","300000";"CA","400000";"Cabeamento","500000";"Infra","600000";"Redes","700000";"Energia","800000";"Outros","900000";"Serviço","1000000"},2,FALSE)
  + COUNTIF($G$2:G2105,G2105)
)</f>
        <v>400120</v>
      </c>
      <c r="B2105" s="3" t="str">
        <f t="shared" si="34"/>
        <v>TERMINAL CONTROLADOR DE ACESSO AUTÔNOMO</v>
      </c>
      <c r="C2105" s="3" t="s">
        <v>3870</v>
      </c>
      <c r="D2105" s="3" t="s">
        <v>3870</v>
      </c>
      <c r="E2105" s="5" t="s">
        <v>313</v>
      </c>
      <c r="F2105" s="5" t="s">
        <v>7</v>
      </c>
      <c r="G2105" s="2" t="s">
        <v>3634</v>
      </c>
      <c r="H2105" s="3" t="s">
        <v>3869</v>
      </c>
      <c r="I2105" s="170" t="s">
        <v>7039</v>
      </c>
      <c r="J2105" s="127">
        <v>460</v>
      </c>
      <c r="K2105" s="162">
        <v>4737.6247520536699</v>
      </c>
      <c r="L2105" s="126"/>
      <c r="M2105" s="198"/>
      <c r="N2105" s="198">
        <v>0.04</v>
      </c>
      <c r="O2105" s="3" t="s">
        <v>7155</v>
      </c>
      <c r="P2105" s="31" t="s">
        <v>7293</v>
      </c>
      <c r="Q2105" s="234">
        <v>1</v>
      </c>
      <c r="R2105" s="5">
        <v>85437099</v>
      </c>
      <c r="S2105" s="238">
        <v>45700</v>
      </c>
      <c r="T2105" s="263">
        <v>0.15</v>
      </c>
      <c r="U2105" s="263">
        <v>0</v>
      </c>
      <c r="V2105" s="263">
        <v>3.5039999999999995E-2</v>
      </c>
      <c r="W2105" s="263">
        <v>0</v>
      </c>
      <c r="X2105" s="263">
        <v>0.33999999999999997</v>
      </c>
      <c r="Y2105" s="265">
        <v>1.6064585475278061</v>
      </c>
      <c r="Z2105" s="275">
        <v>2654.2</v>
      </c>
      <c r="AA2105" s="276">
        <v>59.041213045266275</v>
      </c>
      <c r="AB2105" s="277">
        <v>0.05</v>
      </c>
      <c r="AC2105" s="277">
        <v>3.6499999999999998E-2</v>
      </c>
      <c r="AD2105" s="277">
        <v>0</v>
      </c>
      <c r="AE2105" s="277">
        <v>0.33999999999999997</v>
      </c>
      <c r="AF2105" s="276">
        <v>1.6365881600285659</v>
      </c>
    </row>
    <row r="2106" spans="1:32" ht="55.2" x14ac:dyDescent="0.3">
      <c r="A2106" s="2">
        <f>IF(G2106="","",VLOOKUP(G2106,{"CFTV","100000";"switch","750000";"VMS","200000";"Alarme","300000";"CA","400000";"Cabeamento","500000";"Infra","600000";"Redes","700000";"Energia","800000";"Outros","900000";"Serviço","1000000"},2,FALSE)
  + COUNTIF($G$2:G2106,G2106)
)</f>
        <v>400121</v>
      </c>
      <c r="B2106" s="3" t="str">
        <f t="shared" si="34"/>
        <v>BOTOEIRA DE ACIONAMENTO DE LIBERAÇÃO</v>
      </c>
      <c r="C2106" s="3" t="s">
        <v>3872</v>
      </c>
      <c r="D2106" s="3" t="s">
        <v>3872</v>
      </c>
      <c r="E2106" s="5" t="s">
        <v>313</v>
      </c>
      <c r="F2106" s="5" t="s">
        <v>7</v>
      </c>
      <c r="G2106" s="2" t="s">
        <v>3634</v>
      </c>
      <c r="H2106" s="3" t="s">
        <v>3871</v>
      </c>
      <c r="I2106" s="170" t="s">
        <v>7039</v>
      </c>
      <c r="J2106" s="127">
        <v>20.9</v>
      </c>
      <c r="K2106" s="162">
        <v>215.25295069113412</v>
      </c>
      <c r="L2106" s="126"/>
      <c r="M2106" s="198"/>
      <c r="N2106" s="198">
        <v>0.04</v>
      </c>
      <c r="O2106" s="3" t="s">
        <v>7155</v>
      </c>
      <c r="P2106" s="31" t="s">
        <v>7293</v>
      </c>
      <c r="Q2106" s="234">
        <v>1</v>
      </c>
      <c r="R2106" s="5">
        <v>85365090</v>
      </c>
      <c r="S2106" s="238">
        <v>45700</v>
      </c>
      <c r="T2106" s="263">
        <v>0.15</v>
      </c>
      <c r="U2106" s="263">
        <v>0</v>
      </c>
      <c r="V2106" s="263">
        <v>3.5039999999999995E-2</v>
      </c>
      <c r="W2106" s="263">
        <v>0</v>
      </c>
      <c r="X2106" s="263">
        <v>0.33999999999999997</v>
      </c>
      <c r="Y2106" s="265">
        <v>1.6064585475278061</v>
      </c>
      <c r="Z2106" s="275">
        <v>120.59299999999999</v>
      </c>
      <c r="AA2106" s="276">
        <v>2.682524679665359</v>
      </c>
      <c r="AB2106" s="277">
        <v>0.05</v>
      </c>
      <c r="AC2106" s="277">
        <v>3.6499999999999998E-2</v>
      </c>
      <c r="AD2106" s="277">
        <v>0</v>
      </c>
      <c r="AE2106" s="277">
        <v>0.33999999999999997</v>
      </c>
      <c r="AF2106" s="276">
        <v>1.6365881600285659</v>
      </c>
    </row>
    <row r="2107" spans="1:32" ht="69" x14ac:dyDescent="0.3">
      <c r="A2107" s="2">
        <f>IF(G2107="","",VLOOKUP(G2107,{"CFTV","100000";"switch","750000";"VMS","200000";"Alarme","300000";"CA","400000";"Cabeamento","500000";"Infra","600000";"Redes","700000";"Energia","800000";"Outros","900000";"Serviço","1000000"},2,FALSE)
  + COUNTIF($G$2:G2107,G2107)
)</f>
        <v>400122</v>
      </c>
      <c r="B2107" s="3" t="str">
        <f t="shared" si="34"/>
        <v>BOTOEIRA DE ACIONAMENTO E LIBERAÇÃO</v>
      </c>
      <c r="C2107" s="3" t="s">
        <v>3874</v>
      </c>
      <c r="D2107" s="3" t="s">
        <v>3874</v>
      </c>
      <c r="E2107" s="5" t="s">
        <v>313</v>
      </c>
      <c r="F2107" s="5" t="s">
        <v>7</v>
      </c>
      <c r="G2107" s="2" t="s">
        <v>3634</v>
      </c>
      <c r="H2107" s="3" t="s">
        <v>3873</v>
      </c>
      <c r="I2107" s="170" t="s">
        <v>7039</v>
      </c>
      <c r="J2107" s="127">
        <v>14.3</v>
      </c>
      <c r="K2107" s="162">
        <v>147.27833468340759</v>
      </c>
      <c r="L2107" s="126"/>
      <c r="M2107" s="198"/>
      <c r="N2107" s="198">
        <v>0.04</v>
      </c>
      <c r="O2107" s="3" t="s">
        <v>7155</v>
      </c>
      <c r="P2107" s="31" t="s">
        <v>7292</v>
      </c>
      <c r="Q2107" s="234">
        <v>1</v>
      </c>
      <c r="R2107" s="5">
        <v>85365090</v>
      </c>
      <c r="S2107" s="238">
        <v>45700</v>
      </c>
      <c r="T2107" s="263">
        <v>0.15</v>
      </c>
      <c r="U2107" s="263">
        <v>0</v>
      </c>
      <c r="V2107" s="263">
        <v>3.5039999999999995E-2</v>
      </c>
      <c r="W2107" s="263">
        <v>0</v>
      </c>
      <c r="X2107" s="263">
        <v>0.33999999999999997</v>
      </c>
      <c r="Y2107" s="265">
        <v>1.6064585475278061</v>
      </c>
      <c r="Z2107" s="275">
        <v>82.510999999999996</v>
      </c>
      <c r="AA2107" s="276">
        <v>1.8354116229289301</v>
      </c>
      <c r="AB2107" s="277">
        <v>0.05</v>
      </c>
      <c r="AC2107" s="277">
        <v>3.6499999999999998E-2</v>
      </c>
      <c r="AD2107" s="277">
        <v>0</v>
      </c>
      <c r="AE2107" s="277">
        <v>0.33999999999999997</v>
      </c>
      <c r="AF2107" s="276">
        <v>1.6365881600285659</v>
      </c>
    </row>
    <row r="2108" spans="1:32" ht="82.8" x14ac:dyDescent="0.3">
      <c r="A2108" s="2">
        <f>IF(G2108="","",VLOOKUP(G2108,{"CFTV","100000";"switch","750000";"VMS","200000";"Alarme","300000";"CA","400000";"Cabeamento","500000";"Infra","600000";"Redes","700000";"Energia","800000";"Outros","900000";"Serviço","1000000"},2,FALSE)
  + COUNTIF($G$2:G2108,G2108)
)</f>
        <v>400123</v>
      </c>
      <c r="B2108" s="3" t="str">
        <f t="shared" si="34"/>
        <v>FECHADURA ELETROMAGNÉTICA CONTRUÍDA EM AÇO</v>
      </c>
      <c r="C2108" s="3" t="s">
        <v>3876</v>
      </c>
      <c r="D2108" s="3" t="s">
        <v>3876</v>
      </c>
      <c r="E2108" s="5" t="s">
        <v>3877</v>
      </c>
      <c r="F2108" s="5" t="s">
        <v>7</v>
      </c>
      <c r="G2108" s="2" t="s">
        <v>3634</v>
      </c>
      <c r="H2108" s="3" t="s">
        <v>3875</v>
      </c>
      <c r="I2108" s="170" t="s">
        <v>7038</v>
      </c>
      <c r="J2108" s="127">
        <v>1389</v>
      </c>
      <c r="K2108" s="162">
        <v>2829.6896842170768</v>
      </c>
      <c r="L2108" s="126"/>
      <c r="M2108" s="198"/>
      <c r="N2108" s="198">
        <v>0.18</v>
      </c>
      <c r="O2108" s="3" t="s">
        <v>7156</v>
      </c>
      <c r="P2108" s="31" t="s">
        <v>7294</v>
      </c>
      <c r="Q2108" s="234">
        <v>2</v>
      </c>
      <c r="R2108" s="5">
        <v>85059019</v>
      </c>
      <c r="S2108" s="238">
        <v>46044</v>
      </c>
      <c r="T2108" s="263">
        <v>0.15</v>
      </c>
      <c r="U2108" s="263">
        <v>0</v>
      </c>
      <c r="V2108" s="263">
        <v>3.2119999999999996E-2</v>
      </c>
      <c r="W2108" s="263">
        <v>0</v>
      </c>
      <c r="X2108" s="263">
        <v>0.33999999999999997</v>
      </c>
      <c r="Y2108" s="265">
        <v>1.8334922359937862</v>
      </c>
      <c r="Z2108" s="275">
        <v>1389</v>
      </c>
      <c r="AA2108" s="276">
        <v>30.897537834328563</v>
      </c>
      <c r="AB2108" s="277">
        <v>0.05</v>
      </c>
      <c r="AC2108" s="277">
        <v>3.6499999999999998E-2</v>
      </c>
      <c r="AD2108" s="277">
        <v>0</v>
      </c>
      <c r="AE2108" s="277">
        <v>0.33999999999999997</v>
      </c>
      <c r="AF2108" s="276">
        <v>1.6365881600285659</v>
      </c>
    </row>
    <row r="2109" spans="1:32" ht="82.8" x14ac:dyDescent="0.3">
      <c r="A2109" s="2">
        <f>IF(G2109="","",VLOOKUP(G2109,{"CFTV","100000";"switch","750000";"VMS","200000";"Alarme","300000";"CA","400000";"Cabeamento","500000";"Infra","600000";"Redes","700000";"Energia","800000";"Outros","900000";"Serviço","1000000"},2,FALSE)
  + COUNTIF($G$2:G2109,G2109)
)</f>
        <v>400124</v>
      </c>
      <c r="B2109" s="3" t="str">
        <f t="shared" si="34"/>
        <v xml:space="preserve"> FECHADURA ELETROMAGNÉTICA CONTRUÍDA EM</v>
      </c>
      <c r="C2109" s="3" t="s">
        <v>3879</v>
      </c>
      <c r="D2109" s="3" t="s">
        <v>3879</v>
      </c>
      <c r="E2109" s="5" t="s">
        <v>3877</v>
      </c>
      <c r="F2109" s="5" t="s">
        <v>7</v>
      </c>
      <c r="G2109" s="2" t="s">
        <v>3634</v>
      </c>
      <c r="H2109" s="3" t="s">
        <v>3878</v>
      </c>
      <c r="I2109" s="170" t="s">
        <v>7038</v>
      </c>
      <c r="J2109" s="127">
        <v>380</v>
      </c>
      <c r="K2109" s="162">
        <v>774.14116630848753</v>
      </c>
      <c r="L2109" s="126"/>
      <c r="M2109" s="198"/>
      <c r="N2109" s="198">
        <v>0.12</v>
      </c>
      <c r="O2109" s="3" t="s">
        <v>3877</v>
      </c>
      <c r="P2109" s="31" t="s">
        <v>7294</v>
      </c>
      <c r="Q2109" s="234">
        <v>1</v>
      </c>
      <c r="R2109" s="5">
        <v>85059019</v>
      </c>
      <c r="S2109" s="238">
        <v>45700</v>
      </c>
      <c r="T2109" s="263">
        <v>0.15</v>
      </c>
      <c r="U2109" s="263">
        <v>0</v>
      </c>
      <c r="V2109" s="263">
        <v>3.2119999999999996E-2</v>
      </c>
      <c r="W2109" s="263">
        <v>0</v>
      </c>
      <c r="X2109" s="263">
        <v>0.33999999999999997</v>
      </c>
      <c r="Y2109" s="265">
        <v>1.8334922359937862</v>
      </c>
      <c r="Z2109" s="275">
        <v>380</v>
      </c>
      <c r="AA2109" s="276">
        <v>8.4528901202626727</v>
      </c>
      <c r="AB2109" s="277">
        <v>0.05</v>
      </c>
      <c r="AC2109" s="277">
        <v>3.6499999999999998E-2</v>
      </c>
      <c r="AD2109" s="277">
        <v>0</v>
      </c>
      <c r="AE2109" s="277">
        <v>0.33999999999999997</v>
      </c>
      <c r="AF2109" s="276">
        <v>1.6365881600285659</v>
      </c>
    </row>
    <row r="2110" spans="1:32" ht="82.8" x14ac:dyDescent="0.3">
      <c r="A2110" s="2">
        <f>IF(G2110="","",VLOOKUP(G2110,{"CFTV","100000";"switch","750000";"VMS","200000";"Alarme","300000";"CA","400000";"Cabeamento","500000";"Infra","600000";"Redes","700000";"Energia","800000";"Outros","900000";"Serviço","1000000"},2,FALSE)
  + COUNTIF($G$2:G2110,G2110)
)</f>
        <v>400125</v>
      </c>
      <c r="B2110" s="3" t="str">
        <f t="shared" si="34"/>
        <v>PORTÃO ALTERNATIVO PARA CONTROLE DE</v>
      </c>
      <c r="C2110" s="3" t="s">
        <v>3881</v>
      </c>
      <c r="D2110" s="3" t="s">
        <v>3881</v>
      </c>
      <c r="E2110" s="5" t="s">
        <v>3749</v>
      </c>
      <c r="F2110" s="5" t="s">
        <v>7</v>
      </c>
      <c r="G2110" s="2" t="s">
        <v>3634</v>
      </c>
      <c r="H2110" s="3" t="s">
        <v>3880</v>
      </c>
      <c r="I2110" s="170" t="s">
        <v>7038</v>
      </c>
      <c r="J2110" s="127">
        <v>1760</v>
      </c>
      <c r="K2110" s="162">
        <v>3585.4959281656265</v>
      </c>
      <c r="L2110" s="126"/>
      <c r="M2110" s="198"/>
      <c r="N2110" s="198">
        <v>0.12</v>
      </c>
      <c r="O2110" s="3" t="s">
        <v>3749</v>
      </c>
      <c r="P2110" s="31" t="s">
        <v>7291</v>
      </c>
      <c r="Q2110" s="234">
        <v>2</v>
      </c>
      <c r="R2110" s="5">
        <v>73083000</v>
      </c>
      <c r="S2110" s="238">
        <v>45699</v>
      </c>
      <c r="T2110" s="263">
        <v>0.15</v>
      </c>
      <c r="U2110" s="263">
        <v>0</v>
      </c>
      <c r="V2110" s="263">
        <v>3.2119999999999996E-2</v>
      </c>
      <c r="W2110" s="263">
        <v>0</v>
      </c>
      <c r="X2110" s="263">
        <v>0.33999999999999997</v>
      </c>
      <c r="Y2110" s="265">
        <v>1.8334922359937862</v>
      </c>
      <c r="Z2110" s="275">
        <v>1760</v>
      </c>
      <c r="AA2110" s="276">
        <v>39.150227925427124</v>
      </c>
      <c r="AB2110" s="277">
        <v>0.05</v>
      </c>
      <c r="AC2110" s="277">
        <v>3.6499999999999998E-2</v>
      </c>
      <c r="AD2110" s="277">
        <v>0</v>
      </c>
      <c r="AE2110" s="277">
        <v>0.33999999999999997</v>
      </c>
      <c r="AF2110" s="276">
        <v>1.6365881600285659</v>
      </c>
    </row>
    <row r="2111" spans="1:32" ht="27.6" x14ac:dyDescent="0.3">
      <c r="A2111" s="2">
        <f>IF(G2111="","",VLOOKUP(G2111,{"CFTV","100000";"switch","750000";"VMS","200000";"Alarme","300000";"CA","400000";"Cabeamento","500000";"Infra","600000";"Redes","700000";"Energia","800000";"Outros","900000";"Serviço","1000000"},2,FALSE)
  + COUNTIF($G$2:G2111,G2111)
)</f>
        <v>400126</v>
      </c>
      <c r="B2111" s="3" t="str">
        <f t="shared" si="34"/>
        <v>SLAVE MODULE FOR OPERATORS</v>
      </c>
      <c r="C2111" s="3" t="s">
        <v>3883</v>
      </c>
      <c r="D2111" s="3" t="s">
        <v>3883</v>
      </c>
      <c r="E2111" s="5" t="s">
        <v>3754</v>
      </c>
      <c r="F2111" s="5" t="s">
        <v>7</v>
      </c>
      <c r="G2111" s="2" t="s">
        <v>3634</v>
      </c>
      <c r="H2111" s="3" t="s">
        <v>3882</v>
      </c>
      <c r="I2111" s="170" t="s">
        <v>7038</v>
      </c>
      <c r="J2111" s="127">
        <v>373.12</v>
      </c>
      <c r="K2111" s="162">
        <v>709.29214568339705</v>
      </c>
      <c r="L2111" s="126"/>
      <c r="M2111" s="205">
        <v>6.5000000000000002E-2</v>
      </c>
      <c r="N2111" s="218">
        <v>0.04</v>
      </c>
      <c r="O2111" s="3" t="s">
        <v>3754</v>
      </c>
      <c r="P2111" s="31" t="s">
        <v>7291</v>
      </c>
      <c r="Q2111" s="234">
        <v>1</v>
      </c>
      <c r="R2111" s="5">
        <v>85437099</v>
      </c>
      <c r="S2111" s="238">
        <v>45700</v>
      </c>
      <c r="T2111" s="263">
        <v>0.15</v>
      </c>
      <c r="U2111" s="263">
        <v>0</v>
      </c>
      <c r="V2111" s="263">
        <v>3.5039999999999995E-2</v>
      </c>
      <c r="W2111" s="263">
        <v>0</v>
      </c>
      <c r="X2111" s="263">
        <v>0.33999999999999997</v>
      </c>
      <c r="Y2111" s="265">
        <v>1.6064585475278061</v>
      </c>
      <c r="Z2111" s="275">
        <v>397.37279999999998</v>
      </c>
      <c r="AA2111" s="276">
        <v>8.8393384610029351</v>
      </c>
      <c r="AB2111" s="277">
        <v>0.05</v>
      </c>
      <c r="AC2111" s="277">
        <v>3.6499999999999998E-2</v>
      </c>
      <c r="AD2111" s="277">
        <v>0</v>
      </c>
      <c r="AE2111" s="277">
        <v>0.33999999999999997</v>
      </c>
      <c r="AF2111" s="276">
        <v>1.6365881600285659</v>
      </c>
    </row>
    <row r="2112" spans="1:32" x14ac:dyDescent="0.3">
      <c r="A2112" s="2">
        <f>IF(G2112="","",VLOOKUP(G2112,{"CFTV","100000";"switch","750000";"VMS","200000";"Alarme","300000";"CA","400000";"Cabeamento","500000";"Infra","600000";"Redes","700000";"Energia","800000";"Outros","900000";"Serviço","1000000"},2,FALSE)
  + COUNTIF($G$2:G2112,G2112)
)</f>
        <v>400127</v>
      </c>
      <c r="B2112" s="3" t="str">
        <f t="shared" si="34"/>
        <v>GATEWAY CABEADO QBEMF</v>
      </c>
      <c r="C2112" s="3" t="s">
        <v>3885</v>
      </c>
      <c r="D2112" s="3" t="s">
        <v>3885</v>
      </c>
      <c r="E2112" s="5" t="s">
        <v>3754</v>
      </c>
      <c r="F2112" s="5" t="s">
        <v>7</v>
      </c>
      <c r="G2112" s="2" t="s">
        <v>3634</v>
      </c>
      <c r="H2112" s="3" t="s">
        <v>3884</v>
      </c>
      <c r="I2112" s="170" t="s">
        <v>7038</v>
      </c>
      <c r="J2112" s="127">
        <v>837.67</v>
      </c>
      <c r="K2112" s="162">
        <v>1592.390522284014</v>
      </c>
      <c r="L2112" s="126"/>
      <c r="M2112" s="205">
        <v>6.5000000000000002E-2</v>
      </c>
      <c r="N2112" s="218">
        <v>0.04</v>
      </c>
      <c r="O2112" s="3" t="s">
        <v>3754</v>
      </c>
      <c r="P2112" s="31" t="s">
        <v>7291</v>
      </c>
      <c r="Q2112" s="234">
        <v>1</v>
      </c>
      <c r="R2112" s="5">
        <v>85437099</v>
      </c>
      <c r="S2112" s="238">
        <v>45700</v>
      </c>
      <c r="T2112" s="263">
        <v>0.15</v>
      </c>
      <c r="U2112" s="263">
        <v>0</v>
      </c>
      <c r="V2112" s="263">
        <v>3.5039999999999995E-2</v>
      </c>
      <c r="W2112" s="263">
        <v>0</v>
      </c>
      <c r="X2112" s="263">
        <v>0.33999999999999997</v>
      </c>
      <c r="Y2112" s="265">
        <v>1.6064585475278061</v>
      </c>
      <c r="Z2112" s="275">
        <v>892.11854999999991</v>
      </c>
      <c r="AA2112" s="276">
        <v>19.844684414205425</v>
      </c>
      <c r="AB2112" s="277">
        <v>0.05</v>
      </c>
      <c r="AC2112" s="277">
        <v>3.6499999999999998E-2</v>
      </c>
      <c r="AD2112" s="277">
        <v>0</v>
      </c>
      <c r="AE2112" s="277">
        <v>0.33999999999999997</v>
      </c>
      <c r="AF2112" s="276">
        <v>1.6365881600285659</v>
      </c>
    </row>
    <row r="2113" spans="1:32" ht="27.6" x14ac:dyDescent="0.3">
      <c r="A2113" s="2">
        <f>IF(G2113="","",VLOOKUP(G2113,{"CFTV","100000";"switch","750000";"VMS","200000";"Alarme","300000";"CA","400000";"Cabeamento","500000";"Infra","600000";"Redes","700000";"Energia","800000";"Outros","900000";"Serviço","1000000"},2,FALSE)
  + COUNTIF($G$2:G2113,G2113)
)</f>
        <v>400128</v>
      </c>
      <c r="B2113" s="3" t="str">
        <f t="shared" si="34"/>
        <v>CANCELA AUTOMÁTICA GT4 NACIONAL (COM</v>
      </c>
      <c r="C2113" s="3" t="s">
        <v>3887</v>
      </c>
      <c r="D2113" s="3" t="s">
        <v>3887</v>
      </c>
      <c r="E2113" s="5" t="s">
        <v>3754</v>
      </c>
      <c r="F2113" s="5" t="s">
        <v>7</v>
      </c>
      <c r="G2113" s="2" t="s">
        <v>3634</v>
      </c>
      <c r="H2113" s="3" t="s">
        <v>3886</v>
      </c>
      <c r="I2113" s="170" t="s">
        <v>7038</v>
      </c>
      <c r="J2113" s="127">
        <v>6376.43</v>
      </c>
      <c r="K2113" s="162">
        <v>11381.633862458588</v>
      </c>
      <c r="L2113" s="126"/>
      <c r="M2113" s="203"/>
      <c r="N2113" s="198">
        <v>0.04</v>
      </c>
      <c r="O2113" s="3" t="s">
        <v>3754</v>
      </c>
      <c r="P2113" s="31" t="s">
        <v>7291</v>
      </c>
      <c r="Q2113" s="234">
        <v>1</v>
      </c>
      <c r="R2113" s="5">
        <v>86080090</v>
      </c>
      <c r="S2113" s="238">
        <v>45926</v>
      </c>
      <c r="T2113" s="263">
        <v>0.15</v>
      </c>
      <c r="U2113" s="263">
        <v>0</v>
      </c>
      <c r="V2113" s="263">
        <v>3.5039999999999995E-2</v>
      </c>
      <c r="W2113" s="263">
        <v>0</v>
      </c>
      <c r="X2113" s="263">
        <v>0.33999999999999997</v>
      </c>
      <c r="Y2113" s="265">
        <v>1.6064585475278061</v>
      </c>
      <c r="Z2113" s="275">
        <v>6376.43</v>
      </c>
      <c r="AA2113" s="276">
        <v>141.84016355143822</v>
      </c>
      <c r="AB2113" s="277">
        <v>0.05</v>
      </c>
      <c r="AC2113" s="277">
        <v>3.6499999999999998E-2</v>
      </c>
      <c r="AD2113" s="277">
        <v>0</v>
      </c>
      <c r="AE2113" s="277">
        <v>0.33999999999999997</v>
      </c>
      <c r="AF2113" s="276">
        <v>1.6365881600285659</v>
      </c>
    </row>
    <row r="2114" spans="1:32" ht="27.6" x14ac:dyDescent="0.3">
      <c r="A2114" s="2">
        <f>IF(G2114="","",VLOOKUP(G2114,{"CFTV","100000";"switch","750000";"VMS","200000";"Alarme","300000";"CA","400000";"Cabeamento","500000";"Infra","600000";"Redes","700000";"Energia","800000";"Outros","900000";"Serviço","1000000"},2,FALSE)
  + COUNTIF($G$2:G2114,G2114)
)</f>
        <v>400129</v>
      </c>
      <c r="B2114" s="3" t="str">
        <f t="shared" si="34"/>
        <v>CONTROLE REMOTO TOP 432EE</v>
      </c>
      <c r="C2114" s="3" t="s">
        <v>3889</v>
      </c>
      <c r="D2114" s="3" t="s">
        <v>3889</v>
      </c>
      <c r="E2114" s="5" t="s">
        <v>3754</v>
      </c>
      <c r="F2114" s="5" t="s">
        <v>7</v>
      </c>
      <c r="G2114" s="2" t="s">
        <v>3634</v>
      </c>
      <c r="H2114" s="3" t="s">
        <v>3888</v>
      </c>
      <c r="I2114" s="170" t="s">
        <v>7038</v>
      </c>
      <c r="J2114" s="127">
        <v>205.65</v>
      </c>
      <c r="K2114" s="162">
        <v>414.79562926441724</v>
      </c>
      <c r="L2114" s="126"/>
      <c r="M2114" s="205">
        <v>0.13</v>
      </c>
      <c r="N2114" s="198">
        <v>0.04</v>
      </c>
      <c r="O2114" s="3" t="s">
        <v>3754</v>
      </c>
      <c r="P2114" s="31" t="s">
        <v>7291</v>
      </c>
      <c r="Q2114" s="234">
        <v>1</v>
      </c>
      <c r="R2114" s="5">
        <v>85269200</v>
      </c>
      <c r="S2114" s="238">
        <v>46079</v>
      </c>
      <c r="T2114" s="263">
        <v>0.15</v>
      </c>
      <c r="U2114" s="263">
        <v>0</v>
      </c>
      <c r="V2114" s="263">
        <v>3.5039999999999995E-2</v>
      </c>
      <c r="W2114" s="263">
        <v>0</v>
      </c>
      <c r="X2114" s="263">
        <v>0.33999999999999997</v>
      </c>
      <c r="Y2114" s="265">
        <v>1.6064585475278061</v>
      </c>
      <c r="Z2114" s="275">
        <v>232.3845</v>
      </c>
      <c r="AA2114" s="276">
        <v>5.1692648530320557</v>
      </c>
      <c r="AB2114" s="277">
        <v>0.05</v>
      </c>
      <c r="AC2114" s="277">
        <v>3.6499999999999998E-2</v>
      </c>
      <c r="AD2114" s="277">
        <v>0</v>
      </c>
      <c r="AE2114" s="277">
        <v>0.33999999999999997</v>
      </c>
      <c r="AF2114" s="276">
        <v>1.6365881600285659</v>
      </c>
    </row>
    <row r="2115" spans="1:32" ht="27.6" x14ac:dyDescent="0.3">
      <c r="A2115" s="2">
        <f>IF(G2115="","",VLOOKUP(G2115,{"CFTV","100000";"switch","750000";"VMS","200000";"Alarme","300000";"CA","400000";"Cabeamento","500000";"Infra","600000";"Redes","700000";"Energia","800000";"Outros","900000";"Serviço","1000000"},2,FALSE)
  + COUNTIF($G$2:G2115,G2115)
)</f>
        <v>400130</v>
      </c>
      <c r="B2115" s="3" t="str">
        <f t="shared" si="34"/>
        <v>SEMAFORO ADVERTÊNCIA VERDE/VERMELHO 100MM -</v>
      </c>
      <c r="C2115" s="3"/>
      <c r="D2115" s="3"/>
      <c r="E2115" s="5" t="s">
        <v>3754</v>
      </c>
      <c r="F2115" s="5" t="s">
        <v>7</v>
      </c>
      <c r="G2115" s="2" t="s">
        <v>3634</v>
      </c>
      <c r="H2115" s="3" t="s">
        <v>3890</v>
      </c>
      <c r="I2115" s="170" t="s">
        <v>7038</v>
      </c>
      <c r="J2115" s="127">
        <v>1081.72</v>
      </c>
      <c r="K2115" s="162">
        <v>2203.6946905768873</v>
      </c>
      <c r="L2115" s="126"/>
      <c r="M2115" s="203"/>
      <c r="N2115" s="218">
        <v>0.12</v>
      </c>
      <c r="O2115" s="3" t="s">
        <v>3754</v>
      </c>
      <c r="P2115" s="31" t="s">
        <v>7291</v>
      </c>
      <c r="Q2115" s="234">
        <v>1</v>
      </c>
      <c r="R2115" s="5">
        <v>85122021</v>
      </c>
      <c r="S2115" s="238">
        <v>45700</v>
      </c>
      <c r="T2115" s="263">
        <v>0.15</v>
      </c>
      <c r="U2115" s="263">
        <v>0</v>
      </c>
      <c r="V2115" s="263">
        <v>3.2119999999999996E-2</v>
      </c>
      <c r="W2115" s="263">
        <v>0</v>
      </c>
      <c r="X2115" s="263">
        <v>0.33999999999999997</v>
      </c>
      <c r="Y2115" s="265">
        <v>1.8334922359937862</v>
      </c>
      <c r="Z2115" s="275">
        <v>1081.72</v>
      </c>
      <c r="AA2115" s="276">
        <v>24.062263949711948</v>
      </c>
      <c r="AB2115" s="277">
        <v>0.05</v>
      </c>
      <c r="AC2115" s="277">
        <v>3.6499999999999998E-2</v>
      </c>
      <c r="AD2115" s="277">
        <v>0</v>
      </c>
      <c r="AE2115" s="277">
        <v>0.33999999999999997</v>
      </c>
      <c r="AF2115" s="276">
        <v>1.6365881600285659</v>
      </c>
    </row>
    <row r="2116" spans="1:32" ht="27.6" x14ac:dyDescent="0.3">
      <c r="A2116" s="2">
        <f>IF(G2116="","",VLOOKUP(G2116,{"CFTV","100000";"switch","750000";"VMS","200000";"Alarme","300000";"CA","400000";"Cabeamento","500000";"Infra","600000";"Redes","700000";"Energia","800000";"Outros","900000";"Serviço","1000000"},2,FALSE)
  + COUNTIF($G$2:G2116,G2116)
)</f>
        <v>400131</v>
      </c>
      <c r="B2116" s="3" t="str">
        <f t="shared" si="34"/>
        <v>INTERCOMUNICADOR DE SEGURANÇA WS IT/07</v>
      </c>
      <c r="C2116" s="3" t="s">
        <v>3892</v>
      </c>
      <c r="D2116" s="3" t="s">
        <v>3892</v>
      </c>
      <c r="E2116" s="5" t="s">
        <v>3893</v>
      </c>
      <c r="F2116" s="5" t="s">
        <v>7</v>
      </c>
      <c r="G2116" s="2" t="s">
        <v>3634</v>
      </c>
      <c r="H2116" s="3" t="s">
        <v>3891</v>
      </c>
      <c r="I2116" s="170" t="s">
        <v>7038</v>
      </c>
      <c r="J2116" s="127">
        <v>1598</v>
      </c>
      <c r="K2116" s="162">
        <v>3315.055823356543</v>
      </c>
      <c r="L2116" s="127">
        <v>29.25</v>
      </c>
      <c r="M2116" s="203"/>
      <c r="N2116" s="218">
        <v>0.12</v>
      </c>
      <c r="O2116" s="3" t="s">
        <v>3893</v>
      </c>
      <c r="P2116" s="31" t="s">
        <v>7291</v>
      </c>
      <c r="Q2116" s="234"/>
      <c r="R2116" s="5">
        <v>85176256</v>
      </c>
      <c r="S2116" s="238">
        <v>45694</v>
      </c>
      <c r="T2116" s="263">
        <v>0.15</v>
      </c>
      <c r="U2116" s="263">
        <v>0</v>
      </c>
      <c r="V2116" s="263">
        <v>3.2119999999999996E-2</v>
      </c>
      <c r="W2116" s="263">
        <v>0</v>
      </c>
      <c r="X2116" s="263">
        <v>0.33999999999999997</v>
      </c>
      <c r="Y2116" s="265">
        <v>1.8334922359937862</v>
      </c>
      <c r="Z2116" s="275">
        <v>1627.25</v>
      </c>
      <c r="AA2116" s="276">
        <v>36.197277495256408</v>
      </c>
      <c r="AB2116" s="277">
        <v>0.05</v>
      </c>
      <c r="AC2116" s="277">
        <v>3.6499999999999998E-2</v>
      </c>
      <c r="AD2116" s="277">
        <v>0</v>
      </c>
      <c r="AE2116" s="277">
        <v>0.33999999999999997</v>
      </c>
      <c r="AF2116" s="276">
        <v>1.6365881600285659</v>
      </c>
    </row>
    <row r="2117" spans="1:32" ht="27.6" x14ac:dyDescent="0.3">
      <c r="A2117" s="2">
        <f>IF(G2117="","",VLOOKUP(G2117,{"CFTV","100000";"switch","750000";"VMS","200000";"Alarme","300000";"CA","400000";"Cabeamento","500000";"Infra","600000";"Redes","700000";"Energia","800000";"Outros","900000";"Serviço","1000000"},2,FALSE)
  + COUNTIF($G$2:G2117,G2117)
)</f>
        <v>400132</v>
      </c>
      <c r="B2117" s="3" t="str">
        <f t="shared" si="34"/>
        <v>FONTE BIVOLT AUTOMÁTICO 12V 1A</v>
      </c>
      <c r="C2117" s="3"/>
      <c r="D2117" s="3"/>
      <c r="E2117" s="5" t="s">
        <v>3893</v>
      </c>
      <c r="F2117" s="5" t="s">
        <v>7</v>
      </c>
      <c r="G2117" s="2" t="s">
        <v>3634</v>
      </c>
      <c r="H2117" s="3" t="s">
        <v>3894</v>
      </c>
      <c r="I2117" s="170" t="s">
        <v>7038</v>
      </c>
      <c r="J2117" s="127">
        <v>198</v>
      </c>
      <c r="K2117" s="162">
        <v>462.95678958843104</v>
      </c>
      <c r="L2117" s="127">
        <v>29.25</v>
      </c>
      <c r="M2117" s="203"/>
      <c r="N2117" s="218">
        <v>0.12</v>
      </c>
      <c r="O2117" s="3" t="s">
        <v>3893</v>
      </c>
      <c r="P2117" s="31" t="s">
        <v>7291</v>
      </c>
      <c r="Q2117" s="234"/>
      <c r="R2117" s="5">
        <v>85044029</v>
      </c>
      <c r="S2117" s="238">
        <v>45694</v>
      </c>
      <c r="T2117" s="263">
        <v>0.15</v>
      </c>
      <c r="U2117" s="263">
        <v>0</v>
      </c>
      <c r="V2117" s="263">
        <v>3.2119999999999996E-2</v>
      </c>
      <c r="W2117" s="263">
        <v>0</v>
      </c>
      <c r="X2117" s="263">
        <v>0.33999999999999997</v>
      </c>
      <c r="Y2117" s="265">
        <v>1.8334922359937862</v>
      </c>
      <c r="Z2117" s="275">
        <v>227.25</v>
      </c>
      <c r="AA2117" s="276">
        <v>5.0550507363939277</v>
      </c>
      <c r="AB2117" s="277">
        <v>0.05</v>
      </c>
      <c r="AC2117" s="277">
        <v>3.6499999999999998E-2</v>
      </c>
      <c r="AD2117" s="277">
        <v>0</v>
      </c>
      <c r="AE2117" s="277">
        <v>0.33999999999999997</v>
      </c>
      <c r="AF2117" s="276">
        <v>1.6365881600285659</v>
      </c>
    </row>
    <row r="2118" spans="1:32" ht="27.6" x14ac:dyDescent="0.3">
      <c r="A2118" s="2">
        <f>IF(G2118="","",VLOOKUP(G2118,{"CFTV","100000";"switch","750000";"VMS","200000";"Alarme","300000";"CA","400000";"Cabeamento","500000";"Infra","600000";"Redes","700000";"Energia","800000";"Outros","900000";"Serviço","1000000"},2,FALSE)
  + COUNTIF($G$2:G2118,G2118)
)</f>
        <v>400133</v>
      </c>
      <c r="B2118" s="3" t="str">
        <f t="shared" si="34"/>
        <v>GAVETA PASSA VOLUME BLINDADO NÍVEL</v>
      </c>
      <c r="C2118" s="3"/>
      <c r="D2118" s="3"/>
      <c r="E2118" s="5" t="s">
        <v>3896</v>
      </c>
      <c r="F2118" s="5" t="s">
        <v>7</v>
      </c>
      <c r="G2118" s="2" t="s">
        <v>3634</v>
      </c>
      <c r="H2118" s="3" t="s">
        <v>3895</v>
      </c>
      <c r="I2118" s="170" t="s">
        <v>7038</v>
      </c>
      <c r="J2118" s="127">
        <v>2490</v>
      </c>
      <c r="K2118" s="162">
        <v>5072.6618529161424</v>
      </c>
      <c r="L2118" s="126"/>
      <c r="M2118" s="203"/>
      <c r="N2118" s="218">
        <v>0.12</v>
      </c>
      <c r="O2118" s="3" t="s">
        <v>3896</v>
      </c>
      <c r="P2118" s="31" t="s">
        <v>7291</v>
      </c>
      <c r="Q2118" s="234">
        <v>1</v>
      </c>
      <c r="R2118" s="5">
        <v>84439970</v>
      </c>
      <c r="S2118" s="238">
        <v>45694</v>
      </c>
      <c r="T2118" s="263">
        <v>0.15</v>
      </c>
      <c r="U2118" s="263">
        <v>0</v>
      </c>
      <c r="V2118" s="263">
        <v>3.2119999999999996E-2</v>
      </c>
      <c r="W2118" s="263">
        <v>0</v>
      </c>
      <c r="X2118" s="263">
        <v>0.33999999999999997</v>
      </c>
      <c r="Y2118" s="265">
        <v>1.8334922359937862</v>
      </c>
      <c r="Z2118" s="275">
        <v>2490</v>
      </c>
      <c r="AA2118" s="276">
        <v>55.388674735405409</v>
      </c>
      <c r="AB2118" s="277">
        <v>0.05</v>
      </c>
      <c r="AC2118" s="277">
        <v>3.6499999999999998E-2</v>
      </c>
      <c r="AD2118" s="277">
        <v>0</v>
      </c>
      <c r="AE2118" s="277">
        <v>0.33999999999999997</v>
      </c>
      <c r="AF2118" s="276">
        <v>1.6365881600285659</v>
      </c>
    </row>
    <row r="2119" spans="1:32" x14ac:dyDescent="0.3">
      <c r="A2119" s="2">
        <f>IF(G2119="","",VLOOKUP(G2119,{"CFTV","100000";"switch","750000";"VMS","200000";"Alarme","300000";"CA","400000";"Cabeamento","500000";"Infra","600000";"Redes","700000";"Energia","800000";"Outros","900000";"Serviço","1000000"},2,FALSE)
  + COUNTIF($G$2:G2119,G2119)
)</f>
        <v>400134</v>
      </c>
      <c r="B2119" s="3" t="str">
        <f t="shared" si="34"/>
        <v>COLETORA PARA TORNIQUETE</v>
      </c>
      <c r="C2119" s="3"/>
      <c r="D2119" s="3"/>
      <c r="E2119" s="5" t="s">
        <v>3740</v>
      </c>
      <c r="F2119" s="5" t="s">
        <v>7</v>
      </c>
      <c r="G2119" s="2" t="s">
        <v>3634</v>
      </c>
      <c r="H2119" s="3" t="s">
        <v>3897</v>
      </c>
      <c r="I2119" s="170" t="s">
        <v>7039</v>
      </c>
      <c r="J2119" s="127">
        <v>850.13</v>
      </c>
      <c r="K2119" s="162">
        <v>8755.6455010073605</v>
      </c>
      <c r="L2119" s="126"/>
      <c r="M2119" s="203"/>
      <c r="N2119" s="218">
        <v>0.04</v>
      </c>
      <c r="O2119" s="3" t="s">
        <v>7089</v>
      </c>
      <c r="P2119" s="31" t="s">
        <v>7290</v>
      </c>
      <c r="Q2119" s="234">
        <v>1</v>
      </c>
      <c r="R2119" s="5">
        <v>84798999</v>
      </c>
      <c r="S2119" s="238">
        <v>45764</v>
      </c>
      <c r="T2119" s="263">
        <v>0.15</v>
      </c>
      <c r="U2119" s="263">
        <v>0</v>
      </c>
      <c r="V2119" s="263">
        <v>3.5039999999999995E-2</v>
      </c>
      <c r="W2119" s="263">
        <v>0</v>
      </c>
      <c r="X2119" s="263">
        <v>0.33999999999999997</v>
      </c>
      <c r="Y2119" s="265">
        <v>1.6064585475278061</v>
      </c>
      <c r="Z2119" s="275">
        <v>4905.2500999999993</v>
      </c>
      <c r="AA2119" s="276">
        <v>109.11457923080918</v>
      </c>
      <c r="AB2119" s="277">
        <v>0.05</v>
      </c>
      <c r="AC2119" s="277">
        <v>3.6499999999999998E-2</v>
      </c>
      <c r="AD2119" s="277">
        <v>0</v>
      </c>
      <c r="AE2119" s="277">
        <v>0.33999999999999997</v>
      </c>
      <c r="AF2119" s="276">
        <v>1.6365881600285659</v>
      </c>
    </row>
    <row r="2120" spans="1:32" ht="69" x14ac:dyDescent="0.3">
      <c r="A2120" s="2">
        <f>IF(G2120="","",VLOOKUP(G2120,{"CFTV","100000";"switch","750000";"VMS","200000";"Alarme","300000";"CA","400000";"Cabeamento","500000";"Infra","600000";"Redes","700000";"Energia","800000";"Outros","900000";"Serviço","1000000"},2,FALSE)
  + COUNTIF($G$2:G2120,G2120)
)</f>
        <v>400135</v>
      </c>
      <c r="B2120" s="3" t="str">
        <f t="shared" si="34"/>
        <v>FONTE DE ALIMENTAÇÃO ININTERRUPTA DO</v>
      </c>
      <c r="C2120" s="3" t="s">
        <v>3899</v>
      </c>
      <c r="D2120" s="3" t="s">
        <v>3899</v>
      </c>
      <c r="E2120" s="5" t="s">
        <v>1536</v>
      </c>
      <c r="F2120" s="5" t="s">
        <v>7</v>
      </c>
      <c r="G2120" s="2" t="s">
        <v>3634</v>
      </c>
      <c r="H2120" s="3" t="s">
        <v>3898</v>
      </c>
      <c r="I2120" s="170" t="s">
        <v>7038</v>
      </c>
      <c r="J2120" s="127">
        <v>79.84</v>
      </c>
      <c r="K2120" s="162">
        <v>162.65113346860431</v>
      </c>
      <c r="L2120" s="126"/>
      <c r="M2120" s="203"/>
      <c r="N2120" s="218">
        <v>0.18</v>
      </c>
      <c r="O2120" s="3" t="s">
        <v>7157</v>
      </c>
      <c r="P2120" s="31" t="s">
        <v>7294</v>
      </c>
      <c r="Q2120" s="234">
        <v>2</v>
      </c>
      <c r="R2120" s="5">
        <v>85044021</v>
      </c>
      <c r="S2120" s="238">
        <v>45702</v>
      </c>
      <c r="T2120" s="263">
        <v>0.15</v>
      </c>
      <c r="U2120" s="263">
        <v>0</v>
      </c>
      <c r="V2120" s="263">
        <v>3.2119999999999996E-2</v>
      </c>
      <c r="W2120" s="263">
        <v>0</v>
      </c>
      <c r="X2120" s="263">
        <v>0.33999999999999997</v>
      </c>
      <c r="Y2120" s="265">
        <v>1.8334922359937862</v>
      </c>
      <c r="Z2120" s="275">
        <v>79.84</v>
      </c>
      <c r="AA2120" s="276">
        <v>1.7759967031625576</v>
      </c>
      <c r="AB2120" s="277">
        <v>0.05</v>
      </c>
      <c r="AC2120" s="277">
        <v>3.6499999999999998E-2</v>
      </c>
      <c r="AD2120" s="277">
        <v>0</v>
      </c>
      <c r="AE2120" s="277">
        <v>0.33999999999999997</v>
      </c>
      <c r="AF2120" s="276">
        <v>1.6365881600285659</v>
      </c>
    </row>
    <row r="2121" spans="1:32" ht="55.2" x14ac:dyDescent="0.3">
      <c r="A2121" s="2">
        <f>IF(G2121="","",VLOOKUP(G2121,{"CFTV","100000";"switch","750000";"VMS","200000";"Alarme","300000";"CA","400000";"Cabeamento","500000";"Infra","600000";"Redes","700000";"Energia","800000";"Outros","900000";"Serviço","1000000"},2,FALSE)
  + COUNTIF($G$2:G2121,G2121)
)</f>
        <v>400136</v>
      </c>
      <c r="B2121" s="3" t="str">
        <f t="shared" si="34"/>
        <v>LEITOR DE IMPRESSÃO DIGITAL E</v>
      </c>
      <c r="C2121" s="3" t="s">
        <v>3901</v>
      </c>
      <c r="D2121" s="3" t="s">
        <v>3901</v>
      </c>
      <c r="E2121" s="5" t="s">
        <v>313</v>
      </c>
      <c r="F2121" s="5" t="s">
        <v>7</v>
      </c>
      <c r="G2121" s="2" t="s">
        <v>3634</v>
      </c>
      <c r="H2121" s="3" t="s">
        <v>3900</v>
      </c>
      <c r="I2121" s="170" t="s">
        <v>7039</v>
      </c>
      <c r="J2121" s="127">
        <v>105</v>
      </c>
      <c r="K2121" s="162">
        <v>1081.4143455774681</v>
      </c>
      <c r="L2121" s="126"/>
      <c r="M2121" s="203"/>
      <c r="N2121" s="218">
        <v>0.04</v>
      </c>
      <c r="O2121" s="3" t="s">
        <v>7155</v>
      </c>
      <c r="P2121" s="31" t="s">
        <v>7292</v>
      </c>
      <c r="Q2121" s="234">
        <v>1</v>
      </c>
      <c r="R2121" s="5">
        <v>85432000</v>
      </c>
      <c r="S2121" s="238">
        <v>45702</v>
      </c>
      <c r="T2121" s="263">
        <v>0.15</v>
      </c>
      <c r="U2121" s="263">
        <v>0</v>
      </c>
      <c r="V2121" s="263">
        <v>3.5039999999999995E-2</v>
      </c>
      <c r="W2121" s="263">
        <v>0</v>
      </c>
      <c r="X2121" s="263">
        <v>0.33999999999999997</v>
      </c>
      <c r="Y2121" s="265">
        <v>1.6064585475278061</v>
      </c>
      <c r="Z2121" s="275">
        <v>605.84999999999991</v>
      </c>
      <c r="AA2121" s="276">
        <v>13.476798629897738</v>
      </c>
      <c r="AB2121" s="277">
        <v>0.05</v>
      </c>
      <c r="AC2121" s="277">
        <v>3.6499999999999998E-2</v>
      </c>
      <c r="AD2121" s="277">
        <v>0</v>
      </c>
      <c r="AE2121" s="277">
        <v>0.33999999999999997</v>
      </c>
      <c r="AF2121" s="276">
        <v>1.6365881600285659</v>
      </c>
    </row>
    <row r="2122" spans="1:32" ht="27.6" x14ac:dyDescent="0.3">
      <c r="A2122" s="2">
        <f>IF(G2122="","",VLOOKUP(G2122,{"CFTV","100000";"switch","750000";"VMS","200000";"Alarme","300000";"CA","400000";"Cabeamento","500000";"Infra","600000";"Redes","700000";"Energia","800000";"Outros","900000";"Serviço","1000000"},2,FALSE)
  + COUNTIF($G$2:G2122,G2122)
)</f>
        <v>400137</v>
      </c>
      <c r="B2122" s="3" t="str">
        <f t="shared" si="34"/>
        <v>EXTENSÃO EM PVC PARA FOTOCELULAS</v>
      </c>
      <c r="C2122" s="3" t="s">
        <v>3903</v>
      </c>
      <c r="D2122" s="3" t="s">
        <v>3903</v>
      </c>
      <c r="E2122" s="5" t="s">
        <v>3754</v>
      </c>
      <c r="F2122" s="5" t="s">
        <v>7</v>
      </c>
      <c r="G2122" s="2" t="s">
        <v>3634</v>
      </c>
      <c r="H2122" s="3" t="s">
        <v>3902</v>
      </c>
      <c r="I2122" s="170" t="s">
        <v>7038</v>
      </c>
      <c r="J2122" s="127">
        <v>96.9</v>
      </c>
      <c r="K2122" s="162">
        <v>189.82583555316694</v>
      </c>
      <c r="L2122" s="136"/>
      <c r="M2122" s="205">
        <v>9.7500000000000003E-2</v>
      </c>
      <c r="N2122" s="198">
        <v>0.04</v>
      </c>
      <c r="O2122" s="3" t="s">
        <v>3754</v>
      </c>
      <c r="P2122" s="31" t="s">
        <v>7291</v>
      </c>
      <c r="Q2122" s="234">
        <v>1</v>
      </c>
      <c r="R2122" s="5">
        <v>39269090</v>
      </c>
      <c r="S2122" s="238">
        <v>45931</v>
      </c>
      <c r="T2122" s="263">
        <v>0.15</v>
      </c>
      <c r="U2122" s="263">
        <v>0</v>
      </c>
      <c r="V2122" s="263">
        <v>3.5039999999999995E-2</v>
      </c>
      <c r="W2122" s="263">
        <v>0</v>
      </c>
      <c r="X2122" s="263">
        <v>0.33999999999999997</v>
      </c>
      <c r="Y2122" s="265">
        <v>1.6064585475278061</v>
      </c>
      <c r="Z2122" s="275">
        <v>106.34775</v>
      </c>
      <c r="AA2122" s="276">
        <v>2.3656469612820126</v>
      </c>
      <c r="AB2122" s="277">
        <v>0.05</v>
      </c>
      <c r="AC2122" s="277">
        <v>3.6499999999999998E-2</v>
      </c>
      <c r="AD2122" s="277">
        <v>0</v>
      </c>
      <c r="AE2122" s="277">
        <v>0.33999999999999997</v>
      </c>
      <c r="AF2122" s="276">
        <v>1.6365881600285659</v>
      </c>
    </row>
    <row r="2123" spans="1:32" x14ac:dyDescent="0.3">
      <c r="A2123" s="2">
        <f>IF(G2123="","",VLOOKUP(G2123,{"CFTV","100000";"switch","750000";"VMS","200000";"Alarme","300000";"CA","400000";"Cabeamento","500000";"Infra","600000";"Redes","700000";"Energia","800000";"Outros","900000";"Serviço","1000000"},2,FALSE)
  + COUNTIF($G$2:G2123,G2123)
)</f>
        <v>400138</v>
      </c>
      <c r="B2123" s="3" t="str">
        <f t="shared" si="34"/>
        <v>COLUNA EM PVC - PARA</v>
      </c>
      <c r="C2123" s="3" t="s">
        <v>3905</v>
      </c>
      <c r="D2123" s="3" t="s">
        <v>3905</v>
      </c>
      <c r="E2123" s="5" t="s">
        <v>3754</v>
      </c>
      <c r="F2123" s="5" t="s">
        <v>7</v>
      </c>
      <c r="G2123" s="2" t="s">
        <v>3634</v>
      </c>
      <c r="H2123" s="3" t="s">
        <v>3904</v>
      </c>
      <c r="I2123" s="170" t="s">
        <v>7038</v>
      </c>
      <c r="J2123" s="127">
        <v>93.57</v>
      </c>
      <c r="K2123" s="162">
        <v>389.68770851507406</v>
      </c>
      <c r="L2123" s="127">
        <v>115.625</v>
      </c>
      <c r="M2123" s="205">
        <v>9.7500000000000003E-2</v>
      </c>
      <c r="N2123" s="198">
        <v>0.04</v>
      </c>
      <c r="O2123" s="3" t="s">
        <v>3754</v>
      </c>
      <c r="P2123" s="31" t="s">
        <v>7291</v>
      </c>
      <c r="Q2123" s="234">
        <v>1</v>
      </c>
      <c r="R2123" s="5">
        <v>39269090</v>
      </c>
      <c r="S2123" s="238">
        <v>45848</v>
      </c>
      <c r="T2123" s="263">
        <v>0.15</v>
      </c>
      <c r="U2123" s="263">
        <v>0</v>
      </c>
      <c r="V2123" s="263">
        <v>3.5039999999999995E-2</v>
      </c>
      <c r="W2123" s="263">
        <v>0</v>
      </c>
      <c r="X2123" s="263">
        <v>0.33999999999999997</v>
      </c>
      <c r="Y2123" s="265">
        <v>1.6064585475278061</v>
      </c>
      <c r="Z2123" s="275">
        <v>218.31807499999999</v>
      </c>
      <c r="AA2123" s="276">
        <v>4.8563649980059616</v>
      </c>
      <c r="AB2123" s="277">
        <v>0.05</v>
      </c>
      <c r="AC2123" s="277">
        <v>3.6499999999999998E-2</v>
      </c>
      <c r="AD2123" s="277">
        <v>0</v>
      </c>
      <c r="AE2123" s="277">
        <v>0.33999999999999997</v>
      </c>
      <c r="AF2123" s="276">
        <v>1.6365881600285659</v>
      </c>
    </row>
    <row r="2124" spans="1:32" ht="41.4" x14ac:dyDescent="0.3">
      <c r="A2124" s="2">
        <f>IF(G2124="","",VLOOKUP(G2124,{"CFTV","100000";"switch","750000";"VMS","200000";"Alarme","300000";"CA","400000";"Cabeamento","500000";"Infra","600000";"Redes","700000";"Energia","800000";"Outros","900000";"Serviço","1000000"},2,FALSE)
  + COUNTIF($G$2:G2124,G2124)
)</f>
        <v>400139</v>
      </c>
      <c r="B2124" s="3" t="str">
        <f t="shared" si="34"/>
        <v>LICENÇA DE PLANO DE ATUALIZAÇÃO</v>
      </c>
      <c r="C2124" s="82" t="s">
        <v>3907</v>
      </c>
      <c r="D2124" s="82" t="s">
        <v>3907</v>
      </c>
      <c r="E2124" s="106" t="s">
        <v>3908</v>
      </c>
      <c r="F2124" s="106" t="s">
        <v>776</v>
      </c>
      <c r="G2124" s="2" t="s">
        <v>3634</v>
      </c>
      <c r="H2124" s="3" t="s">
        <v>3906</v>
      </c>
      <c r="I2124" s="170" t="s">
        <v>7038</v>
      </c>
      <c r="J2124" s="127">
        <v>12960</v>
      </c>
      <c r="K2124" s="162">
        <v>23566.869504411352</v>
      </c>
      <c r="L2124" s="127"/>
      <c r="M2124" s="205"/>
      <c r="N2124" s="198">
        <v>0.12</v>
      </c>
      <c r="O2124" s="3" t="s">
        <v>7060</v>
      </c>
      <c r="P2124" s="31" t="s">
        <v>7295</v>
      </c>
      <c r="Q2124" s="234">
        <v>1</v>
      </c>
      <c r="R2124" s="106" t="s">
        <v>777</v>
      </c>
      <c r="S2124" s="238">
        <v>45702</v>
      </c>
      <c r="T2124" s="263">
        <v>0.15</v>
      </c>
      <c r="U2124" s="263">
        <v>0.05</v>
      </c>
      <c r="V2124" s="263">
        <v>3.6499999999999998E-2</v>
      </c>
      <c r="W2124" s="263">
        <v>0</v>
      </c>
      <c r="X2124" s="263">
        <v>0.33999999999999997</v>
      </c>
      <c r="Y2124" s="265">
        <v>1.6365881600285659</v>
      </c>
      <c r="Z2124" s="275">
        <v>12960</v>
      </c>
      <c r="AA2124" s="276">
        <v>288.28804199632697</v>
      </c>
      <c r="AB2124" s="277">
        <v>0.05</v>
      </c>
      <c r="AC2124" s="277">
        <v>3.6499999999999998E-2</v>
      </c>
      <c r="AD2124" s="277">
        <v>0</v>
      </c>
      <c r="AE2124" s="277">
        <v>0.33999999999999997</v>
      </c>
      <c r="AF2124" s="276">
        <v>1.6365881600285659</v>
      </c>
    </row>
    <row r="2125" spans="1:32" ht="27.6" x14ac:dyDescent="0.3">
      <c r="A2125" s="2">
        <f>IF(G2125="","",VLOOKUP(G2125,{"CFTV","100000";"switch","750000";"VMS","200000";"Alarme","300000";"CA","400000";"Cabeamento","500000";"Infra","600000";"Redes","700000";"Energia","800000";"Outros","900000";"Serviço","1000000"},2,FALSE)
  + COUNTIF($G$2:G2125,G2125)
)</f>
        <v>400140</v>
      </c>
      <c r="B2125" s="3" t="str">
        <f t="shared" si="34"/>
        <v>CANCELA AUTOMÁTICA GT4 NACIONAL EM</v>
      </c>
      <c r="C2125" s="3" t="s">
        <v>3910</v>
      </c>
      <c r="D2125" s="3" t="s">
        <v>3910</v>
      </c>
      <c r="E2125" s="5" t="s">
        <v>3754</v>
      </c>
      <c r="F2125" s="5" t="s">
        <v>7</v>
      </c>
      <c r="G2125" s="2" t="s">
        <v>3634</v>
      </c>
      <c r="H2125" s="3" t="s">
        <v>3909</v>
      </c>
      <c r="I2125" s="170" t="s">
        <v>7038</v>
      </c>
      <c r="J2125" s="127">
        <v>18932.18</v>
      </c>
      <c r="K2125" s="162">
        <v>33793.069315927758</v>
      </c>
      <c r="L2125" s="136"/>
      <c r="M2125" s="205"/>
      <c r="N2125" s="198">
        <v>0.04</v>
      </c>
      <c r="O2125" s="3" t="s">
        <v>3754</v>
      </c>
      <c r="P2125" s="31" t="s">
        <v>7291</v>
      </c>
      <c r="Q2125" s="234">
        <v>1</v>
      </c>
      <c r="R2125" s="5">
        <v>86080090</v>
      </c>
      <c r="S2125" s="238">
        <v>45691</v>
      </c>
      <c r="T2125" s="263">
        <v>0.15</v>
      </c>
      <c r="U2125" s="263">
        <v>0</v>
      </c>
      <c r="V2125" s="263">
        <v>3.5039999999999995E-2</v>
      </c>
      <c r="W2125" s="263">
        <v>0</v>
      </c>
      <c r="X2125" s="263">
        <v>0.33999999999999997</v>
      </c>
      <c r="Y2125" s="265">
        <v>1.6064585475278061</v>
      </c>
      <c r="Z2125" s="275">
        <v>18932.18</v>
      </c>
      <c r="AA2125" s="276">
        <v>421.1358875711436</v>
      </c>
      <c r="AB2125" s="277">
        <v>0.05</v>
      </c>
      <c r="AC2125" s="277">
        <v>3.6499999999999998E-2</v>
      </c>
      <c r="AD2125" s="277">
        <v>0</v>
      </c>
      <c r="AE2125" s="277">
        <v>0.33999999999999997</v>
      </c>
      <c r="AF2125" s="276">
        <v>1.6365881600285659</v>
      </c>
    </row>
    <row r="2126" spans="1:32" ht="27.6" x14ac:dyDescent="0.3">
      <c r="A2126" s="2">
        <f>IF(G2126="","",VLOOKUP(G2126,{"CFTV","100000";"switch","750000";"VMS","200000";"Alarme","300000";"CA","400000";"Cabeamento","500000";"Infra","600000";"Redes","700000";"Energia","800000";"Outros","900000";"Serviço","1000000"},2,FALSE)
  + COUNTIF($G$2:G2126,G2126)
)</f>
        <v>400141</v>
      </c>
      <c r="B2126" s="3" t="str">
        <f t="shared" si="34"/>
        <v>ESCAMOTEAVEL GT4 NACIONAL</v>
      </c>
      <c r="C2126" s="3" t="s">
        <v>3912</v>
      </c>
      <c r="D2126" s="3" t="s">
        <v>3912</v>
      </c>
      <c r="E2126" s="5" t="s">
        <v>3754</v>
      </c>
      <c r="F2126" s="5" t="s">
        <v>7</v>
      </c>
      <c r="G2126" s="2" t="s">
        <v>3634</v>
      </c>
      <c r="H2126" s="3" t="s">
        <v>3911</v>
      </c>
      <c r="I2126" s="170" t="s">
        <v>7038</v>
      </c>
      <c r="J2126" s="127">
        <v>2130.1</v>
      </c>
      <c r="K2126" s="162">
        <v>4339.4686798781822</v>
      </c>
      <c r="L2126" s="136"/>
      <c r="M2126" s="205"/>
      <c r="N2126" s="198">
        <v>0.12</v>
      </c>
      <c r="O2126" s="3" t="s">
        <v>3754</v>
      </c>
      <c r="P2126" s="31" t="s">
        <v>7291</v>
      </c>
      <c r="Q2126" s="234">
        <v>1</v>
      </c>
      <c r="R2126" s="5">
        <v>86080090</v>
      </c>
      <c r="S2126" s="238">
        <v>45691</v>
      </c>
      <c r="T2126" s="263">
        <v>0.15</v>
      </c>
      <c r="U2126" s="263">
        <v>0</v>
      </c>
      <c r="V2126" s="263">
        <v>3.2119999999999996E-2</v>
      </c>
      <c r="W2126" s="263">
        <v>0</v>
      </c>
      <c r="X2126" s="263">
        <v>0.33999999999999997</v>
      </c>
      <c r="Y2126" s="265">
        <v>1.8334922359937862</v>
      </c>
      <c r="Z2126" s="275">
        <v>2130.1</v>
      </c>
      <c r="AA2126" s="276">
        <v>47.382898013609264</v>
      </c>
      <c r="AB2126" s="277">
        <v>0.05</v>
      </c>
      <c r="AC2126" s="277">
        <v>3.6499999999999998E-2</v>
      </c>
      <c r="AD2126" s="277">
        <v>0</v>
      </c>
      <c r="AE2126" s="277">
        <v>0.33999999999999997</v>
      </c>
      <c r="AF2126" s="276">
        <v>1.6365881600285659</v>
      </c>
    </row>
    <row r="2127" spans="1:32" ht="27.6" x14ac:dyDescent="0.3">
      <c r="A2127" s="2">
        <f>IF(G2127="","",VLOOKUP(G2127,{"CFTV","100000";"switch","750000";"VMS","200000";"Alarme","300000";"CA","400000";"Cabeamento","500000";"Infra","600000";"Redes","700000";"Energia","800000";"Outros","900000";"Serviço","1000000"},2,FALSE)
  + COUNTIF($G$2:G2127,G2127)
)</f>
        <v>400142</v>
      </c>
      <c r="B2127" s="3" t="str">
        <f t="shared" si="34"/>
        <v>PLACA ELETRONICA BATERIA GT4</v>
      </c>
      <c r="C2127" s="3" t="s">
        <v>3914</v>
      </c>
      <c r="D2127" s="3" t="s">
        <v>3914</v>
      </c>
      <c r="E2127" s="5" t="s">
        <v>3754</v>
      </c>
      <c r="F2127" s="5" t="s">
        <v>7</v>
      </c>
      <c r="G2127" s="2" t="s">
        <v>3634</v>
      </c>
      <c r="H2127" s="3" t="s">
        <v>3913</v>
      </c>
      <c r="I2127" s="170" t="s">
        <v>7038</v>
      </c>
      <c r="J2127" s="127">
        <v>606.36</v>
      </c>
      <c r="K2127" s="162">
        <v>1288.7099715965146</v>
      </c>
      <c r="L2127" s="127">
        <v>115.625</v>
      </c>
      <c r="M2127" s="205">
        <v>0</v>
      </c>
      <c r="N2127" s="198">
        <v>0.04</v>
      </c>
      <c r="O2127" s="3" t="s">
        <v>3754</v>
      </c>
      <c r="P2127" s="31" t="s">
        <v>7291</v>
      </c>
      <c r="Q2127" s="234">
        <v>1</v>
      </c>
      <c r="R2127" s="5">
        <v>86080090</v>
      </c>
      <c r="S2127" s="238">
        <v>45848</v>
      </c>
      <c r="T2127" s="263">
        <v>0.15</v>
      </c>
      <c r="U2127" s="263">
        <v>0</v>
      </c>
      <c r="V2127" s="263">
        <v>3.5039999999999995E-2</v>
      </c>
      <c r="W2127" s="263">
        <v>0</v>
      </c>
      <c r="X2127" s="263">
        <v>0.33999999999999997</v>
      </c>
      <c r="Y2127" s="265">
        <v>1.6064585475278061</v>
      </c>
      <c r="Z2127" s="275">
        <v>721.98500000000001</v>
      </c>
      <c r="AA2127" s="276">
        <v>16.060157561783807</v>
      </c>
      <c r="AB2127" s="277">
        <v>0.05</v>
      </c>
      <c r="AC2127" s="277">
        <v>3.6499999999999998E-2</v>
      </c>
      <c r="AD2127" s="277">
        <v>0</v>
      </c>
      <c r="AE2127" s="277">
        <v>0.33999999999999997</v>
      </c>
      <c r="AF2127" s="276">
        <v>1.6365881600285659</v>
      </c>
    </row>
    <row r="2128" spans="1:32" ht="27.6" x14ac:dyDescent="0.3">
      <c r="A2128" s="2">
        <f>IF(G2128="","",VLOOKUP(G2128,{"CFTV","100000";"switch","750000";"VMS","200000";"Alarme","300000";"CA","400000";"Cabeamento","500000";"Infra","600000";"Redes","700000";"Energia","800000";"Outros","900000";"Serviço","1000000"},2,FALSE)
  + COUNTIF($G$2:G2128,G2128)
)</f>
        <v>400143</v>
      </c>
      <c r="B2128" s="3" t="str">
        <f t="shared" si="34"/>
        <v>SAIA DE ALTURA TOTAL EM</v>
      </c>
      <c r="C2128" s="3" t="s">
        <v>3916</v>
      </c>
      <c r="D2128" s="3" t="s">
        <v>3916</v>
      </c>
      <c r="E2128" s="5" t="s">
        <v>3754</v>
      </c>
      <c r="F2128" s="5" t="s">
        <v>7</v>
      </c>
      <c r="G2128" s="2" t="s">
        <v>3634</v>
      </c>
      <c r="H2128" s="3" t="s">
        <v>3915</v>
      </c>
      <c r="I2128" s="170" t="s">
        <v>7038</v>
      </c>
      <c r="J2128" s="127">
        <v>1393.44</v>
      </c>
      <c r="K2128" s="162">
        <v>2774.4463721947013</v>
      </c>
      <c r="L2128" s="127">
        <v>115.625</v>
      </c>
      <c r="M2128" s="205">
        <v>3.2500000000000001E-2</v>
      </c>
      <c r="N2128" s="198">
        <v>0.04</v>
      </c>
      <c r="O2128" s="3" t="s">
        <v>3754</v>
      </c>
      <c r="P2128" s="31" t="s">
        <v>7291</v>
      </c>
      <c r="Q2128" s="234">
        <v>1</v>
      </c>
      <c r="R2128" s="5">
        <v>76169900</v>
      </c>
      <c r="S2128" s="238">
        <v>45848</v>
      </c>
      <c r="T2128" s="263">
        <v>0.15</v>
      </c>
      <c r="U2128" s="263">
        <v>0</v>
      </c>
      <c r="V2128" s="263">
        <v>3.5039999999999995E-2</v>
      </c>
      <c r="W2128" s="263">
        <v>0</v>
      </c>
      <c r="X2128" s="263">
        <v>0.33999999999999997</v>
      </c>
      <c r="Y2128" s="265">
        <v>1.6064585475278061</v>
      </c>
      <c r="Z2128" s="275">
        <v>1554.3518000000001</v>
      </c>
      <c r="AA2128" s="276">
        <v>34.575697299032903</v>
      </c>
      <c r="AB2128" s="277">
        <v>0.05</v>
      </c>
      <c r="AC2128" s="277">
        <v>3.6499999999999998E-2</v>
      </c>
      <c r="AD2128" s="277">
        <v>0</v>
      </c>
      <c r="AE2128" s="277">
        <v>0.33999999999999997</v>
      </c>
      <c r="AF2128" s="276">
        <v>1.6365881600285659</v>
      </c>
    </row>
    <row r="2129" spans="1:32" ht="27.6" x14ac:dyDescent="0.3">
      <c r="A2129" s="2">
        <f>IF(G2129="","",VLOOKUP(G2129,{"CFTV","100000";"switch","750000";"VMS","200000";"Alarme","300000";"CA","400000";"Cabeamento","500000";"Infra","600000";"Redes","700000";"Energia","800000";"Outros","900000";"Serviço","1000000"},2,FALSE)
  + COUNTIF($G$2:G2129,G2129)
)</f>
        <v>400144</v>
      </c>
      <c r="B2129" s="3" t="str">
        <f t="shared" si="34"/>
        <v>PAR DE FOTOCELULAS 24 VAC/DC</v>
      </c>
      <c r="C2129" s="3" t="s">
        <v>3918</v>
      </c>
      <c r="D2129" s="3" t="s">
        <v>3918</v>
      </c>
      <c r="E2129" s="5" t="s">
        <v>3754</v>
      </c>
      <c r="F2129" s="5" t="s">
        <v>7</v>
      </c>
      <c r="G2129" s="2" t="s">
        <v>3634</v>
      </c>
      <c r="H2129" s="3" t="s">
        <v>3917</v>
      </c>
      <c r="I2129" s="170" t="s">
        <v>7038</v>
      </c>
      <c r="J2129" s="127">
        <v>260.83</v>
      </c>
      <c r="K2129" s="162">
        <v>510.96256643274029</v>
      </c>
      <c r="L2129" s="127"/>
      <c r="M2129" s="205">
        <v>9.7500000000000003E-2</v>
      </c>
      <c r="N2129" s="198">
        <v>0.04</v>
      </c>
      <c r="O2129" s="3" t="s">
        <v>3754</v>
      </c>
      <c r="P2129" s="31" t="s">
        <v>7291</v>
      </c>
      <c r="Q2129" s="234">
        <v>1</v>
      </c>
      <c r="R2129" s="5">
        <v>85365090</v>
      </c>
      <c r="S2129" s="238">
        <v>45931</v>
      </c>
      <c r="T2129" s="263">
        <v>0.15</v>
      </c>
      <c r="U2129" s="263">
        <v>0</v>
      </c>
      <c r="V2129" s="263">
        <v>3.5039999999999995E-2</v>
      </c>
      <c r="W2129" s="263">
        <v>0</v>
      </c>
      <c r="X2129" s="263">
        <v>0.33999999999999997</v>
      </c>
      <c r="Y2129" s="265">
        <v>1.6064585475278061</v>
      </c>
      <c r="Z2129" s="275">
        <v>286.26092499999999</v>
      </c>
      <c r="AA2129" s="276">
        <v>6.3677161703940897</v>
      </c>
      <c r="AB2129" s="277">
        <v>0.05</v>
      </c>
      <c r="AC2129" s="277">
        <v>3.6499999999999998E-2</v>
      </c>
      <c r="AD2129" s="277">
        <v>0</v>
      </c>
      <c r="AE2129" s="277">
        <v>0.33999999999999997</v>
      </c>
      <c r="AF2129" s="276">
        <v>1.6365881600285659</v>
      </c>
    </row>
    <row r="2130" spans="1:32" ht="27.6" x14ac:dyDescent="0.3">
      <c r="A2130" s="2">
        <f>IF(G2130="","",VLOOKUP(G2130,{"CFTV","100000";"switch","750000";"VMS","200000";"Alarme","300000";"CA","400000";"Cabeamento","500000";"Infra","600000";"Redes","700000";"Energia","800000";"Outros","900000";"Serviço","1000000"},2,FALSE)
  + COUNTIF($G$2:G2130,G2130)
)</f>
        <v>400145</v>
      </c>
      <c r="B2130" s="3" t="str">
        <f t="shared" si="34"/>
        <v>TOTEM SLIM ENT/SAIDA FRONTAL 350MM</v>
      </c>
      <c r="C2130" s="3" t="s">
        <v>3920</v>
      </c>
      <c r="D2130" s="3" t="s">
        <v>3920</v>
      </c>
      <c r="E2130" s="5" t="s">
        <v>3754</v>
      </c>
      <c r="F2130" s="5" t="s">
        <v>7</v>
      </c>
      <c r="G2130" s="2" t="s">
        <v>3634</v>
      </c>
      <c r="H2130" s="3" t="s">
        <v>3919</v>
      </c>
      <c r="I2130" s="170" t="s">
        <v>7038</v>
      </c>
      <c r="J2130" s="127">
        <v>6789</v>
      </c>
      <c r="K2130" s="162">
        <v>13830.643100179796</v>
      </c>
      <c r="L2130" s="136"/>
      <c r="M2130" s="205"/>
      <c r="N2130" s="198">
        <v>0.12</v>
      </c>
      <c r="O2130" s="3" t="s">
        <v>3754</v>
      </c>
      <c r="P2130" s="31" t="s">
        <v>7291</v>
      </c>
      <c r="Q2130" s="234">
        <v>1</v>
      </c>
      <c r="R2130" s="5">
        <v>73041900</v>
      </c>
      <c r="S2130" s="238">
        <v>45691</v>
      </c>
      <c r="T2130" s="263">
        <v>0.15</v>
      </c>
      <c r="U2130" s="263">
        <v>0</v>
      </c>
      <c r="V2130" s="263">
        <v>3.2119999999999996E-2</v>
      </c>
      <c r="W2130" s="263">
        <v>0</v>
      </c>
      <c r="X2130" s="263">
        <v>0.33999999999999997</v>
      </c>
      <c r="Y2130" s="265">
        <v>1.8334922359937862</v>
      </c>
      <c r="Z2130" s="275">
        <v>6789</v>
      </c>
      <c r="AA2130" s="276">
        <v>151.01755533279814</v>
      </c>
      <c r="AB2130" s="277">
        <v>0.05</v>
      </c>
      <c r="AC2130" s="277">
        <v>3.6499999999999998E-2</v>
      </c>
      <c r="AD2130" s="277">
        <v>0</v>
      </c>
      <c r="AE2130" s="277">
        <v>0.33999999999999997</v>
      </c>
      <c r="AF2130" s="276">
        <v>1.6365881600285659</v>
      </c>
    </row>
    <row r="2131" spans="1:32" ht="27.6" x14ac:dyDescent="0.3">
      <c r="A2131" s="2">
        <f>IF(G2131="","",VLOOKUP(G2131,{"CFTV","100000";"switch","750000";"VMS","200000";"Alarme","300000";"CA","400000";"Cabeamento","500000";"Infra","600000";"Redes","700000";"Energia","800000";"Outros","900000";"Serviço","1000000"},2,FALSE)
  + COUNTIF($G$2:G2131,G2131)
)</f>
        <v>400146</v>
      </c>
      <c r="B2131" s="3" t="str">
        <f t="shared" si="34"/>
        <v>TOTEM SLIM ENT/SAIDA FRONTAL 350MM</v>
      </c>
      <c r="C2131" s="3" t="s">
        <v>3922</v>
      </c>
      <c r="D2131" s="3" t="s">
        <v>3922</v>
      </c>
      <c r="E2131" s="5" t="s">
        <v>3754</v>
      </c>
      <c r="F2131" s="5" t="s">
        <v>7</v>
      </c>
      <c r="G2131" s="2" t="s">
        <v>3634</v>
      </c>
      <c r="H2131" s="3" t="s">
        <v>3921</v>
      </c>
      <c r="I2131" s="170" t="s">
        <v>7038</v>
      </c>
      <c r="J2131" s="127">
        <v>13284.49</v>
      </c>
      <c r="K2131" s="162">
        <v>27063.343637930106</v>
      </c>
      <c r="L2131" s="136"/>
      <c r="M2131" s="205"/>
      <c r="N2131" s="198">
        <v>0.12</v>
      </c>
      <c r="O2131" s="3" t="s">
        <v>3754</v>
      </c>
      <c r="P2131" s="31" t="s">
        <v>7291</v>
      </c>
      <c r="Q2131" s="234">
        <v>1</v>
      </c>
      <c r="R2131" s="5">
        <v>73041900</v>
      </c>
      <c r="S2131" s="238">
        <v>45691</v>
      </c>
      <c r="T2131" s="263">
        <v>0.15</v>
      </c>
      <c r="U2131" s="263">
        <v>0</v>
      </c>
      <c r="V2131" s="263">
        <v>3.2119999999999996E-2</v>
      </c>
      <c r="W2131" s="263">
        <v>0</v>
      </c>
      <c r="X2131" s="263">
        <v>0.33999999999999997</v>
      </c>
      <c r="Y2131" s="265">
        <v>1.8334922359937862</v>
      </c>
      <c r="Z2131" s="275">
        <v>13284.49</v>
      </c>
      <c r="AA2131" s="276">
        <v>295.50614282560076</v>
      </c>
      <c r="AB2131" s="277">
        <v>0.05</v>
      </c>
      <c r="AC2131" s="277">
        <v>3.6499999999999998E-2</v>
      </c>
      <c r="AD2131" s="277">
        <v>0</v>
      </c>
      <c r="AE2131" s="277">
        <v>0.33999999999999997</v>
      </c>
      <c r="AF2131" s="276">
        <v>1.6365881600285659</v>
      </c>
    </row>
    <row r="2132" spans="1:32" ht="234.6" x14ac:dyDescent="0.3">
      <c r="A2132" s="2">
        <f>IF(G2132="","",VLOOKUP(G2132,{"CFTV","100000";"switch","750000";"VMS","200000";"Alarme","300000";"CA","400000";"Cabeamento","500000";"Infra","600000";"Redes","700000";"Energia","800000";"Outros","900000";"Serviço","1000000"},2,FALSE)
  + COUNTIF($G$2:G2132,G2132)
)</f>
        <v>400147</v>
      </c>
      <c r="B2132" s="3" t="str">
        <f t="shared" si="34"/>
        <v>TERMINAL DE RECONHECIMENTO FACIAL, COM</v>
      </c>
      <c r="C2132" s="82" t="s">
        <v>3924</v>
      </c>
      <c r="D2132" s="82" t="s">
        <v>3924</v>
      </c>
      <c r="E2132" s="106" t="s">
        <v>3925</v>
      </c>
      <c r="F2132" s="106" t="s">
        <v>7</v>
      </c>
      <c r="G2132" s="2" t="s">
        <v>3634</v>
      </c>
      <c r="H2132" s="3" t="s">
        <v>3923</v>
      </c>
      <c r="I2132" s="170" t="s">
        <v>7038</v>
      </c>
      <c r="J2132" s="127">
        <v>22905.45</v>
      </c>
      <c r="K2132" s="162">
        <v>46663.294152159855</v>
      </c>
      <c r="L2132" s="127"/>
      <c r="M2132" s="205"/>
      <c r="N2132" s="198">
        <v>0.12</v>
      </c>
      <c r="O2132" s="3" t="s">
        <v>7060</v>
      </c>
      <c r="P2132" s="31" t="s">
        <v>7295</v>
      </c>
      <c r="Q2132" s="234">
        <v>1</v>
      </c>
      <c r="R2132" s="5">
        <v>73041900</v>
      </c>
      <c r="S2132" s="238">
        <v>45702</v>
      </c>
      <c r="T2132" s="263">
        <v>0.15</v>
      </c>
      <c r="U2132" s="263">
        <v>0</v>
      </c>
      <c r="V2132" s="263">
        <v>3.2119999999999996E-2</v>
      </c>
      <c r="W2132" s="263">
        <v>0</v>
      </c>
      <c r="X2132" s="263">
        <v>0.33999999999999997</v>
      </c>
      <c r="Y2132" s="265">
        <v>1.8334922359937862</v>
      </c>
      <c r="Z2132" s="275">
        <v>22905.45</v>
      </c>
      <c r="AA2132" s="276">
        <v>509.51908422413334</v>
      </c>
      <c r="AB2132" s="277">
        <v>0.05</v>
      </c>
      <c r="AC2132" s="277">
        <v>3.6499999999999998E-2</v>
      </c>
      <c r="AD2132" s="277">
        <v>0</v>
      </c>
      <c r="AE2132" s="277">
        <v>0.33999999999999997</v>
      </c>
      <c r="AF2132" s="276">
        <v>1.6365881600285659</v>
      </c>
    </row>
    <row r="2133" spans="1:32" ht="110.4" x14ac:dyDescent="0.3">
      <c r="A2133" s="2">
        <f>IF(G2133="","",VLOOKUP(G2133,{"CFTV","100000";"switch","750000";"VMS","200000";"Alarme","300000";"CA","400000";"Cabeamento","500000";"Infra","600000";"Redes","700000";"Energia","800000";"Outros","900000";"Serviço","1000000"},2,FALSE)
  + COUNTIF($G$2:G2133,G2133)
)</f>
        <v>400148</v>
      </c>
      <c r="B2133" s="3" t="str">
        <f t="shared" si="34"/>
        <v>ESTAÇÃO DE INTERCOMUNICAÇÃO TCP/ IP</v>
      </c>
      <c r="C2133" s="3" t="s">
        <v>3927</v>
      </c>
      <c r="D2133" s="3" t="s">
        <v>3927</v>
      </c>
      <c r="E2133" s="5" t="s">
        <v>3928</v>
      </c>
      <c r="F2133" s="5" t="s">
        <v>7</v>
      </c>
      <c r="G2133" s="2" t="s">
        <v>3634</v>
      </c>
      <c r="H2133" s="3" t="s">
        <v>3926</v>
      </c>
      <c r="I2133" s="170" t="s">
        <v>7038</v>
      </c>
      <c r="J2133" s="127">
        <v>14029.5</v>
      </c>
      <c r="K2133" s="162">
        <v>28581.088138749805</v>
      </c>
      <c r="L2133" s="127"/>
      <c r="M2133" s="205"/>
      <c r="N2133" s="198">
        <v>0.12</v>
      </c>
      <c r="O2133" s="3" t="s">
        <v>7060</v>
      </c>
      <c r="P2133" s="31" t="s">
        <v>7295</v>
      </c>
      <c r="Q2133" s="234">
        <v>3</v>
      </c>
      <c r="R2133" s="5">
        <v>85429090</v>
      </c>
      <c r="S2133" s="238">
        <v>45702</v>
      </c>
      <c r="T2133" s="263">
        <v>0.15</v>
      </c>
      <c r="U2133" s="263">
        <v>0</v>
      </c>
      <c r="V2133" s="263">
        <v>3.2119999999999996E-2</v>
      </c>
      <c r="W2133" s="263">
        <v>0</v>
      </c>
      <c r="X2133" s="263">
        <v>0.33999999999999997</v>
      </c>
      <c r="Y2133" s="265">
        <v>1.8334922359937862</v>
      </c>
      <c r="Z2133" s="275">
        <v>14029.5</v>
      </c>
      <c r="AA2133" s="276">
        <v>312.07847879532943</v>
      </c>
      <c r="AB2133" s="277">
        <v>0.05</v>
      </c>
      <c r="AC2133" s="277">
        <v>3.6499999999999998E-2</v>
      </c>
      <c r="AD2133" s="277">
        <v>0</v>
      </c>
      <c r="AE2133" s="277">
        <v>0.33999999999999997</v>
      </c>
      <c r="AF2133" s="276">
        <v>1.6365881600285659</v>
      </c>
    </row>
    <row r="2134" spans="1:32" ht="124.2" x14ac:dyDescent="0.3">
      <c r="A2134" s="2">
        <f>IF(G2134="","",VLOOKUP(G2134,{"CFTV","100000";"switch","750000";"VMS","200000";"Alarme","300000";"CA","400000";"Cabeamento","500000";"Infra","600000";"Redes","700000";"Energia","800000";"Outros","900000";"Serviço","1000000"},2,FALSE)
  + COUNTIF($G$2:G2134,G2134)
)</f>
        <v>400149</v>
      </c>
      <c r="B2134" s="3" t="str">
        <f t="shared" si="34"/>
        <v>KIT DE AUTOATENDIMENTO DE VISITANTES</v>
      </c>
      <c r="C2134" s="3" t="s">
        <v>3930</v>
      </c>
      <c r="D2134" s="3" t="s">
        <v>3930</v>
      </c>
      <c r="E2134" s="5" t="s">
        <v>3931</v>
      </c>
      <c r="F2134" s="5" t="s">
        <v>7</v>
      </c>
      <c r="G2134" s="2" t="s">
        <v>3634</v>
      </c>
      <c r="H2134" s="3" t="s">
        <v>3929</v>
      </c>
      <c r="I2134" s="170" t="s">
        <v>7038</v>
      </c>
      <c r="J2134" s="127">
        <v>40185.1</v>
      </c>
      <c r="K2134" s="162">
        <v>81865.632058482108</v>
      </c>
      <c r="L2134" s="127"/>
      <c r="M2134" s="205"/>
      <c r="N2134" s="198">
        <v>0.12</v>
      </c>
      <c r="O2134" s="3" t="s">
        <v>7060</v>
      </c>
      <c r="P2134" s="31" t="s">
        <v>7295</v>
      </c>
      <c r="Q2134" s="234">
        <v>1</v>
      </c>
      <c r="R2134" s="5">
        <v>85429090</v>
      </c>
      <c r="S2134" s="238">
        <v>45702</v>
      </c>
      <c r="T2134" s="263">
        <v>0.15</v>
      </c>
      <c r="U2134" s="263">
        <v>0</v>
      </c>
      <c r="V2134" s="263">
        <v>3.2119999999999996E-2</v>
      </c>
      <c r="W2134" s="263">
        <v>0</v>
      </c>
      <c r="X2134" s="263">
        <v>0.33999999999999997</v>
      </c>
      <c r="Y2134" s="265">
        <v>1.8334922359937862</v>
      </c>
      <c r="Z2134" s="275">
        <v>40185.1</v>
      </c>
      <c r="AA2134" s="276">
        <v>893.8953546625462</v>
      </c>
      <c r="AB2134" s="277">
        <v>0.05</v>
      </c>
      <c r="AC2134" s="277">
        <v>3.6499999999999998E-2</v>
      </c>
      <c r="AD2134" s="277">
        <v>0</v>
      </c>
      <c r="AE2134" s="277">
        <v>0.33999999999999997</v>
      </c>
      <c r="AF2134" s="276">
        <v>1.6365881600285659</v>
      </c>
    </row>
    <row r="2135" spans="1:32" ht="96.6" x14ac:dyDescent="0.3">
      <c r="A2135" s="2">
        <f>IF(G2135="","",VLOOKUP(G2135,{"CFTV","100000";"switch","750000";"VMS","200000";"Alarme","300000";"CA","400000";"Cabeamento","500000";"Infra","600000";"Redes","700000";"Energia","800000";"Outros","900000";"Serviço","1000000"},2,FALSE)
  + COUNTIF($G$2:G2135,G2135)
)</f>
        <v>400150</v>
      </c>
      <c r="B2135" s="3" t="str">
        <f t="shared" si="34"/>
        <v>PACOTE DE LICENÇA PADRÃO DE</v>
      </c>
      <c r="C2135" s="3" t="s">
        <v>3933</v>
      </c>
      <c r="D2135" s="3" t="s">
        <v>3933</v>
      </c>
      <c r="E2135" s="5" t="s">
        <v>3931</v>
      </c>
      <c r="F2135" s="5" t="s">
        <v>776</v>
      </c>
      <c r="G2135" s="2" t="s">
        <v>3634</v>
      </c>
      <c r="H2135" s="3" t="s">
        <v>3932</v>
      </c>
      <c r="I2135" s="170" t="s">
        <v>7038</v>
      </c>
      <c r="J2135" s="127">
        <v>47569.5</v>
      </c>
      <c r="K2135" s="162">
        <v>86501.867198309861</v>
      </c>
      <c r="L2135" s="127"/>
      <c r="M2135" s="205"/>
      <c r="N2135" s="198">
        <v>0.12</v>
      </c>
      <c r="O2135" s="3" t="s">
        <v>7060</v>
      </c>
      <c r="P2135" s="31" t="s">
        <v>7295</v>
      </c>
      <c r="Q2135" s="234">
        <v>1</v>
      </c>
      <c r="R2135" s="5" t="s">
        <v>777</v>
      </c>
      <c r="S2135" s="238">
        <v>45702</v>
      </c>
      <c r="T2135" s="263">
        <v>0.15</v>
      </c>
      <c r="U2135" s="263">
        <v>0.05</v>
      </c>
      <c r="V2135" s="263">
        <v>3.6499999999999998E-2</v>
      </c>
      <c r="W2135" s="263">
        <v>0</v>
      </c>
      <c r="X2135" s="263">
        <v>0.33999999999999997</v>
      </c>
      <c r="Y2135" s="265">
        <v>1.6365881600285659</v>
      </c>
      <c r="Z2135" s="275">
        <v>47569.5</v>
      </c>
      <c r="AA2135" s="276">
        <v>1058.157254146935</v>
      </c>
      <c r="AB2135" s="277">
        <v>0.05</v>
      </c>
      <c r="AC2135" s="277">
        <v>3.6499999999999998E-2</v>
      </c>
      <c r="AD2135" s="277">
        <v>0</v>
      </c>
      <c r="AE2135" s="277">
        <v>0.33999999999999997</v>
      </c>
      <c r="AF2135" s="276">
        <v>1.6365881600285659</v>
      </c>
    </row>
    <row r="2136" spans="1:32" ht="41.4" x14ac:dyDescent="0.3">
      <c r="A2136" s="2">
        <f>IF(G2136="","",VLOOKUP(G2136,{"CFTV","100000";"switch","750000";"VMS","200000";"Alarme","300000";"CA","400000";"Cabeamento","500000";"Infra","600000";"Redes","700000";"Energia","800000";"Outros","900000";"Serviço","1000000"},2,FALSE)
  + COUNTIF($G$2:G2136,G2136)
)</f>
        <v>400151</v>
      </c>
      <c r="B2136" s="3" t="str">
        <f t="shared" si="34"/>
        <v>LICENÇA DE CONECTIVIDADE WIFI -</v>
      </c>
      <c r="C2136" s="3" t="s">
        <v>3935</v>
      </c>
      <c r="D2136" s="3" t="s">
        <v>3935</v>
      </c>
      <c r="E2136" s="5" t="s">
        <v>3931</v>
      </c>
      <c r="F2136" s="5" t="s">
        <v>776</v>
      </c>
      <c r="G2136" s="2" t="s">
        <v>3634</v>
      </c>
      <c r="H2136" s="3" t="s">
        <v>3934</v>
      </c>
      <c r="I2136" s="170" t="s">
        <v>7038</v>
      </c>
      <c r="J2136" s="127">
        <v>5580.69</v>
      </c>
      <c r="K2136" s="162">
        <v>10148.101309766464</v>
      </c>
      <c r="L2136" s="127"/>
      <c r="M2136" s="205"/>
      <c r="N2136" s="198">
        <v>0.12</v>
      </c>
      <c r="O2136" s="3" t="s">
        <v>7060</v>
      </c>
      <c r="P2136" s="31" t="s">
        <v>7295</v>
      </c>
      <c r="Q2136" s="234">
        <v>1</v>
      </c>
      <c r="R2136" s="5" t="s">
        <v>777</v>
      </c>
      <c r="S2136" s="238">
        <v>45702</v>
      </c>
      <c r="T2136" s="263">
        <v>0.15</v>
      </c>
      <c r="U2136" s="263">
        <v>0.05</v>
      </c>
      <c r="V2136" s="263">
        <v>3.6499999999999998E-2</v>
      </c>
      <c r="W2136" s="263">
        <v>0</v>
      </c>
      <c r="X2136" s="263">
        <v>0.33999999999999997</v>
      </c>
      <c r="Y2136" s="265">
        <v>1.6365881600285659</v>
      </c>
      <c r="Z2136" s="275">
        <v>5580.69</v>
      </c>
      <c r="AA2136" s="276">
        <v>124.13936675065446</v>
      </c>
      <c r="AB2136" s="277">
        <v>0.05</v>
      </c>
      <c r="AC2136" s="277">
        <v>3.6499999999999998E-2</v>
      </c>
      <c r="AD2136" s="277">
        <v>0</v>
      </c>
      <c r="AE2136" s="277">
        <v>0.33999999999999997</v>
      </c>
      <c r="AF2136" s="276">
        <v>1.6365881600285659</v>
      </c>
    </row>
    <row r="2137" spans="1:32" ht="41.4" x14ac:dyDescent="0.3">
      <c r="A2137" s="2">
        <f>IF(G2137="","",VLOOKUP(G2137,{"CFTV","100000";"switch","750000";"VMS","200000";"Alarme","300000";"CA","400000";"Cabeamento","500000";"Infra","600000";"Redes","700000";"Energia","800000";"Outros","900000";"Serviço","1000000"},2,FALSE)
  + COUNTIF($G$2:G2137,G2137)
)</f>
        <v>400152</v>
      </c>
      <c r="B2137" s="3" t="str">
        <f t="shared" si="34"/>
        <v>LICENÇA ADICIONAL DE MÓDULO DE</v>
      </c>
      <c r="C2137" s="3" t="s">
        <v>3937</v>
      </c>
      <c r="D2137" s="3" t="s">
        <v>3937</v>
      </c>
      <c r="E2137" s="5" t="s">
        <v>3931</v>
      </c>
      <c r="F2137" s="5" t="s">
        <v>776</v>
      </c>
      <c r="G2137" s="2" t="s">
        <v>3634</v>
      </c>
      <c r="H2137" s="3" t="s">
        <v>3936</v>
      </c>
      <c r="I2137" s="170" t="s">
        <v>7038</v>
      </c>
      <c r="J2137" s="127">
        <v>15990</v>
      </c>
      <c r="K2137" s="162">
        <v>29076.716309840853</v>
      </c>
      <c r="L2137" s="127"/>
      <c r="M2137" s="205"/>
      <c r="N2137" s="198">
        <v>0.12</v>
      </c>
      <c r="O2137" s="3" t="s">
        <v>7060</v>
      </c>
      <c r="P2137" s="31" t="s">
        <v>7295</v>
      </c>
      <c r="Q2137" s="234">
        <v>1</v>
      </c>
      <c r="R2137" s="5" t="s">
        <v>777</v>
      </c>
      <c r="S2137" s="238">
        <v>45702</v>
      </c>
      <c r="T2137" s="263">
        <v>0.15</v>
      </c>
      <c r="U2137" s="263">
        <v>0.05</v>
      </c>
      <c r="V2137" s="263">
        <v>3.6499999999999998E-2</v>
      </c>
      <c r="W2137" s="263">
        <v>0</v>
      </c>
      <c r="X2137" s="263">
        <v>0.33999999999999997</v>
      </c>
      <c r="Y2137" s="265">
        <v>1.6365881600285659</v>
      </c>
      <c r="Z2137" s="275">
        <v>15990</v>
      </c>
      <c r="AA2137" s="276">
        <v>355.68871848157937</v>
      </c>
      <c r="AB2137" s="277">
        <v>0.05</v>
      </c>
      <c r="AC2137" s="277">
        <v>3.6499999999999998E-2</v>
      </c>
      <c r="AD2137" s="277">
        <v>0</v>
      </c>
      <c r="AE2137" s="277">
        <v>0.33999999999999997</v>
      </c>
      <c r="AF2137" s="276">
        <v>1.6365881600285659</v>
      </c>
    </row>
    <row r="2138" spans="1:32" ht="41.4" x14ac:dyDescent="0.3">
      <c r="A2138" s="2">
        <f>IF(G2138="","",VLOOKUP(G2138,{"CFTV","100000";"switch","750000";"VMS","200000";"Alarme","300000";"CA","400000";"Cabeamento","500000";"Infra","600000";"Redes","700000";"Energia","800000";"Outros","900000";"Serviço","1000000"},2,FALSE)
  + COUNTIF($G$2:G2138,G2138)
)</f>
        <v>400153</v>
      </c>
      <c r="B2138" s="3" t="str">
        <f t="shared" si="34"/>
        <v>LICENÇA DE RECONHECIMENTO FACIAL -</v>
      </c>
      <c r="C2138" s="3" t="s">
        <v>3939</v>
      </c>
      <c r="D2138" s="3" t="s">
        <v>3939</v>
      </c>
      <c r="E2138" s="5" t="s">
        <v>3931</v>
      </c>
      <c r="F2138" s="5" t="s">
        <v>776</v>
      </c>
      <c r="G2138" s="2" t="s">
        <v>3634</v>
      </c>
      <c r="H2138" s="3" t="s">
        <v>3938</v>
      </c>
      <c r="I2138" s="170" t="s">
        <v>7038</v>
      </c>
      <c r="J2138" s="127">
        <v>10230.11</v>
      </c>
      <c r="K2138" s="162">
        <v>18602.752113099814</v>
      </c>
      <c r="L2138" s="127"/>
      <c r="M2138" s="205"/>
      <c r="N2138" s="198">
        <v>0.12</v>
      </c>
      <c r="O2138" s="3" t="s">
        <v>7060</v>
      </c>
      <c r="P2138" s="31" t="s">
        <v>7295</v>
      </c>
      <c r="Q2138" s="234">
        <v>1</v>
      </c>
      <c r="R2138" s="5" t="s">
        <v>777</v>
      </c>
      <c r="S2138" s="238">
        <v>45702</v>
      </c>
      <c r="T2138" s="263">
        <v>0.15</v>
      </c>
      <c r="U2138" s="263">
        <v>0.05</v>
      </c>
      <c r="V2138" s="263">
        <v>3.6499999999999998E-2</v>
      </c>
      <c r="W2138" s="263">
        <v>0</v>
      </c>
      <c r="X2138" s="263">
        <v>0.33999999999999997</v>
      </c>
      <c r="Y2138" s="265">
        <v>1.6365881600285659</v>
      </c>
      <c r="Z2138" s="275">
        <v>10230.11</v>
      </c>
      <c r="AA2138" s="276">
        <v>227.5631467057905</v>
      </c>
      <c r="AB2138" s="277">
        <v>0.05</v>
      </c>
      <c r="AC2138" s="277">
        <v>3.6499999999999998E-2</v>
      </c>
      <c r="AD2138" s="277">
        <v>0</v>
      </c>
      <c r="AE2138" s="277">
        <v>0.33999999999999997</v>
      </c>
      <c r="AF2138" s="276">
        <v>1.6365881600285659</v>
      </c>
    </row>
    <row r="2139" spans="1:32" ht="41.4" x14ac:dyDescent="0.3">
      <c r="A2139" s="2">
        <f>IF(G2139="","",VLOOKUP(G2139,{"CFTV","100000";"switch","750000";"VMS","200000";"Alarme","300000";"CA","400000";"Cabeamento","500000";"Infra","600000";"Redes","700000";"Energia","800000";"Outros","900000";"Serviço","1000000"},2,FALSE)
  + COUNTIF($G$2:G2139,G2139)
)</f>
        <v>400154</v>
      </c>
      <c r="B2139" s="3" t="str">
        <f t="shared" si="34"/>
        <v>LICENÇA DE MÓDULO DE MENSAGENS</v>
      </c>
      <c r="C2139" s="3" t="s">
        <v>3941</v>
      </c>
      <c r="D2139" s="3" t="s">
        <v>3941</v>
      </c>
      <c r="E2139" s="5" t="s">
        <v>3931</v>
      </c>
      <c r="F2139" s="5" t="s">
        <v>776</v>
      </c>
      <c r="G2139" s="2" t="s">
        <v>3634</v>
      </c>
      <c r="H2139" s="3" t="s">
        <v>3940</v>
      </c>
      <c r="I2139" s="170" t="s">
        <v>7038</v>
      </c>
      <c r="J2139" s="127">
        <v>10230.11</v>
      </c>
      <c r="K2139" s="162">
        <v>18602.752113099814</v>
      </c>
      <c r="L2139" s="127"/>
      <c r="M2139" s="205"/>
      <c r="N2139" s="198">
        <v>0.12</v>
      </c>
      <c r="O2139" s="3" t="s">
        <v>7060</v>
      </c>
      <c r="P2139" s="31" t="s">
        <v>7295</v>
      </c>
      <c r="Q2139" s="234">
        <v>1</v>
      </c>
      <c r="R2139" s="5" t="s">
        <v>777</v>
      </c>
      <c r="S2139" s="238">
        <v>45702</v>
      </c>
      <c r="T2139" s="263">
        <v>0.15</v>
      </c>
      <c r="U2139" s="263">
        <v>0.05</v>
      </c>
      <c r="V2139" s="263">
        <v>3.6499999999999998E-2</v>
      </c>
      <c r="W2139" s="263">
        <v>0</v>
      </c>
      <c r="X2139" s="263">
        <v>0.33999999999999997</v>
      </c>
      <c r="Y2139" s="265">
        <v>1.6365881600285659</v>
      </c>
      <c r="Z2139" s="275">
        <v>10230.11</v>
      </c>
      <c r="AA2139" s="276">
        <v>227.5631467057905</v>
      </c>
      <c r="AB2139" s="277">
        <v>0.05</v>
      </c>
      <c r="AC2139" s="277">
        <v>3.6499999999999998E-2</v>
      </c>
      <c r="AD2139" s="277">
        <v>0</v>
      </c>
      <c r="AE2139" s="277">
        <v>0.33999999999999997</v>
      </c>
      <c r="AF2139" s="276">
        <v>1.6365881600285659</v>
      </c>
    </row>
    <row r="2140" spans="1:32" ht="27.6" x14ac:dyDescent="0.3">
      <c r="A2140" s="2">
        <f>IF(G2140="","",VLOOKUP(G2140,{"CFTV","100000";"switch","750000";"VMS","200000";"Alarme","300000";"CA","400000";"Cabeamento","500000";"Infra","600000";"Redes","700000";"Energia","800000";"Outros","900000";"Serviço","1000000"},2,FALSE)
  + COUNTIF($G$2:G2140,G2140)
)</f>
        <v>400155</v>
      </c>
      <c r="B2140" s="3" t="str">
        <f t="shared" si="34"/>
        <v>SUPORTE TÉCNICO DE 1 DIA</v>
      </c>
      <c r="C2140" s="3" t="s">
        <v>3943</v>
      </c>
      <c r="D2140" s="3" t="s">
        <v>3943</v>
      </c>
      <c r="E2140" s="5" t="s">
        <v>3931</v>
      </c>
      <c r="F2140" s="5" t="s">
        <v>2493</v>
      </c>
      <c r="G2140" s="2" t="s">
        <v>3634</v>
      </c>
      <c r="H2140" s="3" t="s">
        <v>3942</v>
      </c>
      <c r="I2140" s="170" t="s">
        <v>7038</v>
      </c>
      <c r="J2140" s="127">
        <v>9828</v>
      </c>
      <c r="K2140" s="162">
        <v>17871.542707511941</v>
      </c>
      <c r="L2140" s="127"/>
      <c r="M2140" s="205"/>
      <c r="N2140" s="198">
        <v>0.12</v>
      </c>
      <c r="O2140" s="3" t="s">
        <v>7060</v>
      </c>
      <c r="P2140" s="31" t="s">
        <v>7295</v>
      </c>
      <c r="Q2140" s="234">
        <v>1</v>
      </c>
      <c r="R2140" s="5" t="s">
        <v>777</v>
      </c>
      <c r="S2140" s="238">
        <v>45702</v>
      </c>
      <c r="T2140" s="263">
        <v>0.15</v>
      </c>
      <c r="U2140" s="263">
        <v>0.05</v>
      </c>
      <c r="V2140" s="263">
        <v>3.6499999999999998E-2</v>
      </c>
      <c r="W2140" s="263">
        <v>0</v>
      </c>
      <c r="X2140" s="263">
        <v>0.33999999999999997</v>
      </c>
      <c r="Y2140" s="265">
        <v>1.6365881600285659</v>
      </c>
      <c r="Z2140" s="275">
        <v>9828</v>
      </c>
      <c r="AA2140" s="276">
        <v>218.61843184721465</v>
      </c>
      <c r="AB2140" s="277">
        <v>0.05</v>
      </c>
      <c r="AC2140" s="277">
        <v>3.6499999999999998E-2</v>
      </c>
      <c r="AD2140" s="277">
        <v>0</v>
      </c>
      <c r="AE2140" s="277">
        <v>0.33999999999999997</v>
      </c>
      <c r="AF2140" s="276">
        <v>1.6365881600285659</v>
      </c>
    </row>
    <row r="2141" spans="1:32" ht="124.2" x14ac:dyDescent="0.3">
      <c r="A2141" s="2">
        <f>IF(G2141="","",VLOOKUP(G2141,{"CFTV","100000";"switch","750000";"VMS","200000";"Alarme","300000";"CA","400000";"Cabeamento","500000";"Infra","600000";"Redes","700000";"Energia","800000";"Outros","900000";"Serviço","1000000"},2,FALSE)
  + COUNTIF($G$2:G2141,G2141)
)</f>
        <v>400156</v>
      </c>
      <c r="B2141" s="3" t="str">
        <f t="shared" si="34"/>
        <v>TORNIQUETE DE ALTURA TOTAL, DO</v>
      </c>
      <c r="C2141" s="3" t="s">
        <v>3945</v>
      </c>
      <c r="D2141" s="3" t="s">
        <v>3945</v>
      </c>
      <c r="E2141" s="5" t="s">
        <v>3754</v>
      </c>
      <c r="F2141" s="5" t="s">
        <v>7</v>
      </c>
      <c r="G2141" s="2" t="s">
        <v>3634</v>
      </c>
      <c r="H2141" s="3" t="s">
        <v>3944</v>
      </c>
      <c r="I2141" s="170" t="s">
        <v>7038</v>
      </c>
      <c r="J2141" s="127">
        <v>61120</v>
      </c>
      <c r="K2141" s="162">
        <v>124514.49495993358</v>
      </c>
      <c r="L2141" s="136"/>
      <c r="M2141" s="205"/>
      <c r="N2141" s="198">
        <v>0.12</v>
      </c>
      <c r="O2141" s="3" t="s">
        <v>3754</v>
      </c>
      <c r="P2141" s="31" t="s">
        <v>7291</v>
      </c>
      <c r="Q2141" s="234">
        <v>1</v>
      </c>
      <c r="R2141" s="5">
        <v>90189099</v>
      </c>
      <c r="S2141" s="238">
        <v>45691</v>
      </c>
      <c r="T2141" s="263">
        <v>0.15</v>
      </c>
      <c r="U2141" s="263">
        <v>0</v>
      </c>
      <c r="V2141" s="263">
        <v>3.2119999999999996E-2</v>
      </c>
      <c r="W2141" s="263">
        <v>0</v>
      </c>
      <c r="X2141" s="263">
        <v>0.33999999999999997</v>
      </c>
      <c r="Y2141" s="265">
        <v>1.8334922359937862</v>
      </c>
      <c r="Z2141" s="275">
        <v>61120</v>
      </c>
      <c r="AA2141" s="276">
        <v>1359.5806425011965</v>
      </c>
      <c r="AB2141" s="277">
        <v>0.05</v>
      </c>
      <c r="AC2141" s="277">
        <v>3.6499999999999998E-2</v>
      </c>
      <c r="AD2141" s="277">
        <v>0</v>
      </c>
      <c r="AE2141" s="277">
        <v>0.33999999999999997</v>
      </c>
      <c r="AF2141" s="276">
        <v>1.6365881600285659</v>
      </c>
    </row>
    <row r="2142" spans="1:32" ht="110.4" x14ac:dyDescent="0.3">
      <c r="A2142" s="2">
        <f>IF(G2142="","",VLOOKUP(G2142,{"CFTV","100000";"switch","750000";"VMS","200000";"Alarme","300000";"CA","400000";"Cabeamento","500000";"Infra","600000";"Redes","700000";"Energia","800000";"Outros","900000";"Serviço","1000000"},2,FALSE)
  + COUNTIF($G$2:G2142,G2142)
)</f>
        <v>400157</v>
      </c>
      <c r="B2142" s="3" t="str">
        <f t="shared" si="34"/>
        <v>CONTROLADORA INTELIGENTE PARA ATÉ 2</v>
      </c>
      <c r="C2142" s="82" t="s">
        <v>3947</v>
      </c>
      <c r="D2142" s="82" t="s">
        <v>3947</v>
      </c>
      <c r="E2142" s="106" t="s">
        <v>3908</v>
      </c>
      <c r="F2142" s="106" t="s">
        <v>7</v>
      </c>
      <c r="G2142" s="2" t="s">
        <v>3634</v>
      </c>
      <c r="H2142" s="3" t="s">
        <v>3946</v>
      </c>
      <c r="I2142" s="170" t="s">
        <v>7038</v>
      </c>
      <c r="J2142" s="127">
        <v>18466.95</v>
      </c>
      <c r="K2142" s="162">
        <v>37621.121608317168</v>
      </c>
      <c r="L2142" s="127"/>
      <c r="M2142" s="205"/>
      <c r="N2142" s="198">
        <v>0.12</v>
      </c>
      <c r="O2142" s="3" t="s">
        <v>7073</v>
      </c>
      <c r="P2142" s="31" t="s">
        <v>7295</v>
      </c>
      <c r="Q2142" s="234">
        <v>1</v>
      </c>
      <c r="R2142" s="5">
        <v>85437099</v>
      </c>
      <c r="S2142" s="238">
        <v>45926</v>
      </c>
      <c r="T2142" s="263">
        <v>0.15</v>
      </c>
      <c r="U2142" s="263">
        <v>0</v>
      </c>
      <c r="V2142" s="263">
        <v>3.2119999999999996E-2</v>
      </c>
      <c r="W2142" s="263">
        <v>0</v>
      </c>
      <c r="X2142" s="263">
        <v>0.33999999999999997</v>
      </c>
      <c r="Y2142" s="265">
        <v>1.8334922359937862</v>
      </c>
      <c r="Z2142" s="275">
        <v>18466.95</v>
      </c>
      <c r="AA2142" s="276">
        <v>410.78710317469682</v>
      </c>
      <c r="AB2142" s="277">
        <v>0.05</v>
      </c>
      <c r="AC2142" s="277">
        <v>3.6499999999999998E-2</v>
      </c>
      <c r="AD2142" s="277">
        <v>0</v>
      </c>
      <c r="AE2142" s="277">
        <v>0.33999999999999997</v>
      </c>
      <c r="AF2142" s="276">
        <v>1.6365881600285659</v>
      </c>
    </row>
    <row r="2143" spans="1:32" ht="69" x14ac:dyDescent="0.3">
      <c r="A2143" s="2">
        <f>IF(G2143="","",VLOOKUP(G2143,{"CFTV","100000";"switch","750000";"VMS","200000";"Alarme","300000";"CA","400000";"Cabeamento","500000";"Infra","600000";"Redes","700000";"Energia","800000";"Outros","900000";"Serviço","1000000"},2,FALSE)
  + COUNTIF($G$2:G2143,G2143)
)</f>
        <v>400158</v>
      </c>
      <c r="B2143" s="3" t="str">
        <f t="shared" si="34"/>
        <v>MÓDULO DE INTERFACE DE LEITOR</v>
      </c>
      <c r="C2143" s="82" t="s">
        <v>3949</v>
      </c>
      <c r="D2143" s="82" t="s">
        <v>3949</v>
      </c>
      <c r="E2143" s="106" t="s">
        <v>3908</v>
      </c>
      <c r="F2143" s="106" t="s">
        <v>7</v>
      </c>
      <c r="G2143" s="2" t="s">
        <v>3634</v>
      </c>
      <c r="H2143" s="3" t="s">
        <v>3948</v>
      </c>
      <c r="I2143" s="170" t="s">
        <v>7038</v>
      </c>
      <c r="J2143" s="127">
        <v>6921.41</v>
      </c>
      <c r="K2143" s="162">
        <v>14100.390552366391</v>
      </c>
      <c r="L2143" s="127"/>
      <c r="M2143" s="205"/>
      <c r="N2143" s="198">
        <v>0.12</v>
      </c>
      <c r="O2143" s="3" t="s">
        <v>7073</v>
      </c>
      <c r="P2143" s="31" t="s">
        <v>7295</v>
      </c>
      <c r="Q2143" s="234">
        <v>1</v>
      </c>
      <c r="R2143" s="5">
        <v>85437099</v>
      </c>
      <c r="S2143" s="238">
        <v>45926</v>
      </c>
      <c r="T2143" s="263">
        <v>0.15</v>
      </c>
      <c r="U2143" s="263">
        <v>0</v>
      </c>
      <c r="V2143" s="263">
        <v>3.2119999999999996E-2</v>
      </c>
      <c r="W2143" s="263">
        <v>0</v>
      </c>
      <c r="X2143" s="263">
        <v>0.33999999999999997</v>
      </c>
      <c r="Y2143" s="265">
        <v>1.8334922359937862</v>
      </c>
      <c r="Z2143" s="275">
        <v>6921.41</v>
      </c>
      <c r="AA2143" s="276">
        <v>153.96294265075599</v>
      </c>
      <c r="AB2143" s="277">
        <v>0.05</v>
      </c>
      <c r="AC2143" s="277">
        <v>3.6499999999999998E-2</v>
      </c>
      <c r="AD2143" s="277">
        <v>0</v>
      </c>
      <c r="AE2143" s="277">
        <v>0.33999999999999997</v>
      </c>
      <c r="AF2143" s="276">
        <v>1.6365881600285659</v>
      </c>
    </row>
    <row r="2144" spans="1:32" ht="124.2" x14ac:dyDescent="0.3">
      <c r="A2144" s="2">
        <f>IF(G2144="","",VLOOKUP(G2144,{"CFTV","100000";"switch","750000";"VMS","200000";"Alarme","300000";"CA","400000";"Cabeamento","500000";"Infra","600000";"Redes","700000";"Energia","800000";"Outros","900000";"Serviço","1000000"},2,FALSE)
  + COUNTIF($G$2:G2144,G2144)
)</f>
        <v>400159</v>
      </c>
      <c r="B2144" s="3" t="str">
        <f t="shared" si="34"/>
        <v>LICENÇA DE SERVIDOR PARA SOFTWARE</v>
      </c>
      <c r="C2144" s="82" t="s">
        <v>3951</v>
      </c>
      <c r="D2144" s="82" t="s">
        <v>3951</v>
      </c>
      <c r="E2144" s="106" t="s">
        <v>3908</v>
      </c>
      <c r="F2144" s="106" t="s">
        <v>776</v>
      </c>
      <c r="G2144" s="2" t="s">
        <v>3634</v>
      </c>
      <c r="H2144" s="3" t="s">
        <v>3950</v>
      </c>
      <c r="I2144" s="170" t="s">
        <v>7038</v>
      </c>
      <c r="J2144" s="127">
        <v>19483.2</v>
      </c>
      <c r="K2144" s="162">
        <v>35428.860488298393</v>
      </c>
      <c r="L2144" s="127"/>
      <c r="M2144" s="205"/>
      <c r="N2144" s="198">
        <v>0.12</v>
      </c>
      <c r="O2144" s="3" t="s">
        <v>7060</v>
      </c>
      <c r="P2144" s="31" t="s">
        <v>7295</v>
      </c>
      <c r="Q2144" s="234">
        <v>1</v>
      </c>
      <c r="R2144" s="106" t="s">
        <v>777</v>
      </c>
      <c r="S2144" s="238">
        <v>45702</v>
      </c>
      <c r="T2144" s="263">
        <v>0.15</v>
      </c>
      <c r="U2144" s="263">
        <v>0.05</v>
      </c>
      <c r="V2144" s="263">
        <v>3.6499999999999998E-2</v>
      </c>
      <c r="W2144" s="263">
        <v>0</v>
      </c>
      <c r="X2144" s="263">
        <v>0.33999999999999997</v>
      </c>
      <c r="Y2144" s="265">
        <v>1.6365881600285659</v>
      </c>
      <c r="Z2144" s="275">
        <v>19483.2</v>
      </c>
      <c r="AA2144" s="276">
        <v>433.3930231344782</v>
      </c>
      <c r="AB2144" s="277">
        <v>0.05</v>
      </c>
      <c r="AC2144" s="277">
        <v>3.6499999999999998E-2</v>
      </c>
      <c r="AD2144" s="277">
        <v>0</v>
      </c>
      <c r="AE2144" s="277">
        <v>0.33999999999999997</v>
      </c>
      <c r="AF2144" s="276">
        <v>1.6365881600285659</v>
      </c>
    </row>
    <row r="2145" spans="1:32" ht="82.8" x14ac:dyDescent="0.3">
      <c r="A2145" s="2">
        <f>IF(G2145="","",VLOOKUP(G2145,{"CFTV","100000";"switch","750000";"VMS","200000";"Alarme","300000";"CA","400000";"Cabeamento","500000";"Infra","600000";"Redes","700000";"Energia","800000";"Outros","900000";"Serviço","1000000"},2,FALSE)
  + COUNTIF($G$2:G2145,G2145)
)</f>
        <v>400160</v>
      </c>
      <c r="B2145" s="3" t="str">
        <f t="shared" si="34"/>
        <v>LICENÇA DE CLIENTE PARA SOFTWARE</v>
      </c>
      <c r="C2145" s="82" t="s">
        <v>3953</v>
      </c>
      <c r="D2145" s="82" t="s">
        <v>3953</v>
      </c>
      <c r="E2145" s="106" t="s">
        <v>3908</v>
      </c>
      <c r="F2145" s="106" t="s">
        <v>776</v>
      </c>
      <c r="G2145" s="2" t="s">
        <v>3634</v>
      </c>
      <c r="H2145" s="3" t="s">
        <v>3952</v>
      </c>
      <c r="I2145" s="170" t="s">
        <v>7038</v>
      </c>
      <c r="J2145" s="127">
        <v>19483.2</v>
      </c>
      <c r="K2145" s="162">
        <v>35428.860488298393</v>
      </c>
      <c r="L2145" s="127"/>
      <c r="M2145" s="205"/>
      <c r="N2145" s="198">
        <v>0.12</v>
      </c>
      <c r="O2145" s="3" t="s">
        <v>7060</v>
      </c>
      <c r="P2145" s="31" t="s">
        <v>7295</v>
      </c>
      <c r="Q2145" s="234">
        <v>1</v>
      </c>
      <c r="R2145" s="106" t="s">
        <v>777</v>
      </c>
      <c r="S2145" s="238">
        <v>45702</v>
      </c>
      <c r="T2145" s="263">
        <v>0.15</v>
      </c>
      <c r="U2145" s="263">
        <v>0.05</v>
      </c>
      <c r="V2145" s="263">
        <v>3.6499999999999998E-2</v>
      </c>
      <c r="W2145" s="263">
        <v>0</v>
      </c>
      <c r="X2145" s="263">
        <v>0.33999999999999997</v>
      </c>
      <c r="Y2145" s="265">
        <v>1.6365881600285659</v>
      </c>
      <c r="Z2145" s="275">
        <v>19483.2</v>
      </c>
      <c r="AA2145" s="276">
        <v>433.3930231344782</v>
      </c>
      <c r="AB2145" s="277">
        <v>0.05</v>
      </c>
      <c r="AC2145" s="277">
        <v>3.6499999999999998E-2</v>
      </c>
      <c r="AD2145" s="277">
        <v>0</v>
      </c>
      <c r="AE2145" s="277">
        <v>0.33999999999999997</v>
      </c>
      <c r="AF2145" s="276">
        <v>1.6365881600285659</v>
      </c>
    </row>
    <row r="2146" spans="1:32" ht="41.4" x14ac:dyDescent="0.3">
      <c r="A2146" s="2">
        <f>IF(G2146="","",VLOOKUP(G2146,{"CFTV","100000";"switch","750000";"VMS","200000";"Alarme","300000";"CA","400000";"Cabeamento","500000";"Infra","600000";"Redes","700000";"Energia","800000";"Outros","900000";"Serviço","1000000"},2,FALSE)
  + COUNTIF($G$2:G2146,G2146)
)</f>
        <v>400161</v>
      </c>
      <c r="B2146" s="3" t="str">
        <f t="shared" si="34"/>
        <v>LICENÇA DE CLIENTE VIA BROWSER</v>
      </c>
      <c r="C2146" s="82" t="s">
        <v>3955</v>
      </c>
      <c r="D2146" s="82" t="s">
        <v>3955</v>
      </c>
      <c r="E2146" s="106" t="s">
        <v>3908</v>
      </c>
      <c r="F2146" s="106" t="s">
        <v>776</v>
      </c>
      <c r="G2146" s="2" t="s">
        <v>3634</v>
      </c>
      <c r="H2146" s="3" t="s">
        <v>3954</v>
      </c>
      <c r="I2146" s="170" t="s">
        <v>7038</v>
      </c>
      <c r="J2146" s="127">
        <v>17928</v>
      </c>
      <c r="K2146" s="162">
        <v>32600.836147769034</v>
      </c>
      <c r="L2146" s="127"/>
      <c r="M2146" s="205"/>
      <c r="N2146" s="198">
        <v>0.12</v>
      </c>
      <c r="O2146" s="3" t="s">
        <v>7073</v>
      </c>
      <c r="P2146" s="31" t="s">
        <v>7295</v>
      </c>
      <c r="Q2146" s="234">
        <v>1</v>
      </c>
      <c r="R2146" s="106" t="s">
        <v>777</v>
      </c>
      <c r="S2146" s="238">
        <v>45702</v>
      </c>
      <c r="T2146" s="263">
        <v>0.15</v>
      </c>
      <c r="U2146" s="263">
        <v>0.05</v>
      </c>
      <c r="V2146" s="263">
        <v>3.6499999999999998E-2</v>
      </c>
      <c r="W2146" s="263">
        <v>0</v>
      </c>
      <c r="X2146" s="263">
        <v>0.33999999999999997</v>
      </c>
      <c r="Y2146" s="265">
        <v>1.6365881600285659</v>
      </c>
      <c r="Z2146" s="275">
        <v>17928</v>
      </c>
      <c r="AA2146" s="276">
        <v>398.798458094919</v>
      </c>
      <c r="AB2146" s="277">
        <v>0.05</v>
      </c>
      <c r="AC2146" s="277">
        <v>3.6499999999999998E-2</v>
      </c>
      <c r="AD2146" s="277">
        <v>0</v>
      </c>
      <c r="AE2146" s="277">
        <v>0.33999999999999997</v>
      </c>
      <c r="AF2146" s="276">
        <v>1.6365881600285659</v>
      </c>
    </row>
    <row r="2147" spans="1:32" ht="41.4" x14ac:dyDescent="0.3">
      <c r="A2147" s="2">
        <f>IF(G2147="","",VLOOKUP(G2147,{"CFTV","100000";"switch","750000";"VMS","200000";"Alarme","300000";"CA","400000";"Cabeamento","500000";"Infra","600000";"Redes","700000";"Energia","800000";"Outros","900000";"Serviço","1000000"},2,FALSE)
  + COUNTIF($G$2:G2147,G2147)
)</f>
        <v>400162</v>
      </c>
      <c r="B2147" s="3" t="str">
        <f t="shared" si="34"/>
        <v>TORNIQUETE TECHWAY AÇO PINTADO,COM TODOS</v>
      </c>
      <c r="C2147" s="3"/>
      <c r="D2147" s="3"/>
      <c r="E2147" s="5" t="s">
        <v>3957</v>
      </c>
      <c r="F2147" s="5" t="s">
        <v>7</v>
      </c>
      <c r="G2147" s="2" t="s">
        <v>3634</v>
      </c>
      <c r="H2147" s="3" t="s">
        <v>3956</v>
      </c>
      <c r="I2147" s="170" t="s">
        <v>7038</v>
      </c>
      <c r="J2147" s="127">
        <v>11500</v>
      </c>
      <c r="K2147" s="162">
        <v>23896.515475785684</v>
      </c>
      <c r="L2147" s="126"/>
      <c r="M2147" s="205">
        <v>0.02</v>
      </c>
      <c r="N2147" s="198">
        <v>0.12</v>
      </c>
      <c r="O2147" s="3" t="s">
        <v>7158</v>
      </c>
      <c r="P2147" s="31" t="s">
        <v>7291</v>
      </c>
      <c r="Q2147" s="234">
        <v>1</v>
      </c>
      <c r="R2147" s="5">
        <v>90189099</v>
      </c>
      <c r="S2147" s="238">
        <v>45715</v>
      </c>
      <c r="T2147" s="263">
        <v>0.15</v>
      </c>
      <c r="U2147" s="263">
        <v>0</v>
      </c>
      <c r="V2147" s="263">
        <v>3.2119999999999996E-2</v>
      </c>
      <c r="W2147" s="263">
        <v>0</v>
      </c>
      <c r="X2147" s="263">
        <v>0.33999999999999997</v>
      </c>
      <c r="Y2147" s="265">
        <v>1.8334922359937862</v>
      </c>
      <c r="Z2147" s="275">
        <v>11730</v>
      </c>
      <c r="AA2147" s="276">
        <v>260.92737134389779</v>
      </c>
      <c r="AB2147" s="277">
        <v>0.05</v>
      </c>
      <c r="AC2147" s="277">
        <v>3.6499999999999998E-2</v>
      </c>
      <c r="AD2147" s="277">
        <v>0</v>
      </c>
      <c r="AE2147" s="277">
        <v>0.33999999999999997</v>
      </c>
      <c r="AF2147" s="276">
        <v>1.6365881600285659</v>
      </c>
    </row>
    <row r="2148" spans="1:32" ht="27.6" x14ac:dyDescent="0.3">
      <c r="A2148" s="2">
        <f>IF(G2148="","",VLOOKUP(G2148,{"CFTV","100000";"switch","750000";"VMS","200000";"Alarme","300000";"CA","400000";"Cabeamento","500000";"Infra","600000";"Redes","700000";"Energia","800000";"Outros","900000";"Serviço","1000000"},2,FALSE)
  + COUNTIF($G$2:G2148,G2148)
)</f>
        <v>400163</v>
      </c>
      <c r="B2148" s="3" t="str">
        <f t="shared" si="34"/>
        <v>PLACA LÓGICA</v>
      </c>
      <c r="C2148" s="3"/>
      <c r="D2148" s="3"/>
      <c r="E2148" s="5" t="s">
        <v>3957</v>
      </c>
      <c r="F2148" s="5" t="s">
        <v>7</v>
      </c>
      <c r="G2148" s="2" t="s">
        <v>3634</v>
      </c>
      <c r="H2148" s="3" t="s">
        <v>3958</v>
      </c>
      <c r="I2148" s="170" t="s">
        <v>7038</v>
      </c>
      <c r="J2148" s="127">
        <v>536</v>
      </c>
      <c r="K2148" s="162">
        <v>1113.7854169583588</v>
      </c>
      <c r="L2148" s="126"/>
      <c r="M2148" s="205">
        <v>0.02</v>
      </c>
      <c r="N2148" s="198">
        <v>0.12</v>
      </c>
      <c r="O2148" s="3" t="s">
        <v>7158</v>
      </c>
      <c r="P2148" s="31" t="s">
        <v>7291</v>
      </c>
      <c r="Q2148" s="234">
        <v>1</v>
      </c>
      <c r="R2148" s="5">
        <v>85371020</v>
      </c>
      <c r="S2148" s="238">
        <v>45715</v>
      </c>
      <c r="T2148" s="263">
        <v>0.15</v>
      </c>
      <c r="U2148" s="263">
        <v>0</v>
      </c>
      <c r="V2148" s="263">
        <v>3.2119999999999996E-2</v>
      </c>
      <c r="W2148" s="263">
        <v>0</v>
      </c>
      <c r="X2148" s="263">
        <v>0.33999999999999997</v>
      </c>
      <c r="Y2148" s="265">
        <v>1.8334922359937862</v>
      </c>
      <c r="Z2148" s="275">
        <v>546.72</v>
      </c>
      <c r="AA2148" s="276">
        <v>12.161484438289497</v>
      </c>
      <c r="AB2148" s="277">
        <v>0.05</v>
      </c>
      <c r="AC2148" s="277">
        <v>3.6499999999999998E-2</v>
      </c>
      <c r="AD2148" s="277">
        <v>0</v>
      </c>
      <c r="AE2148" s="277">
        <v>0.33999999999999997</v>
      </c>
      <c r="AF2148" s="276">
        <v>1.6365881600285659</v>
      </c>
    </row>
    <row r="2149" spans="1:32" ht="27.6" x14ac:dyDescent="0.3">
      <c r="A2149" s="2">
        <f>IF(G2149="","",VLOOKUP(G2149,{"CFTV","100000";"switch","750000";"VMS","200000";"Alarme","300000";"CA","400000";"Cabeamento","500000";"Infra","600000";"Redes","700000";"Energia","800000";"Outros","900000";"Serviço","1000000"},2,FALSE)
  + COUNTIF($G$2:G2149,G2149)
)</f>
        <v>400164</v>
      </c>
      <c r="B2149" s="3" t="str">
        <f t="shared" si="34"/>
        <v>FONTE P/ PLACA LÓGICA</v>
      </c>
      <c r="C2149" s="3"/>
      <c r="D2149" s="3"/>
      <c r="E2149" s="5" t="s">
        <v>3957</v>
      </c>
      <c r="F2149" s="5" t="s">
        <v>7</v>
      </c>
      <c r="G2149" s="2" t="s">
        <v>3634</v>
      </c>
      <c r="H2149" s="3" t="s">
        <v>3959</v>
      </c>
      <c r="I2149" s="170" t="s">
        <v>7038</v>
      </c>
      <c r="J2149" s="127">
        <v>168</v>
      </c>
      <c r="K2149" s="162">
        <v>349.09692173321696</v>
      </c>
      <c r="L2149" s="126"/>
      <c r="M2149" s="205">
        <v>0.02</v>
      </c>
      <c r="N2149" s="198">
        <v>0.12</v>
      </c>
      <c r="O2149" s="3" t="s">
        <v>7158</v>
      </c>
      <c r="P2149" s="31" t="s">
        <v>7291</v>
      </c>
      <c r="Q2149" s="234">
        <v>1</v>
      </c>
      <c r="R2149" s="5">
        <v>85044040</v>
      </c>
      <c r="S2149" s="238">
        <v>45715</v>
      </c>
      <c r="T2149" s="263">
        <v>0.15</v>
      </c>
      <c r="U2149" s="263">
        <v>0</v>
      </c>
      <c r="V2149" s="263">
        <v>3.2119999999999996E-2</v>
      </c>
      <c r="W2149" s="263">
        <v>0</v>
      </c>
      <c r="X2149" s="263">
        <v>0.33999999999999997</v>
      </c>
      <c r="Y2149" s="265">
        <v>1.8334922359937862</v>
      </c>
      <c r="Z2149" s="275">
        <v>171.36</v>
      </c>
      <c r="AA2149" s="276">
        <v>3.811808555284768</v>
      </c>
      <c r="AB2149" s="277">
        <v>0.05</v>
      </c>
      <c r="AC2149" s="277">
        <v>3.6499999999999998E-2</v>
      </c>
      <c r="AD2149" s="277">
        <v>0</v>
      </c>
      <c r="AE2149" s="277">
        <v>0.33999999999999997</v>
      </c>
      <c r="AF2149" s="276">
        <v>1.6365881600285659</v>
      </c>
    </row>
    <row r="2150" spans="1:32" ht="27.6" x14ac:dyDescent="0.3">
      <c r="A2150" s="2">
        <f>IF(G2150="","",VLOOKUP(G2150,{"CFTV","100000";"switch","750000";"VMS","200000";"Alarme","300000";"CA","400000";"Cabeamento","500000";"Infra","600000";"Redes","700000";"Energia","800000";"Outros","900000";"Serviço","1000000"},2,FALSE)
  + COUNTIF($G$2:G2150,G2150)
)</f>
        <v>400165</v>
      </c>
      <c r="B2150" s="3" t="str">
        <f t="shared" si="34"/>
        <v>SUPORTE FACIAL</v>
      </c>
      <c r="C2150" s="3"/>
      <c r="D2150" s="3"/>
      <c r="E2150" s="5" t="s">
        <v>3957</v>
      </c>
      <c r="F2150" s="5" t="s">
        <v>7</v>
      </c>
      <c r="G2150" s="2" t="s">
        <v>3634</v>
      </c>
      <c r="H2150" s="3" t="s">
        <v>3960</v>
      </c>
      <c r="I2150" s="170" t="s">
        <v>7038</v>
      </c>
      <c r="J2150" s="127">
        <v>350</v>
      </c>
      <c r="K2150" s="162">
        <v>727.28525361086861</v>
      </c>
      <c r="L2150" s="126"/>
      <c r="M2150" s="205">
        <v>0.02</v>
      </c>
      <c r="N2150" s="198">
        <v>0.12</v>
      </c>
      <c r="O2150" s="3" t="s">
        <v>7158</v>
      </c>
      <c r="P2150" s="31" t="s">
        <v>7291</v>
      </c>
      <c r="Q2150" s="234">
        <v>1</v>
      </c>
      <c r="R2150" s="5">
        <v>84733090</v>
      </c>
      <c r="S2150" s="238">
        <v>45715</v>
      </c>
      <c r="T2150" s="263">
        <v>0.15</v>
      </c>
      <c r="U2150" s="263">
        <v>0</v>
      </c>
      <c r="V2150" s="263">
        <v>3.2119999999999996E-2</v>
      </c>
      <c r="W2150" s="263">
        <v>0</v>
      </c>
      <c r="X2150" s="263">
        <v>0.33999999999999997</v>
      </c>
      <c r="Y2150" s="265">
        <v>1.8334922359937862</v>
      </c>
      <c r="Z2150" s="275">
        <v>357</v>
      </c>
      <c r="AA2150" s="276">
        <v>7.941267823509933</v>
      </c>
      <c r="AB2150" s="277">
        <v>0.05</v>
      </c>
      <c r="AC2150" s="277">
        <v>3.6499999999999998E-2</v>
      </c>
      <c r="AD2150" s="277">
        <v>0</v>
      </c>
      <c r="AE2150" s="277">
        <v>0.33999999999999997</v>
      </c>
      <c r="AF2150" s="276">
        <v>1.6365881600285659</v>
      </c>
    </row>
    <row r="2151" spans="1:32" ht="27.6" x14ac:dyDescent="0.3">
      <c r="A2151" s="2">
        <f>IF(G2151="","",VLOOKUP(G2151,{"CFTV","100000";"switch","750000";"VMS","200000";"Alarme","300000";"CA","400000";"Cabeamento","500000";"Infra","600000";"Redes","700000";"Energia","800000";"Outros","900000";"Serviço","1000000"},2,FALSE)
  + COUNTIF($G$2:G2151,G2151)
)</f>
        <v>400166</v>
      </c>
      <c r="B2151" s="3" t="str">
        <f t="shared" si="34"/>
        <v>KIT LED - PICTOGRAMA ENTRADA/SAIDA</v>
      </c>
      <c r="C2151" s="3"/>
      <c r="D2151" s="3"/>
      <c r="E2151" s="5" t="s">
        <v>3957</v>
      </c>
      <c r="F2151" s="5" t="s">
        <v>7</v>
      </c>
      <c r="G2151" s="2" t="s">
        <v>3634</v>
      </c>
      <c r="H2151" s="3" t="s">
        <v>3961</v>
      </c>
      <c r="I2151" s="170" t="s">
        <v>7038</v>
      </c>
      <c r="J2151" s="127">
        <v>1480</v>
      </c>
      <c r="K2151" s="162">
        <v>3015.0761214120043</v>
      </c>
      <c r="L2151" s="126"/>
      <c r="M2151" s="203"/>
      <c r="N2151" s="198">
        <v>0.12</v>
      </c>
      <c r="O2151" s="3" t="s">
        <v>7158</v>
      </c>
      <c r="P2151" s="31" t="s">
        <v>7291</v>
      </c>
      <c r="Q2151" s="234">
        <v>1</v>
      </c>
      <c r="R2151" s="5">
        <v>76169900</v>
      </c>
      <c r="S2151" s="238">
        <v>45715</v>
      </c>
      <c r="T2151" s="263">
        <v>0.15</v>
      </c>
      <c r="U2151" s="263">
        <v>0</v>
      </c>
      <c r="V2151" s="263">
        <v>3.2119999999999996E-2</v>
      </c>
      <c r="W2151" s="263">
        <v>0</v>
      </c>
      <c r="X2151" s="263">
        <v>0.33999999999999997</v>
      </c>
      <c r="Y2151" s="265">
        <v>1.8334922359937862</v>
      </c>
      <c r="Z2151" s="275">
        <v>1480</v>
      </c>
      <c r="AA2151" s="276">
        <v>32.921782573654625</v>
      </c>
      <c r="AB2151" s="277">
        <v>0.05</v>
      </c>
      <c r="AC2151" s="277">
        <v>3.6499999999999998E-2</v>
      </c>
      <c r="AD2151" s="277">
        <v>0</v>
      </c>
      <c r="AE2151" s="277">
        <v>0.33999999999999997</v>
      </c>
      <c r="AF2151" s="276">
        <v>1.6365881600285659</v>
      </c>
    </row>
    <row r="2152" spans="1:32" x14ac:dyDescent="0.3">
      <c r="A2152" s="2">
        <f>IF(G2152="","",VLOOKUP(G2152,{"CFTV","100000";"switch","750000";"VMS","200000";"Alarme","300000";"CA","400000";"Cabeamento","500000";"Infra","600000";"Redes","700000";"Energia","800000";"Outros","900000";"Serviço","1000000"},2,FALSE)
  + COUNTIF($G$2:G2152,G2152)
)</f>
        <v>400167</v>
      </c>
      <c r="B2152" s="3" t="str">
        <f t="shared" si="34"/>
        <v xml:space="preserve">LEITOR DE CARTÃO </v>
      </c>
      <c r="C2152" s="3" t="s">
        <v>3965</v>
      </c>
      <c r="D2152" s="3" t="s">
        <v>3965</v>
      </c>
      <c r="E2152" s="5" t="s">
        <v>370</v>
      </c>
      <c r="F2152" s="5" t="s">
        <v>7</v>
      </c>
      <c r="G2152" s="2" t="s">
        <v>3634</v>
      </c>
      <c r="H2152" s="3" t="s">
        <v>3964</v>
      </c>
      <c r="I2152" s="170" t="s">
        <v>7038</v>
      </c>
      <c r="J2152" s="127">
        <v>232.27</v>
      </c>
      <c r="K2152" s="162">
        <v>473.18360183808528</v>
      </c>
      <c r="L2152" s="126"/>
      <c r="M2152" s="203"/>
      <c r="N2152" s="198">
        <v>0.12</v>
      </c>
      <c r="O2152" s="3" t="s">
        <v>370</v>
      </c>
      <c r="P2152" s="31" t="s">
        <v>7287</v>
      </c>
      <c r="Q2152" s="234">
        <v>3</v>
      </c>
      <c r="R2152" s="5">
        <v>85437099</v>
      </c>
      <c r="S2152" s="238">
        <v>45672</v>
      </c>
      <c r="T2152" s="263">
        <v>0.15</v>
      </c>
      <c r="U2152" s="263">
        <v>0</v>
      </c>
      <c r="V2152" s="263">
        <v>3.2119999999999996E-2</v>
      </c>
      <c r="W2152" s="263">
        <v>0</v>
      </c>
      <c r="X2152" s="263">
        <v>0.33999999999999997</v>
      </c>
      <c r="Y2152" s="265">
        <v>1.8334922359937862</v>
      </c>
      <c r="Z2152" s="275">
        <v>232.27</v>
      </c>
      <c r="AA2152" s="276">
        <v>5.1667178637721349</v>
      </c>
      <c r="AB2152" s="277">
        <v>0.05</v>
      </c>
      <c r="AC2152" s="277">
        <v>3.6499999999999998E-2</v>
      </c>
      <c r="AD2152" s="277">
        <v>0</v>
      </c>
      <c r="AE2152" s="277">
        <v>0.33999999999999997</v>
      </c>
      <c r="AF2152" s="276">
        <v>1.6365881600285659</v>
      </c>
    </row>
    <row r="2153" spans="1:32" ht="27.6" x14ac:dyDescent="0.3">
      <c r="A2153" s="2">
        <f>IF(G2153="","",VLOOKUP(G2153,{"CFTV","100000";"switch","750000";"VMS","200000";"Alarme","300000";"CA","400000";"Cabeamento","500000";"Infra","600000";"Redes","700000";"Energia","800000";"Outros","900000";"Serviço","1000000"},2,FALSE)
  + COUNTIF($G$2:G2153,G2153)
)</f>
        <v>400168</v>
      </c>
      <c r="B2153" s="3" t="str">
        <f t="shared" si="34"/>
        <v>CARTÃO DE PROXIMIDADE (TAG)</v>
      </c>
      <c r="C2153" s="3" t="s">
        <v>3967</v>
      </c>
      <c r="D2153" s="3" t="s">
        <v>3967</v>
      </c>
      <c r="E2153" s="5" t="s">
        <v>370</v>
      </c>
      <c r="F2153" s="5" t="s">
        <v>7</v>
      </c>
      <c r="G2153" s="2" t="s">
        <v>3634</v>
      </c>
      <c r="H2153" s="3" t="s">
        <v>3966</v>
      </c>
      <c r="I2153" s="170" t="s">
        <v>7038</v>
      </c>
      <c r="J2153" s="127">
        <v>6.25</v>
      </c>
      <c r="K2153" s="162">
        <v>12.732584972179072</v>
      </c>
      <c r="L2153" s="126"/>
      <c r="M2153" s="203"/>
      <c r="N2153" s="198">
        <v>0.12</v>
      </c>
      <c r="O2153" s="3" t="s">
        <v>370</v>
      </c>
      <c r="P2153" s="31" t="s">
        <v>7287</v>
      </c>
      <c r="Q2153" s="234">
        <v>3</v>
      </c>
      <c r="R2153" s="5">
        <v>85285220</v>
      </c>
      <c r="S2153" s="238">
        <v>45672</v>
      </c>
      <c r="T2153" s="263">
        <v>0.15</v>
      </c>
      <c r="U2153" s="263">
        <v>0</v>
      </c>
      <c r="V2153" s="263">
        <v>3.2119999999999996E-2</v>
      </c>
      <c r="W2153" s="263">
        <v>0</v>
      </c>
      <c r="X2153" s="263">
        <v>0.33999999999999997</v>
      </c>
      <c r="Y2153" s="265">
        <v>1.8334922359937862</v>
      </c>
      <c r="Z2153" s="275">
        <v>6.25</v>
      </c>
      <c r="AA2153" s="276">
        <v>0.13902779803063608</v>
      </c>
      <c r="AB2153" s="277">
        <v>0.05</v>
      </c>
      <c r="AC2153" s="277">
        <v>3.6499999999999998E-2</v>
      </c>
      <c r="AD2153" s="277">
        <v>0</v>
      </c>
      <c r="AE2153" s="277">
        <v>0.33999999999999997</v>
      </c>
      <c r="AF2153" s="276">
        <v>1.6365881600285659</v>
      </c>
    </row>
    <row r="2154" spans="1:32" x14ac:dyDescent="0.3">
      <c r="A2154" s="2">
        <f>IF(G2154="","",VLOOKUP(G2154,{"CFTV","100000";"switch","750000";"VMS","200000";"Alarme","300000";"CA","400000";"Cabeamento","500000";"Infra","600000";"Redes","700000";"Energia","800000";"Outros","900000";"Serviço","1000000"},2,FALSE)
  + COUNTIF($G$2:G2154,G2154)
)</f>
        <v>400169</v>
      </c>
      <c r="B2154" s="3" t="str">
        <f t="shared" si="34"/>
        <v>CATRACA PNE (PAR)</v>
      </c>
      <c r="C2154" s="3" t="s">
        <v>3969</v>
      </c>
      <c r="D2154" s="3" t="s">
        <v>3969</v>
      </c>
      <c r="E2154" s="5" t="s">
        <v>370</v>
      </c>
      <c r="F2154" s="5" t="s">
        <v>7</v>
      </c>
      <c r="G2154" s="2" t="s">
        <v>3634</v>
      </c>
      <c r="H2154" s="3" t="s">
        <v>3968</v>
      </c>
      <c r="I2154" s="170" t="s">
        <v>7038</v>
      </c>
      <c r="J2154" s="127">
        <v>6495.36</v>
      </c>
      <c r="K2154" s="162">
        <v>13232.435699982887</v>
      </c>
      <c r="L2154" s="126"/>
      <c r="M2154" s="203"/>
      <c r="N2154" s="198">
        <v>0.12</v>
      </c>
      <c r="O2154" s="3" t="s">
        <v>370</v>
      </c>
      <c r="P2154" s="31" t="s">
        <v>7287</v>
      </c>
      <c r="Q2154" s="234">
        <v>3</v>
      </c>
      <c r="R2154" s="5">
        <v>84798999</v>
      </c>
      <c r="S2154" s="238">
        <v>45672</v>
      </c>
      <c r="T2154" s="263">
        <v>0.15</v>
      </c>
      <c r="U2154" s="263">
        <v>0</v>
      </c>
      <c r="V2154" s="263">
        <v>3.2119999999999996E-2</v>
      </c>
      <c r="W2154" s="263">
        <v>0</v>
      </c>
      <c r="X2154" s="263">
        <v>0.33999999999999997</v>
      </c>
      <c r="Y2154" s="265">
        <v>1.8334922359937862</v>
      </c>
      <c r="Z2154" s="275">
        <v>6495.36</v>
      </c>
      <c r="AA2154" s="276">
        <v>144.48569571460357</v>
      </c>
      <c r="AB2154" s="277">
        <v>0.05</v>
      </c>
      <c r="AC2154" s="277">
        <v>3.6499999999999998E-2</v>
      </c>
      <c r="AD2154" s="277">
        <v>0</v>
      </c>
      <c r="AE2154" s="277">
        <v>0.33999999999999997</v>
      </c>
      <c r="AF2154" s="276">
        <v>1.6365881600285659</v>
      </c>
    </row>
    <row r="2155" spans="1:32" ht="55.2" x14ac:dyDescent="0.3">
      <c r="A2155" s="2">
        <f>IF(G2155="","",VLOOKUP(G2155,{"CFTV","100000";"switch","750000";"VMS","200000";"Alarme","300000";"CA","400000";"Cabeamento","500000";"Infra","600000";"Redes","700000";"Energia","800000";"Outros","900000";"Serviço","1000000"},2,FALSE)
  + COUNTIF($G$2:G2155,G2155)
)</f>
        <v>400170</v>
      </c>
      <c r="B2155" s="3" t="str">
        <f t="shared" si="34"/>
        <v>TERMINAL LEITOR DE ACESSO FACIAL</v>
      </c>
      <c r="C2155" s="3" t="s">
        <v>3971</v>
      </c>
      <c r="D2155" s="3" t="s">
        <v>3971</v>
      </c>
      <c r="E2155" s="5" t="s">
        <v>370</v>
      </c>
      <c r="F2155" s="5" t="s">
        <v>7</v>
      </c>
      <c r="G2155" s="2" t="s">
        <v>3634</v>
      </c>
      <c r="H2155" s="3" t="s">
        <v>3970</v>
      </c>
      <c r="I2155" s="170" t="s">
        <v>7038</v>
      </c>
      <c r="J2155" s="127">
        <v>1099.0999999999999</v>
      </c>
      <c r="K2155" s="162">
        <v>2239.1014628675225</v>
      </c>
      <c r="L2155" s="126"/>
      <c r="M2155" s="203"/>
      <c r="N2155" s="198">
        <v>0.12</v>
      </c>
      <c r="O2155" s="3" t="s">
        <v>7060</v>
      </c>
      <c r="P2155" s="31" t="s">
        <v>7295</v>
      </c>
      <c r="Q2155" s="234">
        <v>1</v>
      </c>
      <c r="R2155" s="5">
        <v>85437099</v>
      </c>
      <c r="S2155" s="238">
        <v>45861</v>
      </c>
      <c r="T2155" s="263">
        <v>0.15</v>
      </c>
      <c r="U2155" s="263">
        <v>0</v>
      </c>
      <c r="V2155" s="263">
        <v>3.2119999999999996E-2</v>
      </c>
      <c r="W2155" s="263">
        <v>0</v>
      </c>
      <c r="X2155" s="263">
        <v>0.33999999999999997</v>
      </c>
      <c r="Y2155" s="265">
        <v>1.8334922359937862</v>
      </c>
      <c r="Z2155" s="275">
        <v>1099.0999999999999</v>
      </c>
      <c r="AA2155" s="276">
        <v>24.448872450475537</v>
      </c>
      <c r="AB2155" s="277">
        <v>0.05</v>
      </c>
      <c r="AC2155" s="277">
        <v>3.6499999999999998E-2</v>
      </c>
      <c r="AD2155" s="277">
        <v>0</v>
      </c>
      <c r="AE2155" s="277">
        <v>0.33999999999999997</v>
      </c>
      <c r="AF2155" s="276">
        <v>1.6365881600285659</v>
      </c>
    </row>
    <row r="2156" spans="1:32" ht="55.2" x14ac:dyDescent="0.3">
      <c r="A2156" s="2">
        <f>IF(G2156="","",VLOOKUP(G2156,{"CFTV","100000";"switch","750000";"VMS","200000";"Alarme","300000";"CA","400000";"Cabeamento","500000";"Infra","600000";"Redes","700000";"Energia","800000";"Outros","900000";"Serviço","1000000"},2,FALSE)
  + COUNTIF($G$2:G2156,G2156)
)</f>
        <v>400171</v>
      </c>
      <c r="B2156" s="3" t="str">
        <f t="shared" si="34"/>
        <v>TERMINAL LEITOR DE ACESSO FACIAL</v>
      </c>
      <c r="C2156" s="3" t="s">
        <v>3973</v>
      </c>
      <c r="D2156" s="3" t="s">
        <v>3973</v>
      </c>
      <c r="E2156" s="5" t="s">
        <v>370</v>
      </c>
      <c r="F2156" s="5" t="s">
        <v>7</v>
      </c>
      <c r="G2156" s="2" t="s">
        <v>3634</v>
      </c>
      <c r="H2156" s="3" t="s">
        <v>3972</v>
      </c>
      <c r="I2156" s="170" t="s">
        <v>7038</v>
      </c>
      <c r="J2156" s="127">
        <v>839.12</v>
      </c>
      <c r="K2156" s="162">
        <v>1709.4666722967843</v>
      </c>
      <c r="L2156" s="126"/>
      <c r="M2156" s="203"/>
      <c r="N2156" s="198">
        <v>0.12</v>
      </c>
      <c r="O2156" s="3" t="s">
        <v>370</v>
      </c>
      <c r="P2156" s="31" t="s">
        <v>7287</v>
      </c>
      <c r="Q2156" s="234">
        <v>1</v>
      </c>
      <c r="R2156" s="5">
        <v>85437099</v>
      </c>
      <c r="S2156" s="238">
        <v>45741</v>
      </c>
      <c r="T2156" s="263">
        <v>0.15</v>
      </c>
      <c r="U2156" s="263">
        <v>0</v>
      </c>
      <c r="V2156" s="263">
        <v>3.2119999999999996E-2</v>
      </c>
      <c r="W2156" s="263">
        <v>0</v>
      </c>
      <c r="X2156" s="263">
        <v>0.33999999999999997</v>
      </c>
      <c r="Y2156" s="265">
        <v>1.8334922359937862</v>
      </c>
      <c r="Z2156" s="275">
        <v>839.12</v>
      </c>
      <c r="AA2156" s="276">
        <v>18.665760941354776</v>
      </c>
      <c r="AB2156" s="277">
        <v>0.05</v>
      </c>
      <c r="AC2156" s="277">
        <v>3.6499999999999998E-2</v>
      </c>
      <c r="AD2156" s="277">
        <v>0</v>
      </c>
      <c r="AE2156" s="277">
        <v>0.33999999999999997</v>
      </c>
      <c r="AF2156" s="276">
        <v>1.6365881600285659</v>
      </c>
    </row>
    <row r="2157" spans="1:32" ht="55.2" x14ac:dyDescent="0.3">
      <c r="A2157" s="2">
        <f>IF(G2157="","",VLOOKUP(G2157,{"CFTV","100000";"switch","750000";"VMS","200000";"Alarme","300000";"CA","400000";"Cabeamento","500000";"Infra","600000";"Redes","700000";"Energia","800000";"Outros","900000";"Serviço","1000000"},2,FALSE)
  + COUNTIF($G$2:G2157,G2157)
)</f>
        <v>400172</v>
      </c>
      <c r="B2157" s="3" t="str">
        <f t="shared" si="34"/>
        <v>PLACA CONTROLADORA TCP/ IP INTEGRADORA</v>
      </c>
      <c r="C2157" s="3" t="s">
        <v>3975</v>
      </c>
      <c r="D2157" s="3" t="s">
        <v>3975</v>
      </c>
      <c r="E2157" s="5" t="s">
        <v>370</v>
      </c>
      <c r="F2157" s="5" t="s">
        <v>7</v>
      </c>
      <c r="G2157" s="2" t="s">
        <v>3634</v>
      </c>
      <c r="H2157" s="3" t="s">
        <v>3974</v>
      </c>
      <c r="I2157" s="170" t="s">
        <v>7038</v>
      </c>
      <c r="J2157" s="127">
        <v>1608.12</v>
      </c>
      <c r="K2157" s="162">
        <v>3276.0839272736971</v>
      </c>
      <c r="L2157" s="126"/>
      <c r="M2157" s="203"/>
      <c r="N2157" s="198">
        <v>0.12</v>
      </c>
      <c r="O2157" s="3" t="s">
        <v>370</v>
      </c>
      <c r="P2157" s="31" t="s">
        <v>7287</v>
      </c>
      <c r="Q2157" s="234">
        <v>1</v>
      </c>
      <c r="R2157" s="5">
        <v>85437099</v>
      </c>
      <c r="S2157" s="238">
        <v>45741</v>
      </c>
      <c r="T2157" s="263">
        <v>0.15</v>
      </c>
      <c r="U2157" s="263">
        <v>0</v>
      </c>
      <c r="V2157" s="263">
        <v>3.2119999999999996E-2</v>
      </c>
      <c r="W2157" s="263">
        <v>0</v>
      </c>
      <c r="X2157" s="263">
        <v>0.33999999999999997</v>
      </c>
      <c r="Y2157" s="265">
        <v>1.8334922359937862</v>
      </c>
      <c r="Z2157" s="275">
        <v>1608.12</v>
      </c>
      <c r="AA2157" s="276">
        <v>35.771741211044237</v>
      </c>
      <c r="AB2157" s="277">
        <v>0.05</v>
      </c>
      <c r="AC2157" s="277">
        <v>3.6499999999999998E-2</v>
      </c>
      <c r="AD2157" s="277">
        <v>0</v>
      </c>
      <c r="AE2157" s="277">
        <v>0.33999999999999997</v>
      </c>
      <c r="AF2157" s="276">
        <v>1.6365881600285659</v>
      </c>
    </row>
    <row r="2158" spans="1:32" ht="55.2" x14ac:dyDescent="0.3">
      <c r="A2158" s="2">
        <f>IF(G2158="","",VLOOKUP(G2158,{"CFTV","100000";"switch","750000";"VMS","200000";"Alarme","300000";"CA","400000";"Cabeamento","500000";"Infra","600000";"Redes","700000";"Energia","800000";"Outros","900000";"Serviço","1000000"},2,FALSE)
  + COUNTIF($G$2:G2158,G2158)
)</f>
        <v>400173</v>
      </c>
      <c r="B2158" s="3" t="str">
        <f t="shared" si="34"/>
        <v>PLACA CONTROLADORA TCP/ IP INTEGRADORA</v>
      </c>
      <c r="C2158" s="3" t="s">
        <v>3977</v>
      </c>
      <c r="D2158" s="3" t="s">
        <v>3977</v>
      </c>
      <c r="E2158" s="5" t="s">
        <v>370</v>
      </c>
      <c r="F2158" s="5" t="s">
        <v>7</v>
      </c>
      <c r="G2158" s="2" t="s">
        <v>3634</v>
      </c>
      <c r="H2158" s="3" t="s">
        <v>3976</v>
      </c>
      <c r="I2158" s="170" t="s">
        <v>7038</v>
      </c>
      <c r="J2158" s="127">
        <v>1998.59</v>
      </c>
      <c r="K2158" s="162">
        <v>4071.5547199275788</v>
      </c>
      <c r="L2158" s="126"/>
      <c r="M2158" s="203"/>
      <c r="N2158" s="198">
        <v>0.12</v>
      </c>
      <c r="O2158" s="3" t="s">
        <v>370</v>
      </c>
      <c r="P2158" s="31" t="s">
        <v>7287</v>
      </c>
      <c r="Q2158" s="234">
        <v>1</v>
      </c>
      <c r="R2158" s="5">
        <v>85437099</v>
      </c>
      <c r="S2158" s="238">
        <v>45741</v>
      </c>
      <c r="T2158" s="263">
        <v>0.15</v>
      </c>
      <c r="U2158" s="263">
        <v>0</v>
      </c>
      <c r="V2158" s="263">
        <v>3.2119999999999996E-2</v>
      </c>
      <c r="W2158" s="263">
        <v>0</v>
      </c>
      <c r="X2158" s="263">
        <v>0.33999999999999997</v>
      </c>
      <c r="Y2158" s="265">
        <v>1.8334922359937862</v>
      </c>
      <c r="Z2158" s="275">
        <v>1998.59</v>
      </c>
      <c r="AA2158" s="276">
        <v>44.457530698567837</v>
      </c>
      <c r="AB2158" s="277">
        <v>0.05</v>
      </c>
      <c r="AC2158" s="277">
        <v>3.6499999999999998E-2</v>
      </c>
      <c r="AD2158" s="277">
        <v>0</v>
      </c>
      <c r="AE2158" s="277">
        <v>0.33999999999999997</v>
      </c>
      <c r="AF2158" s="276">
        <v>1.6365881600285659</v>
      </c>
    </row>
    <row r="2159" spans="1:32" ht="41.4" x14ac:dyDescent="0.3">
      <c r="A2159" s="2">
        <f>IF(G2159="","",VLOOKUP(G2159,{"CFTV","100000";"switch","750000";"VMS","200000";"Alarme","300000";"CA","400000";"Cabeamento","500000";"Infra","600000";"Redes","700000";"Energia","800000";"Outros","900000";"Serviço","1000000"},2,FALSE)
  + COUNTIF($G$2:G2159,G2159)
)</f>
        <v>400174</v>
      </c>
      <c r="B2159" s="3" t="str">
        <f t="shared" si="34"/>
        <v>ACIONADOR DE EMERGENCIA DE QUEBRA</v>
      </c>
      <c r="C2159" s="3" t="s">
        <v>3979</v>
      </c>
      <c r="D2159" s="3" t="s">
        <v>3979</v>
      </c>
      <c r="E2159" s="5" t="s">
        <v>370</v>
      </c>
      <c r="F2159" s="5" t="s">
        <v>7</v>
      </c>
      <c r="G2159" s="2" t="s">
        <v>3634</v>
      </c>
      <c r="H2159" s="3" t="s">
        <v>3978</v>
      </c>
      <c r="I2159" s="170" t="s">
        <v>7038</v>
      </c>
      <c r="J2159" s="132">
        <v>119.31</v>
      </c>
      <c r="K2159" s="162">
        <v>243.05995408490961</v>
      </c>
      <c r="L2159" s="126"/>
      <c r="M2159" s="203"/>
      <c r="N2159" s="198">
        <v>0.12</v>
      </c>
      <c r="O2159" s="3" t="s">
        <v>370</v>
      </c>
      <c r="P2159" s="31" t="s">
        <v>7287</v>
      </c>
      <c r="Q2159" s="234">
        <v>1</v>
      </c>
      <c r="R2159" s="5">
        <v>85285220</v>
      </c>
      <c r="S2159" s="238">
        <v>45971</v>
      </c>
      <c r="T2159" s="263">
        <v>0.15</v>
      </c>
      <c r="U2159" s="263">
        <v>0</v>
      </c>
      <c r="V2159" s="263">
        <v>3.2119999999999996E-2</v>
      </c>
      <c r="W2159" s="263">
        <v>0</v>
      </c>
      <c r="X2159" s="263">
        <v>0.33999999999999997</v>
      </c>
      <c r="Y2159" s="265">
        <v>1.8334922359937862</v>
      </c>
      <c r="Z2159" s="275">
        <v>119.31</v>
      </c>
      <c r="AA2159" s="276">
        <v>2.6539850532856302</v>
      </c>
      <c r="AB2159" s="277">
        <v>0.05</v>
      </c>
      <c r="AC2159" s="277">
        <v>3.6499999999999998E-2</v>
      </c>
      <c r="AD2159" s="277">
        <v>0</v>
      </c>
      <c r="AE2159" s="277">
        <v>0.33999999999999997</v>
      </c>
      <c r="AF2159" s="276">
        <v>1.6365881600285659</v>
      </c>
    </row>
    <row r="2160" spans="1:32" ht="41.4" x14ac:dyDescent="0.3">
      <c r="A2160" s="2">
        <f>IF(G2160="","",VLOOKUP(G2160,{"CFTV","100000";"switch","750000";"VMS","200000";"Alarme","300000";"CA","400000";"Cabeamento","500000";"Infra","600000";"Redes","700000";"Energia","800000";"Outros","900000";"Serviço","1000000"},2,FALSE)
  + COUNTIF($G$2:G2160,G2160)
)</f>
        <v>400175</v>
      </c>
      <c r="B2160" s="3" t="str">
        <f t="shared" si="34"/>
        <v>LEITOR CADASTRADOR BIOMETRICO, PLUG-AND-PLAY SEM</v>
      </c>
      <c r="C2160" s="3" t="s">
        <v>3981</v>
      </c>
      <c r="D2160" s="3" t="s">
        <v>3981</v>
      </c>
      <c r="E2160" s="5" t="s">
        <v>370</v>
      </c>
      <c r="F2160" s="5" t="s">
        <v>7</v>
      </c>
      <c r="G2160" s="2" t="s">
        <v>3634</v>
      </c>
      <c r="H2160" s="3" t="s">
        <v>3980</v>
      </c>
      <c r="I2160" s="170" t="s">
        <v>7038</v>
      </c>
      <c r="J2160" s="127">
        <v>514.19000000000005</v>
      </c>
      <c r="K2160" s="162">
        <v>1047.5148586951611</v>
      </c>
      <c r="L2160" s="126"/>
      <c r="M2160" s="203"/>
      <c r="N2160" s="198">
        <v>0.12</v>
      </c>
      <c r="O2160" s="3" t="s">
        <v>370</v>
      </c>
      <c r="P2160" s="31" t="s">
        <v>7287</v>
      </c>
      <c r="Q2160" s="234">
        <v>1</v>
      </c>
      <c r="R2160" s="5">
        <v>85285220</v>
      </c>
      <c r="S2160" s="238">
        <v>45741</v>
      </c>
      <c r="T2160" s="263">
        <v>0.15</v>
      </c>
      <c r="U2160" s="263">
        <v>0</v>
      </c>
      <c r="V2160" s="263">
        <v>3.2119999999999996E-2</v>
      </c>
      <c r="W2160" s="263">
        <v>0</v>
      </c>
      <c r="X2160" s="263">
        <v>0.33999999999999997</v>
      </c>
      <c r="Y2160" s="265">
        <v>1.8334922359937862</v>
      </c>
      <c r="Z2160" s="275">
        <v>514.19000000000005</v>
      </c>
      <c r="AA2160" s="276">
        <v>11.437872555099643</v>
      </c>
      <c r="AB2160" s="277">
        <v>0.05</v>
      </c>
      <c r="AC2160" s="277">
        <v>3.6499999999999998E-2</v>
      </c>
      <c r="AD2160" s="277">
        <v>0</v>
      </c>
      <c r="AE2160" s="277">
        <v>0.33999999999999997</v>
      </c>
      <c r="AF2160" s="276">
        <v>1.6365881600285659</v>
      </c>
    </row>
    <row r="2161" spans="1:32" ht="41.4" x14ac:dyDescent="0.3">
      <c r="A2161" s="2">
        <f>IF(G2161="","",VLOOKUP(G2161,{"CFTV","100000";"switch","750000";"VMS","200000";"Alarme","300000";"CA","400000";"Cabeamento","500000";"Infra","600000";"Redes","700000";"Energia","800000";"Outros","900000";"Serviço","1000000"},2,FALSE)
  + COUNTIF($G$2:G2161,G2161)
)</f>
        <v>400176</v>
      </c>
      <c r="B2161" s="3" t="str">
        <f t="shared" si="34"/>
        <v>LEITOR CADASTRADOR DE CARTÃO RFID,</v>
      </c>
      <c r="C2161" s="3" t="s">
        <v>3983</v>
      </c>
      <c r="D2161" s="3" t="s">
        <v>3983</v>
      </c>
      <c r="E2161" s="5" t="s">
        <v>370</v>
      </c>
      <c r="F2161" s="5" t="s">
        <v>7</v>
      </c>
      <c r="G2161" s="2" t="s">
        <v>3634</v>
      </c>
      <c r="H2161" s="3" t="s">
        <v>3982</v>
      </c>
      <c r="I2161" s="170" t="s">
        <v>7038</v>
      </c>
      <c r="J2161" s="127">
        <v>272.08999999999997</v>
      </c>
      <c r="K2161" s="162">
        <v>554.30544721283252</v>
      </c>
      <c r="L2161" s="126"/>
      <c r="M2161" s="203"/>
      <c r="N2161" s="198">
        <v>0.12</v>
      </c>
      <c r="O2161" s="3" t="s">
        <v>370</v>
      </c>
      <c r="P2161" s="31" t="s">
        <v>7287</v>
      </c>
      <c r="Q2161" s="234">
        <v>1</v>
      </c>
      <c r="R2161" s="5">
        <v>85285220</v>
      </c>
      <c r="S2161" s="238">
        <v>45741</v>
      </c>
      <c r="T2161" s="263">
        <v>0.15</v>
      </c>
      <c r="U2161" s="263">
        <v>0</v>
      </c>
      <c r="V2161" s="263">
        <v>3.2119999999999996E-2</v>
      </c>
      <c r="W2161" s="263">
        <v>0</v>
      </c>
      <c r="X2161" s="263">
        <v>0.33999999999999997</v>
      </c>
      <c r="Y2161" s="265">
        <v>1.8334922359937862</v>
      </c>
      <c r="Z2161" s="275">
        <v>272.08999999999997</v>
      </c>
      <c r="AA2161" s="276">
        <v>6.0524917705849228</v>
      </c>
      <c r="AB2161" s="277">
        <v>0.05</v>
      </c>
      <c r="AC2161" s="277">
        <v>3.6499999999999998E-2</v>
      </c>
      <c r="AD2161" s="277">
        <v>0</v>
      </c>
      <c r="AE2161" s="277">
        <v>0.33999999999999997</v>
      </c>
      <c r="AF2161" s="276">
        <v>1.6365881600285659</v>
      </c>
    </row>
    <row r="2162" spans="1:32" ht="27.6" x14ac:dyDescent="0.3">
      <c r="A2162" s="2">
        <f>IF(G2162="","",VLOOKUP(G2162,{"CFTV","100000";"switch","750000";"VMS","200000";"Alarme","300000";"CA","400000";"Cabeamento","500000";"Infra","600000";"Redes","700000";"Energia","800000";"Outros","900000";"Serviço","1000000"},2,FALSE)
  + COUNTIF($G$2:G2162,G2162)
)</f>
        <v>400177</v>
      </c>
      <c r="B2162" s="3" t="str">
        <f t="shared" si="34"/>
        <v>CARTÃO DE PROXIMIDADE TECNOLOGIA 125k</v>
      </c>
      <c r="C2162" s="3" t="s">
        <v>3985</v>
      </c>
      <c r="D2162" s="3" t="s">
        <v>3985</v>
      </c>
      <c r="E2162" s="5" t="s">
        <v>3637</v>
      </c>
      <c r="F2162" s="5" t="s">
        <v>7</v>
      </c>
      <c r="G2162" s="2" t="s">
        <v>3634</v>
      </c>
      <c r="H2162" s="3" t="s">
        <v>3984</v>
      </c>
      <c r="I2162" s="170" t="s">
        <v>7038</v>
      </c>
      <c r="J2162" s="127">
        <v>3.96</v>
      </c>
      <c r="K2162" s="162">
        <v>31.143699120590458</v>
      </c>
      <c r="L2162" s="127">
        <v>11.07</v>
      </c>
      <c r="M2162" s="205">
        <v>6.5000000000000002E-2</v>
      </c>
      <c r="N2162" s="218">
        <v>0.12</v>
      </c>
      <c r="O2162" s="3" t="s">
        <v>7151</v>
      </c>
      <c r="P2162" s="31" t="s">
        <v>7291</v>
      </c>
      <c r="Q2162" s="234">
        <v>1</v>
      </c>
      <c r="R2162" s="5">
        <v>39219090</v>
      </c>
      <c r="S2162" s="238">
        <v>45743</v>
      </c>
      <c r="T2162" s="263">
        <v>0.15</v>
      </c>
      <c r="U2162" s="263">
        <v>0</v>
      </c>
      <c r="V2162" s="263">
        <v>3.2119999999999996E-2</v>
      </c>
      <c r="W2162" s="263">
        <v>0</v>
      </c>
      <c r="X2162" s="263">
        <v>0.33999999999999997</v>
      </c>
      <c r="Y2162" s="265">
        <v>1.8334922359937862</v>
      </c>
      <c r="Z2162" s="275">
        <v>15.287400000000002</v>
      </c>
      <c r="AA2162" s="276">
        <v>0.34005976953816741</v>
      </c>
      <c r="AB2162" s="277">
        <v>0.05</v>
      </c>
      <c r="AC2162" s="277">
        <v>3.6499999999999998E-2</v>
      </c>
      <c r="AD2162" s="277">
        <v>0</v>
      </c>
      <c r="AE2162" s="277">
        <v>0.33999999999999997</v>
      </c>
      <c r="AF2162" s="276">
        <v>1.6365881600285659</v>
      </c>
    </row>
    <row r="2163" spans="1:32" ht="27.6" x14ac:dyDescent="0.3">
      <c r="A2163" s="2">
        <f>IF(G2163="","",VLOOKUP(G2163,{"CFTV","100000";"switch","750000";"VMS","200000";"Alarme","300000";"CA","400000";"Cabeamento","500000";"Infra","600000";"Redes","700000";"Energia","800000";"Outros","900000";"Serviço","1000000"},2,FALSE)
  + COUNTIF($G$2:G2163,G2163)
)</f>
        <v>400178</v>
      </c>
      <c r="B2163" s="3" t="str">
        <f t="shared" si="34"/>
        <v>LEITOR BIOMÉTRICO FACIAL TELA 5"</v>
      </c>
      <c r="C2163" s="3" t="s">
        <v>3987</v>
      </c>
      <c r="D2163" s="3" t="s">
        <v>3987</v>
      </c>
      <c r="E2163" s="5" t="s">
        <v>3988</v>
      </c>
      <c r="F2163" s="5" t="s">
        <v>7</v>
      </c>
      <c r="G2163" s="2" t="s">
        <v>3634</v>
      </c>
      <c r="H2163" s="3" t="s">
        <v>3986</v>
      </c>
      <c r="I2163" s="170" t="s">
        <v>7038</v>
      </c>
      <c r="J2163" s="127">
        <v>9500.2900000000009</v>
      </c>
      <c r="K2163" s="162">
        <v>19354.119949654902</v>
      </c>
      <c r="L2163" s="126"/>
      <c r="M2163" s="205"/>
      <c r="N2163" s="198">
        <v>7.0000000000000007E-2</v>
      </c>
      <c r="O2163" s="3" t="s">
        <v>7159</v>
      </c>
      <c r="P2163" s="31" t="s">
        <v>7291</v>
      </c>
      <c r="Q2163" s="234">
        <v>1</v>
      </c>
      <c r="R2163" s="5">
        <v>85301010</v>
      </c>
      <c r="S2163" s="238">
        <v>45761</v>
      </c>
      <c r="T2163" s="263">
        <v>0.15</v>
      </c>
      <c r="U2163" s="263">
        <v>0</v>
      </c>
      <c r="V2163" s="263">
        <v>3.2119999999999996E-2</v>
      </c>
      <c r="W2163" s="263">
        <v>0</v>
      </c>
      <c r="X2163" s="263">
        <v>0.33999999999999997</v>
      </c>
      <c r="Y2163" s="265">
        <v>1.8334922359937862</v>
      </c>
      <c r="Z2163" s="275">
        <v>9500.2900000000009</v>
      </c>
      <c r="AA2163" s="276">
        <v>211.3287038963955</v>
      </c>
      <c r="AB2163" s="277">
        <v>0.05</v>
      </c>
      <c r="AC2163" s="277">
        <v>3.6499999999999998E-2</v>
      </c>
      <c r="AD2163" s="277">
        <v>0</v>
      </c>
      <c r="AE2163" s="277">
        <v>0.33999999999999997</v>
      </c>
      <c r="AF2163" s="276">
        <v>1.6365881600285659</v>
      </c>
    </row>
    <row r="2164" spans="1:32" ht="27.6" x14ac:dyDescent="0.3">
      <c r="A2164" s="2">
        <f>IF(G2164="","",VLOOKUP(G2164,{"CFTV","100000";"switch","750000";"VMS","200000";"Alarme","300000";"CA","400000";"Cabeamento","500000";"Infra","600000";"Redes","700000";"Energia","800000";"Outros","900000";"Serviço","1000000"},2,FALSE)
  + COUNTIF($G$2:G2164,G2164)
)</f>
        <v>400179</v>
      </c>
      <c r="B2164" s="3" t="str">
        <f t="shared" si="34"/>
        <v>TERMINAL COM REC. FACIAL 2MP</v>
      </c>
      <c r="C2164" s="3" t="s">
        <v>3990</v>
      </c>
      <c r="D2164" s="3" t="s">
        <v>3990</v>
      </c>
      <c r="E2164" s="5" t="s">
        <v>313</v>
      </c>
      <c r="F2164" s="5" t="s">
        <v>7</v>
      </c>
      <c r="G2164" s="2" t="s">
        <v>3634</v>
      </c>
      <c r="H2164" s="3" t="s">
        <v>3989</v>
      </c>
      <c r="I2164" s="170" t="s">
        <v>7039</v>
      </c>
      <c r="J2164" s="127">
        <v>368.96</v>
      </c>
      <c r="K2164" s="162">
        <v>4046.9861747203786</v>
      </c>
      <c r="L2164" s="126"/>
      <c r="M2164" s="205">
        <v>6.5000000000000002E-2</v>
      </c>
      <c r="N2164" s="198">
        <v>0.04</v>
      </c>
      <c r="O2164" s="3" t="s">
        <v>7066</v>
      </c>
      <c r="P2164" s="31" t="s">
        <v>7289</v>
      </c>
      <c r="Q2164" s="234">
        <v>1</v>
      </c>
      <c r="R2164" s="5">
        <v>85437099</v>
      </c>
      <c r="S2164" s="238">
        <v>45758</v>
      </c>
      <c r="T2164" s="263">
        <v>0.15</v>
      </c>
      <c r="U2164" s="263">
        <v>0</v>
      </c>
      <c r="V2164" s="263">
        <v>3.5039999999999995E-2</v>
      </c>
      <c r="W2164" s="263">
        <v>0</v>
      </c>
      <c r="X2164" s="263">
        <v>0.33999999999999997</v>
      </c>
      <c r="Y2164" s="265">
        <v>1.6064585475278061</v>
      </c>
      <c r="Z2164" s="275">
        <v>2267.2776479999998</v>
      </c>
      <c r="AA2164" s="276">
        <v>50.43433902808313</v>
      </c>
      <c r="AB2164" s="277">
        <v>0.05</v>
      </c>
      <c r="AC2164" s="277">
        <v>3.6499999999999998E-2</v>
      </c>
      <c r="AD2164" s="277">
        <v>0</v>
      </c>
      <c r="AE2164" s="277">
        <v>0.33999999999999997</v>
      </c>
      <c r="AF2164" s="276">
        <v>1.6365881600285659</v>
      </c>
    </row>
    <row r="2165" spans="1:32" ht="27.6" x14ac:dyDescent="0.3">
      <c r="A2165" s="2">
        <f>IF(G2165="","",VLOOKUP(G2165,{"CFTV","100000";"switch","750000";"VMS","200000";"Alarme","300000";"CA","400000";"Cabeamento","500000";"Infra","600000";"Redes","700000";"Energia","800000";"Outros","900000";"Serviço","1000000"},2,FALSE)
  + COUNTIF($G$2:G2165,G2165)
)</f>
        <v>400180</v>
      </c>
      <c r="B2165" s="3" t="str">
        <f t="shared" si="34"/>
        <v>CONTROLADOR DE ACESSO COM RECONHECIMENTO</v>
      </c>
      <c r="C2165" s="3" t="s">
        <v>3992</v>
      </c>
      <c r="D2165" s="3" t="s">
        <v>3992</v>
      </c>
      <c r="E2165" s="5" t="s">
        <v>6</v>
      </c>
      <c r="F2165" s="5" t="s">
        <v>7</v>
      </c>
      <c r="G2165" s="2" t="s">
        <v>3634</v>
      </c>
      <c r="H2165" s="3" t="s">
        <v>3991</v>
      </c>
      <c r="I2165" s="170" t="s">
        <v>7038</v>
      </c>
      <c r="J2165" s="127">
        <v>1741.15</v>
      </c>
      <c r="K2165" s="162">
        <v>3777.6555912623539</v>
      </c>
      <c r="L2165" s="126"/>
      <c r="M2165" s="205">
        <v>6.5000000000000002E-2</v>
      </c>
      <c r="N2165" s="198">
        <v>7.0000000000000007E-2</v>
      </c>
      <c r="O2165" s="3" t="s">
        <v>6</v>
      </c>
      <c r="P2165" s="31" t="s">
        <v>7288</v>
      </c>
      <c r="Q2165" s="234">
        <v>1</v>
      </c>
      <c r="R2165" s="5">
        <v>85437099</v>
      </c>
      <c r="S2165" s="238">
        <v>45748</v>
      </c>
      <c r="T2165" s="263">
        <v>0.15</v>
      </c>
      <c r="U2165" s="263">
        <v>0</v>
      </c>
      <c r="V2165" s="263">
        <v>3.2119999999999996E-2</v>
      </c>
      <c r="W2165" s="263">
        <v>0</v>
      </c>
      <c r="X2165" s="263">
        <v>0.33999999999999997</v>
      </c>
      <c r="Y2165" s="265">
        <v>1.8334922359937862</v>
      </c>
      <c r="Z2165" s="275">
        <v>1854.32475</v>
      </c>
      <c r="AA2165" s="276">
        <v>41.248429892193556</v>
      </c>
      <c r="AB2165" s="277">
        <v>0.05</v>
      </c>
      <c r="AC2165" s="277">
        <v>3.6499999999999998E-2</v>
      </c>
      <c r="AD2165" s="277">
        <v>0</v>
      </c>
      <c r="AE2165" s="277">
        <v>0.33999999999999997</v>
      </c>
      <c r="AF2165" s="276">
        <v>1.6365881600285659</v>
      </c>
    </row>
    <row r="2166" spans="1:32" ht="27.6" x14ac:dyDescent="0.3">
      <c r="A2166" s="2">
        <f>IF(G2166="","",VLOOKUP(G2166,{"CFTV","100000";"switch","750000";"VMS","200000";"Alarme","300000";"CA","400000";"Cabeamento","500000";"Infra","600000";"Redes","700000";"Energia","800000";"Outros","900000";"Serviço","1000000"},2,FALSE)
  + COUNTIF($G$2:G2166,G2166)
)</f>
        <v>400181</v>
      </c>
      <c r="B2166" s="3" t="str">
        <f t="shared" si="34"/>
        <v>SUPORTE P/ CONTROLADOR DE ACESSO</v>
      </c>
      <c r="C2166" s="3" t="s">
        <v>3994</v>
      </c>
      <c r="D2166" s="3" t="s">
        <v>3994</v>
      </c>
      <c r="E2166" s="5" t="s">
        <v>6</v>
      </c>
      <c r="F2166" s="5" t="s">
        <v>7</v>
      </c>
      <c r="G2166" s="2" t="s">
        <v>3634</v>
      </c>
      <c r="H2166" s="3" t="s">
        <v>3993</v>
      </c>
      <c r="I2166" s="170" t="s">
        <v>7038</v>
      </c>
      <c r="J2166" s="127">
        <v>308.02</v>
      </c>
      <c r="K2166" s="162">
        <v>585.53861147459259</v>
      </c>
      <c r="L2166" s="126"/>
      <c r="M2166" s="205">
        <v>6.5000000000000002E-2</v>
      </c>
      <c r="N2166" s="198">
        <v>0.04</v>
      </c>
      <c r="O2166" s="3" t="s">
        <v>6</v>
      </c>
      <c r="P2166" s="31" t="s">
        <v>7288</v>
      </c>
      <c r="Q2166" s="234">
        <v>1</v>
      </c>
      <c r="R2166" s="5">
        <v>85439010</v>
      </c>
      <c r="S2166" s="238">
        <v>45748</v>
      </c>
      <c r="T2166" s="263">
        <v>0.15</v>
      </c>
      <c r="U2166" s="263">
        <v>0</v>
      </c>
      <c r="V2166" s="263">
        <v>3.5039999999999995E-2</v>
      </c>
      <c r="W2166" s="263">
        <v>0</v>
      </c>
      <c r="X2166" s="263">
        <v>0.33999999999999997</v>
      </c>
      <c r="Y2166" s="265">
        <v>1.6064585475278061</v>
      </c>
      <c r="Z2166" s="275">
        <v>328.04129999999998</v>
      </c>
      <c r="AA2166" s="276">
        <v>7.2970975363371666</v>
      </c>
      <c r="AB2166" s="277">
        <v>0.05</v>
      </c>
      <c r="AC2166" s="277">
        <v>3.6499999999999998E-2</v>
      </c>
      <c r="AD2166" s="277">
        <v>0</v>
      </c>
      <c r="AE2166" s="277">
        <v>0.33999999999999997</v>
      </c>
      <c r="AF2166" s="276">
        <v>1.6365881600285659</v>
      </c>
    </row>
    <row r="2167" spans="1:32" ht="27.6" x14ac:dyDescent="0.3">
      <c r="A2167" s="2">
        <f>IF(G2167="","",VLOOKUP(G2167,{"CFTV","100000";"switch","750000";"VMS","200000";"Alarme","300000";"CA","400000";"Cabeamento","500000";"Infra","600000";"Redes","700000";"Energia","800000";"Outros","900000";"Serviço","1000000"},2,FALSE)
  + COUNTIF($G$2:G2167,G2167)
)</f>
        <v>400182</v>
      </c>
      <c r="B2167" s="3" t="str">
        <f t="shared" ref="B2167:B2223" si="35">IFERROR(LEFT(H2167,FIND(" ",H2167,FIND(" ",H2167,FIND(" ",H2167,FIND(" ",H2167,FIND(" ",H2167)+1)+1)+1)+1)-1),H2167)</f>
        <v>CONTROLADOR FACIAL 2 MP 20.000</v>
      </c>
      <c r="C2167" s="3" t="s">
        <v>3996</v>
      </c>
      <c r="D2167" s="3" t="s">
        <v>3996</v>
      </c>
      <c r="E2167" s="5" t="s">
        <v>3718</v>
      </c>
      <c r="F2167" s="5" t="s">
        <v>7</v>
      </c>
      <c r="G2167" s="2" t="s">
        <v>3634</v>
      </c>
      <c r="H2167" s="3" t="s">
        <v>3995</v>
      </c>
      <c r="I2167" s="170" t="s">
        <v>7038</v>
      </c>
      <c r="J2167" s="127">
        <v>1842.06</v>
      </c>
      <c r="K2167" s="162">
        <v>3752.6696758163489</v>
      </c>
      <c r="L2167" s="126"/>
      <c r="M2167" s="205"/>
      <c r="N2167" s="198">
        <v>7.0000000000000007E-2</v>
      </c>
      <c r="O2167" s="3" t="s">
        <v>3718</v>
      </c>
      <c r="P2167" s="31" t="s">
        <v>7291</v>
      </c>
      <c r="Q2167" s="234">
        <v>1</v>
      </c>
      <c r="R2167" s="5">
        <v>85437099</v>
      </c>
      <c r="S2167" s="238">
        <v>45758</v>
      </c>
      <c r="T2167" s="263">
        <v>0.15</v>
      </c>
      <c r="U2167" s="263">
        <v>0</v>
      </c>
      <c r="V2167" s="263">
        <v>3.2119999999999996E-2</v>
      </c>
      <c r="W2167" s="263">
        <v>0</v>
      </c>
      <c r="X2167" s="263">
        <v>0.33999999999999997</v>
      </c>
      <c r="Y2167" s="265">
        <v>1.8334922359937862</v>
      </c>
      <c r="Z2167" s="275">
        <v>1842.06</v>
      </c>
      <c r="AA2167" s="276">
        <v>40.975607302450165</v>
      </c>
      <c r="AB2167" s="277">
        <v>0.05</v>
      </c>
      <c r="AC2167" s="277">
        <v>3.6499999999999998E-2</v>
      </c>
      <c r="AD2167" s="277">
        <v>0</v>
      </c>
      <c r="AE2167" s="277">
        <v>0.33999999999999997</v>
      </c>
      <c r="AF2167" s="276">
        <v>1.6365881600285659</v>
      </c>
    </row>
    <row r="2168" spans="1:32" ht="27.6" x14ac:dyDescent="0.3">
      <c r="A2168" s="2">
        <f>IF(G2168="","",VLOOKUP(G2168,{"CFTV","100000";"switch","750000";"VMS","200000";"Alarme","300000";"CA","400000";"Cabeamento","500000";"Infra","600000";"Redes","700000";"Energia","800000";"Outros","900000";"Serviço","1000000"},2,FALSE)
  + COUNTIF($G$2:G2168,G2168)
)</f>
        <v>400183</v>
      </c>
      <c r="B2168" s="3" t="str">
        <f t="shared" si="35"/>
        <v>CATRACA TIPO BALCÃO BIDIRECIONAL |</v>
      </c>
      <c r="C2168" s="3" t="s">
        <v>3998</v>
      </c>
      <c r="D2168" s="3" t="s">
        <v>3998</v>
      </c>
      <c r="E2168" s="5" t="s">
        <v>3740</v>
      </c>
      <c r="F2168" s="5" t="s">
        <v>7</v>
      </c>
      <c r="G2168" s="2" t="s">
        <v>3634</v>
      </c>
      <c r="H2168" s="3" t="s">
        <v>3997</v>
      </c>
      <c r="I2168" s="170" t="s">
        <v>7039</v>
      </c>
      <c r="J2168" s="127">
        <v>1856.8057142857101</v>
      </c>
      <c r="K2168" s="162">
        <v>19123.584155988421</v>
      </c>
      <c r="L2168" s="127"/>
      <c r="M2168" s="205"/>
      <c r="N2168" s="198">
        <v>0.04</v>
      </c>
      <c r="O2168" s="3" t="s">
        <v>7089</v>
      </c>
      <c r="P2168" s="31" t="s">
        <v>7295</v>
      </c>
      <c r="Q2168" s="234">
        <v>1</v>
      </c>
      <c r="R2168" s="5">
        <v>84798999</v>
      </c>
      <c r="S2168" s="238">
        <v>45831</v>
      </c>
      <c r="T2168" s="263">
        <v>0.15</v>
      </c>
      <c r="U2168" s="263">
        <v>0</v>
      </c>
      <c r="V2168" s="263">
        <v>3.5039999999999995E-2</v>
      </c>
      <c r="W2168" s="263">
        <v>0</v>
      </c>
      <c r="X2168" s="263">
        <v>0.33999999999999997</v>
      </c>
      <c r="Y2168" s="265">
        <v>1.6064585475278061</v>
      </c>
      <c r="Z2168" s="275">
        <v>10713.768971428546</v>
      </c>
      <c r="AA2168" s="276">
        <v>238.32187339306617</v>
      </c>
      <c r="AB2168" s="277">
        <v>0.05</v>
      </c>
      <c r="AC2168" s="277">
        <v>3.6499999999999998E-2</v>
      </c>
      <c r="AD2168" s="277">
        <v>0</v>
      </c>
      <c r="AE2168" s="277">
        <v>0.33999999999999997</v>
      </c>
      <c r="AF2168" s="276">
        <v>1.6365881600285659</v>
      </c>
    </row>
    <row r="2169" spans="1:32" ht="27.6" x14ac:dyDescent="0.3">
      <c r="A2169" s="2">
        <f>IF(G2169="","",VLOOKUP(G2169,{"CFTV","100000";"switch","750000";"VMS","200000";"Alarme","300000";"CA","400000";"Cabeamento","500000";"Infra","600000";"Redes","700000";"Energia","800000";"Outros","900000";"Serviço","1000000"},2,FALSE)
  + COUNTIF($G$2:G2169,G2169)
)</f>
        <v>400184</v>
      </c>
      <c r="B2169" s="3" t="str">
        <f t="shared" si="35"/>
        <v>SUPORTE INOX PARA TERMINAL FACIAL</v>
      </c>
      <c r="C2169" s="51">
        <v>3000352</v>
      </c>
      <c r="D2169" s="51">
        <v>3000352</v>
      </c>
      <c r="E2169" s="5" t="s">
        <v>3740</v>
      </c>
      <c r="F2169" s="5" t="s">
        <v>7</v>
      </c>
      <c r="G2169" s="2" t="s">
        <v>3634</v>
      </c>
      <c r="H2169" s="3" t="s">
        <v>3999</v>
      </c>
      <c r="I2169" s="170" t="s">
        <v>7039</v>
      </c>
      <c r="J2169" s="127">
        <v>122.377857142857</v>
      </c>
      <c r="K2169" s="162">
        <v>1260.3920980506246</v>
      </c>
      <c r="L2169" s="127"/>
      <c r="M2169" s="205"/>
      <c r="N2169" s="198">
        <v>0.04</v>
      </c>
      <c r="O2169" s="3" t="s">
        <v>7089</v>
      </c>
      <c r="P2169" s="31" t="s">
        <v>7295</v>
      </c>
      <c r="Q2169" s="234">
        <v>1</v>
      </c>
      <c r="R2169" s="5">
        <v>84798999</v>
      </c>
      <c r="S2169" s="238">
        <v>45769</v>
      </c>
      <c r="T2169" s="263">
        <v>0.15</v>
      </c>
      <c r="U2169" s="263">
        <v>0</v>
      </c>
      <c r="V2169" s="263">
        <v>3.5039999999999995E-2</v>
      </c>
      <c r="W2169" s="263">
        <v>0</v>
      </c>
      <c r="X2169" s="263">
        <v>0.33999999999999997</v>
      </c>
      <c r="Y2169" s="265">
        <v>1.6064585475278061</v>
      </c>
      <c r="Z2169" s="275">
        <v>706.12023571428483</v>
      </c>
      <c r="AA2169" s="276">
        <v>15.707254642596919</v>
      </c>
      <c r="AB2169" s="277">
        <v>0.05</v>
      </c>
      <c r="AC2169" s="277">
        <v>3.6499999999999998E-2</v>
      </c>
      <c r="AD2169" s="277">
        <v>0</v>
      </c>
      <c r="AE2169" s="277">
        <v>0.33999999999999997</v>
      </c>
      <c r="AF2169" s="276">
        <v>1.6365881600285659</v>
      </c>
    </row>
    <row r="2170" spans="1:32" ht="41.4" x14ac:dyDescent="0.3">
      <c r="A2170" s="2">
        <f>IF(G2170="","",VLOOKUP(G2170,{"CFTV","100000";"switch","750000";"VMS","200000";"Alarme","300000";"CA","400000";"Cabeamento","500000";"Infra","600000";"Redes","700000";"Energia","800000";"Outros","900000";"Serviço","1000000"},2,FALSE)
  + COUNTIF($G$2:G2170,G2170)
)</f>
        <v>400185</v>
      </c>
      <c r="B2170" s="3" t="str">
        <f t="shared" si="35"/>
        <v>TERMINAL DE RECONHECIMENTO FACIAL PARA</v>
      </c>
      <c r="C2170" s="3" t="s">
        <v>4004</v>
      </c>
      <c r="D2170" s="3" t="s">
        <v>4004</v>
      </c>
      <c r="E2170" s="5" t="s">
        <v>4005</v>
      </c>
      <c r="F2170" s="5" t="s">
        <v>7</v>
      </c>
      <c r="G2170" s="2" t="s">
        <v>3634</v>
      </c>
      <c r="H2170" s="3" t="s">
        <v>4003</v>
      </c>
      <c r="I2170" s="170" t="s">
        <v>7038</v>
      </c>
      <c r="J2170" s="127">
        <v>6038.14</v>
      </c>
      <c r="K2170" s="162">
        <v>13100.544658314831</v>
      </c>
      <c r="L2170" s="127"/>
      <c r="M2170" s="205">
        <v>6.5000000000000002E-2</v>
      </c>
      <c r="N2170" s="198">
        <v>0.12</v>
      </c>
      <c r="O2170" s="3" t="s">
        <v>7060</v>
      </c>
      <c r="P2170" s="31" t="s">
        <v>7295</v>
      </c>
      <c r="Q2170" s="234">
        <v>1</v>
      </c>
      <c r="R2170" s="5">
        <v>85437099</v>
      </c>
      <c r="S2170" s="238">
        <v>45771</v>
      </c>
      <c r="T2170" s="263">
        <v>0.15</v>
      </c>
      <c r="U2170" s="263">
        <v>0</v>
      </c>
      <c r="V2170" s="263">
        <v>3.2119999999999996E-2</v>
      </c>
      <c r="W2170" s="263">
        <v>0</v>
      </c>
      <c r="X2170" s="263">
        <v>0.33999999999999997</v>
      </c>
      <c r="Y2170" s="265">
        <v>1.8334922359937862</v>
      </c>
      <c r="Z2170" s="275">
        <v>6430.6190999999999</v>
      </c>
      <c r="AA2170" s="276">
        <v>143.04557015148012</v>
      </c>
      <c r="AB2170" s="277">
        <v>0.05</v>
      </c>
      <c r="AC2170" s="277">
        <v>3.6499999999999998E-2</v>
      </c>
      <c r="AD2170" s="277">
        <v>0</v>
      </c>
      <c r="AE2170" s="277">
        <v>0.33999999999999997</v>
      </c>
      <c r="AF2170" s="276">
        <v>1.6365881600285659</v>
      </c>
    </row>
    <row r="2171" spans="1:32" ht="41.4" x14ac:dyDescent="0.3">
      <c r="A2171" s="2">
        <f>IF(G2171="","",VLOOKUP(G2171,{"CFTV","100000";"switch","750000";"VMS","200000";"Alarme","300000";"CA","400000";"Cabeamento","500000";"Infra","600000";"Redes","700000";"Energia","800000";"Outros","900000";"Serviço","1000000"},2,FALSE)
  + COUNTIF($G$2:G2171,G2171)
)</f>
        <v>400186</v>
      </c>
      <c r="B2171" s="3" t="str">
        <f t="shared" si="35"/>
        <v>TOTEM SLIM ENT/SAIDA FRONTAL 350MM</v>
      </c>
      <c r="C2171" s="3" t="s">
        <v>4007</v>
      </c>
      <c r="D2171" s="3" t="s">
        <v>4007</v>
      </c>
      <c r="E2171" s="5" t="s">
        <v>3754</v>
      </c>
      <c r="F2171" s="5" t="s">
        <v>7</v>
      </c>
      <c r="G2171" s="2" t="s">
        <v>3634</v>
      </c>
      <c r="H2171" s="3" t="s">
        <v>4006</v>
      </c>
      <c r="I2171" s="170" t="s">
        <v>7038</v>
      </c>
      <c r="J2171" s="127">
        <v>2651.21</v>
      </c>
      <c r="K2171" s="162">
        <v>5636.6338786398537</v>
      </c>
      <c r="L2171" s="127">
        <v>115.625</v>
      </c>
      <c r="M2171" s="205">
        <v>0</v>
      </c>
      <c r="N2171" s="198">
        <v>0.12</v>
      </c>
      <c r="O2171" s="3" t="s">
        <v>3754</v>
      </c>
      <c r="P2171" s="31" t="s">
        <v>7291</v>
      </c>
      <c r="Q2171" s="234">
        <v>1</v>
      </c>
      <c r="R2171" s="5">
        <v>73041900</v>
      </c>
      <c r="S2171" s="238">
        <v>45848</v>
      </c>
      <c r="T2171" s="263">
        <v>0.15</v>
      </c>
      <c r="U2171" s="263">
        <v>0</v>
      </c>
      <c r="V2171" s="263">
        <v>3.2119999999999996E-2</v>
      </c>
      <c r="W2171" s="263">
        <v>0</v>
      </c>
      <c r="X2171" s="263">
        <v>0.33999999999999997</v>
      </c>
      <c r="Y2171" s="265">
        <v>1.8334922359937862</v>
      </c>
      <c r="Z2171" s="275">
        <v>2766.835</v>
      </c>
      <c r="AA2171" s="276">
        <v>61.546716410255193</v>
      </c>
      <c r="AB2171" s="277">
        <v>0.05</v>
      </c>
      <c r="AC2171" s="277">
        <v>3.6499999999999998E-2</v>
      </c>
      <c r="AD2171" s="277">
        <v>0</v>
      </c>
      <c r="AE2171" s="277">
        <v>0.33999999999999997</v>
      </c>
      <c r="AF2171" s="276">
        <v>1.6365881600285659</v>
      </c>
    </row>
    <row r="2172" spans="1:32" ht="27.6" x14ac:dyDescent="0.3">
      <c r="A2172" s="2">
        <f>IF(G2172="","",VLOOKUP(G2172,{"CFTV","100000";"switch","750000";"VMS","200000";"Alarme","300000";"CA","400000";"Cabeamento","500000";"Infra","600000";"Redes","700000";"Energia","800000";"Outros","900000";"Serviço","1000000"},2,FALSE)
  + COUNTIF($G$2:G2172,G2172)
)</f>
        <v>400187</v>
      </c>
      <c r="B2172" s="3" t="str">
        <f t="shared" si="35"/>
        <v>PLACA INTELIGENTE CONTROLADORA DE ACESSO</v>
      </c>
      <c r="C2172" s="3" t="s">
        <v>4009</v>
      </c>
      <c r="D2172" s="3" t="s">
        <v>4009</v>
      </c>
      <c r="E2172" s="5" t="s">
        <v>4002</v>
      </c>
      <c r="F2172" s="5" t="s">
        <v>7</v>
      </c>
      <c r="G2172" s="2" t="s">
        <v>3634</v>
      </c>
      <c r="H2172" s="3" t="s">
        <v>4008</v>
      </c>
      <c r="I2172" s="170" t="s">
        <v>7039</v>
      </c>
      <c r="J2172" s="127">
        <v>633.80999999999995</v>
      </c>
      <c r="K2172" s="162">
        <v>7164.1792470626124</v>
      </c>
      <c r="L2172" s="127"/>
      <c r="M2172" s="205">
        <v>9.7500000000000003E-2</v>
      </c>
      <c r="N2172" s="198">
        <v>0.04</v>
      </c>
      <c r="O2172" s="3" t="s">
        <v>7160</v>
      </c>
      <c r="P2172" s="31" t="s">
        <v>7291</v>
      </c>
      <c r="Q2172" s="234">
        <v>3</v>
      </c>
      <c r="R2172" s="5">
        <v>85371020</v>
      </c>
      <c r="S2172" s="238">
        <v>45772</v>
      </c>
      <c r="T2172" s="263">
        <v>0.15</v>
      </c>
      <c r="U2172" s="263">
        <v>0</v>
      </c>
      <c r="V2172" s="263">
        <v>3.5039999999999995E-2</v>
      </c>
      <c r="W2172" s="263">
        <v>0</v>
      </c>
      <c r="X2172" s="263">
        <v>0.33999999999999997</v>
      </c>
      <c r="Y2172" s="265">
        <v>1.6064585475278061</v>
      </c>
      <c r="Z2172" s="275">
        <v>4013.6493607499992</v>
      </c>
      <c r="AA2172" s="276">
        <v>89.2814132307428</v>
      </c>
      <c r="AB2172" s="277">
        <v>0.05</v>
      </c>
      <c r="AC2172" s="277">
        <v>3.6499999999999998E-2</v>
      </c>
      <c r="AD2172" s="277">
        <v>0</v>
      </c>
      <c r="AE2172" s="277">
        <v>0.33999999999999997</v>
      </c>
      <c r="AF2172" s="276">
        <v>1.6365881600285659</v>
      </c>
    </row>
    <row r="2173" spans="1:32" ht="27.6" x14ac:dyDescent="0.3">
      <c r="A2173" s="2">
        <f>IF(G2173="","",VLOOKUP(G2173,{"CFTV","100000";"switch","750000";"VMS","200000";"Alarme","300000";"CA","400000";"Cabeamento","500000";"Infra","600000";"Redes","700000";"Energia","800000";"Outros","900000";"Serviço","1000000"},2,FALSE)
  + COUNTIF($G$2:G2173,G2173)
)</f>
        <v>400188</v>
      </c>
      <c r="B2173" s="3" t="str">
        <f t="shared" si="35"/>
        <v>PLACA INTELIGENTE CONTROLADORA DE ACESSO</v>
      </c>
      <c r="C2173" s="3" t="s">
        <v>4011</v>
      </c>
      <c r="D2173" s="3" t="s">
        <v>4011</v>
      </c>
      <c r="E2173" s="5" t="s">
        <v>4002</v>
      </c>
      <c r="F2173" s="5" t="s">
        <v>7</v>
      </c>
      <c r="G2173" s="2" t="s">
        <v>3634</v>
      </c>
      <c r="H2173" s="3" t="s">
        <v>4010</v>
      </c>
      <c r="I2173" s="170" t="s">
        <v>7039</v>
      </c>
      <c r="J2173" s="127">
        <v>1464.76</v>
      </c>
      <c r="K2173" s="162">
        <v>16556.701841131307</v>
      </c>
      <c r="L2173" s="127"/>
      <c r="M2173" s="205">
        <v>9.7500000000000003E-2</v>
      </c>
      <c r="N2173" s="198">
        <v>0.04</v>
      </c>
      <c r="O2173" s="3" t="s">
        <v>7160</v>
      </c>
      <c r="P2173" s="31" t="s">
        <v>7291</v>
      </c>
      <c r="Q2173" s="234">
        <v>3</v>
      </c>
      <c r="R2173" s="5">
        <v>85371020</v>
      </c>
      <c r="S2173" s="238">
        <v>45772</v>
      </c>
      <c r="T2173" s="263">
        <v>0.15</v>
      </c>
      <c r="U2173" s="263">
        <v>0</v>
      </c>
      <c r="V2173" s="263">
        <v>3.5039999999999995E-2</v>
      </c>
      <c r="W2173" s="263">
        <v>0</v>
      </c>
      <c r="X2173" s="263">
        <v>0.33999999999999997</v>
      </c>
      <c r="Y2173" s="265">
        <v>1.6064585475278061</v>
      </c>
      <c r="Z2173" s="275">
        <v>9275.7025569999987</v>
      </c>
      <c r="AA2173" s="276">
        <v>206.33288026989609</v>
      </c>
      <c r="AB2173" s="277">
        <v>0.05</v>
      </c>
      <c r="AC2173" s="277">
        <v>3.6499999999999998E-2</v>
      </c>
      <c r="AD2173" s="277">
        <v>0</v>
      </c>
      <c r="AE2173" s="277">
        <v>0.33999999999999997</v>
      </c>
      <c r="AF2173" s="276">
        <v>1.6365881600285659</v>
      </c>
    </row>
    <row r="2174" spans="1:32" ht="27.6" x14ac:dyDescent="0.3">
      <c r="A2174" s="2">
        <f>IF(G2174="","",VLOOKUP(G2174,{"CFTV","100000";"switch","750000";"VMS","200000";"Alarme","300000";"CA","400000";"Cabeamento","500000";"Infra","600000";"Redes","700000";"Energia","800000";"Outros","900000";"Serviço","1000000"},2,FALSE)
  + COUNTIF($G$2:G2174,G2174)
)</f>
        <v>400189</v>
      </c>
      <c r="B2174" s="3" t="str">
        <f t="shared" si="35"/>
        <v>ANTENA LEITORA DE RFID UHF</v>
      </c>
      <c r="C2174" s="3" t="s">
        <v>4013</v>
      </c>
      <c r="D2174" s="3" t="s">
        <v>4013</v>
      </c>
      <c r="E2174" s="5" t="s">
        <v>3637</v>
      </c>
      <c r="F2174" s="5" t="s">
        <v>7</v>
      </c>
      <c r="G2174" s="2" t="s">
        <v>3634</v>
      </c>
      <c r="H2174" s="3" t="s">
        <v>4012</v>
      </c>
      <c r="I2174" s="170" t="s">
        <v>7038</v>
      </c>
      <c r="J2174" s="127">
        <v>3189.73</v>
      </c>
      <c r="K2174" s="162">
        <v>6498.1613221293992</v>
      </c>
      <c r="L2174" s="127"/>
      <c r="M2174" s="205"/>
      <c r="N2174" s="198">
        <v>0.18</v>
      </c>
      <c r="O2174" s="3" t="s">
        <v>7161</v>
      </c>
      <c r="P2174" s="31" t="s">
        <v>7294</v>
      </c>
      <c r="Q2174" s="234">
        <v>1</v>
      </c>
      <c r="R2174" s="5">
        <v>85437099</v>
      </c>
      <c r="S2174" s="238">
        <v>45772</v>
      </c>
      <c r="T2174" s="263">
        <v>0.15</v>
      </c>
      <c r="U2174" s="263">
        <v>0</v>
      </c>
      <c r="V2174" s="263">
        <v>3.2119999999999996E-2</v>
      </c>
      <c r="W2174" s="263">
        <v>0</v>
      </c>
      <c r="X2174" s="263">
        <v>0.33999999999999997</v>
      </c>
      <c r="Y2174" s="265">
        <v>1.8334922359937862</v>
      </c>
      <c r="Z2174" s="275">
        <v>3189.73</v>
      </c>
      <c r="AA2174" s="276">
        <v>70.953782113961736</v>
      </c>
      <c r="AB2174" s="277">
        <v>0.05</v>
      </c>
      <c r="AC2174" s="277">
        <v>3.6499999999999998E-2</v>
      </c>
      <c r="AD2174" s="277">
        <v>0</v>
      </c>
      <c r="AE2174" s="277">
        <v>0.33999999999999997</v>
      </c>
      <c r="AF2174" s="276">
        <v>1.6365881600285659</v>
      </c>
    </row>
    <row r="2175" spans="1:32" ht="27.6" x14ac:dyDescent="0.3">
      <c r="A2175" s="2">
        <f>IF(G2175="","",VLOOKUP(G2175,{"CFTV","100000";"switch","750000";"VMS","200000";"Alarme","300000";"CA","400000";"Cabeamento","500000";"Infra","600000";"Redes","700000";"Energia","800000";"Outros","900000";"Serviço","1000000"},2,FALSE)
  + COUNTIF($G$2:G2175,G2175)
)</f>
        <v>400190</v>
      </c>
      <c r="B2175" s="3" t="str">
        <f t="shared" si="35"/>
        <v>TOTEM COM CAMERA FULL HD,</v>
      </c>
      <c r="C2175" s="3" t="s">
        <v>4015</v>
      </c>
      <c r="D2175" s="3" t="s">
        <v>4015</v>
      </c>
      <c r="E2175" s="5" t="s">
        <v>4016</v>
      </c>
      <c r="F2175" s="5" t="s">
        <v>7</v>
      </c>
      <c r="G2175" s="2" t="s">
        <v>3634</v>
      </c>
      <c r="H2175" s="3" t="s">
        <v>4014</v>
      </c>
      <c r="I2175" s="170" t="s">
        <v>7038</v>
      </c>
      <c r="J2175" s="127">
        <v>30100</v>
      </c>
      <c r="K2175" s="162">
        <v>61320.129226014404</v>
      </c>
      <c r="L2175" s="127"/>
      <c r="M2175" s="205"/>
      <c r="N2175" s="198">
        <v>0.18</v>
      </c>
      <c r="O2175" s="3" t="s">
        <v>4016</v>
      </c>
      <c r="P2175" s="31" t="s">
        <v>7294</v>
      </c>
      <c r="Q2175" s="234">
        <v>1</v>
      </c>
      <c r="R2175" s="5">
        <v>84716080</v>
      </c>
      <c r="S2175" s="238">
        <v>45763</v>
      </c>
      <c r="T2175" s="263">
        <v>0.15</v>
      </c>
      <c r="U2175" s="263">
        <v>0</v>
      </c>
      <c r="V2175" s="263">
        <v>3.2119999999999996E-2</v>
      </c>
      <c r="W2175" s="263">
        <v>0</v>
      </c>
      <c r="X2175" s="263">
        <v>0.33999999999999997</v>
      </c>
      <c r="Y2175" s="265">
        <v>1.8334922359937862</v>
      </c>
      <c r="Z2175" s="275">
        <v>30100</v>
      </c>
      <c r="AA2175" s="276">
        <v>669.55787531554336</v>
      </c>
      <c r="AB2175" s="277">
        <v>0.05</v>
      </c>
      <c r="AC2175" s="277">
        <v>3.6499999999999998E-2</v>
      </c>
      <c r="AD2175" s="277">
        <v>0</v>
      </c>
      <c r="AE2175" s="277">
        <v>0.33999999999999997</v>
      </c>
      <c r="AF2175" s="276">
        <v>1.6365881600285659</v>
      </c>
    </row>
    <row r="2176" spans="1:32" ht="55.2" x14ac:dyDescent="0.3">
      <c r="A2176" s="2">
        <f>IF(G2176="","",VLOOKUP(G2176,{"CFTV","100000";"switch","750000";"VMS","200000";"Alarme","300000";"CA","400000";"Cabeamento","500000";"Infra","600000";"Redes","700000";"Energia","800000";"Outros","900000";"Serviço","1000000"},2,FALSE)
  + COUNTIF($G$2:G2176,G2176)
)</f>
        <v>400191</v>
      </c>
      <c r="B2176" s="3" t="str">
        <f t="shared" si="35"/>
        <v>TOTEM TIPO COLUNA PARA CADASTRO</v>
      </c>
      <c r="C2176" s="3" t="s">
        <v>4018</v>
      </c>
      <c r="D2176" s="3" t="s">
        <v>4018</v>
      </c>
      <c r="E2176" s="5" t="s">
        <v>4016</v>
      </c>
      <c r="F2176" s="5" t="s">
        <v>7</v>
      </c>
      <c r="G2176" s="2" t="s">
        <v>3634</v>
      </c>
      <c r="H2176" s="3" t="s">
        <v>4017</v>
      </c>
      <c r="I2176" s="170" t="s">
        <v>7038</v>
      </c>
      <c r="J2176" s="127">
        <v>42980</v>
      </c>
      <c r="K2176" s="162">
        <v>87559.440336681029</v>
      </c>
      <c r="L2176" s="127"/>
      <c r="M2176" s="205"/>
      <c r="N2176" s="198">
        <v>0.12</v>
      </c>
      <c r="O2176" s="3" t="s">
        <v>4016</v>
      </c>
      <c r="P2176" s="31" t="s">
        <v>7294</v>
      </c>
      <c r="Q2176" s="234">
        <v>1</v>
      </c>
      <c r="R2176" s="5">
        <v>84716080</v>
      </c>
      <c r="S2176" s="238">
        <v>45831</v>
      </c>
      <c r="T2176" s="263">
        <v>0.15</v>
      </c>
      <c r="U2176" s="263">
        <v>0</v>
      </c>
      <c r="V2176" s="263">
        <v>3.2119999999999996E-2</v>
      </c>
      <c r="W2176" s="263">
        <v>0</v>
      </c>
      <c r="X2176" s="263">
        <v>0.33999999999999997</v>
      </c>
      <c r="Y2176" s="265">
        <v>1.8334922359937862</v>
      </c>
      <c r="Z2176" s="275">
        <v>42980</v>
      </c>
      <c r="AA2176" s="276">
        <v>956.06636149707822</v>
      </c>
      <c r="AB2176" s="277">
        <v>0.05</v>
      </c>
      <c r="AC2176" s="277">
        <v>3.6499999999999998E-2</v>
      </c>
      <c r="AD2176" s="277">
        <v>0</v>
      </c>
      <c r="AE2176" s="277">
        <v>0.33999999999999997</v>
      </c>
      <c r="AF2176" s="276">
        <v>1.6365881600285659</v>
      </c>
    </row>
    <row r="2177" spans="1:32" x14ac:dyDescent="0.3">
      <c r="A2177" s="2">
        <f>IF(G2177="","",VLOOKUP(G2177,{"CFTV","100000";"switch","750000";"VMS","200000";"Alarme","300000";"CA","400000";"Cabeamento","500000";"Infra","600000";"Redes","700000";"Energia","800000";"Outros","900000";"Serviço","1000000"},2,FALSE)
  + COUNTIF($G$2:G2177,G2177)
)</f>
        <v>400192</v>
      </c>
      <c r="B2177" s="3" t="str">
        <f t="shared" si="35"/>
        <v>ANUIDADE DA API HTTP REST</v>
      </c>
      <c r="C2177" s="3" t="s">
        <v>4020</v>
      </c>
      <c r="D2177" s="3" t="s">
        <v>4020</v>
      </c>
      <c r="E2177" s="5" t="s">
        <v>4016</v>
      </c>
      <c r="F2177" s="5" t="s">
        <v>2493</v>
      </c>
      <c r="G2177" s="2" t="s">
        <v>3634</v>
      </c>
      <c r="H2177" s="3" t="s">
        <v>4019</v>
      </c>
      <c r="I2177" s="170" t="s">
        <v>7038</v>
      </c>
      <c r="J2177" s="127">
        <v>2640</v>
      </c>
      <c r="K2177" s="162">
        <v>4800.65860275046</v>
      </c>
      <c r="L2177" s="127"/>
      <c r="M2177" s="205"/>
      <c r="N2177" s="198">
        <v>0.18</v>
      </c>
      <c r="O2177" s="3" t="s">
        <v>4016</v>
      </c>
      <c r="P2177" s="31" t="s">
        <v>7294</v>
      </c>
      <c r="Q2177" s="234">
        <v>1</v>
      </c>
      <c r="R2177" s="5" t="s">
        <v>777</v>
      </c>
      <c r="S2177" s="238">
        <v>45763</v>
      </c>
      <c r="T2177" s="263">
        <v>0.15</v>
      </c>
      <c r="U2177" s="263">
        <v>0.05</v>
      </c>
      <c r="V2177" s="263">
        <v>3.6499999999999998E-2</v>
      </c>
      <c r="W2177" s="263">
        <v>0</v>
      </c>
      <c r="X2177" s="263">
        <v>0.33999999999999997</v>
      </c>
      <c r="Y2177" s="265">
        <v>1.6365881600285659</v>
      </c>
      <c r="Z2177" s="275">
        <v>2640</v>
      </c>
      <c r="AA2177" s="276">
        <v>58.725341888140683</v>
      </c>
      <c r="AB2177" s="277">
        <v>0.05</v>
      </c>
      <c r="AC2177" s="277">
        <v>3.6499999999999998E-2</v>
      </c>
      <c r="AD2177" s="277">
        <v>0</v>
      </c>
      <c r="AE2177" s="277">
        <v>0.33999999999999997</v>
      </c>
      <c r="AF2177" s="276">
        <v>1.6365881600285659</v>
      </c>
    </row>
    <row r="2178" spans="1:32" ht="55.2" x14ac:dyDescent="0.3">
      <c r="A2178" s="2">
        <f>IF(G2178="","",VLOOKUP(G2178,{"CFTV","100000";"switch","750000";"VMS","200000";"Alarme","300000";"CA","400000";"Cabeamento","500000";"Infra","600000";"Redes","700000";"Energia","800000";"Outros","900000";"Serviço","1000000"},2,FALSE)
  + COUNTIF($G$2:G2178,G2178)
)</f>
        <v>400193</v>
      </c>
      <c r="B2178" s="3" t="str">
        <f t="shared" si="35"/>
        <v>DETECTOR METAL PORTAL MettusHS+ CZ</v>
      </c>
      <c r="C2178" s="3">
        <v>3924</v>
      </c>
      <c r="D2178" s="3">
        <v>3924</v>
      </c>
      <c r="E2178" s="5" t="s">
        <v>4022</v>
      </c>
      <c r="F2178" s="5" t="s">
        <v>7</v>
      </c>
      <c r="G2178" s="2" t="s">
        <v>3634</v>
      </c>
      <c r="H2178" s="3" t="s">
        <v>4021</v>
      </c>
      <c r="I2178" s="170" t="s">
        <v>7038</v>
      </c>
      <c r="J2178" s="127">
        <v>39900</v>
      </c>
      <c r="K2178" s="162">
        <v>86568.335922446626</v>
      </c>
      <c r="L2178" s="127"/>
      <c r="M2178" s="205">
        <v>6.5000000000000002E-2</v>
      </c>
      <c r="N2178" s="198">
        <v>0.12</v>
      </c>
      <c r="O2178" s="3" t="s">
        <v>7162</v>
      </c>
      <c r="P2178" s="31" t="s">
        <v>7297</v>
      </c>
      <c r="Q2178" s="234">
        <v>1</v>
      </c>
      <c r="R2178" s="5">
        <v>85437099</v>
      </c>
      <c r="S2178" s="238">
        <v>45763</v>
      </c>
      <c r="T2178" s="263">
        <v>0.15</v>
      </c>
      <c r="U2178" s="263">
        <v>0</v>
      </c>
      <c r="V2178" s="263">
        <v>3.2119999999999996E-2</v>
      </c>
      <c r="W2178" s="263">
        <v>0</v>
      </c>
      <c r="X2178" s="263">
        <v>0.33999999999999997</v>
      </c>
      <c r="Y2178" s="265">
        <v>1.8334922359937862</v>
      </c>
      <c r="Z2178" s="275">
        <v>42493.5</v>
      </c>
      <c r="AA2178" s="276">
        <v>945.24443769837353</v>
      </c>
      <c r="AB2178" s="277">
        <v>0.05</v>
      </c>
      <c r="AC2178" s="277">
        <v>3.6499999999999998E-2</v>
      </c>
      <c r="AD2178" s="277">
        <v>0</v>
      </c>
      <c r="AE2178" s="277">
        <v>0.33999999999999997</v>
      </c>
      <c r="AF2178" s="276">
        <v>1.6365881600285659</v>
      </c>
    </row>
    <row r="2179" spans="1:32" ht="41.4" x14ac:dyDescent="0.3">
      <c r="A2179" s="2">
        <f>IF(G2179="","",VLOOKUP(G2179,{"CFTV","100000";"switch","750000";"VMS","200000";"Alarme","300000";"CA","400000";"Cabeamento","500000";"Infra","600000";"Redes","700000";"Energia","800000";"Outros","900000";"Serviço","1000000"},2,FALSE)
  + COUNTIF($G$2:G2179,G2179)
)</f>
        <v>400194</v>
      </c>
      <c r="B2179" s="3" t="str">
        <f t="shared" si="35"/>
        <v>SERVIDOR DE GERENCIAMENTO DOS SISTEMAS</v>
      </c>
      <c r="C2179" s="3" t="s">
        <v>4024</v>
      </c>
      <c r="D2179" s="3" t="s">
        <v>4024</v>
      </c>
      <c r="E2179" s="5" t="s">
        <v>318</v>
      </c>
      <c r="F2179" s="5" t="s">
        <v>7</v>
      </c>
      <c r="G2179" s="2" t="s">
        <v>3634</v>
      </c>
      <c r="H2179" s="82" t="s">
        <v>4023</v>
      </c>
      <c r="I2179" s="170" t="s">
        <v>7038</v>
      </c>
      <c r="J2179" s="127">
        <v>251783.98</v>
      </c>
      <c r="K2179" s="162">
        <v>449422.80755730026</v>
      </c>
      <c r="L2179" s="127"/>
      <c r="M2179" s="205"/>
      <c r="N2179" s="198"/>
      <c r="O2179" s="3" t="s">
        <v>7054</v>
      </c>
      <c r="P2179" s="31" t="s">
        <v>7291</v>
      </c>
      <c r="Q2179" s="234">
        <v>1</v>
      </c>
      <c r="R2179" s="5">
        <v>84715010</v>
      </c>
      <c r="S2179" s="238">
        <v>45763</v>
      </c>
      <c r="T2179" s="263">
        <v>0.15</v>
      </c>
      <c r="U2179" s="263">
        <v>0</v>
      </c>
      <c r="V2179" s="263">
        <v>3.5039999999999995E-2</v>
      </c>
      <c r="W2179" s="263">
        <v>0</v>
      </c>
      <c r="X2179" s="263">
        <v>0.33999999999999997</v>
      </c>
      <c r="Y2179" s="265">
        <v>1.6064585475278061</v>
      </c>
      <c r="Z2179" s="275">
        <v>251783.98</v>
      </c>
      <c r="AA2179" s="276">
        <v>5600.7955710063552</v>
      </c>
      <c r="AB2179" s="277">
        <v>0.05</v>
      </c>
      <c r="AC2179" s="277">
        <v>3.6499999999999998E-2</v>
      </c>
      <c r="AD2179" s="277">
        <v>0</v>
      </c>
      <c r="AE2179" s="277">
        <v>0.33999999999999997</v>
      </c>
      <c r="AF2179" s="276">
        <v>1.6365881600285659</v>
      </c>
    </row>
    <row r="2180" spans="1:32" ht="55.2" x14ac:dyDescent="0.3">
      <c r="A2180" s="2">
        <f>IF(G2180="","",VLOOKUP(G2180,{"CFTV","100000";"switch","750000";"VMS","200000";"Alarme","300000";"CA","400000";"Cabeamento","500000";"Infra","600000";"Redes","700000";"Energia","800000";"Outros","900000";"Serviço","1000000"},2,FALSE)
  + COUNTIF($G$2:G2180,G2180)
)</f>
        <v>400195</v>
      </c>
      <c r="B2180" s="3" t="str">
        <f t="shared" si="35"/>
        <v xml:space="preserve">TAPE LIBRAY | 1U </v>
      </c>
      <c r="C2180" s="3" t="s">
        <v>4026</v>
      </c>
      <c r="D2180" s="3" t="s">
        <v>4026</v>
      </c>
      <c r="E2180" s="5" t="s">
        <v>318</v>
      </c>
      <c r="F2180" s="5" t="s">
        <v>7</v>
      </c>
      <c r="G2180" s="2" t="s">
        <v>3634</v>
      </c>
      <c r="H2180" s="82" t="s">
        <v>4025</v>
      </c>
      <c r="I2180" s="170" t="s">
        <v>7038</v>
      </c>
      <c r="J2180" s="127">
        <v>52763.88</v>
      </c>
      <c r="K2180" s="162">
        <v>94181.095585257179</v>
      </c>
      <c r="L2180" s="127"/>
      <c r="M2180" s="205"/>
      <c r="N2180" s="198"/>
      <c r="O2180" s="3" t="s">
        <v>7054</v>
      </c>
      <c r="P2180" s="31" t="s">
        <v>7291</v>
      </c>
      <c r="Q2180" s="234">
        <v>1</v>
      </c>
      <c r="R2180" s="5">
        <v>84713000</v>
      </c>
      <c r="S2180" s="238">
        <v>45763</v>
      </c>
      <c r="T2180" s="263">
        <v>0.15</v>
      </c>
      <c r="U2180" s="263">
        <v>0</v>
      </c>
      <c r="V2180" s="263">
        <v>3.5039999999999995E-2</v>
      </c>
      <c r="W2180" s="263">
        <v>0</v>
      </c>
      <c r="X2180" s="263">
        <v>0.33999999999999997</v>
      </c>
      <c r="Y2180" s="265">
        <v>1.6064585475278061</v>
      </c>
      <c r="Z2180" s="275">
        <v>52763.88</v>
      </c>
      <c r="AA2180" s="276">
        <v>1173.703368312435</v>
      </c>
      <c r="AB2180" s="277">
        <v>0.05</v>
      </c>
      <c r="AC2180" s="277">
        <v>3.6499999999999998E-2</v>
      </c>
      <c r="AD2180" s="277">
        <v>0</v>
      </c>
      <c r="AE2180" s="277">
        <v>0.33999999999999997</v>
      </c>
      <c r="AF2180" s="276">
        <v>1.6365881600285659</v>
      </c>
    </row>
    <row r="2181" spans="1:32" ht="41.4" x14ac:dyDescent="0.3">
      <c r="A2181" s="2">
        <f>IF(G2181="","",VLOOKUP(G2181,{"CFTV","100000";"switch","750000";"VMS","200000";"Alarme","300000";"CA","400000";"Cabeamento","500000";"Infra","600000";"Redes","700000";"Energia","800000";"Outros","900000";"Serviço","1000000"},2,FALSE)
  + COUNTIF($G$2:G2181,G2181)
)</f>
        <v>400196</v>
      </c>
      <c r="B2181" s="3" t="str">
        <f t="shared" si="35"/>
        <v>STORAGE ARRAY | 1 X</v>
      </c>
      <c r="C2181" s="3" t="s">
        <v>4029</v>
      </c>
      <c r="D2181" s="3" t="s">
        <v>4029</v>
      </c>
      <c r="E2181" s="5" t="s">
        <v>318</v>
      </c>
      <c r="F2181" s="5" t="s">
        <v>7</v>
      </c>
      <c r="G2181" s="2" t="s">
        <v>3634</v>
      </c>
      <c r="H2181" s="82" t="s">
        <v>4027</v>
      </c>
      <c r="I2181" s="170" t="s">
        <v>7038</v>
      </c>
      <c r="J2181" s="127">
        <v>136957.31</v>
      </c>
      <c r="K2181" s="162">
        <v>244462.49032879499</v>
      </c>
      <c r="L2181" s="127"/>
      <c r="M2181" s="205"/>
      <c r="N2181" s="198"/>
      <c r="O2181" s="3" t="s">
        <v>7054</v>
      </c>
      <c r="P2181" s="31" t="s">
        <v>7291</v>
      </c>
      <c r="Q2181" s="234">
        <v>1</v>
      </c>
      <c r="R2181" s="5">
        <v>85281100</v>
      </c>
      <c r="S2181" s="238">
        <v>45763</v>
      </c>
      <c r="T2181" s="263">
        <v>0.15</v>
      </c>
      <c r="U2181" s="263">
        <v>0</v>
      </c>
      <c r="V2181" s="263">
        <v>3.5039999999999995E-2</v>
      </c>
      <c r="W2181" s="263">
        <v>0</v>
      </c>
      <c r="X2181" s="263">
        <v>0.33999999999999997</v>
      </c>
      <c r="Y2181" s="265">
        <v>1.6064585475278061</v>
      </c>
      <c r="Z2181" s="275">
        <v>136957.31</v>
      </c>
      <c r="AA2181" s="276">
        <v>3046.539717359874</v>
      </c>
      <c r="AB2181" s="277">
        <v>0.05</v>
      </c>
      <c r="AC2181" s="277">
        <v>3.6499999999999998E-2</v>
      </c>
      <c r="AD2181" s="277">
        <v>0</v>
      </c>
      <c r="AE2181" s="277">
        <v>0.33999999999999997</v>
      </c>
      <c r="AF2181" s="276">
        <v>1.6365881600285659</v>
      </c>
    </row>
    <row r="2182" spans="1:32" ht="41.4" x14ac:dyDescent="0.3">
      <c r="A2182" s="2">
        <f>IF(G2182="","",VLOOKUP(G2182,{"CFTV","100000";"switch","750000";"VMS","200000";"Alarme","300000";"CA","400000";"Cabeamento","500000";"Infra","600000";"Redes","700000";"Energia","800000";"Outros","900000";"Serviço","1000000"},2,FALSE)
  + COUNTIF($G$2:G2182,G2182)
)</f>
        <v>400197</v>
      </c>
      <c r="B2182" s="3" t="str">
        <f t="shared" si="35"/>
        <v>ENCLOSURE DE EXPANSÃO DO STORAGE</v>
      </c>
      <c r="C2182" s="3" t="s">
        <v>4029</v>
      </c>
      <c r="D2182" s="3" t="s">
        <v>4029</v>
      </c>
      <c r="E2182" s="5" t="s">
        <v>318</v>
      </c>
      <c r="F2182" s="5" t="s">
        <v>7</v>
      </c>
      <c r="G2182" s="2" t="s">
        <v>3634</v>
      </c>
      <c r="H2182" s="82" t="s">
        <v>4030</v>
      </c>
      <c r="I2182" s="170" t="s">
        <v>7038</v>
      </c>
      <c r="J2182" s="127">
        <v>109039.97</v>
      </c>
      <c r="K2182" s="162">
        <v>194631.32425408397</v>
      </c>
      <c r="L2182" s="127"/>
      <c r="M2182" s="205"/>
      <c r="N2182" s="198"/>
      <c r="O2182" s="3" t="s">
        <v>7054</v>
      </c>
      <c r="P2182" s="31" t="s">
        <v>7291</v>
      </c>
      <c r="Q2182" s="234">
        <v>1</v>
      </c>
      <c r="R2182" s="5">
        <v>84717019</v>
      </c>
      <c r="S2182" s="238">
        <v>45763</v>
      </c>
      <c r="T2182" s="263">
        <v>0.15</v>
      </c>
      <c r="U2182" s="263">
        <v>0</v>
      </c>
      <c r="V2182" s="263">
        <v>3.5039999999999995E-2</v>
      </c>
      <c r="W2182" s="263">
        <v>0</v>
      </c>
      <c r="X2182" s="263">
        <v>0.33999999999999997</v>
      </c>
      <c r="Y2182" s="265">
        <v>1.6064585475278061</v>
      </c>
      <c r="Z2182" s="275">
        <v>109039.97</v>
      </c>
      <c r="AA2182" s="276">
        <v>2425.5339082282585</v>
      </c>
      <c r="AB2182" s="277">
        <v>0.05</v>
      </c>
      <c r="AC2182" s="277">
        <v>3.6499999999999998E-2</v>
      </c>
      <c r="AD2182" s="277">
        <v>0</v>
      </c>
      <c r="AE2182" s="277">
        <v>0.33999999999999997</v>
      </c>
      <c r="AF2182" s="276">
        <v>1.6365881600285659</v>
      </c>
    </row>
    <row r="2183" spans="1:32" ht="41.4" x14ac:dyDescent="0.3">
      <c r="A2183" s="2">
        <f>IF(G2183="","",VLOOKUP(G2183,{"CFTV","100000";"switch","750000";"VMS","200000";"Alarme","300000";"CA","400000";"Cabeamento","500000";"Infra","600000";"Redes","700000";"Energia","800000";"Outros","900000";"Serviço","1000000"},2,FALSE)
  + COUNTIF($G$2:G2183,G2183)
)</f>
        <v>400198</v>
      </c>
      <c r="B2183" s="3" t="str">
        <f t="shared" si="35"/>
        <v>ENCLOSURE DE EXPANSÃO DO STORAGE</v>
      </c>
      <c r="C2183" s="3" t="s">
        <v>4029</v>
      </c>
      <c r="D2183" s="3" t="s">
        <v>4029</v>
      </c>
      <c r="E2183" s="5" t="s">
        <v>318</v>
      </c>
      <c r="F2183" s="5" t="s">
        <v>7</v>
      </c>
      <c r="G2183" s="2" t="s">
        <v>3634</v>
      </c>
      <c r="H2183" s="82" t="s">
        <v>4031</v>
      </c>
      <c r="I2183" s="170" t="s">
        <v>7038</v>
      </c>
      <c r="J2183" s="127">
        <v>81123.649999999994</v>
      </c>
      <c r="K2183" s="162">
        <v>144801.97883239345</v>
      </c>
      <c r="L2183" s="127"/>
      <c r="M2183" s="205"/>
      <c r="N2183" s="198"/>
      <c r="O2183" s="3" t="s">
        <v>7054</v>
      </c>
      <c r="P2183" s="31" t="s">
        <v>7291</v>
      </c>
      <c r="Q2183" s="234">
        <v>1</v>
      </c>
      <c r="R2183" s="5">
        <v>84717019</v>
      </c>
      <c r="S2183" s="238">
        <v>45763</v>
      </c>
      <c r="T2183" s="263">
        <v>0.15</v>
      </c>
      <c r="U2183" s="263">
        <v>0</v>
      </c>
      <c r="V2183" s="263">
        <v>3.5039999999999995E-2</v>
      </c>
      <c r="W2183" s="263">
        <v>0</v>
      </c>
      <c r="X2183" s="263">
        <v>0.33999999999999997</v>
      </c>
      <c r="Y2183" s="265">
        <v>1.6064585475278061</v>
      </c>
      <c r="Z2183" s="275">
        <v>81123.649999999994</v>
      </c>
      <c r="AA2183" s="276">
        <v>1804.5507884332815</v>
      </c>
      <c r="AB2183" s="277">
        <v>0.05</v>
      </c>
      <c r="AC2183" s="277">
        <v>3.6499999999999998E-2</v>
      </c>
      <c r="AD2183" s="277">
        <v>0</v>
      </c>
      <c r="AE2183" s="277">
        <v>0.33999999999999997</v>
      </c>
      <c r="AF2183" s="276">
        <v>1.6365881600285659</v>
      </c>
    </row>
    <row r="2184" spans="1:32" ht="27.6" x14ac:dyDescent="0.3">
      <c r="A2184" s="2">
        <f>IF(G2184="","",VLOOKUP(G2184,{"CFTV","100000";"switch","750000";"VMS","200000";"Alarme","300000";"CA","400000";"Cabeamento","500000";"Infra","600000";"Redes","700000";"Energia","800000";"Outros","900000";"Serviço","1000000"},2,FALSE)
  + COUNTIF($G$2:G2184,G2184)
)</f>
        <v>400199</v>
      </c>
      <c r="B2184" s="3" t="str">
        <f t="shared" si="35"/>
        <v>SONICWALL NSA 4700</v>
      </c>
      <c r="C2184" s="3" t="s">
        <v>4033</v>
      </c>
      <c r="D2184" s="3" t="s">
        <v>4033</v>
      </c>
      <c r="E2184" s="5" t="s">
        <v>4034</v>
      </c>
      <c r="F2184" s="5" t="s">
        <v>7</v>
      </c>
      <c r="G2184" s="2" t="s">
        <v>3634</v>
      </c>
      <c r="H2184" s="3" t="s">
        <v>4032</v>
      </c>
      <c r="I2184" s="170" t="s">
        <v>7039</v>
      </c>
      <c r="J2184" s="127">
        <v>17375.310000000001</v>
      </c>
      <c r="K2184" s="162">
        <v>205794.24682651417</v>
      </c>
      <c r="L2184" s="127"/>
      <c r="M2184" s="205">
        <v>0.15</v>
      </c>
      <c r="N2184" s="198">
        <v>0.04</v>
      </c>
      <c r="O2184" s="3" t="s">
        <v>7052</v>
      </c>
      <c r="P2184" s="31" t="s">
        <v>7291</v>
      </c>
      <c r="Q2184" s="234">
        <v>1</v>
      </c>
      <c r="R2184" s="5">
        <v>85176259</v>
      </c>
      <c r="S2184" s="238">
        <v>45774</v>
      </c>
      <c r="T2184" s="263">
        <v>0.15</v>
      </c>
      <c r="U2184" s="263">
        <v>0</v>
      </c>
      <c r="V2184" s="263">
        <v>3.5039999999999995E-2</v>
      </c>
      <c r="W2184" s="263">
        <v>0</v>
      </c>
      <c r="X2184" s="263">
        <v>0.33999999999999997</v>
      </c>
      <c r="Y2184" s="265">
        <v>1.6064585475278061</v>
      </c>
      <c r="Z2184" s="275">
        <v>115293.86950500001</v>
      </c>
      <c r="AA2184" s="276">
        <v>2564.6484485938645</v>
      </c>
      <c r="AB2184" s="277">
        <v>0.05</v>
      </c>
      <c r="AC2184" s="277">
        <v>3.6499999999999998E-2</v>
      </c>
      <c r="AD2184" s="277">
        <v>0</v>
      </c>
      <c r="AE2184" s="277">
        <v>0.33999999999999997</v>
      </c>
      <c r="AF2184" s="276">
        <v>1.6365881600285659</v>
      </c>
    </row>
    <row r="2185" spans="1:32" ht="27.6" x14ac:dyDescent="0.3">
      <c r="A2185" s="2">
        <f>IF(G2185="","",VLOOKUP(G2185,{"CFTV","100000";"switch","750000";"VMS","200000";"Alarme","300000";"CA","400000";"Cabeamento","500000";"Infra","600000";"Redes","700000";"Energia","800000";"Outros","900000";"Serviço","1000000"},2,FALSE)
  + COUNTIF($G$2:G2185,G2185)
)</f>
        <v>400200</v>
      </c>
      <c r="B2185" s="3" t="str">
        <f t="shared" si="35"/>
        <v>SONICWALL NSA 4700 HIGH AVAILABILITY</v>
      </c>
      <c r="C2185" s="3" t="s">
        <v>4036</v>
      </c>
      <c r="D2185" s="3" t="s">
        <v>4036</v>
      </c>
      <c r="E2185" s="5" t="s">
        <v>4034</v>
      </c>
      <c r="F2185" s="5" t="s">
        <v>7</v>
      </c>
      <c r="G2185" s="2" t="s">
        <v>3634</v>
      </c>
      <c r="H2185" s="3" t="s">
        <v>4035</v>
      </c>
      <c r="I2185" s="170" t="s">
        <v>7039</v>
      </c>
      <c r="J2185" s="127">
        <v>12157.32</v>
      </c>
      <c r="K2185" s="162">
        <v>143992.05037659282</v>
      </c>
      <c r="L2185" s="127"/>
      <c r="M2185" s="205">
        <v>0.15</v>
      </c>
      <c r="N2185" s="198">
        <v>0.04</v>
      </c>
      <c r="O2185" s="3" t="s">
        <v>7052</v>
      </c>
      <c r="P2185" s="31" t="s">
        <v>7291</v>
      </c>
      <c r="Q2185" s="234">
        <v>1</v>
      </c>
      <c r="R2185" s="5">
        <v>85176259</v>
      </c>
      <c r="S2185" s="238">
        <v>45774</v>
      </c>
      <c r="T2185" s="263">
        <v>0.15</v>
      </c>
      <c r="U2185" s="263">
        <v>0</v>
      </c>
      <c r="V2185" s="263">
        <v>3.5039999999999995E-2</v>
      </c>
      <c r="W2185" s="263">
        <v>0</v>
      </c>
      <c r="X2185" s="263">
        <v>0.33999999999999997</v>
      </c>
      <c r="Y2185" s="265">
        <v>1.6064585475278061</v>
      </c>
      <c r="Z2185" s="275">
        <v>80669.896859999993</v>
      </c>
      <c r="AA2185" s="276">
        <v>1794.4573004486915</v>
      </c>
      <c r="AB2185" s="277">
        <v>0.05</v>
      </c>
      <c r="AC2185" s="277">
        <v>3.6499999999999998E-2</v>
      </c>
      <c r="AD2185" s="277">
        <v>0</v>
      </c>
      <c r="AE2185" s="277">
        <v>0.33999999999999997</v>
      </c>
      <c r="AF2185" s="276">
        <v>1.6365881600285659</v>
      </c>
    </row>
    <row r="2186" spans="1:32" ht="27.6" x14ac:dyDescent="0.3">
      <c r="A2186" s="2">
        <f>IF(G2186="","",VLOOKUP(G2186,{"CFTV","100000";"switch","750000";"VMS","200000";"Alarme","300000";"CA","400000";"Cabeamento","500000";"Infra","600000";"Redes","700000";"Energia","800000";"Outros","900000";"Serviço","1000000"},2,FALSE)
  + COUNTIF($G$2:G2186,G2186)
)</f>
        <v>400201</v>
      </c>
      <c r="B2186" s="3" t="str">
        <f t="shared" si="35"/>
        <v>ESSENTIAL PROTECTION SERVICE SUITE FOR</v>
      </c>
      <c r="C2186" s="3" t="s">
        <v>4038</v>
      </c>
      <c r="D2186" s="3" t="s">
        <v>4038</v>
      </c>
      <c r="E2186" s="5" t="s">
        <v>4034</v>
      </c>
      <c r="F2186" s="5" t="s">
        <v>776</v>
      </c>
      <c r="G2186" s="2" t="s">
        <v>3634</v>
      </c>
      <c r="H2186" s="3" t="s">
        <v>4037</v>
      </c>
      <c r="I2186" s="170" t="s">
        <v>7039</v>
      </c>
      <c r="J2186" s="127">
        <v>9132.7999999999993</v>
      </c>
      <c r="K2186" s="162">
        <v>95824.520719371416</v>
      </c>
      <c r="L2186" s="127"/>
      <c r="M2186" s="205"/>
      <c r="N2186" s="198"/>
      <c r="O2186" s="3" t="s">
        <v>7052</v>
      </c>
      <c r="P2186" s="31" t="s">
        <v>7291</v>
      </c>
      <c r="Q2186" s="234">
        <v>1</v>
      </c>
      <c r="R2186" s="5" t="s">
        <v>777</v>
      </c>
      <c r="S2186" s="238">
        <v>45774</v>
      </c>
      <c r="T2186" s="263">
        <v>0.15</v>
      </c>
      <c r="U2186" s="263">
        <v>0.05</v>
      </c>
      <c r="V2186" s="263">
        <v>3.6499999999999998E-2</v>
      </c>
      <c r="W2186" s="263">
        <v>0</v>
      </c>
      <c r="X2186" s="263">
        <v>0.33999999999999997</v>
      </c>
      <c r="Y2186" s="265">
        <v>1.6365881600285659</v>
      </c>
      <c r="Z2186" s="275">
        <v>52696.255999999994</v>
      </c>
      <c r="AA2186" s="276">
        <v>1172.199109782191</v>
      </c>
      <c r="AB2186" s="277">
        <v>0.05</v>
      </c>
      <c r="AC2186" s="277">
        <v>3.6499999999999998E-2</v>
      </c>
      <c r="AD2186" s="277">
        <v>0</v>
      </c>
      <c r="AE2186" s="277">
        <v>0.33999999999999997</v>
      </c>
      <c r="AF2186" s="276">
        <v>1.6365881600285659</v>
      </c>
    </row>
    <row r="2187" spans="1:32" ht="27.6" x14ac:dyDescent="0.3">
      <c r="A2187" s="2">
        <f>IF(G2187="","",VLOOKUP(G2187,{"CFTV","100000";"switch","750000";"VMS","200000";"Alarme","300000";"CA","400000";"Cabeamento","500000";"Infra","600000";"Redes","700000";"Energia","800000";"Outros","900000";"Serviço","1000000"},2,FALSE)
  + COUNTIF($G$2:G2187,G2187)
)</f>
        <v>400202</v>
      </c>
      <c r="B2187" s="3" t="str">
        <f t="shared" si="35"/>
        <v>ESSENTIAL PROTECTION SERVICE SUITE FOR</v>
      </c>
      <c r="C2187" s="3" t="s">
        <v>4040</v>
      </c>
      <c r="D2187" s="3" t="s">
        <v>4040</v>
      </c>
      <c r="E2187" s="5" t="s">
        <v>4034</v>
      </c>
      <c r="F2187" s="5" t="s">
        <v>776</v>
      </c>
      <c r="G2187" s="2" t="s">
        <v>3634</v>
      </c>
      <c r="H2187" s="3" t="s">
        <v>4039</v>
      </c>
      <c r="I2187" s="170" t="s">
        <v>7039</v>
      </c>
      <c r="J2187" s="127">
        <v>15525.77</v>
      </c>
      <c r="K2187" s="162">
        <v>162901.79014641678</v>
      </c>
      <c r="L2187" s="127"/>
      <c r="M2187" s="205"/>
      <c r="N2187" s="198"/>
      <c r="O2187" s="3" t="s">
        <v>7052</v>
      </c>
      <c r="P2187" s="31" t="s">
        <v>7291</v>
      </c>
      <c r="Q2187" s="234">
        <v>1</v>
      </c>
      <c r="R2187" s="5" t="s">
        <v>777</v>
      </c>
      <c r="S2187" s="238">
        <v>45774</v>
      </c>
      <c r="T2187" s="263">
        <v>0.15</v>
      </c>
      <c r="U2187" s="263">
        <v>0.05</v>
      </c>
      <c r="V2187" s="263">
        <v>3.6499999999999998E-2</v>
      </c>
      <c r="W2187" s="263">
        <v>0</v>
      </c>
      <c r="X2187" s="263">
        <v>0.33999999999999997</v>
      </c>
      <c r="Y2187" s="265">
        <v>1.6365881600285659</v>
      </c>
      <c r="Z2187" s="275">
        <v>89583.692899999995</v>
      </c>
      <c r="AA2187" s="276">
        <v>1992.7397701343564</v>
      </c>
      <c r="AB2187" s="277">
        <v>0.05</v>
      </c>
      <c r="AC2187" s="277">
        <v>3.6499999999999998E-2</v>
      </c>
      <c r="AD2187" s="277">
        <v>0</v>
      </c>
      <c r="AE2187" s="277">
        <v>0.33999999999999997</v>
      </c>
      <c r="AF2187" s="276">
        <v>1.6365881600285659</v>
      </c>
    </row>
    <row r="2188" spans="1:32" ht="27.6" x14ac:dyDescent="0.3">
      <c r="A2188" s="2">
        <f>IF(G2188="","",VLOOKUP(G2188,{"CFTV","100000";"switch","750000";"VMS","200000";"Alarme","300000";"CA","400000";"Cabeamento","500000";"Infra","600000";"Redes","700000";"Energia","800000";"Outros","900000";"Serviço","1000000"},2,FALSE)
  + COUNTIF($G$2:G2188,G2188)
)</f>
        <v>400203</v>
      </c>
      <c r="B2188" s="3" t="str">
        <f t="shared" si="35"/>
        <v>ESSENTIAL PROTECTION SERVICE SUITE FOR</v>
      </c>
      <c r="C2188" s="3" t="s">
        <v>4042</v>
      </c>
      <c r="D2188" s="3" t="s">
        <v>4042</v>
      </c>
      <c r="E2188" s="5" t="s">
        <v>4034</v>
      </c>
      <c r="F2188" s="5" t="s">
        <v>776</v>
      </c>
      <c r="G2188" s="2" t="s">
        <v>3634</v>
      </c>
      <c r="H2188" s="3" t="s">
        <v>4041</v>
      </c>
      <c r="I2188" s="170" t="s">
        <v>7039</v>
      </c>
      <c r="J2188" s="127">
        <v>21918.720000000001</v>
      </c>
      <c r="K2188" s="162">
        <v>229978.84972649143</v>
      </c>
      <c r="L2188" s="127"/>
      <c r="M2188" s="205"/>
      <c r="N2188" s="198"/>
      <c r="O2188" s="3" t="s">
        <v>7052</v>
      </c>
      <c r="P2188" s="31" t="s">
        <v>7291</v>
      </c>
      <c r="Q2188" s="234">
        <v>1</v>
      </c>
      <c r="R2188" s="5" t="s">
        <v>777</v>
      </c>
      <c r="S2188" s="238">
        <v>45774</v>
      </c>
      <c r="T2188" s="263">
        <v>0.15</v>
      </c>
      <c r="U2188" s="263">
        <v>0.05</v>
      </c>
      <c r="V2188" s="263">
        <v>3.6499999999999998E-2</v>
      </c>
      <c r="W2188" s="263">
        <v>0</v>
      </c>
      <c r="X2188" s="263">
        <v>0.33999999999999997</v>
      </c>
      <c r="Y2188" s="265">
        <v>1.6365881600285659</v>
      </c>
      <c r="Z2188" s="275">
        <v>126471.0144</v>
      </c>
      <c r="AA2188" s="276">
        <v>2813.277863477259</v>
      </c>
      <c r="AB2188" s="277">
        <v>0.05</v>
      </c>
      <c r="AC2188" s="277">
        <v>3.6499999999999998E-2</v>
      </c>
      <c r="AD2188" s="277">
        <v>0</v>
      </c>
      <c r="AE2188" s="277">
        <v>0.33999999999999997</v>
      </c>
      <c r="AF2188" s="276">
        <v>1.6365881600285659</v>
      </c>
    </row>
    <row r="2189" spans="1:32" ht="27.6" x14ac:dyDescent="0.3">
      <c r="A2189" s="2">
        <f>IF(G2189="","",VLOOKUP(G2189,{"CFTV","100000";"switch","750000";"VMS","200000";"Alarme","300000";"CA","400000";"Cabeamento","500000";"Infra","600000";"Redes","700000";"Energia","800000";"Outros","900000";"Serviço","1000000"},2,FALSE)
  + COUNTIF($G$2:G2189,G2189)
)</f>
        <v>400204</v>
      </c>
      <c r="B2189" s="3" t="str">
        <f t="shared" si="35"/>
        <v>ESSENTIAL PROTECTION SERVICE SUITE FOR</v>
      </c>
      <c r="C2189" s="3" t="s">
        <v>4044</v>
      </c>
      <c r="D2189" s="3" t="s">
        <v>4044</v>
      </c>
      <c r="E2189" s="5" t="s">
        <v>4034</v>
      </c>
      <c r="F2189" s="5" t="s">
        <v>776</v>
      </c>
      <c r="G2189" s="2" t="s">
        <v>3634</v>
      </c>
      <c r="H2189" s="3" t="s">
        <v>4043</v>
      </c>
      <c r="I2189" s="170" t="s">
        <v>7039</v>
      </c>
      <c r="J2189" s="127">
        <v>29224.98</v>
      </c>
      <c r="K2189" s="162">
        <v>306638.67614895926</v>
      </c>
      <c r="L2189" s="127"/>
      <c r="M2189" s="205"/>
      <c r="N2189" s="198"/>
      <c r="O2189" s="3" t="s">
        <v>7052</v>
      </c>
      <c r="P2189" s="31" t="s">
        <v>7291</v>
      </c>
      <c r="Q2189" s="234">
        <v>1</v>
      </c>
      <c r="R2189" s="5" t="s">
        <v>777</v>
      </c>
      <c r="S2189" s="238">
        <v>45774</v>
      </c>
      <c r="T2189" s="263">
        <v>0.15</v>
      </c>
      <c r="U2189" s="263">
        <v>0.05</v>
      </c>
      <c r="V2189" s="263">
        <v>3.6499999999999998E-2</v>
      </c>
      <c r="W2189" s="263">
        <v>0</v>
      </c>
      <c r="X2189" s="263">
        <v>0.33999999999999997</v>
      </c>
      <c r="Y2189" s="265">
        <v>1.6365881600285659</v>
      </c>
      <c r="Z2189" s="275">
        <v>168628.13459999999</v>
      </c>
      <c r="AA2189" s="276">
        <v>3751.0397183122741</v>
      </c>
      <c r="AB2189" s="277">
        <v>0.05</v>
      </c>
      <c r="AC2189" s="277">
        <v>3.6499999999999998E-2</v>
      </c>
      <c r="AD2189" s="277">
        <v>0</v>
      </c>
      <c r="AE2189" s="277">
        <v>0.33999999999999997</v>
      </c>
      <c r="AF2189" s="276">
        <v>1.6365881600285659</v>
      </c>
    </row>
    <row r="2190" spans="1:32" ht="27.6" x14ac:dyDescent="0.3">
      <c r="A2190" s="2">
        <f>IF(G2190="","",VLOOKUP(G2190,{"CFTV","100000";"switch","750000";"VMS","200000";"Alarme","300000";"CA","400000";"Cabeamento","500000";"Infra","600000";"Redes","700000";"Energia","800000";"Outros","900000";"Serviço","1000000"},2,FALSE)
  + COUNTIF($G$2:G2190,G2190)
)</f>
        <v>400205</v>
      </c>
      <c r="B2190" s="3" t="str">
        <f t="shared" si="35"/>
        <v>ESSENTIAL PROTECTION SERVICE SUITE FOR</v>
      </c>
      <c r="C2190" s="3" t="s">
        <v>4046</v>
      </c>
      <c r="D2190" s="3" t="s">
        <v>4046</v>
      </c>
      <c r="E2190" s="5" t="s">
        <v>4034</v>
      </c>
      <c r="F2190" s="5" t="s">
        <v>776</v>
      </c>
      <c r="G2190" s="2" t="s">
        <v>3634</v>
      </c>
      <c r="H2190" s="3" t="s">
        <v>4045</v>
      </c>
      <c r="I2190" s="170" t="s">
        <v>7039</v>
      </c>
      <c r="J2190" s="127">
        <v>36531.21</v>
      </c>
      <c r="K2190" s="162">
        <v>383298.18780097103</v>
      </c>
      <c r="L2190" s="127"/>
      <c r="M2190" s="205"/>
      <c r="N2190" s="198"/>
      <c r="O2190" s="3" t="s">
        <v>7052</v>
      </c>
      <c r="P2190" s="31" t="s">
        <v>7291</v>
      </c>
      <c r="Q2190" s="234">
        <v>1</v>
      </c>
      <c r="R2190" s="5" t="s">
        <v>777</v>
      </c>
      <c r="S2190" s="238">
        <v>45774</v>
      </c>
      <c r="T2190" s="263">
        <v>0.15</v>
      </c>
      <c r="U2190" s="263">
        <v>0.05</v>
      </c>
      <c r="V2190" s="263">
        <v>3.6499999999999998E-2</v>
      </c>
      <c r="W2190" s="263">
        <v>0</v>
      </c>
      <c r="X2190" s="263">
        <v>0.33999999999999997</v>
      </c>
      <c r="Y2190" s="265">
        <v>1.6365881600285659</v>
      </c>
      <c r="Z2190" s="275">
        <v>210785.08169999998</v>
      </c>
      <c r="AA2190" s="276">
        <v>4688.797722633396</v>
      </c>
      <c r="AB2190" s="277">
        <v>0.05</v>
      </c>
      <c r="AC2190" s="277">
        <v>3.6499999999999998E-2</v>
      </c>
      <c r="AD2190" s="277">
        <v>0</v>
      </c>
      <c r="AE2190" s="277">
        <v>0.33999999999999997</v>
      </c>
      <c r="AF2190" s="276">
        <v>1.6365881600285659</v>
      </c>
    </row>
    <row r="2191" spans="1:32" ht="27.6" x14ac:dyDescent="0.3">
      <c r="A2191" s="2">
        <f>IF(G2191="","",VLOOKUP(G2191,{"CFTV","100000";"switch","750000";"VMS","200000";"Alarme","300000";"CA","400000";"Cabeamento","500000";"Infra","600000";"Redes","700000";"Energia","800000";"Outros","900000";"Serviço","1000000"},2,FALSE)
  + COUNTIF($G$2:G2191,G2191)
)</f>
        <v>400206</v>
      </c>
      <c r="B2191" s="3" t="str">
        <f t="shared" si="35"/>
        <v>TORNIQUETE INOX DE ALTURA TOTAL,</v>
      </c>
      <c r="C2191" s="3" t="s">
        <v>4048</v>
      </c>
      <c r="D2191" s="3" t="s">
        <v>4048</v>
      </c>
      <c r="E2191" s="5" t="s">
        <v>3740</v>
      </c>
      <c r="F2191" s="5" t="s">
        <v>7</v>
      </c>
      <c r="G2191" s="2" t="s">
        <v>3634</v>
      </c>
      <c r="H2191" s="82" t="s">
        <v>4047</v>
      </c>
      <c r="I2191" s="170" t="s">
        <v>7039</v>
      </c>
      <c r="J2191" s="127">
        <v>8481.4212499999994</v>
      </c>
      <c r="K2191" s="162">
        <v>87351.720101291256</v>
      </c>
      <c r="L2191" s="127"/>
      <c r="M2191" s="205"/>
      <c r="N2191" s="198">
        <v>0.04</v>
      </c>
      <c r="O2191" s="3" t="s">
        <v>7089</v>
      </c>
      <c r="P2191" s="31" t="s">
        <v>7295</v>
      </c>
      <c r="Q2191" s="234">
        <v>1</v>
      </c>
      <c r="R2191" s="5">
        <v>84798999</v>
      </c>
      <c r="S2191" s="238">
        <v>45831</v>
      </c>
      <c r="T2191" s="263">
        <v>0.15</v>
      </c>
      <c r="U2191" s="263">
        <v>0</v>
      </c>
      <c r="V2191" s="263">
        <v>3.5039999999999995E-2</v>
      </c>
      <c r="W2191" s="263">
        <v>0</v>
      </c>
      <c r="X2191" s="263">
        <v>0.33999999999999997</v>
      </c>
      <c r="Y2191" s="265">
        <v>1.6064585475278061</v>
      </c>
      <c r="Z2191" s="275">
        <v>48937.800612499996</v>
      </c>
      <c r="AA2191" s="276">
        <v>1088.5943455389101</v>
      </c>
      <c r="AB2191" s="277">
        <v>0.05</v>
      </c>
      <c r="AC2191" s="277">
        <v>3.6499999999999998E-2</v>
      </c>
      <c r="AD2191" s="277">
        <v>0</v>
      </c>
      <c r="AE2191" s="277">
        <v>0.33999999999999997</v>
      </c>
      <c r="AF2191" s="276">
        <v>1.6365881600285659</v>
      </c>
    </row>
    <row r="2192" spans="1:32" ht="41.4" x14ac:dyDescent="0.3">
      <c r="A2192" s="2">
        <f>IF(G2192="","",VLOOKUP(G2192,{"CFTV","100000";"switch","750000";"VMS","200000";"Alarme","300000";"CA","400000";"Cabeamento","500000";"Infra","600000";"Redes","700000";"Energia","800000";"Outros","900000";"Serviço","1000000"},2,FALSE)
  + COUNTIF($G$2:G2192,G2192)
)</f>
        <v>400207</v>
      </c>
      <c r="B2192" s="3" t="str">
        <f t="shared" si="35"/>
        <v>LEITOR CADASTRADOR DE CARTÃO RFID,</v>
      </c>
      <c r="C2192" s="3" t="s">
        <v>3983</v>
      </c>
      <c r="D2192" s="3" t="s">
        <v>3983</v>
      </c>
      <c r="E2192" s="5" t="s">
        <v>370</v>
      </c>
      <c r="F2192" s="5" t="s">
        <v>7</v>
      </c>
      <c r="G2192" s="2" t="s">
        <v>3634</v>
      </c>
      <c r="H2192" s="3" t="s">
        <v>3982</v>
      </c>
      <c r="I2192" s="170" t="s">
        <v>7038</v>
      </c>
      <c r="J2192" s="127">
        <v>272.08999999999997</v>
      </c>
      <c r="K2192" s="162">
        <v>554.30544721283252</v>
      </c>
      <c r="L2192" s="126"/>
      <c r="M2192" s="203"/>
      <c r="N2192" s="218">
        <v>0.12</v>
      </c>
      <c r="O2192" s="3" t="s">
        <v>370</v>
      </c>
      <c r="P2192" s="31" t="s">
        <v>7287</v>
      </c>
      <c r="Q2192" s="234">
        <v>1</v>
      </c>
      <c r="R2192" s="5">
        <v>85285220</v>
      </c>
      <c r="S2192" s="238">
        <v>45772</v>
      </c>
      <c r="T2192" s="263">
        <v>0.15</v>
      </c>
      <c r="U2192" s="263">
        <v>0</v>
      </c>
      <c r="V2192" s="263">
        <v>3.2119999999999996E-2</v>
      </c>
      <c r="W2192" s="263">
        <v>0</v>
      </c>
      <c r="X2192" s="263">
        <v>0.33999999999999997</v>
      </c>
      <c r="Y2192" s="265">
        <v>1.8334922359937862</v>
      </c>
      <c r="Z2192" s="275">
        <v>272.08999999999997</v>
      </c>
      <c r="AA2192" s="276">
        <v>6.0524917705849228</v>
      </c>
      <c r="AB2192" s="277">
        <v>0.05</v>
      </c>
      <c r="AC2192" s="277">
        <v>3.6499999999999998E-2</v>
      </c>
      <c r="AD2192" s="277">
        <v>0</v>
      </c>
      <c r="AE2192" s="277">
        <v>0.33999999999999997</v>
      </c>
      <c r="AF2192" s="276">
        <v>1.6365881600285659</v>
      </c>
    </row>
    <row r="2193" spans="1:32" x14ac:dyDescent="0.3">
      <c r="A2193" s="2">
        <f>IF(G2193="","",VLOOKUP(G2193,{"CFTV","100000";"switch","750000";"VMS","200000";"Alarme","300000";"CA","400000";"Cabeamento","500000";"Infra","600000";"Redes","700000";"Energia","800000";"Outros","900000";"Serviço","1000000"},2,FALSE)
  + COUNTIF($G$2:G2193,G2193)
)</f>
        <v>400208</v>
      </c>
      <c r="B2193" s="3" t="str">
        <f t="shared" si="35"/>
        <v>TOTEM VEICULAR SIMPLES</v>
      </c>
      <c r="C2193" s="3" t="s">
        <v>4050</v>
      </c>
      <c r="D2193" s="3" t="s">
        <v>4050</v>
      </c>
      <c r="E2193" s="5" t="s">
        <v>3749</v>
      </c>
      <c r="F2193" s="5" t="s">
        <v>7</v>
      </c>
      <c r="G2193" s="2" t="s">
        <v>3634</v>
      </c>
      <c r="H2193" s="3" t="s">
        <v>4049</v>
      </c>
      <c r="I2193" s="170" t="s">
        <v>7038</v>
      </c>
      <c r="J2193" s="127">
        <v>930</v>
      </c>
      <c r="K2193" s="162">
        <v>1894.6086438602458</v>
      </c>
      <c r="L2193" s="126"/>
      <c r="M2193" s="205"/>
      <c r="N2193" s="198">
        <v>0.12</v>
      </c>
      <c r="O2193" s="3" t="s">
        <v>3749</v>
      </c>
      <c r="P2193" s="31" t="s">
        <v>7291</v>
      </c>
      <c r="Q2193" s="234">
        <v>2</v>
      </c>
      <c r="R2193" s="5">
        <v>84798999</v>
      </c>
      <c r="S2193" s="238">
        <v>45861</v>
      </c>
      <c r="T2193" s="263">
        <v>0.15</v>
      </c>
      <c r="U2193" s="263">
        <v>0</v>
      </c>
      <c r="V2193" s="263">
        <v>3.2119999999999996E-2</v>
      </c>
      <c r="W2193" s="263">
        <v>0</v>
      </c>
      <c r="X2193" s="263">
        <v>0.33999999999999997</v>
      </c>
      <c r="Y2193" s="265">
        <v>1.8334922359937862</v>
      </c>
      <c r="Z2193" s="275">
        <v>930</v>
      </c>
      <c r="AA2193" s="276">
        <v>20.687336346958652</v>
      </c>
      <c r="AB2193" s="277">
        <v>0.05</v>
      </c>
      <c r="AC2193" s="277">
        <v>3.6499999999999998E-2</v>
      </c>
      <c r="AD2193" s="277">
        <v>0</v>
      </c>
      <c r="AE2193" s="277">
        <v>0.33999999999999997</v>
      </c>
      <c r="AF2193" s="276">
        <v>1.6365881600285659</v>
      </c>
    </row>
    <row r="2194" spans="1:32" ht="55.2" x14ac:dyDescent="0.3">
      <c r="A2194" s="2">
        <f>IF(G2194="","",VLOOKUP(G2194,{"CFTV","100000";"switch","750000";"VMS","200000";"Alarme","300000";"CA","400000";"Cabeamento","500000";"Infra","600000";"Redes","700000";"Energia","800000";"Outros","900000";"Serviço","1000000"},2,FALSE)
  + COUNTIF($G$2:G2194,G2194)
)</f>
        <v>400209</v>
      </c>
      <c r="B2194" s="3" t="str">
        <f t="shared" si="35"/>
        <v>KIT MOTOR DE PORTÃO PIVOTANTE</v>
      </c>
      <c r="C2194" s="3" t="s">
        <v>4052</v>
      </c>
      <c r="D2194" s="3" t="s">
        <v>4052</v>
      </c>
      <c r="E2194" s="5" t="s">
        <v>3737</v>
      </c>
      <c r="F2194" s="5" t="s">
        <v>7</v>
      </c>
      <c r="G2194" s="2" t="s">
        <v>3634</v>
      </c>
      <c r="H2194" s="3" t="s">
        <v>4051</v>
      </c>
      <c r="I2194" s="184" t="s">
        <v>7038</v>
      </c>
      <c r="J2194" s="127">
        <v>2275</v>
      </c>
      <c r="K2194" s="162">
        <v>4634.6609298731819</v>
      </c>
      <c r="L2194" s="126"/>
      <c r="M2194" s="205"/>
      <c r="N2194" s="198">
        <v>0.18</v>
      </c>
      <c r="O2194" s="3" t="s">
        <v>7163</v>
      </c>
      <c r="P2194" s="31" t="s">
        <v>7294</v>
      </c>
      <c r="Q2194" s="234">
        <v>1</v>
      </c>
      <c r="R2194" s="5">
        <v>84798999</v>
      </c>
      <c r="S2194" s="238">
        <v>45782</v>
      </c>
      <c r="T2194" s="263">
        <v>0.15</v>
      </c>
      <c r="U2194" s="263">
        <v>0</v>
      </c>
      <c r="V2194" s="263">
        <v>3.2119999999999996E-2</v>
      </c>
      <c r="W2194" s="263">
        <v>0</v>
      </c>
      <c r="X2194" s="263">
        <v>0.33999999999999997</v>
      </c>
      <c r="Y2194" s="265">
        <v>1.8334922359937862</v>
      </c>
      <c r="Z2194" s="275">
        <v>2275</v>
      </c>
      <c r="AA2194" s="276">
        <v>50.606118483151533</v>
      </c>
      <c r="AB2194" s="277">
        <v>0.05</v>
      </c>
      <c r="AC2194" s="277">
        <v>3.6499999999999998E-2</v>
      </c>
      <c r="AD2194" s="277">
        <v>0</v>
      </c>
      <c r="AE2194" s="277">
        <v>0.33999999999999997</v>
      </c>
      <c r="AF2194" s="276">
        <v>1.6365881600285659</v>
      </c>
    </row>
    <row r="2195" spans="1:32" x14ac:dyDescent="0.3">
      <c r="A2195" s="2">
        <f>IF(G2195="","",VLOOKUP(G2195,{"CFTV","100000";"switch","750000";"VMS","200000";"Alarme","300000";"CA","400000";"Cabeamento","500000";"Infra","600000";"Redes","700000";"Energia","800000";"Outros","900000";"Serviço","1000000"},2,FALSE)
  + COUNTIF($G$2:G2195,G2195)
)</f>
        <v>400210</v>
      </c>
      <c r="B2195" s="3" t="str">
        <f t="shared" si="35"/>
        <v>TOTEM VEICULAR FACIAL</v>
      </c>
      <c r="C2195" s="3" t="s">
        <v>4054</v>
      </c>
      <c r="D2195" s="3" t="s">
        <v>4054</v>
      </c>
      <c r="E2195" s="5" t="s">
        <v>3718</v>
      </c>
      <c r="F2195" s="5" t="s">
        <v>7</v>
      </c>
      <c r="G2195" s="2" t="s">
        <v>3634</v>
      </c>
      <c r="H2195" s="3" t="s">
        <v>4053</v>
      </c>
      <c r="I2195" s="170" t="s">
        <v>7038</v>
      </c>
      <c r="J2195" s="136">
        <v>1384.36</v>
      </c>
      <c r="K2195" s="162">
        <v>2871.1673530224471</v>
      </c>
      <c r="L2195" s="127">
        <v>25</v>
      </c>
      <c r="M2195" s="205"/>
      <c r="N2195" s="198">
        <v>0.12</v>
      </c>
      <c r="O2195" s="3" t="s">
        <v>3718</v>
      </c>
      <c r="P2195" s="31" t="s">
        <v>7291</v>
      </c>
      <c r="Q2195" s="234">
        <v>1</v>
      </c>
      <c r="R2195" s="5">
        <v>49111090</v>
      </c>
      <c r="S2195" s="238">
        <v>45939</v>
      </c>
      <c r="T2195" s="263">
        <v>0.15</v>
      </c>
      <c r="U2195" s="263">
        <v>0</v>
      </c>
      <c r="V2195" s="263">
        <v>3.2119999999999996E-2</v>
      </c>
      <c r="W2195" s="263">
        <v>0</v>
      </c>
      <c r="X2195" s="263">
        <v>0.33999999999999997</v>
      </c>
      <c r="Y2195" s="265">
        <v>1.8334922359937862</v>
      </c>
      <c r="Z2195" s="275">
        <v>1409.36</v>
      </c>
      <c r="AA2195" s="276">
        <v>31.350434789193159</v>
      </c>
      <c r="AB2195" s="277">
        <v>0.05</v>
      </c>
      <c r="AC2195" s="277">
        <v>3.6499999999999998E-2</v>
      </c>
      <c r="AD2195" s="277">
        <v>0</v>
      </c>
      <c r="AE2195" s="277">
        <v>0.33999999999999997</v>
      </c>
      <c r="AF2195" s="276">
        <v>1.6365881600285659</v>
      </c>
    </row>
    <row r="2196" spans="1:32" ht="27.6" x14ac:dyDescent="0.3">
      <c r="A2196" s="2">
        <f>IF(G2196="","",VLOOKUP(G2196,{"CFTV","100000";"switch","750000";"VMS","200000";"Alarme","300000";"CA","400000";"Cabeamento","500000";"Infra","600000";"Redes","700000";"Energia","800000";"Outros","900000";"Serviço","1000000"},2,FALSE)
  + COUNTIF($G$2:G2196,G2196)
)</f>
        <v>400211</v>
      </c>
      <c r="B2196" s="3" t="str">
        <f t="shared" si="35"/>
        <v>CONTROLADOR DE ACESSO FACIAL ATÉ</v>
      </c>
      <c r="C2196" s="51" t="s">
        <v>4056</v>
      </c>
      <c r="D2196" s="51" t="s">
        <v>4056</v>
      </c>
      <c r="E2196" s="5" t="s">
        <v>6</v>
      </c>
      <c r="F2196" s="5" t="s">
        <v>7</v>
      </c>
      <c r="G2196" s="2" t="s">
        <v>3634</v>
      </c>
      <c r="H2196" s="3" t="s">
        <v>4055</v>
      </c>
      <c r="I2196" s="177" t="s">
        <v>7038</v>
      </c>
      <c r="J2196" s="136">
        <v>863.65</v>
      </c>
      <c r="K2196" s="162">
        <v>1641.7778774106612</v>
      </c>
      <c r="L2196" s="126"/>
      <c r="M2196" s="205">
        <v>6.5000000000000002E-2</v>
      </c>
      <c r="N2196" s="198">
        <v>0.04</v>
      </c>
      <c r="O2196" s="3" t="s">
        <v>6</v>
      </c>
      <c r="P2196" s="31" t="s">
        <v>7288</v>
      </c>
      <c r="Q2196" s="234">
        <v>1</v>
      </c>
      <c r="R2196" s="5">
        <v>85437099</v>
      </c>
      <c r="S2196" s="238">
        <v>45937</v>
      </c>
      <c r="T2196" s="263">
        <v>0.15</v>
      </c>
      <c r="U2196" s="263">
        <v>0</v>
      </c>
      <c r="V2196" s="263">
        <v>3.5039999999999995E-2</v>
      </c>
      <c r="W2196" s="263">
        <v>0</v>
      </c>
      <c r="X2196" s="263">
        <v>0.33999999999999997</v>
      </c>
      <c r="Y2196" s="265">
        <v>1.6064585475278061</v>
      </c>
      <c r="Z2196" s="275">
        <v>919.78724999999997</v>
      </c>
      <c r="AA2196" s="276">
        <v>20.460159363864669</v>
      </c>
      <c r="AB2196" s="277">
        <v>0.05</v>
      </c>
      <c r="AC2196" s="277">
        <v>3.6499999999999998E-2</v>
      </c>
      <c r="AD2196" s="277">
        <v>0</v>
      </c>
      <c r="AE2196" s="277">
        <v>0.33999999999999997</v>
      </c>
      <c r="AF2196" s="276">
        <v>1.6365881600285659</v>
      </c>
    </row>
    <row r="2197" spans="1:32" ht="27.6" x14ac:dyDescent="0.3">
      <c r="A2197" s="2">
        <f>IF(G2197="","",VLOOKUP(G2197,{"CFTV","100000";"switch","750000";"VMS","200000";"Alarme","300000";"CA","400000";"Cabeamento","500000";"Infra","600000";"Redes","700000";"Energia","800000";"Outros","900000";"Serviço","1000000"},2,FALSE)
  + COUNTIF($G$2:G2197,G2197)
)</f>
        <v>400212</v>
      </c>
      <c r="B2197" s="3" t="str">
        <f t="shared" si="35"/>
        <v>PLACA EXPANSSORA CONTROLADORA DE ACESSO</v>
      </c>
      <c r="C2197" s="3" t="s">
        <v>4001</v>
      </c>
      <c r="D2197" s="3" t="s">
        <v>4001</v>
      </c>
      <c r="E2197" s="5" t="s">
        <v>4002</v>
      </c>
      <c r="F2197" s="5" t="s">
        <v>7</v>
      </c>
      <c r="G2197" s="2" t="s">
        <v>3634</v>
      </c>
      <c r="H2197" s="3" t="s">
        <v>4000</v>
      </c>
      <c r="I2197" s="170" t="s">
        <v>7039</v>
      </c>
      <c r="J2197" s="127">
        <v>835.93</v>
      </c>
      <c r="K2197" s="162">
        <v>9448.8133005112741</v>
      </c>
      <c r="L2197" s="126"/>
      <c r="M2197" s="205">
        <v>9.7500000000000003E-2</v>
      </c>
      <c r="N2197" s="198">
        <v>0.04</v>
      </c>
      <c r="O2197" s="3" t="s">
        <v>7160</v>
      </c>
      <c r="P2197" s="31" t="s">
        <v>7291</v>
      </c>
      <c r="Q2197" s="234">
        <v>1</v>
      </c>
      <c r="R2197" s="5">
        <v>85371020</v>
      </c>
      <c r="S2197" s="238">
        <v>45772</v>
      </c>
      <c r="T2197" s="263">
        <v>0.15</v>
      </c>
      <c r="U2197" s="263">
        <v>0</v>
      </c>
      <c r="V2197" s="263">
        <v>3.5039999999999995E-2</v>
      </c>
      <c r="W2197" s="263">
        <v>0</v>
      </c>
      <c r="X2197" s="263">
        <v>0.33999999999999997</v>
      </c>
      <c r="Y2197" s="265">
        <v>1.6064585475278061</v>
      </c>
      <c r="Z2197" s="275">
        <v>5293.5894197499993</v>
      </c>
      <c r="AA2197" s="276">
        <v>117.75297291297839</v>
      </c>
      <c r="AB2197" s="277">
        <v>0.05</v>
      </c>
      <c r="AC2197" s="277">
        <v>3.6499999999999998E-2</v>
      </c>
      <c r="AD2197" s="277">
        <v>0</v>
      </c>
      <c r="AE2197" s="277">
        <v>0.33999999999999997</v>
      </c>
      <c r="AF2197" s="276">
        <v>1.6365881600285659</v>
      </c>
    </row>
    <row r="2198" spans="1:32" ht="41.4" x14ac:dyDescent="0.3">
      <c r="A2198" s="2">
        <f>IF(G2198="","",VLOOKUP(G2198,{"CFTV","100000";"switch","750000";"VMS","200000";"Alarme","300000";"CA","400000";"Cabeamento","500000";"Infra","600000";"Redes","700000";"Energia","800000";"Outros","900000";"Serviço","1000000"},2,FALSE)
  + COUNTIF($G$2:G2198,G2198)
)</f>
        <v>400213</v>
      </c>
      <c r="B2198" s="3" t="str">
        <f t="shared" si="35"/>
        <v>TERMINAL DE RECONHECIMENTO FACIAL PARA</v>
      </c>
      <c r="C2198" s="3" t="s">
        <v>4004</v>
      </c>
      <c r="D2198" s="3" t="s">
        <v>4004</v>
      </c>
      <c r="E2198" s="5" t="s">
        <v>4005</v>
      </c>
      <c r="F2198" s="5" t="s">
        <v>7</v>
      </c>
      <c r="G2198" s="2" t="s">
        <v>3634</v>
      </c>
      <c r="H2198" s="3" t="s">
        <v>4003</v>
      </c>
      <c r="I2198" s="170" t="s">
        <v>7038</v>
      </c>
      <c r="J2198" s="127">
        <v>6038.14</v>
      </c>
      <c r="K2198" s="162">
        <v>13100.544658314831</v>
      </c>
      <c r="L2198" s="126"/>
      <c r="M2198" s="205">
        <v>6.5000000000000002E-2</v>
      </c>
      <c r="N2198" s="198">
        <v>0.12</v>
      </c>
      <c r="O2198" s="3" t="s">
        <v>7060</v>
      </c>
      <c r="P2198" s="31" t="s">
        <v>7295</v>
      </c>
      <c r="Q2198" s="234">
        <v>1</v>
      </c>
      <c r="R2198" s="5">
        <v>85437099</v>
      </c>
      <c r="S2198" s="238">
        <v>45771</v>
      </c>
      <c r="T2198" s="263">
        <v>0.15</v>
      </c>
      <c r="U2198" s="263">
        <v>0</v>
      </c>
      <c r="V2198" s="263">
        <v>3.2119999999999996E-2</v>
      </c>
      <c r="W2198" s="263">
        <v>0</v>
      </c>
      <c r="X2198" s="263">
        <v>0.33999999999999997</v>
      </c>
      <c r="Y2198" s="265">
        <v>1.8334922359937862</v>
      </c>
      <c r="Z2198" s="275">
        <v>6430.6190999999999</v>
      </c>
      <c r="AA2198" s="276">
        <v>143.04557015148012</v>
      </c>
      <c r="AB2198" s="277">
        <v>0.05</v>
      </c>
      <c r="AC2198" s="277">
        <v>3.6499999999999998E-2</v>
      </c>
      <c r="AD2198" s="277">
        <v>0</v>
      </c>
      <c r="AE2198" s="277">
        <v>0.33999999999999997</v>
      </c>
      <c r="AF2198" s="276">
        <v>1.6365881600285659</v>
      </c>
    </row>
    <row r="2199" spans="1:32" ht="27.6" x14ac:dyDescent="0.3">
      <c r="A2199" s="2">
        <f>IF(G2199="","",VLOOKUP(G2199,{"CFTV","100000";"switch","750000";"VMS","200000";"Alarme","300000";"CA","400000";"Cabeamento","500000";"Infra","600000";"Redes","700000";"Energia","800000";"Outros","900000";"Serviço","1000000"},2,FALSE)
  + COUNTIF($G$2:G2199,G2199)
)</f>
        <v>400214</v>
      </c>
      <c r="B2199" s="3" t="str">
        <f t="shared" si="35"/>
        <v>CARTÃO DE PROXIMIDADE TECNOLOGIA MIFARE</v>
      </c>
      <c r="C2199" s="3" t="s">
        <v>4057</v>
      </c>
      <c r="D2199" s="3" t="s">
        <v>4057</v>
      </c>
      <c r="E2199" s="5" t="s">
        <v>3637</v>
      </c>
      <c r="F2199" s="5" t="s">
        <v>7</v>
      </c>
      <c r="G2199" s="2" t="s">
        <v>3634</v>
      </c>
      <c r="H2199" s="3" t="s">
        <v>3962</v>
      </c>
      <c r="I2199" s="170" t="s">
        <v>7038</v>
      </c>
      <c r="J2199" s="127">
        <v>896</v>
      </c>
      <c r="K2199" s="162">
        <v>1703.274449325482</v>
      </c>
      <c r="L2199" s="126"/>
      <c r="M2199" s="205">
        <v>6.5000000000000002E-2</v>
      </c>
      <c r="N2199" s="198">
        <v>0.12</v>
      </c>
      <c r="O2199" s="3" t="s">
        <v>7151</v>
      </c>
      <c r="P2199" s="31" t="s">
        <v>7291</v>
      </c>
      <c r="Q2199" s="234">
        <v>1</v>
      </c>
      <c r="R2199" s="5">
        <v>85235210</v>
      </c>
      <c r="S2199" s="238">
        <v>45848</v>
      </c>
      <c r="T2199" s="263">
        <v>0.15</v>
      </c>
      <c r="U2199" s="263">
        <v>0</v>
      </c>
      <c r="V2199" s="263">
        <v>3.5039999999999995E-2</v>
      </c>
      <c r="W2199" s="263">
        <v>0</v>
      </c>
      <c r="X2199" s="263">
        <v>0.33999999999999997</v>
      </c>
      <c r="Y2199" s="265">
        <v>1.6064585475278061</v>
      </c>
      <c r="Z2199" s="275">
        <v>954.24</v>
      </c>
      <c r="AA2199" s="276">
        <v>21.226541758840668</v>
      </c>
      <c r="AB2199" s="277">
        <v>0.05</v>
      </c>
      <c r="AC2199" s="277">
        <v>3.6499999999999998E-2</v>
      </c>
      <c r="AD2199" s="277">
        <v>0</v>
      </c>
      <c r="AE2199" s="277">
        <v>0.33999999999999997</v>
      </c>
      <c r="AF2199" s="276">
        <v>1.6365881600285659</v>
      </c>
    </row>
    <row r="2200" spans="1:32" ht="27.6" x14ac:dyDescent="0.3">
      <c r="A2200" s="2">
        <f>IF(G2200="","",VLOOKUP(G2200,{"CFTV","100000";"switch","750000";"VMS","200000";"Alarme","300000";"CA","400000";"Cabeamento","500000";"Infra","600000";"Redes","700000";"Energia","800000";"Outros","900000";"Serviço","1000000"},2,FALSE)
  + COUNTIF($G$2:G2200,G2200)
)</f>
        <v>400215</v>
      </c>
      <c r="B2200" s="3" t="str">
        <f t="shared" si="35"/>
        <v>DETECTOR METAL DE 33 ZONAS,</v>
      </c>
      <c r="C2200" s="3" t="s">
        <v>4059</v>
      </c>
      <c r="D2200" s="3" t="s">
        <v>4059</v>
      </c>
      <c r="E2200" s="5" t="s">
        <v>4060</v>
      </c>
      <c r="F2200" s="5" t="s">
        <v>7</v>
      </c>
      <c r="G2200" s="2" t="s">
        <v>3634</v>
      </c>
      <c r="H2200" s="3" t="s">
        <v>4058</v>
      </c>
      <c r="I2200" s="170" t="s">
        <v>7038</v>
      </c>
      <c r="J2200" s="127">
        <v>54450</v>
      </c>
      <c r="K2200" s="162">
        <v>110926.28027762407</v>
      </c>
      <c r="L2200" s="126"/>
      <c r="M2200" s="205"/>
      <c r="N2200" s="198">
        <v>7.0000000000000007E-2</v>
      </c>
      <c r="O2200" s="38" t="s">
        <v>7164</v>
      </c>
      <c r="P2200" s="31" t="s">
        <v>7294</v>
      </c>
      <c r="Q2200" s="234">
        <v>1</v>
      </c>
      <c r="R2200" s="5">
        <v>85437099</v>
      </c>
      <c r="S2200" s="238">
        <v>46077</v>
      </c>
      <c r="T2200" s="263">
        <v>0.15</v>
      </c>
      <c r="U2200" s="263">
        <v>0</v>
      </c>
      <c r="V2200" s="263">
        <v>3.2119999999999996E-2</v>
      </c>
      <c r="W2200" s="263">
        <v>0</v>
      </c>
      <c r="X2200" s="263">
        <v>0.33999999999999997</v>
      </c>
      <c r="Y2200" s="265">
        <v>1.8334922359937862</v>
      </c>
      <c r="Z2200" s="275">
        <v>54450</v>
      </c>
      <c r="AA2200" s="276">
        <v>1211.2101764429017</v>
      </c>
      <c r="AB2200" s="277">
        <v>0.05</v>
      </c>
      <c r="AC2200" s="277">
        <v>3.6499999999999998E-2</v>
      </c>
      <c r="AD2200" s="277">
        <v>0</v>
      </c>
      <c r="AE2200" s="277">
        <v>0.33999999999999997</v>
      </c>
      <c r="AF2200" s="276">
        <v>1.6365881600285659</v>
      </c>
    </row>
    <row r="2201" spans="1:32" ht="82.8" x14ac:dyDescent="0.3">
      <c r="A2201" s="2">
        <f>IF(G2201="","",VLOOKUP(G2201,{"CFTV","100000";"switch","750000";"VMS","200000";"Alarme","300000";"CA","400000";"Cabeamento","500000";"Infra","600000";"Redes","700000";"Energia","800000";"Outros","900000";"Serviço","1000000"},2,FALSE)
  + COUNTIF($G$2:G2201,G2201)
)</f>
        <v>400216</v>
      </c>
      <c r="B2201" s="3" t="str">
        <f t="shared" si="35"/>
        <v>INTERCOMUNICADOR IP | FRENTE ANTI</v>
      </c>
      <c r="C2201" s="25" t="s">
        <v>4062</v>
      </c>
      <c r="D2201" s="25" t="s">
        <v>4062</v>
      </c>
      <c r="E2201" s="26" t="s">
        <v>4063</v>
      </c>
      <c r="F2201" s="5" t="s">
        <v>7</v>
      </c>
      <c r="G2201" s="2" t="s">
        <v>3634</v>
      </c>
      <c r="H2201" s="3" t="s">
        <v>4061</v>
      </c>
      <c r="I2201" s="170" t="s">
        <v>7038</v>
      </c>
      <c r="J2201" s="127">
        <v>2207.3200000000002</v>
      </c>
      <c r="K2201" s="162">
        <v>4619.0151294593679</v>
      </c>
      <c r="L2201" s="127">
        <v>60</v>
      </c>
      <c r="M2201" s="193"/>
      <c r="N2201" s="193">
        <v>0.12</v>
      </c>
      <c r="O2201" s="3" t="s">
        <v>4063</v>
      </c>
      <c r="P2201" s="31" t="s">
        <v>7291</v>
      </c>
      <c r="Q2201" s="234">
        <v>1</v>
      </c>
      <c r="R2201" s="5">
        <v>85176256</v>
      </c>
      <c r="S2201" s="238">
        <v>45846</v>
      </c>
      <c r="T2201" s="263">
        <v>0.15</v>
      </c>
      <c r="U2201" s="263">
        <v>0</v>
      </c>
      <c r="V2201" s="263">
        <v>3.2119999999999996E-2</v>
      </c>
      <c r="W2201" s="263">
        <v>0</v>
      </c>
      <c r="X2201" s="263">
        <v>0.33999999999999997</v>
      </c>
      <c r="Y2201" s="265">
        <v>1.8334922359937862</v>
      </c>
      <c r="Z2201" s="275">
        <v>2267.3200000000002</v>
      </c>
      <c r="AA2201" s="276">
        <v>50.435281124931493</v>
      </c>
      <c r="AB2201" s="277">
        <v>0.05</v>
      </c>
      <c r="AC2201" s="277">
        <v>3.6499999999999998E-2</v>
      </c>
      <c r="AD2201" s="277">
        <v>0</v>
      </c>
      <c r="AE2201" s="277">
        <v>0.33999999999999997</v>
      </c>
      <c r="AF2201" s="276">
        <v>1.6365881600285659</v>
      </c>
    </row>
    <row r="2202" spans="1:32" ht="165.6" x14ac:dyDescent="0.3">
      <c r="A2202" s="2">
        <f>IF(G2202="","",VLOOKUP(G2202,{"CFTV","100000";"switch","750000";"VMS","200000";"Alarme","300000";"CA","400000";"Cabeamento","500000";"Infra","600000";"Redes","700000";"Energia","800000";"Outros","900000";"Serviço","1000000"},2,FALSE)
  + COUNTIF($G$2:G2202,G2202)
)</f>
        <v>400217</v>
      </c>
      <c r="B2202" s="3" t="str">
        <f t="shared" si="35"/>
        <v>CATRACA DE CONTROLE DE ACESSO</v>
      </c>
      <c r="C2202" s="3" t="s">
        <v>4065</v>
      </c>
      <c r="D2202" s="3" t="s">
        <v>4065</v>
      </c>
      <c r="E2202" s="5" t="s">
        <v>6</v>
      </c>
      <c r="F2202" s="5" t="s">
        <v>7</v>
      </c>
      <c r="G2202" s="2" t="s">
        <v>3634</v>
      </c>
      <c r="H2202" s="3" t="s">
        <v>4064</v>
      </c>
      <c r="I2202" s="170" t="s">
        <v>7038</v>
      </c>
      <c r="J2202" s="127">
        <v>6350.78</v>
      </c>
      <c r="K2202" s="162">
        <v>11335.849793854046</v>
      </c>
      <c r="L2202" s="126"/>
      <c r="M2202" s="205"/>
      <c r="N2202" s="198">
        <v>0.04</v>
      </c>
      <c r="O2202" s="3" t="s">
        <v>6</v>
      </c>
      <c r="P2202" s="31" t="s">
        <v>7288</v>
      </c>
      <c r="Q2202" s="234">
        <v>1</v>
      </c>
      <c r="R2202" s="5">
        <v>84798999</v>
      </c>
      <c r="S2202" s="249">
        <v>45842</v>
      </c>
      <c r="T2202" s="263">
        <v>0.15</v>
      </c>
      <c r="U2202" s="263">
        <v>0</v>
      </c>
      <c r="V2202" s="263">
        <v>3.5039999999999995E-2</v>
      </c>
      <c r="W2202" s="263">
        <v>0</v>
      </c>
      <c r="X2202" s="263">
        <v>0.33999999999999997</v>
      </c>
      <c r="Y2202" s="265">
        <v>1.6064585475278061</v>
      </c>
      <c r="Z2202" s="275">
        <v>6350.78</v>
      </c>
      <c r="AA2202" s="276">
        <v>141.26959346832047</v>
      </c>
      <c r="AB2202" s="277">
        <v>0.05</v>
      </c>
      <c r="AC2202" s="277">
        <v>3.6499999999999998E-2</v>
      </c>
      <c r="AD2202" s="277">
        <v>0</v>
      </c>
      <c r="AE2202" s="277">
        <v>0.33999999999999997</v>
      </c>
      <c r="AF2202" s="276">
        <v>1.6365881600285659</v>
      </c>
    </row>
    <row r="2203" spans="1:32" ht="55.2" x14ac:dyDescent="0.3">
      <c r="A2203" s="2">
        <f>IF(G2203="","",VLOOKUP(G2203,{"CFTV","100000";"switch","750000";"VMS","200000";"Alarme","300000";"CA","400000";"Cabeamento","500000";"Infra","600000";"Redes","700000";"Energia","800000";"Outros","900000";"Serviço","1000000"},2,FALSE)
  + COUNTIF($G$2:G2203,G2203)
)</f>
        <v>400218</v>
      </c>
      <c r="B2203" s="3" t="str">
        <f t="shared" si="35"/>
        <v>DETECTOR METAL PORTAL MettusHS+ CZ</v>
      </c>
      <c r="C2203" s="3">
        <v>3924</v>
      </c>
      <c r="D2203" s="3">
        <v>3924</v>
      </c>
      <c r="E2203" s="5" t="s">
        <v>4022</v>
      </c>
      <c r="F2203" s="5" t="s">
        <v>7</v>
      </c>
      <c r="G2203" s="2" t="s">
        <v>3634</v>
      </c>
      <c r="H2203" s="3" t="s">
        <v>4021</v>
      </c>
      <c r="I2203" s="170" t="s">
        <v>7038</v>
      </c>
      <c r="J2203" s="127">
        <v>39900</v>
      </c>
      <c r="K2203" s="162">
        <v>86568.335922446626</v>
      </c>
      <c r="L2203" s="126"/>
      <c r="M2203" s="205">
        <v>6.5000000000000002E-2</v>
      </c>
      <c r="N2203" s="198">
        <v>0.12</v>
      </c>
      <c r="O2203" s="3" t="s">
        <v>7162</v>
      </c>
      <c r="P2203" s="31" t="s">
        <v>7297</v>
      </c>
      <c r="Q2203" s="234">
        <v>1</v>
      </c>
      <c r="R2203" s="5">
        <v>85437099</v>
      </c>
      <c r="S2203" s="238">
        <v>45763</v>
      </c>
      <c r="T2203" s="263">
        <v>0.15</v>
      </c>
      <c r="U2203" s="263">
        <v>0</v>
      </c>
      <c r="V2203" s="263">
        <v>3.2119999999999996E-2</v>
      </c>
      <c r="W2203" s="263">
        <v>0</v>
      </c>
      <c r="X2203" s="263">
        <v>0.33999999999999997</v>
      </c>
      <c r="Y2203" s="265">
        <v>1.8334922359937862</v>
      </c>
      <c r="Z2203" s="275">
        <v>42493.5</v>
      </c>
      <c r="AA2203" s="276">
        <v>945.24443769837353</v>
      </c>
      <c r="AB2203" s="277">
        <v>0.05</v>
      </c>
      <c r="AC2203" s="277">
        <v>3.6499999999999998E-2</v>
      </c>
      <c r="AD2203" s="277">
        <v>0</v>
      </c>
      <c r="AE2203" s="277">
        <v>0.33999999999999997</v>
      </c>
      <c r="AF2203" s="276">
        <v>1.6365881600285659</v>
      </c>
    </row>
    <row r="2204" spans="1:32" ht="41.4" x14ac:dyDescent="0.3">
      <c r="A2204" s="2">
        <f>IF(G2204="","",VLOOKUP(G2204,{"CFTV","100000";"switch","750000";"VMS","200000";"Alarme","300000";"CA","400000";"Cabeamento","500000";"Infra","600000";"Redes","700000";"Energia","800000";"Outros","900000";"Serviço","1000000"},2,FALSE)
  + COUNTIF($G$2:G2204,G2204)
)</f>
        <v>400219</v>
      </c>
      <c r="B2204" s="3" t="str">
        <f t="shared" si="35"/>
        <v>SERVIDOR DE GERENCIAMENTO DOS SISTEMAS</v>
      </c>
      <c r="C2204" s="3" t="s">
        <v>4024</v>
      </c>
      <c r="D2204" s="3" t="s">
        <v>4024</v>
      </c>
      <c r="E2204" s="5" t="s">
        <v>318</v>
      </c>
      <c r="F2204" s="5" t="s">
        <v>7</v>
      </c>
      <c r="G2204" s="2" t="s">
        <v>3634</v>
      </c>
      <c r="H2204" s="82" t="s">
        <v>4023</v>
      </c>
      <c r="I2204" s="170" t="s">
        <v>7038</v>
      </c>
      <c r="J2204" s="127">
        <v>251783.98</v>
      </c>
      <c r="K2204" s="162">
        <v>449422.80755730026</v>
      </c>
      <c r="L2204" s="126"/>
      <c r="M2204" s="205"/>
      <c r="N2204" s="198"/>
      <c r="O2204" s="3" t="s">
        <v>7054</v>
      </c>
      <c r="P2204" s="31" t="s">
        <v>7291</v>
      </c>
      <c r="Q2204" s="234">
        <v>1</v>
      </c>
      <c r="R2204" s="5">
        <v>84715010</v>
      </c>
      <c r="S2204" s="238">
        <v>45763</v>
      </c>
      <c r="T2204" s="263">
        <v>0.15</v>
      </c>
      <c r="U2204" s="263">
        <v>0</v>
      </c>
      <c r="V2204" s="263">
        <v>3.5039999999999995E-2</v>
      </c>
      <c r="W2204" s="263">
        <v>0</v>
      </c>
      <c r="X2204" s="263">
        <v>0.33999999999999997</v>
      </c>
      <c r="Y2204" s="265">
        <v>1.6064585475278061</v>
      </c>
      <c r="Z2204" s="275">
        <v>251783.98</v>
      </c>
      <c r="AA2204" s="276">
        <v>5600.7955710063552</v>
      </c>
      <c r="AB2204" s="277">
        <v>0.05</v>
      </c>
      <c r="AC2204" s="277">
        <v>3.6499999999999998E-2</v>
      </c>
      <c r="AD2204" s="277">
        <v>0</v>
      </c>
      <c r="AE2204" s="277">
        <v>0.33999999999999997</v>
      </c>
      <c r="AF2204" s="276">
        <v>1.6365881600285659</v>
      </c>
    </row>
    <row r="2205" spans="1:32" ht="55.2" x14ac:dyDescent="0.3">
      <c r="A2205" s="2">
        <f>IF(G2205="","",VLOOKUP(G2205,{"CFTV","100000";"switch","750000";"VMS","200000";"Alarme","300000";"CA","400000";"Cabeamento","500000";"Infra","600000";"Redes","700000";"Energia","800000";"Outros","900000";"Serviço","1000000"},2,FALSE)
  + COUNTIF($G$2:G2205,G2205)
)</f>
        <v>400220</v>
      </c>
      <c r="B2205" s="3" t="str">
        <f t="shared" si="35"/>
        <v xml:space="preserve">TAPE LIBRAY | 1U </v>
      </c>
      <c r="C2205" s="3" t="s">
        <v>4026</v>
      </c>
      <c r="D2205" s="3" t="s">
        <v>4026</v>
      </c>
      <c r="E2205" s="5" t="s">
        <v>318</v>
      </c>
      <c r="F2205" s="5" t="s">
        <v>7</v>
      </c>
      <c r="G2205" s="2" t="s">
        <v>3634</v>
      </c>
      <c r="H2205" s="82" t="s">
        <v>4025</v>
      </c>
      <c r="I2205" s="170" t="s">
        <v>7038</v>
      </c>
      <c r="J2205" s="127">
        <v>52763.88</v>
      </c>
      <c r="K2205" s="162">
        <v>94181.095585257179</v>
      </c>
      <c r="L2205" s="126"/>
      <c r="M2205" s="205"/>
      <c r="N2205" s="198"/>
      <c r="O2205" s="3" t="s">
        <v>7054</v>
      </c>
      <c r="P2205" s="31" t="s">
        <v>7291</v>
      </c>
      <c r="Q2205" s="234">
        <v>1</v>
      </c>
      <c r="R2205" s="5">
        <v>84713000</v>
      </c>
      <c r="S2205" s="238">
        <v>45763</v>
      </c>
      <c r="T2205" s="263">
        <v>0.15</v>
      </c>
      <c r="U2205" s="263">
        <v>0</v>
      </c>
      <c r="V2205" s="263">
        <v>3.5039999999999995E-2</v>
      </c>
      <c r="W2205" s="263">
        <v>0</v>
      </c>
      <c r="X2205" s="263">
        <v>0.33999999999999997</v>
      </c>
      <c r="Y2205" s="265">
        <v>1.6064585475278061</v>
      </c>
      <c r="Z2205" s="275">
        <v>52763.88</v>
      </c>
      <c r="AA2205" s="276">
        <v>1173.703368312435</v>
      </c>
      <c r="AB2205" s="277">
        <v>0.05</v>
      </c>
      <c r="AC2205" s="277">
        <v>3.6499999999999998E-2</v>
      </c>
      <c r="AD2205" s="277">
        <v>0</v>
      </c>
      <c r="AE2205" s="277">
        <v>0.33999999999999997</v>
      </c>
      <c r="AF2205" s="276">
        <v>1.6365881600285659</v>
      </c>
    </row>
    <row r="2206" spans="1:32" ht="27.6" x14ac:dyDescent="0.3">
      <c r="A2206" s="2">
        <f>IF(G2206="","",VLOOKUP(G2206,{"CFTV","100000";"switch","750000";"VMS","200000";"Alarme","300000";"CA","400000";"Cabeamento","500000";"Infra","600000";"Redes","700000";"Energia","800000";"Outros","900000";"Serviço","1000000"},2,FALSE)
  + COUNTIF($G$2:G2206,G2206)
)</f>
        <v>400221</v>
      </c>
      <c r="B2206" s="3" t="str">
        <f t="shared" si="35"/>
        <v>SONICWALL NSA 4700</v>
      </c>
      <c r="C2206" s="3" t="s">
        <v>4033</v>
      </c>
      <c r="D2206" s="3" t="s">
        <v>4033</v>
      </c>
      <c r="E2206" s="5" t="s">
        <v>4034</v>
      </c>
      <c r="F2206" s="5" t="s">
        <v>7</v>
      </c>
      <c r="G2206" s="2" t="s">
        <v>3634</v>
      </c>
      <c r="H2206" s="3" t="s">
        <v>4032</v>
      </c>
      <c r="I2206" s="170" t="s">
        <v>7039</v>
      </c>
      <c r="J2206" s="127">
        <v>17375.310000000001</v>
      </c>
      <c r="K2206" s="162">
        <v>205794.24682651417</v>
      </c>
      <c r="L2206" s="126"/>
      <c r="M2206" s="205">
        <v>0.15</v>
      </c>
      <c r="N2206" s="198">
        <v>0.04</v>
      </c>
      <c r="O2206" s="3" t="s">
        <v>7052</v>
      </c>
      <c r="P2206" s="31" t="s">
        <v>7291</v>
      </c>
      <c r="Q2206" s="234">
        <v>1</v>
      </c>
      <c r="R2206" s="5">
        <v>85176259</v>
      </c>
      <c r="S2206" s="238">
        <v>45774</v>
      </c>
      <c r="T2206" s="263">
        <v>0.15</v>
      </c>
      <c r="U2206" s="263">
        <v>0</v>
      </c>
      <c r="V2206" s="263">
        <v>3.5039999999999995E-2</v>
      </c>
      <c r="W2206" s="263">
        <v>0</v>
      </c>
      <c r="X2206" s="263">
        <v>0.33999999999999997</v>
      </c>
      <c r="Y2206" s="265">
        <v>1.6064585475278061</v>
      </c>
      <c r="Z2206" s="275">
        <v>115293.86950500001</v>
      </c>
      <c r="AA2206" s="276">
        <v>2564.6484485938645</v>
      </c>
      <c r="AB2206" s="277">
        <v>0.05</v>
      </c>
      <c r="AC2206" s="277">
        <v>3.6499999999999998E-2</v>
      </c>
      <c r="AD2206" s="277">
        <v>0</v>
      </c>
      <c r="AE2206" s="277">
        <v>0.33999999999999997</v>
      </c>
      <c r="AF2206" s="276">
        <v>1.6365881600285659</v>
      </c>
    </row>
    <row r="2207" spans="1:32" ht="27.6" x14ac:dyDescent="0.3">
      <c r="A2207" s="2">
        <f>IF(G2207="","",VLOOKUP(G2207,{"CFTV","100000";"switch","750000";"VMS","200000";"Alarme","300000";"CA","400000";"Cabeamento","500000";"Infra","600000";"Redes","700000";"Energia","800000";"Outros","900000";"Serviço","1000000"},2,FALSE)
  + COUNTIF($G$2:G2207,G2207)
)</f>
        <v>400222</v>
      </c>
      <c r="B2207" s="3" t="str">
        <f t="shared" si="35"/>
        <v>SONICWALL NSA 4700 HIGH AVAILABILITY</v>
      </c>
      <c r="C2207" s="3" t="s">
        <v>4036</v>
      </c>
      <c r="D2207" s="3" t="s">
        <v>4036</v>
      </c>
      <c r="E2207" s="5" t="s">
        <v>4034</v>
      </c>
      <c r="F2207" s="5" t="s">
        <v>7</v>
      </c>
      <c r="G2207" s="2" t="s">
        <v>3634</v>
      </c>
      <c r="H2207" s="3" t="s">
        <v>4035</v>
      </c>
      <c r="I2207" s="170" t="s">
        <v>7039</v>
      </c>
      <c r="J2207" s="127">
        <v>12157.32</v>
      </c>
      <c r="K2207" s="162">
        <v>143992.05037659282</v>
      </c>
      <c r="L2207" s="126"/>
      <c r="M2207" s="205">
        <v>0.15</v>
      </c>
      <c r="N2207" s="198">
        <v>0.04</v>
      </c>
      <c r="O2207" s="3" t="s">
        <v>7052</v>
      </c>
      <c r="P2207" s="31" t="s">
        <v>7291</v>
      </c>
      <c r="Q2207" s="234">
        <v>1</v>
      </c>
      <c r="R2207" s="5">
        <v>85176259</v>
      </c>
      <c r="S2207" s="238">
        <v>45774</v>
      </c>
      <c r="T2207" s="263">
        <v>0.15</v>
      </c>
      <c r="U2207" s="263">
        <v>0</v>
      </c>
      <c r="V2207" s="263">
        <v>3.5039999999999995E-2</v>
      </c>
      <c r="W2207" s="263">
        <v>0</v>
      </c>
      <c r="X2207" s="263">
        <v>0.33999999999999997</v>
      </c>
      <c r="Y2207" s="265">
        <v>1.6064585475278061</v>
      </c>
      <c r="Z2207" s="275">
        <v>80669.896859999993</v>
      </c>
      <c r="AA2207" s="276">
        <v>1794.4573004486915</v>
      </c>
      <c r="AB2207" s="277">
        <v>0.05</v>
      </c>
      <c r="AC2207" s="277">
        <v>3.6499999999999998E-2</v>
      </c>
      <c r="AD2207" s="277">
        <v>0</v>
      </c>
      <c r="AE2207" s="277">
        <v>0.33999999999999997</v>
      </c>
      <c r="AF2207" s="276">
        <v>1.6365881600285659</v>
      </c>
    </row>
    <row r="2208" spans="1:32" ht="27.6" x14ac:dyDescent="0.3">
      <c r="A2208" s="2">
        <f>IF(G2208="","",VLOOKUP(G2208,{"CFTV","100000";"switch","750000";"VMS","200000";"Alarme","300000";"CA","400000";"Cabeamento","500000";"Infra","600000";"Redes","700000";"Energia","800000";"Outros","900000";"Serviço","1000000"},2,FALSE)
  + COUNTIF($G$2:G2208,G2208)
)</f>
        <v>400223</v>
      </c>
      <c r="B2208" s="3" t="str">
        <f t="shared" si="35"/>
        <v>ESSENTIAL PROTECTION SERVICE SUITE FOR</v>
      </c>
      <c r="C2208" s="3" t="s">
        <v>4038</v>
      </c>
      <c r="D2208" s="3" t="s">
        <v>4038</v>
      </c>
      <c r="E2208" s="5" t="s">
        <v>4034</v>
      </c>
      <c r="F2208" s="5" t="s">
        <v>776</v>
      </c>
      <c r="G2208" s="2" t="s">
        <v>3634</v>
      </c>
      <c r="H2208" s="3" t="s">
        <v>4037</v>
      </c>
      <c r="I2208" s="170" t="s">
        <v>7039</v>
      </c>
      <c r="J2208" s="127">
        <v>9132.7999999999993</v>
      </c>
      <c r="K2208" s="162">
        <v>95824.520719371416</v>
      </c>
      <c r="L2208" s="126"/>
      <c r="M2208" s="205"/>
      <c r="N2208" s="198"/>
      <c r="O2208" s="3" t="s">
        <v>7052</v>
      </c>
      <c r="P2208" s="31" t="s">
        <v>7291</v>
      </c>
      <c r="Q2208" s="234">
        <v>1</v>
      </c>
      <c r="R2208" s="5" t="s">
        <v>777</v>
      </c>
      <c r="S2208" s="238">
        <v>45774</v>
      </c>
      <c r="T2208" s="263">
        <v>0.15</v>
      </c>
      <c r="U2208" s="263">
        <v>0.05</v>
      </c>
      <c r="V2208" s="263">
        <v>3.6499999999999998E-2</v>
      </c>
      <c r="W2208" s="263">
        <v>0</v>
      </c>
      <c r="X2208" s="263">
        <v>0.33999999999999997</v>
      </c>
      <c r="Y2208" s="265">
        <v>1.6365881600285659</v>
      </c>
      <c r="Z2208" s="275">
        <v>52696.255999999994</v>
      </c>
      <c r="AA2208" s="276">
        <v>1172.199109782191</v>
      </c>
      <c r="AB2208" s="277">
        <v>0.05</v>
      </c>
      <c r="AC2208" s="277">
        <v>3.6499999999999998E-2</v>
      </c>
      <c r="AD2208" s="277">
        <v>0</v>
      </c>
      <c r="AE2208" s="277">
        <v>0.33999999999999997</v>
      </c>
      <c r="AF2208" s="276">
        <v>1.6365881600285659</v>
      </c>
    </row>
    <row r="2209" spans="1:32" ht="27.6" x14ac:dyDescent="0.3">
      <c r="A2209" s="2">
        <f>IF(G2209="","",VLOOKUP(G2209,{"CFTV","100000";"switch","750000";"VMS","200000";"Alarme","300000";"CA","400000";"Cabeamento","500000";"Infra","600000";"Redes","700000";"Energia","800000";"Outros","900000";"Serviço","1000000"},2,FALSE)
  + COUNTIF($G$2:G2209,G2209)
)</f>
        <v>400224</v>
      </c>
      <c r="B2209" s="3" t="str">
        <f t="shared" si="35"/>
        <v>ESSENTIAL PROTECTION SERVICE SUITE FOR</v>
      </c>
      <c r="C2209" s="3" t="s">
        <v>4040</v>
      </c>
      <c r="D2209" s="3" t="s">
        <v>4040</v>
      </c>
      <c r="E2209" s="5" t="s">
        <v>4034</v>
      </c>
      <c r="F2209" s="5" t="s">
        <v>776</v>
      </c>
      <c r="G2209" s="2" t="s">
        <v>3634</v>
      </c>
      <c r="H2209" s="3" t="s">
        <v>4039</v>
      </c>
      <c r="I2209" s="170" t="s">
        <v>7039</v>
      </c>
      <c r="J2209" s="127">
        <v>15525.77</v>
      </c>
      <c r="K2209" s="162">
        <v>162901.79014641678</v>
      </c>
      <c r="L2209" s="126"/>
      <c r="M2209" s="205"/>
      <c r="N2209" s="198"/>
      <c r="O2209" s="3" t="s">
        <v>7052</v>
      </c>
      <c r="P2209" s="31" t="s">
        <v>7291</v>
      </c>
      <c r="Q2209" s="234">
        <v>1</v>
      </c>
      <c r="R2209" s="5" t="s">
        <v>777</v>
      </c>
      <c r="S2209" s="238">
        <v>45774</v>
      </c>
      <c r="T2209" s="263">
        <v>0.15</v>
      </c>
      <c r="U2209" s="263">
        <v>0.05</v>
      </c>
      <c r="V2209" s="263">
        <v>3.6499999999999998E-2</v>
      </c>
      <c r="W2209" s="263">
        <v>0</v>
      </c>
      <c r="X2209" s="263">
        <v>0.33999999999999997</v>
      </c>
      <c r="Y2209" s="265">
        <v>1.6365881600285659</v>
      </c>
      <c r="Z2209" s="275">
        <v>89583.692899999995</v>
      </c>
      <c r="AA2209" s="276">
        <v>1992.7397701343564</v>
      </c>
      <c r="AB2209" s="277">
        <v>0.05</v>
      </c>
      <c r="AC2209" s="277">
        <v>3.6499999999999998E-2</v>
      </c>
      <c r="AD2209" s="277">
        <v>0</v>
      </c>
      <c r="AE2209" s="277">
        <v>0.33999999999999997</v>
      </c>
      <c r="AF2209" s="276">
        <v>1.6365881600285659</v>
      </c>
    </row>
    <row r="2210" spans="1:32" ht="27.6" x14ac:dyDescent="0.3">
      <c r="A2210" s="2">
        <f>IF(G2210="","",VLOOKUP(G2210,{"CFTV","100000";"switch","750000";"VMS","200000";"Alarme","300000";"CA","400000";"Cabeamento","500000";"Infra","600000";"Redes","700000";"Energia","800000";"Outros","900000";"Serviço","1000000"},2,FALSE)
  + COUNTIF($G$2:G2210,G2210)
)</f>
        <v>400225</v>
      </c>
      <c r="B2210" s="3" t="str">
        <f t="shared" si="35"/>
        <v>ESSENTIAL PROTECTION SERVICE SUITE FOR</v>
      </c>
      <c r="C2210" s="3" t="s">
        <v>4042</v>
      </c>
      <c r="D2210" s="3" t="s">
        <v>4042</v>
      </c>
      <c r="E2210" s="5" t="s">
        <v>4034</v>
      </c>
      <c r="F2210" s="5" t="s">
        <v>776</v>
      </c>
      <c r="G2210" s="2" t="s">
        <v>3634</v>
      </c>
      <c r="H2210" s="3" t="s">
        <v>4041</v>
      </c>
      <c r="I2210" s="170" t="s">
        <v>7039</v>
      </c>
      <c r="J2210" s="127">
        <v>21918.720000000001</v>
      </c>
      <c r="K2210" s="162">
        <v>229978.84972649143</v>
      </c>
      <c r="L2210" s="126"/>
      <c r="M2210" s="205"/>
      <c r="N2210" s="198"/>
      <c r="O2210" s="25" t="s">
        <v>7052</v>
      </c>
      <c r="P2210" s="31" t="s">
        <v>7291</v>
      </c>
      <c r="Q2210" s="234">
        <v>1</v>
      </c>
      <c r="R2210" s="5" t="s">
        <v>777</v>
      </c>
      <c r="S2210" s="238">
        <v>45774</v>
      </c>
      <c r="T2210" s="263">
        <v>0.15</v>
      </c>
      <c r="U2210" s="263">
        <v>0.05</v>
      </c>
      <c r="V2210" s="263">
        <v>3.6499999999999998E-2</v>
      </c>
      <c r="W2210" s="263">
        <v>0</v>
      </c>
      <c r="X2210" s="263">
        <v>0.33999999999999997</v>
      </c>
      <c r="Y2210" s="265">
        <v>1.6365881600285659</v>
      </c>
      <c r="Z2210" s="275">
        <v>126471.0144</v>
      </c>
      <c r="AA2210" s="276">
        <v>2813.277863477259</v>
      </c>
      <c r="AB2210" s="277">
        <v>0.05</v>
      </c>
      <c r="AC2210" s="277">
        <v>3.6499999999999998E-2</v>
      </c>
      <c r="AD2210" s="277">
        <v>0</v>
      </c>
      <c r="AE2210" s="277">
        <v>0.33999999999999997</v>
      </c>
      <c r="AF2210" s="276">
        <v>1.6365881600285659</v>
      </c>
    </row>
    <row r="2211" spans="1:32" ht="27.6" x14ac:dyDescent="0.3">
      <c r="A2211" s="2">
        <f>IF(G2211="","",VLOOKUP(G2211,{"CFTV","100000";"switch","750000";"VMS","200000";"Alarme","300000";"CA","400000";"Cabeamento","500000";"Infra","600000";"Redes","700000";"Energia","800000";"Outros","900000";"Serviço","1000000"},2,FALSE)
  + COUNTIF($G$2:G2211,G2211)
)</f>
        <v>400226</v>
      </c>
      <c r="B2211" s="3" t="str">
        <f t="shared" si="35"/>
        <v>ESSENTIAL PROTECTION SERVICE SUITE FOR</v>
      </c>
      <c r="C2211" s="3" t="s">
        <v>4044</v>
      </c>
      <c r="D2211" s="3" t="s">
        <v>4044</v>
      </c>
      <c r="E2211" s="5" t="s">
        <v>4034</v>
      </c>
      <c r="F2211" s="5" t="s">
        <v>776</v>
      </c>
      <c r="G2211" s="2" t="s">
        <v>3634</v>
      </c>
      <c r="H2211" s="3" t="s">
        <v>4043</v>
      </c>
      <c r="I2211" s="170" t="s">
        <v>7039</v>
      </c>
      <c r="J2211" s="127">
        <v>29224.98</v>
      </c>
      <c r="K2211" s="162">
        <v>306638.67614895926</v>
      </c>
      <c r="L2211" s="126"/>
      <c r="M2211" s="205"/>
      <c r="N2211" s="198"/>
      <c r="O2211" s="3" t="s">
        <v>7052</v>
      </c>
      <c r="P2211" s="31" t="s">
        <v>7291</v>
      </c>
      <c r="Q2211" s="234">
        <v>1</v>
      </c>
      <c r="R2211" s="5" t="s">
        <v>777</v>
      </c>
      <c r="S2211" s="238">
        <v>45774</v>
      </c>
      <c r="T2211" s="263">
        <v>0.15</v>
      </c>
      <c r="U2211" s="263">
        <v>0.05</v>
      </c>
      <c r="V2211" s="263">
        <v>3.6499999999999998E-2</v>
      </c>
      <c r="W2211" s="263">
        <v>0</v>
      </c>
      <c r="X2211" s="263">
        <v>0.33999999999999997</v>
      </c>
      <c r="Y2211" s="265">
        <v>1.6365881600285659</v>
      </c>
      <c r="Z2211" s="275">
        <v>168628.13459999999</v>
      </c>
      <c r="AA2211" s="276">
        <v>3751.0397183122741</v>
      </c>
      <c r="AB2211" s="277">
        <v>0.05</v>
      </c>
      <c r="AC2211" s="277">
        <v>3.6499999999999998E-2</v>
      </c>
      <c r="AD2211" s="277">
        <v>0</v>
      </c>
      <c r="AE2211" s="277">
        <v>0.33999999999999997</v>
      </c>
      <c r="AF2211" s="276">
        <v>1.6365881600285659</v>
      </c>
    </row>
    <row r="2212" spans="1:32" ht="27.6" x14ac:dyDescent="0.3">
      <c r="A2212" s="2">
        <f>IF(G2212="","",VLOOKUP(G2212,{"CFTV","100000";"switch","750000";"VMS","200000";"Alarme","300000";"CA","400000";"Cabeamento","500000";"Infra","600000";"Redes","700000";"Energia","800000";"Outros","900000";"Serviço","1000000"},2,FALSE)
  + COUNTIF($G$2:G2212,G2212)
)</f>
        <v>400227</v>
      </c>
      <c r="B2212" s="3" t="str">
        <f t="shared" si="35"/>
        <v>ESSENTIAL PROTECTION SERVICE SUITE FOR</v>
      </c>
      <c r="C2212" s="3" t="s">
        <v>4046</v>
      </c>
      <c r="D2212" s="3" t="s">
        <v>4046</v>
      </c>
      <c r="E2212" s="5" t="s">
        <v>4034</v>
      </c>
      <c r="F2212" s="5" t="s">
        <v>776</v>
      </c>
      <c r="G2212" s="2" t="s">
        <v>3634</v>
      </c>
      <c r="H2212" s="3" t="s">
        <v>4045</v>
      </c>
      <c r="I2212" s="170" t="s">
        <v>7039</v>
      </c>
      <c r="J2212" s="127">
        <v>36531.21</v>
      </c>
      <c r="K2212" s="162">
        <v>383298.18780097103</v>
      </c>
      <c r="L2212" s="126"/>
      <c r="M2212" s="205"/>
      <c r="N2212" s="198"/>
      <c r="O2212" s="3" t="s">
        <v>7052</v>
      </c>
      <c r="P2212" s="31" t="s">
        <v>7291</v>
      </c>
      <c r="Q2212" s="234">
        <v>1</v>
      </c>
      <c r="R2212" s="5" t="s">
        <v>777</v>
      </c>
      <c r="S2212" s="238">
        <v>45774</v>
      </c>
      <c r="T2212" s="263">
        <v>0.15</v>
      </c>
      <c r="U2212" s="263">
        <v>0.05</v>
      </c>
      <c r="V2212" s="263">
        <v>3.6499999999999998E-2</v>
      </c>
      <c r="W2212" s="263">
        <v>0</v>
      </c>
      <c r="X2212" s="263">
        <v>0.33999999999999997</v>
      </c>
      <c r="Y2212" s="265">
        <v>1.6365881600285659</v>
      </c>
      <c r="Z2212" s="275">
        <v>210785.08169999998</v>
      </c>
      <c r="AA2212" s="276">
        <v>4688.797722633396</v>
      </c>
      <c r="AB2212" s="277">
        <v>0.05</v>
      </c>
      <c r="AC2212" s="277">
        <v>3.6499999999999998E-2</v>
      </c>
      <c r="AD2212" s="277">
        <v>0</v>
      </c>
      <c r="AE2212" s="277">
        <v>0.33999999999999997</v>
      </c>
      <c r="AF2212" s="276">
        <v>1.6365881600285659</v>
      </c>
    </row>
    <row r="2213" spans="1:32" ht="27.6" x14ac:dyDescent="0.3">
      <c r="A2213" s="2">
        <f>IF(G2213="","",VLOOKUP(G2213,{"CFTV","100000";"switch","750000";"VMS","200000";"Alarme","300000";"CA","400000";"Cabeamento","500000";"Infra","600000";"Redes","700000";"Energia","800000";"Outros","900000";"Serviço","1000000"},2,FALSE)
  + COUNTIF($G$2:G2213,G2213)
)</f>
        <v>400228</v>
      </c>
      <c r="B2213" s="3" t="str">
        <f t="shared" si="35"/>
        <v>ESTAÇÃO DE ENTRADA E EMISSÃO</v>
      </c>
      <c r="C2213" s="3" t="s">
        <v>4067</v>
      </c>
      <c r="D2213" s="3" t="s">
        <v>4067</v>
      </c>
      <c r="E2213" s="5" t="s">
        <v>370</v>
      </c>
      <c r="F2213" s="5" t="s">
        <v>7</v>
      </c>
      <c r="G2213" s="2" t="s">
        <v>3634</v>
      </c>
      <c r="H2213" s="82" t="s">
        <v>4066</v>
      </c>
      <c r="I2213" s="175" t="s">
        <v>7038</v>
      </c>
      <c r="J2213" s="127">
        <v>18254.240000000002</v>
      </c>
      <c r="K2213" s="162">
        <v>32582.977640693316</v>
      </c>
      <c r="L2213" s="126"/>
      <c r="M2213" s="205"/>
      <c r="N2213" s="198">
        <v>0.04</v>
      </c>
      <c r="O2213" s="3" t="s">
        <v>7060</v>
      </c>
      <c r="P2213" s="31" t="s">
        <v>7290</v>
      </c>
      <c r="Q2213" s="234">
        <v>1</v>
      </c>
      <c r="R2213" s="5">
        <v>85437099</v>
      </c>
      <c r="S2213" s="238">
        <v>46049</v>
      </c>
      <c r="T2213" s="263">
        <v>0.15</v>
      </c>
      <c r="U2213" s="263">
        <v>0</v>
      </c>
      <c r="V2213" s="263">
        <v>3.5039999999999995E-2</v>
      </c>
      <c r="W2213" s="263">
        <v>0</v>
      </c>
      <c r="X2213" s="263">
        <v>0.33999999999999997</v>
      </c>
      <c r="Y2213" s="265">
        <v>1.6064585475278061</v>
      </c>
      <c r="Z2213" s="275">
        <v>18254.240000000002</v>
      </c>
      <c r="AA2213" s="276">
        <v>406.05548670764142</v>
      </c>
      <c r="AB2213" s="277">
        <v>0.05</v>
      </c>
      <c r="AC2213" s="277">
        <v>3.6499999999999998E-2</v>
      </c>
      <c r="AD2213" s="277">
        <v>0</v>
      </c>
      <c r="AE2213" s="277">
        <v>0.33999999999999997</v>
      </c>
      <c r="AF2213" s="276">
        <v>1.6365881600285659</v>
      </c>
    </row>
    <row r="2214" spans="1:32" ht="138" x14ac:dyDescent="0.3">
      <c r="A2214" s="2">
        <f>IF(G2214="","",VLOOKUP(G2214,{"CFTV","100000";"switch","750000";"VMS","200000";"Alarme","300000";"CA","400000";"Cabeamento","500000";"Infra","600000";"Redes","700000";"Energia","800000";"Outros","900000";"Serviço","1000000"},2,FALSE)
  + COUNTIF($G$2:G2214,G2214)
)</f>
        <v>400229</v>
      </c>
      <c r="B2214" s="3" t="str">
        <f t="shared" si="35"/>
        <v>STORAGE ARRAY | 1 X</v>
      </c>
      <c r="C2214" s="3" t="s">
        <v>4028</v>
      </c>
      <c r="D2214" s="3" t="s">
        <v>4028</v>
      </c>
      <c r="E2214" s="5" t="s">
        <v>318</v>
      </c>
      <c r="F2214" s="5" t="s">
        <v>7</v>
      </c>
      <c r="G2214" s="2" t="s">
        <v>3634</v>
      </c>
      <c r="H2214" s="3" t="s">
        <v>4027</v>
      </c>
      <c r="I2214" s="170" t="s">
        <v>7038</v>
      </c>
      <c r="J2214" s="127">
        <v>171476.5</v>
      </c>
      <c r="K2214" s="162">
        <v>306077.6545835021</v>
      </c>
      <c r="L2214" s="126"/>
      <c r="M2214" s="203"/>
      <c r="N2214" s="218">
        <v>0.12</v>
      </c>
      <c r="O2214" s="3" t="s">
        <v>7054</v>
      </c>
      <c r="P2214" s="31" t="s">
        <v>7291</v>
      </c>
      <c r="Q2214" s="234">
        <v>1</v>
      </c>
      <c r="R2214" s="5">
        <v>85281100</v>
      </c>
      <c r="S2214" s="238">
        <v>45763</v>
      </c>
      <c r="T2214" s="263">
        <v>0.15</v>
      </c>
      <c r="U2214" s="263">
        <v>0</v>
      </c>
      <c r="V2214" s="263">
        <v>3.5039999999999995E-2</v>
      </c>
      <c r="W2214" s="263">
        <v>0</v>
      </c>
      <c r="X2214" s="263">
        <v>0.33999999999999997</v>
      </c>
      <c r="Y2214" s="265">
        <v>1.6064585475278061</v>
      </c>
      <c r="Z2214" s="275">
        <v>171476.5</v>
      </c>
      <c r="AA2214" s="276">
        <v>3814.4000334400589</v>
      </c>
      <c r="AB2214" s="277">
        <v>0.05</v>
      </c>
      <c r="AC2214" s="277">
        <v>3.6499999999999998E-2</v>
      </c>
      <c r="AD2214" s="277">
        <v>0</v>
      </c>
      <c r="AE2214" s="277">
        <v>0.33999999999999997</v>
      </c>
      <c r="AF2214" s="276">
        <v>1.6365881600285659</v>
      </c>
    </row>
    <row r="2215" spans="1:32" ht="138" x14ac:dyDescent="0.3">
      <c r="A2215" s="2">
        <f>IF(G2215="","",VLOOKUP(G2215,{"CFTV","100000";"switch","750000";"VMS","200000";"Alarme","300000";"CA","400000";"Cabeamento","500000";"Infra","600000";"Redes","700000";"Energia","800000";"Outros","900000";"Serviço","1000000"},2,FALSE)
  + COUNTIF($G$2:G2215,G2215)
)</f>
        <v>400230</v>
      </c>
      <c r="B2215" s="3" t="str">
        <f t="shared" si="35"/>
        <v>STORAGE ARRAY | 1 X</v>
      </c>
      <c r="C2215" s="3" t="s">
        <v>4029</v>
      </c>
      <c r="D2215" s="3" t="s">
        <v>4029</v>
      </c>
      <c r="E2215" s="5" t="s">
        <v>318</v>
      </c>
      <c r="F2215" s="5" t="s">
        <v>7</v>
      </c>
      <c r="G2215" s="2" t="s">
        <v>3634</v>
      </c>
      <c r="H2215" s="3" t="s">
        <v>4027</v>
      </c>
      <c r="I2215" s="170" t="s">
        <v>7038</v>
      </c>
      <c r="J2215" s="127">
        <v>136957.31</v>
      </c>
      <c r="K2215" s="162">
        <v>244462.49032879499</v>
      </c>
      <c r="L2215" s="126"/>
      <c r="M2215" s="203"/>
      <c r="N2215" s="218">
        <v>0.12</v>
      </c>
      <c r="O2215" s="3" t="s">
        <v>7054</v>
      </c>
      <c r="P2215" s="31" t="s">
        <v>7291</v>
      </c>
      <c r="Q2215" s="234">
        <v>1</v>
      </c>
      <c r="R2215" s="5">
        <v>85281100</v>
      </c>
      <c r="S2215" s="238">
        <v>45763</v>
      </c>
      <c r="T2215" s="263">
        <v>0.15</v>
      </c>
      <c r="U2215" s="263">
        <v>0</v>
      </c>
      <c r="V2215" s="263">
        <v>3.5039999999999995E-2</v>
      </c>
      <c r="W2215" s="263">
        <v>0</v>
      </c>
      <c r="X2215" s="263">
        <v>0.33999999999999997</v>
      </c>
      <c r="Y2215" s="265">
        <v>1.6064585475278061</v>
      </c>
      <c r="Z2215" s="275">
        <v>136957.31</v>
      </c>
      <c r="AA2215" s="276">
        <v>3046.539717359874</v>
      </c>
      <c r="AB2215" s="277">
        <v>0.05</v>
      </c>
      <c r="AC2215" s="277">
        <v>3.6499999999999998E-2</v>
      </c>
      <c r="AD2215" s="277">
        <v>0</v>
      </c>
      <c r="AE2215" s="277">
        <v>0.33999999999999997</v>
      </c>
      <c r="AF2215" s="276">
        <v>1.6365881600285659</v>
      </c>
    </row>
    <row r="2216" spans="1:32" x14ac:dyDescent="0.3">
      <c r="A2216" s="2">
        <f>IF(G2216="","",VLOOKUP(G2216,{"CFTV","100000";"switch","750000";"VMS","200000";"Alarme","300000";"CA","400000";"Cabeamento","500000";"Infra","600000";"Redes","700000";"Energia","800000";"Outros","900000";"Serviço","1000000"},2,FALSE)
  + COUNTIF($G$2:G2216,G2216)
)</f>
        <v>400231</v>
      </c>
      <c r="B2216" s="3" t="str">
        <f t="shared" si="35"/>
        <v>CJ. COLETOR DE CARTÕES E</v>
      </c>
      <c r="C2216" s="3" t="s">
        <v>4069</v>
      </c>
      <c r="D2216" s="3" t="s">
        <v>4069</v>
      </c>
      <c r="E2216" s="5" t="s">
        <v>3721</v>
      </c>
      <c r="F2216" s="5" t="s">
        <v>7</v>
      </c>
      <c r="G2216" s="2" t="s">
        <v>3634</v>
      </c>
      <c r="H2216" s="3" t="s">
        <v>4068</v>
      </c>
      <c r="I2216" s="170" t="s">
        <v>7038</v>
      </c>
      <c r="J2216" s="127">
        <v>1582.65</v>
      </c>
      <c r="K2216" s="162">
        <v>3392.734777754813</v>
      </c>
      <c r="L2216" s="127">
        <v>82.73</v>
      </c>
      <c r="M2216" s="205"/>
      <c r="N2216" s="198">
        <v>7.0000000000000007E-2</v>
      </c>
      <c r="O2216" s="3" t="s">
        <v>3721</v>
      </c>
      <c r="P2216" s="31" t="s">
        <v>7297</v>
      </c>
      <c r="Q2216" s="234">
        <v>1</v>
      </c>
      <c r="R2216" s="5">
        <v>84733090</v>
      </c>
      <c r="S2216" s="238">
        <v>45903</v>
      </c>
      <c r="T2216" s="263">
        <v>0.15</v>
      </c>
      <c r="U2216" s="263">
        <v>0</v>
      </c>
      <c r="V2216" s="263">
        <v>3.2119999999999996E-2</v>
      </c>
      <c r="W2216" s="263">
        <v>0</v>
      </c>
      <c r="X2216" s="263">
        <v>0.33999999999999997</v>
      </c>
      <c r="Y2216" s="265">
        <v>1.8334922359937862</v>
      </c>
      <c r="Z2216" s="275">
        <v>1665.38</v>
      </c>
      <c r="AA2216" s="276">
        <v>37.045458285481722</v>
      </c>
      <c r="AB2216" s="277">
        <v>0.05</v>
      </c>
      <c r="AC2216" s="277">
        <v>3.6499999999999998E-2</v>
      </c>
      <c r="AD2216" s="277">
        <v>0</v>
      </c>
      <c r="AE2216" s="277">
        <v>0.33999999999999997</v>
      </c>
      <c r="AF2216" s="276">
        <v>1.6365881600285659</v>
      </c>
    </row>
    <row r="2217" spans="1:32" x14ac:dyDescent="0.3">
      <c r="A2217" s="2">
        <f>IF(G2217="","",VLOOKUP(G2217,{"CFTV","100000";"switch","750000";"VMS","200000";"Alarme","300000";"CA","400000";"Cabeamento","500000";"Infra","600000";"Redes","700000";"Energia","800000";"Outros","900000";"Serviço","1000000"},2,FALSE)
  + COUNTIF($G$2:G2217,G2217)
)</f>
        <v>400232</v>
      </c>
      <c r="B2217" s="3" t="str">
        <f t="shared" si="35"/>
        <v>ACABAMENTO URNA</v>
      </c>
      <c r="C2217" s="3" t="s">
        <v>4071</v>
      </c>
      <c r="D2217" s="3" t="s">
        <v>4071</v>
      </c>
      <c r="E2217" s="5" t="s">
        <v>3721</v>
      </c>
      <c r="F2217" s="5" t="s">
        <v>7</v>
      </c>
      <c r="G2217" s="2" t="s">
        <v>3634</v>
      </c>
      <c r="H2217" s="3" t="s">
        <v>4070</v>
      </c>
      <c r="I2217" s="170" t="s">
        <v>7038</v>
      </c>
      <c r="J2217" s="127">
        <v>38.51</v>
      </c>
      <c r="K2217" s="162">
        <v>246.99177632431852</v>
      </c>
      <c r="L2217" s="127">
        <v>82.73</v>
      </c>
      <c r="M2217" s="205"/>
      <c r="N2217" s="198">
        <v>7.0000000000000007E-2</v>
      </c>
      <c r="O2217" s="3" t="s">
        <v>3721</v>
      </c>
      <c r="P2217" s="31" t="s">
        <v>7297</v>
      </c>
      <c r="Q2217" s="234">
        <v>1</v>
      </c>
      <c r="R2217" s="5">
        <v>84733090</v>
      </c>
      <c r="S2217" s="238">
        <v>45903</v>
      </c>
      <c r="T2217" s="263">
        <v>0.15</v>
      </c>
      <c r="U2217" s="263">
        <v>0</v>
      </c>
      <c r="V2217" s="263">
        <v>3.2119999999999996E-2</v>
      </c>
      <c r="W2217" s="263">
        <v>0</v>
      </c>
      <c r="X2217" s="263">
        <v>0.33999999999999997</v>
      </c>
      <c r="Y2217" s="265">
        <v>1.8334922359937862</v>
      </c>
      <c r="Z2217" s="275">
        <v>121.24000000000001</v>
      </c>
      <c r="AA2217" s="276">
        <v>2.6969168373174912</v>
      </c>
      <c r="AB2217" s="277">
        <v>0.05</v>
      </c>
      <c r="AC2217" s="277">
        <v>3.6499999999999998E-2</v>
      </c>
      <c r="AD2217" s="277">
        <v>0</v>
      </c>
      <c r="AE2217" s="277">
        <v>0.33999999999999997</v>
      </c>
      <c r="AF2217" s="276">
        <v>1.6365881600285659</v>
      </c>
    </row>
    <row r="2218" spans="1:32" ht="27.6" x14ac:dyDescent="0.3">
      <c r="A2218" s="2">
        <f>IF(G2218="","",VLOOKUP(G2218,{"CFTV","100000";"switch","750000";"VMS","200000";"Alarme","300000";"CA","400000";"Cabeamento","500000";"Infra","600000";"Redes","700000";"Energia","800000";"Outros","900000";"Serviço","1000000"},2,FALSE)
  + COUNTIF($G$2:G2218,G2218)
)</f>
        <v>400233</v>
      </c>
      <c r="B2218" s="3" t="str">
        <f t="shared" si="35"/>
        <v>LEITOR DE PROXIMIDADE 125KZ 13,56MHZ</v>
      </c>
      <c r="C2218" s="3" t="s">
        <v>4073</v>
      </c>
      <c r="D2218" s="3" t="s">
        <v>4073</v>
      </c>
      <c r="E2218" s="5" t="s">
        <v>4005</v>
      </c>
      <c r="F2218" s="5" t="s">
        <v>7</v>
      </c>
      <c r="G2218" s="2" t="s">
        <v>3634</v>
      </c>
      <c r="H2218" s="3" t="s">
        <v>4072</v>
      </c>
      <c r="I2218" s="170" t="s">
        <v>7038</v>
      </c>
      <c r="J2218" s="127">
        <v>958.05</v>
      </c>
      <c r="K2218" s="162">
        <v>2142.0483525238856</v>
      </c>
      <c r="L2218" s="127"/>
      <c r="M2218" s="205">
        <v>9.7500000000000003E-2</v>
      </c>
      <c r="N2218" s="198">
        <v>7.0000000000000007E-2</v>
      </c>
      <c r="O2218" s="3" t="s">
        <v>7060</v>
      </c>
      <c r="P2218" s="31" t="s">
        <v>7295</v>
      </c>
      <c r="Q2218" s="234">
        <v>1</v>
      </c>
      <c r="R2218" s="5">
        <v>84719019</v>
      </c>
      <c r="S2218" s="238">
        <v>45902</v>
      </c>
      <c r="T2218" s="263">
        <v>0.15</v>
      </c>
      <c r="U2218" s="263">
        <v>0</v>
      </c>
      <c r="V2218" s="263">
        <v>3.2119999999999996E-2</v>
      </c>
      <c r="W2218" s="263">
        <v>0</v>
      </c>
      <c r="X2218" s="263">
        <v>0.33999999999999997</v>
      </c>
      <c r="Y2218" s="265">
        <v>1.8334922359937862</v>
      </c>
      <c r="Z2218" s="275">
        <v>1051.459875</v>
      </c>
      <c r="AA2218" s="276">
        <v>23.389144182210856</v>
      </c>
      <c r="AB2218" s="277">
        <v>0.05</v>
      </c>
      <c r="AC2218" s="277">
        <v>3.6499999999999998E-2</v>
      </c>
      <c r="AD2218" s="277">
        <v>0</v>
      </c>
      <c r="AE2218" s="277">
        <v>0.33999999999999997</v>
      </c>
      <c r="AF2218" s="276">
        <v>1.6365881600285659</v>
      </c>
    </row>
    <row r="2219" spans="1:32" ht="27.6" x14ac:dyDescent="0.3">
      <c r="A2219" s="2">
        <f>IF(G2219="","",VLOOKUP(G2219,{"CFTV","100000";"switch","750000";"VMS","200000";"Alarme","300000";"CA","400000";"Cabeamento","500000";"Infra","600000";"Redes","700000";"Energia","800000";"Outros","900000";"Serviço","1000000"},2,FALSE)
  + COUNTIF($G$2:G2219,G2219)
)</f>
        <v>400234</v>
      </c>
      <c r="B2219" s="3" t="str">
        <f t="shared" si="35"/>
        <v>SORTEADOR ALEATÓRIO PARA TORNIQUETE EM</v>
      </c>
      <c r="C2219" s="3" t="s">
        <v>4075</v>
      </c>
      <c r="D2219" s="3" t="s">
        <v>4075</v>
      </c>
      <c r="E2219" s="5" t="s">
        <v>4076</v>
      </c>
      <c r="F2219" s="5" t="s">
        <v>7</v>
      </c>
      <c r="G2219" s="2" t="s">
        <v>3634</v>
      </c>
      <c r="H2219" s="3" t="s">
        <v>4074</v>
      </c>
      <c r="I2219" s="170" t="s">
        <v>7038</v>
      </c>
      <c r="J2219" s="149">
        <v>3530</v>
      </c>
      <c r="K2219" s="162">
        <v>7622.4383891048337</v>
      </c>
      <c r="L2219" s="126">
        <v>317.5</v>
      </c>
      <c r="M2219" s="214">
        <v>0</v>
      </c>
      <c r="N2219" s="227">
        <v>0.12</v>
      </c>
      <c r="O2219" s="3" t="s">
        <v>4076</v>
      </c>
      <c r="P2219" s="31" t="s">
        <v>7291</v>
      </c>
      <c r="Q2219" s="234">
        <v>1</v>
      </c>
      <c r="R2219" s="5">
        <v>85311090</v>
      </c>
      <c r="S2219" s="238">
        <v>46056</v>
      </c>
      <c r="T2219" s="263">
        <v>0.15</v>
      </c>
      <c r="U2219" s="263">
        <v>0</v>
      </c>
      <c r="V2219" s="263">
        <v>3.2119999999999996E-2</v>
      </c>
      <c r="W2219" s="263">
        <v>0</v>
      </c>
      <c r="X2219" s="263">
        <v>0.33999999999999997</v>
      </c>
      <c r="Y2219" s="265">
        <v>1.8334922359937862</v>
      </c>
      <c r="Z2219" s="275">
        <v>3741.6</v>
      </c>
      <c r="AA2219" s="276">
        <v>83.229825457828468</v>
      </c>
      <c r="AB2219" s="277">
        <v>0.05</v>
      </c>
      <c r="AC2219" s="277">
        <v>3.6499999999999998E-2</v>
      </c>
      <c r="AD2219" s="277">
        <v>0</v>
      </c>
      <c r="AE2219" s="277">
        <v>0.33999999999999997</v>
      </c>
      <c r="AF2219" s="276">
        <v>1.6365881600285659</v>
      </c>
    </row>
    <row r="2220" spans="1:32" ht="27.6" x14ac:dyDescent="0.3">
      <c r="A2220" s="2">
        <f>IF(G2220="","",VLOOKUP(G2220,{"CFTV","100000";"switch","750000";"VMS","200000";"Alarme","300000";"CA","400000";"Cabeamento","500000";"Infra","600000";"Redes","700000";"Energia","800000";"Outros","900000";"Serviço","1000000"},2,FALSE)
  + COUNTIF($G$2:G2220,G2220)
)</f>
        <v>400235</v>
      </c>
      <c r="B2220" s="3" t="str">
        <f t="shared" si="35"/>
        <v>LEITOR DE BIOMETRIA DIGITAL +</v>
      </c>
      <c r="C2220" s="3" t="s">
        <v>4078</v>
      </c>
      <c r="D2220" s="3" t="s">
        <v>4078</v>
      </c>
      <c r="E2220" s="5" t="s">
        <v>4079</v>
      </c>
      <c r="F2220" s="5" t="s">
        <v>7</v>
      </c>
      <c r="G2220" s="2" t="s">
        <v>3634</v>
      </c>
      <c r="H2220" s="3" t="s">
        <v>4077</v>
      </c>
      <c r="I2220" s="176" t="s">
        <v>7038</v>
      </c>
      <c r="J2220" s="150">
        <v>4890</v>
      </c>
      <c r="K2220" s="162">
        <v>10104.579433921312</v>
      </c>
      <c r="L2220" s="126">
        <v>70</v>
      </c>
      <c r="M2220" s="209"/>
      <c r="N2220" s="215">
        <v>0.12</v>
      </c>
      <c r="O2220" s="3" t="s">
        <v>7165</v>
      </c>
      <c r="P2220" s="31" t="s">
        <v>7294</v>
      </c>
      <c r="Q2220" s="234">
        <v>1</v>
      </c>
      <c r="R2220" s="5">
        <v>85301010</v>
      </c>
      <c r="S2220" s="238">
        <v>45805</v>
      </c>
      <c r="T2220" s="263">
        <v>0.15</v>
      </c>
      <c r="U2220" s="263">
        <v>0</v>
      </c>
      <c r="V2220" s="263">
        <v>3.2119999999999996E-2</v>
      </c>
      <c r="W2220" s="263">
        <v>0</v>
      </c>
      <c r="X2220" s="263">
        <v>0.33999999999999997</v>
      </c>
      <c r="Y2220" s="265">
        <v>1.8334922359937862</v>
      </c>
      <c r="Z2220" s="275">
        <v>4960</v>
      </c>
      <c r="AA2220" s="276">
        <v>110.33246051711279</v>
      </c>
      <c r="AB2220" s="277">
        <v>0.05</v>
      </c>
      <c r="AC2220" s="277">
        <v>3.6499999999999998E-2</v>
      </c>
      <c r="AD2220" s="277">
        <v>0</v>
      </c>
      <c r="AE2220" s="277">
        <v>0.33999999999999997</v>
      </c>
      <c r="AF2220" s="276">
        <v>1.6365881600285659</v>
      </c>
    </row>
    <row r="2221" spans="1:32" ht="27.6" x14ac:dyDescent="0.3">
      <c r="A2221" s="2">
        <f>IF(G2221="","",VLOOKUP(G2221,{"CFTV","100000";"switch","750000";"VMS","200000";"Alarme","300000";"CA","400000";"Cabeamento","500000";"Infra","600000";"Redes","700000";"Energia","800000";"Outros","900000";"Serviço","1000000"},2,FALSE)
  + COUNTIF($G$2:G2221,G2221)
)</f>
        <v>400236</v>
      </c>
      <c r="B2221" s="3" t="str">
        <f t="shared" si="35"/>
        <v>CATRACA GATE 5100 M L</v>
      </c>
      <c r="C2221" s="3" t="s">
        <v>4080</v>
      </c>
      <c r="D2221" s="3" t="s">
        <v>4080</v>
      </c>
      <c r="E2221" s="5" t="s">
        <v>6</v>
      </c>
      <c r="F2221" s="5" t="s">
        <v>7</v>
      </c>
      <c r="G2221" s="2" t="s">
        <v>3634</v>
      </c>
      <c r="H2221" s="3" t="s">
        <v>4080</v>
      </c>
      <c r="I2221" s="176" t="s">
        <v>7038</v>
      </c>
      <c r="J2221" s="135">
        <v>16511.73</v>
      </c>
      <c r="K2221" s="162">
        <v>29472.677547745894</v>
      </c>
      <c r="L2221" s="126"/>
      <c r="M2221" s="209"/>
      <c r="N2221" s="215">
        <v>0.04</v>
      </c>
      <c r="O2221" s="3" t="s">
        <v>7048</v>
      </c>
      <c r="P2221" s="31" t="s">
        <v>7288</v>
      </c>
      <c r="Q2221" s="234">
        <v>1</v>
      </c>
      <c r="R2221" s="5">
        <v>84798999</v>
      </c>
      <c r="S2221" s="238">
        <v>45812</v>
      </c>
      <c r="T2221" s="263">
        <v>0.15</v>
      </c>
      <c r="U2221" s="263">
        <v>0</v>
      </c>
      <c r="V2221" s="263">
        <v>3.5039999999999995E-2</v>
      </c>
      <c r="W2221" s="263">
        <v>0</v>
      </c>
      <c r="X2221" s="263">
        <v>0.33999999999999997</v>
      </c>
      <c r="Y2221" s="265">
        <v>1.6064585475278061</v>
      </c>
      <c r="Z2221" s="275">
        <v>16511.73</v>
      </c>
      <c r="AA2221" s="276">
        <v>367.29431417222315</v>
      </c>
      <c r="AB2221" s="277">
        <v>0.05</v>
      </c>
      <c r="AC2221" s="277">
        <v>3.6499999999999998E-2</v>
      </c>
      <c r="AD2221" s="277">
        <v>0</v>
      </c>
      <c r="AE2221" s="277">
        <v>0.33999999999999997</v>
      </c>
      <c r="AF2221" s="276">
        <v>1.6365881600285659</v>
      </c>
    </row>
    <row r="2222" spans="1:32" ht="27.6" x14ac:dyDescent="0.3">
      <c r="A2222" s="2">
        <f>IF(G2222="","",VLOOKUP(G2222,{"CFTV","100000";"switch","750000";"VMS","200000";"Alarme","300000";"CA","400000";"Cabeamento","500000";"Infra","600000";"Redes","700000";"Energia","800000";"Outros","900000";"Serviço","1000000"},2,FALSE)
  + COUNTIF($G$2:G2222,G2222)
)</f>
        <v>400237</v>
      </c>
      <c r="B2222" s="3" t="str">
        <f t="shared" si="35"/>
        <v>CATRACA GATE 5100 S L</v>
      </c>
      <c r="C2222" s="3" t="s">
        <v>4082</v>
      </c>
      <c r="D2222" s="3" t="s">
        <v>4082</v>
      </c>
      <c r="E2222" s="5" t="s">
        <v>6</v>
      </c>
      <c r="F2222" s="5" t="s">
        <v>7</v>
      </c>
      <c r="G2222" s="2" t="s">
        <v>3634</v>
      </c>
      <c r="H2222" s="3" t="s">
        <v>4081</v>
      </c>
      <c r="I2222" s="176" t="s">
        <v>7038</v>
      </c>
      <c r="J2222" s="135">
        <v>16098.88</v>
      </c>
      <c r="K2222" s="162">
        <v>28735.759312916052</v>
      </c>
      <c r="L2222" s="126"/>
      <c r="M2222" s="209"/>
      <c r="N2222" s="215">
        <v>0.04</v>
      </c>
      <c r="O2222" s="3" t="s">
        <v>7048</v>
      </c>
      <c r="P2222" s="31" t="s">
        <v>7288</v>
      </c>
      <c r="Q2222" s="234">
        <v>1</v>
      </c>
      <c r="R2222" s="5">
        <v>84798999</v>
      </c>
      <c r="S2222" s="238">
        <v>45812</v>
      </c>
      <c r="T2222" s="263">
        <v>0.15</v>
      </c>
      <c r="U2222" s="263">
        <v>0</v>
      </c>
      <c r="V2222" s="263">
        <v>3.5039999999999995E-2</v>
      </c>
      <c r="W2222" s="263">
        <v>0</v>
      </c>
      <c r="X2222" s="263">
        <v>0.33999999999999997</v>
      </c>
      <c r="Y2222" s="265">
        <v>1.6064585475278061</v>
      </c>
      <c r="Z2222" s="275">
        <v>16098.88</v>
      </c>
      <c r="AA2222" s="276">
        <v>358.11069394551146</v>
      </c>
      <c r="AB2222" s="277">
        <v>0.05</v>
      </c>
      <c r="AC2222" s="277">
        <v>3.6499999999999998E-2</v>
      </c>
      <c r="AD2222" s="277">
        <v>0</v>
      </c>
      <c r="AE2222" s="277">
        <v>0.33999999999999997</v>
      </c>
      <c r="AF2222" s="276">
        <v>1.6365881600285659</v>
      </c>
    </row>
    <row r="2223" spans="1:32" ht="27.6" x14ac:dyDescent="0.3">
      <c r="A2223" s="2">
        <f>IF(G2223="","",VLOOKUP(G2223,{"CFTV","100000";"switch","750000";"VMS","200000";"Alarme","300000";"CA","400000";"Cabeamento","500000";"Infra","600000";"Redes","700000";"Energia","800000";"Outros","900000";"Serviço","1000000"},2,FALSE)
  + COUNTIF($G$2:G2223,G2223)
)</f>
        <v>400238</v>
      </c>
      <c r="B2223" s="3" t="str">
        <f t="shared" si="35"/>
        <v>CATRACA GATE 5100 C</v>
      </c>
      <c r="C2223" s="3" t="s">
        <v>4083</v>
      </c>
      <c r="D2223" s="3" t="s">
        <v>4083</v>
      </c>
      <c r="E2223" s="5" t="s">
        <v>6</v>
      </c>
      <c r="F2223" s="5" t="s">
        <v>7</v>
      </c>
      <c r="G2223" s="2" t="s">
        <v>3634</v>
      </c>
      <c r="H2223" s="3" t="s">
        <v>4083</v>
      </c>
      <c r="I2223" s="176" t="s">
        <v>7038</v>
      </c>
      <c r="J2223" s="135">
        <v>21878.73</v>
      </c>
      <c r="K2223" s="162">
        <v>39052.52535283671</v>
      </c>
      <c r="L2223" s="126"/>
      <c r="M2223" s="209"/>
      <c r="N2223" s="215">
        <v>0.04</v>
      </c>
      <c r="O2223" s="3" t="s">
        <v>7048</v>
      </c>
      <c r="P2223" s="31" t="s">
        <v>7288</v>
      </c>
      <c r="Q2223" s="234">
        <v>1</v>
      </c>
      <c r="R2223" s="5">
        <v>84798999</v>
      </c>
      <c r="S2223" s="238">
        <v>45812</v>
      </c>
      <c r="T2223" s="263">
        <v>0.15</v>
      </c>
      <c r="U2223" s="263">
        <v>0</v>
      </c>
      <c r="V2223" s="263">
        <v>3.5039999999999995E-2</v>
      </c>
      <c r="W2223" s="263">
        <v>0</v>
      </c>
      <c r="X2223" s="263">
        <v>0.33999999999999997</v>
      </c>
      <c r="Y2223" s="265">
        <v>1.6064585475278061</v>
      </c>
      <c r="Z2223" s="275">
        <v>21878.73</v>
      </c>
      <c r="AA2223" s="276">
        <v>486.68026489709098</v>
      </c>
      <c r="AB2223" s="277">
        <v>0.05</v>
      </c>
      <c r="AC2223" s="277">
        <v>3.6499999999999998E-2</v>
      </c>
      <c r="AD2223" s="277">
        <v>0</v>
      </c>
      <c r="AE2223" s="277">
        <v>0.33999999999999997</v>
      </c>
      <c r="AF2223" s="276">
        <v>1.6365881600285659</v>
      </c>
    </row>
    <row r="2224" spans="1:32" x14ac:dyDescent="0.3">
      <c r="A2224" s="2">
        <f>IF(G2224="","",VLOOKUP(G2224,{"CFTV","100000";"switch","750000";"VMS","200000";"Alarme","300000";"CA","400000";"Cabeamento","500000";"Infra","600000";"Redes","700000";"Energia","800000";"Outros","900000";"Serviço","1000000"},2,FALSE)
  + COUNTIF($G$2:G2224,G2224)
)</f>
        <v>400239</v>
      </c>
      <c r="B2224" s="3" t="str">
        <f t="shared" ref="B2224:B2285" si="36">IFERROR(LEFT(H2224,FIND(" ",H2224,FIND(" ",H2224,FIND(" ",H2224,FIND(" ",H2224,FIND(" ",H2224)+1)+1)+1)+1)-1),H2224)</f>
        <v>FECHO COM CHAVE YALE PARA</v>
      </c>
      <c r="C2224" s="3" t="s">
        <v>4085</v>
      </c>
      <c r="D2224" s="3" t="s">
        <v>4085</v>
      </c>
      <c r="E2224" s="5" t="s">
        <v>1584</v>
      </c>
      <c r="F2224" s="5" t="s">
        <v>7</v>
      </c>
      <c r="G2224" s="2" t="s">
        <v>3634</v>
      </c>
      <c r="H2224" s="3" t="s">
        <v>4084</v>
      </c>
      <c r="I2224" s="176" t="s">
        <v>7038</v>
      </c>
      <c r="J2224" s="135">
        <v>116.18</v>
      </c>
      <c r="K2224" s="162">
        <v>259.76011439509944</v>
      </c>
      <c r="L2224" s="135"/>
      <c r="M2224" s="209">
        <v>9.7500000000000003E-2</v>
      </c>
      <c r="N2224" s="215">
        <v>0.12</v>
      </c>
      <c r="O2224" s="3" t="s">
        <v>1584</v>
      </c>
      <c r="P2224" s="31" t="s">
        <v>7294</v>
      </c>
      <c r="Q2224" s="234">
        <v>1</v>
      </c>
      <c r="R2224" s="5">
        <v>85444900</v>
      </c>
      <c r="S2224" s="238">
        <v>45831</v>
      </c>
      <c r="T2224" s="263">
        <v>0.15</v>
      </c>
      <c r="U2224" s="263">
        <v>0</v>
      </c>
      <c r="V2224" s="263">
        <v>3.2119999999999996E-2</v>
      </c>
      <c r="W2224" s="263">
        <v>0</v>
      </c>
      <c r="X2224" s="263">
        <v>0.33999999999999997</v>
      </c>
      <c r="Y2224" s="265">
        <v>1.8334922359937862</v>
      </c>
      <c r="Z2224" s="275">
        <v>127.50755000000001</v>
      </c>
      <c r="AA2224" s="276">
        <v>2.8363350254049973</v>
      </c>
      <c r="AB2224" s="277">
        <v>0.05</v>
      </c>
      <c r="AC2224" s="277">
        <v>3.6499999999999998E-2</v>
      </c>
      <c r="AD2224" s="277">
        <v>0</v>
      </c>
      <c r="AE2224" s="277">
        <v>0.33999999999999997</v>
      </c>
      <c r="AF2224" s="276">
        <v>1.6365881600285659</v>
      </c>
    </row>
    <row r="2225" spans="1:32" ht="27.6" x14ac:dyDescent="0.3">
      <c r="A2225" s="2">
        <f>IF(G2225="","",VLOOKUP(G2225,{"CFTV","100000";"switch","750000";"VMS","200000";"Alarme","300000";"CA","400000";"Cabeamento","500000";"Infra","600000";"Redes","700000";"Energia","800000";"Outros","900000";"Serviço","1000000"},2,FALSE)
  + COUNTIF($G$2:G2225,G2225)
)</f>
        <v>400240</v>
      </c>
      <c r="B2225" s="3" t="str">
        <f t="shared" si="36"/>
        <v>MINI TOTEM DUPLO PARA SENSOR</v>
      </c>
      <c r="C2225" s="3" t="s">
        <v>4087</v>
      </c>
      <c r="D2225" s="3" t="s">
        <v>4087</v>
      </c>
      <c r="E2225" s="5" t="s">
        <v>4088</v>
      </c>
      <c r="F2225" s="5" t="s">
        <v>7</v>
      </c>
      <c r="G2225" s="2" t="s">
        <v>3634</v>
      </c>
      <c r="H2225" s="82" t="s">
        <v>4086</v>
      </c>
      <c r="I2225" s="170" t="s">
        <v>7038</v>
      </c>
      <c r="J2225" s="127">
        <v>199</v>
      </c>
      <c r="K2225" s="162">
        <v>405.40550551418164</v>
      </c>
      <c r="L2225" s="135"/>
      <c r="M2225" s="215"/>
      <c r="N2225" s="215">
        <v>0.12</v>
      </c>
      <c r="O2225" s="3" t="s">
        <v>7057</v>
      </c>
      <c r="P2225" s="31" t="s">
        <v>7291</v>
      </c>
      <c r="Q2225" s="234">
        <v>1</v>
      </c>
      <c r="R2225" s="5">
        <v>94069020</v>
      </c>
      <c r="S2225" s="238">
        <v>46077</v>
      </c>
      <c r="T2225" s="263">
        <v>0.15</v>
      </c>
      <c r="U2225" s="263">
        <v>0</v>
      </c>
      <c r="V2225" s="263">
        <v>3.2119999999999996E-2</v>
      </c>
      <c r="W2225" s="263">
        <v>0</v>
      </c>
      <c r="X2225" s="263">
        <v>0.33999999999999997</v>
      </c>
      <c r="Y2225" s="265">
        <v>1.8334922359937862</v>
      </c>
      <c r="Z2225" s="275">
        <v>199</v>
      </c>
      <c r="AA2225" s="276">
        <v>4.4266450892954525</v>
      </c>
      <c r="AB2225" s="277">
        <v>0.05</v>
      </c>
      <c r="AC2225" s="277">
        <v>3.6499999999999998E-2</v>
      </c>
      <c r="AD2225" s="277">
        <v>0</v>
      </c>
      <c r="AE2225" s="277">
        <v>0.33999999999999997</v>
      </c>
      <c r="AF2225" s="276">
        <v>1.6365881600285659</v>
      </c>
    </row>
    <row r="2226" spans="1:32" ht="82.8" x14ac:dyDescent="0.3">
      <c r="A2226" s="2">
        <f>IF(G2226="","",VLOOKUP(G2226,{"CFTV","100000";"switch","750000";"VMS","200000";"Alarme","300000";"CA","400000";"Cabeamento","500000";"Infra","600000";"Redes","700000";"Energia","800000";"Outros","900000";"Serviço","1000000"},2,FALSE)
  + COUNTIF($G$2:G2226,G2226)
)</f>
        <v>400241</v>
      </c>
      <c r="B2226" s="3" t="str">
        <f t="shared" si="36"/>
        <v>TERMINAL DE RECONHECIMENTO FACIAL COM</v>
      </c>
      <c r="C2226" s="3" t="s">
        <v>3834</v>
      </c>
      <c r="D2226" s="3" t="s">
        <v>3834</v>
      </c>
      <c r="E2226" s="5" t="s">
        <v>3833</v>
      </c>
      <c r="F2226" s="5" t="s">
        <v>7</v>
      </c>
      <c r="G2226" s="2" t="s">
        <v>3634</v>
      </c>
      <c r="H2226" s="3" t="s">
        <v>4089</v>
      </c>
      <c r="I2226" s="170" t="s">
        <v>7038</v>
      </c>
      <c r="J2226" s="127">
        <v>23000</v>
      </c>
      <c r="K2226" s="162">
        <v>46855.91269761898</v>
      </c>
      <c r="L2226" s="135"/>
      <c r="M2226" s="209"/>
      <c r="N2226" s="215">
        <v>0.12</v>
      </c>
      <c r="O2226" s="3" t="s">
        <v>3833</v>
      </c>
      <c r="P2226" s="31" t="s">
        <v>7293</v>
      </c>
      <c r="Q2226" s="234">
        <v>1</v>
      </c>
      <c r="R2226" s="5">
        <v>90278999</v>
      </c>
      <c r="S2226" s="238">
        <v>45811</v>
      </c>
      <c r="T2226" s="263">
        <v>0.15</v>
      </c>
      <c r="U2226" s="263">
        <v>0</v>
      </c>
      <c r="V2226" s="263">
        <v>3.2119999999999996E-2</v>
      </c>
      <c r="W2226" s="263">
        <v>0</v>
      </c>
      <c r="X2226" s="263">
        <v>0.33999999999999997</v>
      </c>
      <c r="Y2226" s="265">
        <v>1.8334922359937862</v>
      </c>
      <c r="Z2226" s="275">
        <v>23000</v>
      </c>
      <c r="AA2226" s="276">
        <v>511.62229675274074</v>
      </c>
      <c r="AB2226" s="277">
        <v>0.05</v>
      </c>
      <c r="AC2226" s="277">
        <v>3.6499999999999998E-2</v>
      </c>
      <c r="AD2226" s="277">
        <v>0</v>
      </c>
      <c r="AE2226" s="277">
        <v>0.33999999999999997</v>
      </c>
      <c r="AF2226" s="276">
        <v>1.6365881600285659</v>
      </c>
    </row>
    <row r="2227" spans="1:32" ht="41.4" x14ac:dyDescent="0.3">
      <c r="A2227" s="2">
        <f>IF(G2227="","",VLOOKUP(G2227,{"CFTV","100000";"switch","750000";"VMS","200000";"Alarme","300000";"CA","400000";"Cabeamento","500000";"Infra","600000";"Redes","700000";"Energia","800000";"Outros","900000";"Serviço","1000000"},2,FALSE)
  + COUNTIF($G$2:G2227,G2227)
)</f>
        <v>400242</v>
      </c>
      <c r="B2227" s="3" t="str">
        <f t="shared" si="36"/>
        <v>CÉLULA DE COMBUSTÃO PARA TERMINAL</v>
      </c>
      <c r="C2227" s="3" t="s">
        <v>4091</v>
      </c>
      <c r="D2227" s="3" t="s">
        <v>4091</v>
      </c>
      <c r="E2227" s="5" t="s">
        <v>3833</v>
      </c>
      <c r="F2227" s="5" t="s">
        <v>2493</v>
      </c>
      <c r="G2227" s="2" t="s">
        <v>3634</v>
      </c>
      <c r="H2227" s="3" t="s">
        <v>4090</v>
      </c>
      <c r="I2227" s="170" t="s">
        <v>7038</v>
      </c>
      <c r="J2227" s="127">
        <v>700</v>
      </c>
      <c r="K2227" s="162">
        <v>1272.9019022444402</v>
      </c>
      <c r="L2227" s="135"/>
      <c r="M2227" s="209"/>
      <c r="N2227" s="215"/>
      <c r="O2227" s="3" t="s">
        <v>3833</v>
      </c>
      <c r="P2227" s="31" t="s">
        <v>7293</v>
      </c>
      <c r="Q2227" s="234">
        <v>1</v>
      </c>
      <c r="R2227" s="5" t="s">
        <v>777</v>
      </c>
      <c r="S2227" s="238">
        <v>45811</v>
      </c>
      <c r="T2227" s="263">
        <v>0.15</v>
      </c>
      <c r="U2227" s="263">
        <v>0.05</v>
      </c>
      <c r="V2227" s="263">
        <v>3.6499999999999998E-2</v>
      </c>
      <c r="W2227" s="263">
        <v>0</v>
      </c>
      <c r="X2227" s="263">
        <v>0.33999999999999997</v>
      </c>
      <c r="Y2227" s="265">
        <v>1.6365881600285659</v>
      </c>
      <c r="Z2227" s="275">
        <v>700</v>
      </c>
      <c r="AA2227" s="276">
        <v>15.571113379431241</v>
      </c>
      <c r="AB2227" s="277">
        <v>0.05</v>
      </c>
      <c r="AC2227" s="277">
        <v>3.6499999999999998E-2</v>
      </c>
      <c r="AD2227" s="277">
        <v>0</v>
      </c>
      <c r="AE2227" s="277">
        <v>0.33999999999999997</v>
      </c>
      <c r="AF2227" s="276">
        <v>1.6365881600285659</v>
      </c>
    </row>
    <row r="2228" spans="1:32" ht="27.6" x14ac:dyDescent="0.3">
      <c r="A2228" s="2">
        <f>IF(G2228="","",VLOOKUP(G2228,{"CFTV","100000";"switch","750000";"VMS","200000";"Alarme","300000";"CA","400000";"Cabeamento","500000";"Infra","600000";"Redes","700000";"Energia","800000";"Outros","900000";"Serviço","1000000"},2,FALSE)
  + COUNTIF($G$2:G2228,G2228)
)</f>
        <v>400243</v>
      </c>
      <c r="B2228" s="3" t="str">
        <f t="shared" si="36"/>
        <v>LICENCIAMENTO DE  SISTEMA PLATAFORMA</v>
      </c>
      <c r="C2228" s="3" t="s">
        <v>4093</v>
      </c>
      <c r="D2228" s="3" t="s">
        <v>4093</v>
      </c>
      <c r="E2228" s="5" t="s">
        <v>3833</v>
      </c>
      <c r="F2228" s="5" t="s">
        <v>776</v>
      </c>
      <c r="G2228" s="2" t="s">
        <v>3634</v>
      </c>
      <c r="H2228" s="3" t="s">
        <v>4092</v>
      </c>
      <c r="I2228" s="170" t="s">
        <v>7038</v>
      </c>
      <c r="J2228" s="127">
        <v>2500</v>
      </c>
      <c r="K2228" s="162">
        <v>4546.0782223015722</v>
      </c>
      <c r="L2228" s="135"/>
      <c r="M2228" s="209"/>
      <c r="N2228" s="215"/>
      <c r="O2228" s="3" t="s">
        <v>3833</v>
      </c>
      <c r="P2228" s="31" t="s">
        <v>7293</v>
      </c>
      <c r="Q2228" s="234">
        <v>1</v>
      </c>
      <c r="R2228" s="5" t="s">
        <v>777</v>
      </c>
      <c r="S2228" s="238">
        <v>45811</v>
      </c>
      <c r="T2228" s="263">
        <v>0.15</v>
      </c>
      <c r="U2228" s="263">
        <v>0.05</v>
      </c>
      <c r="V2228" s="263">
        <v>3.6499999999999998E-2</v>
      </c>
      <c r="W2228" s="263">
        <v>0</v>
      </c>
      <c r="X2228" s="263">
        <v>0.33999999999999997</v>
      </c>
      <c r="Y2228" s="265">
        <v>1.6365881600285659</v>
      </c>
      <c r="Z2228" s="275">
        <v>2500</v>
      </c>
      <c r="AA2228" s="276">
        <v>55.611119212254437</v>
      </c>
      <c r="AB2228" s="277">
        <v>0.05</v>
      </c>
      <c r="AC2228" s="277">
        <v>3.6499999999999998E-2</v>
      </c>
      <c r="AD2228" s="277">
        <v>0</v>
      </c>
      <c r="AE2228" s="277">
        <v>0.33999999999999997</v>
      </c>
      <c r="AF2228" s="276">
        <v>1.6365881600285659</v>
      </c>
    </row>
    <row r="2229" spans="1:32" ht="27.6" x14ac:dyDescent="0.3">
      <c r="A2229" s="2">
        <f>IF(G2229="","",VLOOKUP(G2229,{"CFTV","100000";"switch","750000";"VMS","200000";"Alarme","300000";"CA","400000";"Cabeamento","500000";"Infra","600000";"Redes","700000";"Energia","800000";"Outros","900000";"Serviço","1000000"},2,FALSE)
  + COUNTIF($G$2:G2229,G2229)
)</f>
        <v>400244</v>
      </c>
      <c r="B2229" s="3" t="str">
        <f t="shared" si="36"/>
        <v xml:space="preserve">CONTROLADOR DE ACESSO FACIAL </v>
      </c>
      <c r="C2229" s="3" t="s">
        <v>4095</v>
      </c>
      <c r="D2229" s="3" t="s">
        <v>4095</v>
      </c>
      <c r="E2229" s="5" t="s">
        <v>3637</v>
      </c>
      <c r="F2229" s="5" t="s">
        <v>7</v>
      </c>
      <c r="G2229" s="2" t="s">
        <v>3634</v>
      </c>
      <c r="H2229" s="3" t="s">
        <v>4094</v>
      </c>
      <c r="I2229" s="177" t="s">
        <v>7038</v>
      </c>
      <c r="J2229" s="136">
        <v>1290</v>
      </c>
      <c r="K2229" s="162">
        <v>2871.2005917705851</v>
      </c>
      <c r="L2229" s="136">
        <v>35.526315789473685</v>
      </c>
      <c r="M2229" s="216">
        <v>6.5000000000000002E-2</v>
      </c>
      <c r="N2229" s="216">
        <v>0.12</v>
      </c>
      <c r="O2229" s="3" t="s">
        <v>7151</v>
      </c>
      <c r="P2229" s="31" t="s">
        <v>7291</v>
      </c>
      <c r="Q2229" s="234">
        <v>1</v>
      </c>
      <c r="R2229" s="5">
        <v>85437099</v>
      </c>
      <c r="S2229" s="238">
        <v>45834</v>
      </c>
      <c r="T2229" s="263">
        <v>0.15</v>
      </c>
      <c r="U2229" s="263">
        <v>0</v>
      </c>
      <c r="V2229" s="263">
        <v>3.2119999999999996E-2</v>
      </c>
      <c r="W2229" s="263">
        <v>0</v>
      </c>
      <c r="X2229" s="263">
        <v>0.33999999999999997</v>
      </c>
      <c r="Y2229" s="265">
        <v>1.8334922359937862</v>
      </c>
      <c r="Z2229" s="275">
        <v>1409.3763157894737</v>
      </c>
      <c r="AA2229" s="276">
        <v>31.35079772491855</v>
      </c>
      <c r="AB2229" s="277">
        <v>0.05</v>
      </c>
      <c r="AC2229" s="277">
        <v>3.6499999999999998E-2</v>
      </c>
      <c r="AD2229" s="277">
        <v>0</v>
      </c>
      <c r="AE2229" s="277">
        <v>0.33999999999999997</v>
      </c>
      <c r="AF2229" s="276">
        <v>1.6365881600285659</v>
      </c>
    </row>
    <row r="2230" spans="1:32" ht="27.6" x14ac:dyDescent="0.3">
      <c r="A2230" s="2">
        <f>IF(G2230="","",VLOOKUP(G2230,{"CFTV","100000";"switch","750000";"VMS","200000";"Alarme","300000";"CA","400000";"Cabeamento","500000";"Infra","600000";"Redes","700000";"Energia","800000";"Outros","900000";"Serviço","1000000"},2,FALSE)
  + COUNTIF($G$2:G2230,G2230)
)</f>
        <v>400245</v>
      </c>
      <c r="B2230" s="3" t="str">
        <f t="shared" si="36"/>
        <v>CATRACA TIPO BALCÃO BIDIRECIONAL |</v>
      </c>
      <c r="C2230" s="3" t="s">
        <v>4097</v>
      </c>
      <c r="D2230" s="3" t="s">
        <v>4097</v>
      </c>
      <c r="E2230" s="5" t="s">
        <v>3721</v>
      </c>
      <c r="F2230" s="5" t="s">
        <v>7</v>
      </c>
      <c r="G2230" s="2" t="s">
        <v>3634</v>
      </c>
      <c r="H2230" s="82" t="s">
        <v>4096</v>
      </c>
      <c r="I2230" s="177" t="s">
        <v>7038</v>
      </c>
      <c r="J2230" s="136">
        <v>22281.446599999999</v>
      </c>
      <c r="K2230" s="162">
        <v>45392.065942011279</v>
      </c>
      <c r="L2230" s="135"/>
      <c r="M2230" s="209"/>
      <c r="N2230" s="216">
        <v>0.12</v>
      </c>
      <c r="O2230" s="3" t="s">
        <v>3721</v>
      </c>
      <c r="P2230" s="31" t="s">
        <v>7297</v>
      </c>
      <c r="Q2230" s="234">
        <v>1</v>
      </c>
      <c r="R2230" s="5">
        <v>84719090</v>
      </c>
      <c r="S2230" s="238">
        <v>45835</v>
      </c>
      <c r="T2230" s="263">
        <v>0.15</v>
      </c>
      <c r="U2230" s="263">
        <v>0</v>
      </c>
      <c r="V2230" s="263">
        <v>3.2119999999999996E-2</v>
      </c>
      <c r="W2230" s="263">
        <v>0</v>
      </c>
      <c r="X2230" s="263">
        <v>0.33999999999999997</v>
      </c>
      <c r="Y2230" s="265">
        <v>1.8334922359937862</v>
      </c>
      <c r="Z2230" s="275">
        <v>22281.446599999999</v>
      </c>
      <c r="AA2230" s="276">
        <v>495.63847323763241</v>
      </c>
      <c r="AB2230" s="277">
        <v>0.05</v>
      </c>
      <c r="AC2230" s="277">
        <v>3.6499999999999998E-2</v>
      </c>
      <c r="AD2230" s="277">
        <v>0</v>
      </c>
      <c r="AE2230" s="277">
        <v>0.33999999999999997</v>
      </c>
      <c r="AF2230" s="276">
        <v>1.6365881600285659</v>
      </c>
    </row>
    <row r="2231" spans="1:32" x14ac:dyDescent="0.3">
      <c r="A2231" s="2">
        <f>IF(G2231="","",VLOOKUP(G2231,{"CFTV","100000";"switch","750000";"VMS","200000";"Alarme","300000";"CA","400000";"Cabeamento","500000";"Infra","600000";"Redes","700000";"Energia","800000";"Outros","900000";"Serviço","1000000"},2,FALSE)
  + COUNTIF($G$2:G2231,G2231)
)</f>
        <v>400246</v>
      </c>
      <c r="B2231" s="3" t="str">
        <f t="shared" si="36"/>
        <v>CATRACA PNE</v>
      </c>
      <c r="C2231" s="3" t="s">
        <v>4099</v>
      </c>
      <c r="D2231" s="3" t="s">
        <v>4099</v>
      </c>
      <c r="E2231" s="5" t="s">
        <v>3721</v>
      </c>
      <c r="F2231" s="5" t="s">
        <v>7</v>
      </c>
      <c r="G2231" s="2" t="s">
        <v>3634</v>
      </c>
      <c r="H2231" s="3" t="s">
        <v>4098</v>
      </c>
      <c r="I2231" s="177" t="s">
        <v>7038</v>
      </c>
      <c r="J2231" s="136">
        <v>21108.04</v>
      </c>
      <c r="K2231" s="162">
        <v>43001.586063384755</v>
      </c>
      <c r="L2231" s="135"/>
      <c r="M2231" s="209"/>
      <c r="N2231" s="216">
        <v>0.12</v>
      </c>
      <c r="O2231" s="3" t="s">
        <v>3721</v>
      </c>
      <c r="P2231" s="31" t="s">
        <v>7297</v>
      </c>
      <c r="Q2231" s="234">
        <v>1</v>
      </c>
      <c r="R2231" s="5">
        <v>84719090</v>
      </c>
      <c r="S2231" s="238">
        <v>45835</v>
      </c>
      <c r="T2231" s="263">
        <v>0.15</v>
      </c>
      <c r="U2231" s="263">
        <v>0</v>
      </c>
      <c r="V2231" s="263">
        <v>3.2119999999999996E-2</v>
      </c>
      <c r="W2231" s="263">
        <v>0</v>
      </c>
      <c r="X2231" s="263">
        <v>0.33999999999999997</v>
      </c>
      <c r="Y2231" s="265">
        <v>1.8334922359937862</v>
      </c>
      <c r="Z2231" s="275">
        <v>21108.04</v>
      </c>
      <c r="AA2231" s="276">
        <v>469.53669151081408</v>
      </c>
      <c r="AB2231" s="277">
        <v>0.05</v>
      </c>
      <c r="AC2231" s="277">
        <v>3.6499999999999998E-2</v>
      </c>
      <c r="AD2231" s="277">
        <v>0</v>
      </c>
      <c r="AE2231" s="277">
        <v>0.33999999999999997</v>
      </c>
      <c r="AF2231" s="276">
        <v>1.6365881600285659</v>
      </c>
    </row>
    <row r="2232" spans="1:32" ht="27.6" x14ac:dyDescent="0.3">
      <c r="A2232" s="2">
        <f>IF(G2232="","",VLOOKUP(G2232,{"CFTV","100000";"switch","750000";"VMS","200000";"Alarme","300000";"CA","400000";"Cabeamento","500000";"Infra","600000";"Redes","700000";"Energia","800000";"Outros","900000";"Serviço","1000000"},2,FALSE)
  + COUNTIF($G$2:G2232,G2232)
)</f>
        <v>400247</v>
      </c>
      <c r="B2232" s="3" t="str">
        <f t="shared" si="36"/>
        <v>CATRACAS DO TIPO PEDETAL -</v>
      </c>
      <c r="C2232" s="3" t="s">
        <v>4101</v>
      </c>
      <c r="D2232" s="3" t="s">
        <v>4101</v>
      </c>
      <c r="E2232" s="5" t="s">
        <v>4102</v>
      </c>
      <c r="F2232" s="5" t="s">
        <v>7</v>
      </c>
      <c r="G2232" s="2" t="s">
        <v>3634</v>
      </c>
      <c r="H2232" s="3" t="s">
        <v>4100</v>
      </c>
      <c r="I2232" s="177" t="s">
        <v>7038</v>
      </c>
      <c r="J2232" s="136">
        <v>6350</v>
      </c>
      <c r="K2232" s="162">
        <v>13445.6097306211</v>
      </c>
      <c r="L2232" s="136">
        <v>250</v>
      </c>
      <c r="M2232" s="214"/>
      <c r="N2232" s="227">
        <v>0.12</v>
      </c>
      <c r="O2232" s="3" t="s">
        <v>7166</v>
      </c>
      <c r="P2232" s="31" t="s">
        <v>7290</v>
      </c>
      <c r="Q2232" s="234">
        <v>1</v>
      </c>
      <c r="R2232" s="5">
        <v>84719090</v>
      </c>
      <c r="S2232" s="238">
        <v>45845</v>
      </c>
      <c r="T2232" s="263">
        <v>0.15</v>
      </c>
      <c r="U2232" s="263">
        <v>0</v>
      </c>
      <c r="V2232" s="263">
        <v>3.2119999999999996E-2</v>
      </c>
      <c r="W2232" s="263">
        <v>0</v>
      </c>
      <c r="X2232" s="263">
        <v>0.33999999999999997</v>
      </c>
      <c r="Y2232" s="265">
        <v>1.8334922359937862</v>
      </c>
      <c r="Z2232" s="275">
        <v>6600</v>
      </c>
      <c r="AA2232" s="276">
        <v>146.8133547203517</v>
      </c>
      <c r="AB2232" s="277">
        <v>0.05</v>
      </c>
      <c r="AC2232" s="277">
        <v>3.6499999999999998E-2</v>
      </c>
      <c r="AD2232" s="277">
        <v>0</v>
      </c>
      <c r="AE2232" s="277">
        <v>0.33999999999999997</v>
      </c>
      <c r="AF2232" s="276">
        <v>1.6365881600285659</v>
      </c>
    </row>
    <row r="2233" spans="1:32" ht="27.6" x14ac:dyDescent="0.3">
      <c r="A2233" s="2">
        <f>IF(G2233="","",VLOOKUP(G2233,{"CFTV","100000";"switch","750000";"VMS","200000";"Alarme","300000";"CA","400000";"Cabeamento","500000";"Infra","600000";"Redes","700000";"Energia","800000";"Outros","900000";"Serviço","1000000"},2,FALSE)
  + COUNTIF($G$2:G2233,G2233)
)</f>
        <v>400248</v>
      </c>
      <c r="B2233" s="3" t="str">
        <f t="shared" si="36"/>
        <v>LEITOR PARA QR CODE E</v>
      </c>
      <c r="C2233" s="3" t="s">
        <v>4104</v>
      </c>
      <c r="D2233" s="3" t="s">
        <v>4104</v>
      </c>
      <c r="E2233" s="5" t="s">
        <v>3740</v>
      </c>
      <c r="F2233" s="5" t="s">
        <v>7</v>
      </c>
      <c r="G2233" s="2" t="s">
        <v>3634</v>
      </c>
      <c r="H2233" s="3" t="s">
        <v>4103</v>
      </c>
      <c r="I2233" s="170" t="s">
        <v>7039</v>
      </c>
      <c r="J2233" s="127">
        <v>269.69</v>
      </c>
      <c r="K2233" s="162">
        <v>2777.5869986551179</v>
      </c>
      <c r="L2233" s="135"/>
      <c r="M2233" s="209"/>
      <c r="N2233" s="215">
        <v>0.04</v>
      </c>
      <c r="O2233" s="3" t="s">
        <v>7089</v>
      </c>
      <c r="P2233" s="31" t="s">
        <v>7295</v>
      </c>
      <c r="Q2233" s="234">
        <v>1</v>
      </c>
      <c r="R2233" s="5">
        <v>84719012</v>
      </c>
      <c r="S2233" s="238">
        <v>45831</v>
      </c>
      <c r="T2233" s="263">
        <v>0.15</v>
      </c>
      <c r="U2233" s="263">
        <v>0</v>
      </c>
      <c r="V2233" s="263">
        <v>3.5039999999999995E-2</v>
      </c>
      <c r="W2233" s="263">
        <v>0</v>
      </c>
      <c r="X2233" s="263">
        <v>0.33999999999999997</v>
      </c>
      <c r="Y2233" s="265">
        <v>1.6064585475278061</v>
      </c>
      <c r="Z2233" s="275">
        <v>1556.1112999999998</v>
      </c>
      <c r="AA2233" s="276">
        <v>34.614836404734483</v>
      </c>
      <c r="AB2233" s="277">
        <v>0.05</v>
      </c>
      <c r="AC2233" s="277">
        <v>3.6499999999999998E-2</v>
      </c>
      <c r="AD2233" s="277">
        <v>0</v>
      </c>
      <c r="AE2233" s="277">
        <v>0.33999999999999997</v>
      </c>
      <c r="AF2233" s="276">
        <v>1.6365881600285659</v>
      </c>
    </row>
    <row r="2234" spans="1:32" ht="27.6" x14ac:dyDescent="0.3">
      <c r="A2234" s="2">
        <f>IF(G2234="","",VLOOKUP(G2234,{"CFTV","100000";"switch","750000";"VMS","200000";"Alarme","300000";"CA","400000";"Cabeamento","500000";"Infra","600000";"Redes","700000";"Energia","800000";"Outros","900000";"Serviço","1000000"},2,FALSE)
  + COUNTIF($G$2:G2234,G2234)
)</f>
        <v>400249</v>
      </c>
      <c r="B2234" s="3" t="str">
        <f t="shared" si="36"/>
        <v>CATRACA TIPO BALCÃO BIDIRECIONAL |</v>
      </c>
      <c r="C2234" s="3" t="s">
        <v>4106</v>
      </c>
      <c r="D2234" s="3" t="s">
        <v>4106</v>
      </c>
      <c r="E2234" s="5" t="s">
        <v>3740</v>
      </c>
      <c r="F2234" s="5" t="s">
        <v>7</v>
      </c>
      <c r="G2234" s="2" t="s">
        <v>3634</v>
      </c>
      <c r="H2234" s="3" t="s">
        <v>4105</v>
      </c>
      <c r="I2234" s="170" t="s">
        <v>7039</v>
      </c>
      <c r="J2234" s="127">
        <v>2235.98</v>
      </c>
      <c r="K2234" s="162">
        <v>23028.769984993403</v>
      </c>
      <c r="L2234" s="135"/>
      <c r="M2234" s="209"/>
      <c r="N2234" s="215">
        <v>0.04</v>
      </c>
      <c r="O2234" s="3" t="s">
        <v>7089</v>
      </c>
      <c r="P2234" s="31" t="s">
        <v>7295</v>
      </c>
      <c r="Q2234" s="234">
        <v>1</v>
      </c>
      <c r="R2234" s="5">
        <v>84798999</v>
      </c>
      <c r="S2234" s="238">
        <v>45831</v>
      </c>
      <c r="T2234" s="263">
        <v>0.15</v>
      </c>
      <c r="U2234" s="263">
        <v>0</v>
      </c>
      <c r="V2234" s="263">
        <v>3.5039999999999995E-2</v>
      </c>
      <c r="W2234" s="263">
        <v>0</v>
      </c>
      <c r="X2234" s="263">
        <v>0.33999999999999997</v>
      </c>
      <c r="Y2234" s="265">
        <v>1.6064585475278061</v>
      </c>
      <c r="Z2234" s="275">
        <v>12901.604599999999</v>
      </c>
      <c r="AA2234" s="276">
        <v>286.98906857598803</v>
      </c>
      <c r="AB2234" s="277">
        <v>0.05</v>
      </c>
      <c r="AC2234" s="277">
        <v>3.6499999999999998E-2</v>
      </c>
      <c r="AD2234" s="277">
        <v>0</v>
      </c>
      <c r="AE2234" s="277">
        <v>0.33999999999999997</v>
      </c>
      <c r="AF2234" s="276">
        <v>1.6365881600285659</v>
      </c>
    </row>
    <row r="2235" spans="1:32" ht="82.8" x14ac:dyDescent="0.3">
      <c r="A2235" s="2">
        <f>IF(G2235="","",VLOOKUP(G2235,{"CFTV","100000";"switch","750000";"VMS","200000";"Alarme","300000";"CA","400000";"Cabeamento","500000";"Infra","600000";"Redes","700000";"Energia","800000";"Outros","900000";"Serviço","1000000"},2,FALSE)
  + COUNTIF($G$2:G2235,G2235)
)</f>
        <v>400250</v>
      </c>
      <c r="B2235" s="3" t="str">
        <f t="shared" si="36"/>
        <v>LEITORA DE CARTÃO INTELIGENTE RFID</v>
      </c>
      <c r="C2235" s="3" t="s">
        <v>4108</v>
      </c>
      <c r="D2235" s="3" t="s">
        <v>4108</v>
      </c>
      <c r="E2235" s="5" t="s">
        <v>4005</v>
      </c>
      <c r="F2235" s="5" t="s">
        <v>7</v>
      </c>
      <c r="G2235" s="2" t="s">
        <v>3634</v>
      </c>
      <c r="H2235" s="3" t="s">
        <v>4107</v>
      </c>
      <c r="I2235" s="170" t="s">
        <v>7038</v>
      </c>
      <c r="J2235" s="127">
        <v>1567.6</v>
      </c>
      <c r="K2235" s="162">
        <v>3315.7688481149848</v>
      </c>
      <c r="L2235" s="127">
        <v>60</v>
      </c>
      <c r="M2235" s="209"/>
      <c r="N2235" s="215">
        <v>0.12</v>
      </c>
      <c r="O2235" s="3" t="s">
        <v>7167</v>
      </c>
      <c r="P2235" s="31" t="s">
        <v>7291</v>
      </c>
      <c r="Q2235" s="234">
        <v>1</v>
      </c>
      <c r="R2235" s="5">
        <v>85176299</v>
      </c>
      <c r="S2235" s="238">
        <v>45926</v>
      </c>
      <c r="T2235" s="263">
        <v>0.15</v>
      </c>
      <c r="U2235" s="263">
        <v>0</v>
      </c>
      <c r="V2235" s="263">
        <v>3.2119999999999996E-2</v>
      </c>
      <c r="W2235" s="263">
        <v>0</v>
      </c>
      <c r="X2235" s="263">
        <v>0.33999999999999997</v>
      </c>
      <c r="Y2235" s="265">
        <v>1.8334922359937862</v>
      </c>
      <c r="Z2235" s="275">
        <v>1627.6</v>
      </c>
      <c r="AA2235" s="276">
        <v>36.205063051946119</v>
      </c>
      <c r="AB2235" s="277">
        <v>0.05</v>
      </c>
      <c r="AC2235" s="277">
        <v>3.6499999999999998E-2</v>
      </c>
      <c r="AD2235" s="277">
        <v>0</v>
      </c>
      <c r="AE2235" s="277">
        <v>0.33999999999999997</v>
      </c>
      <c r="AF2235" s="276">
        <v>1.6365881600285659</v>
      </c>
    </row>
    <row r="2236" spans="1:32" ht="151.80000000000001" x14ac:dyDescent="0.3">
      <c r="A2236" s="2">
        <f>IF(G2236="","",VLOOKUP(G2236,{"CFTV","100000";"switch","750000";"VMS","200000";"Alarme","300000";"CA","400000";"Cabeamento","500000";"Infra","600000";"Redes","700000";"Energia","800000";"Outros","900000";"Serviço","1000000"},2,FALSE)
  + COUNTIF($G$2:G2236,G2236)
)</f>
        <v>400251</v>
      </c>
      <c r="B2236" s="3" t="str">
        <f t="shared" si="36"/>
        <v>SERVIDOR DE GERENCIAMENTO DE SOFTWARE</v>
      </c>
      <c r="C2236" s="3" t="s">
        <v>4110</v>
      </c>
      <c r="D2236" s="3" t="s">
        <v>4110</v>
      </c>
      <c r="E2236" s="5" t="s">
        <v>318</v>
      </c>
      <c r="F2236" s="5" t="s">
        <v>7</v>
      </c>
      <c r="G2236" s="2" t="s">
        <v>3634</v>
      </c>
      <c r="H2236" s="3" t="s">
        <v>4109</v>
      </c>
      <c r="I2236" s="170" t="s">
        <v>7038</v>
      </c>
      <c r="J2236" s="127">
        <v>67117.81</v>
      </c>
      <c r="K2236" s="162">
        <v>136733.31503545123</v>
      </c>
      <c r="L2236" s="135"/>
      <c r="M2236" s="209"/>
      <c r="N2236" s="215">
        <v>0.12</v>
      </c>
      <c r="O2236" s="3" t="s">
        <v>7054</v>
      </c>
      <c r="P2236" s="31" t="s">
        <v>7291</v>
      </c>
      <c r="Q2236" s="234">
        <v>1</v>
      </c>
      <c r="R2236" s="5">
        <v>84715010</v>
      </c>
      <c r="S2236" s="238">
        <v>45847</v>
      </c>
      <c r="T2236" s="263">
        <v>0.15</v>
      </c>
      <c r="U2236" s="263">
        <v>0</v>
      </c>
      <c r="V2236" s="263">
        <v>3.2119999999999996E-2</v>
      </c>
      <c r="W2236" s="263">
        <v>0</v>
      </c>
      <c r="X2236" s="263">
        <v>0.33999999999999997</v>
      </c>
      <c r="Y2236" s="265">
        <v>1.8334922359937862</v>
      </c>
      <c r="Z2236" s="275">
        <v>67117.81</v>
      </c>
      <c r="AA2236" s="276">
        <v>1492.998613270177</v>
      </c>
      <c r="AB2236" s="277">
        <v>0.05</v>
      </c>
      <c r="AC2236" s="277">
        <v>3.6499999999999998E-2</v>
      </c>
      <c r="AD2236" s="277">
        <v>0</v>
      </c>
      <c r="AE2236" s="277">
        <v>0.33999999999999997</v>
      </c>
      <c r="AF2236" s="276">
        <v>1.6365881600285659</v>
      </c>
    </row>
    <row r="2237" spans="1:32" ht="165.6" x14ac:dyDescent="0.3">
      <c r="A2237" s="2">
        <f>IF(G2237="","",VLOOKUP(G2237,{"CFTV","100000";"switch","750000";"VMS","200000";"Alarme","300000";"CA","400000";"Cabeamento","500000";"Infra","600000";"Redes","700000";"Energia","800000";"Outros","900000";"Serviço","1000000"},2,FALSE)
  + COUNTIF($G$2:G2237,G2237)
)</f>
        <v>400252</v>
      </c>
      <c r="B2237" s="3" t="str">
        <f t="shared" si="36"/>
        <v>SERVIDOR DE GERENCIAMENTO DE SOFTWARE</v>
      </c>
      <c r="C2237" s="3" t="s">
        <v>4112</v>
      </c>
      <c r="D2237" s="3" t="s">
        <v>4112</v>
      </c>
      <c r="E2237" s="5" t="s">
        <v>318</v>
      </c>
      <c r="F2237" s="5" t="s">
        <v>7</v>
      </c>
      <c r="G2237" s="2" t="s">
        <v>3634</v>
      </c>
      <c r="H2237" s="3" t="s">
        <v>4111</v>
      </c>
      <c r="I2237" s="170" t="s">
        <v>7038</v>
      </c>
      <c r="J2237" s="127">
        <v>81116.289999999994</v>
      </c>
      <c r="K2237" s="162">
        <v>165251.20880846711</v>
      </c>
      <c r="L2237" s="135"/>
      <c r="M2237" s="209"/>
      <c r="N2237" s="215">
        <v>0.12</v>
      </c>
      <c r="O2237" s="3" t="s">
        <v>7054</v>
      </c>
      <c r="P2237" s="31" t="s">
        <v>7291</v>
      </c>
      <c r="Q2237" s="234">
        <v>1</v>
      </c>
      <c r="R2237" s="5">
        <v>84715010</v>
      </c>
      <c r="S2237" s="238">
        <v>45847</v>
      </c>
      <c r="T2237" s="263">
        <v>0.15</v>
      </c>
      <c r="U2237" s="263">
        <v>0</v>
      </c>
      <c r="V2237" s="263">
        <v>3.2119999999999996E-2</v>
      </c>
      <c r="W2237" s="263">
        <v>0</v>
      </c>
      <c r="X2237" s="263">
        <v>0.33999999999999997</v>
      </c>
      <c r="Y2237" s="265">
        <v>1.8334922359937862</v>
      </c>
      <c r="Z2237" s="275">
        <v>81116.289999999994</v>
      </c>
      <c r="AA2237" s="276">
        <v>1804.3870692983205</v>
      </c>
      <c r="AB2237" s="277">
        <v>0.05</v>
      </c>
      <c r="AC2237" s="277">
        <v>3.6499999999999998E-2</v>
      </c>
      <c r="AD2237" s="277">
        <v>0</v>
      </c>
      <c r="AE2237" s="277">
        <v>0.33999999999999997</v>
      </c>
      <c r="AF2237" s="276">
        <v>1.6365881600285659</v>
      </c>
    </row>
    <row r="2238" spans="1:32" ht="27.6" x14ac:dyDescent="0.3">
      <c r="A2238" s="2">
        <f>IF(G2238="","",VLOOKUP(G2238,{"CFTV","100000";"switch","750000";"VMS","200000";"Alarme","300000";"CA","400000";"Cabeamento","500000";"Infra","600000";"Redes","700000";"Energia","800000";"Outros","900000";"Serviço","1000000"},2,FALSE)
  + COUNTIF($G$2:G2238,G2238)
)</f>
        <v>400253</v>
      </c>
      <c r="B2238" s="3" t="str">
        <f t="shared" si="36"/>
        <v>MOLA AÉREA HIDRÁULICA | FORÇA</v>
      </c>
      <c r="C2238" s="3" t="s">
        <v>4114</v>
      </c>
      <c r="D2238" s="3" t="s">
        <v>4114</v>
      </c>
      <c r="E2238" s="5" t="s">
        <v>4115</v>
      </c>
      <c r="F2238" s="5" t="s">
        <v>7</v>
      </c>
      <c r="G2238" s="2" t="s">
        <v>3634</v>
      </c>
      <c r="H2238" s="82" t="s">
        <v>4113</v>
      </c>
      <c r="I2238" s="170" t="s">
        <v>7038</v>
      </c>
      <c r="J2238" s="127">
        <v>541.39</v>
      </c>
      <c r="K2238" s="162">
        <v>1174.6173279461998</v>
      </c>
      <c r="L2238" s="135"/>
      <c r="M2238" s="205">
        <v>6.5000000000000002E-2</v>
      </c>
      <c r="N2238" s="215">
        <v>0.12</v>
      </c>
      <c r="O2238" s="3" t="s">
        <v>6822</v>
      </c>
      <c r="P2238" s="31" t="s">
        <v>7291</v>
      </c>
      <c r="Q2238" s="234">
        <v>1</v>
      </c>
      <c r="R2238" s="5">
        <v>83026000</v>
      </c>
      <c r="S2238" s="238">
        <v>45832</v>
      </c>
      <c r="T2238" s="263">
        <v>0.15</v>
      </c>
      <c r="U2238" s="263">
        <v>0</v>
      </c>
      <c r="V2238" s="263">
        <v>3.2119999999999996E-2</v>
      </c>
      <c r="W2238" s="263">
        <v>0</v>
      </c>
      <c r="X2238" s="263">
        <v>0.33999999999999997</v>
      </c>
      <c r="Y2238" s="265">
        <v>1.8334922359937862</v>
      </c>
      <c r="Z2238" s="275">
        <v>576.58034999999995</v>
      </c>
      <c r="AA2238" s="276">
        <v>12.825711431717352</v>
      </c>
      <c r="AB2238" s="277">
        <v>0.05</v>
      </c>
      <c r="AC2238" s="277">
        <v>3.6499999999999998E-2</v>
      </c>
      <c r="AD2238" s="277">
        <v>0</v>
      </c>
      <c r="AE2238" s="277">
        <v>0.33999999999999997</v>
      </c>
      <c r="AF2238" s="276">
        <v>1.6365881600285659</v>
      </c>
    </row>
    <row r="2239" spans="1:32" ht="41.4" x14ac:dyDescent="0.3">
      <c r="A2239" s="2">
        <f>IF(G2239="","",VLOOKUP(G2239,{"CFTV","100000";"switch","750000";"VMS","200000";"Alarme","300000";"CA","400000";"Cabeamento","500000";"Infra","600000";"Redes","700000";"Energia","800000";"Outros","900000";"Serviço","1000000"},2,FALSE)
  + COUNTIF($G$2:G2239,G2239)
)</f>
        <v>400254</v>
      </c>
      <c r="B2239" s="3" t="str">
        <f t="shared" si="36"/>
        <v>FECHADURA VITALLYS MODELO VSL-10 COR
PRETA</v>
      </c>
      <c r="C2239" s="3" t="s">
        <v>4117</v>
      </c>
      <c r="D2239" s="3" t="s">
        <v>4117</v>
      </c>
      <c r="E2239" s="5" t="s">
        <v>4118</v>
      </c>
      <c r="F2239" s="5" t="s">
        <v>7</v>
      </c>
      <c r="G2239" s="2" t="s">
        <v>3634</v>
      </c>
      <c r="H2239" s="3" t="s">
        <v>4116</v>
      </c>
      <c r="I2239" s="170" t="s">
        <v>7038</v>
      </c>
      <c r="J2239" s="127">
        <v>568.1</v>
      </c>
      <c r="K2239" s="162">
        <v>1014.0323342783853</v>
      </c>
      <c r="L2239" s="135"/>
      <c r="M2239" s="209"/>
      <c r="N2239" s="215">
        <v>0.04</v>
      </c>
      <c r="O2239" s="62" t="s">
        <v>1090</v>
      </c>
      <c r="P2239" s="254" t="s">
        <v>7287</v>
      </c>
      <c r="Q2239" s="235">
        <v>3</v>
      </c>
      <c r="R2239" s="5">
        <v>83014000</v>
      </c>
      <c r="S2239" s="243">
        <v>45849</v>
      </c>
      <c r="T2239" s="263">
        <v>0.15</v>
      </c>
      <c r="U2239" s="263">
        <v>0</v>
      </c>
      <c r="V2239" s="263">
        <v>3.5039999999999995E-2</v>
      </c>
      <c r="W2239" s="263">
        <v>0</v>
      </c>
      <c r="X2239" s="263">
        <v>0.33999999999999997</v>
      </c>
      <c r="Y2239" s="265">
        <v>1.6064585475278061</v>
      </c>
      <c r="Z2239" s="275">
        <v>568.1</v>
      </c>
      <c r="AA2239" s="276">
        <v>12.637070729792697</v>
      </c>
      <c r="AB2239" s="277">
        <v>0.05</v>
      </c>
      <c r="AC2239" s="277">
        <v>3.6499999999999998E-2</v>
      </c>
      <c r="AD2239" s="277">
        <v>0</v>
      </c>
      <c r="AE2239" s="277">
        <v>0.33999999999999997</v>
      </c>
      <c r="AF2239" s="276">
        <v>1.6365881600285659</v>
      </c>
    </row>
    <row r="2240" spans="1:32" ht="41.4" x14ac:dyDescent="0.3">
      <c r="A2240" s="2">
        <f>IF(G2240="","",VLOOKUP(G2240,{"CFTV","100000";"switch","750000";"VMS","200000";"Alarme","300000";"CA","400000";"Cabeamento","500000";"Infra","600000";"Redes","700000";"Energia","800000";"Outros","900000";"Serviço","1000000"},2,FALSE)
  + COUNTIF($G$2:G2240,G2240)
)</f>
        <v>400255</v>
      </c>
      <c r="B2240" s="3" t="str">
        <f t="shared" si="36"/>
        <v>FECHADURA VITALLYS MODELO VSL-11 COR
BRONZE</v>
      </c>
      <c r="C2240" s="3" t="s">
        <v>4120</v>
      </c>
      <c r="D2240" s="3" t="s">
        <v>4120</v>
      </c>
      <c r="E2240" s="5" t="s">
        <v>4118</v>
      </c>
      <c r="F2240" s="5" t="s">
        <v>7</v>
      </c>
      <c r="G2240" s="2" t="s">
        <v>3634</v>
      </c>
      <c r="H2240" s="3" t="s">
        <v>4119</v>
      </c>
      <c r="I2240" s="170" t="s">
        <v>7038</v>
      </c>
      <c r="J2240" s="127">
        <v>568.1</v>
      </c>
      <c r="K2240" s="162">
        <v>1014.0323342783853</v>
      </c>
      <c r="L2240" s="135"/>
      <c r="M2240" s="209"/>
      <c r="N2240" s="215">
        <v>0.04</v>
      </c>
      <c r="O2240" s="62" t="s">
        <v>1090</v>
      </c>
      <c r="P2240" s="254" t="s">
        <v>7287</v>
      </c>
      <c r="Q2240" s="235">
        <v>3</v>
      </c>
      <c r="R2240" s="5">
        <v>83014000</v>
      </c>
      <c r="S2240" s="243">
        <v>45849</v>
      </c>
      <c r="T2240" s="263">
        <v>0.15</v>
      </c>
      <c r="U2240" s="263">
        <v>0</v>
      </c>
      <c r="V2240" s="263">
        <v>3.5039999999999995E-2</v>
      </c>
      <c r="W2240" s="263">
        <v>0</v>
      </c>
      <c r="X2240" s="263">
        <v>0.33999999999999997</v>
      </c>
      <c r="Y2240" s="265">
        <v>1.6064585475278061</v>
      </c>
      <c r="Z2240" s="275">
        <v>568.1</v>
      </c>
      <c r="AA2240" s="276">
        <v>12.637070729792697</v>
      </c>
      <c r="AB2240" s="277">
        <v>0.05</v>
      </c>
      <c r="AC2240" s="277">
        <v>3.6499999999999998E-2</v>
      </c>
      <c r="AD2240" s="277">
        <v>0</v>
      </c>
      <c r="AE2240" s="277">
        <v>0.33999999999999997</v>
      </c>
      <c r="AF2240" s="276">
        <v>1.6365881600285659</v>
      </c>
    </row>
    <row r="2241" spans="1:32" ht="41.4" x14ac:dyDescent="0.3">
      <c r="A2241" s="2">
        <f>IF(G2241="","",VLOOKUP(G2241,{"CFTV","100000";"switch","750000";"VMS","200000";"Alarme","300000";"CA","400000";"Cabeamento","500000";"Infra","600000";"Redes","700000";"Energia","800000";"Outros","900000";"Serviço","1000000"},2,FALSE)
  + COUNTIF($G$2:G2241,G2241)
)</f>
        <v>400256</v>
      </c>
      <c r="B2241" s="3" t="str">
        <f t="shared" si="36"/>
        <v>TERMINAL DE RECONHECIMENTO FACIAL, TELA</v>
      </c>
      <c r="C2241" s="3" t="s">
        <v>4122</v>
      </c>
      <c r="D2241" s="3" t="s">
        <v>4122</v>
      </c>
      <c r="E2241" s="5" t="s">
        <v>1085</v>
      </c>
      <c r="F2241" s="5" t="s">
        <v>7</v>
      </c>
      <c r="G2241" s="2" t="s">
        <v>3634</v>
      </c>
      <c r="H2241" s="3" t="s">
        <v>4121</v>
      </c>
      <c r="I2241" s="170" t="s">
        <v>7038</v>
      </c>
      <c r="J2241" s="127">
        <v>2119.61</v>
      </c>
      <c r="K2241" s="162">
        <v>4029.3276289450723</v>
      </c>
      <c r="L2241" s="135"/>
      <c r="M2241" s="209">
        <v>6.5000000000000002E-2</v>
      </c>
      <c r="N2241" s="215">
        <v>0.04</v>
      </c>
      <c r="O2241" s="62" t="s">
        <v>1090</v>
      </c>
      <c r="P2241" s="254" t="s">
        <v>7287</v>
      </c>
      <c r="Q2241" s="235">
        <v>3</v>
      </c>
      <c r="R2241" s="5">
        <v>85437099</v>
      </c>
      <c r="S2241" s="243">
        <v>45849</v>
      </c>
      <c r="T2241" s="263">
        <v>0.15</v>
      </c>
      <c r="U2241" s="263">
        <v>0</v>
      </c>
      <c r="V2241" s="263">
        <v>3.5039999999999995E-2</v>
      </c>
      <c r="W2241" s="263">
        <v>0</v>
      </c>
      <c r="X2241" s="263">
        <v>0.33999999999999997</v>
      </c>
      <c r="Y2241" s="265">
        <v>1.6064585475278061</v>
      </c>
      <c r="Z2241" s="275">
        <v>2257.38465</v>
      </c>
      <c r="AA2241" s="276">
        <v>50.214274751625297</v>
      </c>
      <c r="AB2241" s="277">
        <v>0.05</v>
      </c>
      <c r="AC2241" s="277">
        <v>3.6499999999999998E-2</v>
      </c>
      <c r="AD2241" s="277">
        <v>0</v>
      </c>
      <c r="AE2241" s="277">
        <v>0.33999999999999997</v>
      </c>
      <c r="AF2241" s="276">
        <v>1.6365881600285659</v>
      </c>
    </row>
    <row r="2242" spans="1:32" ht="41.4" x14ac:dyDescent="0.3">
      <c r="A2242" s="2">
        <f>IF(G2242="","",VLOOKUP(G2242,{"CFTV","100000";"switch","750000";"VMS","200000";"Alarme","300000";"CA","400000";"Cabeamento","500000";"Infra","600000";"Redes","700000";"Energia","800000";"Outros","900000";"Serviço","1000000"},2,FALSE)
  + COUNTIF($G$2:G2242,G2242)
)</f>
        <v>400257</v>
      </c>
      <c r="B2242" s="3" t="str">
        <f t="shared" si="36"/>
        <v>TERMINAL DE RECONHECIMENTO FACIAL, TELA</v>
      </c>
      <c r="C2242" s="3" t="s">
        <v>4123</v>
      </c>
      <c r="D2242" s="3" t="s">
        <v>4123</v>
      </c>
      <c r="E2242" s="5" t="s">
        <v>1090</v>
      </c>
      <c r="F2242" s="5" t="s">
        <v>7</v>
      </c>
      <c r="G2242" s="2" t="s">
        <v>3634</v>
      </c>
      <c r="H2242" s="3" t="s">
        <v>4121</v>
      </c>
      <c r="I2242" s="170" t="s">
        <v>7038</v>
      </c>
      <c r="J2242" s="127">
        <v>1630.47</v>
      </c>
      <c r="K2242" s="162">
        <v>3099.4842537854006</v>
      </c>
      <c r="L2242" s="135"/>
      <c r="M2242" s="209">
        <v>6.5000000000000002E-2</v>
      </c>
      <c r="N2242" s="215">
        <v>0.04</v>
      </c>
      <c r="O2242" s="62" t="s">
        <v>1090</v>
      </c>
      <c r="P2242" s="254" t="s">
        <v>7287</v>
      </c>
      <c r="Q2242" s="235">
        <v>3</v>
      </c>
      <c r="R2242" s="5">
        <v>85437099</v>
      </c>
      <c r="S2242" s="243">
        <v>45849</v>
      </c>
      <c r="T2242" s="263">
        <v>0.15</v>
      </c>
      <c r="U2242" s="263">
        <v>0</v>
      </c>
      <c r="V2242" s="263">
        <v>3.5039999999999995E-2</v>
      </c>
      <c r="W2242" s="263">
        <v>0</v>
      </c>
      <c r="X2242" s="263">
        <v>0.33999999999999997</v>
      </c>
      <c r="Y2242" s="265">
        <v>1.6064585475278061</v>
      </c>
      <c r="Z2242" s="275">
        <v>1736.45055</v>
      </c>
      <c r="AA2242" s="276">
        <v>38.626383416893908</v>
      </c>
      <c r="AB2242" s="277">
        <v>0.05</v>
      </c>
      <c r="AC2242" s="277">
        <v>3.6499999999999998E-2</v>
      </c>
      <c r="AD2242" s="277">
        <v>0</v>
      </c>
      <c r="AE2242" s="277">
        <v>0.33999999999999997</v>
      </c>
      <c r="AF2242" s="276">
        <v>1.6365881600285659</v>
      </c>
    </row>
    <row r="2243" spans="1:32" ht="27.6" x14ac:dyDescent="0.3">
      <c r="A2243" s="2">
        <f>IF(G2243="","",VLOOKUP(G2243,{"CFTV","100000";"switch","750000";"VMS","200000";"Alarme","300000";"CA","400000";"Cabeamento","500000";"Infra","600000";"Redes","700000";"Energia","800000";"Outros","900000";"Serviço","1000000"},2,FALSE)
  + COUNTIF($G$2:G2243,G2243)
)</f>
        <v>400258</v>
      </c>
      <c r="B2243" s="3" t="str">
        <f t="shared" si="36"/>
        <v>CATRACA DE CONTROLE DE ACESSO</v>
      </c>
      <c r="C2243" s="3" t="s">
        <v>4125</v>
      </c>
      <c r="D2243" s="3" t="s">
        <v>4125</v>
      </c>
      <c r="E2243" s="5" t="s">
        <v>6</v>
      </c>
      <c r="F2243" s="5" t="s">
        <v>7</v>
      </c>
      <c r="G2243" s="2" t="s">
        <v>3634</v>
      </c>
      <c r="H2243" s="82" t="s">
        <v>4124</v>
      </c>
      <c r="I2243" s="176"/>
      <c r="J2243" s="135"/>
      <c r="K2243" s="162">
        <v>0</v>
      </c>
      <c r="L2243" s="135"/>
      <c r="M2243" s="209"/>
      <c r="N2243" s="215"/>
      <c r="O2243" s="3"/>
      <c r="P2243" s="31"/>
      <c r="Q2243" s="234"/>
      <c r="R2243" s="5">
        <v>84798999</v>
      </c>
      <c r="S2243" s="238"/>
      <c r="T2243" s="263">
        <v>0.15</v>
      </c>
      <c r="U2243" s="263">
        <v>0</v>
      </c>
      <c r="V2243" s="263">
        <v>3.2119999999999996E-2</v>
      </c>
      <c r="W2243" s="263">
        <v>0</v>
      </c>
      <c r="X2243" s="263">
        <v>0.33999999999999997</v>
      </c>
      <c r="Y2243" s="265">
        <v>1.8334922359937862</v>
      </c>
      <c r="Z2243" s="275">
        <v>0</v>
      </c>
      <c r="AA2243" s="276">
        <v>0</v>
      </c>
      <c r="AB2243" s="277">
        <v>0.05</v>
      </c>
      <c r="AC2243" s="277">
        <v>3.6499999999999998E-2</v>
      </c>
      <c r="AD2243" s="277">
        <v>0</v>
      </c>
      <c r="AE2243" s="277">
        <v>0.33999999999999997</v>
      </c>
      <c r="AF2243" s="276">
        <v>1.6365881600285659</v>
      </c>
    </row>
    <row r="2244" spans="1:32" ht="82.8" x14ac:dyDescent="0.3">
      <c r="A2244" s="2">
        <f>IF(G2244="","",VLOOKUP(G2244,{"CFTV","100000";"switch","750000";"VMS","200000";"Alarme","300000";"CA","400000";"Cabeamento","500000";"Infra","600000";"Redes","700000";"Energia","800000";"Outros","900000";"Serviço","1000000"},2,FALSE)
  + COUNTIF($G$2:G2244,G2244)
)</f>
        <v>400259</v>
      </c>
      <c r="B2244" s="3" t="str">
        <f t="shared" si="36"/>
        <v>CONTROLADOR DE ACESSO COM RECONHECIMENTO</v>
      </c>
      <c r="C2244" s="3" t="s">
        <v>4127</v>
      </c>
      <c r="D2244" s="3" t="s">
        <v>4127</v>
      </c>
      <c r="E2244" s="5" t="s">
        <v>6</v>
      </c>
      <c r="F2244" s="5" t="s">
        <v>7</v>
      </c>
      <c r="G2244" s="2" t="s">
        <v>3634</v>
      </c>
      <c r="H2244" s="3" t="s">
        <v>4126</v>
      </c>
      <c r="I2244" s="176"/>
      <c r="J2244" s="135"/>
      <c r="K2244" s="162">
        <v>0</v>
      </c>
      <c r="L2244" s="135"/>
      <c r="M2244" s="209"/>
      <c r="N2244" s="215"/>
      <c r="O2244" s="3"/>
      <c r="P2244" s="31"/>
      <c r="Q2244" s="234"/>
      <c r="R2244" s="5">
        <v>85437099</v>
      </c>
      <c r="S2244" s="238"/>
      <c r="T2244" s="263">
        <v>0.15</v>
      </c>
      <c r="U2244" s="263">
        <v>0</v>
      </c>
      <c r="V2244" s="263">
        <v>3.2119999999999996E-2</v>
      </c>
      <c r="W2244" s="263">
        <v>0</v>
      </c>
      <c r="X2244" s="263">
        <v>0.33999999999999997</v>
      </c>
      <c r="Y2244" s="265">
        <v>1.8334922359937862</v>
      </c>
      <c r="Z2244" s="275">
        <v>0</v>
      </c>
      <c r="AA2244" s="276">
        <v>0</v>
      </c>
      <c r="AB2244" s="277">
        <v>0.05</v>
      </c>
      <c r="AC2244" s="277">
        <v>3.6499999999999998E-2</v>
      </c>
      <c r="AD2244" s="277">
        <v>0</v>
      </c>
      <c r="AE2244" s="277">
        <v>0.33999999999999997</v>
      </c>
      <c r="AF2244" s="276">
        <v>1.6365881600285659</v>
      </c>
    </row>
    <row r="2245" spans="1:32" ht="124.2" x14ac:dyDescent="0.3">
      <c r="A2245" s="2">
        <f>IF(G2245="","",VLOOKUP(G2245,{"CFTV","100000";"switch","750000";"VMS","200000";"Alarme","300000";"CA","400000";"Cabeamento","500000";"Infra","600000";"Redes","700000";"Energia","800000";"Outros","900000";"Serviço","1000000"},2,FALSE)
  + COUNTIF($G$2:G2245,G2245)
)</f>
        <v>400260</v>
      </c>
      <c r="B2245" s="3" t="str">
        <f t="shared" si="36"/>
        <v>CATRACA DE CONTROLE DE ACESSO</v>
      </c>
      <c r="C2245" s="3" t="s">
        <v>4125</v>
      </c>
      <c r="D2245" s="3" t="s">
        <v>4125</v>
      </c>
      <c r="E2245" s="5" t="s">
        <v>6</v>
      </c>
      <c r="F2245" s="5" t="s">
        <v>7</v>
      </c>
      <c r="G2245" s="2" t="s">
        <v>3634</v>
      </c>
      <c r="H2245" s="3" t="s">
        <v>4124</v>
      </c>
      <c r="I2245" s="177" t="s">
        <v>7038</v>
      </c>
      <c r="J2245" s="136">
        <v>5541.65</v>
      </c>
      <c r="K2245" s="162">
        <v>9891.5900110082966</v>
      </c>
      <c r="L2245" s="135"/>
      <c r="M2245" s="210"/>
      <c r="N2245" s="216">
        <v>0.04</v>
      </c>
      <c r="O2245" s="3" t="s">
        <v>6</v>
      </c>
      <c r="P2245" s="31" t="s">
        <v>7288</v>
      </c>
      <c r="Q2245" s="234">
        <v>1</v>
      </c>
      <c r="R2245" s="5">
        <v>84798999</v>
      </c>
      <c r="S2245" s="249">
        <v>45842</v>
      </c>
      <c r="T2245" s="263">
        <v>0.15</v>
      </c>
      <c r="U2245" s="263">
        <v>0</v>
      </c>
      <c r="V2245" s="263">
        <v>3.5039999999999995E-2</v>
      </c>
      <c r="W2245" s="263">
        <v>0</v>
      </c>
      <c r="X2245" s="263">
        <v>0.33999999999999997</v>
      </c>
      <c r="Y2245" s="265">
        <v>1.6064585475278061</v>
      </c>
      <c r="Z2245" s="275">
        <v>5541.65</v>
      </c>
      <c r="AA2245" s="276">
        <v>123.27094351303589</v>
      </c>
      <c r="AB2245" s="277">
        <v>0.05</v>
      </c>
      <c r="AC2245" s="277">
        <v>3.6499999999999998E-2</v>
      </c>
      <c r="AD2245" s="277">
        <v>0</v>
      </c>
      <c r="AE2245" s="277">
        <v>0.33999999999999997</v>
      </c>
      <c r="AF2245" s="276">
        <v>1.6365881600285659</v>
      </c>
    </row>
    <row r="2246" spans="1:32" ht="82.8" x14ac:dyDescent="0.3">
      <c r="A2246" s="2">
        <f>IF(G2246="","",VLOOKUP(G2246,{"CFTV","100000";"switch","750000";"VMS","200000";"Alarme","300000";"CA","400000";"Cabeamento","500000";"Infra","600000";"Redes","700000";"Energia","800000";"Outros","900000";"Serviço","1000000"},2,FALSE)
  + COUNTIF($G$2:G2246,G2246)
)</f>
        <v>400261</v>
      </c>
      <c r="B2246" s="3" t="str">
        <f t="shared" si="36"/>
        <v>CONTROLADOR DE ACESSO COM RECONHECIMENTO</v>
      </c>
      <c r="C2246" s="3" t="s">
        <v>4127</v>
      </c>
      <c r="D2246" s="3" t="s">
        <v>4127</v>
      </c>
      <c r="E2246" s="5" t="s">
        <v>6</v>
      </c>
      <c r="F2246" s="5" t="s">
        <v>7</v>
      </c>
      <c r="G2246" s="2" t="s">
        <v>3634</v>
      </c>
      <c r="H2246" s="3" t="s">
        <v>4126</v>
      </c>
      <c r="I2246" s="177" t="s">
        <v>7038</v>
      </c>
      <c r="J2246" s="136">
        <v>1131.7176470588236</v>
      </c>
      <c r="K2246" s="162">
        <v>2151.3680268817502</v>
      </c>
      <c r="L2246" s="135"/>
      <c r="M2246" s="210">
        <v>6.5000000000000002E-2</v>
      </c>
      <c r="N2246" s="216">
        <v>0.04</v>
      </c>
      <c r="O2246" s="3" t="s">
        <v>6</v>
      </c>
      <c r="P2246" s="31" t="s">
        <v>7288</v>
      </c>
      <c r="Q2246" s="234">
        <v>1</v>
      </c>
      <c r="R2246" s="5">
        <v>85437099</v>
      </c>
      <c r="S2246" s="249">
        <v>45842</v>
      </c>
      <c r="T2246" s="263">
        <v>0.15</v>
      </c>
      <c r="U2246" s="263">
        <v>0</v>
      </c>
      <c r="V2246" s="263">
        <v>3.5039999999999995E-2</v>
      </c>
      <c r="W2246" s="263">
        <v>0</v>
      </c>
      <c r="X2246" s="263">
        <v>0.33999999999999997</v>
      </c>
      <c r="Y2246" s="265">
        <v>1.6064585475278061</v>
      </c>
      <c r="Z2246" s="275">
        <v>1205.2792941176472</v>
      </c>
      <c r="AA2246" s="276">
        <v>26.810772203695336</v>
      </c>
      <c r="AB2246" s="277">
        <v>0.05</v>
      </c>
      <c r="AC2246" s="277">
        <v>3.6499999999999998E-2</v>
      </c>
      <c r="AD2246" s="277">
        <v>0</v>
      </c>
      <c r="AE2246" s="277">
        <v>0.33999999999999997</v>
      </c>
      <c r="AF2246" s="276">
        <v>1.6365881600285659</v>
      </c>
    </row>
    <row r="2247" spans="1:32" ht="82.8" x14ac:dyDescent="0.3">
      <c r="A2247" s="2">
        <f>IF(G2247="","",VLOOKUP(G2247,{"CFTV","100000";"switch","750000";"VMS","200000";"Alarme","300000";"CA","400000";"Cabeamento","500000";"Infra","600000";"Redes","700000";"Energia","800000";"Outros","900000";"Serviço","1000000"},2,FALSE)
  + COUNTIF($G$2:G2247,G2247)
)</f>
        <v>400262</v>
      </c>
      <c r="B2247" s="3" t="str">
        <f t="shared" si="36"/>
        <v>LEITOR DE CARTÃO RFID |</v>
      </c>
      <c r="C2247" s="3" t="s">
        <v>4129</v>
      </c>
      <c r="D2247" s="3" t="s">
        <v>4129</v>
      </c>
      <c r="E2247" s="5" t="s">
        <v>6</v>
      </c>
      <c r="F2247" s="5" t="s">
        <v>7</v>
      </c>
      <c r="G2247" s="2" t="s">
        <v>3634</v>
      </c>
      <c r="H2247" s="3" t="s">
        <v>4128</v>
      </c>
      <c r="I2247" s="177" t="s">
        <v>7038</v>
      </c>
      <c r="J2247" s="136">
        <v>198.69411764705882</v>
      </c>
      <c r="K2247" s="162">
        <v>389.23918371364493</v>
      </c>
      <c r="L2247" s="135"/>
      <c r="M2247" s="210">
        <v>9.7500000000000003E-2</v>
      </c>
      <c r="N2247" s="216">
        <v>0.04</v>
      </c>
      <c r="O2247" s="3" t="s">
        <v>6</v>
      </c>
      <c r="P2247" s="31" t="s">
        <v>7288</v>
      </c>
      <c r="Q2247" s="234">
        <v>1</v>
      </c>
      <c r="R2247" s="5">
        <v>85719019</v>
      </c>
      <c r="S2247" s="249">
        <v>45842</v>
      </c>
      <c r="T2247" s="263">
        <v>0.15</v>
      </c>
      <c r="U2247" s="263">
        <v>0</v>
      </c>
      <c r="V2247" s="263">
        <v>3.5039999999999995E-2</v>
      </c>
      <c r="W2247" s="263">
        <v>0</v>
      </c>
      <c r="X2247" s="263">
        <v>0.33999999999999997</v>
      </c>
      <c r="Y2247" s="265">
        <v>1.6064585475278061</v>
      </c>
      <c r="Z2247" s="275">
        <v>218.06679411764705</v>
      </c>
      <c r="AA2247" s="276">
        <v>4.8507753935642457</v>
      </c>
      <c r="AB2247" s="277">
        <v>0.05</v>
      </c>
      <c r="AC2247" s="277">
        <v>3.6499999999999998E-2</v>
      </c>
      <c r="AD2247" s="277">
        <v>0</v>
      </c>
      <c r="AE2247" s="277">
        <v>0.33999999999999997</v>
      </c>
      <c r="AF2247" s="276">
        <v>1.6365881600285659</v>
      </c>
    </row>
    <row r="2248" spans="1:32" ht="138" x14ac:dyDescent="0.3">
      <c r="A2248" s="2">
        <f>IF(G2248="","",VLOOKUP(G2248,{"CFTV","100000";"switch","750000";"VMS","200000";"Alarme","300000";"CA","400000";"Cabeamento","500000";"Infra","600000";"Redes","700000";"Energia","800000";"Outros","900000";"Serviço","1000000"},2,FALSE)
  + COUNTIF($G$2:G2248,G2248)
)</f>
        <v>400263</v>
      </c>
      <c r="B2248" s="3" t="str">
        <f t="shared" si="36"/>
        <v>CATRACA DE CONTROLE DE ACESSO</v>
      </c>
      <c r="C2248" s="3" t="s">
        <v>4131</v>
      </c>
      <c r="D2248" s="3" t="s">
        <v>4131</v>
      </c>
      <c r="E2248" s="5" t="s">
        <v>6</v>
      </c>
      <c r="F2248" s="5" t="s">
        <v>7</v>
      </c>
      <c r="G2248" s="2" t="s">
        <v>3634</v>
      </c>
      <c r="H2248" s="3" t="s">
        <v>4130</v>
      </c>
      <c r="I2248" s="177" t="s">
        <v>7038</v>
      </c>
      <c r="J2248" s="136">
        <v>9957.1411985294108</v>
      </c>
      <c r="K2248" s="162">
        <v>17773.038430354263</v>
      </c>
      <c r="L2248" s="135"/>
      <c r="M2248" s="210"/>
      <c r="N2248" s="216">
        <v>0.04</v>
      </c>
      <c r="O2248" s="3" t="s">
        <v>6</v>
      </c>
      <c r="P2248" s="31" t="s">
        <v>7288</v>
      </c>
      <c r="Q2248" s="234">
        <v>1</v>
      </c>
      <c r="R2248" s="5">
        <v>84798999</v>
      </c>
      <c r="S2248" s="249">
        <v>45842</v>
      </c>
      <c r="T2248" s="263">
        <v>0.15</v>
      </c>
      <c r="U2248" s="263">
        <v>0</v>
      </c>
      <c r="V2248" s="263">
        <v>3.5039999999999995E-2</v>
      </c>
      <c r="W2248" s="263">
        <v>0</v>
      </c>
      <c r="X2248" s="263">
        <v>0.33999999999999997</v>
      </c>
      <c r="Y2248" s="265">
        <v>1.6064585475278061</v>
      </c>
      <c r="Z2248" s="275">
        <v>9957.1411985294108</v>
      </c>
      <c r="AA2248" s="276">
        <v>221.4911064818676</v>
      </c>
      <c r="AB2248" s="277">
        <v>0.05</v>
      </c>
      <c r="AC2248" s="277">
        <v>3.6499999999999998E-2</v>
      </c>
      <c r="AD2248" s="277">
        <v>0</v>
      </c>
      <c r="AE2248" s="277">
        <v>0.33999999999999997</v>
      </c>
      <c r="AF2248" s="276">
        <v>1.6365881600285659</v>
      </c>
    </row>
    <row r="2249" spans="1:32" ht="69" x14ac:dyDescent="0.3">
      <c r="A2249" s="2">
        <f>IF(G2249="","",VLOOKUP(G2249,{"CFTV","100000";"switch","750000";"VMS","200000";"Alarme","300000";"CA","400000";"Cabeamento","500000";"Infra","600000";"Redes","700000";"Energia","800000";"Outros","900000";"Serviço","1000000"},2,FALSE)
  + COUNTIF($G$2:G2249,G2249)
)</f>
        <v>400264</v>
      </c>
      <c r="B2249" s="3" t="str">
        <f t="shared" si="36"/>
        <v>CARTÃO DE ACESSO POR APROXIMAÇÃO</v>
      </c>
      <c r="C2249" s="3" t="s">
        <v>6994</v>
      </c>
      <c r="D2249" s="3" t="s">
        <v>6994</v>
      </c>
      <c r="E2249" s="5" t="s">
        <v>6</v>
      </c>
      <c r="F2249" s="5" t="s">
        <v>7</v>
      </c>
      <c r="G2249" s="2" t="s">
        <v>3634</v>
      </c>
      <c r="H2249" s="3" t="s">
        <v>6993</v>
      </c>
      <c r="I2249" s="177"/>
      <c r="J2249" s="136"/>
      <c r="K2249" s="162">
        <v>0</v>
      </c>
      <c r="L2249" s="135"/>
      <c r="M2249" s="210"/>
      <c r="N2249" s="216"/>
      <c r="O2249" s="3"/>
      <c r="P2249" s="31"/>
      <c r="Q2249" s="234"/>
      <c r="R2249" s="5">
        <v>85235210</v>
      </c>
      <c r="S2249" s="238"/>
      <c r="T2249" s="263">
        <v>0.15</v>
      </c>
      <c r="U2249" s="263">
        <v>0</v>
      </c>
      <c r="V2249" s="263">
        <v>3.2119999999999996E-2</v>
      </c>
      <c r="W2249" s="263">
        <v>0</v>
      </c>
      <c r="X2249" s="263">
        <v>0.33999999999999997</v>
      </c>
      <c r="Y2249" s="265">
        <v>1.8334922359937862</v>
      </c>
      <c r="Z2249" s="275">
        <v>0</v>
      </c>
      <c r="AA2249" s="276">
        <v>0</v>
      </c>
      <c r="AB2249" s="277">
        <v>0.05</v>
      </c>
      <c r="AC2249" s="277">
        <v>3.6499999999999998E-2</v>
      </c>
      <c r="AD2249" s="277">
        <v>0</v>
      </c>
      <c r="AE2249" s="277">
        <v>0.33999999999999997</v>
      </c>
      <c r="AF2249" s="276">
        <v>1.6365881600285659</v>
      </c>
    </row>
    <row r="2250" spans="1:32" ht="55.2" x14ac:dyDescent="0.3">
      <c r="A2250" s="2">
        <f>IF(G2250="","",VLOOKUP(G2250,{"CFTV","100000";"switch","750000";"VMS","200000";"Alarme","300000";"CA","400000";"Cabeamento","500000";"Infra","600000";"Redes","700000";"Energia","800000";"Outros","900000";"Serviço","1000000"},2,FALSE)
  + COUNTIF($G$2:G2250,G2250)
)</f>
        <v>400265</v>
      </c>
      <c r="B2250" s="3" t="str">
        <f t="shared" si="36"/>
        <v>SUPORTE PARA INSTALAÇÃO DE FECHADURAS</v>
      </c>
      <c r="C2250" s="3" t="s">
        <v>4133</v>
      </c>
      <c r="D2250" s="3" t="s">
        <v>4133</v>
      </c>
      <c r="E2250" s="5" t="s">
        <v>6</v>
      </c>
      <c r="F2250" s="5" t="s">
        <v>7</v>
      </c>
      <c r="G2250" s="2" t="s">
        <v>3634</v>
      </c>
      <c r="H2250" s="3" t="s">
        <v>4132</v>
      </c>
      <c r="I2250" s="177" t="s">
        <v>7038</v>
      </c>
      <c r="J2250" s="136">
        <v>101.81</v>
      </c>
      <c r="K2250" s="162">
        <v>207.40871616280819</v>
      </c>
      <c r="L2250" s="135"/>
      <c r="M2250" s="210"/>
      <c r="N2250" s="216">
        <v>0.12</v>
      </c>
      <c r="O2250" s="3" t="s">
        <v>6</v>
      </c>
      <c r="P2250" s="31" t="s">
        <v>7288</v>
      </c>
      <c r="Q2250" s="234">
        <v>1</v>
      </c>
      <c r="R2250" s="5">
        <v>83016000</v>
      </c>
      <c r="S2250" s="238">
        <v>45842</v>
      </c>
      <c r="T2250" s="263">
        <v>0.15</v>
      </c>
      <c r="U2250" s="263">
        <v>0</v>
      </c>
      <c r="V2250" s="263">
        <v>3.2119999999999996E-2</v>
      </c>
      <c r="W2250" s="263">
        <v>0</v>
      </c>
      <c r="X2250" s="263">
        <v>0.33999999999999997</v>
      </c>
      <c r="Y2250" s="265">
        <v>1.8334922359937862</v>
      </c>
      <c r="Z2250" s="275">
        <v>101.81</v>
      </c>
      <c r="AA2250" s="276">
        <v>2.2647072187998494</v>
      </c>
      <c r="AB2250" s="277">
        <v>0.05</v>
      </c>
      <c r="AC2250" s="277">
        <v>3.6499999999999998E-2</v>
      </c>
      <c r="AD2250" s="277">
        <v>0</v>
      </c>
      <c r="AE2250" s="277">
        <v>0.33999999999999997</v>
      </c>
      <c r="AF2250" s="276">
        <v>1.6365881600285659</v>
      </c>
    </row>
    <row r="2251" spans="1:32" ht="69" x14ac:dyDescent="0.3">
      <c r="A2251" s="2">
        <f>IF(G2251="","",VLOOKUP(G2251,{"CFTV","100000";"switch","750000";"VMS","200000";"Alarme","300000";"CA","400000";"Cabeamento","500000";"Infra","600000";"Redes","700000";"Energia","800000";"Outros","900000";"Serviço","1000000"},2,FALSE)
  + COUNTIF($G$2:G2251,G2251)
)</f>
        <v>400266</v>
      </c>
      <c r="B2251" s="3" t="str">
        <f t="shared" si="36"/>
        <v>FECHADURA ELETROÍMÃ | TENSÃO 12VDC</v>
      </c>
      <c r="C2251" s="17" t="s">
        <v>4135</v>
      </c>
      <c r="D2251" s="17" t="s">
        <v>4135</v>
      </c>
      <c r="E2251" s="5" t="s">
        <v>6</v>
      </c>
      <c r="F2251" s="5" t="s">
        <v>7</v>
      </c>
      <c r="G2251" s="2" t="s">
        <v>3634</v>
      </c>
      <c r="H2251" s="3" t="s">
        <v>4134</v>
      </c>
      <c r="I2251" s="177" t="s">
        <v>7038</v>
      </c>
      <c r="J2251" s="136">
        <v>238.34</v>
      </c>
      <c r="K2251" s="162">
        <v>485.54948836306556</v>
      </c>
      <c r="L2251" s="135"/>
      <c r="M2251" s="210"/>
      <c r="N2251" s="216">
        <v>0.12</v>
      </c>
      <c r="O2251" s="3" t="s">
        <v>6</v>
      </c>
      <c r="P2251" s="31" t="s">
        <v>7288</v>
      </c>
      <c r="Q2251" s="234">
        <v>1</v>
      </c>
      <c r="R2251" s="5">
        <v>83014000</v>
      </c>
      <c r="S2251" s="238">
        <v>45842</v>
      </c>
      <c r="T2251" s="263">
        <v>0.15</v>
      </c>
      <c r="U2251" s="263">
        <v>0</v>
      </c>
      <c r="V2251" s="263">
        <v>3.2119999999999996E-2</v>
      </c>
      <c r="W2251" s="263">
        <v>0</v>
      </c>
      <c r="X2251" s="263">
        <v>0.33999999999999997</v>
      </c>
      <c r="Y2251" s="265">
        <v>1.8334922359937862</v>
      </c>
      <c r="Z2251" s="275">
        <v>238.34</v>
      </c>
      <c r="AA2251" s="276">
        <v>5.3017416612194879</v>
      </c>
      <c r="AB2251" s="277">
        <v>0.05</v>
      </c>
      <c r="AC2251" s="277">
        <v>3.6499999999999998E-2</v>
      </c>
      <c r="AD2251" s="277">
        <v>0</v>
      </c>
      <c r="AE2251" s="277">
        <v>0.33999999999999997</v>
      </c>
      <c r="AF2251" s="276">
        <v>1.6365881600285659</v>
      </c>
    </row>
    <row r="2252" spans="1:32" ht="110.4" x14ac:dyDescent="0.3">
      <c r="A2252" s="2">
        <f>IF(G2252="","",VLOOKUP(G2252,{"CFTV","100000";"switch","750000";"VMS","200000";"Alarme","300000";"CA","400000";"Cabeamento","500000";"Infra","600000";"Redes","700000";"Energia","800000";"Outros","900000";"Serviço","1000000"},2,FALSE)
  + COUNTIF($G$2:G2252,G2252)
)</f>
        <v>400267</v>
      </c>
      <c r="B2252" s="3" t="str">
        <f t="shared" si="36"/>
        <v>FECHADURA DIGITAL | ATÉ 100</v>
      </c>
      <c r="C2252" s="3" t="s">
        <v>4137</v>
      </c>
      <c r="D2252" s="3" t="s">
        <v>4137</v>
      </c>
      <c r="E2252" s="5" t="s">
        <v>6</v>
      </c>
      <c r="F2252" s="5" t="s">
        <v>7</v>
      </c>
      <c r="G2252" s="2" t="s">
        <v>3634</v>
      </c>
      <c r="H2252" s="3" t="s">
        <v>4136</v>
      </c>
      <c r="I2252" s="177" t="s">
        <v>7038</v>
      </c>
      <c r="J2252" s="136">
        <v>308.02</v>
      </c>
      <c r="K2252" s="162">
        <v>627.50253170089547</v>
      </c>
      <c r="L2252" s="135"/>
      <c r="M2252" s="210"/>
      <c r="N2252" s="216">
        <v>0.12</v>
      </c>
      <c r="O2252" s="3" t="s">
        <v>7057</v>
      </c>
      <c r="P2252" s="31" t="s">
        <v>7291</v>
      </c>
      <c r="Q2252" s="234">
        <v>1</v>
      </c>
      <c r="R2252" s="5">
        <v>90230000</v>
      </c>
      <c r="S2252" s="238">
        <v>45860</v>
      </c>
      <c r="T2252" s="263">
        <v>0.15</v>
      </c>
      <c r="U2252" s="263">
        <v>0</v>
      </c>
      <c r="V2252" s="263">
        <v>3.2119999999999996E-2</v>
      </c>
      <c r="W2252" s="263">
        <v>0</v>
      </c>
      <c r="X2252" s="263">
        <v>0.33999999999999997</v>
      </c>
      <c r="Y2252" s="265">
        <v>1.8334922359937862</v>
      </c>
      <c r="Z2252" s="275">
        <v>308.02</v>
      </c>
      <c r="AA2252" s="276">
        <v>6.8517347759034433</v>
      </c>
      <c r="AB2252" s="277">
        <v>0.05</v>
      </c>
      <c r="AC2252" s="277">
        <v>3.6499999999999998E-2</v>
      </c>
      <c r="AD2252" s="277">
        <v>0</v>
      </c>
      <c r="AE2252" s="277">
        <v>0.33999999999999997</v>
      </c>
      <c r="AF2252" s="276">
        <v>1.6365881600285659</v>
      </c>
    </row>
    <row r="2253" spans="1:32" ht="82.8" x14ac:dyDescent="0.3">
      <c r="A2253" s="2">
        <f>IF(G2253="","",VLOOKUP(G2253,{"CFTV","100000";"switch","750000";"VMS","200000";"Alarme","300000";"CA","400000";"Cabeamento","500000";"Infra","600000";"Redes","700000";"Energia","800000";"Outros","900000";"Serviço","1000000"},2,FALSE)
  + COUNTIF($G$2:G2253,G2253)
)</f>
        <v>400268</v>
      </c>
      <c r="B2253" s="3" t="str">
        <f t="shared" si="36"/>
        <v>CONTROLADOR DE ACESSO COM RECONHECIMENTO</v>
      </c>
      <c r="C2253" s="3" t="s">
        <v>4139</v>
      </c>
      <c r="D2253" s="3" t="s">
        <v>4139</v>
      </c>
      <c r="E2253" s="5" t="s">
        <v>6</v>
      </c>
      <c r="F2253" s="5" t="s">
        <v>7</v>
      </c>
      <c r="G2253" s="2" t="s">
        <v>3634</v>
      </c>
      <c r="H2253" s="3" t="s">
        <v>4138</v>
      </c>
      <c r="I2253" s="177" t="s">
        <v>7038</v>
      </c>
      <c r="J2253" s="136">
        <v>778.05</v>
      </c>
      <c r="K2253" s="162">
        <v>1479.0543362697449</v>
      </c>
      <c r="L2253" s="135"/>
      <c r="M2253" s="210">
        <v>6.5000000000000002E-2</v>
      </c>
      <c r="N2253" s="216">
        <v>0.04</v>
      </c>
      <c r="O2253" s="3" t="s">
        <v>6</v>
      </c>
      <c r="P2253" s="31" t="s">
        <v>7288</v>
      </c>
      <c r="Q2253" s="234">
        <v>1</v>
      </c>
      <c r="R2253" s="5">
        <v>85437099</v>
      </c>
      <c r="S2253" s="238">
        <v>45842</v>
      </c>
      <c r="T2253" s="263">
        <v>0.15</v>
      </c>
      <c r="U2253" s="263">
        <v>0</v>
      </c>
      <c r="V2253" s="263">
        <v>3.5039999999999995E-2</v>
      </c>
      <c r="W2253" s="263">
        <v>0</v>
      </c>
      <c r="X2253" s="263">
        <v>0.33999999999999997</v>
      </c>
      <c r="Y2253" s="265">
        <v>1.6064585475278061</v>
      </c>
      <c r="Z2253" s="275">
        <v>828.62324999999998</v>
      </c>
      <c r="AA2253" s="276">
        <v>18.432266535118284</v>
      </c>
      <c r="AB2253" s="277">
        <v>0.05</v>
      </c>
      <c r="AC2253" s="277">
        <v>3.6499999999999998E-2</v>
      </c>
      <c r="AD2253" s="277">
        <v>0</v>
      </c>
      <c r="AE2253" s="277">
        <v>0.33999999999999997</v>
      </c>
      <c r="AF2253" s="276">
        <v>1.6365881600285659</v>
      </c>
    </row>
    <row r="2254" spans="1:32" ht="69" x14ac:dyDescent="0.3">
      <c r="A2254" s="2">
        <f>IF(G2254="","",VLOOKUP(G2254,{"CFTV","100000";"switch","750000";"VMS","200000";"Alarme","300000";"CA","400000";"Cabeamento","500000";"Infra","600000";"Redes","700000";"Energia","800000";"Outros","900000";"Serviço","1000000"},2,FALSE)
  + COUNTIF($G$2:G2254,G2254)
)</f>
        <v>400269</v>
      </c>
      <c r="B2254" s="3" t="str">
        <f t="shared" si="36"/>
        <v>CARTÃO DE ACESSO POR APROXIMAÇÃO</v>
      </c>
      <c r="C2254" s="14" t="s">
        <v>4141</v>
      </c>
      <c r="D2254" s="14" t="s">
        <v>4141</v>
      </c>
      <c r="E2254" s="5" t="s">
        <v>6</v>
      </c>
      <c r="F2254" s="5" t="s">
        <v>7</v>
      </c>
      <c r="G2254" s="2" t="s">
        <v>3634</v>
      </c>
      <c r="H2254" s="3" t="s">
        <v>4140</v>
      </c>
      <c r="I2254" s="177" t="s">
        <v>7038</v>
      </c>
      <c r="J2254" s="136">
        <v>3.62</v>
      </c>
      <c r="K2254" s="162">
        <v>6.8815329314266132</v>
      </c>
      <c r="L2254" s="135"/>
      <c r="M2254" s="209">
        <v>6.5000000000000002E-2</v>
      </c>
      <c r="N2254" s="215">
        <v>0.04</v>
      </c>
      <c r="O2254" s="3" t="s">
        <v>6</v>
      </c>
      <c r="P2254" s="31" t="s">
        <v>7288</v>
      </c>
      <c r="Q2254" s="234">
        <v>1</v>
      </c>
      <c r="R2254" s="5">
        <v>85235210</v>
      </c>
      <c r="S2254" s="238">
        <v>45842</v>
      </c>
      <c r="T2254" s="263">
        <v>0.15</v>
      </c>
      <c r="U2254" s="263">
        <v>0</v>
      </c>
      <c r="V2254" s="263">
        <v>3.5039999999999995E-2</v>
      </c>
      <c r="W2254" s="263">
        <v>0</v>
      </c>
      <c r="X2254" s="263">
        <v>0.33999999999999997</v>
      </c>
      <c r="Y2254" s="265">
        <v>1.6064585475278061</v>
      </c>
      <c r="Z2254" s="275">
        <v>3.8553000000000002</v>
      </c>
      <c r="AA2254" s="276">
        <v>8.575901915960181E-2</v>
      </c>
      <c r="AB2254" s="277">
        <v>0.05</v>
      </c>
      <c r="AC2254" s="277">
        <v>3.6499999999999998E-2</v>
      </c>
      <c r="AD2254" s="277">
        <v>0</v>
      </c>
      <c r="AE2254" s="277">
        <v>0.33999999999999997</v>
      </c>
      <c r="AF2254" s="276">
        <v>1.6365881600285659</v>
      </c>
    </row>
    <row r="2255" spans="1:32" ht="27.6" x14ac:dyDescent="0.3">
      <c r="A2255" s="2">
        <f>IF(G2255="","",VLOOKUP(G2255,{"CFTV","100000";"switch","750000";"VMS","200000";"Alarme","300000";"CA","400000";"Cabeamento","500000";"Infra","600000";"Redes","700000";"Energia","800000";"Outros","900000";"Serviço","1000000"},2,FALSE)
  + COUNTIF($G$2:G2255,G2255)
)</f>
        <v>400270</v>
      </c>
      <c r="B2255" s="3" t="str">
        <f t="shared" si="36"/>
        <v>CANCELA AUTOMÁTICA GT8 NACIONAL</v>
      </c>
      <c r="C2255" s="3" t="s">
        <v>4143</v>
      </c>
      <c r="D2255" s="3" t="s">
        <v>4143</v>
      </c>
      <c r="E2255" s="5" t="s">
        <v>3754</v>
      </c>
      <c r="F2255" s="5" t="s">
        <v>7</v>
      </c>
      <c r="G2255" s="2" t="s">
        <v>3634</v>
      </c>
      <c r="H2255" s="82" t="s">
        <v>4142</v>
      </c>
      <c r="I2255" s="177" t="s">
        <v>7038</v>
      </c>
      <c r="J2255" s="136">
        <v>8630.92</v>
      </c>
      <c r="K2255" s="162">
        <v>15405.794674476325</v>
      </c>
      <c r="L2255" s="136"/>
      <c r="M2255" s="210"/>
      <c r="N2255" s="216">
        <v>0.04</v>
      </c>
      <c r="O2255" s="3" t="s">
        <v>3754</v>
      </c>
      <c r="P2255" s="31" t="s">
        <v>7291</v>
      </c>
      <c r="Q2255" s="234">
        <v>1</v>
      </c>
      <c r="R2255" s="5">
        <v>86080090</v>
      </c>
      <c r="S2255" s="238">
        <v>46099</v>
      </c>
      <c r="T2255" s="263">
        <v>0.15</v>
      </c>
      <c r="U2255" s="263">
        <v>0</v>
      </c>
      <c r="V2255" s="263">
        <v>3.5039999999999995E-2</v>
      </c>
      <c r="W2255" s="263">
        <v>0</v>
      </c>
      <c r="X2255" s="263">
        <v>0.33999999999999997</v>
      </c>
      <c r="Y2255" s="265">
        <v>1.6064585475278061</v>
      </c>
      <c r="Z2255" s="275">
        <v>8630.92</v>
      </c>
      <c r="AA2255" s="276">
        <v>191.99004841257241</v>
      </c>
      <c r="AB2255" s="277">
        <v>0.05</v>
      </c>
      <c r="AC2255" s="277">
        <v>3.6499999999999998E-2</v>
      </c>
      <c r="AD2255" s="277">
        <v>0</v>
      </c>
      <c r="AE2255" s="277">
        <v>0.33999999999999997</v>
      </c>
      <c r="AF2255" s="276">
        <v>1.6365881600285659</v>
      </c>
    </row>
    <row r="2256" spans="1:32" ht="27.6" x14ac:dyDescent="0.3">
      <c r="A2256" s="2">
        <f>IF(G2256="","",VLOOKUP(G2256,{"CFTV","100000";"switch","750000";"VMS","200000";"Alarme","300000";"CA","400000";"Cabeamento","500000";"Infra","600000";"Redes","700000";"Energia","800000";"Outros","900000";"Serviço","1000000"},2,FALSE)
  + COUNTIF($G$2:G2256,G2256)
)</f>
        <v>400271</v>
      </c>
      <c r="B2256" s="3" t="str">
        <f t="shared" si="36"/>
        <v>HASTE PARA CANCELA GT8 (L=6350MM)</v>
      </c>
      <c r="C2256" s="3" t="s">
        <v>4145</v>
      </c>
      <c r="D2256" s="3" t="s">
        <v>4145</v>
      </c>
      <c r="E2256" s="5" t="s">
        <v>3754</v>
      </c>
      <c r="F2256" s="5" t="s">
        <v>7</v>
      </c>
      <c r="G2256" s="2" t="s">
        <v>3634</v>
      </c>
      <c r="H2256" s="82" t="s">
        <v>4144</v>
      </c>
      <c r="I2256" s="177" t="s">
        <v>7038</v>
      </c>
      <c r="J2256" s="136">
        <v>1305.79</v>
      </c>
      <c r="K2256" s="162">
        <v>2660.1731409314734</v>
      </c>
      <c r="L2256" s="136"/>
      <c r="M2256" s="210"/>
      <c r="N2256" s="216">
        <v>0.12</v>
      </c>
      <c r="O2256" s="262" t="s">
        <v>3754</v>
      </c>
      <c r="P2256" s="31" t="s">
        <v>7291</v>
      </c>
      <c r="Q2256" s="234">
        <v>1</v>
      </c>
      <c r="R2256" s="5">
        <v>76042919</v>
      </c>
      <c r="S2256" s="238">
        <v>46031</v>
      </c>
      <c r="T2256" s="263">
        <v>0.15</v>
      </c>
      <c r="U2256" s="263">
        <v>0</v>
      </c>
      <c r="V2256" s="263">
        <v>3.2119999999999996E-2</v>
      </c>
      <c r="W2256" s="263">
        <v>0</v>
      </c>
      <c r="X2256" s="263">
        <v>0.33999999999999997</v>
      </c>
      <c r="Y2256" s="265">
        <v>1.8334922359937862</v>
      </c>
      <c r="Z2256" s="275">
        <v>1305.79</v>
      </c>
      <c r="AA2256" s="276">
        <v>29.046577342467884</v>
      </c>
      <c r="AB2256" s="277">
        <v>0.05</v>
      </c>
      <c r="AC2256" s="277">
        <v>3.6499999999999998E-2</v>
      </c>
      <c r="AD2256" s="277">
        <v>0</v>
      </c>
      <c r="AE2256" s="277">
        <v>0.33999999999999997</v>
      </c>
      <c r="AF2256" s="276">
        <v>1.6365881600285659</v>
      </c>
    </row>
    <row r="2257" spans="1:32" ht="27.6" x14ac:dyDescent="0.3">
      <c r="A2257" s="2">
        <f>IF(G2257="","",VLOOKUP(G2257,{"CFTV","100000";"switch","750000";"VMS","200000";"Alarme","300000";"CA","400000";"Cabeamento","500000";"Infra","600000";"Redes","700000";"Energia","800000";"Outros","900000";"Serviço","1000000"},2,FALSE)
  + COUNTIF($G$2:G2257,G2257)
)</f>
        <v>400272</v>
      </c>
      <c r="B2257" s="3" t="str">
        <f t="shared" si="36"/>
        <v>COROA LUMINOSA LED BICOLOR GT</v>
      </c>
      <c r="C2257" s="3" t="s">
        <v>4147</v>
      </c>
      <c r="D2257" s="3" t="s">
        <v>4147</v>
      </c>
      <c r="E2257" s="5" t="s">
        <v>3754</v>
      </c>
      <c r="F2257" s="5" t="s">
        <v>7</v>
      </c>
      <c r="G2257" s="2" t="s">
        <v>3634</v>
      </c>
      <c r="H2257" s="82" t="s">
        <v>4146</v>
      </c>
      <c r="I2257" s="177" t="s">
        <v>7038</v>
      </c>
      <c r="J2257" s="136">
        <v>502.55</v>
      </c>
      <c r="K2257" s="162">
        <v>984.48889223162075</v>
      </c>
      <c r="L2257" s="136"/>
      <c r="M2257" s="210">
        <v>9.7500000000000003E-2</v>
      </c>
      <c r="N2257" s="216">
        <v>0.04</v>
      </c>
      <c r="O2257" s="3" t="s">
        <v>3754</v>
      </c>
      <c r="P2257" s="31" t="s">
        <v>7291</v>
      </c>
      <c r="Q2257" s="234">
        <v>1</v>
      </c>
      <c r="R2257" s="5">
        <v>85437099</v>
      </c>
      <c r="S2257" s="238">
        <v>46099</v>
      </c>
      <c r="T2257" s="263">
        <v>0.15</v>
      </c>
      <c r="U2257" s="263">
        <v>0</v>
      </c>
      <c r="V2257" s="263">
        <v>3.5039999999999995E-2</v>
      </c>
      <c r="W2257" s="263">
        <v>0</v>
      </c>
      <c r="X2257" s="263">
        <v>0.33999999999999997</v>
      </c>
      <c r="Y2257" s="265">
        <v>1.6064585475278061</v>
      </c>
      <c r="Z2257" s="275">
        <v>551.54862500000002</v>
      </c>
      <c r="AA2257" s="276">
        <v>12.268894534492006</v>
      </c>
      <c r="AB2257" s="277">
        <v>0.05</v>
      </c>
      <c r="AC2257" s="277">
        <v>3.6499999999999998E-2</v>
      </c>
      <c r="AD2257" s="277">
        <v>0</v>
      </c>
      <c r="AE2257" s="277">
        <v>0.33999999999999997</v>
      </c>
      <c r="AF2257" s="276">
        <v>1.6365881600285659</v>
      </c>
    </row>
    <row r="2258" spans="1:32" ht="27.6" x14ac:dyDescent="0.3">
      <c r="A2258" s="2">
        <f>IF(G2258="","",VLOOKUP(G2258,{"CFTV","100000";"switch","750000";"VMS","200000";"Alarme","300000";"CA","400000";"Cabeamento","500000";"Infra","600000";"Redes","700000";"Energia","800000";"Outros","900000";"Serviço","1000000"},2,FALSE)
  + COUNTIF($G$2:G2258,G2258)
)</f>
        <v>400273</v>
      </c>
      <c r="B2258" s="3" t="str">
        <f t="shared" si="36"/>
        <v>TIRA LUMINOSA LED BICOLOR GT8</v>
      </c>
      <c r="C2258" s="3" t="s">
        <v>4149</v>
      </c>
      <c r="D2258" s="3" t="s">
        <v>4149</v>
      </c>
      <c r="E2258" s="5" t="s">
        <v>3754</v>
      </c>
      <c r="F2258" s="5" t="s">
        <v>7</v>
      </c>
      <c r="G2258" s="2" t="s">
        <v>3634</v>
      </c>
      <c r="H2258" s="82" t="s">
        <v>4148</v>
      </c>
      <c r="I2258" s="177" t="s">
        <v>7038</v>
      </c>
      <c r="J2258" s="136">
        <v>644.94000000000005</v>
      </c>
      <c r="K2258" s="162">
        <v>1263.4290441863727</v>
      </c>
      <c r="L2258" s="136"/>
      <c r="M2258" s="210">
        <v>9.7500000000000003E-2</v>
      </c>
      <c r="N2258" s="216">
        <v>0.04</v>
      </c>
      <c r="O2258" s="3" t="s">
        <v>3754</v>
      </c>
      <c r="P2258" s="31" t="s">
        <v>7291</v>
      </c>
      <c r="Q2258" s="234">
        <v>1</v>
      </c>
      <c r="R2258" s="5">
        <v>85437099</v>
      </c>
      <c r="S2258" s="238">
        <v>46099</v>
      </c>
      <c r="T2258" s="263">
        <v>0.15</v>
      </c>
      <c r="U2258" s="263">
        <v>0</v>
      </c>
      <c r="V2258" s="263">
        <v>3.5039999999999995E-2</v>
      </c>
      <c r="W2258" s="263">
        <v>0</v>
      </c>
      <c r="X2258" s="263">
        <v>0.33999999999999997</v>
      </c>
      <c r="Y2258" s="265">
        <v>1.6064585475278061</v>
      </c>
      <c r="Z2258" s="275">
        <v>707.82165000000009</v>
      </c>
      <c r="AA2258" s="276">
        <v>15.745101663665855</v>
      </c>
      <c r="AB2258" s="277">
        <v>0.05</v>
      </c>
      <c r="AC2258" s="277">
        <v>3.6499999999999998E-2</v>
      </c>
      <c r="AD2258" s="277">
        <v>0</v>
      </c>
      <c r="AE2258" s="277">
        <v>0.33999999999999997</v>
      </c>
      <c r="AF2258" s="276">
        <v>1.6365881600285659</v>
      </c>
    </row>
    <row r="2259" spans="1:32" ht="27.6" x14ac:dyDescent="0.3">
      <c r="A2259" s="2">
        <f>IF(G2259="","",VLOOKUP(G2259,{"CFTV","100000";"switch","750000";"VMS","200000";"Alarme","300000";"CA","400000";"Cabeamento","500000";"Infra","600000";"Redes","700000";"Energia","800000";"Outros","900000";"Serviço","1000000"},2,FALSE)
  + COUNTIF($G$2:G2259,G2259)
)</f>
        <v>400274</v>
      </c>
      <c r="B2259" s="3" t="str">
        <f t="shared" si="36"/>
        <v>ESTAÇÃO DE ATENDIMENTO - VIDEO</v>
      </c>
      <c r="C2259" s="3" t="s">
        <v>4151</v>
      </c>
      <c r="D2259" s="3" t="s">
        <v>4151</v>
      </c>
      <c r="E2259" s="5" t="s">
        <v>370</v>
      </c>
      <c r="F2259" s="5" t="s">
        <v>7</v>
      </c>
      <c r="G2259" s="2" t="s">
        <v>3634</v>
      </c>
      <c r="H2259" s="3" t="s">
        <v>4150</v>
      </c>
      <c r="I2259" s="170" t="s">
        <v>7038</v>
      </c>
      <c r="J2259" s="127">
        <v>3799.23</v>
      </c>
      <c r="K2259" s="162">
        <v>6781.4505639156305</v>
      </c>
      <c r="L2259" s="136"/>
      <c r="M2259" s="210"/>
      <c r="N2259" s="216">
        <v>0.04</v>
      </c>
      <c r="O2259" s="3" t="s">
        <v>7060</v>
      </c>
      <c r="P2259" s="31" t="s">
        <v>7290</v>
      </c>
      <c r="Q2259" s="234">
        <v>3</v>
      </c>
      <c r="R2259" s="5">
        <v>85176900</v>
      </c>
      <c r="S2259" s="238">
        <v>46086</v>
      </c>
      <c r="T2259" s="263">
        <v>0.15</v>
      </c>
      <c r="U2259" s="263">
        <v>0</v>
      </c>
      <c r="V2259" s="263">
        <v>3.5039999999999995E-2</v>
      </c>
      <c r="W2259" s="263">
        <v>0</v>
      </c>
      <c r="X2259" s="263">
        <v>0.33999999999999997</v>
      </c>
      <c r="Y2259" s="265">
        <v>1.6064585475278061</v>
      </c>
      <c r="Z2259" s="275">
        <v>3799.23</v>
      </c>
      <c r="AA2259" s="276">
        <v>84.511772977909374</v>
      </c>
      <c r="AB2259" s="277">
        <v>0.05</v>
      </c>
      <c r="AC2259" s="277">
        <v>3.6499999999999998E-2</v>
      </c>
      <c r="AD2259" s="277">
        <v>0</v>
      </c>
      <c r="AE2259" s="277">
        <v>0.33999999999999997</v>
      </c>
      <c r="AF2259" s="276">
        <v>1.6365881600285659</v>
      </c>
    </row>
    <row r="2260" spans="1:32" ht="27.6" x14ac:dyDescent="0.3">
      <c r="A2260" s="2">
        <f>IF(G2260="","",VLOOKUP(G2260,{"CFTV","100000";"switch","750000";"VMS","200000";"Alarme","300000";"CA","400000";"Cabeamento","500000";"Infra","600000";"Redes","700000";"Energia","800000";"Outros","900000";"Serviço","1000000"},2,FALSE)
  + COUNTIF($G$2:G2260,G2260)
)</f>
        <v>400275</v>
      </c>
      <c r="B2260" s="3" t="str">
        <f t="shared" si="36"/>
        <v>VIDEO PORTEIRO IP OUTDOOR IP65</v>
      </c>
      <c r="C2260" s="3" t="s">
        <v>4153</v>
      </c>
      <c r="D2260" s="3" t="s">
        <v>4153</v>
      </c>
      <c r="E2260" s="5" t="s">
        <v>370</v>
      </c>
      <c r="F2260" s="5" t="s">
        <v>7</v>
      </c>
      <c r="G2260" s="2" t="s">
        <v>3634</v>
      </c>
      <c r="H2260" s="82" t="s">
        <v>4152</v>
      </c>
      <c r="I2260" s="177" t="s">
        <v>7038</v>
      </c>
      <c r="J2260" s="136">
        <v>745.99</v>
      </c>
      <c r="K2260" s="162">
        <v>1519.7409701433385</v>
      </c>
      <c r="L2260" s="136"/>
      <c r="M2260" s="210"/>
      <c r="N2260" s="216">
        <v>0.12</v>
      </c>
      <c r="O2260" s="3" t="s">
        <v>7060</v>
      </c>
      <c r="P2260" s="31" t="s">
        <v>7295</v>
      </c>
      <c r="Q2260" s="234">
        <v>1</v>
      </c>
      <c r="R2260" s="5">
        <v>84719019</v>
      </c>
      <c r="S2260" s="238">
        <v>45902</v>
      </c>
      <c r="T2260" s="263">
        <v>0.15</v>
      </c>
      <c r="U2260" s="263">
        <v>0</v>
      </c>
      <c r="V2260" s="263">
        <v>3.2119999999999996E-2</v>
      </c>
      <c r="W2260" s="263">
        <v>0</v>
      </c>
      <c r="X2260" s="263">
        <v>0.33999999999999997</v>
      </c>
      <c r="Y2260" s="265">
        <v>1.8334922359937862</v>
      </c>
      <c r="Z2260" s="275">
        <v>745.99</v>
      </c>
      <c r="AA2260" s="276">
        <v>16.594135528459873</v>
      </c>
      <c r="AB2260" s="277">
        <v>0.05</v>
      </c>
      <c r="AC2260" s="277">
        <v>3.6499999999999998E-2</v>
      </c>
      <c r="AD2260" s="277">
        <v>0</v>
      </c>
      <c r="AE2260" s="277">
        <v>0.33999999999999997</v>
      </c>
      <c r="AF2260" s="276">
        <v>1.6365881600285659</v>
      </c>
    </row>
    <row r="2261" spans="1:32" ht="110.4" x14ac:dyDescent="0.3">
      <c r="A2261" s="2">
        <f>IF(G2261="","",VLOOKUP(G2261,{"CFTV","100000";"switch","750000";"VMS","200000";"Alarme","300000";"CA","400000";"Cabeamento","500000";"Infra","600000";"Redes","700000";"Energia","800000";"Outros","900000";"Serviço","1000000"},2,FALSE)
  + COUNTIF($G$2:G2261,G2261)
)</f>
        <v>400276</v>
      </c>
      <c r="B2261" s="3" t="str">
        <f t="shared" si="36"/>
        <v>MONITOR IP PARA VIDEO PORTEIRO</v>
      </c>
      <c r="C2261" s="3" t="s">
        <v>6996</v>
      </c>
      <c r="D2261" s="3" t="s">
        <v>6996</v>
      </c>
      <c r="E2261" s="5" t="s">
        <v>370</v>
      </c>
      <c r="F2261" s="5" t="s">
        <v>7</v>
      </c>
      <c r="G2261" s="2" t="s">
        <v>3634</v>
      </c>
      <c r="H2261" s="3" t="s">
        <v>6995</v>
      </c>
      <c r="I2261" s="177" t="s">
        <v>7039</v>
      </c>
      <c r="J2261" s="136">
        <v>146.30000000000001</v>
      </c>
      <c r="K2261" s="162">
        <v>1506.770654837939</v>
      </c>
      <c r="L2261" s="136"/>
      <c r="M2261" s="210"/>
      <c r="N2261" s="216">
        <v>0.04</v>
      </c>
      <c r="O2261" s="3" t="s">
        <v>370</v>
      </c>
      <c r="P2261" s="31" t="s">
        <v>7287</v>
      </c>
      <c r="Q2261" s="234">
        <v>1</v>
      </c>
      <c r="R2261" s="5">
        <v>84719019</v>
      </c>
      <c r="S2261" s="238">
        <v>45862</v>
      </c>
      <c r="T2261" s="263">
        <v>0.15</v>
      </c>
      <c r="U2261" s="263">
        <v>0</v>
      </c>
      <c r="V2261" s="263">
        <v>3.5039999999999995E-2</v>
      </c>
      <c r="W2261" s="263">
        <v>0</v>
      </c>
      <c r="X2261" s="263">
        <v>0.33999999999999997</v>
      </c>
      <c r="Y2261" s="265">
        <v>1.6064585475278061</v>
      </c>
      <c r="Z2261" s="275">
        <v>844.15099999999995</v>
      </c>
      <c r="AA2261" s="276">
        <v>18.777672757657516</v>
      </c>
      <c r="AB2261" s="277">
        <v>0.05</v>
      </c>
      <c r="AC2261" s="277">
        <v>3.6499999999999998E-2</v>
      </c>
      <c r="AD2261" s="277">
        <v>0</v>
      </c>
      <c r="AE2261" s="277">
        <v>0.33999999999999997</v>
      </c>
      <c r="AF2261" s="276">
        <v>1.6365881600285659</v>
      </c>
    </row>
    <row r="2262" spans="1:32" ht="27.6" x14ac:dyDescent="0.3">
      <c r="A2262" s="2">
        <f>IF(G2262="","",VLOOKUP(G2262,{"CFTV","100000";"switch","750000";"VMS","200000";"Alarme","300000";"CA","400000";"Cabeamento","500000";"Infra","600000";"Redes","700000";"Energia","800000";"Outros","900000";"Serviço","1000000"},2,FALSE)
  + COUNTIF($G$2:G2262,G2262)
)</f>
        <v>400277</v>
      </c>
      <c r="B2262" s="3" t="str">
        <f t="shared" si="36"/>
        <v>CONTROLADOR DE ACESSO CODIN TELEMATICA</v>
      </c>
      <c r="C2262" s="85" t="s">
        <v>4155</v>
      </c>
      <c r="D2262" s="85" t="s">
        <v>4155</v>
      </c>
      <c r="E2262" s="113" t="s">
        <v>3831</v>
      </c>
      <c r="F2262" s="113" t="s">
        <v>7</v>
      </c>
      <c r="G2262" s="2" t="s">
        <v>3634</v>
      </c>
      <c r="H2262" s="85" t="s">
        <v>4154</v>
      </c>
      <c r="I2262" s="170" t="s">
        <v>7038</v>
      </c>
      <c r="J2262" s="127">
        <v>2345.3517000000002</v>
      </c>
      <c r="K2262" s="162">
        <v>4777.9823695831419</v>
      </c>
      <c r="L2262" s="135"/>
      <c r="M2262" s="209"/>
      <c r="N2262" s="215">
        <v>0.12</v>
      </c>
      <c r="O2262" s="3" t="s">
        <v>7154</v>
      </c>
      <c r="P2262" s="31" t="s">
        <v>7291</v>
      </c>
      <c r="Q2262" s="234">
        <v>1</v>
      </c>
      <c r="R2262" s="29">
        <v>85437099</v>
      </c>
      <c r="S2262" s="238">
        <v>45895</v>
      </c>
      <c r="T2262" s="263">
        <v>0.15</v>
      </c>
      <c r="U2262" s="263">
        <v>0</v>
      </c>
      <c r="V2262" s="263">
        <v>3.2119999999999996E-2</v>
      </c>
      <c r="W2262" s="263">
        <v>0</v>
      </c>
      <c r="X2262" s="263">
        <v>0.33999999999999997</v>
      </c>
      <c r="Y2262" s="265">
        <v>1.8334922359937862</v>
      </c>
      <c r="Z2262" s="275">
        <v>2345.3517000000002</v>
      </c>
      <c r="AA2262" s="276">
        <v>52.171053193345443</v>
      </c>
      <c r="AB2262" s="277">
        <v>0.05</v>
      </c>
      <c r="AC2262" s="277">
        <v>3.6499999999999998E-2</v>
      </c>
      <c r="AD2262" s="277">
        <v>0</v>
      </c>
      <c r="AE2262" s="277">
        <v>0.33999999999999997</v>
      </c>
      <c r="AF2262" s="276">
        <v>1.6365881600285659</v>
      </c>
    </row>
    <row r="2263" spans="1:32" ht="27.6" x14ac:dyDescent="0.3">
      <c r="A2263" s="2">
        <f>IF(G2263="","",VLOOKUP(G2263,{"CFTV","100000";"switch","750000";"VMS","200000";"Alarme","300000";"CA","400000";"Cabeamento","500000";"Infra","600000";"Redes","700000";"Energia","800000";"Outros","900000";"Serviço","1000000"},2,FALSE)
  + COUNTIF($G$2:G2263,G2263)
)</f>
        <v>400278</v>
      </c>
      <c r="B2263" s="3" t="str">
        <f t="shared" si="36"/>
        <v>FECHADURA ELETROIMÃ 600KG</v>
      </c>
      <c r="C2263" s="3" t="s">
        <v>4157</v>
      </c>
      <c r="D2263" s="3" t="s">
        <v>4157</v>
      </c>
      <c r="E2263" s="5" t="s">
        <v>4158</v>
      </c>
      <c r="F2263" s="5" t="s">
        <v>7</v>
      </c>
      <c r="G2263" s="2" t="s">
        <v>3634</v>
      </c>
      <c r="H2263" s="82" t="s">
        <v>4156</v>
      </c>
      <c r="I2263" s="170" t="s">
        <v>7038</v>
      </c>
      <c r="J2263" s="127">
        <v>470.608</v>
      </c>
      <c r="K2263" s="162">
        <v>958.72901577395976</v>
      </c>
      <c r="L2263" s="126"/>
      <c r="M2263" s="205"/>
      <c r="N2263" s="198">
        <v>0.12</v>
      </c>
      <c r="O2263" s="3" t="s">
        <v>4158</v>
      </c>
      <c r="P2263" s="31" t="s">
        <v>7291</v>
      </c>
      <c r="Q2263" s="234">
        <v>1</v>
      </c>
      <c r="R2263" s="5">
        <v>83014000</v>
      </c>
      <c r="S2263" s="238">
        <v>45862</v>
      </c>
      <c r="T2263" s="263">
        <v>0.15</v>
      </c>
      <c r="U2263" s="263">
        <v>0</v>
      </c>
      <c r="V2263" s="263">
        <v>3.2119999999999996E-2</v>
      </c>
      <c r="W2263" s="263">
        <v>0</v>
      </c>
      <c r="X2263" s="263">
        <v>0.33999999999999997</v>
      </c>
      <c r="Y2263" s="265">
        <v>1.8334922359937862</v>
      </c>
      <c r="Z2263" s="275">
        <v>470.608</v>
      </c>
      <c r="AA2263" s="276">
        <v>10.468415036096253</v>
      </c>
      <c r="AB2263" s="277">
        <v>0.05</v>
      </c>
      <c r="AC2263" s="277">
        <v>3.6499999999999998E-2</v>
      </c>
      <c r="AD2263" s="277">
        <v>0</v>
      </c>
      <c r="AE2263" s="277">
        <v>0.33999999999999997</v>
      </c>
      <c r="AF2263" s="276">
        <v>1.6365881600285659</v>
      </c>
    </row>
    <row r="2264" spans="1:32" ht="27.6" x14ac:dyDescent="0.3">
      <c r="A2264" s="2">
        <f>IF(G2264="","",VLOOKUP(G2264,{"CFTV","100000";"switch","750000";"VMS","200000";"Alarme","300000";"CA","400000";"Cabeamento","500000";"Infra","600000";"Redes","700000";"Energia","800000";"Outros","900000";"Serviço","1000000"},2,FALSE)
  + COUNTIF($G$2:G2264,G2264)
)</f>
        <v>400279</v>
      </c>
      <c r="B2264" s="3" t="str">
        <f t="shared" si="36"/>
        <v>PROTETOR LEITOR FACIAL PARA HIKVISION</v>
      </c>
      <c r="C2264" s="3" t="s">
        <v>4160</v>
      </c>
      <c r="D2264" s="3" t="s">
        <v>4160</v>
      </c>
      <c r="E2264" s="5" t="s">
        <v>4161</v>
      </c>
      <c r="F2264" s="5" t="s">
        <v>7</v>
      </c>
      <c r="G2264" s="2" t="s">
        <v>3634</v>
      </c>
      <c r="H2264" s="3" t="s">
        <v>4159</v>
      </c>
      <c r="I2264" s="170" t="s">
        <v>7038</v>
      </c>
      <c r="J2264" s="127">
        <v>173.39500000000001</v>
      </c>
      <c r="K2264" s="162">
        <v>309.50208872064883</v>
      </c>
      <c r="L2264" s="126"/>
      <c r="M2264" s="205"/>
      <c r="N2264" s="198">
        <v>0.04</v>
      </c>
      <c r="O2264" s="3" t="s">
        <v>7060</v>
      </c>
      <c r="P2264" s="31" t="s">
        <v>7290</v>
      </c>
      <c r="Q2264" s="234">
        <v>3</v>
      </c>
      <c r="R2264" s="5">
        <v>94032090</v>
      </c>
      <c r="S2264" s="238">
        <v>46086</v>
      </c>
      <c r="T2264" s="263">
        <v>0.15</v>
      </c>
      <c r="U2264" s="263">
        <v>0</v>
      </c>
      <c r="V2264" s="263">
        <v>3.5039999999999995E-2</v>
      </c>
      <c r="W2264" s="263">
        <v>0</v>
      </c>
      <c r="X2264" s="263">
        <v>0.33999999999999997</v>
      </c>
      <c r="Y2264" s="265">
        <v>1.6064585475278061</v>
      </c>
      <c r="Z2264" s="275">
        <v>173.39500000000001</v>
      </c>
      <c r="AA2264" s="276">
        <v>3.8570760063235427</v>
      </c>
      <c r="AB2264" s="277">
        <v>0.05</v>
      </c>
      <c r="AC2264" s="277">
        <v>3.6499999999999998E-2</v>
      </c>
      <c r="AD2264" s="277">
        <v>0</v>
      </c>
      <c r="AE2264" s="277">
        <v>0.33999999999999997</v>
      </c>
      <c r="AF2264" s="276">
        <v>1.6365881600285659</v>
      </c>
    </row>
    <row r="2265" spans="1:32" ht="27.6" x14ac:dyDescent="0.3">
      <c r="A2265" s="2">
        <f>IF(G2265="","",VLOOKUP(G2265,{"CFTV","100000";"switch","750000";"VMS","200000";"Alarme","300000";"CA","400000";"Cabeamento","500000";"Infra","600000";"Redes","700000";"Energia","800000";"Outros","900000";"Serviço","1000000"},2,FALSE)
  + COUNTIF($G$2:G2265,G2265)
)</f>
        <v>400280</v>
      </c>
      <c r="B2265" s="3" t="str">
        <f t="shared" si="36"/>
        <v>SOFTWARE CA ACCELERO ON PREMISE</v>
      </c>
      <c r="C2265" s="3" t="s">
        <v>4163</v>
      </c>
      <c r="D2265" s="3" t="s">
        <v>4163</v>
      </c>
      <c r="E2265" s="5" t="s">
        <v>4164</v>
      </c>
      <c r="F2265" s="5" t="s">
        <v>7</v>
      </c>
      <c r="G2265" s="2" t="s">
        <v>3634</v>
      </c>
      <c r="H2265" s="3" t="s">
        <v>4162</v>
      </c>
      <c r="I2265" s="170" t="s">
        <v>7038</v>
      </c>
      <c r="J2265" s="127">
        <v>20223.12</v>
      </c>
      <c r="K2265" s="162">
        <v>41198.815008411839</v>
      </c>
      <c r="L2265" s="126"/>
      <c r="M2265" s="205"/>
      <c r="N2265" s="198"/>
      <c r="O2265" s="3" t="s">
        <v>4164</v>
      </c>
      <c r="P2265" s="31" t="s">
        <v>7291</v>
      </c>
      <c r="Q2265" s="234">
        <v>1</v>
      </c>
      <c r="R2265" s="5" t="s">
        <v>777</v>
      </c>
      <c r="S2265" s="238">
        <v>45861</v>
      </c>
      <c r="T2265" s="263">
        <v>0.15</v>
      </c>
      <c r="U2265" s="263">
        <v>0</v>
      </c>
      <c r="V2265" s="263">
        <v>3.2119999999999996E-2</v>
      </c>
      <c r="W2265" s="263">
        <v>0</v>
      </c>
      <c r="X2265" s="263">
        <v>0.33999999999999997</v>
      </c>
      <c r="Y2265" s="265">
        <v>1.8334922359937862</v>
      </c>
      <c r="Z2265" s="275">
        <v>20223.12</v>
      </c>
      <c r="AA2265" s="276">
        <v>449.85213486549077</v>
      </c>
      <c r="AB2265" s="277">
        <v>0.05</v>
      </c>
      <c r="AC2265" s="277">
        <v>3.6499999999999998E-2</v>
      </c>
      <c r="AD2265" s="277">
        <v>0</v>
      </c>
      <c r="AE2265" s="277">
        <v>0.33999999999999997</v>
      </c>
      <c r="AF2265" s="276">
        <v>1.6365881600285659</v>
      </c>
    </row>
    <row r="2266" spans="1:32" x14ac:dyDescent="0.3">
      <c r="A2266" s="2">
        <f>IF(G2266="","",VLOOKUP(G2266,{"CFTV","100000";"switch","750000";"VMS","200000";"Alarme","300000";"CA","400000";"Cabeamento","500000";"Infra","600000";"Redes","700000";"Energia","800000";"Outros","900000";"Serviço","1000000"},2,FALSE)
  + COUNTIF($G$2:G2266,G2266)
)</f>
        <v>400281</v>
      </c>
      <c r="B2266" s="3" t="str">
        <f t="shared" si="36"/>
        <v>TORNIQUETE CINZA</v>
      </c>
      <c r="C2266" s="82" t="s">
        <v>4166</v>
      </c>
      <c r="D2266" s="82" t="s">
        <v>4166</v>
      </c>
      <c r="E2266" s="106" t="s">
        <v>3721</v>
      </c>
      <c r="F2266" s="5" t="s">
        <v>7</v>
      </c>
      <c r="G2266" s="2" t="s">
        <v>3634</v>
      </c>
      <c r="H2266" s="82" t="s">
        <v>4165</v>
      </c>
      <c r="I2266" s="170" t="s">
        <v>7038</v>
      </c>
      <c r="J2266" s="127">
        <v>26524.11</v>
      </c>
      <c r="K2266" s="162">
        <v>59303.717058256159</v>
      </c>
      <c r="L2266" s="126"/>
      <c r="M2266" s="205">
        <v>9.7500000000000003E-2</v>
      </c>
      <c r="N2266" s="198">
        <v>0.12</v>
      </c>
      <c r="O2266" s="3" t="s">
        <v>3721</v>
      </c>
      <c r="P2266" s="31" t="s">
        <v>7297</v>
      </c>
      <c r="Q2266" s="234">
        <v>1</v>
      </c>
      <c r="R2266" s="5">
        <v>84719090</v>
      </c>
      <c r="S2266" s="238">
        <v>45929</v>
      </c>
      <c r="T2266" s="263">
        <v>0.15</v>
      </c>
      <c r="U2266" s="263">
        <v>0</v>
      </c>
      <c r="V2266" s="263">
        <v>3.2119999999999996E-2</v>
      </c>
      <c r="W2266" s="263">
        <v>0</v>
      </c>
      <c r="X2266" s="263">
        <v>0.33999999999999997</v>
      </c>
      <c r="Y2266" s="265">
        <v>1.8334922359937862</v>
      </c>
      <c r="Z2266" s="275">
        <v>29110.210725000001</v>
      </c>
      <c r="AA2266" s="276">
        <v>647.54055956872901</v>
      </c>
      <c r="AB2266" s="277">
        <v>0.05</v>
      </c>
      <c r="AC2266" s="277">
        <v>3.6499999999999998E-2</v>
      </c>
      <c r="AD2266" s="277">
        <v>0</v>
      </c>
      <c r="AE2266" s="277">
        <v>0.33999999999999997</v>
      </c>
      <c r="AF2266" s="276">
        <v>1.6365881600285659</v>
      </c>
    </row>
    <row r="2267" spans="1:32" ht="27.6" x14ac:dyDescent="0.3">
      <c r="A2267" s="2">
        <f>IF(G2267="","",VLOOKUP(G2267,{"CFTV","100000";"switch","750000";"VMS","200000";"Alarme","300000";"CA","400000";"Cabeamento","500000";"Infra","600000";"Redes","700000";"Energia","800000";"Outros","900000";"Serviço","1000000"},2,FALSE)
  + COUNTIF($G$2:G2267,G2267)
)</f>
        <v>400282</v>
      </c>
      <c r="B2267" s="3" t="str">
        <f t="shared" si="36"/>
        <v>SINALEIRA AUDIOVISUAL DUPLA BRANCA</v>
      </c>
      <c r="C2267" s="3" t="s">
        <v>4168</v>
      </c>
      <c r="D2267" s="3" t="s">
        <v>4168</v>
      </c>
      <c r="E2267" s="5" t="s">
        <v>3718</v>
      </c>
      <c r="F2267" s="5" t="s">
        <v>7</v>
      </c>
      <c r="G2267" s="2" t="s">
        <v>3634</v>
      </c>
      <c r="H2267" s="3" t="s">
        <v>4167</v>
      </c>
      <c r="I2267" s="170" t="s">
        <v>7038</v>
      </c>
      <c r="J2267" s="127">
        <v>70.67</v>
      </c>
      <c r="K2267" s="162">
        <v>153.32792730925573</v>
      </c>
      <c r="L2267" s="126"/>
      <c r="M2267" s="205">
        <v>6.5000000000000002E-2</v>
      </c>
      <c r="N2267" s="216">
        <v>0.12</v>
      </c>
      <c r="O2267" s="3" t="s">
        <v>3718</v>
      </c>
      <c r="P2267" s="31" t="s">
        <v>7291</v>
      </c>
      <c r="Q2267" s="234">
        <v>1</v>
      </c>
      <c r="R2267" s="5">
        <v>85308090</v>
      </c>
      <c r="S2267" s="238">
        <v>46063</v>
      </c>
      <c r="T2267" s="263">
        <v>0.15</v>
      </c>
      <c r="U2267" s="263">
        <v>0</v>
      </c>
      <c r="V2267" s="263">
        <v>3.2119999999999996E-2</v>
      </c>
      <c r="W2267" s="263">
        <v>0</v>
      </c>
      <c r="X2267" s="263">
        <v>0.33999999999999997</v>
      </c>
      <c r="Y2267" s="265">
        <v>1.8334922359937862</v>
      </c>
      <c r="Z2267" s="275">
        <v>75.263550000000009</v>
      </c>
      <c r="AA2267" s="276">
        <v>1.674196100554989</v>
      </c>
      <c r="AB2267" s="277">
        <v>0.05</v>
      </c>
      <c r="AC2267" s="277">
        <v>3.6499999999999998E-2</v>
      </c>
      <c r="AD2267" s="277">
        <v>0</v>
      </c>
      <c r="AE2267" s="277">
        <v>0.33999999999999997</v>
      </c>
      <c r="AF2267" s="276">
        <v>1.6365881600285659</v>
      </c>
    </row>
    <row r="2268" spans="1:32" ht="27.6" x14ac:dyDescent="0.3">
      <c r="A2268" s="2">
        <f>IF(G2268="","",VLOOKUP(G2268,{"CFTV","100000";"switch","750000";"VMS","200000";"Alarme","300000";"CA","400000";"Cabeamento","500000";"Infra","600000";"Redes","700000";"Energia","800000";"Outros","900000";"Serviço","1000000"},2,FALSE)
  + COUNTIF($G$2:G2268,G2268)
)</f>
        <v>400283</v>
      </c>
      <c r="B2268" s="3" t="str">
        <f t="shared" si="36"/>
        <v>KIT ALTA SEGURANÇA CANCELA</v>
      </c>
      <c r="C2268" s="3" t="s">
        <v>4170</v>
      </c>
      <c r="D2268" s="3" t="s">
        <v>4170</v>
      </c>
      <c r="E2268" s="5" t="s">
        <v>3754</v>
      </c>
      <c r="F2268" s="5" t="s">
        <v>7</v>
      </c>
      <c r="G2268" s="2" t="s">
        <v>3634</v>
      </c>
      <c r="H2268" s="82" t="s">
        <v>4169</v>
      </c>
      <c r="I2268" s="177" t="s">
        <v>7038</v>
      </c>
      <c r="J2268" s="136">
        <v>56312.98</v>
      </c>
      <c r="K2268" s="162">
        <v>114721.56846185929</v>
      </c>
      <c r="L2268" s="126"/>
      <c r="M2268" s="209"/>
      <c r="N2268" s="216">
        <v>0.12</v>
      </c>
      <c r="O2268" s="3" t="s">
        <v>3754</v>
      </c>
      <c r="P2268" s="31" t="s">
        <v>7291</v>
      </c>
      <c r="Q2268" s="234">
        <v>1</v>
      </c>
      <c r="R2268" s="5">
        <v>48211000</v>
      </c>
      <c r="S2268" s="238">
        <v>45867</v>
      </c>
      <c r="T2268" s="263">
        <v>0.15</v>
      </c>
      <c r="U2268" s="263">
        <v>0</v>
      </c>
      <c r="V2268" s="263">
        <v>3.2119999999999996E-2</v>
      </c>
      <c r="W2268" s="263">
        <v>0</v>
      </c>
      <c r="X2268" s="263">
        <v>0.33999999999999997</v>
      </c>
      <c r="Y2268" s="265">
        <v>1.8334922359937862</v>
      </c>
      <c r="Z2268" s="275">
        <v>56312.98</v>
      </c>
      <c r="AA2268" s="276">
        <v>1252.6511375909199</v>
      </c>
      <c r="AB2268" s="277">
        <v>0.05</v>
      </c>
      <c r="AC2268" s="277">
        <v>3.6499999999999998E-2</v>
      </c>
      <c r="AD2268" s="277">
        <v>0</v>
      </c>
      <c r="AE2268" s="277">
        <v>0.33999999999999997</v>
      </c>
      <c r="AF2268" s="276">
        <v>1.6365881600285659</v>
      </c>
    </row>
    <row r="2269" spans="1:32" ht="41.4" x14ac:dyDescent="0.3">
      <c r="A2269" s="2">
        <f>IF(G2269="","",VLOOKUP(G2269,{"CFTV","100000";"switch","750000";"VMS","200000";"Alarme","300000";"CA","400000";"Cabeamento","500000";"Infra","600000";"Redes","700000";"Energia","800000";"Outros","900000";"Serviço","1000000"},2,FALSE)
  + COUNTIF($G$2:G2269,G2269)
)</f>
        <v>400284</v>
      </c>
      <c r="B2269" s="3" t="str">
        <f t="shared" si="36"/>
        <v>KIT INTEGRAÇÃO: CAIXA PLÁSTICA +</v>
      </c>
      <c r="C2269" s="3" t="s">
        <v>4172</v>
      </c>
      <c r="D2269" s="3" t="s">
        <v>4172</v>
      </c>
      <c r="E2269" s="5" t="s">
        <v>3754</v>
      </c>
      <c r="F2269" s="5" t="s">
        <v>7</v>
      </c>
      <c r="G2269" s="2" t="s">
        <v>3634</v>
      </c>
      <c r="H2269" s="3" t="s">
        <v>4171</v>
      </c>
      <c r="I2269" s="177" t="s">
        <v>7038</v>
      </c>
      <c r="J2269" s="136">
        <v>9868.65</v>
      </c>
      <c r="K2269" s="162">
        <v>20104.547949711196</v>
      </c>
      <c r="L2269" s="126"/>
      <c r="M2269" s="203"/>
      <c r="N2269" s="216">
        <v>0.12</v>
      </c>
      <c r="O2269" s="3" t="s">
        <v>3754</v>
      </c>
      <c r="P2269" s="31" t="s">
        <v>7291</v>
      </c>
      <c r="Q2269" s="234">
        <v>1</v>
      </c>
      <c r="R2269" s="5">
        <v>48211000</v>
      </c>
      <c r="S2269" s="238">
        <v>45867</v>
      </c>
      <c r="T2269" s="263">
        <v>0.15</v>
      </c>
      <c r="U2269" s="263">
        <v>0</v>
      </c>
      <c r="V2269" s="263">
        <v>3.2119999999999996E-2</v>
      </c>
      <c r="W2269" s="263">
        <v>0</v>
      </c>
      <c r="X2269" s="263">
        <v>0.33999999999999997</v>
      </c>
      <c r="Y2269" s="265">
        <v>1.8334922359937862</v>
      </c>
      <c r="Z2269" s="275">
        <v>9868.65</v>
      </c>
      <c r="AA2269" s="276">
        <v>219.52266864560588</v>
      </c>
      <c r="AB2269" s="277">
        <v>0.05</v>
      </c>
      <c r="AC2269" s="277">
        <v>3.6499999999999998E-2</v>
      </c>
      <c r="AD2269" s="277">
        <v>0</v>
      </c>
      <c r="AE2269" s="277">
        <v>0.33999999999999997</v>
      </c>
      <c r="AF2269" s="276">
        <v>1.6365881600285659</v>
      </c>
    </row>
    <row r="2270" spans="1:32" ht="41.4" x14ac:dyDescent="0.3">
      <c r="A2270" s="2">
        <f>IF(G2270="","",VLOOKUP(G2270,{"CFTV","100000";"switch","750000";"VMS","200000";"Alarme","300000";"CA","400000";"Cabeamento","500000";"Infra","600000";"Redes","700000";"Energia","800000";"Outros","900000";"Serviço","1000000"},2,FALSE)
  + COUNTIF($G$2:G2270,G2270)
)</f>
        <v>400285</v>
      </c>
      <c r="B2270" s="3" t="str">
        <f t="shared" si="36"/>
        <v>INSTALAÇÃO SEM INFRAESTRUTURA CIVIL E</v>
      </c>
      <c r="C2270" s="3" t="s">
        <v>4174</v>
      </c>
      <c r="D2270" s="3" t="s">
        <v>4174</v>
      </c>
      <c r="E2270" s="5" t="s">
        <v>3754</v>
      </c>
      <c r="F2270" s="5" t="s">
        <v>2493</v>
      </c>
      <c r="G2270" s="2" t="s">
        <v>3634</v>
      </c>
      <c r="H2270" s="3" t="s">
        <v>4173</v>
      </c>
      <c r="I2270" s="177" t="s">
        <v>7038</v>
      </c>
      <c r="J2270" s="136">
        <v>10666.67</v>
      </c>
      <c r="K2270" s="162">
        <v>19396.606476591005</v>
      </c>
      <c r="L2270" s="126"/>
      <c r="M2270" s="203"/>
      <c r="N2270" s="216"/>
      <c r="O2270" s="3" t="s">
        <v>3754</v>
      </c>
      <c r="P2270" s="31" t="s">
        <v>7291</v>
      </c>
      <c r="Q2270" s="234">
        <v>1</v>
      </c>
      <c r="R2270" s="5" t="s">
        <v>777</v>
      </c>
      <c r="S2270" s="238">
        <v>45867</v>
      </c>
      <c r="T2270" s="263">
        <v>0.15</v>
      </c>
      <c r="U2270" s="263">
        <v>0.05</v>
      </c>
      <c r="V2270" s="263">
        <v>3.6499999999999998E-2</v>
      </c>
      <c r="W2270" s="263">
        <v>0</v>
      </c>
      <c r="X2270" s="263">
        <v>0.33999999999999997</v>
      </c>
      <c r="Y2270" s="265">
        <v>1.6365881600285659</v>
      </c>
      <c r="Z2270" s="275">
        <v>10666.67</v>
      </c>
      <c r="AA2270" s="276">
        <v>237.27418278711122</v>
      </c>
      <c r="AB2270" s="277">
        <v>0.05</v>
      </c>
      <c r="AC2270" s="277">
        <v>3.6499999999999998E-2</v>
      </c>
      <c r="AD2270" s="277">
        <v>0</v>
      </c>
      <c r="AE2270" s="277">
        <v>0.33999999999999997</v>
      </c>
      <c r="AF2270" s="276">
        <v>1.6365881600285659</v>
      </c>
    </row>
    <row r="2271" spans="1:32" ht="27.6" x14ac:dyDescent="0.3">
      <c r="A2271" s="2">
        <f>IF(G2271="","",VLOOKUP(G2271,{"CFTV","100000";"switch","750000";"VMS","200000";"Alarme","300000";"CA","400000";"Cabeamento","500000";"Infra","600000";"Redes","700000";"Energia","800000";"Outros","900000";"Serviço","1000000"},2,FALSE)
  + COUNTIF($G$2:G2271,G2271)
)</f>
        <v>400286</v>
      </c>
      <c r="B2271" s="3" t="str">
        <f t="shared" si="36"/>
        <v>TIRA LUMINOSA LED BICOLOR GT8</v>
      </c>
      <c r="C2271" s="3" t="s">
        <v>4176</v>
      </c>
      <c r="D2271" s="3" t="s">
        <v>4176</v>
      </c>
      <c r="E2271" s="5" t="s">
        <v>3754</v>
      </c>
      <c r="F2271" s="5" t="s">
        <v>7</v>
      </c>
      <c r="G2271" s="2" t="s">
        <v>3634</v>
      </c>
      <c r="H2271" s="3" t="s">
        <v>4175</v>
      </c>
      <c r="I2271" s="170" t="s">
        <v>7038</v>
      </c>
      <c r="J2271" s="136">
        <v>672.74</v>
      </c>
      <c r="K2271" s="162">
        <v>1200.8099147376183</v>
      </c>
      <c r="L2271" s="126"/>
      <c r="M2271" s="203"/>
      <c r="N2271" s="216">
        <v>0.04</v>
      </c>
      <c r="O2271" s="3" t="s">
        <v>3754</v>
      </c>
      <c r="P2271" s="31" t="s">
        <v>7291</v>
      </c>
      <c r="Q2271" s="234">
        <v>1</v>
      </c>
      <c r="R2271" s="5">
        <v>85437099</v>
      </c>
      <c r="S2271" s="238">
        <v>45867</v>
      </c>
      <c r="T2271" s="263">
        <v>0.15</v>
      </c>
      <c r="U2271" s="263">
        <v>0</v>
      </c>
      <c r="V2271" s="263">
        <v>3.5039999999999995E-2</v>
      </c>
      <c r="W2271" s="263">
        <v>0</v>
      </c>
      <c r="X2271" s="263">
        <v>0.33999999999999997</v>
      </c>
      <c r="Y2271" s="265">
        <v>1.6064585475278061</v>
      </c>
      <c r="Z2271" s="275">
        <v>672.74</v>
      </c>
      <c r="AA2271" s="276">
        <v>14.964729735540818</v>
      </c>
      <c r="AB2271" s="277">
        <v>0.05</v>
      </c>
      <c r="AC2271" s="277">
        <v>3.6499999999999998E-2</v>
      </c>
      <c r="AD2271" s="277">
        <v>0</v>
      </c>
      <c r="AE2271" s="277">
        <v>0.33999999999999997</v>
      </c>
      <c r="AF2271" s="276">
        <v>1.6365881600285659</v>
      </c>
    </row>
    <row r="2272" spans="1:32" ht="55.2" x14ac:dyDescent="0.3">
      <c r="A2272" s="2">
        <f>IF(G2272="","",VLOOKUP(G2272,{"CFTV","100000";"switch","750000";"VMS","200000";"Alarme","300000";"CA","400000";"Cabeamento","500000";"Infra","600000";"Redes","700000";"Energia","800000";"Outros","900000";"Serviço","1000000"},2,FALSE)
  + COUNTIF($G$2:G2272,G2272)
)</f>
        <v>400287</v>
      </c>
      <c r="B2272" s="3" t="str">
        <f t="shared" si="36"/>
        <v>CONJ. CANCELA AUTO IMPACTO CAME</v>
      </c>
      <c r="C2272" s="3" t="s">
        <v>4178</v>
      </c>
      <c r="D2272" s="3" t="s">
        <v>4178</v>
      </c>
      <c r="E2272" s="5" t="s">
        <v>3754</v>
      </c>
      <c r="F2272" s="5" t="s">
        <v>4179</v>
      </c>
      <c r="G2272" s="2" t="s">
        <v>3634</v>
      </c>
      <c r="H2272" s="3" t="s">
        <v>4177</v>
      </c>
      <c r="I2272" s="170" t="s">
        <v>7038</v>
      </c>
      <c r="J2272" s="136">
        <v>88729.67</v>
      </c>
      <c r="K2272" s="162">
        <v>158378.37421202395</v>
      </c>
      <c r="L2272" s="126"/>
      <c r="M2272" s="203"/>
      <c r="N2272" s="216">
        <v>0.12</v>
      </c>
      <c r="O2272" s="3" t="s">
        <v>3754</v>
      </c>
      <c r="P2272" s="31" t="s">
        <v>7291</v>
      </c>
      <c r="Q2272" s="234">
        <v>1</v>
      </c>
      <c r="R2272" s="5">
        <v>48211000</v>
      </c>
      <c r="S2272" s="238">
        <v>45867</v>
      </c>
      <c r="T2272" s="263">
        <v>0.15</v>
      </c>
      <c r="U2272" s="263">
        <v>0</v>
      </c>
      <c r="V2272" s="263">
        <v>3.5039999999999995E-2</v>
      </c>
      <c r="W2272" s="263">
        <v>0</v>
      </c>
      <c r="X2272" s="263">
        <v>0.33999999999999997</v>
      </c>
      <c r="Y2272" s="265">
        <v>1.6064585475278061</v>
      </c>
      <c r="Z2272" s="275">
        <v>88729.67</v>
      </c>
      <c r="AA2272" s="276">
        <v>1973.7425024135982</v>
      </c>
      <c r="AB2272" s="277">
        <v>0.05</v>
      </c>
      <c r="AC2272" s="277">
        <v>3.6499999999999998E-2</v>
      </c>
      <c r="AD2272" s="277">
        <v>0</v>
      </c>
      <c r="AE2272" s="277">
        <v>0.33999999999999997</v>
      </c>
      <c r="AF2272" s="276">
        <v>1.6365881600285659</v>
      </c>
    </row>
    <row r="2273" spans="1:32" ht="41.4" x14ac:dyDescent="0.3">
      <c r="A2273" s="2">
        <f>IF(G2273="","",VLOOKUP(G2273,{"CFTV","100000";"switch","750000";"VMS","200000";"Alarme","300000";"CA","400000";"Cabeamento","500000";"Infra","600000";"Redes","700000";"Energia","800000";"Outros","900000";"Serviço","1000000"},2,FALSE)
  + COUNTIF($G$2:G2273,G2273)
)</f>
        <v>400288</v>
      </c>
      <c r="B2273" s="3" t="str">
        <f t="shared" si="36"/>
        <v>CONJ. AUTO. MOV. P. PIVO</v>
      </c>
      <c r="C2273" s="3" t="s">
        <v>4181</v>
      </c>
      <c r="D2273" s="3" t="s">
        <v>4181</v>
      </c>
      <c r="E2273" s="5" t="s">
        <v>3737</v>
      </c>
      <c r="F2273" s="5" t="s">
        <v>7</v>
      </c>
      <c r="G2273" s="2" t="s">
        <v>3634</v>
      </c>
      <c r="H2273" s="3" t="s">
        <v>4180</v>
      </c>
      <c r="I2273" s="170" t="s">
        <v>7038</v>
      </c>
      <c r="J2273" s="136">
        <v>2230</v>
      </c>
      <c r="K2273" s="162">
        <v>4542.9863180734928</v>
      </c>
      <c r="L2273" s="126"/>
      <c r="M2273" s="203"/>
      <c r="N2273" s="218">
        <v>0.12</v>
      </c>
      <c r="O2273" s="3" t="s">
        <v>7105</v>
      </c>
      <c r="P2273" s="31" t="s">
        <v>7294</v>
      </c>
      <c r="Q2273" s="234">
        <v>1</v>
      </c>
      <c r="R2273" s="5">
        <v>84798999</v>
      </c>
      <c r="S2273" s="238">
        <v>45869</v>
      </c>
      <c r="T2273" s="263">
        <v>0.15</v>
      </c>
      <c r="U2273" s="263">
        <v>0</v>
      </c>
      <c r="V2273" s="263">
        <v>3.2119999999999996E-2</v>
      </c>
      <c r="W2273" s="263">
        <v>0</v>
      </c>
      <c r="X2273" s="263">
        <v>0.33999999999999997</v>
      </c>
      <c r="Y2273" s="265">
        <v>1.8334922359937862</v>
      </c>
      <c r="Z2273" s="275">
        <v>2230</v>
      </c>
      <c r="AA2273" s="276">
        <v>49.60511833733095</v>
      </c>
      <c r="AB2273" s="277">
        <v>0.05</v>
      </c>
      <c r="AC2273" s="277">
        <v>3.6499999999999998E-2</v>
      </c>
      <c r="AD2273" s="277">
        <v>0</v>
      </c>
      <c r="AE2273" s="277">
        <v>0.33999999999999997</v>
      </c>
      <c r="AF2273" s="276">
        <v>1.6365881600285659</v>
      </c>
    </row>
    <row r="2274" spans="1:32" ht="69" x14ac:dyDescent="0.3">
      <c r="A2274" s="2">
        <f>IF(G2274="","",VLOOKUP(G2274,{"CFTV","100000";"switch","750000";"VMS","200000";"Alarme","300000";"CA","400000";"Cabeamento","500000";"Infra","600000";"Redes","700000";"Energia","800000";"Outros","900000";"Serviço","1000000"},2,FALSE)
  + COUNTIF($G$2:G2274,G2274)
)</f>
        <v>400289</v>
      </c>
      <c r="B2274" s="3" t="str">
        <f t="shared" si="36"/>
        <v>DILACERADOR DE PNEUS PARA VEÍCULOS</v>
      </c>
      <c r="C2274" s="3" t="s">
        <v>4183</v>
      </c>
      <c r="D2274" s="3" t="s">
        <v>4183</v>
      </c>
      <c r="E2274" s="5" t="s">
        <v>1369</v>
      </c>
      <c r="F2274" s="5" t="s">
        <v>7</v>
      </c>
      <c r="G2274" s="2" t="s">
        <v>3634</v>
      </c>
      <c r="H2274" s="3" t="s">
        <v>4182</v>
      </c>
      <c r="I2274" s="177" t="s">
        <v>7038</v>
      </c>
      <c r="J2274" s="136">
        <v>24887.1</v>
      </c>
      <c r="K2274" s="162">
        <v>54143.229450256062</v>
      </c>
      <c r="L2274" s="127">
        <v>1690</v>
      </c>
      <c r="M2274" s="203"/>
      <c r="N2274" s="216">
        <v>0.12</v>
      </c>
      <c r="O2274" s="3" t="s">
        <v>1369</v>
      </c>
      <c r="P2274" s="31" t="s">
        <v>7291</v>
      </c>
      <c r="Q2274" s="234">
        <v>1</v>
      </c>
      <c r="R2274" s="5">
        <v>84799090</v>
      </c>
      <c r="S2274" s="238">
        <v>45866</v>
      </c>
      <c r="T2274" s="263">
        <v>0.15</v>
      </c>
      <c r="U2274" s="263">
        <v>0</v>
      </c>
      <c r="V2274" s="263">
        <v>3.2119999999999996E-2</v>
      </c>
      <c r="W2274" s="263">
        <v>0</v>
      </c>
      <c r="X2274" s="263">
        <v>0.33999999999999997</v>
      </c>
      <c r="Y2274" s="265">
        <v>1.8334922359937862</v>
      </c>
      <c r="Z2274" s="275">
        <v>26577.1</v>
      </c>
      <c r="AA2274" s="276">
        <v>591.19291056640293</v>
      </c>
      <c r="AB2274" s="277">
        <v>0.05</v>
      </c>
      <c r="AC2274" s="277">
        <v>3.6499999999999998E-2</v>
      </c>
      <c r="AD2274" s="277">
        <v>0</v>
      </c>
      <c r="AE2274" s="277">
        <v>0.33999999999999997</v>
      </c>
      <c r="AF2274" s="276">
        <v>1.6365881600285659</v>
      </c>
    </row>
    <row r="2275" spans="1:32" ht="41.4" x14ac:dyDescent="0.3">
      <c r="A2275" s="2">
        <f>IF(G2275="","",VLOOKUP(G2275,{"CFTV","100000";"switch","750000";"VMS","200000";"Alarme","300000";"CA","400000";"Cabeamento","500000";"Infra","600000";"Redes","700000";"Energia","800000";"Outros","900000";"Serviço","1000000"},2,FALSE)
  + COUNTIF($G$2:G2275,G2275)
)</f>
        <v>400290</v>
      </c>
      <c r="B2275" s="3" t="str">
        <f t="shared" si="36"/>
        <v>TOTEM DUPLO SIMPLES SLIM 240MM</v>
      </c>
      <c r="C2275" s="3" t="s">
        <v>4185</v>
      </c>
      <c r="D2275" s="3" t="s">
        <v>4185</v>
      </c>
      <c r="E2275" s="5" t="s">
        <v>3749</v>
      </c>
      <c r="F2275" s="5" t="s">
        <v>7</v>
      </c>
      <c r="G2275" s="2" t="s">
        <v>3634</v>
      </c>
      <c r="H2275" s="3" t="s">
        <v>4184</v>
      </c>
      <c r="I2275" s="177" t="s">
        <v>7038</v>
      </c>
      <c r="J2275" s="136">
        <v>1311</v>
      </c>
      <c r="K2275" s="162">
        <v>3103.6949128183705</v>
      </c>
      <c r="L2275" s="127">
        <v>212.5</v>
      </c>
      <c r="M2275" s="203"/>
      <c r="N2275" s="216">
        <v>0.12</v>
      </c>
      <c r="O2275" s="3" t="s">
        <v>3749</v>
      </c>
      <c r="P2275" s="31" t="s">
        <v>7291</v>
      </c>
      <c r="Q2275" s="234">
        <v>2</v>
      </c>
      <c r="R2275" s="5">
        <v>84798999</v>
      </c>
      <c r="S2275" s="238">
        <v>45967</v>
      </c>
      <c r="T2275" s="263">
        <v>0.15</v>
      </c>
      <c r="U2275" s="263">
        <v>0</v>
      </c>
      <c r="V2275" s="263">
        <v>3.2119999999999996E-2</v>
      </c>
      <c r="W2275" s="263">
        <v>0</v>
      </c>
      <c r="X2275" s="263">
        <v>0.33999999999999997</v>
      </c>
      <c r="Y2275" s="265">
        <v>1.8334922359937862</v>
      </c>
      <c r="Z2275" s="275">
        <v>1523.5</v>
      </c>
      <c r="AA2275" s="276">
        <v>33.889416047947854</v>
      </c>
      <c r="AB2275" s="277">
        <v>0.05</v>
      </c>
      <c r="AC2275" s="277">
        <v>3.6499999999999998E-2</v>
      </c>
      <c r="AD2275" s="277">
        <v>0</v>
      </c>
      <c r="AE2275" s="277">
        <v>0.33999999999999997</v>
      </c>
      <c r="AF2275" s="276">
        <v>1.6365881600285659</v>
      </c>
    </row>
    <row r="2276" spans="1:32" ht="41.4" x14ac:dyDescent="0.3">
      <c r="A2276" s="2">
        <f>IF(G2276="","",VLOOKUP(G2276,{"CFTV","100000";"switch","750000";"VMS","200000";"Alarme","300000";"CA","400000";"Cabeamento","500000";"Infra","600000";"Redes","700000";"Energia","800000";"Outros","900000";"Serviço","1000000"},2,FALSE)
  + COUNTIF($G$2:G2276,G2276)
)</f>
        <v>400291</v>
      </c>
      <c r="B2276" s="3" t="str">
        <f t="shared" si="36"/>
        <v xml:space="preserve">TOTEM SIMPLES SLIM 240MM </v>
      </c>
      <c r="C2276" s="3" t="s">
        <v>4187</v>
      </c>
      <c r="D2276" s="3" t="s">
        <v>4187</v>
      </c>
      <c r="E2276" s="5" t="s">
        <v>3749</v>
      </c>
      <c r="F2276" s="5" t="s">
        <v>7</v>
      </c>
      <c r="G2276" s="2" t="s">
        <v>3634</v>
      </c>
      <c r="H2276" s="3" t="s">
        <v>4186</v>
      </c>
      <c r="I2276" s="177" t="s">
        <v>7038</v>
      </c>
      <c r="J2276" s="136">
        <v>1730</v>
      </c>
      <c r="K2276" s="162">
        <v>3524.3795202991669</v>
      </c>
      <c r="L2276" s="127"/>
      <c r="M2276" s="203"/>
      <c r="N2276" s="216">
        <v>0.12</v>
      </c>
      <c r="O2276" s="3" t="s">
        <v>3749</v>
      </c>
      <c r="P2276" s="31" t="s">
        <v>7291</v>
      </c>
      <c r="Q2276" s="234">
        <v>3</v>
      </c>
      <c r="R2276" s="5">
        <v>84798999</v>
      </c>
      <c r="S2276" s="238">
        <v>45905</v>
      </c>
      <c r="T2276" s="263">
        <v>0.15</v>
      </c>
      <c r="U2276" s="263">
        <v>0</v>
      </c>
      <c r="V2276" s="263">
        <v>3.2119999999999996E-2</v>
      </c>
      <c r="W2276" s="263">
        <v>0</v>
      </c>
      <c r="X2276" s="263">
        <v>0.33999999999999997</v>
      </c>
      <c r="Y2276" s="265">
        <v>1.8334922359937862</v>
      </c>
      <c r="Z2276" s="275">
        <v>1730</v>
      </c>
      <c r="AA2276" s="276">
        <v>38.482894494880064</v>
      </c>
      <c r="AB2276" s="277">
        <v>0.05</v>
      </c>
      <c r="AC2276" s="277">
        <v>3.6499999999999998E-2</v>
      </c>
      <c r="AD2276" s="277">
        <v>0</v>
      </c>
      <c r="AE2276" s="277">
        <v>0.33999999999999997</v>
      </c>
      <c r="AF2276" s="276">
        <v>1.6365881600285659</v>
      </c>
    </row>
    <row r="2277" spans="1:32" ht="27.6" x14ac:dyDescent="0.3">
      <c r="A2277" s="2">
        <f>IF(G2277="","",VLOOKUP(G2277,{"CFTV","100000";"switch","750000";"VMS","200000";"Alarme","300000";"CA","400000";"Cabeamento","500000";"Infra","600000";"Redes","700000";"Energia","800000";"Outros","900000";"Serviço","1000000"},2,FALSE)
  + COUNTIF($G$2:G2277,G2277)
)</f>
        <v>400292</v>
      </c>
      <c r="B2277" s="3" t="str">
        <f t="shared" si="36"/>
        <v>URNA COLETORA  PARA TORNIQUETE</v>
      </c>
      <c r="C2277" s="3" t="s">
        <v>4189</v>
      </c>
      <c r="D2277" s="3" t="s">
        <v>4189</v>
      </c>
      <c r="E2277" s="5" t="s">
        <v>3749</v>
      </c>
      <c r="F2277" s="5" t="s">
        <v>7</v>
      </c>
      <c r="G2277" s="2" t="s">
        <v>3634</v>
      </c>
      <c r="H2277" s="3" t="s">
        <v>4188</v>
      </c>
      <c r="I2277" s="177" t="s">
        <v>7038</v>
      </c>
      <c r="J2277" s="136">
        <v>2080</v>
      </c>
      <c r="K2277" s="162">
        <v>4670.3121677952831</v>
      </c>
      <c r="L2277" s="127">
        <v>212.5</v>
      </c>
      <c r="M2277" s="203"/>
      <c r="N2277" s="216">
        <v>0.12</v>
      </c>
      <c r="O2277" s="3" t="s">
        <v>3749</v>
      </c>
      <c r="P2277" s="31" t="s">
        <v>7291</v>
      </c>
      <c r="Q2277" s="234">
        <v>1</v>
      </c>
      <c r="R2277" s="5">
        <v>84798999</v>
      </c>
      <c r="S2277" s="238">
        <v>45867</v>
      </c>
      <c r="T2277" s="263">
        <v>0.15</v>
      </c>
      <c r="U2277" s="263">
        <v>0</v>
      </c>
      <c r="V2277" s="263">
        <v>3.2119999999999996E-2</v>
      </c>
      <c r="W2277" s="263">
        <v>0</v>
      </c>
      <c r="X2277" s="263">
        <v>0.33999999999999997</v>
      </c>
      <c r="Y2277" s="265">
        <v>1.8334922359937862</v>
      </c>
      <c r="Z2277" s="275">
        <v>2292.5</v>
      </c>
      <c r="AA2277" s="276">
        <v>50.995396317637315</v>
      </c>
      <c r="AB2277" s="277">
        <v>0.05</v>
      </c>
      <c r="AC2277" s="277">
        <v>3.6499999999999998E-2</v>
      </c>
      <c r="AD2277" s="277">
        <v>0</v>
      </c>
      <c r="AE2277" s="277">
        <v>0.33999999999999997</v>
      </c>
      <c r="AF2277" s="276">
        <v>1.6365881600285659</v>
      </c>
    </row>
    <row r="2278" spans="1:32" x14ac:dyDescent="0.3">
      <c r="A2278" s="2">
        <f>IF(G2278="","",VLOOKUP(G2278,{"CFTV","100000";"switch","750000";"VMS","200000";"Alarme","300000";"CA","400000";"Cabeamento","500000";"Infra","600000";"Redes","700000";"Energia","800000";"Outros","900000";"Serviço","1000000"},2,FALSE)
  + COUNTIF($G$2:G2278,G2278)
)</f>
        <v>400293</v>
      </c>
      <c r="B2278" s="3" t="str">
        <f t="shared" si="36"/>
        <v>GIRO LED GIRO FLEX 110/220</v>
      </c>
      <c r="C2278" s="3" t="s">
        <v>4191</v>
      </c>
      <c r="D2278" s="3" t="s">
        <v>4191</v>
      </c>
      <c r="E2278" s="5" t="s">
        <v>4191</v>
      </c>
      <c r="F2278" s="5" t="s">
        <v>7</v>
      </c>
      <c r="G2278" s="2" t="s">
        <v>3634</v>
      </c>
      <c r="H2278" s="3" t="s">
        <v>4190</v>
      </c>
      <c r="I2278" s="177" t="s">
        <v>7038</v>
      </c>
      <c r="J2278" s="136">
        <v>265</v>
      </c>
      <c r="K2278" s="162">
        <v>539.86160282039259</v>
      </c>
      <c r="L2278" s="126"/>
      <c r="M2278" s="203"/>
      <c r="N2278" s="218">
        <v>0.12</v>
      </c>
      <c r="O2278" s="3" t="s">
        <v>7057</v>
      </c>
      <c r="P2278" s="31" t="s">
        <v>7291</v>
      </c>
      <c r="Q2278" s="234">
        <v>1</v>
      </c>
      <c r="R2278" s="5">
        <v>85122029</v>
      </c>
      <c r="S2278" s="238">
        <v>45873</v>
      </c>
      <c r="T2278" s="263">
        <v>0.15</v>
      </c>
      <c r="U2278" s="263">
        <v>0</v>
      </c>
      <c r="V2278" s="263">
        <v>3.2119999999999996E-2</v>
      </c>
      <c r="W2278" s="263">
        <v>0</v>
      </c>
      <c r="X2278" s="263">
        <v>0.33999999999999997</v>
      </c>
      <c r="Y2278" s="265">
        <v>1.8334922359937862</v>
      </c>
      <c r="Z2278" s="275">
        <v>265</v>
      </c>
      <c r="AA2278" s="276">
        <v>5.8947786364989705</v>
      </c>
      <c r="AB2278" s="277">
        <v>0.05</v>
      </c>
      <c r="AC2278" s="277">
        <v>3.6499999999999998E-2</v>
      </c>
      <c r="AD2278" s="277">
        <v>0</v>
      </c>
      <c r="AE2278" s="277">
        <v>0.33999999999999997</v>
      </c>
      <c r="AF2278" s="276">
        <v>1.6365881600285659</v>
      </c>
    </row>
    <row r="2279" spans="1:32" x14ac:dyDescent="0.3">
      <c r="A2279" s="2">
        <f>IF(G2279="","",VLOOKUP(G2279,{"CFTV","100000";"switch","750000";"VMS","200000";"Alarme","300000";"CA","400000";"Cabeamento","500000";"Infra","600000";"Redes","700000";"Energia","800000";"Outros","900000";"Serviço","1000000"},2,FALSE)
  + COUNTIF($G$2:G2279,G2279)
)</f>
        <v>400294</v>
      </c>
      <c r="B2279" s="3" t="str">
        <f t="shared" si="36"/>
        <v>BARREIRA 4,30M SOFT C/ LED</v>
      </c>
      <c r="C2279" s="3" t="s">
        <v>4193</v>
      </c>
      <c r="D2279" s="3" t="s">
        <v>4193</v>
      </c>
      <c r="E2279" s="5" t="s">
        <v>3718</v>
      </c>
      <c r="F2279" s="5" t="s">
        <v>7</v>
      </c>
      <c r="G2279" s="2" t="s">
        <v>3634</v>
      </c>
      <c r="H2279" s="3" t="s">
        <v>4192</v>
      </c>
      <c r="I2279" s="170" t="s">
        <v>7038</v>
      </c>
      <c r="J2279" s="127">
        <v>531.86</v>
      </c>
      <c r="K2279" s="162">
        <v>1083.5124229285057</v>
      </c>
      <c r="L2279" s="126"/>
      <c r="M2279" s="203"/>
      <c r="N2279" s="198">
        <v>0.12</v>
      </c>
      <c r="O2279" s="3" t="s">
        <v>3718</v>
      </c>
      <c r="P2279" s="31" t="s">
        <v>7291</v>
      </c>
      <c r="Q2279" s="234">
        <v>1</v>
      </c>
      <c r="R2279" s="5">
        <v>86080012</v>
      </c>
      <c r="S2279" s="238">
        <v>46063</v>
      </c>
      <c r="T2279" s="263">
        <v>0.15</v>
      </c>
      <c r="U2279" s="263">
        <v>0</v>
      </c>
      <c r="V2279" s="263">
        <v>3.2119999999999996E-2</v>
      </c>
      <c r="W2279" s="263">
        <v>0</v>
      </c>
      <c r="X2279" s="263">
        <v>0.33999999999999997</v>
      </c>
      <c r="Y2279" s="265">
        <v>1.8334922359937862</v>
      </c>
      <c r="Z2279" s="275">
        <v>531.86</v>
      </c>
      <c r="AA2279" s="276">
        <v>11.830931945691857</v>
      </c>
      <c r="AB2279" s="277">
        <v>0.05</v>
      </c>
      <c r="AC2279" s="277">
        <v>3.6499999999999998E-2</v>
      </c>
      <c r="AD2279" s="277">
        <v>0</v>
      </c>
      <c r="AE2279" s="277">
        <v>0.33999999999999997</v>
      </c>
      <c r="AF2279" s="276">
        <v>1.6365881600285659</v>
      </c>
    </row>
    <row r="2280" spans="1:32" ht="41.4" x14ac:dyDescent="0.3">
      <c r="A2280" s="2">
        <f>IF(G2280="","",VLOOKUP(G2280,{"CFTV","100000";"switch","750000";"VMS","200000";"Alarme","300000";"CA","400000";"Cabeamento","500000";"Infra","600000";"Redes","700000";"Energia","800000";"Outros","900000";"Serviço","1000000"},2,FALSE)
  + COUNTIF($G$2:G2280,G2280)
)</f>
        <v>400295</v>
      </c>
      <c r="B2280" s="3" t="str">
        <f t="shared" si="36"/>
        <v>BARREIRA FÍSICA DO TIPO HASTE</v>
      </c>
      <c r="C2280" s="3" t="s">
        <v>4195</v>
      </c>
      <c r="D2280" s="3" t="s">
        <v>4195</v>
      </c>
      <c r="E2280" s="5" t="s">
        <v>3718</v>
      </c>
      <c r="F2280" s="5" t="s">
        <v>7</v>
      </c>
      <c r="G2280" s="2" t="s">
        <v>3634</v>
      </c>
      <c r="H2280" s="3" t="s">
        <v>4194</v>
      </c>
      <c r="I2280" s="170" t="s">
        <v>7038</v>
      </c>
      <c r="J2280" s="127">
        <v>695.29</v>
      </c>
      <c r="K2280" s="162">
        <v>1416.4542408490217</v>
      </c>
      <c r="L2280" s="126"/>
      <c r="M2280" s="203"/>
      <c r="N2280" s="198">
        <v>0.12</v>
      </c>
      <c r="O2280" s="3" t="s">
        <v>3718</v>
      </c>
      <c r="P2280" s="31" t="s">
        <v>7291</v>
      </c>
      <c r="Q2280" s="234">
        <v>1</v>
      </c>
      <c r="R2280" s="5">
        <v>85318000</v>
      </c>
      <c r="S2280" s="238">
        <v>46063</v>
      </c>
      <c r="T2280" s="263">
        <v>0.15</v>
      </c>
      <c r="U2280" s="263">
        <v>0</v>
      </c>
      <c r="V2280" s="263">
        <v>3.2119999999999996E-2</v>
      </c>
      <c r="W2280" s="263">
        <v>0</v>
      </c>
      <c r="X2280" s="263">
        <v>0.33999999999999997</v>
      </c>
      <c r="Y2280" s="265">
        <v>1.8334922359937862</v>
      </c>
      <c r="Z2280" s="275">
        <v>695.29</v>
      </c>
      <c r="AA2280" s="276">
        <v>15.466342030835353</v>
      </c>
      <c r="AB2280" s="277">
        <v>0.05</v>
      </c>
      <c r="AC2280" s="277">
        <v>3.6499999999999998E-2</v>
      </c>
      <c r="AD2280" s="277">
        <v>0</v>
      </c>
      <c r="AE2280" s="277">
        <v>0.33999999999999997</v>
      </c>
      <c r="AF2280" s="276">
        <v>1.6365881600285659</v>
      </c>
    </row>
    <row r="2281" spans="1:32" ht="27.6" x14ac:dyDescent="0.3">
      <c r="A2281" s="2">
        <f>IF(G2281="","",VLOOKUP(G2281,{"CFTV","100000";"switch","750000";"VMS","200000";"Alarme","300000";"CA","400000";"Cabeamento","500000";"Infra","600000";"Redes","700000";"Energia","800000";"Outros","900000";"Serviço","1000000"},2,FALSE)
  + COUNTIF($G$2:G2281,G2281)
)</f>
        <v>400296</v>
      </c>
      <c r="B2281" s="3" t="str">
        <f t="shared" si="36"/>
        <v>TORNIQUETE VIDRO CURVO, AÇO CARBONO</v>
      </c>
      <c r="C2281" s="51"/>
      <c r="D2281" s="51"/>
      <c r="E2281" s="5" t="s">
        <v>3749</v>
      </c>
      <c r="F2281" s="5" t="s">
        <v>7</v>
      </c>
      <c r="G2281" s="2" t="s">
        <v>3634</v>
      </c>
      <c r="H2281" s="86" t="s">
        <v>4196</v>
      </c>
      <c r="I2281" s="177" t="s">
        <v>7038</v>
      </c>
      <c r="J2281" s="136">
        <v>23200</v>
      </c>
      <c r="K2281" s="162">
        <v>47263.355416728715</v>
      </c>
      <c r="L2281" s="136"/>
      <c r="M2281" s="203"/>
      <c r="N2281" s="218">
        <v>0.12</v>
      </c>
      <c r="O2281" s="3" t="s">
        <v>3749</v>
      </c>
      <c r="P2281" s="31" t="s">
        <v>7288</v>
      </c>
      <c r="Q2281" s="234">
        <v>1</v>
      </c>
      <c r="R2281" s="5">
        <v>84798999</v>
      </c>
      <c r="S2281" s="238">
        <v>45880</v>
      </c>
      <c r="T2281" s="263">
        <v>0.15</v>
      </c>
      <c r="U2281" s="263">
        <v>0</v>
      </c>
      <c r="V2281" s="263">
        <v>3.2119999999999996E-2</v>
      </c>
      <c r="W2281" s="263">
        <v>0</v>
      </c>
      <c r="X2281" s="263">
        <v>0.33999999999999997</v>
      </c>
      <c r="Y2281" s="265">
        <v>1.8334922359937862</v>
      </c>
      <c r="Z2281" s="275">
        <v>23200</v>
      </c>
      <c r="AA2281" s="276">
        <v>516.07118628972114</v>
      </c>
      <c r="AB2281" s="277">
        <v>0.05</v>
      </c>
      <c r="AC2281" s="277">
        <v>3.6499999999999998E-2</v>
      </c>
      <c r="AD2281" s="277">
        <v>0</v>
      </c>
      <c r="AE2281" s="277">
        <v>0.33999999999999997</v>
      </c>
      <c r="AF2281" s="276">
        <v>1.6365881600285659</v>
      </c>
    </row>
    <row r="2282" spans="1:32" ht="41.4" x14ac:dyDescent="0.3">
      <c r="A2282" s="2">
        <f>IF(G2282="","",VLOOKUP(G2282,{"CFTV","100000";"switch","750000";"VMS","200000";"Alarme","300000";"CA","400000";"Cabeamento","500000";"Infra","600000";"Redes","700000";"Energia","800000";"Outros","900000";"Serviço","1000000"},2,FALSE)
  + COUNTIF($G$2:G2282,G2282)
)</f>
        <v>400297</v>
      </c>
      <c r="B2282" s="3" t="str">
        <f t="shared" si="36"/>
        <v>DETECTOR DE MASSA METALICA/DETECTOR VEICULAR</v>
      </c>
      <c r="C2282" s="3" t="s">
        <v>4198</v>
      </c>
      <c r="D2282" s="3" t="s">
        <v>4198</v>
      </c>
      <c r="E2282" s="5" t="s">
        <v>3718</v>
      </c>
      <c r="F2282" s="5" t="s">
        <v>7</v>
      </c>
      <c r="G2282" s="2" t="s">
        <v>3634</v>
      </c>
      <c r="H2282" s="3" t="s">
        <v>4197</v>
      </c>
      <c r="I2282" s="177" t="s">
        <v>7038</v>
      </c>
      <c r="J2282" s="136">
        <v>462.77</v>
      </c>
      <c r="K2282" s="162">
        <v>942.76133561204927</v>
      </c>
      <c r="L2282" s="136"/>
      <c r="M2282" s="203"/>
      <c r="N2282" s="216">
        <v>0.12</v>
      </c>
      <c r="O2282" s="3" t="s">
        <v>3718</v>
      </c>
      <c r="P2282" s="31" t="s">
        <v>7291</v>
      </c>
      <c r="Q2282" s="234">
        <v>1</v>
      </c>
      <c r="R2282" s="5">
        <v>85437099</v>
      </c>
      <c r="S2282" s="238">
        <v>45888</v>
      </c>
      <c r="T2282" s="263">
        <v>0.15</v>
      </c>
      <c r="U2282" s="263">
        <v>0</v>
      </c>
      <c r="V2282" s="263">
        <v>3.2119999999999996E-2</v>
      </c>
      <c r="W2282" s="263">
        <v>0</v>
      </c>
      <c r="X2282" s="263">
        <v>0.33999999999999997</v>
      </c>
      <c r="Y2282" s="265">
        <v>1.8334922359937862</v>
      </c>
      <c r="Z2282" s="275">
        <v>462.77</v>
      </c>
      <c r="AA2282" s="276">
        <v>10.294063055141992</v>
      </c>
      <c r="AB2282" s="277">
        <v>0.05</v>
      </c>
      <c r="AC2282" s="277">
        <v>3.6499999999999998E-2</v>
      </c>
      <c r="AD2282" s="277">
        <v>0</v>
      </c>
      <c r="AE2282" s="277">
        <v>0.33999999999999997</v>
      </c>
      <c r="AF2282" s="276">
        <v>1.6365881600285659</v>
      </c>
    </row>
    <row r="2283" spans="1:32" x14ac:dyDescent="0.3">
      <c r="A2283" s="2">
        <f>IF(G2283="","",VLOOKUP(G2283,{"CFTV","100000";"switch","750000";"VMS","200000";"Alarme","300000";"CA","400000";"Cabeamento","500000";"Infra","600000";"Redes","700000";"Energia","800000";"Outros","900000";"Serviço","1000000"},2,FALSE)
  + COUNTIF($G$2:G2283,G2283)
)</f>
        <v>400298</v>
      </c>
      <c r="B2283" s="3" t="str">
        <f t="shared" si="36"/>
        <v>CABO PARA LAÇO INDUTIVO</v>
      </c>
      <c r="C2283" s="3" t="s">
        <v>4200</v>
      </c>
      <c r="D2283" s="3" t="s">
        <v>4200</v>
      </c>
      <c r="E2283" s="5" t="s">
        <v>3718</v>
      </c>
      <c r="F2283" s="5" t="s">
        <v>948</v>
      </c>
      <c r="G2283" s="2" t="s">
        <v>3634</v>
      </c>
      <c r="H2283" s="3" t="s">
        <v>4199</v>
      </c>
      <c r="I2283" s="177" t="s">
        <v>7038</v>
      </c>
      <c r="J2283" s="136">
        <v>127.45</v>
      </c>
      <c r="K2283" s="162">
        <v>259.64287275267566</v>
      </c>
      <c r="L2283" s="136"/>
      <c r="M2283" s="203"/>
      <c r="N2283" s="216">
        <v>0.12</v>
      </c>
      <c r="O2283" s="3" t="s">
        <v>3718</v>
      </c>
      <c r="P2283" s="31" t="s">
        <v>7291</v>
      </c>
      <c r="Q2283" s="234">
        <v>1</v>
      </c>
      <c r="R2283" s="5">
        <v>83026000</v>
      </c>
      <c r="S2283" s="238">
        <v>45888</v>
      </c>
      <c r="T2283" s="263">
        <v>0.15</v>
      </c>
      <c r="U2283" s="263">
        <v>0</v>
      </c>
      <c r="V2283" s="263">
        <v>3.2119999999999996E-2</v>
      </c>
      <c r="W2283" s="263">
        <v>0</v>
      </c>
      <c r="X2283" s="263">
        <v>0.33999999999999997</v>
      </c>
      <c r="Y2283" s="265">
        <v>1.8334922359937862</v>
      </c>
      <c r="Z2283" s="275">
        <v>127.45</v>
      </c>
      <c r="AA2283" s="276">
        <v>2.8350548574407308</v>
      </c>
      <c r="AB2283" s="277">
        <v>0.05</v>
      </c>
      <c r="AC2283" s="277">
        <v>3.6499999999999998E-2</v>
      </c>
      <c r="AD2283" s="277">
        <v>0</v>
      </c>
      <c r="AE2283" s="277">
        <v>0.33999999999999997</v>
      </c>
      <c r="AF2283" s="276">
        <v>1.6365881600285659</v>
      </c>
    </row>
    <row r="2284" spans="1:32" ht="27.6" x14ac:dyDescent="0.3">
      <c r="A2284" s="2">
        <f>IF(G2284="","",VLOOKUP(G2284,{"CFTV","100000";"switch","750000";"VMS","200000";"Alarme","300000";"CA","400000";"Cabeamento","500000";"Infra","600000";"Redes","700000";"Energia","800000";"Outros","900000";"Serviço","1000000"},2,FALSE)
  + COUNTIF($G$2:G2284,G2284)
)</f>
        <v>400299</v>
      </c>
      <c r="B2284" s="3" t="str">
        <f t="shared" si="36"/>
        <v>CABO AFT 6 X 20</v>
      </c>
      <c r="C2284" s="3" t="s">
        <v>4202</v>
      </c>
      <c r="D2284" s="3" t="s">
        <v>4202</v>
      </c>
      <c r="E2284" s="5" t="s">
        <v>3053</v>
      </c>
      <c r="F2284" s="5" t="s">
        <v>948</v>
      </c>
      <c r="G2284" s="2" t="s">
        <v>3634</v>
      </c>
      <c r="H2284" s="3" t="s">
        <v>4201</v>
      </c>
      <c r="I2284" s="177" t="s">
        <v>7038</v>
      </c>
      <c r="J2284" s="136">
        <v>9.7520000000000007</v>
      </c>
      <c r="K2284" s="162">
        <v>21.091068633355633</v>
      </c>
      <c r="L2284" s="136">
        <v>0.60089999999999999</v>
      </c>
      <c r="M2284" s="203"/>
      <c r="N2284" s="216">
        <v>0.12</v>
      </c>
      <c r="O2284" s="3" t="s">
        <v>3053</v>
      </c>
      <c r="P2284" s="31" t="s">
        <v>7291</v>
      </c>
      <c r="Q2284" s="234">
        <v>1</v>
      </c>
      <c r="R2284" s="5">
        <v>85444900</v>
      </c>
      <c r="S2284" s="238">
        <v>45888</v>
      </c>
      <c r="T2284" s="263">
        <v>0.15</v>
      </c>
      <c r="U2284" s="263">
        <v>0</v>
      </c>
      <c r="V2284" s="263">
        <v>3.2119999999999996E-2</v>
      </c>
      <c r="W2284" s="263">
        <v>0</v>
      </c>
      <c r="X2284" s="263">
        <v>0.33999999999999997</v>
      </c>
      <c r="Y2284" s="265">
        <v>1.8334922359937862</v>
      </c>
      <c r="Z2284" s="275">
        <v>10.3529</v>
      </c>
      <c r="AA2284" s="276">
        <v>0.23029454243701955</v>
      </c>
      <c r="AB2284" s="277">
        <v>0.05</v>
      </c>
      <c r="AC2284" s="277">
        <v>3.6499999999999998E-2</v>
      </c>
      <c r="AD2284" s="277">
        <v>0</v>
      </c>
      <c r="AE2284" s="277">
        <v>0.33999999999999997</v>
      </c>
      <c r="AF2284" s="276">
        <v>1.6365881600285659</v>
      </c>
    </row>
    <row r="2285" spans="1:32" ht="27.6" x14ac:dyDescent="0.3">
      <c r="A2285" s="2">
        <f>IF(G2285="","",VLOOKUP(G2285,{"CFTV","100000";"switch","750000";"VMS","200000";"Alarme","300000";"CA","400000";"Cabeamento","500000";"Infra","600000";"Redes","700000";"Energia","800000";"Outros","900000";"Serviço","1000000"},2,FALSE)
  + COUNTIF($G$2:G2285,G2285)
)</f>
        <v>400300</v>
      </c>
      <c r="B2285" s="3" t="str">
        <f t="shared" si="36"/>
        <v>KIT TITAN PIVOTANTE INDUSTRIAL (COMPLETO)</v>
      </c>
      <c r="C2285" s="3" t="s">
        <v>4204</v>
      </c>
      <c r="D2285" s="3" t="s">
        <v>4204</v>
      </c>
      <c r="E2285" s="106" t="s">
        <v>3737</v>
      </c>
      <c r="F2285" s="5" t="s">
        <v>7</v>
      </c>
      <c r="G2285" s="2" t="s">
        <v>3634</v>
      </c>
      <c r="H2285" s="3" t="s">
        <v>4203</v>
      </c>
      <c r="I2285" s="170" t="s">
        <v>7038</v>
      </c>
      <c r="J2285" s="127">
        <v>1950</v>
      </c>
      <c r="K2285" s="162">
        <v>3972.5665113198706</v>
      </c>
      <c r="L2285" s="126"/>
      <c r="M2285" s="203"/>
      <c r="N2285" s="218">
        <v>0.12</v>
      </c>
      <c r="O2285" s="3" t="s">
        <v>7168</v>
      </c>
      <c r="P2285" s="31" t="s">
        <v>7294</v>
      </c>
      <c r="Q2285" s="234">
        <v>3</v>
      </c>
      <c r="R2285" s="5">
        <v>84798999</v>
      </c>
      <c r="S2285" s="238">
        <v>45958</v>
      </c>
      <c r="T2285" s="263">
        <v>0.15</v>
      </c>
      <c r="U2285" s="263">
        <v>0</v>
      </c>
      <c r="V2285" s="263">
        <v>3.2119999999999996E-2</v>
      </c>
      <c r="W2285" s="263">
        <v>0</v>
      </c>
      <c r="X2285" s="263">
        <v>0.33999999999999997</v>
      </c>
      <c r="Y2285" s="265">
        <v>1.8334922359937862</v>
      </c>
      <c r="Z2285" s="275">
        <v>1950</v>
      </c>
      <c r="AA2285" s="276">
        <v>43.37667298555845</v>
      </c>
      <c r="AB2285" s="277">
        <v>0.05</v>
      </c>
      <c r="AC2285" s="277">
        <v>3.6499999999999998E-2</v>
      </c>
      <c r="AD2285" s="277">
        <v>0</v>
      </c>
      <c r="AE2285" s="277">
        <v>0.33999999999999997</v>
      </c>
      <c r="AF2285" s="276">
        <v>1.6365881600285659</v>
      </c>
    </row>
    <row r="2286" spans="1:32" ht="41.4" x14ac:dyDescent="0.3">
      <c r="A2286" s="2">
        <f>IF(G2286="","",VLOOKUP(G2286,{"CFTV","100000";"switch","750000";"VMS","200000";"Alarme","300000";"CA","400000";"Cabeamento","500000";"Infra","600000";"Redes","700000";"Energia","800000";"Outros","900000";"Serviço","1000000"},2,FALSE)
  + COUNTIF($G$2:G2286,G2286)
)</f>
        <v>400301</v>
      </c>
      <c r="B2286" s="3" t="str">
        <f t="shared" ref="B2286:B2349" si="37">IFERROR(LEFT(H2286,FIND(" ",H2286,FIND(" ",H2286,FIND(" ",H2286,FIND(" ",H2286,FIND(" ",H2286)+1)+1)+1)+1)-1),H2286)</f>
        <v>MICROCONTROLADOR ARDUINO R3</v>
      </c>
      <c r="C2286" s="3" t="s">
        <v>4206</v>
      </c>
      <c r="D2286" s="3" t="s">
        <v>4206</v>
      </c>
      <c r="E2286" s="106" t="s">
        <v>4207</v>
      </c>
      <c r="F2286" s="5" t="s">
        <v>7</v>
      </c>
      <c r="G2286" s="2" t="s">
        <v>3634</v>
      </c>
      <c r="H2286" s="3" t="s">
        <v>4205</v>
      </c>
      <c r="I2286" s="170" t="s">
        <v>7038</v>
      </c>
      <c r="J2286" s="127">
        <v>53.67</v>
      </c>
      <c r="K2286" s="162">
        <v>124.98305408690976</v>
      </c>
      <c r="L2286" s="127">
        <v>7.68</v>
      </c>
      <c r="M2286" s="203"/>
      <c r="N2286" s="218">
        <v>0.12</v>
      </c>
      <c r="O2286" s="3" t="s">
        <v>7169</v>
      </c>
      <c r="P2286" s="31" t="s">
        <v>7291</v>
      </c>
      <c r="Q2286" s="234">
        <v>2</v>
      </c>
      <c r="R2286" s="5">
        <v>85429090</v>
      </c>
      <c r="S2286" s="238">
        <v>45856</v>
      </c>
      <c r="T2286" s="263">
        <v>0.15</v>
      </c>
      <c r="U2286" s="263">
        <v>0</v>
      </c>
      <c r="V2286" s="263">
        <v>3.2119999999999996E-2</v>
      </c>
      <c r="W2286" s="263">
        <v>0</v>
      </c>
      <c r="X2286" s="263">
        <v>0.33999999999999997</v>
      </c>
      <c r="Y2286" s="265">
        <v>1.8334922359937862</v>
      </c>
      <c r="Z2286" s="275">
        <v>61.35</v>
      </c>
      <c r="AA2286" s="276">
        <v>1.3646968654687237</v>
      </c>
      <c r="AB2286" s="277">
        <v>0.05</v>
      </c>
      <c r="AC2286" s="277">
        <v>3.6499999999999998E-2</v>
      </c>
      <c r="AD2286" s="277">
        <v>0</v>
      </c>
      <c r="AE2286" s="277">
        <v>0.33999999999999997</v>
      </c>
      <c r="AF2286" s="276">
        <v>1.6365881600285659</v>
      </c>
    </row>
    <row r="2287" spans="1:32" ht="55.2" x14ac:dyDescent="0.3">
      <c r="A2287" s="2">
        <f>IF(G2287="","",VLOOKUP(G2287,{"CFTV","100000";"switch","750000";"VMS","200000";"Alarme","300000";"CA","400000";"Cabeamento","500000";"Infra","600000";"Redes","700000";"Energia","800000";"Outros","900000";"Serviço","1000000"},2,FALSE)
  + COUNTIF($G$2:G2287,G2287)
)</f>
        <v>400302</v>
      </c>
      <c r="B2287" s="3" t="str">
        <f t="shared" si="37"/>
        <v>KIT - GESTAO DE PAGAMENTO</v>
      </c>
      <c r="C2287" s="3" t="s">
        <v>4209</v>
      </c>
      <c r="D2287" s="3" t="s">
        <v>4209</v>
      </c>
      <c r="E2287" s="106" t="s">
        <v>4210</v>
      </c>
      <c r="F2287" s="5" t="s">
        <v>7</v>
      </c>
      <c r="G2287" s="2" t="s">
        <v>3634</v>
      </c>
      <c r="H2287" s="3" t="s">
        <v>4208</v>
      </c>
      <c r="I2287" s="170" t="s">
        <v>7038</v>
      </c>
      <c r="J2287" s="127">
        <v>65352.45</v>
      </c>
      <c r="K2287" s="162">
        <v>133136.89964241345</v>
      </c>
      <c r="L2287" s="126"/>
      <c r="M2287" s="203"/>
      <c r="N2287" s="218"/>
      <c r="O2287" s="3" t="s">
        <v>4210</v>
      </c>
      <c r="P2287" s="31" t="s">
        <v>7288</v>
      </c>
      <c r="Q2287" s="234">
        <v>1</v>
      </c>
      <c r="R2287" s="5" t="s">
        <v>777</v>
      </c>
      <c r="S2287" s="238">
        <v>45887</v>
      </c>
      <c r="T2287" s="263">
        <v>0.15</v>
      </c>
      <c r="U2287" s="263">
        <v>0</v>
      </c>
      <c r="V2287" s="263">
        <v>3.2119999999999996E-2</v>
      </c>
      <c r="W2287" s="263">
        <v>0</v>
      </c>
      <c r="X2287" s="263">
        <v>0.33999999999999997</v>
      </c>
      <c r="Y2287" s="265">
        <v>1.8334922359937862</v>
      </c>
      <c r="Z2287" s="275">
        <v>65352.45</v>
      </c>
      <c r="AA2287" s="276">
        <v>1453.729155105159</v>
      </c>
      <c r="AB2287" s="277">
        <v>0.05</v>
      </c>
      <c r="AC2287" s="277">
        <v>3.6499999999999998E-2</v>
      </c>
      <c r="AD2287" s="277">
        <v>0</v>
      </c>
      <c r="AE2287" s="277">
        <v>0.33999999999999997</v>
      </c>
      <c r="AF2287" s="276">
        <v>1.6365881600285659</v>
      </c>
    </row>
    <row r="2288" spans="1:32" ht="27.6" x14ac:dyDescent="0.3">
      <c r="A2288" s="2">
        <f>IF(G2288="","",VLOOKUP(G2288,{"CFTV","100000";"switch","750000";"VMS","200000";"Alarme","300000";"CA","400000";"Cabeamento","500000";"Infra","600000";"Redes","700000";"Energia","800000";"Outros","900000";"Serviço","1000000"},2,FALSE)
  + COUNTIF($G$2:G2288,G2288)
)</f>
        <v>400303</v>
      </c>
      <c r="B2288" s="3" t="str">
        <f t="shared" si="37"/>
        <v>APLICATIVO PARA GESTAO DE ENCOMENDAS</v>
      </c>
      <c r="C2288" s="3" t="s">
        <v>4212</v>
      </c>
      <c r="D2288" s="3" t="s">
        <v>4212</v>
      </c>
      <c r="E2288" s="106" t="s">
        <v>4212</v>
      </c>
      <c r="F2288" s="5" t="s">
        <v>776</v>
      </c>
      <c r="G2288" s="2" t="s">
        <v>3634</v>
      </c>
      <c r="H2288" s="3" t="s">
        <v>4211</v>
      </c>
      <c r="I2288" s="170" t="s">
        <v>7038</v>
      </c>
      <c r="J2288" s="129">
        <v>1800</v>
      </c>
      <c r="K2288" s="162">
        <v>3273.1763200571318</v>
      </c>
      <c r="L2288" s="126"/>
      <c r="M2288" s="203"/>
      <c r="N2288" s="218"/>
      <c r="O2288" s="3" t="s">
        <v>4212</v>
      </c>
      <c r="P2288" s="31" t="s">
        <v>7288</v>
      </c>
      <c r="Q2288" s="234">
        <v>1</v>
      </c>
      <c r="R2288" s="5" t="s">
        <v>777</v>
      </c>
      <c r="S2288" s="238">
        <v>45882</v>
      </c>
      <c r="T2288" s="263">
        <v>0.15</v>
      </c>
      <c r="U2288" s="263">
        <v>0.05</v>
      </c>
      <c r="V2288" s="263">
        <v>3.6499999999999998E-2</v>
      </c>
      <c r="W2288" s="263">
        <v>0</v>
      </c>
      <c r="X2288" s="263">
        <v>0.33999999999999997</v>
      </c>
      <c r="Y2288" s="265">
        <v>1.6365881600285659</v>
      </c>
      <c r="Z2288" s="275">
        <v>1800</v>
      </c>
      <c r="AA2288" s="276">
        <v>40.040005832823191</v>
      </c>
      <c r="AB2288" s="277">
        <v>0.05</v>
      </c>
      <c r="AC2288" s="277">
        <v>3.6499999999999998E-2</v>
      </c>
      <c r="AD2288" s="277">
        <v>0</v>
      </c>
      <c r="AE2288" s="277">
        <v>0.33999999999999997</v>
      </c>
      <c r="AF2288" s="276">
        <v>1.6365881600285659</v>
      </c>
    </row>
    <row r="2289" spans="1:32" ht="27.6" x14ac:dyDescent="0.3">
      <c r="A2289" s="2">
        <f>IF(G2289="","",VLOOKUP(G2289,{"CFTV","100000";"switch","750000";"VMS","200000";"Alarme","300000";"CA","400000";"Cabeamento","500000";"Infra","600000";"Redes","700000";"Energia","800000";"Outros","900000";"Serviço","1000000"},2,FALSE)
  + COUNTIF($G$2:G2289,G2289)
)</f>
        <v>400304</v>
      </c>
      <c r="B2289" s="3" t="str">
        <f t="shared" si="37"/>
        <v>TREINAMENTO APLICATIVO WINKER E IMPLATANÇÃO</v>
      </c>
      <c r="C2289" s="3" t="s">
        <v>4212</v>
      </c>
      <c r="D2289" s="3" t="s">
        <v>4212</v>
      </c>
      <c r="E2289" s="106" t="s">
        <v>4212</v>
      </c>
      <c r="F2289" s="5" t="s">
        <v>776</v>
      </c>
      <c r="G2289" s="2" t="s">
        <v>3634</v>
      </c>
      <c r="H2289" s="3" t="s">
        <v>4213</v>
      </c>
      <c r="I2289" s="170" t="s">
        <v>7038</v>
      </c>
      <c r="J2289" s="127">
        <v>6000</v>
      </c>
      <c r="K2289" s="162">
        <v>10910.587733523773</v>
      </c>
      <c r="L2289" s="126"/>
      <c r="M2289" s="203"/>
      <c r="N2289" s="218"/>
      <c r="O2289" s="3" t="s">
        <v>4212</v>
      </c>
      <c r="P2289" s="31" t="s">
        <v>7288</v>
      </c>
      <c r="Q2289" s="234">
        <v>1</v>
      </c>
      <c r="R2289" s="5" t="s">
        <v>777</v>
      </c>
      <c r="S2289" s="238">
        <v>45882</v>
      </c>
      <c r="T2289" s="263">
        <v>0.15</v>
      </c>
      <c r="U2289" s="263">
        <v>0.05</v>
      </c>
      <c r="V2289" s="263">
        <v>3.6499999999999998E-2</v>
      </c>
      <c r="W2289" s="263">
        <v>0</v>
      </c>
      <c r="X2289" s="263">
        <v>0.33999999999999997</v>
      </c>
      <c r="Y2289" s="265">
        <v>1.6365881600285659</v>
      </c>
      <c r="Z2289" s="275">
        <v>6000</v>
      </c>
      <c r="AA2289" s="276">
        <v>133.46668610941063</v>
      </c>
      <c r="AB2289" s="277">
        <v>0.05</v>
      </c>
      <c r="AC2289" s="277">
        <v>3.6499999999999998E-2</v>
      </c>
      <c r="AD2289" s="277">
        <v>0</v>
      </c>
      <c r="AE2289" s="277">
        <v>0.33999999999999997</v>
      </c>
      <c r="AF2289" s="276">
        <v>1.6365881600285659</v>
      </c>
    </row>
    <row r="2290" spans="1:32" ht="41.4" x14ac:dyDescent="0.3">
      <c r="A2290" s="2">
        <f>IF(G2290="","",VLOOKUP(G2290,{"CFTV","100000";"switch","750000";"VMS","200000";"Alarme","300000";"CA","400000";"Cabeamento","500000";"Infra","600000";"Redes","700000";"Energia","800000";"Outros","900000";"Serviço","1000000"},2,FALSE)
  + COUNTIF($G$2:G2290,G2290)
)</f>
        <v>400305</v>
      </c>
      <c r="B2290" s="3" t="str">
        <f t="shared" si="37"/>
        <v>FECHADURA ELETROÍMÃ 150 KGF, TENSÃO</v>
      </c>
      <c r="C2290" s="3" t="s">
        <v>4215</v>
      </c>
      <c r="D2290" s="3" t="s">
        <v>4215</v>
      </c>
      <c r="E2290" s="5" t="s">
        <v>6</v>
      </c>
      <c r="F2290" s="5" t="s">
        <v>7</v>
      </c>
      <c r="G2290" s="2" t="s">
        <v>3634</v>
      </c>
      <c r="H2290" s="3" t="s">
        <v>4214</v>
      </c>
      <c r="I2290" s="170" t="s">
        <v>7038</v>
      </c>
      <c r="J2290" s="127">
        <v>250.05</v>
      </c>
      <c r="K2290" s="162">
        <v>509.40525956694029</v>
      </c>
      <c r="L2290" s="126"/>
      <c r="M2290" s="203"/>
      <c r="N2290" s="218">
        <v>0.12</v>
      </c>
      <c r="O2290" s="3" t="s">
        <v>6</v>
      </c>
      <c r="P2290" s="31" t="s">
        <v>7288</v>
      </c>
      <c r="Q2290" s="234">
        <v>1</v>
      </c>
      <c r="R2290" s="5">
        <v>83014000</v>
      </c>
      <c r="S2290" s="238">
        <v>45870</v>
      </c>
      <c r="T2290" s="263">
        <v>0.15</v>
      </c>
      <c r="U2290" s="263">
        <v>0</v>
      </c>
      <c r="V2290" s="263">
        <v>3.2119999999999996E-2</v>
      </c>
      <c r="W2290" s="263">
        <v>0</v>
      </c>
      <c r="X2290" s="263">
        <v>0.33999999999999997</v>
      </c>
      <c r="Y2290" s="265">
        <v>1.8334922359937862</v>
      </c>
      <c r="Z2290" s="275">
        <v>250.05</v>
      </c>
      <c r="AA2290" s="276">
        <v>5.5622241436096891</v>
      </c>
      <c r="AB2290" s="277">
        <v>0.05</v>
      </c>
      <c r="AC2290" s="277">
        <v>3.6499999999999998E-2</v>
      </c>
      <c r="AD2290" s="277">
        <v>0</v>
      </c>
      <c r="AE2290" s="277">
        <v>0.33999999999999997</v>
      </c>
      <c r="AF2290" s="276">
        <v>1.6365881600285659</v>
      </c>
    </row>
    <row r="2291" spans="1:32" ht="27.6" x14ac:dyDescent="0.3">
      <c r="A2291" s="2">
        <f>IF(G2291="","",VLOOKUP(G2291,{"CFTV","100000";"switch","750000";"VMS","200000";"Alarme","300000";"CA","400000";"Cabeamento","500000";"Infra","600000";"Redes","700000";"Energia","800000";"Outros","900000";"Serviço","1000000"},2,FALSE)
  + COUNTIF($G$2:G2291,G2291)
)</f>
        <v>400306</v>
      </c>
      <c r="B2291" s="3" t="str">
        <f t="shared" si="37"/>
        <v>SUPORTE P/VIDRO SV 21/22 SERIES</v>
      </c>
      <c r="C2291" s="3" t="s">
        <v>4217</v>
      </c>
      <c r="D2291" s="3" t="s">
        <v>4217</v>
      </c>
      <c r="E2291" s="5" t="s">
        <v>6</v>
      </c>
      <c r="F2291" s="5" t="s">
        <v>7</v>
      </c>
      <c r="G2291" s="2" t="s">
        <v>3634</v>
      </c>
      <c r="H2291" s="3" t="s">
        <v>4216</v>
      </c>
      <c r="I2291" s="170" t="s">
        <v>7038</v>
      </c>
      <c r="J2291" s="127">
        <v>112.27</v>
      </c>
      <c r="K2291" s="162">
        <v>228.71797037224709</v>
      </c>
      <c r="L2291" s="126"/>
      <c r="M2291" s="203"/>
      <c r="N2291" s="218">
        <v>0.12</v>
      </c>
      <c r="O2291" s="3" t="s">
        <v>6</v>
      </c>
      <c r="P2291" s="31" t="s">
        <v>7288</v>
      </c>
      <c r="Q2291" s="234">
        <v>1</v>
      </c>
      <c r="R2291" s="5">
        <v>83016000</v>
      </c>
      <c r="S2291" s="238">
        <v>45870</v>
      </c>
      <c r="T2291" s="263">
        <v>0.15</v>
      </c>
      <c r="U2291" s="263">
        <v>0</v>
      </c>
      <c r="V2291" s="263">
        <v>3.2119999999999996E-2</v>
      </c>
      <c r="W2291" s="263">
        <v>0</v>
      </c>
      <c r="X2291" s="263">
        <v>0.33999999999999997</v>
      </c>
      <c r="Y2291" s="265">
        <v>1.8334922359937862</v>
      </c>
      <c r="Z2291" s="275">
        <v>112.27</v>
      </c>
      <c r="AA2291" s="276">
        <v>2.4973841415839222</v>
      </c>
      <c r="AB2291" s="277">
        <v>0.05</v>
      </c>
      <c r="AC2291" s="277">
        <v>3.6499999999999998E-2</v>
      </c>
      <c r="AD2291" s="277">
        <v>0</v>
      </c>
      <c r="AE2291" s="277">
        <v>0.33999999999999997</v>
      </c>
      <c r="AF2291" s="276">
        <v>1.6365881600285659</v>
      </c>
    </row>
    <row r="2292" spans="1:32" x14ac:dyDescent="0.3">
      <c r="A2292" s="2">
        <f>IF(G2292="","",VLOOKUP(G2292,{"CFTV","100000";"switch","750000";"VMS","200000";"Alarme","300000";"CA","400000";"Cabeamento","500000";"Infra","600000";"Redes","700000";"Energia","800000";"Outros","900000";"Serviço","1000000"},2,FALSE)
  + COUNTIF($G$2:G2292,G2292)
)</f>
        <v>400307</v>
      </c>
      <c r="B2292" s="3" t="str">
        <f t="shared" si="37"/>
        <v>TOTEM FIT DUPLO LISO 1,60M</v>
      </c>
      <c r="C2292" s="3" t="s">
        <v>4219</v>
      </c>
      <c r="D2292" s="3" t="s">
        <v>4219</v>
      </c>
      <c r="E2292" s="5" t="s">
        <v>3718</v>
      </c>
      <c r="F2292" s="5" t="s">
        <v>7</v>
      </c>
      <c r="G2292" s="2" t="s">
        <v>3634</v>
      </c>
      <c r="H2292" s="3" t="s">
        <v>4218</v>
      </c>
      <c r="I2292" s="170" t="s">
        <v>7038</v>
      </c>
      <c r="J2292" s="127">
        <v>994.64</v>
      </c>
      <c r="K2292" s="162">
        <v>2158.0032491704837</v>
      </c>
      <c r="L2292" s="126"/>
      <c r="M2292" s="205">
        <v>6.5000000000000002E-2</v>
      </c>
      <c r="N2292" s="218">
        <v>0.12</v>
      </c>
      <c r="O2292" s="3" t="s">
        <v>3718</v>
      </c>
      <c r="P2292" s="31" t="s">
        <v>7291</v>
      </c>
      <c r="Q2292" s="234">
        <v>1</v>
      </c>
      <c r="R2292" s="5">
        <v>85308090</v>
      </c>
      <c r="S2292" s="238">
        <v>45895</v>
      </c>
      <c r="T2292" s="263">
        <v>0.15</v>
      </c>
      <c r="U2292" s="263">
        <v>0</v>
      </c>
      <c r="V2292" s="263">
        <v>3.2119999999999996E-2</v>
      </c>
      <c r="W2292" s="263">
        <v>0</v>
      </c>
      <c r="X2292" s="263">
        <v>0.33999999999999997</v>
      </c>
      <c r="Y2292" s="265">
        <v>1.8334922359937862</v>
      </c>
      <c r="Z2292" s="275">
        <v>1059.2916</v>
      </c>
      <c r="AA2292" s="276">
        <v>23.563356579255895</v>
      </c>
      <c r="AB2292" s="277">
        <v>0.05</v>
      </c>
      <c r="AC2292" s="277">
        <v>3.6499999999999998E-2</v>
      </c>
      <c r="AD2292" s="277">
        <v>0</v>
      </c>
      <c r="AE2292" s="277">
        <v>0.33999999999999997</v>
      </c>
      <c r="AF2292" s="276">
        <v>1.6365881600285659</v>
      </c>
    </row>
    <row r="2293" spans="1:32" ht="55.2" x14ac:dyDescent="0.3">
      <c r="A2293" s="2">
        <f>IF(G2293="","",VLOOKUP(G2293,{"CFTV","100000";"switch","750000";"VMS","200000";"Alarme","300000";"CA","400000";"Cabeamento","500000";"Infra","600000";"Redes","700000";"Energia","800000";"Outros","900000";"Serviço","1000000"},2,FALSE)
  + COUNTIF($G$2:G2293,G2293)
)</f>
        <v>400308</v>
      </c>
      <c r="B2293" s="3" t="str">
        <f t="shared" si="37"/>
        <v>IMPRESSORA TÉRMICA NÃO FISCAL PARA</v>
      </c>
      <c r="C2293" s="3" t="s">
        <v>4221</v>
      </c>
      <c r="D2293" s="3" t="s">
        <v>4221</v>
      </c>
      <c r="E2293" s="5" t="s">
        <v>4222</v>
      </c>
      <c r="F2293" s="5" t="s">
        <v>7</v>
      </c>
      <c r="G2293" s="2" t="s">
        <v>3634</v>
      </c>
      <c r="H2293" s="3" t="s">
        <v>4220</v>
      </c>
      <c r="I2293" s="170" t="s">
        <v>7038</v>
      </c>
      <c r="J2293" s="136">
        <v>798</v>
      </c>
      <c r="K2293" s="162">
        <v>1625.6964492478239</v>
      </c>
      <c r="L2293" s="126"/>
      <c r="M2293" s="205"/>
      <c r="N2293" s="198">
        <v>0.18</v>
      </c>
      <c r="O2293" s="3" t="s">
        <v>7055</v>
      </c>
      <c r="P2293" s="31" t="s">
        <v>7294</v>
      </c>
      <c r="Q2293" s="234">
        <v>1</v>
      </c>
      <c r="R2293" s="5">
        <v>84433299</v>
      </c>
      <c r="S2293" s="238">
        <v>46048</v>
      </c>
      <c r="T2293" s="263">
        <v>0.15</v>
      </c>
      <c r="U2293" s="263">
        <v>0</v>
      </c>
      <c r="V2293" s="263">
        <v>3.2119999999999996E-2</v>
      </c>
      <c r="W2293" s="263">
        <v>0</v>
      </c>
      <c r="X2293" s="263">
        <v>0.33999999999999997</v>
      </c>
      <c r="Y2293" s="265">
        <v>1.8334922359937862</v>
      </c>
      <c r="Z2293" s="275">
        <v>798</v>
      </c>
      <c r="AA2293" s="276">
        <v>17.751069252551616</v>
      </c>
      <c r="AB2293" s="277">
        <v>0.05</v>
      </c>
      <c r="AC2293" s="277">
        <v>3.6499999999999998E-2</v>
      </c>
      <c r="AD2293" s="277">
        <v>0</v>
      </c>
      <c r="AE2293" s="277">
        <v>0.33999999999999997</v>
      </c>
      <c r="AF2293" s="276">
        <v>1.6365881600285659</v>
      </c>
    </row>
    <row r="2294" spans="1:32" ht="41.4" x14ac:dyDescent="0.3">
      <c r="A2294" s="2">
        <f>IF(G2294="","",VLOOKUP(G2294,{"CFTV","100000";"switch","750000";"VMS","200000";"Alarme","300000";"CA","400000";"Cabeamento","500000";"Infra","600000";"Redes","700000";"Energia","800000";"Outros","900000";"Serviço","1000000"},2,FALSE)
  + COUNTIF($G$2:G2294,G2294)
)</f>
        <v>400309</v>
      </c>
      <c r="B2294" s="3" t="str">
        <f t="shared" si="37"/>
        <v>MÓDULO RECEPTOR SEM FIO 433,92</v>
      </c>
      <c r="C2294" s="3" t="s">
        <v>4224</v>
      </c>
      <c r="D2294" s="3" t="s">
        <v>4224</v>
      </c>
      <c r="E2294" s="5" t="s">
        <v>3718</v>
      </c>
      <c r="F2294" s="5" t="s">
        <v>7</v>
      </c>
      <c r="G2294" s="2" t="s">
        <v>3634</v>
      </c>
      <c r="H2294" s="3" t="s">
        <v>4223</v>
      </c>
      <c r="I2294" s="170" t="s">
        <v>7038</v>
      </c>
      <c r="J2294" s="127">
        <v>35</v>
      </c>
      <c r="K2294" s="162">
        <v>71.302475844202803</v>
      </c>
      <c r="L2294" s="126"/>
      <c r="M2294" s="203"/>
      <c r="N2294" s="218">
        <v>0.12</v>
      </c>
      <c r="O2294" s="3" t="s">
        <v>7170</v>
      </c>
      <c r="P2294" s="31" t="s">
        <v>7294</v>
      </c>
      <c r="Q2294" s="234">
        <v>1</v>
      </c>
      <c r="R2294" s="5">
        <v>85269200</v>
      </c>
      <c r="S2294" s="238">
        <v>45898</v>
      </c>
      <c r="T2294" s="263">
        <v>0.15</v>
      </c>
      <c r="U2294" s="263">
        <v>0</v>
      </c>
      <c r="V2294" s="263">
        <v>3.2119999999999996E-2</v>
      </c>
      <c r="W2294" s="263">
        <v>0</v>
      </c>
      <c r="X2294" s="263">
        <v>0.33999999999999997</v>
      </c>
      <c r="Y2294" s="265">
        <v>1.8334922359937862</v>
      </c>
      <c r="Z2294" s="275">
        <v>35</v>
      </c>
      <c r="AA2294" s="276">
        <v>0.77855566897156214</v>
      </c>
      <c r="AB2294" s="277">
        <v>0.05</v>
      </c>
      <c r="AC2294" s="277">
        <v>3.6499999999999998E-2</v>
      </c>
      <c r="AD2294" s="277">
        <v>0</v>
      </c>
      <c r="AE2294" s="277">
        <v>0.33999999999999997</v>
      </c>
      <c r="AF2294" s="276">
        <v>1.6365881600285659</v>
      </c>
    </row>
    <row r="2295" spans="1:32" ht="41.4" x14ac:dyDescent="0.3">
      <c r="A2295" s="2">
        <f>IF(G2295="","",VLOOKUP(G2295,{"CFTV","100000";"switch","750000";"VMS","200000";"Alarme","300000";"CA","400000";"Cabeamento","500000";"Infra","600000";"Redes","700000";"Energia","800000";"Outros","900000";"Serviço","1000000"},2,FALSE)
  + COUNTIF($G$2:G2295,G2295)
)</f>
        <v>400310</v>
      </c>
      <c r="B2295" s="3" t="str">
        <f t="shared" si="37"/>
        <v>CREMALHEIRA 6 METROS - MAX</v>
      </c>
      <c r="C2295" s="3" t="s">
        <v>4226</v>
      </c>
      <c r="D2295" s="3" t="s">
        <v>4226</v>
      </c>
      <c r="E2295" s="5" t="s">
        <v>3718</v>
      </c>
      <c r="F2295" s="5" t="s">
        <v>7</v>
      </c>
      <c r="G2295" s="2" t="s">
        <v>3634</v>
      </c>
      <c r="H2295" s="3" t="s">
        <v>4225</v>
      </c>
      <c r="I2295" s="170" t="s">
        <v>7038</v>
      </c>
      <c r="J2295" s="127">
        <v>254</v>
      </c>
      <c r="K2295" s="162">
        <v>517.45225326935747</v>
      </c>
      <c r="L2295" s="126"/>
      <c r="M2295" s="203"/>
      <c r="N2295" s="218">
        <v>0.12</v>
      </c>
      <c r="O2295" s="3" t="s">
        <v>7170</v>
      </c>
      <c r="P2295" s="31" t="s">
        <v>7294</v>
      </c>
      <c r="Q2295" s="234">
        <v>1</v>
      </c>
      <c r="R2295" s="5">
        <v>84799090</v>
      </c>
      <c r="S2295" s="238">
        <v>45898</v>
      </c>
      <c r="T2295" s="263">
        <v>0.15</v>
      </c>
      <c r="U2295" s="263">
        <v>0</v>
      </c>
      <c r="V2295" s="263">
        <v>3.2119999999999996E-2</v>
      </c>
      <c r="W2295" s="263">
        <v>0</v>
      </c>
      <c r="X2295" s="263">
        <v>0.33999999999999997</v>
      </c>
      <c r="Y2295" s="265">
        <v>1.8334922359937862</v>
      </c>
      <c r="Z2295" s="275">
        <v>254</v>
      </c>
      <c r="AA2295" s="276">
        <v>5.6500897119650508</v>
      </c>
      <c r="AB2295" s="277">
        <v>0.05</v>
      </c>
      <c r="AC2295" s="277">
        <v>3.6499999999999998E-2</v>
      </c>
      <c r="AD2295" s="277">
        <v>0</v>
      </c>
      <c r="AE2295" s="277">
        <v>0.33999999999999997</v>
      </c>
      <c r="AF2295" s="276">
        <v>1.6365881600285659</v>
      </c>
    </row>
    <row r="2296" spans="1:32" ht="41.4" x14ac:dyDescent="0.3">
      <c r="A2296" s="2">
        <f>IF(G2296="","",VLOOKUP(G2296,{"CFTV","100000";"switch","750000";"VMS","200000";"Alarme","300000";"CA","400000";"Cabeamento","500000";"Infra","600000";"Redes","700000";"Energia","800000";"Outros","900000";"Serviço","1000000"},2,FALSE)
  + COUNTIF($G$2:G2296,G2296)
)</f>
        <v>400311</v>
      </c>
      <c r="B2296" s="3" t="str">
        <f t="shared" si="37"/>
        <v>AUTOMATIZADOS DE PORTÕES 900 KG</v>
      </c>
      <c r="C2296" s="3" t="s">
        <v>4228</v>
      </c>
      <c r="D2296" s="3" t="s">
        <v>4228</v>
      </c>
      <c r="E2296" s="5" t="s">
        <v>3718</v>
      </c>
      <c r="F2296" s="5" t="s">
        <v>7</v>
      </c>
      <c r="G2296" s="2" t="s">
        <v>3634</v>
      </c>
      <c r="H2296" s="3" t="s">
        <v>4227</v>
      </c>
      <c r="I2296" s="170" t="s">
        <v>7038</v>
      </c>
      <c r="J2296" s="127">
        <v>785</v>
      </c>
      <c r="K2296" s="162">
        <v>1599.2126725056912</v>
      </c>
      <c r="L2296" s="126"/>
      <c r="M2296" s="203"/>
      <c r="N2296" s="218">
        <v>0.12</v>
      </c>
      <c r="O2296" s="3" t="s">
        <v>7170</v>
      </c>
      <c r="P2296" s="31" t="s">
        <v>7294</v>
      </c>
      <c r="Q2296" s="234">
        <v>1</v>
      </c>
      <c r="R2296" s="5">
        <v>85437099</v>
      </c>
      <c r="S2296" s="238">
        <v>45898</v>
      </c>
      <c r="T2296" s="263">
        <v>0.15</v>
      </c>
      <c r="U2296" s="263">
        <v>0</v>
      </c>
      <c r="V2296" s="263">
        <v>3.2119999999999996E-2</v>
      </c>
      <c r="W2296" s="263">
        <v>0</v>
      </c>
      <c r="X2296" s="263">
        <v>0.33999999999999997</v>
      </c>
      <c r="Y2296" s="265">
        <v>1.8334922359937862</v>
      </c>
      <c r="Z2296" s="275">
        <v>785</v>
      </c>
      <c r="AA2296" s="276">
        <v>17.461891432647892</v>
      </c>
      <c r="AB2296" s="277">
        <v>0.05</v>
      </c>
      <c r="AC2296" s="277">
        <v>3.6499999999999998E-2</v>
      </c>
      <c r="AD2296" s="277">
        <v>0</v>
      </c>
      <c r="AE2296" s="277">
        <v>0.33999999999999997</v>
      </c>
      <c r="AF2296" s="276">
        <v>1.6365881600285659</v>
      </c>
    </row>
    <row r="2297" spans="1:32" ht="27.6" x14ac:dyDescent="0.3">
      <c r="A2297" s="2">
        <f>IF(G2297="","",VLOOKUP(G2297,{"CFTV","100000";"switch","750000";"VMS","200000";"Alarme","300000";"CA","400000";"Cabeamento","500000";"Infra","600000";"Redes","700000";"Energia","800000";"Outros","900000";"Serviço","1000000"},2,FALSE)
  + COUNTIF($G$2:G2297,G2297)
)</f>
        <v>400312</v>
      </c>
      <c r="B2297" s="3" t="str">
        <f t="shared" si="37"/>
        <v>CATRACA TIPO GATE VAO PNE</v>
      </c>
      <c r="C2297" s="52" t="s">
        <v>4230</v>
      </c>
      <c r="D2297" s="52" t="s">
        <v>4230</v>
      </c>
      <c r="E2297" s="108" t="s">
        <v>370</v>
      </c>
      <c r="F2297" s="108" t="s">
        <v>7</v>
      </c>
      <c r="G2297" s="2" t="s">
        <v>3634</v>
      </c>
      <c r="H2297" s="27" t="s">
        <v>4229</v>
      </c>
      <c r="I2297" s="170" t="s">
        <v>7038</v>
      </c>
      <c r="J2297" s="127">
        <v>14774.92</v>
      </c>
      <c r="K2297" s="162">
        <v>26372.551692266152</v>
      </c>
      <c r="L2297" s="126"/>
      <c r="M2297" s="205"/>
      <c r="N2297" s="198">
        <v>0.04</v>
      </c>
      <c r="O2297" s="3" t="s">
        <v>7060</v>
      </c>
      <c r="P2297" s="31" t="s">
        <v>7295</v>
      </c>
      <c r="Q2297" s="234">
        <v>1</v>
      </c>
      <c r="R2297" s="5">
        <v>84798999</v>
      </c>
      <c r="S2297" s="238">
        <v>45898</v>
      </c>
      <c r="T2297" s="263">
        <v>0.15</v>
      </c>
      <c r="U2297" s="263">
        <v>0</v>
      </c>
      <c r="V2297" s="263">
        <v>3.5039999999999995E-2</v>
      </c>
      <c r="W2297" s="263">
        <v>0</v>
      </c>
      <c r="X2297" s="263">
        <v>0.33999999999999997</v>
      </c>
      <c r="Y2297" s="265">
        <v>1.6064585475278061</v>
      </c>
      <c r="Z2297" s="275">
        <v>14774.92</v>
      </c>
      <c r="AA2297" s="276">
        <v>328.65993498860888</v>
      </c>
      <c r="AB2297" s="277">
        <v>0.05</v>
      </c>
      <c r="AC2297" s="277">
        <v>3.6499999999999998E-2</v>
      </c>
      <c r="AD2297" s="277">
        <v>0</v>
      </c>
      <c r="AE2297" s="277">
        <v>0.33999999999999997</v>
      </c>
      <c r="AF2297" s="276">
        <v>1.6365881600285659</v>
      </c>
    </row>
    <row r="2298" spans="1:32" ht="27.6" x14ac:dyDescent="0.3">
      <c r="A2298" s="2">
        <f>IF(G2298="","",VLOOKUP(G2298,{"CFTV","100000";"switch","750000";"VMS","200000";"Alarme","300000";"CA","400000";"Cabeamento","500000";"Infra","600000";"Redes","700000";"Energia","800000";"Outros","900000";"Serviço","1000000"},2,FALSE)
  + COUNTIF($G$2:G2298,G2298)
)</f>
        <v>400313</v>
      </c>
      <c r="B2298" s="3" t="str">
        <f t="shared" si="37"/>
        <v>PULSEIRA DE SILICONE MIFARE 13,56MHz</v>
      </c>
      <c r="C2298" s="83" t="s">
        <v>4232</v>
      </c>
      <c r="D2298" s="83" t="s">
        <v>4232</v>
      </c>
      <c r="E2298" s="110" t="s">
        <v>3718</v>
      </c>
      <c r="F2298" s="5" t="s">
        <v>7</v>
      </c>
      <c r="G2298" s="2" t="s">
        <v>3634</v>
      </c>
      <c r="H2298" s="83" t="s">
        <v>4231</v>
      </c>
      <c r="I2298" s="170" t="s">
        <v>7038</v>
      </c>
      <c r="J2298" s="127">
        <v>10.95</v>
      </c>
      <c r="K2298" s="162">
        <v>23.757475647889486</v>
      </c>
      <c r="L2298" s="126"/>
      <c r="M2298" s="205">
        <v>6.5000000000000002E-2</v>
      </c>
      <c r="N2298" s="198">
        <v>0.12</v>
      </c>
      <c r="O2298" s="3" t="s">
        <v>3718</v>
      </c>
      <c r="P2298" s="31" t="s">
        <v>7291</v>
      </c>
      <c r="Q2298" s="234">
        <v>1</v>
      </c>
      <c r="R2298" s="5">
        <v>85235210</v>
      </c>
      <c r="S2298" s="238">
        <v>45898</v>
      </c>
      <c r="T2298" s="263">
        <v>0.15</v>
      </c>
      <c r="U2298" s="263">
        <v>0</v>
      </c>
      <c r="V2298" s="263">
        <v>3.2119999999999996E-2</v>
      </c>
      <c r="W2298" s="263">
        <v>0</v>
      </c>
      <c r="X2298" s="263">
        <v>0.33999999999999997</v>
      </c>
      <c r="Y2298" s="265">
        <v>1.8334922359937862</v>
      </c>
      <c r="Z2298" s="275">
        <v>11.66175</v>
      </c>
      <c r="AA2298" s="276">
        <v>0.25940918778940325</v>
      </c>
      <c r="AB2298" s="277">
        <v>0.05</v>
      </c>
      <c r="AC2298" s="277">
        <v>3.6499999999999998E-2</v>
      </c>
      <c r="AD2298" s="277">
        <v>0</v>
      </c>
      <c r="AE2298" s="277">
        <v>0.33999999999999997</v>
      </c>
      <c r="AF2298" s="276">
        <v>1.6365881600285659</v>
      </c>
    </row>
    <row r="2299" spans="1:32" ht="27.6" x14ac:dyDescent="0.3">
      <c r="A2299" s="2">
        <f>IF(G2299="","",VLOOKUP(G2299,{"CFTV","100000";"switch","750000";"VMS","200000";"Alarme","300000";"CA","400000";"Cabeamento","500000";"Infra","600000";"Redes","700000";"Energia","800000";"Outros","900000";"Serviço","1000000"},2,FALSE)
  + COUNTIF($G$2:G2299,G2299)
)</f>
        <v>400314</v>
      </c>
      <c r="B2299" s="3" t="str">
        <f t="shared" si="37"/>
        <v>MONITOR IP PARA VIDEO PORTEIRO</v>
      </c>
      <c r="C2299" s="3" t="s">
        <v>4234</v>
      </c>
      <c r="D2299" s="3" t="s">
        <v>4234</v>
      </c>
      <c r="E2299" s="5" t="s">
        <v>370</v>
      </c>
      <c r="F2299" s="5" t="s">
        <v>7</v>
      </c>
      <c r="G2299" s="2" t="s">
        <v>3634</v>
      </c>
      <c r="H2299" s="3" t="s">
        <v>4233</v>
      </c>
      <c r="I2299" s="177" t="s">
        <v>7038</v>
      </c>
      <c r="J2299" s="136">
        <v>701.75</v>
      </c>
      <c r="K2299" s="162">
        <v>1252.5914285862646</v>
      </c>
      <c r="L2299" s="126"/>
      <c r="M2299" s="203"/>
      <c r="N2299" s="218">
        <v>0.04</v>
      </c>
      <c r="O2299" s="3" t="s">
        <v>7060</v>
      </c>
      <c r="P2299" s="31" t="s">
        <v>7290</v>
      </c>
      <c r="Q2299" s="234">
        <v>3</v>
      </c>
      <c r="R2299" s="5">
        <v>84719019</v>
      </c>
      <c r="S2299" s="238">
        <v>46360</v>
      </c>
      <c r="T2299" s="263">
        <v>0.15</v>
      </c>
      <c r="U2299" s="263">
        <v>0</v>
      </c>
      <c r="V2299" s="263">
        <v>3.5039999999999995E-2</v>
      </c>
      <c r="W2299" s="263">
        <v>0</v>
      </c>
      <c r="X2299" s="263">
        <v>0.33999999999999997</v>
      </c>
      <c r="Y2299" s="265">
        <v>1.6064585475278061</v>
      </c>
      <c r="Z2299" s="275">
        <v>701.75</v>
      </c>
      <c r="AA2299" s="276">
        <v>15.610041162879819</v>
      </c>
      <c r="AB2299" s="277">
        <v>0.05</v>
      </c>
      <c r="AC2299" s="277">
        <v>3.6499999999999998E-2</v>
      </c>
      <c r="AD2299" s="277">
        <v>0</v>
      </c>
      <c r="AE2299" s="277">
        <v>0.33999999999999997</v>
      </c>
      <c r="AF2299" s="276">
        <v>1.6365881600285659</v>
      </c>
    </row>
    <row r="2300" spans="1:32" ht="27.6" x14ac:dyDescent="0.3">
      <c r="A2300" s="2">
        <f>IF(G2300="","",VLOOKUP(G2300,{"CFTV","100000";"switch","750000";"VMS","200000";"Alarme","300000";"CA","400000";"Cabeamento","500000";"Infra","600000";"Redes","700000";"Energia","800000";"Outros","900000";"Serviço","1000000"},2,FALSE)
  + COUNTIF($G$2:G2300,G2300)
)</f>
        <v>400315</v>
      </c>
      <c r="B2300" s="3" t="str">
        <f t="shared" si="37"/>
        <v>ENHANCED SOFTWARE SUPPORT AGREEMENT FOR</v>
      </c>
      <c r="C2300" s="3" t="s">
        <v>4236</v>
      </c>
      <c r="D2300" s="3" t="s">
        <v>4236</v>
      </c>
      <c r="E2300" s="5" t="s">
        <v>4237</v>
      </c>
      <c r="F2300" s="5" t="s">
        <v>776</v>
      </c>
      <c r="G2300" s="2" t="s">
        <v>3634</v>
      </c>
      <c r="H2300" s="3" t="s">
        <v>4235</v>
      </c>
      <c r="I2300" s="170" t="s">
        <v>7038</v>
      </c>
      <c r="J2300" s="127">
        <v>35015</v>
      </c>
      <c r="K2300" s="162">
        <v>63672.371581555817</v>
      </c>
      <c r="L2300" s="126"/>
      <c r="M2300" s="203"/>
      <c r="N2300" s="218"/>
      <c r="O2300" s="3" t="s">
        <v>7060</v>
      </c>
      <c r="P2300" s="31" t="s">
        <v>7290</v>
      </c>
      <c r="Q2300" s="234">
        <v>1</v>
      </c>
      <c r="R2300" s="5" t="s">
        <v>777</v>
      </c>
      <c r="S2300" s="238">
        <v>45909</v>
      </c>
      <c r="T2300" s="263">
        <v>0.15</v>
      </c>
      <c r="U2300" s="263">
        <v>0.05</v>
      </c>
      <c r="V2300" s="263">
        <v>3.6499999999999998E-2</v>
      </c>
      <c r="W2300" s="263">
        <v>0</v>
      </c>
      <c r="X2300" s="263">
        <v>0.33999999999999997</v>
      </c>
      <c r="Y2300" s="265">
        <v>1.6365881600285659</v>
      </c>
      <c r="Z2300" s="275">
        <v>35015</v>
      </c>
      <c r="AA2300" s="276">
        <v>778.88933568683558</v>
      </c>
      <c r="AB2300" s="277">
        <v>0.05</v>
      </c>
      <c r="AC2300" s="277">
        <v>3.6499999999999998E-2</v>
      </c>
      <c r="AD2300" s="277">
        <v>0</v>
      </c>
      <c r="AE2300" s="277">
        <v>0.33999999999999997</v>
      </c>
      <c r="AF2300" s="276">
        <v>1.6365881600285659</v>
      </c>
    </row>
    <row r="2301" spans="1:32" x14ac:dyDescent="0.3">
      <c r="A2301" s="2">
        <f>IF(G2301="","",VLOOKUP(G2301,{"CFTV","100000";"switch","750000";"VMS","200000";"Alarme","300000";"CA","400000";"Cabeamento","500000";"Infra","600000";"Redes","700000";"Energia","800000";"Outros","900000";"Serviço","1000000"},2,FALSE)
  + COUNTIF($G$2:G2301,G2301)
)</f>
        <v>400316</v>
      </c>
      <c r="B2301" s="3" t="str">
        <f t="shared" si="37"/>
        <v>C-CURE 9000 SSA UPLIFT FOR</v>
      </c>
      <c r="C2301" s="3" t="s">
        <v>4239</v>
      </c>
      <c r="D2301" s="3" t="s">
        <v>4239</v>
      </c>
      <c r="E2301" s="5" t="s">
        <v>4237</v>
      </c>
      <c r="F2301" s="5" t="s">
        <v>776</v>
      </c>
      <c r="G2301" s="2" t="s">
        <v>3634</v>
      </c>
      <c r="H2301" s="3" t="s">
        <v>4238</v>
      </c>
      <c r="I2301" s="170" t="s">
        <v>7038</v>
      </c>
      <c r="J2301" s="127">
        <v>13285.95</v>
      </c>
      <c r="K2301" s="162">
        <v>24159.58718303503</v>
      </c>
      <c r="L2301" s="126"/>
      <c r="M2301" s="203"/>
      <c r="N2301" s="218"/>
      <c r="O2301" s="3" t="s">
        <v>7060</v>
      </c>
      <c r="P2301" s="31" t="s">
        <v>7290</v>
      </c>
      <c r="Q2301" s="234">
        <v>1</v>
      </c>
      <c r="R2301" s="5" t="s">
        <v>777</v>
      </c>
      <c r="S2301" s="238">
        <v>45909</v>
      </c>
      <c r="T2301" s="263">
        <v>0.15</v>
      </c>
      <c r="U2301" s="263">
        <v>0.05</v>
      </c>
      <c r="V2301" s="263">
        <v>3.6499999999999998E-2</v>
      </c>
      <c r="W2301" s="263">
        <v>0</v>
      </c>
      <c r="X2301" s="263">
        <v>0.33999999999999997</v>
      </c>
      <c r="Y2301" s="265">
        <v>1.6365881600285659</v>
      </c>
      <c r="Z2301" s="275">
        <v>13285.95</v>
      </c>
      <c r="AA2301" s="276">
        <v>295.53861971922072</v>
      </c>
      <c r="AB2301" s="277">
        <v>0.05</v>
      </c>
      <c r="AC2301" s="277">
        <v>3.6499999999999998E-2</v>
      </c>
      <c r="AD2301" s="277">
        <v>0</v>
      </c>
      <c r="AE2301" s="277">
        <v>0.33999999999999997</v>
      </c>
      <c r="AF2301" s="276">
        <v>1.6365881600285659</v>
      </c>
    </row>
    <row r="2302" spans="1:32" ht="27.6" x14ac:dyDescent="0.3">
      <c r="A2302" s="2">
        <f>IF(G2302="","",VLOOKUP(G2302,{"CFTV","100000";"switch","750000";"VMS","200000";"Alarme","300000";"CA","400000";"Cabeamento","500000";"Infra","600000";"Redes","700000";"Energia","800000";"Outros","900000";"Serviço","1000000"},2,FALSE)
  + COUNTIF($G$2:G2302,G2302)
)</f>
        <v>400317</v>
      </c>
      <c r="B2302" s="3" t="str">
        <f t="shared" si="37"/>
        <v>C-CURE GO READER SSA UPLIFT,</v>
      </c>
      <c r="C2302" s="3" t="s">
        <v>4241</v>
      </c>
      <c r="D2302" s="3" t="s">
        <v>4241</v>
      </c>
      <c r="E2302" s="5" t="s">
        <v>4237</v>
      </c>
      <c r="F2302" s="5" t="s">
        <v>776</v>
      </c>
      <c r="G2302" s="2" t="s">
        <v>3634</v>
      </c>
      <c r="H2302" s="3" t="s">
        <v>4240</v>
      </c>
      <c r="I2302" s="170" t="s">
        <v>7038</v>
      </c>
      <c r="J2302" s="127">
        <v>6667.15</v>
      </c>
      <c r="K2302" s="162">
        <v>12123.754167927171</v>
      </c>
      <c r="L2302" s="126"/>
      <c r="M2302" s="203"/>
      <c r="N2302" s="218"/>
      <c r="O2302" s="3" t="s">
        <v>7060</v>
      </c>
      <c r="P2302" s="31" t="s">
        <v>7290</v>
      </c>
      <c r="Q2302" s="234">
        <v>1</v>
      </c>
      <c r="R2302" s="5" t="s">
        <v>777</v>
      </c>
      <c r="S2302" s="238">
        <v>45909</v>
      </c>
      <c r="T2302" s="263">
        <v>0.15</v>
      </c>
      <c r="U2302" s="263">
        <v>0.05</v>
      </c>
      <c r="V2302" s="263">
        <v>3.6499999999999998E-2</v>
      </c>
      <c r="W2302" s="263">
        <v>0</v>
      </c>
      <c r="X2302" s="263">
        <v>0.33999999999999997</v>
      </c>
      <c r="Y2302" s="265">
        <v>1.6365881600285659</v>
      </c>
      <c r="Z2302" s="275">
        <v>6667.15</v>
      </c>
      <c r="AA2302" s="276">
        <v>148.30706938239285</v>
      </c>
      <c r="AB2302" s="277">
        <v>0.05</v>
      </c>
      <c r="AC2302" s="277">
        <v>3.6499999999999998E-2</v>
      </c>
      <c r="AD2302" s="277">
        <v>0</v>
      </c>
      <c r="AE2302" s="277">
        <v>0.33999999999999997</v>
      </c>
      <c r="AF2302" s="276">
        <v>1.6365881600285659</v>
      </c>
    </row>
    <row r="2303" spans="1:32" ht="69" x14ac:dyDescent="0.3">
      <c r="A2303" s="2">
        <f>IF(G2303="","",VLOOKUP(G2303,{"CFTV","100000";"switch","750000";"VMS","200000";"Alarme","300000";"CA","400000";"Cabeamento","500000";"Infra","600000";"Redes","700000";"Energia","800000";"Outros","900000";"Serviço","1000000"},2,FALSE)
  + COUNTIF($G$2:G2303,G2303)
)</f>
        <v>400318</v>
      </c>
      <c r="B2303" s="3" t="str">
        <f t="shared" si="37"/>
        <v>TOTEM CONTROLE PARA ESTACIONAMENTO: LEITOR</v>
      </c>
      <c r="C2303" s="3" t="s">
        <v>4243</v>
      </c>
      <c r="D2303" s="3" t="s">
        <v>4243</v>
      </c>
      <c r="E2303" s="5" t="s">
        <v>4016</v>
      </c>
      <c r="F2303" s="5" t="s">
        <v>7</v>
      </c>
      <c r="G2303" s="2" t="s">
        <v>3634</v>
      </c>
      <c r="H2303" s="3" t="s">
        <v>4242</v>
      </c>
      <c r="I2303" s="170" t="s">
        <v>7038</v>
      </c>
      <c r="J2303" s="127">
        <v>14570</v>
      </c>
      <c r="K2303" s="162">
        <v>30395.226845585879</v>
      </c>
      <c r="L2303" s="127">
        <v>350</v>
      </c>
      <c r="M2303" s="205"/>
      <c r="N2303" s="198">
        <v>0.18</v>
      </c>
      <c r="O2303" s="3" t="s">
        <v>7171</v>
      </c>
      <c r="P2303" s="31" t="s">
        <v>7294</v>
      </c>
      <c r="Q2303" s="234">
        <v>1</v>
      </c>
      <c r="R2303" s="5">
        <v>84715090</v>
      </c>
      <c r="S2303" s="238">
        <v>45931</v>
      </c>
      <c r="T2303" s="263">
        <v>0.15</v>
      </c>
      <c r="U2303" s="263">
        <v>0</v>
      </c>
      <c r="V2303" s="263">
        <v>3.2119999999999996E-2</v>
      </c>
      <c r="W2303" s="263">
        <v>0</v>
      </c>
      <c r="X2303" s="263">
        <v>0.33999999999999997</v>
      </c>
      <c r="Y2303" s="265">
        <v>1.8334922359937862</v>
      </c>
      <c r="Z2303" s="275">
        <v>14920</v>
      </c>
      <c r="AA2303" s="276">
        <v>331.88715945873446</v>
      </c>
      <c r="AB2303" s="277">
        <v>0.05</v>
      </c>
      <c r="AC2303" s="277">
        <v>3.6499999999999998E-2</v>
      </c>
      <c r="AD2303" s="277">
        <v>0</v>
      </c>
      <c r="AE2303" s="277">
        <v>0.33999999999999997</v>
      </c>
      <c r="AF2303" s="276">
        <v>1.6365881600285659</v>
      </c>
    </row>
    <row r="2304" spans="1:32" ht="27.6" x14ac:dyDescent="0.3">
      <c r="A2304" s="2">
        <f>IF(G2304="","",VLOOKUP(G2304,{"CFTV","100000";"switch","750000";"VMS","200000";"Alarme","300000";"CA","400000";"Cabeamento","500000";"Infra","600000";"Redes","700000";"Energia","800000";"Outros","900000";"Serviço","1000000"},2,FALSE)
  + COUNTIF($G$2:G2304,G2304)
)</f>
        <v>400319</v>
      </c>
      <c r="B2304" s="3" t="str">
        <f t="shared" si="37"/>
        <v>DETECTOR DIGITAL DE VEÍCULOS PARA</v>
      </c>
      <c r="C2304" s="3" t="s">
        <v>4245</v>
      </c>
      <c r="D2304" s="3" t="s">
        <v>4245</v>
      </c>
      <c r="E2304" s="5" t="s">
        <v>4246</v>
      </c>
      <c r="F2304" s="5" t="s">
        <v>7</v>
      </c>
      <c r="G2304" s="2" t="s">
        <v>3634</v>
      </c>
      <c r="H2304" s="3" t="s">
        <v>4244</v>
      </c>
      <c r="I2304" s="170" t="s">
        <v>7038</v>
      </c>
      <c r="J2304" s="127">
        <v>524.62</v>
      </c>
      <c r="K2304" s="162">
        <v>1172.967388655165</v>
      </c>
      <c r="L2304" s="127"/>
      <c r="M2304" s="205">
        <v>9.7500000000000003E-2</v>
      </c>
      <c r="N2304" s="198">
        <v>0.12</v>
      </c>
      <c r="O2304" s="3" t="s">
        <v>4246</v>
      </c>
      <c r="P2304" s="31" t="s">
        <v>7291</v>
      </c>
      <c r="Q2304" s="234">
        <v>1</v>
      </c>
      <c r="R2304" s="5">
        <v>85301010</v>
      </c>
      <c r="S2304" s="238">
        <v>45915</v>
      </c>
      <c r="T2304" s="263">
        <v>0.15</v>
      </c>
      <c r="U2304" s="263">
        <v>0</v>
      </c>
      <c r="V2304" s="263">
        <v>3.2119999999999996E-2</v>
      </c>
      <c r="W2304" s="263">
        <v>0</v>
      </c>
      <c r="X2304" s="263">
        <v>0.33999999999999997</v>
      </c>
      <c r="Y2304" s="265">
        <v>1.8334922359937862</v>
      </c>
      <c r="Z2304" s="275">
        <v>575.77044999999998</v>
      </c>
      <c r="AA2304" s="276">
        <v>12.807695653537351</v>
      </c>
      <c r="AB2304" s="277">
        <v>0.05</v>
      </c>
      <c r="AC2304" s="277">
        <v>3.6499999999999998E-2</v>
      </c>
      <c r="AD2304" s="277">
        <v>0</v>
      </c>
      <c r="AE2304" s="277">
        <v>0.33999999999999997</v>
      </c>
      <c r="AF2304" s="276">
        <v>1.6365881600285659</v>
      </c>
    </row>
    <row r="2305" spans="1:32" ht="27.6" x14ac:dyDescent="0.3">
      <c r="A2305" s="2">
        <f>IF(G2305="","",VLOOKUP(G2305,{"CFTV","100000";"switch","750000";"VMS","200000";"Alarme","300000";"CA","400000";"Cabeamento","500000";"Infra","600000";"Redes","700000";"Energia","800000";"Outros","900000";"Serviço","1000000"},2,FALSE)
  + COUNTIF($G$2:G2305,G2305)
)</f>
        <v>400320</v>
      </c>
      <c r="B2305" s="3" t="str">
        <f t="shared" si="37"/>
        <v>LAÇO INDUTIVO PRÉ-FABRICADO 2X1X2 +</v>
      </c>
      <c r="C2305" s="3" t="s">
        <v>4248</v>
      </c>
      <c r="D2305" s="3" t="s">
        <v>4248</v>
      </c>
      <c r="E2305" s="5" t="s">
        <v>4246</v>
      </c>
      <c r="F2305" s="5" t="s">
        <v>7</v>
      </c>
      <c r="G2305" s="2" t="s">
        <v>3634</v>
      </c>
      <c r="H2305" s="3" t="s">
        <v>4247</v>
      </c>
      <c r="I2305" s="170" t="s">
        <v>7038</v>
      </c>
      <c r="J2305" s="127">
        <v>324.3</v>
      </c>
      <c r="K2305" s="162">
        <v>682.14009103011165</v>
      </c>
      <c r="L2305" s="127"/>
      <c r="M2305" s="205">
        <v>3.2500000000000001E-2</v>
      </c>
      <c r="N2305" s="198">
        <v>0.12</v>
      </c>
      <c r="O2305" s="3" t="s">
        <v>4246</v>
      </c>
      <c r="P2305" s="31" t="s">
        <v>7291</v>
      </c>
      <c r="Q2305" s="234">
        <v>1</v>
      </c>
      <c r="R2305" s="5">
        <v>85441990</v>
      </c>
      <c r="S2305" s="238">
        <v>45915</v>
      </c>
      <c r="T2305" s="263">
        <v>0.15</v>
      </c>
      <c r="U2305" s="263">
        <v>0</v>
      </c>
      <c r="V2305" s="263">
        <v>3.2119999999999996E-2</v>
      </c>
      <c r="W2305" s="263">
        <v>0</v>
      </c>
      <c r="X2305" s="263">
        <v>0.33999999999999997</v>
      </c>
      <c r="Y2305" s="265">
        <v>1.8334922359937862</v>
      </c>
      <c r="Z2305" s="275">
        <v>334.83975000000004</v>
      </c>
      <c r="AA2305" s="276">
        <v>7.4483253017005895</v>
      </c>
      <c r="AB2305" s="277">
        <v>0.05</v>
      </c>
      <c r="AC2305" s="277">
        <v>3.6499999999999998E-2</v>
      </c>
      <c r="AD2305" s="277">
        <v>0</v>
      </c>
      <c r="AE2305" s="277">
        <v>0.33999999999999997</v>
      </c>
      <c r="AF2305" s="276">
        <v>1.6365881600285659</v>
      </c>
    </row>
    <row r="2306" spans="1:32" ht="28.8" x14ac:dyDescent="0.3">
      <c r="A2306" s="2">
        <f>IF(G2306="","",VLOOKUP(G2306,{"CFTV","100000";"switch","750000";"VMS","200000";"Alarme","300000";"CA","400000";"Cabeamento","500000";"Infra","600000";"Redes","700000";"Energia","800000";"Outros","900000";"Serviço","1000000"},2,FALSE)
  + COUNTIF($G$2:G2306,G2306)
)</f>
        <v>400321</v>
      </c>
      <c r="B2306" s="3" t="str">
        <f t="shared" si="37"/>
        <v>SINALEIRO GARAGEM SEQUENCIAL COM ALARME</v>
      </c>
      <c r="C2306" s="86"/>
      <c r="D2306" s="86"/>
      <c r="E2306" s="49" t="s">
        <v>326</v>
      </c>
      <c r="F2306" s="98" t="s">
        <v>7</v>
      </c>
      <c r="G2306" s="2" t="s">
        <v>3634</v>
      </c>
      <c r="H2306" s="24" t="s">
        <v>4249</v>
      </c>
      <c r="I2306" s="176" t="s">
        <v>7038</v>
      </c>
      <c r="J2306" s="135">
        <v>266.77</v>
      </c>
      <c r="K2306" s="162">
        <v>543.46747088451366</v>
      </c>
      <c r="L2306" s="126"/>
      <c r="M2306" s="203"/>
      <c r="N2306" s="215">
        <v>0.18</v>
      </c>
      <c r="O2306" s="3" t="s">
        <v>7070</v>
      </c>
      <c r="P2306" s="31" t="s">
        <v>7294</v>
      </c>
      <c r="Q2306" s="234">
        <v>1</v>
      </c>
      <c r="R2306" s="5">
        <v>85122029</v>
      </c>
      <c r="S2306" s="238">
        <v>45917</v>
      </c>
      <c r="T2306" s="263">
        <v>0.15</v>
      </c>
      <c r="U2306" s="263">
        <v>0</v>
      </c>
      <c r="V2306" s="263">
        <v>3.2119999999999996E-2</v>
      </c>
      <c r="W2306" s="263">
        <v>0</v>
      </c>
      <c r="X2306" s="263">
        <v>0.33999999999999997</v>
      </c>
      <c r="Y2306" s="265">
        <v>1.8334922359937862</v>
      </c>
      <c r="Z2306" s="275">
        <v>266.77</v>
      </c>
      <c r="AA2306" s="276">
        <v>5.934151308901245</v>
      </c>
      <c r="AB2306" s="277">
        <v>0.05</v>
      </c>
      <c r="AC2306" s="277">
        <v>3.6499999999999998E-2</v>
      </c>
      <c r="AD2306" s="277">
        <v>0</v>
      </c>
      <c r="AE2306" s="277">
        <v>0.33999999999999997</v>
      </c>
      <c r="AF2306" s="276">
        <v>1.6365881600285659</v>
      </c>
    </row>
    <row r="2307" spans="1:32" ht="27.6" x14ac:dyDescent="0.3">
      <c r="A2307" s="2">
        <f>IF(G2307="","",VLOOKUP(G2307,{"CFTV","100000";"switch","750000";"VMS","200000";"Alarme","300000";"CA","400000";"Cabeamento","500000";"Infra","600000";"Redes","700000";"Energia","800000";"Outros","900000";"Serviço","1000000"},2,FALSE)
  + COUNTIF($G$2:G2307,G2307)
)</f>
        <v>400322</v>
      </c>
      <c r="B2307" s="3" t="str">
        <f t="shared" si="37"/>
        <v>CONTROLADOR DE ACESSO 4 PORTAS</v>
      </c>
      <c r="C2307" s="86" t="s">
        <v>4251</v>
      </c>
      <c r="D2307" s="86" t="s">
        <v>4251</v>
      </c>
      <c r="E2307" s="98" t="s">
        <v>370</v>
      </c>
      <c r="F2307" s="98" t="s">
        <v>7</v>
      </c>
      <c r="G2307" s="2" t="s">
        <v>3634</v>
      </c>
      <c r="H2307" s="24" t="s">
        <v>4250</v>
      </c>
      <c r="I2307" s="176" t="s">
        <v>7038</v>
      </c>
      <c r="J2307" s="135">
        <v>825.28111100000001</v>
      </c>
      <c r="K2307" s="162">
        <v>1681.2738994786957</v>
      </c>
      <c r="L2307" s="126"/>
      <c r="M2307" s="203"/>
      <c r="N2307" s="215">
        <v>0.12</v>
      </c>
      <c r="O2307" s="3" t="s">
        <v>7060</v>
      </c>
      <c r="P2307" s="31" t="s">
        <v>7290</v>
      </c>
      <c r="Q2307" s="234">
        <v>1</v>
      </c>
      <c r="R2307" s="5">
        <v>85437099</v>
      </c>
      <c r="S2307" s="238">
        <v>45918</v>
      </c>
      <c r="T2307" s="263">
        <v>0.15</v>
      </c>
      <c r="U2307" s="263">
        <v>0</v>
      </c>
      <c r="V2307" s="263">
        <v>3.2119999999999996E-2</v>
      </c>
      <c r="W2307" s="263">
        <v>0</v>
      </c>
      <c r="X2307" s="263">
        <v>0.33999999999999997</v>
      </c>
      <c r="Y2307" s="265">
        <v>1.8334922359937862</v>
      </c>
      <c r="Z2307" s="275">
        <v>825.28111100000001</v>
      </c>
      <c r="AA2307" s="276">
        <v>18.357922498977114</v>
      </c>
      <c r="AB2307" s="277">
        <v>0.05</v>
      </c>
      <c r="AC2307" s="277">
        <v>3.6499999999999998E-2</v>
      </c>
      <c r="AD2307" s="277">
        <v>0</v>
      </c>
      <c r="AE2307" s="277">
        <v>0.33999999999999997</v>
      </c>
      <c r="AF2307" s="276">
        <v>1.6365881600285659</v>
      </c>
    </row>
    <row r="2308" spans="1:32" ht="27.6" x14ac:dyDescent="0.3">
      <c r="A2308" s="2">
        <f>IF(G2308="","",VLOOKUP(G2308,{"CFTV","100000";"switch","750000";"VMS","200000";"Alarme","300000";"CA","400000";"Cabeamento","500000";"Infra","600000";"Redes","700000";"Energia","800000";"Outros","900000";"Serviço","1000000"},2,FALSE)
  + COUNTIF($G$2:G2308,G2308)
)</f>
        <v>400323</v>
      </c>
      <c r="B2308" s="3" t="str">
        <f t="shared" si="37"/>
        <v>LA FONTE / ASSA ABLOY</v>
      </c>
      <c r="C2308" s="3" t="s">
        <v>4253</v>
      </c>
      <c r="D2308" s="3" t="s">
        <v>4253</v>
      </c>
      <c r="E2308" s="5" t="s">
        <v>3740</v>
      </c>
      <c r="F2308" s="5" t="s">
        <v>7</v>
      </c>
      <c r="G2308" s="2" t="s">
        <v>3634</v>
      </c>
      <c r="H2308" s="3" t="s">
        <v>4252</v>
      </c>
      <c r="I2308" s="176" t="s">
        <v>7039</v>
      </c>
      <c r="J2308" s="135">
        <v>186.4</v>
      </c>
      <c r="K2308" s="162">
        <v>1919.7679430060962</v>
      </c>
      <c r="L2308" s="126"/>
      <c r="M2308" s="203"/>
      <c r="N2308" s="215">
        <v>0.04</v>
      </c>
      <c r="O2308" s="3" t="s">
        <v>7089</v>
      </c>
      <c r="P2308" s="31" t="s">
        <v>7290</v>
      </c>
      <c r="Q2308" s="234">
        <v>1</v>
      </c>
      <c r="R2308" s="5">
        <v>83026000</v>
      </c>
      <c r="S2308" s="238">
        <v>45918</v>
      </c>
      <c r="T2308" s="263">
        <v>0.15</v>
      </c>
      <c r="U2308" s="263">
        <v>0</v>
      </c>
      <c r="V2308" s="263">
        <v>3.5039999999999995E-2</v>
      </c>
      <c r="W2308" s="263">
        <v>0</v>
      </c>
      <c r="X2308" s="263">
        <v>0.33999999999999997</v>
      </c>
      <c r="Y2308" s="265">
        <v>1.6064585475278061</v>
      </c>
      <c r="Z2308" s="275">
        <v>1075.528</v>
      </c>
      <c r="AA2308" s="276">
        <v>23.924526329647033</v>
      </c>
      <c r="AB2308" s="277">
        <v>0.05</v>
      </c>
      <c r="AC2308" s="277">
        <v>3.6499999999999998E-2</v>
      </c>
      <c r="AD2308" s="277">
        <v>0</v>
      </c>
      <c r="AE2308" s="277">
        <v>0.33999999999999997</v>
      </c>
      <c r="AF2308" s="276">
        <v>1.6365881600285659</v>
      </c>
    </row>
    <row r="2309" spans="1:32" ht="27.6" x14ac:dyDescent="0.3">
      <c r="A2309" s="2">
        <f>IF(G2309="","",VLOOKUP(G2309,{"CFTV","100000";"switch","750000";"VMS","200000";"Alarme","300000";"CA","400000";"Cabeamento","500000";"Infra","600000";"Redes","700000";"Energia","800000";"Outros","900000";"Serviço","1000000"},2,FALSE)
  + COUNTIF($G$2:G2309,G2309)
)</f>
        <v>400324</v>
      </c>
      <c r="B2309" s="3" t="str">
        <f t="shared" si="37"/>
        <v>CONTROLE REMOTO PARA CANCELAS 433mhz</v>
      </c>
      <c r="C2309" s="3" t="s">
        <v>4255</v>
      </c>
      <c r="D2309" s="3" t="s">
        <v>4255</v>
      </c>
      <c r="E2309" s="5" t="s">
        <v>3718</v>
      </c>
      <c r="F2309" s="5" t="s">
        <v>7</v>
      </c>
      <c r="G2309" s="2" t="s">
        <v>3634</v>
      </c>
      <c r="H2309" s="3" t="s">
        <v>4254</v>
      </c>
      <c r="I2309" s="170" t="s">
        <v>7038</v>
      </c>
      <c r="J2309" s="127">
        <v>18.899999999999999</v>
      </c>
      <c r="K2309" s="162">
        <v>38.503336955869507</v>
      </c>
      <c r="L2309" s="126"/>
      <c r="M2309" s="205"/>
      <c r="N2309" s="198">
        <v>0.12</v>
      </c>
      <c r="O2309" s="3" t="s">
        <v>3718</v>
      </c>
      <c r="P2309" s="31" t="s">
        <v>7291</v>
      </c>
      <c r="Q2309" s="234">
        <v>1</v>
      </c>
      <c r="R2309" s="5">
        <v>85269200</v>
      </c>
      <c r="S2309" s="238">
        <v>46063</v>
      </c>
      <c r="T2309" s="263">
        <v>0.15</v>
      </c>
      <c r="U2309" s="263">
        <v>0</v>
      </c>
      <c r="V2309" s="263">
        <v>3.2119999999999996E-2</v>
      </c>
      <c r="W2309" s="263">
        <v>0</v>
      </c>
      <c r="X2309" s="263">
        <v>0.33999999999999997</v>
      </c>
      <c r="Y2309" s="265">
        <v>1.8334922359937862</v>
      </c>
      <c r="Z2309" s="275">
        <v>18.899999999999999</v>
      </c>
      <c r="AA2309" s="276">
        <v>0.42042006124464343</v>
      </c>
      <c r="AB2309" s="277">
        <v>0.05</v>
      </c>
      <c r="AC2309" s="277">
        <v>3.6499999999999998E-2</v>
      </c>
      <c r="AD2309" s="277">
        <v>0</v>
      </c>
      <c r="AE2309" s="277">
        <v>0.33999999999999997</v>
      </c>
      <c r="AF2309" s="276">
        <v>1.6365881600285659</v>
      </c>
    </row>
    <row r="2310" spans="1:32" ht="27.6" x14ac:dyDescent="0.3">
      <c r="A2310" s="2">
        <f>IF(G2310="","",VLOOKUP(G2310,{"CFTV","100000";"switch","750000";"VMS","200000";"Alarme","300000";"CA","400000";"Cabeamento","500000";"Infra","600000";"Redes","700000";"Energia","800000";"Outros","900000";"Serviço","1000000"},2,FALSE)
  + COUNTIF($G$2:G2310,G2310)
)</f>
        <v>400325</v>
      </c>
      <c r="B2310" s="3" t="str">
        <f t="shared" si="37"/>
        <v>BOTOEIRA EM ALUMINIO DE ACIONAMENTO</v>
      </c>
      <c r="C2310" s="3" t="s">
        <v>4257</v>
      </c>
      <c r="D2310" s="3" t="s">
        <v>4257</v>
      </c>
      <c r="E2310" s="5" t="s">
        <v>3718</v>
      </c>
      <c r="F2310" s="5" t="s">
        <v>7</v>
      </c>
      <c r="G2310" s="2" t="s">
        <v>3634</v>
      </c>
      <c r="H2310" s="3" t="s">
        <v>4256</v>
      </c>
      <c r="I2310" s="170" t="s">
        <v>7038</v>
      </c>
      <c r="J2310" s="127">
        <v>58</v>
      </c>
      <c r="K2310" s="162">
        <v>118.15838854182179</v>
      </c>
      <c r="L2310" s="126"/>
      <c r="M2310" s="203"/>
      <c r="N2310" s="198">
        <v>0.18</v>
      </c>
      <c r="O2310" s="3" t="s">
        <v>7172</v>
      </c>
      <c r="P2310" s="31" t="s">
        <v>7294</v>
      </c>
      <c r="Q2310" s="234">
        <v>1</v>
      </c>
      <c r="R2310" s="5">
        <v>85365090</v>
      </c>
      <c r="S2310" s="238">
        <v>46030</v>
      </c>
      <c r="T2310" s="263">
        <v>0.15</v>
      </c>
      <c r="U2310" s="263">
        <v>0</v>
      </c>
      <c r="V2310" s="263">
        <v>3.2119999999999996E-2</v>
      </c>
      <c r="W2310" s="263">
        <v>0</v>
      </c>
      <c r="X2310" s="263">
        <v>0.33999999999999997</v>
      </c>
      <c r="Y2310" s="265">
        <v>1.8334922359937862</v>
      </c>
      <c r="Z2310" s="275">
        <v>58</v>
      </c>
      <c r="AA2310" s="276">
        <v>1.2901779657243029</v>
      </c>
      <c r="AB2310" s="277">
        <v>0.05</v>
      </c>
      <c r="AC2310" s="277">
        <v>3.6499999999999998E-2</v>
      </c>
      <c r="AD2310" s="277">
        <v>0</v>
      </c>
      <c r="AE2310" s="277">
        <v>0.33999999999999997</v>
      </c>
      <c r="AF2310" s="276">
        <v>1.6365881600285659</v>
      </c>
    </row>
    <row r="2311" spans="1:32" x14ac:dyDescent="0.3">
      <c r="A2311" s="2">
        <f>IF(G2311="","",VLOOKUP(G2311,{"CFTV","100000";"switch","750000";"VMS","200000";"Alarme","300000";"CA","400000";"Cabeamento","500000";"Infra","600000";"Redes","700000";"Energia","800000";"Outros","900000";"Serviço","1000000"},2,FALSE)
  + COUNTIF($G$2:G2311,G2311)
)</f>
        <v>400326</v>
      </c>
      <c r="B2311" s="3" t="str">
        <f t="shared" si="37"/>
        <v>TOTEM FIT VEICULAR 1,30M (</v>
      </c>
      <c r="C2311" s="3" t="s">
        <v>4259</v>
      </c>
      <c r="D2311" s="3" t="s">
        <v>4259</v>
      </c>
      <c r="E2311" s="5" t="s">
        <v>3718</v>
      </c>
      <c r="F2311" s="5" t="s">
        <v>7</v>
      </c>
      <c r="G2311" s="2" t="s">
        <v>3634</v>
      </c>
      <c r="H2311" s="3" t="s">
        <v>4258</v>
      </c>
      <c r="I2311" s="170" t="s">
        <v>7038</v>
      </c>
      <c r="J2311" s="127">
        <v>1384.36</v>
      </c>
      <c r="K2311" s="162">
        <v>3003.5524189874236</v>
      </c>
      <c r="L2311" s="126"/>
      <c r="M2311" s="205">
        <v>6.5000000000000002E-2</v>
      </c>
      <c r="N2311" s="218">
        <v>0.12</v>
      </c>
      <c r="O2311" s="3" t="s">
        <v>3718</v>
      </c>
      <c r="P2311" s="31" t="s">
        <v>7291</v>
      </c>
      <c r="Q2311" s="234">
        <v>1</v>
      </c>
      <c r="R2311" s="5">
        <v>84715090</v>
      </c>
      <c r="S2311" s="238">
        <v>45924</v>
      </c>
      <c r="T2311" s="263">
        <v>0.15</v>
      </c>
      <c r="U2311" s="263">
        <v>0</v>
      </c>
      <c r="V2311" s="263">
        <v>3.2119999999999996E-2</v>
      </c>
      <c r="W2311" s="263">
        <v>0</v>
      </c>
      <c r="X2311" s="263">
        <v>0.33999999999999997</v>
      </c>
      <c r="Y2311" s="265">
        <v>1.8334922359937862</v>
      </c>
      <c r="Z2311" s="275">
        <v>1474.3434</v>
      </c>
      <c r="AA2311" s="276">
        <v>32.795954630880203</v>
      </c>
      <c r="AB2311" s="277">
        <v>0.05</v>
      </c>
      <c r="AC2311" s="277">
        <v>3.6499999999999998E-2</v>
      </c>
      <c r="AD2311" s="277">
        <v>0</v>
      </c>
      <c r="AE2311" s="277">
        <v>0.33999999999999997</v>
      </c>
      <c r="AF2311" s="276">
        <v>1.6365881600285659</v>
      </c>
    </row>
    <row r="2312" spans="1:32" ht="27.6" x14ac:dyDescent="0.3">
      <c r="A2312" s="2">
        <f>IF(G2312="","",VLOOKUP(G2312,{"CFTV","100000";"switch","750000";"VMS","200000";"Alarme","300000";"CA","400000";"Cabeamento","500000";"Infra","600000";"Redes","700000";"Energia","800000";"Outros","900000";"Serviço","1000000"},2,FALSE)
  + COUNTIF($G$2:G2312,G2312)
)</f>
        <v>400327</v>
      </c>
      <c r="B2312" s="3" t="str">
        <f t="shared" si="37"/>
        <v>ESCUDO PROTETOR PARA CONTROLADOR FACIAL</v>
      </c>
      <c r="C2312" s="3" t="s">
        <v>4261</v>
      </c>
      <c r="D2312" s="3" t="s">
        <v>4261</v>
      </c>
      <c r="E2312" s="5" t="s">
        <v>370</v>
      </c>
      <c r="F2312" s="5" t="s">
        <v>7</v>
      </c>
      <c r="G2312" s="2" t="s">
        <v>3634</v>
      </c>
      <c r="H2312" s="3" t="s">
        <v>4260</v>
      </c>
      <c r="I2312" s="170" t="s">
        <v>7038</v>
      </c>
      <c r="J2312" s="127">
        <v>62.56</v>
      </c>
      <c r="K2312" s="162">
        <v>111.66671859259951</v>
      </c>
      <c r="L2312" s="126"/>
      <c r="M2312" s="203"/>
      <c r="N2312" s="218">
        <v>0.04</v>
      </c>
      <c r="O2312" s="3" t="s">
        <v>7060</v>
      </c>
      <c r="P2312" s="31" t="s">
        <v>7295</v>
      </c>
      <c r="Q2312" s="234">
        <v>1</v>
      </c>
      <c r="R2312" s="5">
        <v>85437099</v>
      </c>
      <c r="S2312" s="238">
        <v>45923</v>
      </c>
      <c r="T2312" s="263">
        <v>0.15</v>
      </c>
      <c r="U2312" s="263">
        <v>0</v>
      </c>
      <c r="V2312" s="263">
        <v>3.5039999999999995E-2</v>
      </c>
      <c r="W2312" s="263">
        <v>0</v>
      </c>
      <c r="X2312" s="263">
        <v>0.33999999999999997</v>
      </c>
      <c r="Y2312" s="265">
        <v>1.6064585475278061</v>
      </c>
      <c r="Z2312" s="275">
        <v>62.56</v>
      </c>
      <c r="AA2312" s="276">
        <v>1.391612647167455</v>
      </c>
      <c r="AB2312" s="277">
        <v>0.05</v>
      </c>
      <c r="AC2312" s="277">
        <v>3.6499999999999998E-2</v>
      </c>
      <c r="AD2312" s="277">
        <v>0</v>
      </c>
      <c r="AE2312" s="277">
        <v>0.33999999999999997</v>
      </c>
      <c r="AF2312" s="276">
        <v>1.6365881600285659</v>
      </c>
    </row>
    <row r="2313" spans="1:32" x14ac:dyDescent="0.3">
      <c r="A2313" s="2">
        <f>IF(G2313="","",VLOOKUP(G2313,{"CFTV","100000";"switch","750000";"VMS","200000";"Alarme","300000";"CA","400000";"Cabeamento","500000";"Infra","600000";"Redes","700000";"Energia","800000";"Outros","900000";"Serviço","1000000"},2,FALSE)
  + COUNTIF($G$2:G2313,G2313)
)</f>
        <v>400328</v>
      </c>
      <c r="B2313" s="3" t="str">
        <f t="shared" si="37"/>
        <v>CATRACA PEDESTAL</v>
      </c>
      <c r="C2313" s="3" t="s">
        <v>4263</v>
      </c>
      <c r="D2313" s="3" t="s">
        <v>4263</v>
      </c>
      <c r="E2313" s="5" t="s">
        <v>3813</v>
      </c>
      <c r="F2313" s="5" t="s">
        <v>7</v>
      </c>
      <c r="G2313" s="2" t="s">
        <v>3634</v>
      </c>
      <c r="H2313" s="3" t="s">
        <v>4262</v>
      </c>
      <c r="I2313" s="170" t="s">
        <v>7039</v>
      </c>
      <c r="J2313" s="127">
        <v>1704.18</v>
      </c>
      <c r="K2313" s="162">
        <v>18221.021532386203</v>
      </c>
      <c r="L2313" s="127">
        <v>375</v>
      </c>
      <c r="M2313" s="203"/>
      <c r="N2313" s="198">
        <v>0.04</v>
      </c>
      <c r="O2313" s="3" t="s">
        <v>7089</v>
      </c>
      <c r="P2313" s="31" t="s">
        <v>7290</v>
      </c>
      <c r="Q2313" s="234">
        <v>1</v>
      </c>
      <c r="R2313" s="5">
        <v>84798999</v>
      </c>
      <c r="S2313" s="238">
        <v>45925</v>
      </c>
      <c r="T2313" s="263">
        <v>0.15</v>
      </c>
      <c r="U2313" s="263">
        <v>0</v>
      </c>
      <c r="V2313" s="263">
        <v>3.5039999999999995E-2</v>
      </c>
      <c r="W2313" s="263">
        <v>0</v>
      </c>
      <c r="X2313" s="263">
        <v>0.33999999999999997</v>
      </c>
      <c r="Y2313" s="265">
        <v>1.6064585475278061</v>
      </c>
      <c r="Z2313" s="275">
        <v>10208.1186</v>
      </c>
      <c r="AA2313" s="276">
        <v>227.07396015897274</v>
      </c>
      <c r="AB2313" s="277">
        <v>0.05</v>
      </c>
      <c r="AC2313" s="277">
        <v>3.6499999999999998E-2</v>
      </c>
      <c r="AD2313" s="277">
        <v>0</v>
      </c>
      <c r="AE2313" s="277">
        <v>0.33999999999999997</v>
      </c>
      <c r="AF2313" s="276">
        <v>1.6365881600285659</v>
      </c>
    </row>
    <row r="2314" spans="1:32" ht="27.6" x14ac:dyDescent="0.3">
      <c r="A2314" s="2">
        <f>IF(G2314="","",VLOOKUP(G2314,{"CFTV","100000";"switch","750000";"VMS","200000";"Alarme","300000";"CA","400000";"Cabeamento","500000";"Infra","600000";"Redes","700000";"Energia","800000";"Outros","900000";"Serviço","1000000"},2,FALSE)
  + COUNTIF($G$2:G2314,G2314)
)</f>
        <v>400329</v>
      </c>
      <c r="B2314" s="3" t="str">
        <f t="shared" si="37"/>
        <v>PLATAFORMA METÁLICA PARA INSTALAÇÃO DE</v>
      </c>
      <c r="C2314" s="3"/>
      <c r="D2314" s="3"/>
      <c r="E2314" s="5" t="s">
        <v>3749</v>
      </c>
      <c r="F2314" s="5" t="s">
        <v>7</v>
      </c>
      <c r="G2314" s="2" t="s">
        <v>3634</v>
      </c>
      <c r="H2314" s="3" t="s">
        <v>4264</v>
      </c>
      <c r="I2314" s="170" t="s">
        <v>7038</v>
      </c>
      <c r="J2314" s="127">
        <v>1480</v>
      </c>
      <c r="K2314" s="162">
        <v>3231.5300659390482</v>
      </c>
      <c r="L2314" s="127">
        <v>106.25</v>
      </c>
      <c r="M2314" s="203"/>
      <c r="N2314" s="198">
        <v>0.12</v>
      </c>
      <c r="O2314" s="3" t="s">
        <v>3749</v>
      </c>
      <c r="P2314" s="31" t="s">
        <v>7291</v>
      </c>
      <c r="Q2314" s="234">
        <v>1</v>
      </c>
      <c r="R2314" s="5">
        <v>84798999</v>
      </c>
      <c r="S2314" s="238">
        <v>45925</v>
      </c>
      <c r="T2314" s="263">
        <v>0.15</v>
      </c>
      <c r="U2314" s="263">
        <v>0</v>
      </c>
      <c r="V2314" s="263">
        <v>3.2119999999999996E-2</v>
      </c>
      <c r="W2314" s="263">
        <v>0</v>
      </c>
      <c r="X2314" s="263">
        <v>0.33999999999999997</v>
      </c>
      <c r="Y2314" s="265">
        <v>1.8334922359937862</v>
      </c>
      <c r="Z2314" s="275">
        <v>1586.25</v>
      </c>
      <c r="AA2314" s="276">
        <v>35.285255140175437</v>
      </c>
      <c r="AB2314" s="277">
        <v>0.05</v>
      </c>
      <c r="AC2314" s="277">
        <v>3.6499999999999998E-2</v>
      </c>
      <c r="AD2314" s="277">
        <v>0</v>
      </c>
      <c r="AE2314" s="277">
        <v>0.33999999999999997</v>
      </c>
      <c r="AF2314" s="276">
        <v>1.6365881600285659</v>
      </c>
    </row>
    <row r="2315" spans="1:32" ht="27.6" x14ac:dyDescent="0.3">
      <c r="A2315" s="2">
        <f>IF(G2315="","",VLOOKUP(G2315,{"CFTV","100000";"switch","750000";"VMS","200000";"Alarme","300000";"CA","400000";"Cabeamento","500000";"Infra","600000";"Redes","700000";"Energia","800000";"Outros","900000";"Serviço","1000000"},2,FALSE)
  + COUNTIF($G$2:G2315,G2315)
)</f>
        <v>400330</v>
      </c>
      <c r="B2315" s="3" t="str">
        <f t="shared" si="37"/>
        <v>CABO AFT BLINDADO</v>
      </c>
      <c r="C2315" s="3" t="s">
        <v>4266</v>
      </c>
      <c r="D2315" s="3" t="s">
        <v>4266</v>
      </c>
      <c r="E2315" s="5" t="s">
        <v>4267</v>
      </c>
      <c r="F2315" s="5" t="s">
        <v>7</v>
      </c>
      <c r="G2315" s="2" t="s">
        <v>3634</v>
      </c>
      <c r="H2315" s="3" t="s">
        <v>4265</v>
      </c>
      <c r="I2315" s="170" t="s">
        <v>7038</v>
      </c>
      <c r="J2315" s="127">
        <v>9.7899999999999991</v>
      </c>
      <c r="K2315" s="162">
        <v>19.944321100421295</v>
      </c>
      <c r="L2315" s="127"/>
      <c r="M2315" s="203"/>
      <c r="N2315" s="198">
        <v>0.18</v>
      </c>
      <c r="O2315" s="3" t="s">
        <v>7102</v>
      </c>
      <c r="P2315" s="31" t="s">
        <v>7294</v>
      </c>
      <c r="Q2315" s="234">
        <v>1</v>
      </c>
      <c r="R2315" s="5">
        <v>85444900</v>
      </c>
      <c r="S2315" s="238">
        <v>45926</v>
      </c>
      <c r="T2315" s="263">
        <v>0.15</v>
      </c>
      <c r="U2315" s="263">
        <v>0</v>
      </c>
      <c r="V2315" s="263">
        <v>3.2119999999999996E-2</v>
      </c>
      <c r="W2315" s="263">
        <v>0</v>
      </c>
      <c r="X2315" s="263">
        <v>0.33999999999999997</v>
      </c>
      <c r="Y2315" s="265">
        <v>1.8334922359937862</v>
      </c>
      <c r="Z2315" s="275">
        <v>9.7899999999999991</v>
      </c>
      <c r="AA2315" s="276">
        <v>0.21777314283518834</v>
      </c>
      <c r="AB2315" s="277">
        <v>0.05</v>
      </c>
      <c r="AC2315" s="277">
        <v>3.6499999999999998E-2</v>
      </c>
      <c r="AD2315" s="277">
        <v>0</v>
      </c>
      <c r="AE2315" s="277">
        <v>0.33999999999999997</v>
      </c>
      <c r="AF2315" s="276">
        <v>1.6365881600285659</v>
      </c>
    </row>
    <row r="2316" spans="1:32" ht="27.6" x14ac:dyDescent="0.3">
      <c r="A2316" s="2">
        <f>IF(G2316="","",VLOOKUP(G2316,{"CFTV","100000";"switch","750000";"VMS","200000";"Alarme","300000";"CA","400000";"Cabeamento","500000";"Infra","600000";"Redes","700000";"Energia","800000";"Outros","900000";"Serviço","1000000"},2,FALSE)
  + COUNTIF($G$2:G2316,G2316)
)</f>
        <v>400331</v>
      </c>
      <c r="B2316" s="3" t="str">
        <f t="shared" si="37"/>
        <v>FECHAMENTO LATERAL INOX PARA VÃO</v>
      </c>
      <c r="C2316" s="3"/>
      <c r="D2316" s="3"/>
      <c r="E2316" s="5" t="s">
        <v>3749</v>
      </c>
      <c r="F2316" s="5" t="s">
        <v>7</v>
      </c>
      <c r="G2316" s="2" t="s">
        <v>3634</v>
      </c>
      <c r="H2316" s="3" t="s">
        <v>4268</v>
      </c>
      <c r="I2316" s="170" t="s">
        <v>7038</v>
      </c>
      <c r="J2316" s="127">
        <v>1410</v>
      </c>
      <c r="K2316" s="162">
        <v>3088.9251142506423</v>
      </c>
      <c r="L2316" s="127">
        <v>106.25</v>
      </c>
      <c r="M2316" s="203"/>
      <c r="N2316" s="198">
        <v>0.12</v>
      </c>
      <c r="O2316" s="3" t="s">
        <v>3749</v>
      </c>
      <c r="P2316" s="31" t="s">
        <v>7291</v>
      </c>
      <c r="Q2316" s="234">
        <v>1</v>
      </c>
      <c r="R2316" s="5">
        <v>84799999</v>
      </c>
      <c r="S2316" s="238">
        <v>45925</v>
      </c>
      <c r="T2316" s="263">
        <v>0.15</v>
      </c>
      <c r="U2316" s="263">
        <v>0</v>
      </c>
      <c r="V2316" s="263">
        <v>3.2119999999999996E-2</v>
      </c>
      <c r="W2316" s="263">
        <v>0</v>
      </c>
      <c r="X2316" s="263">
        <v>0.33999999999999997</v>
      </c>
      <c r="Y2316" s="265">
        <v>1.8334922359937862</v>
      </c>
      <c r="Z2316" s="275">
        <v>1516.25</v>
      </c>
      <c r="AA2316" s="276">
        <v>33.72814380223231</v>
      </c>
      <c r="AB2316" s="277">
        <v>0.05</v>
      </c>
      <c r="AC2316" s="277">
        <v>3.6499999999999998E-2</v>
      </c>
      <c r="AD2316" s="277">
        <v>0</v>
      </c>
      <c r="AE2316" s="277">
        <v>0.33999999999999997</v>
      </c>
      <c r="AF2316" s="276">
        <v>1.6365881600285659</v>
      </c>
    </row>
    <row r="2317" spans="1:32" ht="27.6" x14ac:dyDescent="0.3">
      <c r="A2317" s="2">
        <f>IF(G2317="","",VLOOKUP(G2317,{"CFTV","100000";"switch","750000";"VMS","200000";"Alarme","300000";"CA","400000";"Cabeamento","500000";"Infra","600000";"Redes","700000";"Energia","800000";"Outros","900000";"Serviço","1000000"},2,FALSE)
  + COUNTIF($G$2:G2317,G2317)
)</f>
        <v>400332</v>
      </c>
      <c r="B2317" s="3" t="str">
        <f t="shared" si="37"/>
        <v>CATRACA COM VÃO DE 90</v>
      </c>
      <c r="C2317" s="3" t="s">
        <v>4270</v>
      </c>
      <c r="D2317" s="3" t="s">
        <v>4270</v>
      </c>
      <c r="E2317" s="5" t="s">
        <v>370</v>
      </c>
      <c r="F2317" s="5" t="s">
        <v>7</v>
      </c>
      <c r="G2317" s="2" t="s">
        <v>3634</v>
      </c>
      <c r="H2317" s="3" t="s">
        <v>4269</v>
      </c>
      <c r="I2317" s="170" t="s">
        <v>7038</v>
      </c>
      <c r="J2317" s="127">
        <v>5279.625</v>
      </c>
      <c r="K2317" s="162">
        <v>9423.8874544349928</v>
      </c>
      <c r="L2317" s="126"/>
      <c r="M2317" s="203"/>
      <c r="N2317" s="198">
        <v>0.04</v>
      </c>
      <c r="O2317" s="3" t="s">
        <v>7060</v>
      </c>
      <c r="P2317" s="31" t="s">
        <v>7290</v>
      </c>
      <c r="Q2317" s="234">
        <v>1</v>
      </c>
      <c r="R2317" s="5">
        <v>84798999</v>
      </c>
      <c r="S2317" s="238">
        <v>45926</v>
      </c>
      <c r="T2317" s="263">
        <v>0.15</v>
      </c>
      <c r="U2317" s="263">
        <v>0</v>
      </c>
      <c r="V2317" s="263">
        <v>3.5039999999999995E-2</v>
      </c>
      <c r="W2317" s="263">
        <v>0</v>
      </c>
      <c r="X2317" s="263">
        <v>0.33999999999999997</v>
      </c>
      <c r="Y2317" s="265">
        <v>1.6064585475278061</v>
      </c>
      <c r="Z2317" s="275">
        <v>5279.625</v>
      </c>
      <c r="AA2317" s="276">
        <v>117.44234210839952</v>
      </c>
      <c r="AB2317" s="277">
        <v>0.05</v>
      </c>
      <c r="AC2317" s="277">
        <v>3.6499999999999998E-2</v>
      </c>
      <c r="AD2317" s="277">
        <v>0</v>
      </c>
      <c r="AE2317" s="277">
        <v>0.33999999999999997</v>
      </c>
      <c r="AF2317" s="276">
        <v>1.6365881600285659</v>
      </c>
    </row>
    <row r="2318" spans="1:32" ht="27.6" x14ac:dyDescent="0.3">
      <c r="A2318" s="2">
        <f>IF(G2318="","",VLOOKUP(G2318,{"CFTV","100000";"switch","750000";"VMS","200000";"Alarme","300000";"CA","400000";"Cabeamento","500000";"Infra","600000";"Redes","700000";"Energia","800000";"Outros","900000";"Serviço","1000000"},2,FALSE)
  + COUNTIF($G$2:G2318,G2318)
)</f>
        <v>400333</v>
      </c>
      <c r="B2318" s="3" t="str">
        <f t="shared" si="37"/>
        <v>DETECTOR DE METAIS TIPO PÓRTICO</v>
      </c>
      <c r="C2318" s="51" t="s">
        <v>4272</v>
      </c>
      <c r="D2318" s="51" t="s">
        <v>4272</v>
      </c>
      <c r="E2318" s="5" t="s">
        <v>370</v>
      </c>
      <c r="F2318" s="5" t="s">
        <v>7</v>
      </c>
      <c r="G2318" s="2" t="s">
        <v>3634</v>
      </c>
      <c r="H2318" s="83" t="s">
        <v>4271</v>
      </c>
      <c r="I2318" s="170" t="s">
        <v>7038</v>
      </c>
      <c r="J2318" s="127">
        <v>8536.66</v>
      </c>
      <c r="K2318" s="162">
        <v>16227.985335467489</v>
      </c>
      <c r="L2318" s="126"/>
      <c r="M2318" s="203">
        <v>6.5000000000000002E-2</v>
      </c>
      <c r="N2318" s="216">
        <v>0.04</v>
      </c>
      <c r="O2318" s="3" t="s">
        <v>7060</v>
      </c>
      <c r="P2318" s="31" t="s">
        <v>7290</v>
      </c>
      <c r="Q2318" s="234">
        <v>1</v>
      </c>
      <c r="R2318" s="5">
        <v>85437099</v>
      </c>
      <c r="S2318" s="238">
        <v>46007</v>
      </c>
      <c r="T2318" s="263">
        <v>0.15</v>
      </c>
      <c r="U2318" s="263">
        <v>0</v>
      </c>
      <c r="V2318" s="263">
        <v>3.5039999999999995E-2</v>
      </c>
      <c r="W2318" s="263">
        <v>0</v>
      </c>
      <c r="X2318" s="263">
        <v>0.33999999999999997</v>
      </c>
      <c r="Y2318" s="265">
        <v>1.6064585475278061</v>
      </c>
      <c r="Z2318" s="275">
        <v>9091.5429000000004</v>
      </c>
      <c r="AA2318" s="276">
        <v>202.23635041409017</v>
      </c>
      <c r="AB2318" s="277">
        <v>0.05</v>
      </c>
      <c r="AC2318" s="277">
        <v>3.6499999999999998E-2</v>
      </c>
      <c r="AD2318" s="277">
        <v>0</v>
      </c>
      <c r="AE2318" s="277">
        <v>0.33999999999999997</v>
      </c>
      <c r="AF2318" s="276">
        <v>1.6365881600285659</v>
      </c>
    </row>
    <row r="2319" spans="1:32" ht="27.6" x14ac:dyDescent="0.3">
      <c r="A2319" s="2">
        <f>IF(G2319="","",VLOOKUP(G2319,{"CFTV","100000";"switch","750000";"VMS","200000";"Alarme","300000";"CA","400000";"Cabeamento","500000";"Infra","600000";"Redes","700000";"Energia","800000";"Outros","900000";"Serviço","1000000"},2,FALSE)
  + COUNTIF($G$2:G2319,G2319)
)</f>
        <v>400334</v>
      </c>
      <c r="B2319" s="3" t="str">
        <f t="shared" si="37"/>
        <v xml:space="preserve"> C-CURE 9000 SSA UPLIFT</v>
      </c>
      <c r="C2319" s="3" t="s">
        <v>4274</v>
      </c>
      <c r="D2319" s="3" t="s">
        <v>4274</v>
      </c>
      <c r="E2319" s="5" t="s">
        <v>4237</v>
      </c>
      <c r="F2319" s="5" t="s">
        <v>776</v>
      </c>
      <c r="G2319" s="2" t="s">
        <v>3634</v>
      </c>
      <c r="H2319" s="3" t="s">
        <v>4273</v>
      </c>
      <c r="I2319" s="170" t="s">
        <v>7038</v>
      </c>
      <c r="J2319" s="127">
        <v>9876.83</v>
      </c>
      <c r="K2319" s="162">
        <v>17960.336707349932</v>
      </c>
      <c r="L2319" s="126"/>
      <c r="M2319" s="203"/>
      <c r="N2319" s="218"/>
      <c r="O2319" s="3" t="s">
        <v>7060</v>
      </c>
      <c r="P2319" s="31" t="s">
        <v>7290</v>
      </c>
      <c r="Q2319" s="234">
        <v>1</v>
      </c>
      <c r="R2319" s="5" t="s">
        <v>777</v>
      </c>
      <c r="S2319" s="238">
        <v>45922</v>
      </c>
      <c r="T2319" s="263">
        <v>0.15</v>
      </c>
      <c r="U2319" s="263">
        <v>0.05</v>
      </c>
      <c r="V2319" s="263">
        <v>3.6499999999999998E-2</v>
      </c>
      <c r="W2319" s="263">
        <v>0</v>
      </c>
      <c r="X2319" s="263">
        <v>0.33999999999999997</v>
      </c>
      <c r="Y2319" s="265">
        <v>1.6365881600285659</v>
      </c>
      <c r="Z2319" s="275">
        <v>9876.83</v>
      </c>
      <c r="AA2319" s="276">
        <v>219.70462822766837</v>
      </c>
      <c r="AB2319" s="277">
        <v>0.05</v>
      </c>
      <c r="AC2319" s="277">
        <v>3.6499999999999998E-2</v>
      </c>
      <c r="AD2319" s="277">
        <v>0</v>
      </c>
      <c r="AE2319" s="277">
        <v>0.33999999999999997</v>
      </c>
      <c r="AF2319" s="276">
        <v>1.6365881600285659</v>
      </c>
    </row>
    <row r="2320" spans="1:32" ht="27.6" x14ac:dyDescent="0.3">
      <c r="A2320" s="2">
        <f>IF(G2320="","",VLOOKUP(G2320,{"CFTV","100000";"switch","750000";"VMS","200000";"Alarme","300000";"CA","400000";"Cabeamento","500000";"Infra","600000";"Redes","700000";"Energia","800000";"Outros","900000";"Serviço","1000000"},2,FALSE)
  + COUNTIF($G$2:G2320,G2320)
)</f>
        <v>400335</v>
      </c>
      <c r="B2320" s="3" t="str">
        <f t="shared" si="37"/>
        <v>MOLA DE BALANCEAMENTO 50MM</v>
      </c>
      <c r="C2320" s="3" t="s">
        <v>4275</v>
      </c>
      <c r="D2320" s="3" t="s">
        <v>4275</v>
      </c>
      <c r="E2320" s="5" t="s">
        <v>3754</v>
      </c>
      <c r="F2320" s="5" t="s">
        <v>7</v>
      </c>
      <c r="G2320" s="2" t="s">
        <v>3634</v>
      </c>
      <c r="H2320" s="3" t="s">
        <v>3844</v>
      </c>
      <c r="I2320" s="170" t="s">
        <v>7038</v>
      </c>
      <c r="J2320" s="127">
        <v>209.97</v>
      </c>
      <c r="K2320" s="162">
        <v>427.75373865735031</v>
      </c>
      <c r="L2320" s="126"/>
      <c r="M2320" s="203"/>
      <c r="N2320" s="218">
        <v>0.12</v>
      </c>
      <c r="O2320" s="3" t="s">
        <v>3754</v>
      </c>
      <c r="P2320" s="31" t="s">
        <v>7291</v>
      </c>
      <c r="Q2320" s="234">
        <v>1</v>
      </c>
      <c r="R2320" s="5">
        <v>73202090</v>
      </c>
      <c r="S2320" s="238">
        <v>45931</v>
      </c>
      <c r="T2320" s="263">
        <v>0.15</v>
      </c>
      <c r="U2320" s="263">
        <v>0</v>
      </c>
      <c r="V2320" s="263">
        <v>3.2119999999999996E-2</v>
      </c>
      <c r="W2320" s="263">
        <v>0</v>
      </c>
      <c r="X2320" s="263">
        <v>0.33999999999999997</v>
      </c>
      <c r="Y2320" s="265">
        <v>1.8334922359937862</v>
      </c>
      <c r="Z2320" s="275">
        <v>209.97</v>
      </c>
      <c r="AA2320" s="276">
        <v>4.670666680398825</v>
      </c>
      <c r="AB2320" s="277">
        <v>0.05</v>
      </c>
      <c r="AC2320" s="277">
        <v>3.6499999999999998E-2</v>
      </c>
      <c r="AD2320" s="277">
        <v>0</v>
      </c>
      <c r="AE2320" s="277">
        <v>0.33999999999999997</v>
      </c>
      <c r="AF2320" s="276">
        <v>1.6365881600285659</v>
      </c>
    </row>
    <row r="2321" spans="1:32" ht="41.4" x14ac:dyDescent="0.3">
      <c r="A2321" s="2">
        <f>IF(G2321="","",VLOOKUP(G2321,{"CFTV","100000";"switch","750000";"VMS","200000";"Alarme","300000";"CA","400000";"Cabeamento","500000";"Infra","600000";"Redes","700000";"Energia","800000";"Outros","900000";"Serviço","1000000"},2,FALSE)
  + COUNTIF($G$2:G2321,G2321)
)</f>
        <v>400336</v>
      </c>
      <c r="B2321" s="3" t="str">
        <f t="shared" si="37"/>
        <v>TOTEM PARA CONTROLE ESTACIONAMENTO, IMPRESSORA</v>
      </c>
      <c r="C2321" s="3" t="s">
        <v>4277</v>
      </c>
      <c r="D2321" s="3" t="s">
        <v>4277</v>
      </c>
      <c r="E2321" s="5" t="s">
        <v>4016</v>
      </c>
      <c r="F2321" s="5" t="s">
        <v>7</v>
      </c>
      <c r="G2321" s="2" t="s">
        <v>3634</v>
      </c>
      <c r="H2321" s="3" t="s">
        <v>4276</v>
      </c>
      <c r="I2321" s="170" t="s">
        <v>7038</v>
      </c>
      <c r="J2321" s="127">
        <v>13410</v>
      </c>
      <c r="K2321" s="162">
        <v>28032.059074749443</v>
      </c>
      <c r="L2321" s="127">
        <v>350</v>
      </c>
      <c r="M2321" s="203"/>
      <c r="N2321" s="218">
        <v>0.18</v>
      </c>
      <c r="O2321" s="3" t="s">
        <v>7171</v>
      </c>
      <c r="P2321" s="31" t="s">
        <v>7294</v>
      </c>
      <c r="Q2321" s="234">
        <v>1</v>
      </c>
      <c r="R2321" s="5">
        <v>84715090</v>
      </c>
      <c r="S2321" s="238">
        <v>45931</v>
      </c>
      <c r="T2321" s="263">
        <v>0.15</v>
      </c>
      <c r="U2321" s="263">
        <v>0</v>
      </c>
      <c r="V2321" s="263">
        <v>3.2119999999999996E-2</v>
      </c>
      <c r="W2321" s="263">
        <v>0</v>
      </c>
      <c r="X2321" s="263">
        <v>0.33999999999999997</v>
      </c>
      <c r="Y2321" s="265">
        <v>1.8334922359937862</v>
      </c>
      <c r="Z2321" s="275">
        <v>13760</v>
      </c>
      <c r="AA2321" s="276">
        <v>306.08360014424841</v>
      </c>
      <c r="AB2321" s="277">
        <v>0.05</v>
      </c>
      <c r="AC2321" s="277">
        <v>3.6499999999999998E-2</v>
      </c>
      <c r="AD2321" s="277">
        <v>0</v>
      </c>
      <c r="AE2321" s="277">
        <v>0.33999999999999997</v>
      </c>
      <c r="AF2321" s="276">
        <v>1.6365881600285659</v>
      </c>
    </row>
    <row r="2322" spans="1:32" ht="27.6" x14ac:dyDescent="0.3">
      <c r="A2322" s="2">
        <f>IF(G2322="","",VLOOKUP(G2322,{"CFTV","100000";"switch","750000";"VMS","200000";"Alarme","300000";"CA","400000";"Cabeamento","500000";"Infra","600000";"Redes","700000";"Energia","800000";"Outros","900000";"Serviço","1000000"},2,FALSE)
  + COUNTIF($G$2:G2322,G2322)
)</f>
        <v>400337</v>
      </c>
      <c r="B2322" s="3" t="str">
        <f t="shared" si="37"/>
        <v>SUPORTE PARA FOTOCELULAS - DIR</v>
      </c>
      <c r="C2322" s="3" t="s">
        <v>4278</v>
      </c>
      <c r="D2322" s="3" t="s">
        <v>4278</v>
      </c>
      <c r="E2322" s="5" t="s">
        <v>3754</v>
      </c>
      <c r="F2322" s="5" t="s">
        <v>7</v>
      </c>
      <c r="G2322" s="2" t="s">
        <v>3634</v>
      </c>
      <c r="H2322" s="3" t="s">
        <v>3755</v>
      </c>
      <c r="I2322" s="170" t="s">
        <v>7038</v>
      </c>
      <c r="J2322" s="127">
        <v>71.459999999999994</v>
      </c>
      <c r="K2322" s="162">
        <v>135.84374123749879</v>
      </c>
      <c r="L2322" s="126"/>
      <c r="M2322" s="205">
        <v>6.5000000000000002E-2</v>
      </c>
      <c r="N2322" s="218">
        <v>0.04</v>
      </c>
      <c r="O2322" s="3" t="s">
        <v>3754</v>
      </c>
      <c r="P2322" s="31" t="s">
        <v>7291</v>
      </c>
      <c r="Q2322" s="234">
        <v>1</v>
      </c>
      <c r="R2322" s="5">
        <v>85439010</v>
      </c>
      <c r="S2322" s="238">
        <v>45931</v>
      </c>
      <c r="T2322" s="263">
        <v>0.15</v>
      </c>
      <c r="U2322" s="263">
        <v>0</v>
      </c>
      <c r="V2322" s="263">
        <v>3.5039999999999995E-2</v>
      </c>
      <c r="W2322" s="263">
        <v>0</v>
      </c>
      <c r="X2322" s="263">
        <v>0.33999999999999997</v>
      </c>
      <c r="Y2322" s="265">
        <v>1.6064585475278061</v>
      </c>
      <c r="Z2322" s="275">
        <v>76.104899999999986</v>
      </c>
      <c r="AA2322" s="276">
        <v>1.6929114666146805</v>
      </c>
      <c r="AB2322" s="277">
        <v>0.05</v>
      </c>
      <c r="AC2322" s="277">
        <v>3.6499999999999998E-2</v>
      </c>
      <c r="AD2322" s="277">
        <v>0</v>
      </c>
      <c r="AE2322" s="277">
        <v>0.33999999999999997</v>
      </c>
      <c r="AF2322" s="276">
        <v>1.6365881600285659</v>
      </c>
    </row>
    <row r="2323" spans="1:32" ht="27.6" x14ac:dyDescent="0.3">
      <c r="A2323" s="2">
        <f>IF(G2323="","",VLOOKUP(G2323,{"CFTV","100000";"switch","750000";"VMS","200000";"Alarme","300000";"CA","400000";"Cabeamento","500000";"Infra","600000";"Redes","700000";"Energia","800000";"Outros","900000";"Serviço","1000000"},2,FALSE)
  + COUNTIF($G$2:G2323,G2323)
)</f>
        <v>400338</v>
      </c>
      <c r="B2323" s="3" t="str">
        <f t="shared" si="37"/>
        <v>CONTROLADOR DE ACESSO IDUHF, C/LEITOR</v>
      </c>
      <c r="C2323" s="3" t="s">
        <v>4280</v>
      </c>
      <c r="D2323" s="3" t="s">
        <v>4280</v>
      </c>
      <c r="E2323" s="5" t="s">
        <v>3637</v>
      </c>
      <c r="F2323" s="5" t="s">
        <v>7</v>
      </c>
      <c r="G2323" s="2" t="s">
        <v>3634</v>
      </c>
      <c r="H2323" s="3" t="s">
        <v>4279</v>
      </c>
      <c r="I2323" s="170" t="s">
        <v>7038</v>
      </c>
      <c r="J2323" s="127">
        <v>2679.98</v>
      </c>
      <c r="K2323" s="162">
        <v>5459.6916917984754</v>
      </c>
      <c r="L2323" s="126"/>
      <c r="M2323" s="203"/>
      <c r="N2323" s="218">
        <v>0.12</v>
      </c>
      <c r="O2323" s="3" t="s">
        <v>7060</v>
      </c>
      <c r="P2323" s="31" t="s">
        <v>7290</v>
      </c>
      <c r="Q2323" s="234">
        <v>1</v>
      </c>
      <c r="R2323" s="5">
        <v>85437099</v>
      </c>
      <c r="S2323" s="238">
        <v>45931</v>
      </c>
      <c r="T2323" s="263">
        <v>0.15</v>
      </c>
      <c r="U2323" s="263">
        <v>0</v>
      </c>
      <c r="V2323" s="263">
        <v>3.2119999999999996E-2</v>
      </c>
      <c r="W2323" s="263">
        <v>0</v>
      </c>
      <c r="X2323" s="263">
        <v>0.33999999999999997</v>
      </c>
      <c r="Y2323" s="265">
        <v>1.8334922359937862</v>
      </c>
      <c r="Z2323" s="275">
        <v>2679.98</v>
      </c>
      <c r="AA2323" s="276">
        <v>59.614674906583048</v>
      </c>
      <c r="AB2323" s="277">
        <v>0.05</v>
      </c>
      <c r="AC2323" s="277">
        <v>3.6499999999999998E-2</v>
      </c>
      <c r="AD2323" s="277">
        <v>0</v>
      </c>
      <c r="AE2323" s="277">
        <v>0.33999999999999997</v>
      </c>
      <c r="AF2323" s="276">
        <v>1.6365881600285659</v>
      </c>
    </row>
    <row r="2324" spans="1:32" ht="27.6" x14ac:dyDescent="0.3">
      <c r="A2324" s="2">
        <f>IF(G2324="","",VLOOKUP(G2324,{"CFTV","100000";"switch","750000";"VMS","200000";"Alarme","300000";"CA","400000";"Cabeamento","500000";"Infra","600000";"Redes","700000";"Energia","800000";"Outros","900000";"Serviço","1000000"},2,FALSE)
  + COUNTIF($G$2:G2324,G2324)
)</f>
        <v>400339</v>
      </c>
      <c r="B2324" s="3" t="str">
        <f t="shared" si="37"/>
        <v>TAG VEICULAR UHF PASSIVO, P/IDUHF,</v>
      </c>
      <c r="C2324" s="3" t="s">
        <v>4282</v>
      </c>
      <c r="D2324" s="3" t="s">
        <v>4282</v>
      </c>
      <c r="E2324" s="5" t="s">
        <v>3637</v>
      </c>
      <c r="F2324" s="5" t="s">
        <v>7</v>
      </c>
      <c r="G2324" s="2" t="s">
        <v>3634</v>
      </c>
      <c r="H2324" s="3" t="s">
        <v>4281</v>
      </c>
      <c r="I2324" s="170" t="s">
        <v>7038</v>
      </c>
      <c r="J2324" s="127">
        <v>7.8671430000000004</v>
      </c>
      <c r="K2324" s="162">
        <v>16.027050677725406</v>
      </c>
      <c r="L2324" s="126"/>
      <c r="M2324" s="203"/>
      <c r="N2324" s="218">
        <v>0.12</v>
      </c>
      <c r="O2324" s="3" t="s">
        <v>7060</v>
      </c>
      <c r="P2324" s="31" t="s">
        <v>7290</v>
      </c>
      <c r="Q2324" s="234">
        <v>1</v>
      </c>
      <c r="R2324" s="5">
        <v>96121019</v>
      </c>
      <c r="S2324" s="238">
        <v>45931</v>
      </c>
      <c r="T2324" s="263">
        <v>0.15</v>
      </c>
      <c r="U2324" s="263">
        <v>0</v>
      </c>
      <c r="V2324" s="263">
        <v>3.2119999999999996E-2</v>
      </c>
      <c r="W2324" s="263">
        <v>0</v>
      </c>
      <c r="X2324" s="263">
        <v>0.33999999999999997</v>
      </c>
      <c r="Y2324" s="265">
        <v>1.8334922359937862</v>
      </c>
      <c r="Z2324" s="275">
        <v>7.8671430000000004</v>
      </c>
      <c r="AA2324" s="276">
        <v>0.17500025089314117</v>
      </c>
      <c r="AB2324" s="277">
        <v>0.05</v>
      </c>
      <c r="AC2324" s="277">
        <v>3.6499999999999998E-2</v>
      </c>
      <c r="AD2324" s="277">
        <v>0</v>
      </c>
      <c r="AE2324" s="277">
        <v>0.33999999999999997</v>
      </c>
      <c r="AF2324" s="276">
        <v>1.6365881600285659</v>
      </c>
    </row>
    <row r="2325" spans="1:32" ht="28.8" x14ac:dyDescent="0.3">
      <c r="A2325" s="2">
        <f>IF(G2325="","",VLOOKUP(G2325,{"CFTV","100000";"switch","750000";"VMS","200000";"Alarme","300000";"CA","400000";"Cabeamento","500000";"Infra","600000";"Redes","700000";"Energia","800000";"Outros","900000";"Serviço","1000000"},2,FALSE)
  + COUNTIF($G$2:G2325,G2325)
)</f>
        <v>400340</v>
      </c>
      <c r="B2325" s="3" t="str">
        <f t="shared" si="37"/>
        <v>CADEADO CONTROLADOR DE ACESSO BLUETOOTH</v>
      </c>
      <c r="C2325" s="100" t="s">
        <v>4284</v>
      </c>
      <c r="D2325" s="100" t="s">
        <v>4284</v>
      </c>
      <c r="E2325" s="115" t="s">
        <v>4285</v>
      </c>
      <c r="F2325" s="5" t="s">
        <v>7</v>
      </c>
      <c r="G2325" s="2" t="s">
        <v>3634</v>
      </c>
      <c r="H2325" s="27" t="s">
        <v>4283</v>
      </c>
      <c r="I2325" s="170" t="s">
        <v>7038</v>
      </c>
      <c r="J2325" s="127">
        <v>1650</v>
      </c>
      <c r="K2325" s="162">
        <v>3689.139169839164</v>
      </c>
      <c r="L2325" s="126"/>
      <c r="M2325" s="205">
        <v>9.7500000000000003E-2</v>
      </c>
      <c r="N2325" s="198">
        <v>0.12</v>
      </c>
      <c r="O2325" s="3" t="s">
        <v>7173</v>
      </c>
      <c r="P2325" s="31" t="s">
        <v>7297</v>
      </c>
      <c r="Q2325" s="234">
        <v>1</v>
      </c>
      <c r="R2325" s="5">
        <v>85318000</v>
      </c>
      <c r="S2325" s="238">
        <v>45965</v>
      </c>
      <c r="T2325" s="263">
        <v>0.15</v>
      </c>
      <c r="U2325" s="263">
        <v>0</v>
      </c>
      <c r="V2325" s="263">
        <v>3.2119999999999996E-2</v>
      </c>
      <c r="W2325" s="263">
        <v>0</v>
      </c>
      <c r="X2325" s="263">
        <v>0.33999999999999997</v>
      </c>
      <c r="Y2325" s="265">
        <v>1.8334922359937862</v>
      </c>
      <c r="Z2325" s="275">
        <v>1810.875</v>
      </c>
      <c r="AA2325" s="276">
        <v>40.281914201396496</v>
      </c>
      <c r="AB2325" s="277">
        <v>0.05</v>
      </c>
      <c r="AC2325" s="277">
        <v>3.6499999999999998E-2</v>
      </c>
      <c r="AD2325" s="277">
        <v>0</v>
      </c>
      <c r="AE2325" s="277">
        <v>0.33999999999999997</v>
      </c>
      <c r="AF2325" s="276">
        <v>1.6365881600285659</v>
      </c>
    </row>
    <row r="2326" spans="1:32" ht="27.6" x14ac:dyDescent="0.3">
      <c r="A2326" s="2">
        <f>IF(G2326="","",VLOOKUP(G2326,{"CFTV","100000";"switch","750000";"VMS","200000";"Alarme","300000";"CA","400000";"Cabeamento","500000";"Infra","600000";"Redes","700000";"Energia","800000";"Outros","900000";"Serviço","1000000"},2,FALSE)
  + COUNTIF($G$2:G2326,G2326)
)</f>
        <v>400341</v>
      </c>
      <c r="B2326" s="3" t="str">
        <f t="shared" si="37"/>
        <v>CONTROLADOR DE ACESSO FACIAL, BIOMETRIA,</v>
      </c>
      <c r="C2326" s="83" t="s">
        <v>4287</v>
      </c>
      <c r="D2326" s="83" t="s">
        <v>4287</v>
      </c>
      <c r="E2326" s="5" t="s">
        <v>370</v>
      </c>
      <c r="F2326" s="5" t="s">
        <v>7</v>
      </c>
      <c r="G2326" s="2" t="s">
        <v>3634</v>
      </c>
      <c r="H2326" s="83" t="s">
        <v>4286</v>
      </c>
      <c r="I2326" s="170" t="s">
        <v>7038</v>
      </c>
      <c r="J2326" s="127">
        <v>319.17500000000001</v>
      </c>
      <c r="K2326" s="162">
        <v>569.71267434131948</v>
      </c>
      <c r="L2326" s="126"/>
      <c r="M2326" s="205"/>
      <c r="N2326" s="198">
        <v>0.04</v>
      </c>
      <c r="O2326" s="3" t="s">
        <v>7060</v>
      </c>
      <c r="P2326" s="31" t="s">
        <v>7290</v>
      </c>
      <c r="Q2326" s="234">
        <v>1</v>
      </c>
      <c r="R2326" s="5">
        <v>84798999</v>
      </c>
      <c r="S2326" s="238">
        <v>45966</v>
      </c>
      <c r="T2326" s="263">
        <v>0.15</v>
      </c>
      <c r="U2326" s="263">
        <v>0</v>
      </c>
      <c r="V2326" s="263">
        <v>3.5039999999999995E-2</v>
      </c>
      <c r="W2326" s="263">
        <v>0</v>
      </c>
      <c r="X2326" s="263">
        <v>0.33999999999999997</v>
      </c>
      <c r="Y2326" s="265">
        <v>1.6064585475278061</v>
      </c>
      <c r="Z2326" s="275">
        <v>319.17500000000001</v>
      </c>
      <c r="AA2326" s="276">
        <v>7.0998715898285232</v>
      </c>
      <c r="AB2326" s="277">
        <v>0.05</v>
      </c>
      <c r="AC2326" s="277">
        <v>3.6499999999999998E-2</v>
      </c>
      <c r="AD2326" s="277">
        <v>0</v>
      </c>
      <c r="AE2326" s="277">
        <v>0.33999999999999997</v>
      </c>
      <c r="AF2326" s="276">
        <v>1.6365881600285659</v>
      </c>
    </row>
    <row r="2327" spans="1:32" ht="27.6" x14ac:dyDescent="0.3">
      <c r="A2327" s="2">
        <f>IF(G2327="","",VLOOKUP(G2327,{"CFTV","100000";"switch","750000";"VMS","200000";"Alarme","300000";"CA","400000";"Cabeamento","500000";"Infra","600000";"Redes","700000";"Energia","800000";"Outros","900000";"Serviço","1000000"},2,FALSE)
  + COUNTIF($G$2:G2327,G2327)
)</f>
        <v>400342</v>
      </c>
      <c r="B2327" s="3" t="str">
        <f t="shared" si="37"/>
        <v>GERENCIADOR CONTR ACESSOS ETH -</v>
      </c>
      <c r="C2327" s="3" t="s">
        <v>4289</v>
      </c>
      <c r="D2327" s="3" t="s">
        <v>4289</v>
      </c>
      <c r="E2327" s="5" t="s">
        <v>3637</v>
      </c>
      <c r="F2327" s="5" t="s">
        <v>7</v>
      </c>
      <c r="G2327" s="2" t="s">
        <v>3634</v>
      </c>
      <c r="H2327" s="3" t="s">
        <v>4288</v>
      </c>
      <c r="I2327" s="170" t="s">
        <v>7038</v>
      </c>
      <c r="J2327" s="127">
        <v>1889.07</v>
      </c>
      <c r="K2327" s="162">
        <v>4098.587627594392</v>
      </c>
      <c r="L2327" s="126"/>
      <c r="M2327" s="205">
        <v>6.5000000000000002E-2</v>
      </c>
      <c r="N2327" s="198">
        <v>7.0000000000000007E-2</v>
      </c>
      <c r="O2327" s="3" t="s">
        <v>3637</v>
      </c>
      <c r="P2327" s="31" t="s">
        <v>7291</v>
      </c>
      <c r="Q2327" s="234">
        <v>1</v>
      </c>
      <c r="R2327" s="5">
        <v>85437099</v>
      </c>
      <c r="S2327" s="238">
        <v>45972</v>
      </c>
      <c r="T2327" s="263">
        <v>0.15</v>
      </c>
      <c r="U2327" s="263">
        <v>0</v>
      </c>
      <c r="V2327" s="263">
        <v>3.2119999999999996E-2</v>
      </c>
      <c r="W2327" s="263">
        <v>0</v>
      </c>
      <c r="X2327" s="263">
        <v>0.33999999999999997</v>
      </c>
      <c r="Y2327" s="265">
        <v>1.8334922359937862</v>
      </c>
      <c r="Z2327" s="275">
        <v>2011.8595499999999</v>
      </c>
      <c r="AA2327" s="276">
        <v>44.752704509345023</v>
      </c>
      <c r="AB2327" s="277">
        <v>0.05</v>
      </c>
      <c r="AC2327" s="277">
        <v>3.6499999999999998E-2</v>
      </c>
      <c r="AD2327" s="277">
        <v>0</v>
      </c>
      <c r="AE2327" s="277">
        <v>0.33999999999999997</v>
      </c>
      <c r="AF2327" s="276">
        <v>1.6365881600285659</v>
      </c>
    </row>
    <row r="2328" spans="1:32" ht="28.8" x14ac:dyDescent="0.3">
      <c r="A2328" s="2">
        <f>IF(G2328="","",VLOOKUP(G2328,{"CFTV","100000";"switch","750000";"VMS","200000";"Alarme","300000";"CA","400000";"Cabeamento","500000";"Infra","600000";"Redes","700000";"Energia","800000";"Outros","900000";"Serviço","1000000"},2,FALSE)
  + COUNTIF($G$2:G2328,G2328)
)</f>
        <v>400343</v>
      </c>
      <c r="B2328" s="3" t="str">
        <f t="shared" si="37"/>
        <v>SUPORTE DE  PROTEÇÃO E</v>
      </c>
      <c r="C2328" s="87" t="s">
        <v>4291</v>
      </c>
      <c r="D2328" s="87" t="s">
        <v>4291</v>
      </c>
      <c r="E2328" s="115" t="s">
        <v>4285</v>
      </c>
      <c r="F2328" s="5" t="s">
        <v>7</v>
      </c>
      <c r="G2328" s="2" t="s">
        <v>3634</v>
      </c>
      <c r="H2328" s="27" t="s">
        <v>4290</v>
      </c>
      <c r="I2328" s="170" t="s">
        <v>7038</v>
      </c>
      <c r="J2328" s="127">
        <v>280</v>
      </c>
      <c r="K2328" s="162">
        <v>570.41980675362242</v>
      </c>
      <c r="L2328" s="126"/>
      <c r="M2328" s="205"/>
      <c r="N2328" s="198">
        <v>0.12</v>
      </c>
      <c r="O2328" s="3" t="s">
        <v>7173</v>
      </c>
      <c r="P2328" s="31" t="s">
        <v>7297</v>
      </c>
      <c r="Q2328" s="234">
        <v>1</v>
      </c>
      <c r="R2328" s="5">
        <v>83016000</v>
      </c>
      <c r="S2328" s="238">
        <v>45965</v>
      </c>
      <c r="T2328" s="263">
        <v>0.15</v>
      </c>
      <c r="U2328" s="263">
        <v>0</v>
      </c>
      <c r="V2328" s="263">
        <v>3.2119999999999996E-2</v>
      </c>
      <c r="W2328" s="263">
        <v>0</v>
      </c>
      <c r="X2328" s="263">
        <v>0.33999999999999997</v>
      </c>
      <c r="Y2328" s="265">
        <v>1.8334922359937862</v>
      </c>
      <c r="Z2328" s="275">
        <v>280</v>
      </c>
      <c r="AA2328" s="276">
        <v>6.2284453517724971</v>
      </c>
      <c r="AB2328" s="277">
        <v>0.05</v>
      </c>
      <c r="AC2328" s="277">
        <v>3.6499999999999998E-2</v>
      </c>
      <c r="AD2328" s="277">
        <v>0</v>
      </c>
      <c r="AE2328" s="277">
        <v>0.33999999999999997</v>
      </c>
      <c r="AF2328" s="276">
        <v>1.6365881600285659</v>
      </c>
    </row>
    <row r="2329" spans="1:32" ht="27.6" x14ac:dyDescent="0.3">
      <c r="A2329" s="2">
        <f>IF(G2329="","",VLOOKUP(G2329,{"CFTV","100000";"switch","750000";"VMS","200000";"Alarme","300000";"CA","400000";"Cabeamento","500000";"Infra","600000";"Redes","700000";"Energia","800000";"Outros","900000";"Serviço","1000000"},2,FALSE)
  + COUNTIF($G$2:G2329,G2329)
)</f>
        <v>400344</v>
      </c>
      <c r="B2329" s="3" t="str">
        <f t="shared" si="37"/>
        <v>CONTROLADOR DE ACESSO INTELIGENTE MULTI-PORTAS</v>
      </c>
      <c r="C2329" s="3" t="s">
        <v>4293</v>
      </c>
      <c r="D2329" s="3" t="s">
        <v>4293</v>
      </c>
      <c r="E2329" s="5" t="s">
        <v>3637</v>
      </c>
      <c r="F2329" s="5" t="s">
        <v>7</v>
      </c>
      <c r="G2329" s="2" t="s">
        <v>3634</v>
      </c>
      <c r="H2329" s="3" t="s">
        <v>4292</v>
      </c>
      <c r="I2329" s="170" t="s">
        <v>7038</v>
      </c>
      <c r="J2329" s="127">
        <v>1760.48</v>
      </c>
      <c r="K2329" s="162">
        <v>3819.5945870864371</v>
      </c>
      <c r="L2329" s="126"/>
      <c r="M2329" s="205">
        <v>6.5000000000000002E-2</v>
      </c>
      <c r="N2329" s="198">
        <v>7.0000000000000007E-2</v>
      </c>
      <c r="O2329" s="3" t="s">
        <v>3637</v>
      </c>
      <c r="P2329" s="31" t="s">
        <v>7291</v>
      </c>
      <c r="Q2329" s="234">
        <v>1</v>
      </c>
      <c r="R2329" s="5">
        <v>85437099</v>
      </c>
      <c r="S2329" s="238">
        <v>45972</v>
      </c>
      <c r="T2329" s="263">
        <v>0.15</v>
      </c>
      <c r="U2329" s="263">
        <v>0</v>
      </c>
      <c r="V2329" s="263">
        <v>3.2119999999999996E-2</v>
      </c>
      <c r="W2329" s="263">
        <v>0</v>
      </c>
      <c r="X2329" s="263">
        <v>0.33999999999999997</v>
      </c>
      <c r="Y2329" s="265">
        <v>1.8334922359937862</v>
      </c>
      <c r="Z2329" s="275">
        <v>1874.9112</v>
      </c>
      <c r="AA2329" s="276">
        <v>41.706364102236407</v>
      </c>
      <c r="AB2329" s="277">
        <v>0.05</v>
      </c>
      <c r="AC2329" s="277">
        <v>3.6499999999999998E-2</v>
      </c>
      <c r="AD2329" s="277">
        <v>0</v>
      </c>
      <c r="AE2329" s="277">
        <v>0.33999999999999997</v>
      </c>
      <c r="AF2329" s="276">
        <v>1.6365881600285659</v>
      </c>
    </row>
    <row r="2330" spans="1:32" x14ac:dyDescent="0.3">
      <c r="A2330" s="2">
        <f>IF(G2330="","",VLOOKUP(G2330,{"CFTV","100000";"switch","750000";"VMS","200000";"Alarme","300000";"CA","400000";"Cabeamento","500000";"Infra","600000";"Redes","700000";"Energia","800000";"Outros","900000";"Serviço","1000000"},2,FALSE)
  + COUNTIF($G$2:G2330,G2330)
)</f>
        <v>400345</v>
      </c>
      <c r="B2330" s="3" t="str">
        <f t="shared" si="37"/>
        <v>FECHADURA ELETROIMÃ</v>
      </c>
      <c r="C2330" s="3" t="s">
        <v>4295</v>
      </c>
      <c r="D2330" s="3" t="s">
        <v>4295</v>
      </c>
      <c r="E2330" s="106" t="s">
        <v>6</v>
      </c>
      <c r="F2330" s="106" t="s">
        <v>7</v>
      </c>
      <c r="G2330" s="2" t="s">
        <v>3634</v>
      </c>
      <c r="H2330" s="3" t="s">
        <v>4294</v>
      </c>
      <c r="I2330" s="175" t="s">
        <v>7038</v>
      </c>
      <c r="J2330" s="132">
        <v>255.49</v>
      </c>
      <c r="K2330" s="162">
        <v>520.487701526725</v>
      </c>
      <c r="L2330" s="126"/>
      <c r="M2330" s="200"/>
      <c r="N2330" s="222">
        <v>0.12</v>
      </c>
      <c r="O2330" s="3" t="s">
        <v>6</v>
      </c>
      <c r="P2330" s="31" t="s">
        <v>7288</v>
      </c>
      <c r="Q2330" s="234">
        <v>1</v>
      </c>
      <c r="R2330" s="106">
        <v>85059010</v>
      </c>
      <c r="S2330" s="238">
        <v>45965</v>
      </c>
      <c r="T2330" s="263">
        <v>0.15</v>
      </c>
      <c r="U2330" s="263">
        <v>0</v>
      </c>
      <c r="V2330" s="263">
        <v>3.2119999999999996E-2</v>
      </c>
      <c r="W2330" s="263">
        <v>0</v>
      </c>
      <c r="X2330" s="263">
        <v>0.33999999999999997</v>
      </c>
      <c r="Y2330" s="265">
        <v>1.8334922359937862</v>
      </c>
      <c r="Z2330" s="275">
        <v>255.49</v>
      </c>
      <c r="AA2330" s="276">
        <v>5.6832339390155537</v>
      </c>
      <c r="AB2330" s="277">
        <v>0.05</v>
      </c>
      <c r="AC2330" s="277">
        <v>3.6499999999999998E-2</v>
      </c>
      <c r="AD2330" s="277">
        <v>0</v>
      </c>
      <c r="AE2330" s="277">
        <v>0.33999999999999997</v>
      </c>
      <c r="AF2330" s="276">
        <v>1.6365881600285659</v>
      </c>
    </row>
    <row r="2331" spans="1:32" x14ac:dyDescent="0.3">
      <c r="A2331" s="2">
        <f>IF(G2331="","",VLOOKUP(G2331,{"CFTV","100000";"switch","750000";"VMS","200000";"Alarme","300000";"CA","400000";"Cabeamento","500000";"Infra","600000";"Redes","700000";"Energia","800000";"Outros","900000";"Serviço","1000000"},2,FALSE)
  + COUNTIF($G$2:G2331,G2331)
)</f>
        <v>400346</v>
      </c>
      <c r="B2331" s="3" t="str">
        <f t="shared" si="37"/>
        <v>LOUSA DIGITAL INTERATIVA 55"</v>
      </c>
      <c r="C2331" s="3" t="s">
        <v>4297</v>
      </c>
      <c r="D2331" s="3" t="s">
        <v>4297</v>
      </c>
      <c r="E2331" s="5" t="s">
        <v>398</v>
      </c>
      <c r="F2331" s="5" t="s">
        <v>7</v>
      </c>
      <c r="G2331" s="2" t="s">
        <v>3634</v>
      </c>
      <c r="H2331" s="3" t="s">
        <v>4296</v>
      </c>
      <c r="I2331" s="170" t="s">
        <v>7038</v>
      </c>
      <c r="J2331" s="127">
        <v>8961.59</v>
      </c>
      <c r="K2331" s="162">
        <v>18256.672985732839</v>
      </c>
      <c r="L2331" s="126"/>
      <c r="M2331" s="205"/>
      <c r="N2331" s="198">
        <v>0.17</v>
      </c>
      <c r="O2331" s="3" t="s">
        <v>7059</v>
      </c>
      <c r="P2331" s="31" t="s">
        <v>7290</v>
      </c>
      <c r="Q2331" s="234">
        <v>1</v>
      </c>
      <c r="R2331" s="5">
        <v>85285200</v>
      </c>
      <c r="S2331" s="238">
        <v>45968</v>
      </c>
      <c r="T2331" s="263">
        <v>0.15</v>
      </c>
      <c r="U2331" s="263">
        <v>0</v>
      </c>
      <c r="V2331" s="263">
        <v>3.2119999999999996E-2</v>
      </c>
      <c r="W2331" s="263">
        <v>0</v>
      </c>
      <c r="X2331" s="263">
        <v>0.33999999999999997</v>
      </c>
      <c r="Y2331" s="265">
        <v>1.8334922359937862</v>
      </c>
      <c r="Z2331" s="275">
        <v>8961.59</v>
      </c>
      <c r="AA2331" s="276">
        <v>199.34561992853887</v>
      </c>
      <c r="AB2331" s="277">
        <v>0.05</v>
      </c>
      <c r="AC2331" s="277">
        <v>3.6499999999999998E-2</v>
      </c>
      <c r="AD2331" s="277">
        <v>0</v>
      </c>
      <c r="AE2331" s="277">
        <v>0.33999999999999997</v>
      </c>
      <c r="AF2331" s="276">
        <v>1.6365881600285659</v>
      </c>
    </row>
    <row r="2332" spans="1:32" ht="27.6" x14ac:dyDescent="0.3">
      <c r="A2332" s="2">
        <f>IF(G2332="","",VLOOKUP(G2332,{"CFTV","100000";"switch","750000";"VMS","200000";"Alarme","300000";"CA","400000";"Cabeamento","500000";"Infra","600000";"Redes","700000";"Energia","800000";"Outros","900000";"Serviço","1000000"},2,FALSE)
  + COUNTIF($G$2:G2332,G2332)
)</f>
        <v>400347</v>
      </c>
      <c r="B2332" s="3" t="str">
        <f t="shared" si="37"/>
        <v>MODULO VIDEOPORTEIRO EXTERNO</v>
      </c>
      <c r="C2332" s="3" t="s">
        <v>4299</v>
      </c>
      <c r="D2332" s="3" t="s">
        <v>4299</v>
      </c>
      <c r="E2332" s="5" t="s">
        <v>6</v>
      </c>
      <c r="F2332" s="5" t="s">
        <v>7</v>
      </c>
      <c r="G2332" s="2" t="s">
        <v>3634</v>
      </c>
      <c r="H2332" s="3" t="s">
        <v>4298</v>
      </c>
      <c r="I2332" s="170" t="s">
        <v>7038</v>
      </c>
      <c r="J2332" s="127">
        <v>1659.47</v>
      </c>
      <c r="K2332" s="162">
        <v>3258.2852693917393</v>
      </c>
      <c r="L2332" s="126"/>
      <c r="M2332" s="205">
        <v>0.1</v>
      </c>
      <c r="N2332" s="198">
        <v>0.04</v>
      </c>
      <c r="O2332" s="3" t="s">
        <v>6</v>
      </c>
      <c r="P2332" s="31" t="s">
        <v>7288</v>
      </c>
      <c r="Q2332" s="234">
        <v>1</v>
      </c>
      <c r="R2332" s="5">
        <v>85176256</v>
      </c>
      <c r="S2332" s="238">
        <v>45965</v>
      </c>
      <c r="T2332" s="263">
        <v>0.15</v>
      </c>
      <c r="U2332" s="263">
        <v>0</v>
      </c>
      <c r="V2332" s="263">
        <v>3.5039999999999995E-2</v>
      </c>
      <c r="W2332" s="263">
        <v>0</v>
      </c>
      <c r="X2332" s="263">
        <v>0.33999999999999997</v>
      </c>
      <c r="Y2332" s="265">
        <v>1.6064585475278061</v>
      </c>
      <c r="Z2332" s="275">
        <v>1825.4169999999999</v>
      </c>
      <c r="AA2332" s="276">
        <v>40.605392959630336</v>
      </c>
      <c r="AB2332" s="277">
        <v>0.05</v>
      </c>
      <c r="AC2332" s="277">
        <v>3.6499999999999998E-2</v>
      </c>
      <c r="AD2332" s="277">
        <v>0</v>
      </c>
      <c r="AE2332" s="277">
        <v>0.33999999999999997</v>
      </c>
      <c r="AF2332" s="276">
        <v>1.6365881600285659</v>
      </c>
    </row>
    <row r="2333" spans="1:32" ht="27.6" x14ac:dyDescent="0.3">
      <c r="A2333" s="2">
        <f>IF(G2333="","",VLOOKUP(G2333,{"CFTV","100000";"switch","750000";"VMS","200000";"Alarme","300000";"CA","400000";"Cabeamento","500000";"Infra","600000";"Redes","700000";"Energia","800000";"Outros","900000";"Serviço","1000000"},2,FALSE)
  + COUNTIF($G$2:G2333,G2333)
)</f>
        <v>400348</v>
      </c>
      <c r="B2333" s="3" t="str">
        <f t="shared" si="37"/>
        <v>MONITOR PROFISSIONAL 55" VIDEOWALL FULL</v>
      </c>
      <c r="C2333" s="3" t="s">
        <v>4301</v>
      </c>
      <c r="D2333" s="3" t="s">
        <v>4301</v>
      </c>
      <c r="E2333" s="5" t="s">
        <v>398</v>
      </c>
      <c r="F2333" s="5" t="s">
        <v>7</v>
      </c>
      <c r="G2333" s="2" t="s">
        <v>3634</v>
      </c>
      <c r="H2333" s="3" t="s">
        <v>4300</v>
      </c>
      <c r="I2333" s="170" t="s">
        <v>7038</v>
      </c>
      <c r="J2333" s="127">
        <v>6494.38</v>
      </c>
      <c r="K2333" s="162">
        <v>13230.439230659251</v>
      </c>
      <c r="L2333" s="126"/>
      <c r="M2333" s="205"/>
      <c r="N2333" s="198">
        <v>0.17</v>
      </c>
      <c r="O2333" s="3" t="s">
        <v>7059</v>
      </c>
      <c r="P2333" s="31" t="s">
        <v>7290</v>
      </c>
      <c r="Q2333" s="234">
        <v>1</v>
      </c>
      <c r="R2333" s="5">
        <v>85285200</v>
      </c>
      <c r="S2333" s="238">
        <v>45968</v>
      </c>
      <c r="T2333" s="263">
        <v>0.15</v>
      </c>
      <c r="U2333" s="263">
        <v>0</v>
      </c>
      <c r="V2333" s="263">
        <v>3.2119999999999996E-2</v>
      </c>
      <c r="W2333" s="263">
        <v>0</v>
      </c>
      <c r="X2333" s="263">
        <v>0.33999999999999997</v>
      </c>
      <c r="Y2333" s="265">
        <v>1.8334922359937862</v>
      </c>
      <c r="Z2333" s="275">
        <v>6494.38</v>
      </c>
      <c r="AA2333" s="276">
        <v>144.46389615587236</v>
      </c>
      <c r="AB2333" s="277">
        <v>0.05</v>
      </c>
      <c r="AC2333" s="277">
        <v>3.6499999999999998E-2</v>
      </c>
      <c r="AD2333" s="277">
        <v>0</v>
      </c>
      <c r="AE2333" s="277">
        <v>0.33999999999999997</v>
      </c>
      <c r="AF2333" s="276">
        <v>1.6365881600285659</v>
      </c>
    </row>
    <row r="2334" spans="1:32" ht="27.6" x14ac:dyDescent="0.3">
      <c r="A2334" s="2">
        <f>IF(G2334="","",VLOOKUP(G2334,{"CFTV","100000";"switch","750000";"VMS","200000";"Alarme","300000";"CA","400000";"Cabeamento","500000";"Infra","600000";"Redes","700000";"Energia","800000";"Outros","900000";"Serviço","1000000"},2,FALSE)
  + COUNTIF($G$2:G2334,G2334)
)</f>
        <v>400349</v>
      </c>
      <c r="B2334" s="3" t="str">
        <f t="shared" si="37"/>
        <v>PONTO ACESS;13,56MHZ;DIGICON</v>
      </c>
      <c r="C2334" s="53" t="s">
        <v>4303</v>
      </c>
      <c r="D2334" s="53" t="s">
        <v>4303</v>
      </c>
      <c r="E2334" s="5" t="s">
        <v>3721</v>
      </c>
      <c r="F2334" s="5" t="s">
        <v>7</v>
      </c>
      <c r="G2334" s="2" t="s">
        <v>3634</v>
      </c>
      <c r="H2334" s="3" t="s">
        <v>4302</v>
      </c>
      <c r="I2334" s="170" t="s">
        <v>7038</v>
      </c>
      <c r="J2334" s="127">
        <v>6224.81</v>
      </c>
      <c r="K2334" s="162">
        <v>13949.394317877921</v>
      </c>
      <c r="L2334" s="126"/>
      <c r="M2334" s="205">
        <v>0.1</v>
      </c>
      <c r="N2334" s="198">
        <v>7.0000000000000007E-2</v>
      </c>
      <c r="O2334" s="3" t="s">
        <v>3721</v>
      </c>
      <c r="P2334" s="31" t="s">
        <v>7291</v>
      </c>
      <c r="Q2334" s="234">
        <v>1</v>
      </c>
      <c r="R2334" s="5">
        <v>84719090</v>
      </c>
      <c r="S2334" s="238">
        <v>45968</v>
      </c>
      <c r="T2334" s="263">
        <v>0.15</v>
      </c>
      <c r="U2334" s="263">
        <v>0</v>
      </c>
      <c r="V2334" s="263">
        <v>3.2119999999999996E-2</v>
      </c>
      <c r="W2334" s="263">
        <v>0</v>
      </c>
      <c r="X2334" s="263">
        <v>0.33999999999999997</v>
      </c>
      <c r="Y2334" s="265">
        <v>1.8334922359937862</v>
      </c>
      <c r="Z2334" s="275">
        <v>6847.2910000000002</v>
      </c>
      <c r="AA2334" s="276">
        <v>152.31420643279876</v>
      </c>
      <c r="AB2334" s="277">
        <v>0.05</v>
      </c>
      <c r="AC2334" s="277">
        <v>3.6499999999999998E-2</v>
      </c>
      <c r="AD2334" s="277">
        <v>0</v>
      </c>
      <c r="AE2334" s="277">
        <v>0.33999999999999997</v>
      </c>
      <c r="AF2334" s="276">
        <v>1.6365881600285659</v>
      </c>
    </row>
    <row r="2335" spans="1:32" ht="27.6" x14ac:dyDescent="0.3">
      <c r="A2335" s="2">
        <f>IF(G2335="","",VLOOKUP(G2335,{"CFTV","100000";"switch","750000";"VMS","200000";"Alarme","300000";"CA","400000";"Cabeamento","500000";"Infra","600000";"Redes","700000";"Energia","800000";"Outros","900000";"Serviço","1000000"},2,FALSE)
  + COUNTIF($G$2:G2335,G2335)
)</f>
        <v>400350</v>
      </c>
      <c r="B2335" s="3" t="str">
        <f t="shared" si="37"/>
        <v>CASE DE PROTEÇÃO PARA TERMINAIS</v>
      </c>
      <c r="C2335" s="3" t="s">
        <v>4305</v>
      </c>
      <c r="D2335" s="3" t="s">
        <v>4305</v>
      </c>
      <c r="E2335" s="5" t="s">
        <v>370</v>
      </c>
      <c r="F2335" s="5" t="s">
        <v>7</v>
      </c>
      <c r="G2335" s="2" t="s">
        <v>3634</v>
      </c>
      <c r="H2335" s="3" t="s">
        <v>4304</v>
      </c>
      <c r="I2335" s="170" t="s">
        <v>7038</v>
      </c>
      <c r="J2335" s="127">
        <v>83.68</v>
      </c>
      <c r="K2335" s="162">
        <v>170.47403367551115</v>
      </c>
      <c r="L2335" s="127"/>
      <c r="M2335" s="205"/>
      <c r="N2335" s="198">
        <v>0.12</v>
      </c>
      <c r="O2335" s="3" t="s">
        <v>7060</v>
      </c>
      <c r="P2335" s="31" t="s">
        <v>7290</v>
      </c>
      <c r="Q2335" s="234">
        <v>3</v>
      </c>
      <c r="R2335" s="5"/>
      <c r="S2335" s="238">
        <v>46086</v>
      </c>
      <c r="T2335" s="263">
        <v>0.15</v>
      </c>
      <c r="U2335" s="263">
        <v>0</v>
      </c>
      <c r="V2335" s="263">
        <v>3.2119999999999996E-2</v>
      </c>
      <c r="W2335" s="263">
        <v>0</v>
      </c>
      <c r="X2335" s="263">
        <v>0.33999999999999997</v>
      </c>
      <c r="Y2335" s="265">
        <v>1.8334922359937862</v>
      </c>
      <c r="Z2335" s="275">
        <v>83.68</v>
      </c>
      <c r="AA2335" s="276">
        <v>1.8614153822725805</v>
      </c>
      <c r="AB2335" s="277">
        <v>0.05</v>
      </c>
      <c r="AC2335" s="277">
        <v>3.6499999999999998E-2</v>
      </c>
      <c r="AD2335" s="277">
        <v>0</v>
      </c>
      <c r="AE2335" s="277">
        <v>0.33999999999999997</v>
      </c>
      <c r="AF2335" s="276">
        <v>1.6365881600285659</v>
      </c>
    </row>
    <row r="2336" spans="1:32" ht="55.2" x14ac:dyDescent="0.3">
      <c r="A2336" s="2">
        <f>IF(G2336="","",VLOOKUP(G2336,{"CFTV","100000";"switch","750000";"VMS","200000";"Alarme","300000";"CA","400000";"Cabeamento","500000";"Infra","600000";"Redes","700000";"Energia","800000";"Outros","900000";"Serviço","1000000"},2,FALSE)
  + COUNTIF($G$2:G2336,G2336)
)</f>
        <v>400351</v>
      </c>
      <c r="B2336" s="3" t="str">
        <f t="shared" si="37"/>
        <v>TERMINAL LEITOR DE ACESSO FACIAL</v>
      </c>
      <c r="C2336" s="3" t="s">
        <v>4306</v>
      </c>
      <c r="D2336" s="3" t="s">
        <v>4306</v>
      </c>
      <c r="E2336" s="106" t="s">
        <v>370</v>
      </c>
      <c r="F2336" s="106" t="s">
        <v>7</v>
      </c>
      <c r="G2336" s="2" t="s">
        <v>3634</v>
      </c>
      <c r="H2336" s="3" t="s">
        <v>3972</v>
      </c>
      <c r="I2336" s="175" t="s">
        <v>7038</v>
      </c>
      <c r="J2336" s="132">
        <v>3090.65</v>
      </c>
      <c r="K2336" s="162">
        <v>5516.6678999075712</v>
      </c>
      <c r="L2336" s="132"/>
      <c r="M2336" s="200"/>
      <c r="N2336" s="222">
        <v>0.04</v>
      </c>
      <c r="O2336" s="3" t="s">
        <v>7060</v>
      </c>
      <c r="P2336" s="31" t="s">
        <v>7290</v>
      </c>
      <c r="Q2336" s="234">
        <v>1</v>
      </c>
      <c r="R2336" s="106">
        <v>85437099</v>
      </c>
      <c r="S2336" s="238">
        <v>46049</v>
      </c>
      <c r="T2336" s="263">
        <v>0.15</v>
      </c>
      <c r="U2336" s="263">
        <v>0</v>
      </c>
      <c r="V2336" s="263">
        <v>3.5039999999999995E-2</v>
      </c>
      <c r="W2336" s="263">
        <v>0</v>
      </c>
      <c r="X2336" s="263">
        <v>0.33999999999999997</v>
      </c>
      <c r="Y2336" s="265">
        <v>1.6064585475278061</v>
      </c>
      <c r="Z2336" s="275">
        <v>3090.65</v>
      </c>
      <c r="AA2336" s="276">
        <v>68.749802237341669</v>
      </c>
      <c r="AB2336" s="277">
        <v>0.05</v>
      </c>
      <c r="AC2336" s="277">
        <v>3.6499999999999998E-2</v>
      </c>
      <c r="AD2336" s="277">
        <v>0</v>
      </c>
      <c r="AE2336" s="277">
        <v>0.33999999999999997</v>
      </c>
      <c r="AF2336" s="276">
        <v>1.6365881600285659</v>
      </c>
    </row>
    <row r="2337" spans="1:32" ht="27.6" x14ac:dyDescent="0.3">
      <c r="A2337" s="2">
        <f>IF(G2337="","",VLOOKUP(G2337,{"CFTV","100000";"switch","750000";"VMS","200000";"Alarme","300000";"CA","400000";"Cabeamento","500000";"Infra","600000";"Redes","700000";"Energia","800000";"Outros","900000";"Serviço","1000000"},2,FALSE)
  + COUNTIF($G$2:G2337,G2337)
)</f>
        <v>400352</v>
      </c>
      <c r="B2337" s="3" t="str">
        <f t="shared" si="37"/>
        <v>TOTEM VEICULAR EM ALUMINIO E</v>
      </c>
      <c r="C2337" s="3" t="s">
        <v>4054</v>
      </c>
      <c r="D2337" s="3" t="s">
        <v>4054</v>
      </c>
      <c r="E2337" s="3" t="s">
        <v>3718</v>
      </c>
      <c r="F2337" s="5" t="s">
        <v>7</v>
      </c>
      <c r="G2337" s="2" t="s">
        <v>3634</v>
      </c>
      <c r="H2337" s="3" t="s">
        <v>4307</v>
      </c>
      <c r="I2337" s="170" t="s">
        <v>7038</v>
      </c>
      <c r="J2337" s="136">
        <v>779.32</v>
      </c>
      <c r="K2337" s="162">
        <v>1690.8379837363684</v>
      </c>
      <c r="L2337" s="127"/>
      <c r="M2337" s="205">
        <v>6.5000000000000002E-2</v>
      </c>
      <c r="N2337" s="216">
        <v>0.12</v>
      </c>
      <c r="O2337" s="3" t="s">
        <v>3718</v>
      </c>
      <c r="P2337" s="31" t="s">
        <v>7291</v>
      </c>
      <c r="Q2337" s="234">
        <v>1</v>
      </c>
      <c r="R2337" s="5">
        <v>49111090</v>
      </c>
      <c r="S2337" s="238">
        <v>46063</v>
      </c>
      <c r="T2337" s="263">
        <v>0.15</v>
      </c>
      <c r="U2337" s="263">
        <v>0</v>
      </c>
      <c r="V2337" s="263">
        <v>3.2119999999999996E-2</v>
      </c>
      <c r="W2337" s="263">
        <v>0</v>
      </c>
      <c r="X2337" s="263">
        <v>0.33999999999999997</v>
      </c>
      <c r="Y2337" s="265">
        <v>1.8334922359937862</v>
      </c>
      <c r="Z2337" s="275">
        <v>829.97580000000005</v>
      </c>
      <c r="AA2337" s="276">
        <v>18.462353262834498</v>
      </c>
      <c r="AB2337" s="277">
        <v>0.05</v>
      </c>
      <c r="AC2337" s="277">
        <v>3.6499999999999998E-2</v>
      </c>
      <c r="AD2337" s="277">
        <v>0</v>
      </c>
      <c r="AE2337" s="277">
        <v>0.33999999999999997</v>
      </c>
      <c r="AF2337" s="276">
        <v>1.6365881600285659</v>
      </c>
    </row>
    <row r="2338" spans="1:32" ht="27.6" x14ac:dyDescent="0.3">
      <c r="A2338" s="2">
        <f>IF(G2338="","",VLOOKUP(G2338,{"CFTV","100000";"switch","750000";"VMS","200000";"Alarme","300000";"CA","400000";"Cabeamento","500000";"Infra","600000";"Redes","700000";"Energia","800000";"Outros","900000";"Serviço","1000000"},2,FALSE)
  + COUNTIF($G$2:G2338,G2338)
)</f>
        <v>400353</v>
      </c>
      <c r="B2338" s="3" t="str">
        <f t="shared" si="37"/>
        <v>CANCELA INTENSE BLDC (INOX) -</v>
      </c>
      <c r="C2338" s="3" t="s">
        <v>4309</v>
      </c>
      <c r="D2338" s="3" t="s">
        <v>4309</v>
      </c>
      <c r="E2338" s="5" t="s">
        <v>3718</v>
      </c>
      <c r="F2338" s="5" t="s">
        <v>7</v>
      </c>
      <c r="G2338" s="2" t="s">
        <v>3634</v>
      </c>
      <c r="H2338" s="3" t="s">
        <v>4308</v>
      </c>
      <c r="I2338" s="170" t="s">
        <v>7038</v>
      </c>
      <c r="J2338" s="127">
        <v>6197.37</v>
      </c>
      <c r="K2338" s="162">
        <v>12625.366420645345</v>
      </c>
      <c r="L2338" s="132"/>
      <c r="M2338" s="200"/>
      <c r="N2338" s="198">
        <v>7.0000000000000007E-2</v>
      </c>
      <c r="O2338" s="3" t="s">
        <v>3718</v>
      </c>
      <c r="P2338" s="31" t="s">
        <v>7291</v>
      </c>
      <c r="Q2338" s="234">
        <v>1</v>
      </c>
      <c r="R2338" s="5">
        <v>86080090</v>
      </c>
      <c r="S2338" s="238">
        <v>45974</v>
      </c>
      <c r="T2338" s="263">
        <v>0.15</v>
      </c>
      <c r="U2338" s="263">
        <v>0</v>
      </c>
      <c r="V2338" s="263">
        <v>3.2119999999999996E-2</v>
      </c>
      <c r="W2338" s="263">
        <v>0</v>
      </c>
      <c r="X2338" s="263">
        <v>0.33999999999999997</v>
      </c>
      <c r="Y2338" s="265">
        <v>1.8334922359937862</v>
      </c>
      <c r="Z2338" s="275">
        <v>6197.37</v>
      </c>
      <c r="AA2338" s="276">
        <v>137.8570727489797</v>
      </c>
      <c r="AB2338" s="277">
        <v>0.05</v>
      </c>
      <c r="AC2338" s="277">
        <v>3.6499999999999998E-2</v>
      </c>
      <c r="AD2338" s="277">
        <v>0</v>
      </c>
      <c r="AE2338" s="277">
        <v>0.33999999999999997</v>
      </c>
      <c r="AF2338" s="276">
        <v>1.6365881600285659</v>
      </c>
    </row>
    <row r="2339" spans="1:32" ht="41.4" x14ac:dyDescent="0.3">
      <c r="A2339" s="2">
        <f>IF(G2339="","",VLOOKUP(G2339,{"CFTV","100000";"switch","750000";"VMS","200000";"Alarme","300000";"CA","400000";"Cabeamento","500000";"Infra","600000";"Redes","700000";"Energia","800000";"Outros","900000";"Serviço","1000000"},2,FALSE)
  + COUNTIF($G$2:G2339,G2339)
)</f>
        <v>400354</v>
      </c>
      <c r="B2339" s="3" t="str">
        <f t="shared" si="37"/>
        <v>CANCELA BARRIER JETFLEX BRUSHLESS 6</v>
      </c>
      <c r="C2339" s="3" t="s">
        <v>4311</v>
      </c>
      <c r="D2339" s="3" t="s">
        <v>4311</v>
      </c>
      <c r="E2339" s="5" t="s">
        <v>3737</v>
      </c>
      <c r="F2339" s="5" t="s">
        <v>7</v>
      </c>
      <c r="G2339" s="2" t="s">
        <v>3634</v>
      </c>
      <c r="H2339" s="3" t="s">
        <v>4310</v>
      </c>
      <c r="I2339" s="170" t="s">
        <v>7038</v>
      </c>
      <c r="J2339" s="127">
        <v>4672.5</v>
      </c>
      <c r="K2339" s="162">
        <v>9518.8805252010734</v>
      </c>
      <c r="L2339" s="126"/>
      <c r="M2339" s="203"/>
      <c r="N2339" s="198">
        <v>0.17</v>
      </c>
      <c r="O2339" s="3" t="s">
        <v>7174</v>
      </c>
      <c r="P2339" s="31" t="s">
        <v>7290</v>
      </c>
      <c r="Q2339" s="234">
        <v>1</v>
      </c>
      <c r="R2339" s="5">
        <v>86080012</v>
      </c>
      <c r="S2339" s="238">
        <v>45975</v>
      </c>
      <c r="T2339" s="263">
        <v>0.15</v>
      </c>
      <c r="U2339" s="263">
        <v>0</v>
      </c>
      <c r="V2339" s="263">
        <v>3.2119999999999996E-2</v>
      </c>
      <c r="W2339" s="263">
        <v>0</v>
      </c>
      <c r="X2339" s="263">
        <v>0.33999999999999997</v>
      </c>
      <c r="Y2339" s="265">
        <v>1.8334922359937862</v>
      </c>
      <c r="Z2339" s="275">
        <v>4672.5</v>
      </c>
      <c r="AA2339" s="276">
        <v>103.93718180770352</v>
      </c>
      <c r="AB2339" s="277">
        <v>0.05</v>
      </c>
      <c r="AC2339" s="277">
        <v>3.6499999999999998E-2</v>
      </c>
      <c r="AD2339" s="277">
        <v>0</v>
      </c>
      <c r="AE2339" s="277">
        <v>0.33999999999999997</v>
      </c>
      <c r="AF2339" s="276">
        <v>1.6365881600285659</v>
      </c>
    </row>
    <row r="2340" spans="1:32" ht="151.80000000000001" x14ac:dyDescent="0.3">
      <c r="A2340" s="2">
        <f>IF(G2340="","",VLOOKUP(G2340,{"CFTV","100000";"switch","750000";"VMS","200000";"Alarme","300000";"CA","400000";"Cabeamento","500000";"Infra","600000";"Redes","700000";"Energia","800000";"Outros","900000";"Serviço","1000000"},2,FALSE)
  + COUNTIF($G$2:G2340,G2340)
)</f>
        <v>400355</v>
      </c>
      <c r="B2340" s="3" t="str">
        <f t="shared" si="37"/>
        <v>1 CATRACA + 2 LEITORES</v>
      </c>
      <c r="C2340" s="3" t="s">
        <v>4313</v>
      </c>
      <c r="D2340" s="3" t="s">
        <v>4313</v>
      </c>
      <c r="E2340" s="5" t="s">
        <v>370</v>
      </c>
      <c r="F2340" s="5" t="s">
        <v>7</v>
      </c>
      <c r="G2340" s="2" t="s">
        <v>3634</v>
      </c>
      <c r="H2340" s="3" t="s">
        <v>4312</v>
      </c>
      <c r="I2340" s="170" t="s">
        <v>7038</v>
      </c>
      <c r="J2340" s="127">
        <v>9603.9500000000007</v>
      </c>
      <c r="K2340" s="162">
        <v>19565.297510969471</v>
      </c>
      <c r="L2340" s="126"/>
      <c r="M2340" s="203"/>
      <c r="N2340" s="218">
        <v>0.12</v>
      </c>
      <c r="O2340" s="3" t="s">
        <v>370</v>
      </c>
      <c r="P2340" s="31" t="s">
        <v>7287</v>
      </c>
      <c r="Q2340" s="234">
        <v>1</v>
      </c>
      <c r="R2340" s="5"/>
      <c r="S2340" s="238">
        <v>45996</v>
      </c>
      <c r="T2340" s="263">
        <v>0.15</v>
      </c>
      <c r="U2340" s="263">
        <v>0</v>
      </c>
      <c r="V2340" s="263">
        <v>3.2119999999999996E-2</v>
      </c>
      <c r="W2340" s="263">
        <v>0</v>
      </c>
      <c r="X2340" s="263">
        <v>0.33999999999999997</v>
      </c>
      <c r="Y2340" s="265">
        <v>1.8334922359937862</v>
      </c>
      <c r="Z2340" s="275">
        <v>9603.9500000000007</v>
      </c>
      <c r="AA2340" s="276">
        <v>213.63456334341242</v>
      </c>
      <c r="AB2340" s="277">
        <v>0.05</v>
      </c>
      <c r="AC2340" s="277">
        <v>3.6499999999999998E-2</v>
      </c>
      <c r="AD2340" s="277">
        <v>0</v>
      </c>
      <c r="AE2340" s="277">
        <v>0.33999999999999997</v>
      </c>
      <c r="AF2340" s="276">
        <v>1.6365881600285659</v>
      </c>
    </row>
    <row r="2341" spans="1:32" ht="27.6" x14ac:dyDescent="0.3">
      <c r="A2341" s="2">
        <f>IF(G2341="","",VLOOKUP(G2341,{"CFTV","100000";"switch","750000";"VMS","200000";"Alarme","300000";"CA","400000";"Cabeamento","500000";"Infra","600000";"Redes","700000";"Energia","800000";"Outros","900000";"Serviço","1000000"},2,FALSE)
  + COUNTIF($G$2:G2341,G2341)
)</f>
        <v>400356</v>
      </c>
      <c r="B2341" s="3" t="str">
        <f t="shared" si="37"/>
        <v>TERMINAL RECONHECIMENTO FACIAL, 10.000 FACES,</v>
      </c>
      <c r="C2341" s="3" t="s">
        <v>4315</v>
      </c>
      <c r="D2341" s="3" t="s">
        <v>4315</v>
      </c>
      <c r="E2341" s="5" t="s">
        <v>370</v>
      </c>
      <c r="F2341" s="5" t="s">
        <v>7</v>
      </c>
      <c r="G2341" s="2" t="s">
        <v>3634</v>
      </c>
      <c r="H2341" s="3" t="s">
        <v>4314</v>
      </c>
      <c r="I2341" s="170" t="s">
        <v>7038</v>
      </c>
      <c r="J2341" s="127">
        <v>911.07</v>
      </c>
      <c r="K2341" s="162">
        <v>1856.0441904965101</v>
      </c>
      <c r="L2341" s="127"/>
      <c r="M2341" s="205"/>
      <c r="N2341" s="198">
        <v>0.12</v>
      </c>
      <c r="O2341" s="38" t="s">
        <v>7060</v>
      </c>
      <c r="P2341" s="31" t="s">
        <v>7290</v>
      </c>
      <c r="Q2341" s="234">
        <v>1</v>
      </c>
      <c r="R2341" s="5">
        <v>85437099</v>
      </c>
      <c r="S2341" s="238">
        <v>45996</v>
      </c>
      <c r="T2341" s="263">
        <v>0.15</v>
      </c>
      <c r="U2341" s="263">
        <v>0</v>
      </c>
      <c r="V2341" s="263">
        <v>3.2119999999999996E-2</v>
      </c>
      <c r="W2341" s="263">
        <v>0</v>
      </c>
      <c r="X2341" s="263">
        <v>0.33999999999999997</v>
      </c>
      <c r="Y2341" s="265">
        <v>1.8334922359937862</v>
      </c>
      <c r="Z2341" s="275">
        <v>911.07</v>
      </c>
      <c r="AA2341" s="276">
        <v>20.266248952283458</v>
      </c>
      <c r="AB2341" s="277">
        <v>0.05</v>
      </c>
      <c r="AC2341" s="277">
        <v>3.6499999999999998E-2</v>
      </c>
      <c r="AD2341" s="277">
        <v>0</v>
      </c>
      <c r="AE2341" s="277">
        <v>0.33999999999999997</v>
      </c>
      <c r="AF2341" s="276">
        <v>1.6365881600285659</v>
      </c>
    </row>
    <row r="2342" spans="1:32" ht="27.6" x14ac:dyDescent="0.3">
      <c r="A2342" s="2">
        <f>IF(G2342="","",VLOOKUP(G2342,{"CFTV","100000";"switch","750000";"VMS","200000";"Alarme","300000";"CA","400000";"Cabeamento","500000";"Infra","600000";"Redes","700000";"Energia","800000";"Outros","900000";"Serviço","1000000"},2,FALSE)
  + COUNTIF($G$2:G2342,G2342)
)</f>
        <v>400357</v>
      </c>
      <c r="B2342" s="3" t="str">
        <f t="shared" si="37"/>
        <v>LEITOR USB DE MESA OMINIKEY</v>
      </c>
      <c r="C2342" s="3" t="s">
        <v>4317</v>
      </c>
      <c r="D2342" s="3" t="s">
        <v>4317</v>
      </c>
      <c r="E2342" s="5" t="s">
        <v>3740</v>
      </c>
      <c r="F2342" s="5" t="s">
        <v>7</v>
      </c>
      <c r="G2342" s="2" t="s">
        <v>3634</v>
      </c>
      <c r="H2342" s="3" t="s">
        <v>4316</v>
      </c>
      <c r="I2342" s="170" t="s">
        <v>7038</v>
      </c>
      <c r="J2342" s="127">
        <v>1981.67</v>
      </c>
      <c r="K2342" s="162">
        <v>3537.1896776438089</v>
      </c>
      <c r="L2342" s="127"/>
      <c r="M2342" s="205"/>
      <c r="N2342" s="198">
        <v>0.04</v>
      </c>
      <c r="O2342" s="3" t="s">
        <v>7089</v>
      </c>
      <c r="P2342" s="31" t="s">
        <v>7290</v>
      </c>
      <c r="Q2342" s="234">
        <v>1</v>
      </c>
      <c r="R2342" s="5">
        <v>85432000</v>
      </c>
      <c r="S2342" s="238">
        <v>46000</v>
      </c>
      <c r="T2342" s="263">
        <v>0.15</v>
      </c>
      <c r="U2342" s="263">
        <v>0</v>
      </c>
      <c r="V2342" s="263">
        <v>3.5039999999999995E-2</v>
      </c>
      <c r="W2342" s="263">
        <v>0</v>
      </c>
      <c r="X2342" s="263">
        <v>0.33999999999999997</v>
      </c>
      <c r="Y2342" s="265">
        <v>1.6064585475278061</v>
      </c>
      <c r="Z2342" s="275">
        <v>1981.67</v>
      </c>
      <c r="AA2342" s="276">
        <v>44.081154643739303</v>
      </c>
      <c r="AB2342" s="277">
        <v>0.05</v>
      </c>
      <c r="AC2342" s="277">
        <v>3.6499999999999998E-2</v>
      </c>
      <c r="AD2342" s="277">
        <v>0</v>
      </c>
      <c r="AE2342" s="277">
        <v>0.33999999999999997</v>
      </c>
      <c r="AF2342" s="276">
        <v>1.6365881600285659</v>
      </c>
    </row>
    <row r="2343" spans="1:32" ht="27.6" x14ac:dyDescent="0.3">
      <c r="A2343" s="2">
        <f>IF(G2343="","",VLOOKUP(G2343,{"CFTV","100000";"switch","750000";"VMS","200000";"Alarme","300000";"CA","400000";"Cabeamento","500000";"Infra","600000";"Redes","700000";"Energia","800000";"Outros","900000";"Serviço","1000000"},2,FALSE)
  + COUNTIF($G$2:G2343,G2343)
)</f>
        <v>400358</v>
      </c>
      <c r="B2343" s="3" t="str">
        <f t="shared" si="37"/>
        <v>LEITOR DE CARTAO DE PROXIMIDADE</v>
      </c>
      <c r="C2343" s="3" t="s">
        <v>4319</v>
      </c>
      <c r="D2343" s="3" t="s">
        <v>4319</v>
      </c>
      <c r="E2343" s="5" t="s">
        <v>4005</v>
      </c>
      <c r="F2343" s="5" t="s">
        <v>7</v>
      </c>
      <c r="G2343" s="2" t="s">
        <v>3634</v>
      </c>
      <c r="H2343" s="3" t="s">
        <v>4318</v>
      </c>
      <c r="I2343" s="170" t="s">
        <v>7038</v>
      </c>
      <c r="J2343" s="127">
        <v>759.61</v>
      </c>
      <c r="K2343" s="162">
        <v>1355.8688636528855</v>
      </c>
      <c r="L2343" s="127"/>
      <c r="M2343" s="205"/>
      <c r="N2343" s="198">
        <v>0.04</v>
      </c>
      <c r="O2343" s="38" t="s">
        <v>7060</v>
      </c>
      <c r="P2343" s="31" t="s">
        <v>7290</v>
      </c>
      <c r="Q2343" s="234">
        <v>1</v>
      </c>
      <c r="R2343" s="5">
        <v>84719019</v>
      </c>
      <c r="S2343" s="238">
        <v>45996</v>
      </c>
      <c r="T2343" s="263">
        <v>0.15</v>
      </c>
      <c r="U2343" s="263">
        <v>0</v>
      </c>
      <c r="V2343" s="263">
        <v>3.5039999999999995E-2</v>
      </c>
      <c r="W2343" s="263">
        <v>0</v>
      </c>
      <c r="X2343" s="263">
        <v>0.33999999999999997</v>
      </c>
      <c r="Y2343" s="265">
        <v>1.6064585475278061</v>
      </c>
      <c r="Z2343" s="275">
        <v>759.61</v>
      </c>
      <c r="AA2343" s="276">
        <v>16.897104905928238</v>
      </c>
      <c r="AB2343" s="277">
        <v>0.05</v>
      </c>
      <c r="AC2343" s="277">
        <v>3.6499999999999998E-2</v>
      </c>
      <c r="AD2343" s="277">
        <v>0</v>
      </c>
      <c r="AE2343" s="277">
        <v>0.33999999999999997</v>
      </c>
      <c r="AF2343" s="276">
        <v>1.6365881600285659</v>
      </c>
    </row>
    <row r="2344" spans="1:32" ht="27.6" x14ac:dyDescent="0.3">
      <c r="A2344" s="2">
        <f>IF(G2344="","",VLOOKUP(G2344,{"CFTV","100000";"switch","750000";"VMS","200000";"Alarme","300000";"CA","400000";"Cabeamento","500000";"Infra","600000";"Redes","700000";"Energia","800000";"Outros","900000";"Serviço","1000000"},2,FALSE)
  + COUNTIF($G$2:G2344,G2344)
)</f>
        <v>400359</v>
      </c>
      <c r="B2344" s="3" t="str">
        <f t="shared" si="37"/>
        <v>BOTOEIRA SEM CONTATO, PROX</v>
      </c>
      <c r="C2344" s="3" t="s">
        <v>4321</v>
      </c>
      <c r="D2344" s="3" t="s">
        <v>4321</v>
      </c>
      <c r="E2344" s="5" t="s">
        <v>3637</v>
      </c>
      <c r="F2344" s="5" t="s">
        <v>7</v>
      </c>
      <c r="G2344" s="2" t="s">
        <v>3634</v>
      </c>
      <c r="H2344" s="3" t="s">
        <v>4320</v>
      </c>
      <c r="I2344" s="170" t="s">
        <v>7038</v>
      </c>
      <c r="J2344" s="127">
        <v>85</v>
      </c>
      <c r="K2344" s="162">
        <v>281.96564072589996</v>
      </c>
      <c r="L2344" s="127">
        <v>45.12</v>
      </c>
      <c r="M2344" s="205">
        <v>9.7500000000000003E-2</v>
      </c>
      <c r="N2344" s="198">
        <v>0.12</v>
      </c>
      <c r="O2344" s="3" t="s">
        <v>3637</v>
      </c>
      <c r="P2344" s="31" t="s">
        <v>7291</v>
      </c>
      <c r="Q2344" s="234">
        <v>1</v>
      </c>
      <c r="R2344" s="5">
        <v>85365090</v>
      </c>
      <c r="S2344" s="238">
        <v>45999</v>
      </c>
      <c r="T2344" s="263">
        <v>0.15</v>
      </c>
      <c r="U2344" s="263">
        <v>0</v>
      </c>
      <c r="V2344" s="263">
        <v>3.2119999999999996E-2</v>
      </c>
      <c r="W2344" s="263">
        <v>0</v>
      </c>
      <c r="X2344" s="263">
        <v>0.33999999999999997</v>
      </c>
      <c r="Y2344" s="265">
        <v>1.8334922359937862</v>
      </c>
      <c r="Z2344" s="275">
        <v>138.4075</v>
      </c>
      <c r="AA2344" s="276">
        <v>3.078798392948042</v>
      </c>
      <c r="AB2344" s="277">
        <v>0.05</v>
      </c>
      <c r="AC2344" s="277">
        <v>3.6499999999999998E-2</v>
      </c>
      <c r="AD2344" s="277">
        <v>0</v>
      </c>
      <c r="AE2344" s="277">
        <v>0.33999999999999997</v>
      </c>
      <c r="AF2344" s="276">
        <v>1.6365881600285659</v>
      </c>
    </row>
    <row r="2345" spans="1:32" ht="69" x14ac:dyDescent="0.3">
      <c r="A2345" s="2">
        <f>IF(G2345="","",VLOOKUP(G2345,{"CFTV","100000";"switch","750000";"VMS","200000";"Alarme","300000";"CA","400000";"Cabeamento","500000";"Infra","600000";"Redes","700000";"Energia","800000";"Outros","900000";"Serviço","1000000"},2,FALSE)
  + COUNTIF($G$2:G2345,G2345)
)</f>
        <v>400360</v>
      </c>
      <c r="B2345" s="3" t="str">
        <f t="shared" si="37"/>
        <v>LEITOR MULLION PARA CONTROLE DE</v>
      </c>
      <c r="C2345" s="3" t="s">
        <v>4323</v>
      </c>
      <c r="D2345" s="3" t="s">
        <v>4323</v>
      </c>
      <c r="E2345" s="5" t="s">
        <v>4005</v>
      </c>
      <c r="F2345" s="5" t="s">
        <v>7</v>
      </c>
      <c r="G2345" s="2" t="s">
        <v>3634</v>
      </c>
      <c r="H2345" s="3" t="s">
        <v>4322</v>
      </c>
      <c r="I2345" s="170" t="s">
        <v>7038</v>
      </c>
      <c r="J2345" s="127">
        <v>791.26</v>
      </c>
      <c r="K2345" s="162">
        <v>1765.1023644271393</v>
      </c>
      <c r="L2345" s="126"/>
      <c r="M2345" s="203">
        <v>9.5000000000000001E-2</v>
      </c>
      <c r="N2345" s="218">
        <v>0.12</v>
      </c>
      <c r="O2345" s="3" t="s">
        <v>7060</v>
      </c>
      <c r="P2345" s="31" t="s">
        <v>7290</v>
      </c>
      <c r="Q2345" s="234">
        <v>1</v>
      </c>
      <c r="R2345" s="5">
        <v>85432000</v>
      </c>
      <c r="S2345" s="238">
        <v>46008</v>
      </c>
      <c r="T2345" s="263">
        <v>0.15</v>
      </c>
      <c r="U2345" s="263">
        <v>0</v>
      </c>
      <c r="V2345" s="263">
        <v>3.2119999999999996E-2</v>
      </c>
      <c r="W2345" s="263">
        <v>0</v>
      </c>
      <c r="X2345" s="263">
        <v>0.33999999999999997</v>
      </c>
      <c r="Y2345" s="265">
        <v>1.8334922359937862</v>
      </c>
      <c r="Z2345" s="275">
        <v>866.42970000000003</v>
      </c>
      <c r="AA2345" s="276">
        <v>19.273250134295139</v>
      </c>
      <c r="AB2345" s="277">
        <v>0.05</v>
      </c>
      <c r="AC2345" s="277">
        <v>3.6499999999999998E-2</v>
      </c>
      <c r="AD2345" s="277">
        <v>0</v>
      </c>
      <c r="AE2345" s="277">
        <v>0.33999999999999997</v>
      </c>
      <c r="AF2345" s="276">
        <v>1.6365881600285659</v>
      </c>
    </row>
    <row r="2346" spans="1:32" x14ac:dyDescent="0.3">
      <c r="A2346" s="2">
        <f>IF(G2346="","",VLOOKUP(G2346,{"CFTV","100000";"switch","750000";"VMS","200000";"Alarme","300000";"CA","400000";"Cabeamento","500000";"Infra","600000";"Redes","700000";"Energia","800000";"Outros","900000";"Serviço","1000000"},2,FALSE)
  + COUNTIF($G$2:G2346,G2346)
)</f>
        <v>400361</v>
      </c>
      <c r="B2346" s="3" t="str">
        <f t="shared" si="37"/>
        <v>LEITOR RFID COM ANTENA UHF</v>
      </c>
      <c r="C2346" s="3" t="s">
        <v>4325</v>
      </c>
      <c r="D2346" s="3" t="s">
        <v>4325</v>
      </c>
      <c r="E2346" s="5" t="s">
        <v>4326</v>
      </c>
      <c r="F2346" s="5" t="s">
        <v>7</v>
      </c>
      <c r="G2346" s="2" t="s">
        <v>3634</v>
      </c>
      <c r="H2346" s="3" t="s">
        <v>4324</v>
      </c>
      <c r="I2346" s="170" t="s">
        <v>7038</v>
      </c>
      <c r="J2346" s="127">
        <v>3419.91</v>
      </c>
      <c r="K2346" s="162">
        <v>6967.0871475527883</v>
      </c>
      <c r="L2346" s="126"/>
      <c r="M2346" s="203"/>
      <c r="N2346" s="198">
        <v>7.0000000000000007E-2</v>
      </c>
      <c r="O2346" s="3" t="s">
        <v>7175</v>
      </c>
      <c r="P2346" s="31" t="s">
        <v>7291</v>
      </c>
      <c r="Q2346" s="234">
        <v>1</v>
      </c>
      <c r="R2346" s="5">
        <v>85235100</v>
      </c>
      <c r="S2346" s="238">
        <v>46010</v>
      </c>
      <c r="T2346" s="263">
        <v>0.15</v>
      </c>
      <c r="U2346" s="263">
        <v>0</v>
      </c>
      <c r="V2346" s="263">
        <v>3.2119999999999996E-2</v>
      </c>
      <c r="W2346" s="263">
        <v>0</v>
      </c>
      <c r="X2346" s="263">
        <v>0.33999999999999997</v>
      </c>
      <c r="Y2346" s="265">
        <v>1.8334922359937862</v>
      </c>
      <c r="Z2346" s="275">
        <v>3419.91</v>
      </c>
      <c r="AA2346" s="276">
        <v>76.074009082072422</v>
      </c>
      <c r="AB2346" s="277">
        <v>0.05</v>
      </c>
      <c r="AC2346" s="277">
        <v>3.6499999999999998E-2</v>
      </c>
      <c r="AD2346" s="277">
        <v>0</v>
      </c>
      <c r="AE2346" s="277">
        <v>0.33999999999999997</v>
      </c>
      <c r="AF2346" s="276">
        <v>1.6365881600285659</v>
      </c>
    </row>
    <row r="2347" spans="1:32" ht="27.6" x14ac:dyDescent="0.3">
      <c r="A2347" s="2">
        <f>IF(G2347="","",VLOOKUP(G2347,{"CFTV","100000";"switch","750000";"VMS","200000";"Alarme","300000";"CA","400000";"Cabeamento","500000";"Infra","600000";"Redes","700000";"Energia","800000";"Outros","900000";"Serviço","1000000"},2,FALSE)
  + COUNTIF($G$2:G2347,G2347)
)</f>
        <v>400362</v>
      </c>
      <c r="B2347" s="3" t="str">
        <f t="shared" si="37"/>
        <v>TAG RFID UHF PARA METAL</v>
      </c>
      <c r="C2347" s="3" t="s">
        <v>4328</v>
      </c>
      <c r="D2347" s="3" t="s">
        <v>4328</v>
      </c>
      <c r="E2347" s="5" t="s">
        <v>4326</v>
      </c>
      <c r="F2347" s="5" t="s">
        <v>7</v>
      </c>
      <c r="G2347" s="2" t="s">
        <v>3634</v>
      </c>
      <c r="H2347" s="3" t="s">
        <v>4327</v>
      </c>
      <c r="I2347" s="170" t="s">
        <v>7038</v>
      </c>
      <c r="J2347" s="127">
        <v>4.9400000000000004</v>
      </c>
      <c r="K2347" s="162">
        <v>10.063835162010339</v>
      </c>
      <c r="L2347" s="126"/>
      <c r="M2347" s="203"/>
      <c r="N2347" s="198">
        <v>7.0000000000000007E-2</v>
      </c>
      <c r="O2347" s="3" t="s">
        <v>7175</v>
      </c>
      <c r="P2347" s="31" t="s">
        <v>7291</v>
      </c>
      <c r="Q2347" s="234">
        <v>1</v>
      </c>
      <c r="R2347" s="5">
        <v>85235210</v>
      </c>
      <c r="S2347" s="238">
        <v>46010</v>
      </c>
      <c r="T2347" s="263">
        <v>0.15</v>
      </c>
      <c r="U2347" s="263">
        <v>0</v>
      </c>
      <c r="V2347" s="263">
        <v>3.2119999999999996E-2</v>
      </c>
      <c r="W2347" s="263">
        <v>0</v>
      </c>
      <c r="X2347" s="263">
        <v>0.33999999999999997</v>
      </c>
      <c r="Y2347" s="265">
        <v>1.8334922359937862</v>
      </c>
      <c r="Z2347" s="275">
        <v>4.9400000000000004</v>
      </c>
      <c r="AA2347" s="276">
        <v>0.10988757156341476</v>
      </c>
      <c r="AB2347" s="277">
        <v>0.05</v>
      </c>
      <c r="AC2347" s="277">
        <v>3.6499999999999998E-2</v>
      </c>
      <c r="AD2347" s="277">
        <v>0</v>
      </c>
      <c r="AE2347" s="277">
        <v>0.33999999999999997</v>
      </c>
      <c r="AF2347" s="276">
        <v>1.6365881600285659</v>
      </c>
    </row>
    <row r="2348" spans="1:32" ht="27.6" x14ac:dyDescent="0.3">
      <c r="A2348" s="2">
        <f>IF(G2348="","",VLOOKUP(G2348,{"CFTV","100000";"switch","750000";"VMS","200000";"Alarme","300000";"CA","400000";"Cabeamento","500000";"Infra","600000";"Redes","700000";"Energia","800000";"Outros","900000";"Serviço","1000000"},2,FALSE)
  + COUNTIF($G$2:G2348,G2348)
)</f>
        <v>400363</v>
      </c>
      <c r="B2348" s="3" t="str">
        <f t="shared" si="37"/>
        <v>TAG RFID UHF MISTA PARA</v>
      </c>
      <c r="C2348" s="3" t="s">
        <v>4330</v>
      </c>
      <c r="D2348" s="3" t="s">
        <v>4330</v>
      </c>
      <c r="E2348" s="5" t="s">
        <v>4326</v>
      </c>
      <c r="F2348" s="5" t="s">
        <v>7</v>
      </c>
      <c r="G2348" s="2" t="s">
        <v>3634</v>
      </c>
      <c r="H2348" s="3" t="s">
        <v>4329</v>
      </c>
      <c r="I2348" s="170" t="s">
        <v>7038</v>
      </c>
      <c r="J2348" s="127">
        <v>19.850000000000001</v>
      </c>
      <c r="K2348" s="162">
        <v>40.438689871640733</v>
      </c>
      <c r="L2348" s="126"/>
      <c r="M2348" s="203"/>
      <c r="N2348" s="198">
        <v>7.0000000000000007E-2</v>
      </c>
      <c r="O2348" s="3" t="s">
        <v>7175</v>
      </c>
      <c r="P2348" s="31" t="s">
        <v>7291</v>
      </c>
      <c r="Q2348" s="234">
        <v>1</v>
      </c>
      <c r="R2348" s="5">
        <v>85235210</v>
      </c>
      <c r="S2348" s="238">
        <v>46010</v>
      </c>
      <c r="T2348" s="263">
        <v>0.15</v>
      </c>
      <c r="U2348" s="263">
        <v>0</v>
      </c>
      <c r="V2348" s="263">
        <v>3.2119999999999996E-2</v>
      </c>
      <c r="W2348" s="263">
        <v>0</v>
      </c>
      <c r="X2348" s="263">
        <v>0.33999999999999997</v>
      </c>
      <c r="Y2348" s="265">
        <v>1.8334922359937862</v>
      </c>
      <c r="Z2348" s="275">
        <v>19.850000000000001</v>
      </c>
      <c r="AA2348" s="276">
        <v>0.44155228654530021</v>
      </c>
      <c r="AB2348" s="277">
        <v>0.05</v>
      </c>
      <c r="AC2348" s="277">
        <v>3.6499999999999998E-2</v>
      </c>
      <c r="AD2348" s="277">
        <v>0</v>
      </c>
      <c r="AE2348" s="277">
        <v>0.33999999999999997</v>
      </c>
      <c r="AF2348" s="276">
        <v>1.6365881600285659</v>
      </c>
    </row>
    <row r="2349" spans="1:32" x14ac:dyDescent="0.3">
      <c r="A2349" s="2">
        <f>IF(G2349="","",VLOOKUP(G2349,{"CFTV","100000";"switch","750000";"VMS","200000";"Alarme","300000";"CA","400000";"Cabeamento","500000";"Infra","600000";"Redes","700000";"Energia","800000";"Outros","900000";"Serviço","1000000"},2,FALSE)
  + COUNTIF($G$2:G2349,G2349)
)</f>
        <v>400364</v>
      </c>
      <c r="B2349" s="3" t="str">
        <f t="shared" si="37"/>
        <v>LEITOR FIXO RFID UHF PARA</v>
      </c>
      <c r="C2349" s="3" t="s">
        <v>4332</v>
      </c>
      <c r="D2349" s="3" t="s">
        <v>4332</v>
      </c>
      <c r="E2349" s="5" t="s">
        <v>4326</v>
      </c>
      <c r="F2349" s="5" t="s">
        <v>7</v>
      </c>
      <c r="G2349" s="2" t="s">
        <v>3634</v>
      </c>
      <c r="H2349" s="3" t="s">
        <v>4331</v>
      </c>
      <c r="I2349" s="170" t="s">
        <v>7038</v>
      </c>
      <c r="J2349" s="127">
        <v>10734.9</v>
      </c>
      <c r="K2349" s="162">
        <v>21869.284226855219</v>
      </c>
      <c r="L2349" s="126"/>
      <c r="M2349" s="203"/>
      <c r="N2349" s="198">
        <v>7.0000000000000007E-2</v>
      </c>
      <c r="O2349" s="3" t="s">
        <v>7175</v>
      </c>
      <c r="P2349" s="31" t="s">
        <v>7291</v>
      </c>
      <c r="Q2349" s="234">
        <v>1</v>
      </c>
      <c r="R2349" s="5">
        <v>85235190</v>
      </c>
      <c r="S2349" s="238">
        <v>46010</v>
      </c>
      <c r="T2349" s="263">
        <v>0.15</v>
      </c>
      <c r="U2349" s="263">
        <v>0</v>
      </c>
      <c r="V2349" s="263">
        <v>3.2119999999999996E-2</v>
      </c>
      <c r="W2349" s="263">
        <v>0</v>
      </c>
      <c r="X2349" s="263">
        <v>0.33999999999999997</v>
      </c>
      <c r="Y2349" s="265">
        <v>1.8334922359937862</v>
      </c>
      <c r="Z2349" s="275">
        <v>10734.9</v>
      </c>
      <c r="AA2349" s="276">
        <v>238.79192145265202</v>
      </c>
      <c r="AB2349" s="277">
        <v>0.05</v>
      </c>
      <c r="AC2349" s="277">
        <v>3.6499999999999998E-2</v>
      </c>
      <c r="AD2349" s="277">
        <v>0</v>
      </c>
      <c r="AE2349" s="277">
        <v>0.33999999999999997</v>
      </c>
      <c r="AF2349" s="276">
        <v>1.6365881600285659</v>
      </c>
    </row>
    <row r="2350" spans="1:32" ht="27.6" x14ac:dyDescent="0.3">
      <c r="A2350" s="2">
        <f>IF(G2350="","",VLOOKUP(G2350,{"CFTV","100000";"switch","750000";"VMS","200000";"Alarme","300000";"CA","400000";"Cabeamento","500000";"Infra","600000";"Redes","700000";"Energia","800000";"Outros","900000";"Serviço","1000000"},2,FALSE)
  + COUNTIF($G$2:G2350,G2350)
)</f>
        <v>400365</v>
      </c>
      <c r="B2350" s="3" t="str">
        <f t="shared" ref="B2350:B2412" si="38">IFERROR(LEFT(H2350,FIND(" ",H2350,FIND(" ",H2350,FIND(" ",H2350,FIND(" ",H2350,FIND(" ",H2350)+1)+1)+1)+1)-1),H2350)</f>
        <v>CABOS RFID DE 05 METROS</v>
      </c>
      <c r="C2350" s="3" t="s">
        <v>4334</v>
      </c>
      <c r="D2350" s="3" t="s">
        <v>4334</v>
      </c>
      <c r="E2350" s="5" t="s">
        <v>4326</v>
      </c>
      <c r="F2350" s="5" t="s">
        <v>7</v>
      </c>
      <c r="G2350" s="2" t="s">
        <v>3634</v>
      </c>
      <c r="H2350" s="3" t="s">
        <v>4333</v>
      </c>
      <c r="I2350" s="170" t="s">
        <v>7038</v>
      </c>
      <c r="J2350" s="127">
        <v>859.3</v>
      </c>
      <c r="K2350" s="162">
        <v>1750.5776426549562</v>
      </c>
      <c r="L2350" s="126"/>
      <c r="M2350" s="203"/>
      <c r="N2350" s="198">
        <v>7.0000000000000007E-2</v>
      </c>
      <c r="O2350" s="3" t="s">
        <v>7175</v>
      </c>
      <c r="P2350" s="31" t="s">
        <v>7291</v>
      </c>
      <c r="Q2350" s="234">
        <v>1</v>
      </c>
      <c r="R2350" s="5">
        <v>85442000</v>
      </c>
      <c r="S2350" s="238">
        <v>46010</v>
      </c>
      <c r="T2350" s="263">
        <v>0.15</v>
      </c>
      <c r="U2350" s="263">
        <v>0</v>
      </c>
      <c r="V2350" s="263">
        <v>3.2119999999999996E-2</v>
      </c>
      <c r="W2350" s="263">
        <v>0</v>
      </c>
      <c r="X2350" s="263">
        <v>0.33999999999999997</v>
      </c>
      <c r="Y2350" s="265">
        <v>1.8334922359937862</v>
      </c>
      <c r="Z2350" s="275">
        <v>859.3</v>
      </c>
      <c r="AA2350" s="276">
        <v>19.114653895636092</v>
      </c>
      <c r="AB2350" s="277">
        <v>0.05</v>
      </c>
      <c r="AC2350" s="277">
        <v>3.6499999999999998E-2</v>
      </c>
      <c r="AD2350" s="277">
        <v>0</v>
      </c>
      <c r="AE2350" s="277">
        <v>0.33999999999999997</v>
      </c>
      <c r="AF2350" s="276">
        <v>1.6365881600285659</v>
      </c>
    </row>
    <row r="2351" spans="1:32" x14ac:dyDescent="0.3">
      <c r="A2351" s="2">
        <f>IF(G2351="","",VLOOKUP(G2351,{"CFTV","100000";"switch","750000";"VMS","200000";"Alarme","300000";"CA","400000";"Cabeamento","500000";"Infra","600000";"Redes","700000";"Energia","800000";"Outros","900000";"Serviço","1000000"},2,FALSE)
  + COUNTIF($G$2:G2351,G2351)
)</f>
        <v>400366</v>
      </c>
      <c r="B2351" s="3" t="str">
        <f t="shared" si="38"/>
        <v>ANTENA RFID UHF 7,5 DB</v>
      </c>
      <c r="C2351" s="3" t="s">
        <v>4336</v>
      </c>
      <c r="D2351" s="3" t="s">
        <v>4336</v>
      </c>
      <c r="E2351" s="5" t="s">
        <v>4326</v>
      </c>
      <c r="F2351" s="5" t="s">
        <v>7</v>
      </c>
      <c r="G2351" s="2" t="s">
        <v>3634</v>
      </c>
      <c r="H2351" s="3" t="s">
        <v>4335</v>
      </c>
      <c r="I2351" s="170" t="s">
        <v>7038</v>
      </c>
      <c r="J2351" s="127">
        <v>764.91</v>
      </c>
      <c r="K2351" s="162">
        <v>1558.2850513711189</v>
      </c>
      <c r="L2351" s="126"/>
      <c r="M2351" s="203"/>
      <c r="N2351" s="198">
        <v>7.0000000000000007E-2</v>
      </c>
      <c r="O2351" s="3" t="s">
        <v>7175</v>
      </c>
      <c r="P2351" s="31" t="s">
        <v>7291</v>
      </c>
      <c r="Q2351" s="234">
        <v>1</v>
      </c>
      <c r="R2351" s="5">
        <v>85235190</v>
      </c>
      <c r="S2351" s="238">
        <v>46010</v>
      </c>
      <c r="T2351" s="263">
        <v>0.15</v>
      </c>
      <c r="U2351" s="263">
        <v>0</v>
      </c>
      <c r="V2351" s="263">
        <v>3.2119999999999996E-2</v>
      </c>
      <c r="W2351" s="263">
        <v>0</v>
      </c>
      <c r="X2351" s="263">
        <v>0.33999999999999997</v>
      </c>
      <c r="Y2351" s="265">
        <v>1.8334922359937862</v>
      </c>
      <c r="Z2351" s="275">
        <v>764.91</v>
      </c>
      <c r="AA2351" s="276">
        <v>17.015000478658216</v>
      </c>
      <c r="AB2351" s="277">
        <v>0.05</v>
      </c>
      <c r="AC2351" s="277">
        <v>3.6499999999999998E-2</v>
      </c>
      <c r="AD2351" s="277">
        <v>0</v>
      </c>
      <c r="AE2351" s="277">
        <v>0.33999999999999997</v>
      </c>
      <c r="AF2351" s="276">
        <v>1.6365881600285659</v>
      </c>
    </row>
    <row r="2352" spans="1:32" ht="96.6" x14ac:dyDescent="0.3">
      <c r="A2352" s="2">
        <f>IF(G2352="","",VLOOKUP(G2352,{"CFTV","100000";"switch","750000";"VMS","200000";"Alarme","300000";"CA","400000";"Cabeamento","500000";"Infra","600000";"Redes","700000";"Energia","800000";"Outros","900000";"Serviço","1000000"},2,FALSE)
  + COUNTIF($G$2:G2352,G2352)
)</f>
        <v>400367</v>
      </c>
      <c r="B2352" s="3" t="str">
        <f t="shared" si="38"/>
        <v>É UMA CATRACA ELETROMECÂNICA PARA</v>
      </c>
      <c r="C2352" s="3" t="s">
        <v>4338</v>
      </c>
      <c r="D2352" s="3" t="s">
        <v>4338</v>
      </c>
      <c r="E2352" s="5" t="s">
        <v>4339</v>
      </c>
      <c r="F2352" s="5" t="s">
        <v>7</v>
      </c>
      <c r="G2352" s="2" t="s">
        <v>3634</v>
      </c>
      <c r="H2352" s="3" t="s">
        <v>4337</v>
      </c>
      <c r="I2352" s="170" t="s">
        <v>7038</v>
      </c>
      <c r="J2352" s="127">
        <v>14595.35</v>
      </c>
      <c r="K2352" s="162">
        <v>32632.895383340638</v>
      </c>
      <c r="L2352" s="126"/>
      <c r="M2352" s="205">
        <v>9.7500000000000003E-2</v>
      </c>
      <c r="N2352" s="198">
        <v>0.12</v>
      </c>
      <c r="O2352" s="3" t="s">
        <v>3721</v>
      </c>
      <c r="P2352" s="31" t="s">
        <v>7291</v>
      </c>
      <c r="Q2352" s="234">
        <v>1</v>
      </c>
      <c r="R2352" s="5">
        <v>84719090</v>
      </c>
      <c r="S2352" s="238">
        <v>46021</v>
      </c>
      <c r="T2352" s="263">
        <v>0.15</v>
      </c>
      <c r="U2352" s="263">
        <v>0</v>
      </c>
      <c r="V2352" s="263">
        <v>3.2119999999999996E-2</v>
      </c>
      <c r="W2352" s="263">
        <v>0</v>
      </c>
      <c r="X2352" s="263">
        <v>0.33999999999999997</v>
      </c>
      <c r="Y2352" s="265">
        <v>1.8334922359937862</v>
      </c>
      <c r="Z2352" s="275">
        <v>16018.396625000001</v>
      </c>
      <c r="AA2352" s="276">
        <v>356.32038572081962</v>
      </c>
      <c r="AB2352" s="277">
        <v>0.05</v>
      </c>
      <c r="AC2352" s="277">
        <v>3.6499999999999998E-2</v>
      </c>
      <c r="AD2352" s="277">
        <v>0</v>
      </c>
      <c r="AE2352" s="277">
        <v>0.33999999999999997</v>
      </c>
      <c r="AF2352" s="276">
        <v>1.6365881600285659</v>
      </c>
    </row>
    <row r="2353" spans="1:32" ht="69" x14ac:dyDescent="0.3">
      <c r="A2353" s="2">
        <f>IF(G2353="","",VLOOKUP(G2353,{"CFTV","100000";"switch","750000";"VMS","200000";"Alarme","300000";"CA","400000";"Cabeamento","500000";"Infra","600000";"Redes","700000";"Energia","800000";"Outros","900000";"Serviço","1000000"},2,FALSE)
  + COUNTIF($G$2:G2353,G2353)
)</f>
        <v>400368</v>
      </c>
      <c r="B2353" s="3" t="str">
        <f t="shared" si="38"/>
        <v xml:space="preserve"> É UM LEITOR RFID</v>
      </c>
      <c r="C2353" s="3" t="s">
        <v>4341</v>
      </c>
      <c r="D2353" s="3" t="s">
        <v>4341</v>
      </c>
      <c r="E2353" s="5" t="s">
        <v>3637</v>
      </c>
      <c r="F2353" s="5" t="s">
        <v>7</v>
      </c>
      <c r="G2353" s="2" t="s">
        <v>3634</v>
      </c>
      <c r="H2353" s="3" t="s">
        <v>4340</v>
      </c>
      <c r="I2353" s="170" t="s">
        <v>7038</v>
      </c>
      <c r="J2353" s="127">
        <v>938.41</v>
      </c>
      <c r="K2353" s="162">
        <v>2036.0048148617325</v>
      </c>
      <c r="L2353" s="126"/>
      <c r="M2353" s="205">
        <v>6.5000000000000002E-2</v>
      </c>
      <c r="N2353" s="198">
        <v>0.12</v>
      </c>
      <c r="O2353" s="3" t="s">
        <v>3637</v>
      </c>
      <c r="P2353" s="31" t="s">
        <v>7291</v>
      </c>
      <c r="Q2353" s="234">
        <v>2</v>
      </c>
      <c r="R2353" s="5">
        <v>85301010</v>
      </c>
      <c r="S2353" s="238">
        <v>45972</v>
      </c>
      <c r="T2353" s="263">
        <v>0.15</v>
      </c>
      <c r="U2353" s="263">
        <v>0</v>
      </c>
      <c r="V2353" s="263">
        <v>3.2119999999999996E-2</v>
      </c>
      <c r="W2353" s="263">
        <v>0</v>
      </c>
      <c r="X2353" s="263">
        <v>0.33999999999999997</v>
      </c>
      <c r="Y2353" s="265">
        <v>1.8334922359937862</v>
      </c>
      <c r="Z2353" s="275">
        <v>999.40665000000001</v>
      </c>
      <c r="AA2353" s="276">
        <v>22.231248941867936</v>
      </c>
      <c r="AB2353" s="277">
        <v>0.05</v>
      </c>
      <c r="AC2353" s="277">
        <v>3.6499999999999998E-2</v>
      </c>
      <c r="AD2353" s="277">
        <v>0</v>
      </c>
      <c r="AE2353" s="277">
        <v>0.33999999999999997</v>
      </c>
      <c r="AF2353" s="276">
        <v>1.6365881600285659</v>
      </c>
    </row>
    <row r="2354" spans="1:32" ht="96.6" x14ac:dyDescent="0.3">
      <c r="A2354" s="2">
        <f>IF(G2354="","",VLOOKUP(G2354,{"CFTV","100000";"switch","750000";"VMS","200000";"Alarme","300000";"CA","400000";"Cabeamento","500000";"Infra","600000";"Redes","700000";"Energia","800000";"Outros","900000";"Serviço","1000000"},2,FALSE)
  + COUNTIF($G$2:G2354,G2354)
)</f>
        <v>400369</v>
      </c>
      <c r="B2354" s="3" t="str">
        <f t="shared" si="38"/>
        <v>RELÓGIO DE PONTO REP IDCLASS</v>
      </c>
      <c r="C2354" s="3" t="s">
        <v>4343</v>
      </c>
      <c r="D2354" s="3" t="s">
        <v>4343</v>
      </c>
      <c r="E2354" s="5" t="s">
        <v>3637</v>
      </c>
      <c r="F2354" s="5" t="s">
        <v>7</v>
      </c>
      <c r="G2354" s="2" t="s">
        <v>3634</v>
      </c>
      <c r="H2354" s="3" t="s">
        <v>4342</v>
      </c>
      <c r="I2354" s="170" t="s">
        <v>7038</v>
      </c>
      <c r="J2354" s="127">
        <v>1741.37</v>
      </c>
      <c r="K2354" s="162">
        <v>3778.1329104077909</v>
      </c>
      <c r="L2354" s="126"/>
      <c r="M2354" s="205">
        <v>6.5000000000000002E-2</v>
      </c>
      <c r="N2354" s="198">
        <v>0.12</v>
      </c>
      <c r="O2354" s="3" t="s">
        <v>3637</v>
      </c>
      <c r="P2354" s="31" t="s">
        <v>7291</v>
      </c>
      <c r="Q2354" s="234">
        <v>2</v>
      </c>
      <c r="R2354" s="5">
        <v>85437099</v>
      </c>
      <c r="S2354" s="238">
        <v>45972</v>
      </c>
      <c r="T2354" s="263">
        <v>0.15</v>
      </c>
      <c r="U2354" s="263">
        <v>0</v>
      </c>
      <c r="V2354" s="263">
        <v>3.2119999999999996E-2</v>
      </c>
      <c r="W2354" s="263">
        <v>0</v>
      </c>
      <c r="X2354" s="263">
        <v>0.33999999999999997</v>
      </c>
      <c r="Y2354" s="265">
        <v>1.8334922359937862</v>
      </c>
      <c r="Z2354" s="275">
        <v>1854.5590499999998</v>
      </c>
      <c r="AA2354" s="276">
        <v>41.25364176628613</v>
      </c>
      <c r="AB2354" s="277">
        <v>0.05</v>
      </c>
      <c r="AC2354" s="277">
        <v>3.6499999999999998E-2</v>
      </c>
      <c r="AD2354" s="277">
        <v>0</v>
      </c>
      <c r="AE2354" s="277">
        <v>0.33999999999999997</v>
      </c>
      <c r="AF2354" s="276">
        <v>1.6365881600285659</v>
      </c>
    </row>
    <row r="2355" spans="1:32" x14ac:dyDescent="0.3">
      <c r="A2355" s="2">
        <f>IF(G2355="","",VLOOKUP(G2355,{"CFTV","100000";"switch","750000";"VMS","200000";"Alarme","300000";"CA","400000";"Cabeamento","500000";"Infra","600000";"Redes","700000";"Energia","800000";"Outros","900000";"Serviço","1000000"},2,FALSE)
  + COUNTIF($G$2:G2355,G2355)
)</f>
        <v>400370</v>
      </c>
      <c r="B2355" s="3" t="str">
        <f t="shared" si="38"/>
        <v>FECHADURA</v>
      </c>
      <c r="C2355" s="3" t="s">
        <v>4345</v>
      </c>
      <c r="D2355" s="3" t="s">
        <v>4345</v>
      </c>
      <c r="E2355" s="3" t="s">
        <v>4346</v>
      </c>
      <c r="F2355" s="5" t="s">
        <v>7</v>
      </c>
      <c r="G2355" s="2" t="s">
        <v>3634</v>
      </c>
      <c r="H2355" s="3" t="s">
        <v>4344</v>
      </c>
      <c r="I2355" s="170" t="s">
        <v>7038</v>
      </c>
      <c r="J2355" s="127">
        <v>119</v>
      </c>
      <c r="K2355" s="162">
        <v>242.42841787028951</v>
      </c>
      <c r="L2355" s="126"/>
      <c r="M2355" s="203"/>
      <c r="N2355" s="218">
        <v>0.18</v>
      </c>
      <c r="O2355" s="3" t="s">
        <v>7105</v>
      </c>
      <c r="P2355" s="31" t="s">
        <v>7294</v>
      </c>
      <c r="Q2355" s="234">
        <v>1</v>
      </c>
      <c r="R2355" s="5">
        <v>84719090</v>
      </c>
      <c r="S2355" s="238">
        <v>46045</v>
      </c>
      <c r="T2355" s="263">
        <v>0.15</v>
      </c>
      <c r="U2355" s="263">
        <v>0</v>
      </c>
      <c r="V2355" s="263">
        <v>3.2119999999999996E-2</v>
      </c>
      <c r="W2355" s="263">
        <v>0</v>
      </c>
      <c r="X2355" s="263">
        <v>0.33999999999999997</v>
      </c>
      <c r="Y2355" s="265">
        <v>1.8334922359937862</v>
      </c>
      <c r="Z2355" s="275">
        <v>119</v>
      </c>
      <c r="AA2355" s="276">
        <v>2.647089274503311</v>
      </c>
      <c r="AB2355" s="277">
        <v>0.05</v>
      </c>
      <c r="AC2355" s="277">
        <v>3.6499999999999998E-2</v>
      </c>
      <c r="AD2355" s="277">
        <v>0</v>
      </c>
      <c r="AE2355" s="277">
        <v>0.33999999999999997</v>
      </c>
      <c r="AF2355" s="276">
        <v>1.6365881600285659</v>
      </c>
    </row>
    <row r="2356" spans="1:32" x14ac:dyDescent="0.3">
      <c r="A2356" s="2">
        <f>IF(G2356="","",VLOOKUP(G2356,{"CFTV","100000";"switch","750000";"VMS","200000";"Alarme","300000";"CA","400000";"Cabeamento","500000";"Infra","600000";"Redes","700000";"Energia","800000";"Outros","900000";"Serviço","1000000"},2,FALSE)
  + COUNTIF($G$2:G2356,G2356)
)</f>
        <v>400371</v>
      </c>
      <c r="B2356" s="3" t="str">
        <f t="shared" si="38"/>
        <v xml:space="preserve">BOTOEIRA  </v>
      </c>
      <c r="C2356" s="3" t="s">
        <v>4348</v>
      </c>
      <c r="D2356" s="3" t="s">
        <v>4348</v>
      </c>
      <c r="E2356" s="3" t="s">
        <v>4346</v>
      </c>
      <c r="F2356" s="5" t="s">
        <v>7</v>
      </c>
      <c r="G2356" s="2" t="s">
        <v>3634</v>
      </c>
      <c r="H2356" s="3" t="s">
        <v>4347</v>
      </c>
      <c r="I2356" s="170" t="s">
        <v>7038</v>
      </c>
      <c r="J2356" s="127">
        <v>58</v>
      </c>
      <c r="K2356" s="162">
        <v>118.15838854182179</v>
      </c>
      <c r="L2356" s="126"/>
      <c r="M2356" s="203"/>
      <c r="N2356" s="218">
        <v>0.18</v>
      </c>
      <c r="O2356" s="3" t="s">
        <v>7172</v>
      </c>
      <c r="P2356" s="31" t="s">
        <v>7294</v>
      </c>
      <c r="Q2356" s="234">
        <v>1</v>
      </c>
      <c r="R2356" s="5">
        <v>85301010</v>
      </c>
      <c r="S2356" s="238">
        <v>46048</v>
      </c>
      <c r="T2356" s="263">
        <v>0.15</v>
      </c>
      <c r="U2356" s="263">
        <v>0</v>
      </c>
      <c r="V2356" s="263">
        <v>3.2119999999999996E-2</v>
      </c>
      <c r="W2356" s="263">
        <v>0</v>
      </c>
      <c r="X2356" s="263">
        <v>0.33999999999999997</v>
      </c>
      <c r="Y2356" s="265">
        <v>1.8334922359937862</v>
      </c>
      <c r="Z2356" s="275">
        <v>58</v>
      </c>
      <c r="AA2356" s="276">
        <v>1.2901779657243029</v>
      </c>
      <c r="AB2356" s="277">
        <v>0.05</v>
      </c>
      <c r="AC2356" s="277">
        <v>3.6499999999999998E-2</v>
      </c>
      <c r="AD2356" s="277">
        <v>0</v>
      </c>
      <c r="AE2356" s="277">
        <v>0.33999999999999997</v>
      </c>
      <c r="AF2356" s="276">
        <v>1.6365881600285659</v>
      </c>
    </row>
    <row r="2357" spans="1:32" ht="27.6" x14ac:dyDescent="0.3">
      <c r="A2357" s="2">
        <f>IF(G2357="","",VLOOKUP(G2357,{"CFTV","100000";"switch","750000";"VMS","200000";"Alarme","300000";"CA","400000";"Cabeamento","500000";"Infra","600000";"Redes","700000";"Energia","800000";"Outros","900000";"Serviço","1000000"},2,FALSE)
  + COUNTIF($G$2:G2357,G2357)
)</f>
        <v>400372</v>
      </c>
      <c r="B2357" s="3" t="str">
        <f t="shared" si="38"/>
        <v>PORTAL DETECTOR DE METAIS, 8</v>
      </c>
      <c r="C2357" s="38" t="s">
        <v>4350</v>
      </c>
      <c r="D2357" s="38" t="s">
        <v>4350</v>
      </c>
      <c r="E2357" s="3" t="s">
        <v>4022</v>
      </c>
      <c r="F2357" s="5" t="s">
        <v>7</v>
      </c>
      <c r="G2357" s="2" t="s">
        <v>3634</v>
      </c>
      <c r="H2357" s="38" t="s">
        <v>4349</v>
      </c>
      <c r="I2357" s="170" t="s">
        <v>7038</v>
      </c>
      <c r="J2357" s="127">
        <v>13900</v>
      </c>
      <c r="K2357" s="162">
        <v>30157.891461704461</v>
      </c>
      <c r="L2357" s="126"/>
      <c r="M2357" s="205">
        <v>6.5000000000000002E-2</v>
      </c>
      <c r="N2357" s="198">
        <v>0.12</v>
      </c>
      <c r="O2357" s="3" t="s">
        <v>4022</v>
      </c>
      <c r="P2357" s="31" t="s">
        <v>7297</v>
      </c>
      <c r="Q2357" s="234">
        <v>2</v>
      </c>
      <c r="R2357" s="5">
        <v>85437099</v>
      </c>
      <c r="S2357" s="238">
        <v>46044</v>
      </c>
      <c r="T2357" s="263">
        <v>0.15</v>
      </c>
      <c r="U2357" s="263">
        <v>0</v>
      </c>
      <c r="V2357" s="263">
        <v>3.2119999999999996E-2</v>
      </c>
      <c r="W2357" s="263">
        <v>0</v>
      </c>
      <c r="X2357" s="263">
        <v>0.33999999999999997</v>
      </c>
      <c r="Y2357" s="265">
        <v>1.8334922359937862</v>
      </c>
      <c r="Z2357" s="275">
        <v>14803.5</v>
      </c>
      <c r="AA2357" s="276">
        <v>329.29568130344342</v>
      </c>
      <c r="AB2357" s="277">
        <v>0.05</v>
      </c>
      <c r="AC2357" s="277">
        <v>3.6499999999999998E-2</v>
      </c>
      <c r="AD2357" s="277">
        <v>0</v>
      </c>
      <c r="AE2357" s="277">
        <v>0.33999999999999997</v>
      </c>
      <c r="AF2357" s="276">
        <v>1.6365881600285659</v>
      </c>
    </row>
    <row r="2358" spans="1:32" ht="27.6" x14ac:dyDescent="0.3">
      <c r="A2358" s="2">
        <f>IF(G2358="","",VLOOKUP(G2358,{"CFTV","100000";"switch","750000";"VMS","200000";"Alarme","300000";"CA","400000";"Cabeamento","500000";"Infra","600000";"Redes","700000";"Energia","800000";"Outros","900000";"Serviço","1000000"},2,FALSE)
  + COUNTIF($G$2:G2358,G2358)
)</f>
        <v>400373</v>
      </c>
      <c r="B2358" s="3" t="str">
        <f t="shared" si="38"/>
        <v>CARTÃO DE PROXIMIDADE TECNOLOGIA MIFARE</v>
      </c>
      <c r="C2358" s="3" t="s">
        <v>3963</v>
      </c>
      <c r="D2358" s="3" t="s">
        <v>3963</v>
      </c>
      <c r="E2358" s="3" t="s">
        <v>3637</v>
      </c>
      <c r="F2358" s="5" t="s">
        <v>7</v>
      </c>
      <c r="G2358" s="2" t="s">
        <v>3634</v>
      </c>
      <c r="H2358" s="3" t="s">
        <v>4351</v>
      </c>
      <c r="I2358" s="170" t="s">
        <v>7038</v>
      </c>
      <c r="J2358" s="127">
        <v>898</v>
      </c>
      <c r="K2358" s="162">
        <v>1948.3299663748639</v>
      </c>
      <c r="L2358" s="126"/>
      <c r="M2358" s="205">
        <v>6.5000000000000002E-2</v>
      </c>
      <c r="N2358" s="198">
        <v>0.12</v>
      </c>
      <c r="O2358" s="3" t="s">
        <v>3637</v>
      </c>
      <c r="P2358" s="31" t="s">
        <v>7291</v>
      </c>
      <c r="Q2358" s="234">
        <v>1</v>
      </c>
      <c r="R2358" s="5">
        <v>85235210</v>
      </c>
      <c r="S2358" s="238">
        <v>46043</v>
      </c>
      <c r="T2358" s="263">
        <v>0.15</v>
      </c>
      <c r="U2358" s="263">
        <v>0</v>
      </c>
      <c r="V2358" s="263">
        <v>3.2119999999999996E-2</v>
      </c>
      <c r="W2358" s="263">
        <v>0</v>
      </c>
      <c r="X2358" s="263">
        <v>0.33999999999999997</v>
      </c>
      <c r="Y2358" s="265">
        <v>1.8334922359937862</v>
      </c>
      <c r="Z2358" s="275">
        <v>956.37</v>
      </c>
      <c r="AA2358" s="276">
        <v>21.27392243240951</v>
      </c>
      <c r="AB2358" s="277">
        <v>0.05</v>
      </c>
      <c r="AC2358" s="277">
        <v>3.6499999999999998E-2</v>
      </c>
      <c r="AD2358" s="277">
        <v>0</v>
      </c>
      <c r="AE2358" s="277">
        <v>0.33999999999999997</v>
      </c>
      <c r="AF2358" s="276">
        <v>1.6365881600285659</v>
      </c>
    </row>
    <row r="2359" spans="1:32" ht="27.6" x14ac:dyDescent="0.3">
      <c r="A2359" s="2">
        <f>IF(G2359="","",VLOOKUP(G2359,{"CFTV","100000";"switch","750000";"VMS","200000";"Alarme","300000";"CA","400000";"Cabeamento","500000";"Infra","600000";"Redes","700000";"Energia","800000";"Outros","900000";"Serviço","1000000"},2,FALSE)
  + COUNTIF($G$2:G2359,G2359)
)</f>
        <v>400374</v>
      </c>
      <c r="B2359" s="3" t="str">
        <f t="shared" si="38"/>
        <v>TERMINAL DE CONTROLE ACESSO POR</v>
      </c>
      <c r="C2359" s="3" t="s">
        <v>4353</v>
      </c>
      <c r="D2359" s="3" t="s">
        <v>4353</v>
      </c>
      <c r="E2359" s="3" t="s">
        <v>370</v>
      </c>
      <c r="F2359" s="5" t="s">
        <v>7</v>
      </c>
      <c r="G2359" s="2" t="s">
        <v>3634</v>
      </c>
      <c r="H2359" s="3" t="s">
        <v>4352</v>
      </c>
      <c r="I2359" s="170" t="s">
        <v>7038</v>
      </c>
      <c r="J2359" s="127">
        <v>452.57</v>
      </c>
      <c r="K2359" s="162">
        <v>807.81660539406585</v>
      </c>
      <c r="L2359" s="126"/>
      <c r="M2359" s="203"/>
      <c r="N2359" s="218">
        <v>0.04</v>
      </c>
      <c r="O2359" s="3" t="s">
        <v>7060</v>
      </c>
      <c r="P2359" s="31" t="s">
        <v>7290</v>
      </c>
      <c r="Q2359" s="234">
        <v>1</v>
      </c>
      <c r="R2359" s="5">
        <v>85437099</v>
      </c>
      <c r="S2359" s="238">
        <v>46063</v>
      </c>
      <c r="T2359" s="263">
        <v>0.15</v>
      </c>
      <c r="U2359" s="263">
        <v>0</v>
      </c>
      <c r="V2359" s="263">
        <v>3.5039999999999995E-2</v>
      </c>
      <c r="W2359" s="263">
        <v>0</v>
      </c>
      <c r="X2359" s="263">
        <v>0.33999999999999997</v>
      </c>
      <c r="Y2359" s="265">
        <v>1.6064585475278061</v>
      </c>
      <c r="Z2359" s="275">
        <v>452.57</v>
      </c>
      <c r="AA2359" s="276">
        <v>10.067169688755994</v>
      </c>
      <c r="AB2359" s="277">
        <v>0.05</v>
      </c>
      <c r="AC2359" s="277">
        <v>3.6499999999999998E-2</v>
      </c>
      <c r="AD2359" s="277">
        <v>0</v>
      </c>
      <c r="AE2359" s="277">
        <v>0.33999999999999997</v>
      </c>
      <c r="AF2359" s="276">
        <v>1.6365881600285659</v>
      </c>
    </row>
    <row r="2360" spans="1:32" ht="82.8" x14ac:dyDescent="0.3">
      <c r="A2360" s="2">
        <f>IF(G2360="","",VLOOKUP(G2360,{"CFTV","100000";"switch","750000";"VMS","200000";"Alarme","300000";"CA","400000";"Cabeamento","500000";"Infra","600000";"Redes","700000";"Energia","800000";"Outros","900000";"Serviço","1000000"},2,FALSE)
  + COUNTIF($G$2:G2360,G2360)
)</f>
        <v>400375</v>
      </c>
      <c r="B2360" s="3" t="str">
        <f t="shared" si="38"/>
        <v>CONTROLE DE ACESSO IDFLEX IP65;</v>
      </c>
      <c r="C2360" s="3" t="s">
        <v>4355</v>
      </c>
      <c r="D2360" s="3" t="s">
        <v>4355</v>
      </c>
      <c r="E2360" s="5" t="s">
        <v>3637</v>
      </c>
      <c r="F2360" s="5" t="s">
        <v>7</v>
      </c>
      <c r="G2360" s="2" t="s">
        <v>3634</v>
      </c>
      <c r="H2360" s="3" t="s">
        <v>4354</v>
      </c>
      <c r="I2360" s="170" t="s">
        <v>7038</v>
      </c>
      <c r="J2360" s="127">
        <v>1443.18</v>
      </c>
      <c r="K2360" s="162">
        <v>3131.1702014174566</v>
      </c>
      <c r="L2360" s="126"/>
      <c r="M2360" s="205">
        <v>6.5000000000000002E-2</v>
      </c>
      <c r="N2360" s="198">
        <v>0.12</v>
      </c>
      <c r="O2360" s="3" t="s">
        <v>7151</v>
      </c>
      <c r="P2360" s="31" t="s">
        <v>7291</v>
      </c>
      <c r="Q2360" s="234">
        <v>1</v>
      </c>
      <c r="R2360" s="5">
        <v>85437099</v>
      </c>
      <c r="S2360" s="238">
        <v>46000</v>
      </c>
      <c r="T2360" s="263">
        <v>0.15</v>
      </c>
      <c r="U2360" s="263">
        <v>0</v>
      </c>
      <c r="V2360" s="263">
        <v>3.2119999999999996E-2</v>
      </c>
      <c r="W2360" s="263">
        <v>0</v>
      </c>
      <c r="X2360" s="263">
        <v>0.33999999999999997</v>
      </c>
      <c r="Y2360" s="265">
        <v>1.8334922359937862</v>
      </c>
      <c r="Z2360" s="275">
        <v>1536.9867000000002</v>
      </c>
      <c r="AA2360" s="276">
        <v>34.189420240539818</v>
      </c>
      <c r="AB2360" s="277">
        <v>0.05</v>
      </c>
      <c r="AC2360" s="277">
        <v>3.6499999999999998E-2</v>
      </c>
      <c r="AD2360" s="277">
        <v>0</v>
      </c>
      <c r="AE2360" s="277">
        <v>0.33999999999999997</v>
      </c>
      <c r="AF2360" s="276">
        <v>1.6365881600285659</v>
      </c>
    </row>
    <row r="2361" spans="1:32" ht="55.2" x14ac:dyDescent="0.3">
      <c r="A2361" s="2">
        <f>IF(G2361="","",VLOOKUP(G2361,{"CFTV","100000";"switch","750000";"VMS","200000";"Alarme","300000";"CA","400000";"Cabeamento","500000";"Infra","600000";"Redes","700000";"Energia","800000";"Outros","900000";"Serviço","1000000"},2,FALSE)
  + COUNTIF($G$2:G2361,G2361)
)</f>
        <v>400376</v>
      </c>
      <c r="B2361" s="3" t="str">
        <f t="shared" si="38"/>
        <v>LEITOR DE CARTÃO DE PROXIMIDADE</v>
      </c>
      <c r="C2361" s="3" t="s">
        <v>4357</v>
      </c>
      <c r="D2361" s="3" t="s">
        <v>4357</v>
      </c>
      <c r="E2361" s="5" t="s">
        <v>4358</v>
      </c>
      <c r="F2361" s="5" t="s">
        <v>7</v>
      </c>
      <c r="G2361" s="2" t="s">
        <v>3634</v>
      </c>
      <c r="H2361" s="3" t="s">
        <v>4356</v>
      </c>
      <c r="I2361" s="170" t="s">
        <v>7039</v>
      </c>
      <c r="J2361" s="127">
        <v>250</v>
      </c>
      <c r="K2361" s="162">
        <v>2574.7960608987337</v>
      </c>
      <c r="L2361" s="126"/>
      <c r="M2361" s="203"/>
      <c r="N2361" s="198">
        <v>0.04</v>
      </c>
      <c r="O2361" s="3" t="s">
        <v>7176</v>
      </c>
      <c r="P2361" s="31" t="s">
        <v>7291</v>
      </c>
      <c r="Q2361" s="234">
        <v>1</v>
      </c>
      <c r="R2361" s="5">
        <v>84719019</v>
      </c>
      <c r="S2361" s="238">
        <v>45999</v>
      </c>
      <c r="T2361" s="263">
        <v>0.15</v>
      </c>
      <c r="U2361" s="263">
        <v>0</v>
      </c>
      <c r="V2361" s="263">
        <v>3.5039999999999995E-2</v>
      </c>
      <c r="W2361" s="263">
        <v>0</v>
      </c>
      <c r="X2361" s="263">
        <v>0.33999999999999997</v>
      </c>
      <c r="Y2361" s="265">
        <v>1.6064585475278061</v>
      </c>
      <c r="Z2361" s="275">
        <v>1442.5</v>
      </c>
      <c r="AA2361" s="276">
        <v>32.08761578547081</v>
      </c>
      <c r="AB2361" s="277">
        <v>0.05</v>
      </c>
      <c r="AC2361" s="277">
        <v>3.6499999999999998E-2</v>
      </c>
      <c r="AD2361" s="277">
        <v>0</v>
      </c>
      <c r="AE2361" s="277">
        <v>0.33999999999999997</v>
      </c>
      <c r="AF2361" s="276">
        <v>1.6365881600285659</v>
      </c>
    </row>
    <row r="2362" spans="1:32" ht="27.6" x14ac:dyDescent="0.3">
      <c r="A2362" s="2">
        <f>IF(G2362="","",VLOOKUP(G2362,{"CFTV","100000";"switch","750000";"VMS","200000";"Alarme","300000";"CA","400000";"Cabeamento","500000";"Infra","600000";"Redes","700000";"Energia","800000";"Outros","900000";"Serviço","1000000"},2,FALSE)
  + COUNTIF($G$2:G2362,G2362)
)</f>
        <v>400377</v>
      </c>
      <c r="B2362" s="3" t="str">
        <f t="shared" si="38"/>
        <v>FECHADURA PARA BARRA ANTIPÂNICO PHT</v>
      </c>
      <c r="C2362" s="3" t="s">
        <v>4360</v>
      </c>
      <c r="D2362" s="3" t="s">
        <v>4360</v>
      </c>
      <c r="E2362" s="5" t="s">
        <v>4361</v>
      </c>
      <c r="F2362" s="5" t="s">
        <v>7</v>
      </c>
      <c r="G2362" s="2" t="s">
        <v>3634</v>
      </c>
      <c r="H2362" s="3" t="s">
        <v>4359</v>
      </c>
      <c r="I2362" s="170" t="s">
        <v>7038</v>
      </c>
      <c r="J2362" s="127">
        <v>969</v>
      </c>
      <c r="K2362" s="162">
        <v>2101.0462882091756</v>
      </c>
      <c r="L2362" s="127">
        <v>62.333333333333336</v>
      </c>
      <c r="M2362" s="203"/>
      <c r="N2362" s="198">
        <v>0.12</v>
      </c>
      <c r="O2362" s="3" t="s">
        <v>7177</v>
      </c>
      <c r="P2362" s="31" t="s">
        <v>7295</v>
      </c>
      <c r="Q2362" s="234">
        <v>1</v>
      </c>
      <c r="R2362" s="5">
        <v>83014000</v>
      </c>
      <c r="S2362" s="238">
        <v>45999</v>
      </c>
      <c r="T2362" s="263">
        <v>0.15</v>
      </c>
      <c r="U2362" s="263">
        <v>0</v>
      </c>
      <c r="V2362" s="263">
        <v>3.2119999999999996E-2</v>
      </c>
      <c r="W2362" s="263">
        <v>0</v>
      </c>
      <c r="X2362" s="263">
        <v>0.33999999999999997</v>
      </c>
      <c r="Y2362" s="265">
        <v>1.8334922359937862</v>
      </c>
      <c r="Z2362" s="275">
        <v>1031.3333333333333</v>
      </c>
      <c r="AA2362" s="276">
        <v>22.941440379028691</v>
      </c>
      <c r="AB2362" s="277">
        <v>0.05</v>
      </c>
      <c r="AC2362" s="277">
        <v>3.6499999999999998E-2</v>
      </c>
      <c r="AD2362" s="277">
        <v>0</v>
      </c>
      <c r="AE2362" s="277">
        <v>0.33999999999999997</v>
      </c>
      <c r="AF2362" s="276">
        <v>1.6365881600285659</v>
      </c>
    </row>
    <row r="2363" spans="1:32" ht="27.6" x14ac:dyDescent="0.3">
      <c r="A2363" s="2">
        <f>IF(G2363="","",VLOOKUP(G2363,{"CFTV","100000";"switch","750000";"VMS","200000";"Alarme","300000";"CA","400000";"Cabeamento","500000";"Infra","600000";"Redes","700000";"Energia","800000";"Outros","900000";"Serviço","1000000"},2,FALSE)
  + COUNTIF($G$2:G2363,G2363)
)</f>
        <v>400378</v>
      </c>
      <c r="B2363" s="3" t="str">
        <f t="shared" si="38"/>
        <v>DETECTOR DE LOOP, 24 V</v>
      </c>
      <c r="C2363" s="3" t="s">
        <v>4363</v>
      </c>
      <c r="D2363" s="3" t="s">
        <v>4363</v>
      </c>
      <c r="E2363" s="5" t="s">
        <v>4364</v>
      </c>
      <c r="F2363" s="5" t="s">
        <v>7</v>
      </c>
      <c r="G2363" s="2" t="s">
        <v>3634</v>
      </c>
      <c r="H2363" s="3" t="s">
        <v>4362</v>
      </c>
      <c r="I2363" s="170" t="s">
        <v>7038</v>
      </c>
      <c r="J2363" s="127">
        <v>1384.47</v>
      </c>
      <c r="K2363" s="162">
        <v>3095.949063256171</v>
      </c>
      <c r="L2363" s="127">
        <v>350</v>
      </c>
      <c r="M2363" s="203"/>
      <c r="N2363" s="198">
        <v>0.04</v>
      </c>
      <c r="O2363" s="3" t="s">
        <v>7178</v>
      </c>
      <c r="P2363" s="31" t="s">
        <v>7291</v>
      </c>
      <c r="Q2363" s="234">
        <v>1</v>
      </c>
      <c r="R2363" s="5">
        <v>85308000</v>
      </c>
      <c r="S2363" s="238">
        <v>46000</v>
      </c>
      <c r="T2363" s="263">
        <v>0.15</v>
      </c>
      <c r="U2363" s="263">
        <v>0</v>
      </c>
      <c r="V2363" s="263">
        <v>3.5039999999999995E-2</v>
      </c>
      <c r="W2363" s="263">
        <v>0</v>
      </c>
      <c r="X2363" s="263">
        <v>0.33999999999999997</v>
      </c>
      <c r="Y2363" s="265">
        <v>1.6064585475278061</v>
      </c>
      <c r="Z2363" s="275">
        <v>1734.47</v>
      </c>
      <c r="AA2363" s="276">
        <v>38.582327176031576</v>
      </c>
      <c r="AB2363" s="277">
        <v>0.05</v>
      </c>
      <c r="AC2363" s="277">
        <v>3.6499999999999998E-2</v>
      </c>
      <c r="AD2363" s="277">
        <v>0</v>
      </c>
      <c r="AE2363" s="277">
        <v>0.33999999999999997</v>
      </c>
      <c r="AF2363" s="276">
        <v>1.6365881600285659</v>
      </c>
    </row>
    <row r="2364" spans="1:32" ht="27.6" x14ac:dyDescent="0.3">
      <c r="A2364" s="2">
        <f>IF(G2364="","",VLOOKUP(G2364,{"CFTV","100000";"switch","750000";"VMS","200000";"Alarme","300000";"CA","400000";"Cabeamento","500000";"Infra","600000";"Redes","700000";"Energia","800000";"Outros","900000";"Serviço","1000000"},2,FALSE)
  + COUNTIF($G$2:G2364,G2364)
)</f>
        <v>400379</v>
      </c>
      <c r="B2364" s="3" t="str">
        <f t="shared" si="38"/>
        <v>TRILHO DIN 35MM 2M LISO</v>
      </c>
      <c r="C2364" s="3" t="s">
        <v>4366</v>
      </c>
      <c r="D2364" s="3" t="s">
        <v>4366</v>
      </c>
      <c r="E2364" s="5" t="s">
        <v>2001</v>
      </c>
      <c r="F2364" s="5" t="s">
        <v>7</v>
      </c>
      <c r="G2364" s="2" t="s">
        <v>3634</v>
      </c>
      <c r="H2364" s="3" t="s">
        <v>4365</v>
      </c>
      <c r="I2364" s="170" t="s">
        <v>7038</v>
      </c>
      <c r="J2364" s="127">
        <v>16.37</v>
      </c>
      <c r="K2364" s="162">
        <v>33.349186559131425</v>
      </c>
      <c r="L2364" s="126"/>
      <c r="M2364" s="203"/>
      <c r="N2364" s="198">
        <v>0.18</v>
      </c>
      <c r="O2364" s="3" t="s">
        <v>7102</v>
      </c>
      <c r="P2364" s="31" t="s">
        <v>7294</v>
      </c>
      <c r="Q2364" s="234">
        <v>1</v>
      </c>
      <c r="R2364" s="5">
        <v>76042919</v>
      </c>
      <c r="S2364" s="238">
        <v>45999</v>
      </c>
      <c r="T2364" s="263">
        <v>0.15</v>
      </c>
      <c r="U2364" s="263">
        <v>0</v>
      </c>
      <c r="V2364" s="263">
        <v>3.2119999999999996E-2</v>
      </c>
      <c r="W2364" s="263">
        <v>0</v>
      </c>
      <c r="X2364" s="263">
        <v>0.33999999999999997</v>
      </c>
      <c r="Y2364" s="265">
        <v>1.8334922359937862</v>
      </c>
      <c r="Z2364" s="275">
        <v>16.37</v>
      </c>
      <c r="AA2364" s="276">
        <v>0.36414160860184203</v>
      </c>
      <c r="AB2364" s="277">
        <v>0.05</v>
      </c>
      <c r="AC2364" s="277">
        <v>3.6499999999999998E-2</v>
      </c>
      <c r="AD2364" s="277">
        <v>0</v>
      </c>
      <c r="AE2364" s="277">
        <v>0.33999999999999997</v>
      </c>
      <c r="AF2364" s="276">
        <v>1.6365881600285659</v>
      </c>
    </row>
    <row r="2365" spans="1:32" ht="41.4" x14ac:dyDescent="0.3">
      <c r="A2365" s="2">
        <f>IF(G2365="","",VLOOKUP(G2365,{"CFTV","100000";"switch","750000";"VMS","200000";"Alarme","300000";"CA","400000";"Cabeamento","500000";"Infra","600000";"Redes","700000";"Energia","800000";"Outros","900000";"Serviço","1000000"},2,FALSE)
  + COUNTIF($G$2:G2365,G2365)
)</f>
        <v>400380</v>
      </c>
      <c r="B2365" s="3" t="str">
        <f t="shared" si="38"/>
        <v>ESTAÇÃO DE INTERCOMUNICAÇÃO DE VÍDEO</v>
      </c>
      <c r="C2365" s="3" t="s">
        <v>4368</v>
      </c>
      <c r="D2365" s="3" t="s">
        <v>4368</v>
      </c>
      <c r="E2365" s="5" t="s">
        <v>370</v>
      </c>
      <c r="F2365" s="5" t="s">
        <v>7</v>
      </c>
      <c r="G2365" s="2" t="s">
        <v>3634</v>
      </c>
      <c r="H2365" s="3" t="s">
        <v>4367</v>
      </c>
      <c r="I2365" s="170" t="s">
        <v>7038</v>
      </c>
      <c r="J2365" s="127">
        <v>1168.97</v>
      </c>
      <c r="K2365" s="162">
        <v>2086.5576092261995</v>
      </c>
      <c r="L2365" s="126"/>
      <c r="M2365" s="203"/>
      <c r="N2365" s="218">
        <v>0.04</v>
      </c>
      <c r="O2365" s="3" t="s">
        <v>7060</v>
      </c>
      <c r="P2365" s="31" t="s">
        <v>7290</v>
      </c>
      <c r="Q2365" s="234">
        <v>1</v>
      </c>
      <c r="R2365" s="5">
        <v>85176254</v>
      </c>
      <c r="S2365" s="238">
        <v>46064</v>
      </c>
      <c r="T2365" s="263">
        <v>0.15</v>
      </c>
      <c r="U2365" s="263">
        <v>0</v>
      </c>
      <c r="V2365" s="263">
        <v>3.5039999999999995E-2</v>
      </c>
      <c r="W2365" s="263">
        <v>0</v>
      </c>
      <c r="X2365" s="263">
        <v>0.33999999999999997</v>
      </c>
      <c r="Y2365" s="265">
        <v>1.6064585475278061</v>
      </c>
      <c r="Z2365" s="275">
        <v>1168.97</v>
      </c>
      <c r="AA2365" s="276">
        <v>26.003092010219625</v>
      </c>
      <c r="AB2365" s="277">
        <v>0.05</v>
      </c>
      <c r="AC2365" s="277">
        <v>3.6499999999999998E-2</v>
      </c>
      <c r="AD2365" s="277">
        <v>0</v>
      </c>
      <c r="AE2365" s="277">
        <v>0.33999999999999997</v>
      </c>
      <c r="AF2365" s="276">
        <v>1.6365881600285659</v>
      </c>
    </row>
    <row r="2366" spans="1:32" ht="41.4" x14ac:dyDescent="0.3">
      <c r="A2366" s="2">
        <f>IF(G2366="","",VLOOKUP(G2366,{"CFTV","100000";"switch","750000";"VMS","200000";"Alarme","300000";"CA","400000";"Cabeamento","500000";"Infra","600000";"Redes","700000";"Energia","800000";"Outros","900000";"Serviço","1000000"},2,FALSE)
  + COUNTIF($G$2:G2366,G2366)
)</f>
        <v>400381</v>
      </c>
      <c r="B2366" s="3" t="str">
        <f t="shared" si="38"/>
        <v>SUPORTE PARA INTERCOMUNICADOR DE VÍDEO</v>
      </c>
      <c r="C2366" s="3" t="s">
        <v>4370</v>
      </c>
      <c r="D2366" s="3" t="s">
        <v>4370</v>
      </c>
      <c r="E2366" s="5" t="s">
        <v>370</v>
      </c>
      <c r="F2366" s="5" t="s">
        <v>7</v>
      </c>
      <c r="G2366" s="2" t="s">
        <v>3634</v>
      </c>
      <c r="H2366" s="3" t="s">
        <v>4369</v>
      </c>
      <c r="I2366" s="177" t="s">
        <v>7038</v>
      </c>
      <c r="J2366" s="136">
        <v>128.18</v>
      </c>
      <c r="K2366" s="162">
        <v>228.79539624679356</v>
      </c>
      <c r="L2366" s="126"/>
      <c r="M2366" s="203"/>
      <c r="N2366" s="218">
        <v>0.04</v>
      </c>
      <c r="O2366" s="3" t="s">
        <v>7060</v>
      </c>
      <c r="P2366" s="31" t="s">
        <v>7290</v>
      </c>
      <c r="Q2366" s="234">
        <v>1</v>
      </c>
      <c r="R2366" s="5">
        <v>76169900</v>
      </c>
      <c r="S2366" s="238">
        <v>46064</v>
      </c>
      <c r="T2366" s="263">
        <v>0.15</v>
      </c>
      <c r="U2366" s="263">
        <v>0</v>
      </c>
      <c r="V2366" s="263">
        <v>3.5039999999999995E-2</v>
      </c>
      <c r="W2366" s="263">
        <v>0</v>
      </c>
      <c r="X2366" s="263">
        <v>0.33999999999999997</v>
      </c>
      <c r="Y2366" s="265">
        <v>1.6064585475278061</v>
      </c>
      <c r="Z2366" s="275">
        <v>128.18</v>
      </c>
      <c r="AA2366" s="276">
        <v>2.8512933042507091</v>
      </c>
      <c r="AB2366" s="277">
        <v>0.05</v>
      </c>
      <c r="AC2366" s="277">
        <v>3.6499999999999998E-2</v>
      </c>
      <c r="AD2366" s="277">
        <v>0</v>
      </c>
      <c r="AE2366" s="277">
        <v>0.33999999999999997</v>
      </c>
      <c r="AF2366" s="276">
        <v>1.6365881600285659</v>
      </c>
    </row>
    <row r="2367" spans="1:32" ht="41.4" x14ac:dyDescent="0.3">
      <c r="A2367" s="2">
        <f>IF(G2367="","",VLOOKUP(G2367,{"CFTV","100000";"switch","750000";"VMS","200000";"Alarme","300000";"CA","400000";"Cabeamento","500000";"Infra","600000";"Redes","700000";"Energia","800000";"Outros","900000";"Serviço","1000000"},2,FALSE)
  + COUNTIF($G$2:G2367,G2367)
)</f>
        <v>400382</v>
      </c>
      <c r="B2367" s="3" t="str">
        <f t="shared" si="38"/>
        <v>CATRACA ELETR DE ACESSO FR</v>
      </c>
      <c r="C2367" s="3" t="s">
        <v>4372</v>
      </c>
      <c r="D2367" s="3" t="s">
        <v>4372</v>
      </c>
      <c r="E2367" s="5" t="s">
        <v>3831</v>
      </c>
      <c r="F2367" s="5" t="s">
        <v>7</v>
      </c>
      <c r="G2367" s="2" t="s">
        <v>3634</v>
      </c>
      <c r="H2367" s="3" t="s">
        <v>4371</v>
      </c>
      <c r="I2367" s="170" t="s">
        <v>7038</v>
      </c>
      <c r="J2367" s="127">
        <v>19451.98</v>
      </c>
      <c r="K2367" s="162">
        <v>39627.838116340456</v>
      </c>
      <c r="L2367" s="126"/>
      <c r="M2367" s="203"/>
      <c r="N2367" s="218">
        <v>0.12</v>
      </c>
      <c r="O2367" s="3" t="s">
        <v>3831</v>
      </c>
      <c r="P2367" s="31" t="s">
        <v>7291</v>
      </c>
      <c r="Q2367" s="234">
        <v>1</v>
      </c>
      <c r="R2367" s="5">
        <v>84798999</v>
      </c>
      <c r="S2367" s="238">
        <v>46066</v>
      </c>
      <c r="T2367" s="263">
        <v>0.15</v>
      </c>
      <c r="U2367" s="263">
        <v>0</v>
      </c>
      <c r="V2367" s="263">
        <v>3.2119999999999996E-2</v>
      </c>
      <c r="W2367" s="263">
        <v>0</v>
      </c>
      <c r="X2367" s="263">
        <v>0.33999999999999997</v>
      </c>
      <c r="Y2367" s="265">
        <v>1.8334922359937862</v>
      </c>
      <c r="Z2367" s="275">
        <v>19451.98</v>
      </c>
      <c r="AA2367" s="276">
        <v>432.69855147775553</v>
      </c>
      <c r="AB2367" s="277">
        <v>0.05</v>
      </c>
      <c r="AC2367" s="277">
        <v>3.6499999999999998E-2</v>
      </c>
      <c r="AD2367" s="277">
        <v>0</v>
      </c>
      <c r="AE2367" s="277">
        <v>0.33999999999999997</v>
      </c>
      <c r="AF2367" s="276">
        <v>1.6365881600285659</v>
      </c>
    </row>
    <row r="2368" spans="1:32" ht="27.6" x14ac:dyDescent="0.3">
      <c r="A2368" s="2">
        <f>IF(G2368="","",VLOOKUP(G2368,{"CFTV","100000";"switch","750000";"VMS","200000";"Alarme","300000";"CA","400000";"Cabeamento","500000";"Infra","600000";"Redes","700000";"Energia","800000";"Outros","900000";"Serviço","1000000"},2,FALSE)
  + COUNTIF($G$2:G2368,G2368)
)</f>
        <v>400383</v>
      </c>
      <c r="B2368" s="3" t="str">
        <f t="shared" si="38"/>
        <v>MOLA HIDRÁULICA AÉREA 85KG PRATA</v>
      </c>
      <c r="C2368" s="3" t="s">
        <v>4374</v>
      </c>
      <c r="D2368" s="3" t="s">
        <v>4374</v>
      </c>
      <c r="E2368" s="5" t="s">
        <v>6</v>
      </c>
      <c r="F2368" s="5" t="s">
        <v>7</v>
      </c>
      <c r="G2368" s="2" t="s">
        <v>3634</v>
      </c>
      <c r="H2368" s="3" t="s">
        <v>4373</v>
      </c>
      <c r="I2368" s="170" t="s">
        <v>7038</v>
      </c>
      <c r="J2368" s="127">
        <v>140.41999999999999</v>
      </c>
      <c r="K2368" s="162">
        <v>266.93504260522786</v>
      </c>
      <c r="L2368" s="126"/>
      <c r="M2368" s="205">
        <v>6.5000000000000002E-2</v>
      </c>
      <c r="N2368" s="198">
        <v>0.04</v>
      </c>
      <c r="O2368" s="3" t="s">
        <v>6</v>
      </c>
      <c r="P2368" s="31" t="s">
        <v>7288</v>
      </c>
      <c r="Q2368" s="234">
        <v>1</v>
      </c>
      <c r="R2368" s="5">
        <v>83026000</v>
      </c>
      <c r="S2368" s="238">
        <v>46082</v>
      </c>
      <c r="T2368" s="263">
        <v>0.15</v>
      </c>
      <c r="U2368" s="263">
        <v>0</v>
      </c>
      <c r="V2368" s="263">
        <v>3.5039999999999995E-2</v>
      </c>
      <c r="W2368" s="263">
        <v>0</v>
      </c>
      <c r="X2368" s="263">
        <v>0.33999999999999997</v>
      </c>
      <c r="Y2368" s="265">
        <v>1.6064585475278061</v>
      </c>
      <c r="Z2368" s="275">
        <v>149.54729999999998</v>
      </c>
      <c r="AA2368" s="276">
        <v>3.3265970912683107</v>
      </c>
      <c r="AB2368" s="277">
        <v>0.05</v>
      </c>
      <c r="AC2368" s="277">
        <v>3.6499999999999998E-2</v>
      </c>
      <c r="AD2368" s="277">
        <v>0</v>
      </c>
      <c r="AE2368" s="277">
        <v>0.33999999999999997</v>
      </c>
      <c r="AF2368" s="276">
        <v>1.6365881600285659</v>
      </c>
    </row>
    <row r="2369" spans="1:32" ht="27.6" x14ac:dyDescent="0.3">
      <c r="A2369" s="2">
        <f>IF(G2369="","",VLOOKUP(G2369,{"CFTV","100000";"switch","750000";"VMS","200000";"Alarme","300000";"CA","400000";"Cabeamento","500000";"Infra","600000";"Redes","700000";"Energia","800000";"Outros","900000";"Serviço","1000000"},2,FALSE)
  + COUNTIF($G$2:G2369,G2369)
)</f>
        <v>400384</v>
      </c>
      <c r="B2369" s="3" t="str">
        <f t="shared" si="38"/>
        <v>RAIO-X DE INSPEÇÃO DE SEGURANÇA,</v>
      </c>
      <c r="C2369" s="3" t="s">
        <v>4376</v>
      </c>
      <c r="D2369" s="3" t="s">
        <v>4376</v>
      </c>
      <c r="E2369" s="5" t="s">
        <v>4377</v>
      </c>
      <c r="F2369" s="5" t="s">
        <v>7</v>
      </c>
      <c r="G2369" s="2" t="s">
        <v>3634</v>
      </c>
      <c r="H2369" s="3" t="s">
        <v>4375</v>
      </c>
      <c r="I2369" s="170" t="s">
        <v>7038</v>
      </c>
      <c r="J2369" s="127">
        <v>143450</v>
      </c>
      <c r="K2369" s="162">
        <v>292238.29028145404</v>
      </c>
      <c r="L2369" s="126"/>
      <c r="M2369" s="203"/>
      <c r="N2369" s="218">
        <v>7.0000000000000007E-2</v>
      </c>
      <c r="O2369" s="38" t="s">
        <v>7164</v>
      </c>
      <c r="P2369" s="31" t="s">
        <v>7294</v>
      </c>
      <c r="Q2369" s="234">
        <v>1</v>
      </c>
      <c r="R2369" s="5">
        <v>85437099</v>
      </c>
      <c r="S2369" s="238">
        <v>46077</v>
      </c>
      <c r="T2369" s="263">
        <v>0.15</v>
      </c>
      <c r="U2369" s="263">
        <v>0</v>
      </c>
      <c r="V2369" s="263">
        <v>3.2119999999999996E-2</v>
      </c>
      <c r="W2369" s="263">
        <v>0</v>
      </c>
      <c r="X2369" s="263">
        <v>0.33999999999999997</v>
      </c>
      <c r="Y2369" s="265">
        <v>1.8334922359937862</v>
      </c>
      <c r="Z2369" s="275">
        <v>143450</v>
      </c>
      <c r="AA2369" s="276">
        <v>3190.9660203991593</v>
      </c>
      <c r="AB2369" s="277">
        <v>0.05</v>
      </c>
      <c r="AC2369" s="277">
        <v>3.6499999999999998E-2</v>
      </c>
      <c r="AD2369" s="277">
        <v>0</v>
      </c>
      <c r="AE2369" s="277">
        <v>0.33999999999999997</v>
      </c>
      <c r="AF2369" s="276">
        <v>1.6365881600285659</v>
      </c>
    </row>
    <row r="2370" spans="1:32" ht="27.6" x14ac:dyDescent="0.3">
      <c r="A2370" s="2">
        <f>IF(G2370="","",VLOOKUP(G2370,{"CFTV","100000";"switch","750000";"VMS","200000";"Alarme","300000";"CA","400000";"Cabeamento","500000";"Infra","600000";"Redes","700000";"Energia","800000";"Outros","900000";"Serviço","1000000"},2,FALSE)
  + COUNTIF($G$2:G2370,G2370)
)</f>
        <v>400385</v>
      </c>
      <c r="B2370" s="3" t="str">
        <f t="shared" si="38"/>
        <v>RAIO-X DE INSPEÇÃO DE SEGURANÇA</v>
      </c>
      <c r="C2370" s="3" t="s">
        <v>4379</v>
      </c>
      <c r="D2370" s="3" t="s">
        <v>4379</v>
      </c>
      <c r="E2370" s="5" t="s">
        <v>4377</v>
      </c>
      <c r="F2370" s="5" t="s">
        <v>7</v>
      </c>
      <c r="G2370" s="2" t="s">
        <v>3634</v>
      </c>
      <c r="H2370" s="3" t="s">
        <v>4378</v>
      </c>
      <c r="I2370" s="170" t="s">
        <v>7038</v>
      </c>
      <c r="J2370" s="127">
        <v>179900</v>
      </c>
      <c r="K2370" s="162">
        <v>366494.72583920235</v>
      </c>
      <c r="L2370" s="126"/>
      <c r="M2370" s="203"/>
      <c r="N2370" s="218">
        <v>7.0000000000000007E-2</v>
      </c>
      <c r="O2370" s="38" t="s">
        <v>7164</v>
      </c>
      <c r="P2370" s="31" t="s">
        <v>7294</v>
      </c>
      <c r="Q2370" s="234">
        <v>1</v>
      </c>
      <c r="R2370" s="5">
        <v>85437099</v>
      </c>
      <c r="S2370" s="238">
        <v>46077</v>
      </c>
      <c r="T2370" s="263">
        <v>0.15</v>
      </c>
      <c r="U2370" s="263">
        <v>0</v>
      </c>
      <c r="V2370" s="263">
        <v>3.2119999999999996E-2</v>
      </c>
      <c r="W2370" s="263">
        <v>0</v>
      </c>
      <c r="X2370" s="263">
        <v>0.33999999999999997</v>
      </c>
      <c r="Y2370" s="265">
        <v>1.8334922359937862</v>
      </c>
      <c r="Z2370" s="275">
        <v>179900</v>
      </c>
      <c r="AA2370" s="276">
        <v>4001.7761385138288</v>
      </c>
      <c r="AB2370" s="277">
        <v>0.05</v>
      </c>
      <c r="AC2370" s="277">
        <v>3.6499999999999998E-2</v>
      </c>
      <c r="AD2370" s="277">
        <v>0</v>
      </c>
      <c r="AE2370" s="277">
        <v>0.33999999999999997</v>
      </c>
      <c r="AF2370" s="276">
        <v>1.6365881600285659</v>
      </c>
    </row>
    <row r="2371" spans="1:32" ht="27.6" x14ac:dyDescent="0.3">
      <c r="A2371" s="2">
        <f>IF(G2371="","",VLOOKUP(G2371,{"CFTV","100000";"switch","750000";"VMS","200000";"Alarme","300000";"CA","400000";"Cabeamento","500000";"Infra","600000";"Redes","700000";"Energia","800000";"Outros","900000";"Serviço","1000000"},2,FALSE)
  + COUNTIF($G$2:G2371,G2371)
)</f>
        <v>400386</v>
      </c>
      <c r="B2371" s="3" t="str">
        <f t="shared" si="38"/>
        <v>DETECTOR DE METAL PORTÁTIL</v>
      </c>
      <c r="C2371" s="3" t="s">
        <v>4381</v>
      </c>
      <c r="D2371" s="3" t="s">
        <v>4381</v>
      </c>
      <c r="E2371" s="5" t="s">
        <v>4060</v>
      </c>
      <c r="F2371" s="5" t="s">
        <v>7</v>
      </c>
      <c r="G2371" s="2" t="s">
        <v>3634</v>
      </c>
      <c r="H2371" s="3" t="s">
        <v>4380</v>
      </c>
      <c r="I2371" s="170" t="s">
        <v>7038</v>
      </c>
      <c r="J2371" s="127">
        <v>2450.27</v>
      </c>
      <c r="K2371" s="162">
        <v>4991.7233567649937</v>
      </c>
      <c r="L2371" s="126"/>
      <c r="M2371" s="203"/>
      <c r="N2371" s="218">
        <v>7.0000000000000007E-2</v>
      </c>
      <c r="O2371" s="38" t="s">
        <v>7164</v>
      </c>
      <c r="P2371" s="31" t="s">
        <v>7294</v>
      </c>
      <c r="Q2371" s="234">
        <v>1</v>
      </c>
      <c r="R2371" s="5">
        <v>85437099</v>
      </c>
      <c r="S2371" s="238">
        <v>46077</v>
      </c>
      <c r="T2371" s="263">
        <v>0.15</v>
      </c>
      <c r="U2371" s="263">
        <v>0</v>
      </c>
      <c r="V2371" s="263">
        <v>3.2119999999999996E-2</v>
      </c>
      <c r="W2371" s="263">
        <v>0</v>
      </c>
      <c r="X2371" s="263">
        <v>0.33999999999999997</v>
      </c>
      <c r="Y2371" s="265">
        <v>1.8334922359937862</v>
      </c>
      <c r="Z2371" s="275">
        <v>2450.27</v>
      </c>
      <c r="AA2371" s="276">
        <v>54.504902828884269</v>
      </c>
      <c r="AB2371" s="277">
        <v>0.05</v>
      </c>
      <c r="AC2371" s="277">
        <v>3.6499999999999998E-2</v>
      </c>
      <c r="AD2371" s="277">
        <v>0</v>
      </c>
      <c r="AE2371" s="277">
        <v>0.33999999999999997</v>
      </c>
      <c r="AF2371" s="276">
        <v>1.6365881600285659</v>
      </c>
    </row>
    <row r="2372" spans="1:32" ht="27.6" x14ac:dyDescent="0.3">
      <c r="A2372" s="2">
        <f>IF(G2372="","",VLOOKUP(G2372,{"CFTV","100000";"switch","750000";"VMS","200000";"Alarme","300000";"CA","400000";"Cabeamento","500000";"Infra","600000";"Redes","700000";"Energia","800000";"Outros","900000";"Serviço","1000000"},2,FALSE)
  + COUNTIF($G$2:G2372,G2372)
)</f>
        <v>400387</v>
      </c>
      <c r="B2372" s="3" t="str">
        <f t="shared" si="38"/>
        <v>LICENÇA DE CONEXÃO DE SOFTWARE</v>
      </c>
      <c r="C2372" s="3" t="s">
        <v>4383</v>
      </c>
      <c r="D2372" s="3" t="s">
        <v>4383</v>
      </c>
      <c r="E2372" s="5" t="s">
        <v>2927</v>
      </c>
      <c r="F2372" s="5" t="s">
        <v>776</v>
      </c>
      <c r="G2372" s="2" t="s">
        <v>3634</v>
      </c>
      <c r="H2372" s="3" t="s">
        <v>4382</v>
      </c>
      <c r="I2372" s="170" t="s">
        <v>7038</v>
      </c>
      <c r="J2372" s="127">
        <v>480</v>
      </c>
      <c r="K2372" s="162">
        <v>901.76007617573975</v>
      </c>
      <c r="L2372" s="127">
        <v>15.9</v>
      </c>
      <c r="M2372" s="203"/>
      <c r="N2372" s="218"/>
      <c r="O2372" s="3" t="s">
        <v>2927</v>
      </c>
      <c r="P2372" s="31" t="s">
        <v>7297</v>
      </c>
      <c r="Q2372" s="234">
        <v>1</v>
      </c>
      <c r="R2372" s="5"/>
      <c r="S2372" s="238">
        <v>46077</v>
      </c>
      <c r="T2372" s="263">
        <v>0.15</v>
      </c>
      <c r="U2372" s="263">
        <v>0.05</v>
      </c>
      <c r="V2372" s="263">
        <v>3.6499999999999998E-2</v>
      </c>
      <c r="W2372" s="263">
        <v>0</v>
      </c>
      <c r="X2372" s="263">
        <v>0.33999999999999997</v>
      </c>
      <c r="Y2372" s="265">
        <v>1.6365881600285659</v>
      </c>
      <c r="Z2372" s="275">
        <v>495.9</v>
      </c>
      <c r="AA2372" s="276">
        <v>11.031021606942788</v>
      </c>
      <c r="AB2372" s="277">
        <v>0.05</v>
      </c>
      <c r="AC2372" s="277">
        <v>3.6499999999999998E-2</v>
      </c>
      <c r="AD2372" s="277">
        <v>0</v>
      </c>
      <c r="AE2372" s="277">
        <v>0.33999999999999997</v>
      </c>
      <c r="AF2372" s="276">
        <v>1.6365881600285659</v>
      </c>
    </row>
    <row r="2373" spans="1:32" ht="55.2" x14ac:dyDescent="0.3">
      <c r="A2373" s="2">
        <f>IF(G2373="","",VLOOKUP(G2373,{"CFTV","100000";"switch","750000";"VMS","200000";"Alarme","300000";"CA","400000";"Cabeamento","500000";"Infra","600000";"Redes","700000";"Energia","800000";"Outros","900000";"Serviço","1000000"},2,FALSE)
  + COUNTIF($G$2:G2373,G2373)
)</f>
        <v>400388</v>
      </c>
      <c r="B2373" s="3" t="str">
        <f t="shared" si="38"/>
        <v>ACIONADOR ABERTURA INFRAVERMELHO ACIONAMENTO VIA</v>
      </c>
      <c r="C2373" s="3" t="s">
        <v>4385</v>
      </c>
      <c r="D2373" s="3" t="s">
        <v>4385</v>
      </c>
      <c r="E2373" s="5" t="s">
        <v>6</v>
      </c>
      <c r="F2373" s="5" t="s">
        <v>7</v>
      </c>
      <c r="G2373" s="2" t="s">
        <v>3634</v>
      </c>
      <c r="H2373" s="3" t="s">
        <v>4384</v>
      </c>
      <c r="I2373" s="170" t="s">
        <v>7038</v>
      </c>
      <c r="J2373" s="127">
        <v>115.95</v>
      </c>
      <c r="K2373" s="162">
        <v>227.14453696996603</v>
      </c>
      <c r="L2373" s="127"/>
      <c r="M2373" s="205">
        <v>9.7500000000000003E-2</v>
      </c>
      <c r="N2373" s="198">
        <v>0.04</v>
      </c>
      <c r="O2373" s="3" t="s">
        <v>6</v>
      </c>
      <c r="P2373" s="31" t="s">
        <v>7288</v>
      </c>
      <c r="Q2373" s="234">
        <v>1</v>
      </c>
      <c r="R2373" s="5">
        <v>85365090</v>
      </c>
      <c r="S2373" s="238">
        <v>46054</v>
      </c>
      <c r="T2373" s="263">
        <v>0.15</v>
      </c>
      <c r="U2373" s="263">
        <v>0</v>
      </c>
      <c r="V2373" s="263">
        <v>3.5039999999999995E-2</v>
      </c>
      <c r="W2373" s="263">
        <v>0</v>
      </c>
      <c r="X2373" s="263">
        <v>0.33999999999999997</v>
      </c>
      <c r="Y2373" s="265">
        <v>1.6064585475278061</v>
      </c>
      <c r="Z2373" s="275">
        <v>127.25512500000001</v>
      </c>
      <c r="AA2373" s="276">
        <v>2.8307199706981359</v>
      </c>
      <c r="AB2373" s="277">
        <v>0.05</v>
      </c>
      <c r="AC2373" s="277">
        <v>3.6499999999999998E-2</v>
      </c>
      <c r="AD2373" s="277">
        <v>0</v>
      </c>
      <c r="AE2373" s="277">
        <v>0.33999999999999997</v>
      </c>
      <c r="AF2373" s="276">
        <v>1.6365881600285659</v>
      </c>
    </row>
    <row r="2374" spans="1:32" ht="96.6" x14ac:dyDescent="0.3">
      <c r="A2374" s="2">
        <f>IF(G2374="","",VLOOKUP(G2374,{"CFTV","100000";"switch","750000";"VMS","200000";"Alarme","300000";"CA","400000";"Cabeamento","500000";"Infra","600000";"Redes","700000";"Energia","800000";"Outros","900000";"Serviço","1000000"},2,FALSE)
  + COUNTIF($G$2:G2374,G2374)
)</f>
        <v>400389</v>
      </c>
      <c r="B2374" s="3" t="str">
        <f t="shared" si="38"/>
        <v>O IDACCESS NANO PROX CONTROLA</v>
      </c>
      <c r="C2374" s="3" t="s">
        <v>4387</v>
      </c>
      <c r="D2374" s="3" t="s">
        <v>4387</v>
      </c>
      <c r="E2374" s="5" t="s">
        <v>3637</v>
      </c>
      <c r="F2374" s="5" t="s">
        <v>7</v>
      </c>
      <c r="G2374" s="2" t="s">
        <v>3634</v>
      </c>
      <c r="H2374" s="3" t="s">
        <v>4386</v>
      </c>
      <c r="I2374" s="170" t="s">
        <v>7038</v>
      </c>
      <c r="J2374" s="127">
        <v>10113.48</v>
      </c>
      <c r="K2374" s="162">
        <v>21942.534686339484</v>
      </c>
      <c r="L2374" s="127"/>
      <c r="M2374" s="205">
        <v>6.5000000000000002E-2</v>
      </c>
      <c r="N2374" s="198">
        <v>0.12</v>
      </c>
      <c r="O2374" s="3" t="s">
        <v>3637</v>
      </c>
      <c r="P2374" s="31" t="s">
        <v>7291</v>
      </c>
      <c r="Q2374" s="234">
        <v>1</v>
      </c>
      <c r="R2374" s="5">
        <v>85437099</v>
      </c>
      <c r="S2374" s="238">
        <v>46072</v>
      </c>
      <c r="T2374" s="263">
        <v>0.15</v>
      </c>
      <c r="U2374" s="263">
        <v>0</v>
      </c>
      <c r="V2374" s="263">
        <v>3.2119999999999996E-2</v>
      </c>
      <c r="W2374" s="263">
        <v>0</v>
      </c>
      <c r="X2374" s="263">
        <v>0.33999999999999997</v>
      </c>
      <c r="Y2374" s="265">
        <v>1.8334922359937862</v>
      </c>
      <c r="Z2374" s="275">
        <v>10770.8562</v>
      </c>
      <c r="AA2374" s="276">
        <v>239.59174726249992</v>
      </c>
      <c r="AB2374" s="277">
        <v>0.05</v>
      </c>
      <c r="AC2374" s="277">
        <v>3.6499999999999998E-2</v>
      </c>
      <c r="AD2374" s="277">
        <v>0</v>
      </c>
      <c r="AE2374" s="277">
        <v>0.33999999999999997</v>
      </c>
      <c r="AF2374" s="276">
        <v>1.6365881600285659</v>
      </c>
    </row>
    <row r="2375" spans="1:32" ht="69" x14ac:dyDescent="0.3">
      <c r="A2375" s="2">
        <f>IF(G2375="","",VLOOKUP(G2375,{"CFTV","100000";"switch","750000";"VMS","200000";"Alarme","300000";"CA","400000";"Cabeamento","500000";"Infra","600000";"Redes","700000";"Energia","800000";"Outros","900000";"Serviço","1000000"},2,FALSE)
  + COUNTIF($G$2:G2375,G2375)
)</f>
        <v>400390</v>
      </c>
      <c r="B2375" s="3" t="str">
        <f t="shared" si="38"/>
        <v>OS CARTÕES DE PROXIMIDADE SÃO</v>
      </c>
      <c r="C2375" s="3" t="s">
        <v>4389</v>
      </c>
      <c r="D2375" s="3" t="s">
        <v>4389</v>
      </c>
      <c r="E2375" s="5" t="s">
        <v>3637</v>
      </c>
      <c r="F2375" s="5" t="s">
        <v>7</v>
      </c>
      <c r="G2375" s="2" t="s">
        <v>3634</v>
      </c>
      <c r="H2375" s="3" t="s">
        <v>4388</v>
      </c>
      <c r="I2375" s="170" t="s">
        <v>7038</v>
      </c>
      <c r="J2375" s="127">
        <v>281</v>
      </c>
      <c r="K2375" s="162">
        <v>609.66672667186708</v>
      </c>
      <c r="L2375" s="127"/>
      <c r="M2375" s="205">
        <v>6.5000000000000002E-2</v>
      </c>
      <c r="N2375" s="198">
        <v>0.12</v>
      </c>
      <c r="O2375" s="3" t="s">
        <v>3637</v>
      </c>
      <c r="P2375" s="31" t="s">
        <v>7291</v>
      </c>
      <c r="Q2375" s="234">
        <v>1</v>
      </c>
      <c r="R2375" s="5">
        <v>85235210</v>
      </c>
      <c r="S2375" s="238">
        <v>46072</v>
      </c>
      <c r="T2375" s="263">
        <v>0.15</v>
      </c>
      <c r="U2375" s="263">
        <v>0</v>
      </c>
      <c r="V2375" s="263">
        <v>3.2119999999999996E-2</v>
      </c>
      <c r="W2375" s="263">
        <v>0</v>
      </c>
      <c r="X2375" s="263">
        <v>0.33999999999999997</v>
      </c>
      <c r="Y2375" s="265">
        <v>1.8334922359937862</v>
      </c>
      <c r="Z2375" s="275">
        <v>299.26499999999999</v>
      </c>
      <c r="AA2375" s="276">
        <v>6.6569846364221297</v>
      </c>
      <c r="AB2375" s="277">
        <v>0.05</v>
      </c>
      <c r="AC2375" s="277">
        <v>3.6499999999999998E-2</v>
      </c>
      <c r="AD2375" s="277">
        <v>0</v>
      </c>
      <c r="AE2375" s="277">
        <v>0.33999999999999997</v>
      </c>
      <c r="AF2375" s="276">
        <v>1.6365881600285659</v>
      </c>
    </row>
    <row r="2376" spans="1:32" ht="55.2" x14ac:dyDescent="0.3">
      <c r="A2376" s="2">
        <f>IF(G2376="","",VLOOKUP(G2376,{"CFTV","100000";"switch","750000";"VMS","200000";"Alarme","300000";"CA","400000";"Cabeamento","500000";"Infra","600000";"Redes","700000";"Energia","800000";"Outros","900000";"Serviço","1000000"},2,FALSE)
  + COUNTIF($G$2:G2376,G2376)
)</f>
        <v>400391</v>
      </c>
      <c r="B2376" s="3" t="str">
        <f t="shared" si="38"/>
        <v>ACIONADOR ABERTURA INFRAVERMELHO ACIONAMENTO VIA</v>
      </c>
      <c r="C2376" s="3" t="s">
        <v>4385</v>
      </c>
      <c r="D2376" s="3" t="s">
        <v>4385</v>
      </c>
      <c r="E2376" s="5" t="s">
        <v>6</v>
      </c>
      <c r="F2376" s="5" t="s">
        <v>7</v>
      </c>
      <c r="G2376" s="2" t="s">
        <v>3634</v>
      </c>
      <c r="H2376" s="3" t="s">
        <v>4384</v>
      </c>
      <c r="I2376" s="170" t="s">
        <v>7038</v>
      </c>
      <c r="J2376" s="127">
        <v>115.95</v>
      </c>
      <c r="K2376" s="162">
        <v>227.14453696996603</v>
      </c>
      <c r="L2376" s="127"/>
      <c r="M2376" s="205">
        <v>9.7500000000000003E-2</v>
      </c>
      <c r="N2376" s="198">
        <v>0.04</v>
      </c>
      <c r="O2376" s="3" t="s">
        <v>6</v>
      </c>
      <c r="P2376" s="31" t="s">
        <v>7288</v>
      </c>
      <c r="Q2376" s="234">
        <v>1</v>
      </c>
      <c r="R2376" s="5">
        <v>85365090</v>
      </c>
      <c r="S2376" s="238">
        <v>46054</v>
      </c>
      <c r="T2376" s="263">
        <v>0.15</v>
      </c>
      <c r="U2376" s="263">
        <v>0</v>
      </c>
      <c r="V2376" s="263">
        <v>3.5039999999999995E-2</v>
      </c>
      <c r="W2376" s="263">
        <v>0</v>
      </c>
      <c r="X2376" s="263">
        <v>0.33999999999999997</v>
      </c>
      <c r="Y2376" s="265">
        <v>1.6064585475278061</v>
      </c>
      <c r="Z2376" s="275">
        <v>127.25512500000001</v>
      </c>
      <c r="AA2376" s="276">
        <v>2.8307199706981359</v>
      </c>
      <c r="AB2376" s="277">
        <v>0.05</v>
      </c>
      <c r="AC2376" s="277">
        <v>3.6499999999999998E-2</v>
      </c>
      <c r="AD2376" s="277">
        <v>0</v>
      </c>
      <c r="AE2376" s="277">
        <v>0.33999999999999997</v>
      </c>
      <c r="AF2376" s="276">
        <v>1.6365881600285659</v>
      </c>
    </row>
    <row r="2377" spans="1:32" ht="55.2" x14ac:dyDescent="0.3">
      <c r="A2377" s="2">
        <f>IF(G2377="","",VLOOKUP(G2377,{"CFTV","100000";"switch","750000";"VMS","200000";"Alarme","300000";"CA","400000";"Cabeamento","500000";"Infra","600000";"Redes","700000";"Energia","800000";"Outros","900000";"Serviço","1000000"},2,FALSE)
  + COUNTIF($G$2:G2377,G2377)
)</f>
        <v>400392</v>
      </c>
      <c r="B2377" s="3" t="str">
        <f t="shared" si="38"/>
        <v>DILACERADOR DE PNEUS EM LOMBADA</v>
      </c>
      <c r="C2377" s="3" t="s">
        <v>4391</v>
      </c>
      <c r="D2377" s="3" t="s">
        <v>4391</v>
      </c>
      <c r="E2377" s="5" t="s">
        <v>1369</v>
      </c>
      <c r="F2377" s="5" t="s">
        <v>7</v>
      </c>
      <c r="G2377" s="2" t="s">
        <v>3634</v>
      </c>
      <c r="H2377" s="3" t="s">
        <v>4390</v>
      </c>
      <c r="I2377" s="170" t="s">
        <v>7038</v>
      </c>
      <c r="J2377" s="127">
        <v>19197</v>
      </c>
      <c r="K2377" s="162">
        <v>42660.271297586529</v>
      </c>
      <c r="L2377" s="127">
        <v>1743.5</v>
      </c>
      <c r="M2377" s="205"/>
      <c r="N2377" s="198">
        <v>0.12</v>
      </c>
      <c r="O2377" s="3" t="s">
        <v>1369</v>
      </c>
      <c r="P2377" s="31" t="s">
        <v>7291</v>
      </c>
      <c r="Q2377" s="234">
        <v>1</v>
      </c>
      <c r="R2377" s="5">
        <v>84798999</v>
      </c>
      <c r="S2377" s="238">
        <v>46066</v>
      </c>
      <c r="T2377" s="263">
        <v>0.15</v>
      </c>
      <c r="U2377" s="263">
        <v>0</v>
      </c>
      <c r="V2377" s="263">
        <v>3.2119999999999996E-2</v>
      </c>
      <c r="W2377" s="263">
        <v>0</v>
      </c>
      <c r="X2377" s="263">
        <v>0.33999999999999997</v>
      </c>
      <c r="Y2377" s="265">
        <v>1.8334922359937862</v>
      </c>
      <c r="Z2377" s="275">
        <v>20940.5</v>
      </c>
      <c r="AA2377" s="276">
        <v>465.80985674568552</v>
      </c>
      <c r="AB2377" s="277">
        <v>0.05</v>
      </c>
      <c r="AC2377" s="277">
        <v>3.6499999999999998E-2</v>
      </c>
      <c r="AD2377" s="277">
        <v>0</v>
      </c>
      <c r="AE2377" s="277">
        <v>0.33999999999999997</v>
      </c>
      <c r="AF2377" s="276">
        <v>1.6365881600285659</v>
      </c>
    </row>
    <row r="2378" spans="1:32" x14ac:dyDescent="0.3">
      <c r="A2378" s="2">
        <f>IF(G2378="","",VLOOKUP(G2378,{"CFTV","100000";"switch","750000";"VMS","200000";"Alarme","300000";"CA","400000";"Cabeamento","500000";"Infra","600000";"Redes","700000";"Energia","800000";"Outros","900000";"Serviço","1000000"},2,FALSE)
  + COUNTIF($G$2:G2378,G2378)
)</f>
        <v>400393</v>
      </c>
      <c r="B2378" s="3" t="str">
        <f t="shared" si="38"/>
        <v>KIT PLC DE INTEGRAÇÃO</v>
      </c>
      <c r="C2378" s="3" t="s">
        <v>4172</v>
      </c>
      <c r="D2378" s="3" t="s">
        <v>4172</v>
      </c>
      <c r="E2378" s="5" t="s">
        <v>3754</v>
      </c>
      <c r="F2378" s="5" t="s">
        <v>7</v>
      </c>
      <c r="G2378" s="2" t="s">
        <v>3634</v>
      </c>
      <c r="H2378" s="3" t="s">
        <v>4392</v>
      </c>
      <c r="I2378" s="170" t="s">
        <v>7038</v>
      </c>
      <c r="J2378" s="127">
        <v>6747.89</v>
      </c>
      <c r="K2378" s="162">
        <v>13746.89324926679</v>
      </c>
      <c r="L2378" s="127"/>
      <c r="M2378" s="205"/>
      <c r="N2378" s="198">
        <v>0.12</v>
      </c>
      <c r="O2378" s="3" t="s">
        <v>3754</v>
      </c>
      <c r="P2378" s="31" t="s">
        <v>7291</v>
      </c>
      <c r="Q2378" s="234">
        <v>1</v>
      </c>
      <c r="R2378" s="5">
        <v>86080090</v>
      </c>
      <c r="S2378" s="238">
        <v>46071</v>
      </c>
      <c r="T2378" s="263">
        <v>0.15</v>
      </c>
      <c r="U2378" s="263">
        <v>0</v>
      </c>
      <c r="V2378" s="263">
        <v>3.2119999999999996E-2</v>
      </c>
      <c r="W2378" s="263">
        <v>0</v>
      </c>
      <c r="X2378" s="263">
        <v>0.33999999999999997</v>
      </c>
      <c r="Y2378" s="265">
        <v>1.8334922359937862</v>
      </c>
      <c r="Z2378" s="275">
        <v>6747.89</v>
      </c>
      <c r="AA2378" s="276">
        <v>150.10308608847183</v>
      </c>
      <c r="AB2378" s="277">
        <v>0.05</v>
      </c>
      <c r="AC2378" s="277">
        <v>3.6499999999999998E-2</v>
      </c>
      <c r="AD2378" s="277">
        <v>0</v>
      </c>
      <c r="AE2378" s="277">
        <v>0.33999999999999997</v>
      </c>
      <c r="AF2378" s="276">
        <v>1.6365881600285659</v>
      </c>
    </row>
    <row r="2379" spans="1:32" ht="27.6" x14ac:dyDescent="0.3">
      <c r="A2379" s="2">
        <f>IF(G2379="","",VLOOKUP(G2379,{"CFTV","100000";"switch","750000";"VMS","200000";"Alarme","300000";"CA","400000";"Cabeamento","500000";"Infra","600000";"Redes","700000";"Energia","800000";"Outros","900000";"Serviço","1000000"},2,FALSE)
  + COUNTIF($G$2:G2379,G2379)
)</f>
        <v>400394</v>
      </c>
      <c r="B2379" s="3" t="str">
        <f t="shared" si="38"/>
        <v>SEMAFORO ADVERTÊNCIA VERDE/VERMELHO 200MM</v>
      </c>
      <c r="C2379" s="3" t="s">
        <v>4394</v>
      </c>
      <c r="D2379" s="3" t="s">
        <v>4394</v>
      </c>
      <c r="E2379" s="5" t="s">
        <v>3754</v>
      </c>
      <c r="F2379" s="5" t="s">
        <v>7</v>
      </c>
      <c r="G2379" s="2" t="s">
        <v>3634</v>
      </c>
      <c r="H2379" s="3" t="s">
        <v>4393</v>
      </c>
      <c r="I2379" s="170" t="s">
        <v>7038</v>
      </c>
      <c r="J2379" s="127">
        <v>3298.97</v>
      </c>
      <c r="K2379" s="162">
        <v>6720.7065353071339</v>
      </c>
      <c r="L2379" s="127"/>
      <c r="M2379" s="205"/>
      <c r="N2379" s="198">
        <v>0.12</v>
      </c>
      <c r="O2379" s="3" t="s">
        <v>3754</v>
      </c>
      <c r="P2379" s="31" t="s">
        <v>7291</v>
      </c>
      <c r="Q2379" s="234">
        <v>1</v>
      </c>
      <c r="R2379" s="5">
        <v>85301090</v>
      </c>
      <c r="S2379" s="238">
        <v>46071</v>
      </c>
      <c r="T2379" s="263">
        <v>0.15</v>
      </c>
      <c r="U2379" s="263">
        <v>0</v>
      </c>
      <c r="V2379" s="263">
        <v>3.2119999999999996E-2</v>
      </c>
      <c r="W2379" s="263">
        <v>0</v>
      </c>
      <c r="X2379" s="263">
        <v>0.33999999999999997</v>
      </c>
      <c r="Y2379" s="265">
        <v>1.8334922359937862</v>
      </c>
      <c r="Z2379" s="275">
        <v>3298.97</v>
      </c>
      <c r="AA2379" s="276">
        <v>73.383765579060395</v>
      </c>
      <c r="AB2379" s="277">
        <v>0.05</v>
      </c>
      <c r="AC2379" s="277">
        <v>3.6499999999999998E-2</v>
      </c>
      <c r="AD2379" s="277">
        <v>0</v>
      </c>
      <c r="AE2379" s="277">
        <v>0.33999999999999997</v>
      </c>
      <c r="AF2379" s="276">
        <v>1.6365881600285659</v>
      </c>
    </row>
    <row r="2380" spans="1:32" ht="27.6" x14ac:dyDescent="0.3">
      <c r="A2380" s="2">
        <f>IF(G2380="","",VLOOKUP(G2380,{"CFTV","100000";"switch","750000";"VMS","200000";"Alarme","300000";"CA","400000";"Cabeamento","500000";"Infra","600000";"Redes","700000";"Energia","800000";"Outros","900000";"Serviço","1000000"},2,FALSE)
  + COUNTIF($G$2:G2380,G2380)
)</f>
        <v>400395</v>
      </c>
      <c r="B2380" s="3" t="str">
        <f t="shared" si="38"/>
        <v>SUPORTE SEMAFORO</v>
      </c>
      <c r="C2380" s="3" t="s">
        <v>4396</v>
      </c>
      <c r="D2380" s="3" t="s">
        <v>4396</v>
      </c>
      <c r="E2380" s="5" t="s">
        <v>3754</v>
      </c>
      <c r="F2380" s="5" t="s">
        <v>7</v>
      </c>
      <c r="G2380" s="2" t="s">
        <v>3634</v>
      </c>
      <c r="H2380" s="3" t="s">
        <v>4395</v>
      </c>
      <c r="I2380" s="170" t="s">
        <v>7038</v>
      </c>
      <c r="J2380" s="127">
        <v>1786.94</v>
      </c>
      <c r="K2380" s="162">
        <v>3640.3784624297073</v>
      </c>
      <c r="L2380" s="127"/>
      <c r="M2380" s="205"/>
      <c r="N2380" s="198">
        <v>0.12</v>
      </c>
      <c r="O2380" s="3" t="s">
        <v>3754</v>
      </c>
      <c r="P2380" s="31" t="s">
        <v>7291</v>
      </c>
      <c r="Q2380" s="234">
        <v>1</v>
      </c>
      <c r="R2380" s="5">
        <v>84798999</v>
      </c>
      <c r="S2380" s="238">
        <v>46071</v>
      </c>
      <c r="T2380" s="263">
        <v>0.15</v>
      </c>
      <c r="U2380" s="263">
        <v>0</v>
      </c>
      <c r="V2380" s="263">
        <v>3.2119999999999996E-2</v>
      </c>
      <c r="W2380" s="263">
        <v>0</v>
      </c>
      <c r="X2380" s="263">
        <v>0.33999999999999997</v>
      </c>
      <c r="Y2380" s="265">
        <v>1.8334922359937862</v>
      </c>
      <c r="Z2380" s="275">
        <v>1786.94</v>
      </c>
      <c r="AA2380" s="276">
        <v>39.749493346058379</v>
      </c>
      <c r="AB2380" s="277">
        <v>0.05</v>
      </c>
      <c r="AC2380" s="277">
        <v>3.6499999999999998E-2</v>
      </c>
      <c r="AD2380" s="277">
        <v>0</v>
      </c>
      <c r="AE2380" s="277">
        <v>0.33999999999999997</v>
      </c>
      <c r="AF2380" s="276">
        <v>1.6365881600285659</v>
      </c>
    </row>
    <row r="2381" spans="1:32" ht="55.2" x14ac:dyDescent="0.3">
      <c r="A2381" s="2">
        <f>IF(G2381="","",VLOOKUP(G2381,{"CFTV","100000";"switch","750000";"VMS","200000";"Alarme","300000";"CA","400000";"Cabeamento","500000";"Infra","600000";"Redes","700000";"Energia","800000";"Outros","900000";"Serviço","1000000"},2,FALSE)
  + COUNTIF($G$2:G2381,G2381)
)</f>
        <v>400396</v>
      </c>
      <c r="B2381" s="3" t="str">
        <f t="shared" si="38"/>
        <v>ACIONADOR ABERTURA INFRAVERMELHO ACIONAMENTO VIA</v>
      </c>
      <c r="C2381" s="3" t="s">
        <v>4385</v>
      </c>
      <c r="D2381" s="3" t="s">
        <v>4385</v>
      </c>
      <c r="E2381" s="5" t="s">
        <v>6</v>
      </c>
      <c r="F2381" s="5" t="s">
        <v>7</v>
      </c>
      <c r="G2381" s="2" t="s">
        <v>3634</v>
      </c>
      <c r="H2381" s="3" t="s">
        <v>4384</v>
      </c>
      <c r="I2381" s="170" t="s">
        <v>7038</v>
      </c>
      <c r="J2381" s="127">
        <v>115.95</v>
      </c>
      <c r="K2381" s="162">
        <v>227.14453696996603</v>
      </c>
      <c r="L2381" s="127"/>
      <c r="M2381" s="205">
        <v>9.7500000000000003E-2</v>
      </c>
      <c r="N2381" s="198">
        <v>0.04</v>
      </c>
      <c r="O2381" s="3" t="s">
        <v>6</v>
      </c>
      <c r="P2381" s="31" t="s">
        <v>7288</v>
      </c>
      <c r="Q2381" s="234">
        <v>1</v>
      </c>
      <c r="R2381" s="5">
        <v>85365090</v>
      </c>
      <c r="S2381" s="238">
        <v>46054</v>
      </c>
      <c r="T2381" s="263">
        <v>0.15</v>
      </c>
      <c r="U2381" s="263">
        <v>0</v>
      </c>
      <c r="V2381" s="263">
        <v>3.5039999999999995E-2</v>
      </c>
      <c r="W2381" s="263">
        <v>0</v>
      </c>
      <c r="X2381" s="263">
        <v>0.33999999999999997</v>
      </c>
      <c r="Y2381" s="265">
        <v>1.6064585475278061</v>
      </c>
      <c r="Z2381" s="275">
        <v>127.25512500000001</v>
      </c>
      <c r="AA2381" s="276">
        <v>2.8307199706981359</v>
      </c>
      <c r="AB2381" s="277">
        <v>0.05</v>
      </c>
      <c r="AC2381" s="277">
        <v>3.6499999999999998E-2</v>
      </c>
      <c r="AD2381" s="277">
        <v>0</v>
      </c>
      <c r="AE2381" s="277">
        <v>0.33999999999999997</v>
      </c>
      <c r="AF2381" s="276">
        <v>1.6365881600285659</v>
      </c>
    </row>
    <row r="2382" spans="1:32" ht="110.4" x14ac:dyDescent="0.3">
      <c r="A2382" s="2">
        <f>IF(G2382="","",VLOOKUP(G2382,{"CFTV","100000";"switch","750000";"VMS","200000";"Alarme","300000";"CA","400000";"Cabeamento","500000";"Infra","600000";"Redes","700000";"Energia","800000";"Outros","900000";"Serviço","1000000"},2,FALSE)
  + COUNTIF($G$2:G2382,G2382)
)</f>
        <v>400397</v>
      </c>
      <c r="B2382" s="3" t="str">
        <f t="shared" si="38"/>
        <v>O IDACCESS NANO PROX (IDANANO/P/M)</v>
      </c>
      <c r="C2382" s="3" t="s">
        <v>4398</v>
      </c>
      <c r="D2382" s="3" t="s">
        <v>4398</v>
      </c>
      <c r="E2382" s="5" t="s">
        <v>3637</v>
      </c>
      <c r="F2382" s="5" t="s">
        <v>7</v>
      </c>
      <c r="G2382" s="2" t="s">
        <v>3634</v>
      </c>
      <c r="H2382" s="3" t="s">
        <v>4397</v>
      </c>
      <c r="I2382" s="170" t="s">
        <v>7038</v>
      </c>
      <c r="J2382" s="127">
        <v>1280.98</v>
      </c>
      <c r="K2382" s="162">
        <v>2779.2558132815957</v>
      </c>
      <c r="L2382" s="127"/>
      <c r="M2382" s="205">
        <v>6.5000000000000002E-2</v>
      </c>
      <c r="N2382" s="198">
        <v>0.12</v>
      </c>
      <c r="O2382" s="3" t="s">
        <v>3637</v>
      </c>
      <c r="P2382" s="31" t="s">
        <v>7291</v>
      </c>
      <c r="Q2382" s="234">
        <v>1</v>
      </c>
      <c r="R2382" s="5">
        <v>85437099</v>
      </c>
      <c r="S2382" s="238">
        <v>46073</v>
      </c>
      <c r="T2382" s="263">
        <v>0.15</v>
      </c>
      <c r="U2382" s="263">
        <v>0</v>
      </c>
      <c r="V2382" s="263">
        <v>3.2119999999999996E-2</v>
      </c>
      <c r="W2382" s="263">
        <v>0</v>
      </c>
      <c r="X2382" s="263">
        <v>0.33999999999999997</v>
      </c>
      <c r="Y2382" s="265">
        <v>1.8334922359937862</v>
      </c>
      <c r="Z2382" s="275">
        <v>1364.2437</v>
      </c>
      <c r="AA2382" s="276">
        <v>30.346847614106828</v>
      </c>
      <c r="AB2382" s="277">
        <v>0.05</v>
      </c>
      <c r="AC2382" s="277">
        <v>3.6499999999999998E-2</v>
      </c>
      <c r="AD2382" s="277">
        <v>0</v>
      </c>
      <c r="AE2382" s="277">
        <v>0.33999999999999997</v>
      </c>
      <c r="AF2382" s="276">
        <v>1.6365881600285659</v>
      </c>
    </row>
    <row r="2383" spans="1:32" ht="69" x14ac:dyDescent="0.3">
      <c r="A2383" s="2">
        <f>IF(G2383="","",VLOOKUP(G2383,{"CFTV","100000";"switch","750000";"VMS","200000";"Alarme","300000";"CA","400000";"Cabeamento","500000";"Infra","600000";"Redes","700000";"Energia","800000";"Outros","900000";"Serviço","1000000"},2,FALSE)
  + COUNTIF($G$2:G2383,G2383)
)</f>
        <v>400398</v>
      </c>
      <c r="B2383" s="3" t="str">
        <f t="shared" si="38"/>
        <v>OS CARTÕES DE PROXIMIDADE ,</v>
      </c>
      <c r="C2383" s="3" t="s">
        <v>4400</v>
      </c>
      <c r="D2383" s="3" t="s">
        <v>4400</v>
      </c>
      <c r="E2383" s="5" t="s">
        <v>3637</v>
      </c>
      <c r="F2383" s="5" t="s">
        <v>7</v>
      </c>
      <c r="G2383" s="2" t="s">
        <v>3634</v>
      </c>
      <c r="H2383" s="3" t="s">
        <v>4399</v>
      </c>
      <c r="I2383" s="170" t="s">
        <v>7038</v>
      </c>
      <c r="J2383" s="127">
        <v>4.95</v>
      </c>
      <c r="K2383" s="162">
        <v>10.739680772333601</v>
      </c>
      <c r="L2383" s="127"/>
      <c r="M2383" s="205">
        <v>6.5000000000000002E-2</v>
      </c>
      <c r="N2383" s="198">
        <v>0.12</v>
      </c>
      <c r="O2383" s="3" t="s">
        <v>3637</v>
      </c>
      <c r="P2383" s="31" t="s">
        <v>7291</v>
      </c>
      <c r="Q2383" s="234">
        <v>1</v>
      </c>
      <c r="R2383" s="5">
        <v>85235210</v>
      </c>
      <c r="S2383" s="238">
        <v>46073</v>
      </c>
      <c r="T2383" s="263">
        <v>0.15</v>
      </c>
      <c r="U2383" s="263">
        <v>0</v>
      </c>
      <c r="V2383" s="263">
        <v>3.2119999999999996E-2</v>
      </c>
      <c r="W2383" s="263">
        <v>0</v>
      </c>
      <c r="X2383" s="263">
        <v>0.33999999999999997</v>
      </c>
      <c r="Y2383" s="265">
        <v>1.8334922359937862</v>
      </c>
      <c r="Z2383" s="275">
        <v>5.2717499999999999</v>
      </c>
      <c r="AA2383" s="276">
        <v>0.11726716708288092</v>
      </c>
      <c r="AB2383" s="277">
        <v>0.05</v>
      </c>
      <c r="AC2383" s="277">
        <v>3.6499999999999998E-2</v>
      </c>
      <c r="AD2383" s="277">
        <v>0</v>
      </c>
      <c r="AE2383" s="277">
        <v>0.33999999999999997</v>
      </c>
      <c r="AF2383" s="276">
        <v>1.6365881600285659</v>
      </c>
    </row>
    <row r="2384" spans="1:32" ht="27.6" x14ac:dyDescent="0.3">
      <c r="A2384" s="2">
        <f>IF(G2384="","",VLOOKUP(G2384,{"CFTV","100000";"switch","750000";"VMS","200000";"Alarme","300000";"CA","400000";"Cabeamento","500000";"Infra","600000";"Redes","700000";"Energia","800000";"Outros","900000";"Serviço","1000000"},2,FALSE)
  + COUNTIF($G$2:G2384,G2384)
)</f>
        <v>400399</v>
      </c>
      <c r="B2384" s="3" t="str">
        <f t="shared" si="38"/>
        <v>INTERFONE IP - PORTARIA REMOTA</v>
      </c>
      <c r="C2384" s="3" t="s">
        <v>4402</v>
      </c>
      <c r="D2384" s="3" t="s">
        <v>4402</v>
      </c>
      <c r="E2384" s="5" t="s">
        <v>6</v>
      </c>
      <c r="F2384" s="5" t="s">
        <v>7</v>
      </c>
      <c r="G2384" s="2" t="s">
        <v>3634</v>
      </c>
      <c r="H2384" s="3" t="s">
        <v>4401</v>
      </c>
      <c r="I2384" s="170" t="s">
        <v>7038</v>
      </c>
      <c r="J2384" s="127">
        <v>167.99</v>
      </c>
      <c r="K2384" s="162">
        <v>342.23151191621798</v>
      </c>
      <c r="L2384" s="126"/>
      <c r="M2384" s="203"/>
      <c r="N2384" s="198">
        <v>0.12</v>
      </c>
      <c r="O2384" s="3" t="s">
        <v>6</v>
      </c>
      <c r="P2384" s="31" t="s">
        <v>7287</v>
      </c>
      <c r="Q2384" s="234">
        <v>1</v>
      </c>
      <c r="R2384" s="5">
        <v>85176256</v>
      </c>
      <c r="S2384" s="238">
        <v>46082</v>
      </c>
      <c r="T2384" s="263">
        <v>0.15</v>
      </c>
      <c r="U2384" s="263">
        <v>0</v>
      </c>
      <c r="V2384" s="263">
        <v>3.2119999999999996E-2</v>
      </c>
      <c r="W2384" s="263">
        <v>0</v>
      </c>
      <c r="X2384" s="263">
        <v>0.33999999999999997</v>
      </c>
      <c r="Y2384" s="265">
        <v>1.8334922359937862</v>
      </c>
      <c r="Z2384" s="275">
        <v>167.99</v>
      </c>
      <c r="AA2384" s="276">
        <v>3.7368447665866489</v>
      </c>
      <c r="AB2384" s="277">
        <v>0.05</v>
      </c>
      <c r="AC2384" s="277">
        <v>3.6499999999999998E-2</v>
      </c>
      <c r="AD2384" s="277">
        <v>0</v>
      </c>
      <c r="AE2384" s="277">
        <v>0.33999999999999997</v>
      </c>
      <c r="AF2384" s="276">
        <v>1.6365881600285659</v>
      </c>
    </row>
    <row r="2385" spans="1:32" ht="27.6" x14ac:dyDescent="0.3">
      <c r="A2385" s="2">
        <f>IF(G2385="","",VLOOKUP(G2385,{"CFTV","100000";"switch","750000";"VMS","200000";"Alarme","300000";"CA","400000";"Cabeamento","500000";"Infra","600000";"Redes","700000";"Energia","800000";"Outros","900000";"Serviço","1000000"},2,FALSE)
  + COUNTIF($G$2:G2385,G2385)
)</f>
        <v>400400</v>
      </c>
      <c r="B2385" s="3" t="str">
        <f t="shared" si="38"/>
        <v>FECHADURA ELETROÍMÃ 600 LIBRAS/ 273</v>
      </c>
      <c r="C2385" s="3" t="s">
        <v>4404</v>
      </c>
      <c r="D2385" s="3" t="s">
        <v>4404</v>
      </c>
      <c r="E2385" s="5" t="s">
        <v>3740</v>
      </c>
      <c r="F2385" s="5" t="s">
        <v>7</v>
      </c>
      <c r="G2385" s="2" t="s">
        <v>3634</v>
      </c>
      <c r="H2385" s="3" t="s">
        <v>4403</v>
      </c>
      <c r="I2385" s="170" t="s">
        <v>7038</v>
      </c>
      <c r="J2385" s="127">
        <v>1997.97</v>
      </c>
      <c r="K2385" s="162">
        <v>3566.2844268934791</v>
      </c>
      <c r="L2385" s="126"/>
      <c r="M2385" s="203"/>
      <c r="N2385" s="198">
        <v>0.04</v>
      </c>
      <c r="O2385" s="3" t="s">
        <v>7089</v>
      </c>
      <c r="P2385" s="31" t="s">
        <v>7290</v>
      </c>
      <c r="Q2385" s="234">
        <v>1</v>
      </c>
      <c r="R2385" s="5">
        <v>83014000</v>
      </c>
      <c r="S2385" s="238">
        <v>46093</v>
      </c>
      <c r="T2385" s="263">
        <v>0.15</v>
      </c>
      <c r="U2385" s="263">
        <v>0</v>
      </c>
      <c r="V2385" s="263">
        <v>3.5039999999999995E-2</v>
      </c>
      <c r="W2385" s="263">
        <v>0</v>
      </c>
      <c r="X2385" s="263">
        <v>0.33999999999999997</v>
      </c>
      <c r="Y2385" s="265">
        <v>1.6064585475278061</v>
      </c>
      <c r="Z2385" s="275">
        <v>1997.97</v>
      </c>
      <c r="AA2385" s="276">
        <v>44.443739141003199</v>
      </c>
      <c r="AB2385" s="277">
        <v>0.05</v>
      </c>
      <c r="AC2385" s="277">
        <v>3.6499999999999998E-2</v>
      </c>
      <c r="AD2385" s="277">
        <v>0</v>
      </c>
      <c r="AE2385" s="277">
        <v>0.33999999999999997</v>
      </c>
      <c r="AF2385" s="276">
        <v>1.6365881600285659</v>
      </c>
    </row>
    <row r="2386" spans="1:32" x14ac:dyDescent="0.3">
      <c r="A2386" s="2">
        <f>IF(G2386="","",VLOOKUP(G2386,{"CFTV","100000";"switch","750000";"VMS","200000";"Alarme","300000";"CA","400000";"Cabeamento","500000";"Infra","600000";"Redes","700000";"Energia","800000";"Outros","900000";"Serviço","1000000"},2,FALSE)
  + COUNTIF($G$2:G2386,G2386)
)</f>
        <v>400401</v>
      </c>
      <c r="B2386" s="3" t="str">
        <f t="shared" si="38"/>
        <v>SENSOR RADAR DE CANCELAS</v>
      </c>
      <c r="C2386" s="5" t="s">
        <v>4406</v>
      </c>
      <c r="D2386" s="5" t="s">
        <v>4406</v>
      </c>
      <c r="E2386" s="5" t="s">
        <v>3718</v>
      </c>
      <c r="F2386" s="5" t="s">
        <v>7</v>
      </c>
      <c r="G2386" s="2" t="s">
        <v>3634</v>
      </c>
      <c r="H2386" s="3" t="s">
        <v>4405</v>
      </c>
      <c r="I2386" s="170" t="s">
        <v>7038</v>
      </c>
      <c r="J2386" s="127">
        <v>338.2</v>
      </c>
      <c r="K2386" s="162">
        <v>733.7697044854998</v>
      </c>
      <c r="L2386" s="126"/>
      <c r="M2386" s="205">
        <v>6.5000000000000002E-2</v>
      </c>
      <c r="N2386" s="218">
        <v>0.12</v>
      </c>
      <c r="O2386" s="3" t="s">
        <v>3718</v>
      </c>
      <c r="P2386" s="31" t="s">
        <v>7291</v>
      </c>
      <c r="Q2386" s="234">
        <v>1</v>
      </c>
      <c r="R2386" s="5">
        <v>85261000</v>
      </c>
      <c r="S2386" s="238">
        <v>46086</v>
      </c>
      <c r="T2386" s="263">
        <v>0.15</v>
      </c>
      <c r="U2386" s="263">
        <v>0</v>
      </c>
      <c r="V2386" s="263">
        <v>3.2119999999999996E-2</v>
      </c>
      <c r="W2386" s="263">
        <v>0</v>
      </c>
      <c r="X2386" s="263">
        <v>0.33999999999999997</v>
      </c>
      <c r="Y2386" s="265">
        <v>1.8334922359937862</v>
      </c>
      <c r="Z2386" s="275">
        <v>360.18299999999999</v>
      </c>
      <c r="AA2386" s="276">
        <v>8.0120719004909748</v>
      </c>
      <c r="AB2386" s="277">
        <v>0.05</v>
      </c>
      <c r="AC2386" s="277">
        <v>3.6499999999999998E-2</v>
      </c>
      <c r="AD2386" s="277">
        <v>0</v>
      </c>
      <c r="AE2386" s="277">
        <v>0.33999999999999997</v>
      </c>
      <c r="AF2386" s="276">
        <v>1.6365881600285659</v>
      </c>
    </row>
    <row r="2387" spans="1:32" ht="69" x14ac:dyDescent="0.3">
      <c r="A2387" s="2">
        <f>IF(G2387="","",VLOOKUP(G2387,{"CFTV","100000";"switch","750000";"VMS","200000";"Alarme","300000";"CA","400000";"Cabeamento","500000";"Infra","600000";"Redes","700000";"Energia","800000";"Outros","900000";"Serviço","1000000"},2,FALSE)
  + COUNTIF($G$2:G2387,G2387)
)</f>
        <v>400402</v>
      </c>
      <c r="B2387" s="3" t="str">
        <f t="shared" si="38"/>
        <v>HASTE P/ CANCELA AUTOMÁTICA CAME</v>
      </c>
      <c r="C2387" s="3" t="s">
        <v>4408</v>
      </c>
      <c r="D2387" s="3" t="s">
        <v>4408</v>
      </c>
      <c r="E2387" s="3" t="s">
        <v>3754</v>
      </c>
      <c r="F2387" s="5" t="s">
        <v>7</v>
      </c>
      <c r="G2387" s="2" t="s">
        <v>3634</v>
      </c>
      <c r="H2387" s="38" t="s">
        <v>4407</v>
      </c>
      <c r="I2387" s="177" t="s">
        <v>7038</v>
      </c>
      <c r="J2387" s="136">
        <v>1544.18</v>
      </c>
      <c r="K2387" s="162">
        <v>3145.8244899743163</v>
      </c>
      <c r="L2387" s="126"/>
      <c r="M2387" s="203"/>
      <c r="N2387" s="218">
        <v>0.12</v>
      </c>
      <c r="O2387" s="3" t="s">
        <v>3754</v>
      </c>
      <c r="P2387" s="31" t="s">
        <v>7291</v>
      </c>
      <c r="Q2387" s="234">
        <v>1</v>
      </c>
      <c r="R2387" s="5">
        <v>76042919</v>
      </c>
      <c r="S2387" s="238">
        <v>46099</v>
      </c>
      <c r="T2387" s="263">
        <v>0.15</v>
      </c>
      <c r="U2387" s="263">
        <v>0</v>
      </c>
      <c r="V2387" s="263">
        <v>3.2119999999999996E-2</v>
      </c>
      <c r="W2387" s="263">
        <v>0</v>
      </c>
      <c r="X2387" s="263">
        <v>0.33999999999999997</v>
      </c>
      <c r="Y2387" s="265">
        <v>1.8334922359937862</v>
      </c>
      <c r="Z2387" s="275">
        <v>1544.18</v>
      </c>
      <c r="AA2387" s="276">
        <v>34.349431226071623</v>
      </c>
      <c r="AB2387" s="277">
        <v>0.05</v>
      </c>
      <c r="AC2387" s="277">
        <v>3.6499999999999998E-2</v>
      </c>
      <c r="AD2387" s="277">
        <v>0</v>
      </c>
      <c r="AE2387" s="277">
        <v>0.33999999999999997</v>
      </c>
      <c r="AF2387" s="276">
        <v>1.6365881600285659</v>
      </c>
    </row>
    <row r="2388" spans="1:32" x14ac:dyDescent="0.3">
      <c r="A2388" s="2">
        <f>IF(G2388="","",VLOOKUP(G2388,{"CFTV","100000";"switch","750000";"VMS","200000";"Alarme","300000";"CA","400000";"Cabeamento","500000";"Infra","600000";"Redes","700000";"Energia","800000";"Outros","900000";"Serviço","1000000"},2,FALSE)
  + COUNTIF($G$2:G2388,G2388)
)</f>
        <v>400403</v>
      </c>
      <c r="B2388" s="3" t="str">
        <f t="shared" si="38"/>
        <v xml:space="preserve"> SUPORTE MOVEL PARA HASTE</v>
      </c>
      <c r="C2388" s="3" t="s">
        <v>4410</v>
      </c>
      <c r="D2388" s="3" t="s">
        <v>4410</v>
      </c>
      <c r="E2388" s="3" t="s">
        <v>3754</v>
      </c>
      <c r="F2388" s="5" t="s">
        <v>7</v>
      </c>
      <c r="G2388" s="2" t="s">
        <v>3634</v>
      </c>
      <c r="H2388" s="38" t="s">
        <v>4409</v>
      </c>
      <c r="I2388" s="177" t="s">
        <v>7038</v>
      </c>
      <c r="J2388" s="136">
        <v>1832.63</v>
      </c>
      <c r="K2388" s="162">
        <v>3271.1601421732043</v>
      </c>
      <c r="L2388" s="126"/>
      <c r="M2388" s="203"/>
      <c r="N2388" s="218">
        <v>0.04</v>
      </c>
      <c r="O2388" s="3" t="s">
        <v>3754</v>
      </c>
      <c r="P2388" s="31" t="s">
        <v>7291</v>
      </c>
      <c r="Q2388" s="234">
        <v>1</v>
      </c>
      <c r="R2388" s="5">
        <v>86080090</v>
      </c>
      <c r="S2388" s="238">
        <v>46099</v>
      </c>
      <c r="T2388" s="263">
        <v>0.15</v>
      </c>
      <c r="U2388" s="263">
        <v>0</v>
      </c>
      <c r="V2388" s="263">
        <v>3.5039999999999995E-2</v>
      </c>
      <c r="W2388" s="263">
        <v>0</v>
      </c>
      <c r="X2388" s="263">
        <v>0.33999999999999997</v>
      </c>
      <c r="Y2388" s="265">
        <v>1.6064585475278061</v>
      </c>
      <c r="Z2388" s="275">
        <v>1832.63</v>
      </c>
      <c r="AA2388" s="276">
        <v>40.765842160781538</v>
      </c>
      <c r="AB2388" s="277">
        <v>0.05</v>
      </c>
      <c r="AC2388" s="277">
        <v>3.6499999999999998E-2</v>
      </c>
      <c r="AD2388" s="277">
        <v>0</v>
      </c>
      <c r="AE2388" s="277">
        <v>0.33999999999999997</v>
      </c>
      <c r="AF2388" s="276">
        <v>1.6365881600285659</v>
      </c>
    </row>
    <row r="2389" spans="1:32" ht="41.4" x14ac:dyDescent="0.3">
      <c r="A2389" s="2">
        <f>IF(G2389="","",VLOOKUP(G2389,{"CFTV","100000";"switch","750000";"VMS","200000";"Alarme","300000";"CA","400000";"Cabeamento","500000";"Infra","600000";"Redes","700000";"Energia","800000";"Outros","900000";"Serviço","1000000"},2,FALSE)
  + COUNTIF($G$2:G2389,G2389)
)</f>
        <v>400404</v>
      </c>
      <c r="B2389" s="3" t="str">
        <f t="shared" si="38"/>
        <v>TERMINAL DE RECONHECIMENTO FACIAL 1500</v>
      </c>
      <c r="C2389" s="5" t="s">
        <v>4412</v>
      </c>
      <c r="D2389" s="5" t="s">
        <v>4412</v>
      </c>
      <c r="E2389" s="5" t="s">
        <v>370</v>
      </c>
      <c r="F2389" s="5" t="s">
        <v>7</v>
      </c>
      <c r="G2389" s="2" t="s">
        <v>3634</v>
      </c>
      <c r="H2389" s="3" t="s">
        <v>4411</v>
      </c>
      <c r="I2389" s="185" t="s">
        <v>7038</v>
      </c>
      <c r="J2389" s="151">
        <v>816.6</v>
      </c>
      <c r="K2389" s="162">
        <v>1663.5886221250289</v>
      </c>
      <c r="L2389" s="151"/>
      <c r="M2389" s="203"/>
      <c r="N2389" s="218">
        <v>0.12</v>
      </c>
      <c r="O2389" s="3" t="s">
        <v>7060</v>
      </c>
      <c r="P2389" s="31" t="s">
        <v>7290</v>
      </c>
      <c r="Q2389" s="234">
        <v>1</v>
      </c>
      <c r="R2389" s="5">
        <v>85437099</v>
      </c>
      <c r="S2389" s="238">
        <v>46101</v>
      </c>
      <c r="T2389" s="263">
        <v>0.15</v>
      </c>
      <c r="U2389" s="263">
        <v>0</v>
      </c>
      <c r="V2389" s="263">
        <v>3.2119999999999996E-2</v>
      </c>
      <c r="W2389" s="263">
        <v>0</v>
      </c>
      <c r="X2389" s="263">
        <v>0.33999999999999997</v>
      </c>
      <c r="Y2389" s="265">
        <v>1.8334922359937862</v>
      </c>
      <c r="Z2389" s="275">
        <v>816.6</v>
      </c>
      <c r="AA2389" s="276">
        <v>18.16481597949079</v>
      </c>
      <c r="AB2389" s="277">
        <v>0.05</v>
      </c>
      <c r="AC2389" s="277">
        <v>3.6499999999999998E-2</v>
      </c>
      <c r="AD2389" s="277">
        <v>0</v>
      </c>
      <c r="AE2389" s="277">
        <v>0.33999999999999997</v>
      </c>
      <c r="AF2389" s="276">
        <v>1.6365881600285659</v>
      </c>
    </row>
    <row r="2390" spans="1:32" ht="41.4" x14ac:dyDescent="0.3">
      <c r="A2390" s="2">
        <f>IF(G2390="","",VLOOKUP(G2390,{"CFTV","100000";"switch","750000";"VMS","200000";"Alarme","300000";"CA","400000";"Cabeamento","500000";"Infra","600000";"Redes","700000";"Energia","800000";"Outros","900000";"Serviço","1000000"},2,FALSE)
  + COUNTIF($G$2:G2390,G2390)
)</f>
        <v>400405</v>
      </c>
      <c r="B2390" s="3" t="str">
        <f t="shared" si="38"/>
        <v>TERMINAL DE RECONHECIMENTO FACIAL 6000</v>
      </c>
      <c r="C2390" s="38" t="s">
        <v>4414</v>
      </c>
      <c r="D2390" s="38" t="s">
        <v>4414</v>
      </c>
      <c r="E2390" s="5" t="s">
        <v>4415</v>
      </c>
      <c r="F2390" s="5" t="s">
        <v>7</v>
      </c>
      <c r="G2390" s="2" t="s">
        <v>3634</v>
      </c>
      <c r="H2390" s="3" t="s">
        <v>4413</v>
      </c>
      <c r="I2390" s="185" t="s">
        <v>7038</v>
      </c>
      <c r="J2390" s="151">
        <v>4105</v>
      </c>
      <c r="K2390" s="162">
        <v>8995.4694221647351</v>
      </c>
      <c r="L2390" s="151">
        <v>43.75</v>
      </c>
      <c r="M2390" s="203">
        <v>6.5000000000000002E-2</v>
      </c>
      <c r="N2390" s="218">
        <v>0.12</v>
      </c>
      <c r="O2390" s="3" t="s">
        <v>4415</v>
      </c>
      <c r="P2390" s="31" t="s">
        <v>7291</v>
      </c>
      <c r="Q2390" s="234">
        <v>1</v>
      </c>
      <c r="R2390" s="5">
        <v>85437099</v>
      </c>
      <c r="S2390" s="238">
        <v>46100</v>
      </c>
      <c r="T2390" s="263">
        <v>0.15</v>
      </c>
      <c r="U2390" s="263">
        <v>0</v>
      </c>
      <c r="V2390" s="263">
        <v>3.2119999999999996E-2</v>
      </c>
      <c r="W2390" s="263">
        <v>0</v>
      </c>
      <c r="X2390" s="263">
        <v>0.33999999999999997</v>
      </c>
      <c r="Y2390" s="265">
        <v>1.8334922359937862</v>
      </c>
      <c r="Z2390" s="275">
        <v>4415.5749999999998</v>
      </c>
      <c r="AA2390" s="276">
        <v>98.222027086260141</v>
      </c>
      <c r="AB2390" s="277">
        <v>0.05</v>
      </c>
      <c r="AC2390" s="277">
        <v>3.6499999999999998E-2</v>
      </c>
      <c r="AD2390" s="277">
        <v>0</v>
      </c>
      <c r="AE2390" s="277">
        <v>0.33999999999999997</v>
      </c>
      <c r="AF2390" s="276">
        <v>1.6365881600285659</v>
      </c>
    </row>
    <row r="2391" spans="1:32" x14ac:dyDescent="0.3">
      <c r="A2391" s="2">
        <f>IF(G2391="","",VLOOKUP(G2391,{"CFTV","100000";"switch","750000";"VMS","200000";"Alarme","300000";"CA","400000";"Cabeamento","500000";"Infra","600000";"Redes","700000";"Energia","800000";"Outros","900000";"Serviço","1000000"},2,FALSE)
  + COUNTIF($G$2:G2391,G2391)
)</f>
        <v>400406</v>
      </c>
      <c r="B2391" s="3" t="str">
        <f t="shared" si="38"/>
        <v>CHICOTE DE LIGACAO  DO</v>
      </c>
      <c r="C2391" s="5" t="s">
        <v>4417</v>
      </c>
      <c r="D2391" s="5" t="s">
        <v>4417</v>
      </c>
      <c r="E2391" s="5" t="s">
        <v>4415</v>
      </c>
      <c r="F2391" s="5" t="s">
        <v>7</v>
      </c>
      <c r="G2391" s="2" t="s">
        <v>3634</v>
      </c>
      <c r="H2391" s="3" t="s">
        <v>4416</v>
      </c>
      <c r="I2391" s="185" t="s">
        <v>7038</v>
      </c>
      <c r="J2391" s="151">
        <v>144</v>
      </c>
      <c r="K2391" s="162">
        <v>397.15479045220962</v>
      </c>
      <c r="L2391" s="194">
        <v>43.75</v>
      </c>
      <c r="M2391" s="203">
        <v>0.05</v>
      </c>
      <c r="N2391" s="218">
        <v>0.12</v>
      </c>
      <c r="O2391" s="3" t="s">
        <v>4415</v>
      </c>
      <c r="P2391" s="31" t="s">
        <v>7291</v>
      </c>
      <c r="Q2391" s="234">
        <v>1</v>
      </c>
      <c r="R2391" s="5">
        <v>85444200</v>
      </c>
      <c r="S2391" s="238">
        <v>46100</v>
      </c>
      <c r="T2391" s="263">
        <v>0.15</v>
      </c>
      <c r="U2391" s="263">
        <v>0</v>
      </c>
      <c r="V2391" s="263">
        <v>3.2119999999999996E-2</v>
      </c>
      <c r="W2391" s="263">
        <v>0</v>
      </c>
      <c r="X2391" s="263">
        <v>0.33999999999999997</v>
      </c>
      <c r="Y2391" s="265">
        <v>1.8334922359937862</v>
      </c>
      <c r="Z2391" s="275">
        <v>194.95</v>
      </c>
      <c r="AA2391" s="276">
        <v>4.3365550761716003</v>
      </c>
      <c r="AB2391" s="277">
        <v>0.05</v>
      </c>
      <c r="AC2391" s="277">
        <v>3.6499999999999998E-2</v>
      </c>
      <c r="AD2391" s="277">
        <v>0</v>
      </c>
      <c r="AE2391" s="277">
        <v>0.33999999999999997</v>
      </c>
      <c r="AF2391" s="276">
        <v>1.6365881600285659</v>
      </c>
    </row>
    <row r="2392" spans="1:32" ht="27.6" x14ac:dyDescent="0.3">
      <c r="A2392" s="2">
        <f>IF(G2392="","",VLOOKUP(G2392,{"CFTV","100000";"switch","750000";"VMS","200000";"Alarme","300000";"CA","400000";"Cabeamento","500000";"Infra","600000";"Redes","700000";"Energia","800000";"Outros","900000";"Serviço","1000000"},2,FALSE)
  + COUNTIF($G$2:G2392,G2392)
)</f>
        <v>400407</v>
      </c>
      <c r="B2392" s="3" t="str">
        <f t="shared" si="38"/>
        <v>MÓDULO REMOTO DE ACESSO +</v>
      </c>
      <c r="C2392" s="38" t="s">
        <v>4419</v>
      </c>
      <c r="D2392" s="38" t="s">
        <v>4419</v>
      </c>
      <c r="E2392" s="5" t="s">
        <v>3721</v>
      </c>
      <c r="F2392" s="5" t="s">
        <v>7</v>
      </c>
      <c r="G2392" s="2" t="s">
        <v>3634</v>
      </c>
      <c r="H2392" s="3" t="s">
        <v>4418</v>
      </c>
      <c r="I2392" s="185" t="s">
        <v>7038</v>
      </c>
      <c r="J2392" s="151">
        <v>7981.68</v>
      </c>
      <c r="K2392" s="162">
        <v>17704.309377923866</v>
      </c>
      <c r="L2392" s="151"/>
      <c r="M2392" s="203">
        <v>8.8800000000000004E-2</v>
      </c>
      <c r="N2392" s="218">
        <v>0.12</v>
      </c>
      <c r="O2392" s="3" t="s">
        <v>3721</v>
      </c>
      <c r="P2392" s="31" t="s">
        <v>7291</v>
      </c>
      <c r="Q2392" s="234">
        <v>1</v>
      </c>
      <c r="R2392" s="5">
        <v>84719090</v>
      </c>
      <c r="S2392" s="238">
        <v>46101</v>
      </c>
      <c r="T2392" s="263">
        <v>0.15</v>
      </c>
      <c r="U2392" s="263">
        <v>0</v>
      </c>
      <c r="V2392" s="263">
        <v>3.2119999999999996E-2</v>
      </c>
      <c r="W2392" s="263">
        <v>0</v>
      </c>
      <c r="X2392" s="263">
        <v>0.33999999999999997</v>
      </c>
      <c r="Y2392" s="265">
        <v>1.8334922359937862</v>
      </c>
      <c r="Z2392" s="275">
        <v>8690.453184</v>
      </c>
      <c r="AA2392" s="276">
        <v>193.31433120957604</v>
      </c>
      <c r="AB2392" s="277">
        <v>0.05</v>
      </c>
      <c r="AC2392" s="277">
        <v>3.6499999999999998E-2</v>
      </c>
      <c r="AD2392" s="277">
        <v>0</v>
      </c>
      <c r="AE2392" s="277">
        <v>0.33999999999999997</v>
      </c>
      <c r="AF2392" s="276">
        <v>1.6365881600285659</v>
      </c>
    </row>
    <row r="2393" spans="1:32" ht="96.6" x14ac:dyDescent="0.3">
      <c r="A2393" s="2">
        <f>IF(G2393="","",VLOOKUP(G2393,{"CFTV","100000";"switch","750000";"VMS","200000";"Alarme","300000";"CA","400000";"Cabeamento","500000";"Infra","600000";"Redes","700000";"Energia","800000";"Outros","900000";"Serviço","1000000"},2,FALSE)
  + COUNTIF($G$2:G2393,G2393)
)</f>
        <v>400408</v>
      </c>
      <c r="B2393" s="3" t="str">
        <f t="shared" si="38"/>
        <v>CONTROLADOR ELETRÔNICO DE ACESSO QUE</v>
      </c>
      <c r="C2393" s="3" t="s">
        <v>4421</v>
      </c>
      <c r="D2393" s="3" t="s">
        <v>4421</v>
      </c>
      <c r="E2393" s="5" t="s">
        <v>3831</v>
      </c>
      <c r="F2393" s="5" t="s">
        <v>7</v>
      </c>
      <c r="G2393" s="2" t="s">
        <v>3634</v>
      </c>
      <c r="H2393" s="3" t="s">
        <v>4420</v>
      </c>
      <c r="I2393" s="170" t="s">
        <v>7038</v>
      </c>
      <c r="J2393" s="127">
        <v>4990.1099999999997</v>
      </c>
      <c r="K2393" s="162">
        <v>10165.91993528328</v>
      </c>
      <c r="L2393" s="126"/>
      <c r="M2393" s="203"/>
      <c r="N2393" s="218">
        <v>0.12</v>
      </c>
      <c r="O2393" s="3" t="s">
        <v>3831</v>
      </c>
      <c r="P2393" s="31" t="s">
        <v>7291</v>
      </c>
      <c r="Q2393" s="234">
        <v>1</v>
      </c>
      <c r="R2393" s="5">
        <v>85437099</v>
      </c>
      <c r="S2393" s="238">
        <v>46101</v>
      </c>
      <c r="T2393" s="263">
        <v>0.15</v>
      </c>
      <c r="U2393" s="263">
        <v>0</v>
      </c>
      <c r="V2393" s="263">
        <v>3.2119999999999996E-2</v>
      </c>
      <c r="W2393" s="263">
        <v>0</v>
      </c>
      <c r="X2393" s="263">
        <v>0.33999999999999997</v>
      </c>
      <c r="Y2393" s="265">
        <v>1.8334922359937862</v>
      </c>
      <c r="Z2393" s="275">
        <v>4990.1099999999997</v>
      </c>
      <c r="AA2393" s="276">
        <v>111.00224083690519</v>
      </c>
      <c r="AB2393" s="277">
        <v>0.05</v>
      </c>
      <c r="AC2393" s="277">
        <v>3.6499999999999998E-2</v>
      </c>
      <c r="AD2393" s="277">
        <v>0</v>
      </c>
      <c r="AE2393" s="277">
        <v>0.33999999999999997</v>
      </c>
      <c r="AF2393" s="276">
        <v>1.6365881600285659</v>
      </c>
    </row>
    <row r="2394" spans="1:32" ht="27.6" x14ac:dyDescent="0.3">
      <c r="A2394" s="2">
        <f>IF(G2394="","",VLOOKUP(G2394,{"CFTV","100000";"switch","750000";"VMS","200000";"Alarme","300000";"CA","400000";"Cabeamento","500000";"Infra","600000";"Redes","700000";"Energia","800000";"Outros","900000";"Serviço","1000000"},2,FALSE)
  + COUNTIF($G$2:G2394,G2394)
)</f>
        <v>300001</v>
      </c>
      <c r="B2394" s="3" t="str">
        <f t="shared" si="38"/>
        <v>CENTRAL DE ALARME (IP C/GPRS)</v>
      </c>
      <c r="C2394" s="3" t="s">
        <v>4424</v>
      </c>
      <c r="D2394" s="3" t="s">
        <v>4424</v>
      </c>
      <c r="E2394" s="5" t="s">
        <v>6</v>
      </c>
      <c r="F2394" s="5" t="s">
        <v>7</v>
      </c>
      <c r="G2394" s="2" t="s">
        <v>4422</v>
      </c>
      <c r="H2394" s="3" t="s">
        <v>4423</v>
      </c>
      <c r="I2394" s="169" t="s">
        <v>7038</v>
      </c>
      <c r="J2394" s="126">
        <v>603.83000000000004</v>
      </c>
      <c r="K2394" s="162">
        <v>1414.6502882101636</v>
      </c>
      <c r="L2394" s="126"/>
      <c r="M2394" s="203">
        <v>0.15</v>
      </c>
      <c r="N2394" s="218">
        <v>0.18</v>
      </c>
      <c r="O2394" s="3" t="s">
        <v>6</v>
      </c>
      <c r="P2394" s="31" t="s">
        <v>7294</v>
      </c>
      <c r="Q2394" s="234">
        <v>1</v>
      </c>
      <c r="R2394" s="5">
        <v>85311090</v>
      </c>
      <c r="S2394" s="238">
        <v>45695</v>
      </c>
      <c r="T2394" s="263">
        <v>0.15</v>
      </c>
      <c r="U2394" s="263">
        <v>0</v>
      </c>
      <c r="V2394" s="263">
        <v>3.2119999999999996E-2</v>
      </c>
      <c r="W2394" s="263">
        <v>0</v>
      </c>
      <c r="X2394" s="263">
        <v>0.33999999999999997</v>
      </c>
      <c r="Y2394" s="265">
        <v>1.8334922359937862</v>
      </c>
      <c r="Z2394" s="275">
        <v>694.4045000000001</v>
      </c>
      <c r="AA2394" s="276">
        <v>15.446644572410376</v>
      </c>
      <c r="AB2394" s="277">
        <v>0.05</v>
      </c>
      <c r="AC2394" s="277">
        <v>3.6499999999999998E-2</v>
      </c>
      <c r="AD2394" s="277">
        <v>0</v>
      </c>
      <c r="AE2394" s="277">
        <v>0.33999999999999997</v>
      </c>
      <c r="AF2394" s="276">
        <v>1.6365881600285659</v>
      </c>
    </row>
    <row r="2395" spans="1:32" x14ac:dyDescent="0.3">
      <c r="A2395" s="2">
        <f>IF(G2395="","",VLOOKUP(G2395,{"CFTV","100000";"switch","750000";"VMS","200000";"Alarme","300000";"CA","400000";"Cabeamento","500000";"Infra","600000";"Redes","700000";"Energia","800000";"Outros","900000";"Serviço","1000000"},2,FALSE)
  + COUNTIF($G$2:G2395,G2395)
)</f>
        <v>300002</v>
      </c>
      <c r="B2395" s="3" t="str">
        <f t="shared" si="38"/>
        <v xml:space="preserve">CENTRAL DE ALARME  </v>
      </c>
      <c r="C2395" s="3" t="s">
        <v>4426</v>
      </c>
      <c r="D2395" s="3" t="s">
        <v>4426</v>
      </c>
      <c r="E2395" s="5" t="s">
        <v>6</v>
      </c>
      <c r="F2395" s="5" t="s">
        <v>7</v>
      </c>
      <c r="G2395" s="2" t="s">
        <v>4422</v>
      </c>
      <c r="H2395" s="3" t="s">
        <v>4425</v>
      </c>
      <c r="I2395" s="169" t="s">
        <v>7038</v>
      </c>
      <c r="J2395" s="126">
        <v>389.06</v>
      </c>
      <c r="K2395" s="162">
        <v>911.48806970678208</v>
      </c>
      <c r="L2395" s="126"/>
      <c r="M2395" s="203">
        <v>0.15</v>
      </c>
      <c r="N2395" s="198">
        <v>0.18</v>
      </c>
      <c r="O2395" s="3" t="s">
        <v>6</v>
      </c>
      <c r="P2395" s="31" t="s">
        <v>7294</v>
      </c>
      <c r="Q2395" s="234">
        <v>1</v>
      </c>
      <c r="R2395" s="5">
        <v>85311090</v>
      </c>
      <c r="S2395" s="238">
        <v>45695</v>
      </c>
      <c r="T2395" s="263">
        <v>0.15</v>
      </c>
      <c r="U2395" s="263">
        <v>0</v>
      </c>
      <c r="V2395" s="263">
        <v>3.2119999999999996E-2</v>
      </c>
      <c r="W2395" s="263">
        <v>0</v>
      </c>
      <c r="X2395" s="263">
        <v>0.33999999999999997</v>
      </c>
      <c r="Y2395" s="265">
        <v>1.8334922359937862</v>
      </c>
      <c r="Z2395" s="275">
        <v>447.41899999999998</v>
      </c>
      <c r="AA2395" s="276">
        <v>9.9525885387310655</v>
      </c>
      <c r="AB2395" s="277">
        <v>0.05</v>
      </c>
      <c r="AC2395" s="277">
        <v>3.6499999999999998E-2</v>
      </c>
      <c r="AD2395" s="277">
        <v>0</v>
      </c>
      <c r="AE2395" s="277">
        <v>0.33999999999999997</v>
      </c>
      <c r="AF2395" s="276">
        <v>1.6365881600285659</v>
      </c>
    </row>
    <row r="2396" spans="1:32" ht="27.6" x14ac:dyDescent="0.3">
      <c r="A2396" s="2">
        <f>IF(G2396="","",VLOOKUP(G2396,{"CFTV","100000";"switch","750000";"VMS","200000";"Alarme","300000";"CA","400000";"Cabeamento","500000";"Infra","600000";"Redes","700000";"Energia","800000";"Outros","900000";"Serviço","1000000"},2,FALSE)
  + COUNTIF($G$2:G2396,G2396)
)</f>
        <v>300003</v>
      </c>
      <c r="B2396" s="3" t="str">
        <f t="shared" si="38"/>
        <v>CENTRAL DE ALARME CONTRA ROUBO</v>
      </c>
      <c r="C2396" s="3" t="s">
        <v>4428</v>
      </c>
      <c r="D2396" s="3" t="s">
        <v>4428</v>
      </c>
      <c r="E2396" s="5" t="s">
        <v>6</v>
      </c>
      <c r="F2396" s="5" t="s">
        <v>7</v>
      </c>
      <c r="G2396" s="2" t="s">
        <v>4422</v>
      </c>
      <c r="H2396" s="3" t="s">
        <v>4427</v>
      </c>
      <c r="I2396" s="169" t="s">
        <v>7038</v>
      </c>
      <c r="J2396" s="126">
        <v>225.91764705882355</v>
      </c>
      <c r="K2396" s="162">
        <v>529.27887737198671</v>
      </c>
      <c r="L2396" s="126"/>
      <c r="M2396" s="203">
        <v>0.15</v>
      </c>
      <c r="N2396" s="218">
        <v>7.0000000000000007E-2</v>
      </c>
      <c r="O2396" s="3" t="s">
        <v>6</v>
      </c>
      <c r="P2396" s="31" t="s">
        <v>7294</v>
      </c>
      <c r="Q2396" s="234">
        <v>1</v>
      </c>
      <c r="R2396" s="5">
        <v>85311090</v>
      </c>
      <c r="S2396" s="238"/>
      <c r="T2396" s="263">
        <v>0.15</v>
      </c>
      <c r="U2396" s="263">
        <v>0</v>
      </c>
      <c r="V2396" s="263">
        <v>3.2119999999999996E-2</v>
      </c>
      <c r="W2396" s="263">
        <v>0</v>
      </c>
      <c r="X2396" s="263">
        <v>0.33999999999999997</v>
      </c>
      <c r="Y2396" s="265">
        <v>1.8334922359937862</v>
      </c>
      <c r="Z2396" s="275">
        <v>259.80529411764707</v>
      </c>
      <c r="AA2396" s="276">
        <v>5.7792252732605185</v>
      </c>
      <c r="AB2396" s="277">
        <v>0.05</v>
      </c>
      <c r="AC2396" s="277">
        <v>3.6499999999999998E-2</v>
      </c>
      <c r="AD2396" s="277">
        <v>0</v>
      </c>
      <c r="AE2396" s="277">
        <v>0.33999999999999997</v>
      </c>
      <c r="AF2396" s="276">
        <v>1.6365881600285659</v>
      </c>
    </row>
    <row r="2397" spans="1:32" x14ac:dyDescent="0.3">
      <c r="A2397" s="2">
        <f>IF(G2397="","",VLOOKUP(G2397,{"CFTV","100000";"switch","750000";"VMS","200000";"Alarme","300000";"CA","400000";"Cabeamento","500000";"Infra","600000";"Redes","700000";"Energia","800000";"Outros","900000";"Serviço","1000000"},2,FALSE)
  + COUNTIF($G$2:G2397,G2397)
)</f>
        <v>300004</v>
      </c>
      <c r="B2397" s="3" t="str">
        <f t="shared" si="38"/>
        <v>CENTRAL ALARME INTRUSAO</v>
      </c>
      <c r="C2397" s="3" t="s">
        <v>4430</v>
      </c>
      <c r="D2397" s="3" t="s">
        <v>4430</v>
      </c>
      <c r="E2397" s="5" t="s">
        <v>6</v>
      </c>
      <c r="F2397" s="5" t="s">
        <v>7</v>
      </c>
      <c r="G2397" s="2" t="s">
        <v>4422</v>
      </c>
      <c r="H2397" s="3" t="s">
        <v>4429</v>
      </c>
      <c r="I2397" s="169" t="s">
        <v>7038</v>
      </c>
      <c r="J2397" s="126">
        <v>243.64</v>
      </c>
      <c r="K2397" s="162">
        <v>570.79872848239438</v>
      </c>
      <c r="L2397" s="126"/>
      <c r="M2397" s="203">
        <v>0.15</v>
      </c>
      <c r="N2397" s="218">
        <v>7.0000000000000007E-2</v>
      </c>
      <c r="O2397" s="3" t="s">
        <v>6</v>
      </c>
      <c r="P2397" s="31" t="s">
        <v>7294</v>
      </c>
      <c r="Q2397" s="234">
        <v>1</v>
      </c>
      <c r="R2397" s="5">
        <v>85311090</v>
      </c>
      <c r="S2397" s="238"/>
      <c r="T2397" s="263">
        <v>0.15</v>
      </c>
      <c r="U2397" s="263">
        <v>0</v>
      </c>
      <c r="V2397" s="263">
        <v>3.2119999999999996E-2</v>
      </c>
      <c r="W2397" s="263">
        <v>0</v>
      </c>
      <c r="X2397" s="263">
        <v>0.33999999999999997</v>
      </c>
      <c r="Y2397" s="265">
        <v>1.8334922359937862</v>
      </c>
      <c r="Z2397" s="275">
        <v>280.18599999999998</v>
      </c>
      <c r="AA2397" s="276">
        <v>6.2325828190418875</v>
      </c>
      <c r="AB2397" s="277">
        <v>0.05</v>
      </c>
      <c r="AC2397" s="277">
        <v>3.6499999999999998E-2</v>
      </c>
      <c r="AD2397" s="277">
        <v>0</v>
      </c>
      <c r="AE2397" s="277">
        <v>0.33999999999999997</v>
      </c>
      <c r="AF2397" s="276">
        <v>1.6365881600285659</v>
      </c>
    </row>
    <row r="2398" spans="1:32" ht="27.6" x14ac:dyDescent="0.3">
      <c r="A2398" s="2">
        <f>IF(G2398="","",VLOOKUP(G2398,{"CFTV","100000";"switch","750000";"VMS","200000";"Alarme","300000";"CA","400000";"Cabeamento","500000";"Infra","600000";"Redes","700000";"Energia","800000";"Outros","900000";"Serviço","1000000"},2,FALSE)
  + COUNTIF($G$2:G2398,G2398)
)</f>
        <v>300005</v>
      </c>
      <c r="B2398" s="3" t="str">
        <f t="shared" si="38"/>
        <v>CENTRAL DE ALARME CONTRA ROUBO</v>
      </c>
      <c r="C2398" s="3" t="s">
        <v>4432</v>
      </c>
      <c r="D2398" s="3" t="s">
        <v>4432</v>
      </c>
      <c r="E2398" s="5" t="s">
        <v>6</v>
      </c>
      <c r="F2398" s="5" t="s">
        <v>7</v>
      </c>
      <c r="G2398" s="2" t="s">
        <v>4422</v>
      </c>
      <c r="H2398" s="3" t="s">
        <v>4431</v>
      </c>
      <c r="I2398" s="169" t="s">
        <v>7038</v>
      </c>
      <c r="J2398" s="126">
        <v>334.2</v>
      </c>
      <c r="K2398" s="162">
        <v>782.96230117721325</v>
      </c>
      <c r="L2398" s="126"/>
      <c r="M2398" s="203">
        <v>0.15</v>
      </c>
      <c r="N2398" s="198">
        <v>0.18</v>
      </c>
      <c r="O2398" s="3" t="s">
        <v>6</v>
      </c>
      <c r="P2398" s="31" t="s">
        <v>7294</v>
      </c>
      <c r="Q2398" s="234">
        <v>1</v>
      </c>
      <c r="R2398" s="5">
        <v>85311090</v>
      </c>
      <c r="S2398" s="238">
        <v>45695</v>
      </c>
      <c r="T2398" s="263">
        <v>0.15</v>
      </c>
      <c r="U2398" s="263">
        <v>0</v>
      </c>
      <c r="V2398" s="263">
        <v>3.2119999999999996E-2</v>
      </c>
      <c r="W2398" s="263">
        <v>0</v>
      </c>
      <c r="X2398" s="263">
        <v>0.33999999999999997</v>
      </c>
      <c r="Y2398" s="265">
        <v>1.8334922359937862</v>
      </c>
      <c r="Z2398" s="275">
        <v>384.33</v>
      </c>
      <c r="AA2398" s="276">
        <v>8.5492085787382983</v>
      </c>
      <c r="AB2398" s="277">
        <v>0.05</v>
      </c>
      <c r="AC2398" s="277">
        <v>3.6499999999999998E-2</v>
      </c>
      <c r="AD2398" s="277">
        <v>0</v>
      </c>
      <c r="AE2398" s="277">
        <v>0.33999999999999997</v>
      </c>
      <c r="AF2398" s="276">
        <v>1.6365881600285659</v>
      </c>
    </row>
    <row r="2399" spans="1:32" ht="27.6" x14ac:dyDescent="0.3">
      <c r="A2399" s="2">
        <f>IF(G2399="","",VLOOKUP(G2399,{"CFTV","100000";"switch","750000";"VMS","200000";"Alarme","300000";"CA","400000";"Cabeamento","500000";"Infra","600000";"Redes","700000";"Energia","800000";"Outros","900000";"Serviço","1000000"},2,FALSE)
  + COUNTIF($G$2:G2399,G2399)
)</f>
        <v>300006</v>
      </c>
      <c r="B2399" s="3" t="str">
        <f t="shared" si="38"/>
        <v>CENTRAL DE ALARME CONTRA ROUBO</v>
      </c>
      <c r="C2399" s="3" t="s">
        <v>4433</v>
      </c>
      <c r="D2399" s="3" t="s">
        <v>4433</v>
      </c>
      <c r="E2399" s="5" t="s">
        <v>6</v>
      </c>
      <c r="F2399" s="5" t="s">
        <v>7</v>
      </c>
      <c r="G2399" s="2" t="s">
        <v>4422</v>
      </c>
      <c r="H2399" s="3" t="s">
        <v>4431</v>
      </c>
      <c r="I2399" s="169" t="s">
        <v>7038</v>
      </c>
      <c r="J2399" s="126">
        <v>438.92</v>
      </c>
      <c r="K2399" s="162">
        <v>1028.2998600619462</v>
      </c>
      <c r="L2399" s="126"/>
      <c r="M2399" s="203">
        <v>0.15</v>
      </c>
      <c r="N2399" s="198">
        <v>0.18</v>
      </c>
      <c r="O2399" s="3" t="s">
        <v>6</v>
      </c>
      <c r="P2399" s="31" t="s">
        <v>7294</v>
      </c>
      <c r="Q2399" s="234">
        <v>1</v>
      </c>
      <c r="R2399" s="5">
        <v>85311090</v>
      </c>
      <c r="S2399" s="238">
        <v>45695</v>
      </c>
      <c r="T2399" s="263">
        <v>0.15</v>
      </c>
      <c r="U2399" s="263">
        <v>0</v>
      </c>
      <c r="V2399" s="263">
        <v>3.2119999999999996E-2</v>
      </c>
      <c r="W2399" s="263">
        <v>0</v>
      </c>
      <c r="X2399" s="263">
        <v>0.33999999999999997</v>
      </c>
      <c r="Y2399" s="265">
        <v>1.8334922359937862</v>
      </c>
      <c r="Z2399" s="275">
        <v>504.75800000000004</v>
      </c>
      <c r="AA2399" s="276">
        <v>11.228062924535649</v>
      </c>
      <c r="AB2399" s="277">
        <v>0.05</v>
      </c>
      <c r="AC2399" s="277">
        <v>3.6499999999999998E-2</v>
      </c>
      <c r="AD2399" s="277">
        <v>0</v>
      </c>
      <c r="AE2399" s="277">
        <v>0.33999999999999997</v>
      </c>
      <c r="AF2399" s="276">
        <v>1.6365881600285659</v>
      </c>
    </row>
    <row r="2400" spans="1:32" ht="27.6" x14ac:dyDescent="0.3">
      <c r="A2400" s="2">
        <f>IF(G2400="","",VLOOKUP(G2400,{"CFTV","100000";"switch","750000";"VMS","200000";"Alarme","300000";"CA","400000";"Cabeamento","500000";"Infra","600000";"Redes","700000";"Energia","800000";"Outros","900000";"Serviço","1000000"},2,FALSE)
  + COUNTIF($G$2:G2400,G2400)
)</f>
        <v>300007</v>
      </c>
      <c r="B2400" s="3" t="str">
        <f t="shared" si="38"/>
        <v>CENTRAL DE ALARME CONTRA ROUBO</v>
      </c>
      <c r="C2400" s="3" t="s">
        <v>4434</v>
      </c>
      <c r="D2400" s="3" t="s">
        <v>4434</v>
      </c>
      <c r="E2400" s="5" t="s">
        <v>6</v>
      </c>
      <c r="F2400" s="5" t="s">
        <v>7</v>
      </c>
      <c r="G2400" s="2" t="s">
        <v>4422</v>
      </c>
      <c r="H2400" s="3" t="s">
        <v>4431</v>
      </c>
      <c r="I2400" s="169" t="s">
        <v>7038</v>
      </c>
      <c r="J2400" s="126">
        <v>275.68</v>
      </c>
      <c r="K2400" s="162">
        <v>645.86190062397998</v>
      </c>
      <c r="L2400" s="126"/>
      <c r="M2400" s="203">
        <v>0.15</v>
      </c>
      <c r="N2400" s="198">
        <v>0.18</v>
      </c>
      <c r="O2400" s="3" t="s">
        <v>6</v>
      </c>
      <c r="P2400" s="31" t="s">
        <v>7294</v>
      </c>
      <c r="Q2400" s="234">
        <v>1</v>
      </c>
      <c r="R2400" s="5">
        <v>85311090</v>
      </c>
      <c r="S2400" s="238">
        <v>45695</v>
      </c>
      <c r="T2400" s="263">
        <v>0.15</v>
      </c>
      <c r="U2400" s="263">
        <v>0</v>
      </c>
      <c r="V2400" s="263">
        <v>3.2119999999999996E-2</v>
      </c>
      <c r="W2400" s="263">
        <v>0</v>
      </c>
      <c r="X2400" s="263">
        <v>0.33999999999999997</v>
      </c>
      <c r="Y2400" s="265">
        <v>1.8334922359937862</v>
      </c>
      <c r="Z2400" s="275">
        <v>317.03199999999998</v>
      </c>
      <c r="AA2400" s="276">
        <v>7.0522017384397779</v>
      </c>
      <c r="AB2400" s="277">
        <v>0.05</v>
      </c>
      <c r="AC2400" s="277">
        <v>3.6499999999999998E-2</v>
      </c>
      <c r="AD2400" s="277">
        <v>0</v>
      </c>
      <c r="AE2400" s="277">
        <v>0.33999999999999997</v>
      </c>
      <c r="AF2400" s="276">
        <v>1.6365881600285659</v>
      </c>
    </row>
    <row r="2401" spans="1:32" ht="27.6" x14ac:dyDescent="0.3">
      <c r="A2401" s="2">
        <f>IF(G2401="","",VLOOKUP(G2401,{"CFTV","100000";"switch","750000";"VMS","200000";"Alarme","300000";"CA","400000";"Cabeamento","500000";"Infra","600000";"Redes","700000";"Energia","800000";"Outros","900000";"Serviço","1000000"},2,FALSE)
  + COUNTIF($G$2:G2401,G2401)
)</f>
        <v>300008</v>
      </c>
      <c r="B2401" s="3" t="str">
        <f t="shared" si="38"/>
        <v>CENTRAL DE ALARME CONTRA ROUBO</v>
      </c>
      <c r="C2401" s="3" t="s">
        <v>4435</v>
      </c>
      <c r="D2401" s="3" t="s">
        <v>4435</v>
      </c>
      <c r="E2401" s="5" t="s">
        <v>6</v>
      </c>
      <c r="F2401" s="5" t="s">
        <v>7</v>
      </c>
      <c r="G2401" s="2" t="s">
        <v>4422</v>
      </c>
      <c r="H2401" s="3" t="s">
        <v>4431</v>
      </c>
      <c r="I2401" s="169" t="s">
        <v>7038</v>
      </c>
      <c r="J2401" s="126">
        <v>186.61</v>
      </c>
      <c r="K2401" s="162">
        <v>437.18909342513399</v>
      </c>
      <c r="L2401" s="126"/>
      <c r="M2401" s="203">
        <v>0.15</v>
      </c>
      <c r="N2401" s="218">
        <v>7.0000000000000007E-2</v>
      </c>
      <c r="O2401" s="3" t="s">
        <v>6</v>
      </c>
      <c r="P2401" s="31" t="s">
        <v>7294</v>
      </c>
      <c r="Q2401" s="234">
        <v>1</v>
      </c>
      <c r="R2401" s="5">
        <v>85311090</v>
      </c>
      <c r="S2401" s="238">
        <v>45600</v>
      </c>
      <c r="T2401" s="263">
        <v>0.15</v>
      </c>
      <c r="U2401" s="263">
        <v>0</v>
      </c>
      <c r="V2401" s="263">
        <v>3.2119999999999996E-2</v>
      </c>
      <c r="W2401" s="263">
        <v>0</v>
      </c>
      <c r="X2401" s="263">
        <v>0.33999999999999997</v>
      </c>
      <c r="Y2401" s="265">
        <v>1.8334922359937862</v>
      </c>
      <c r="Z2401" s="275">
        <v>214.60150000000002</v>
      </c>
      <c r="AA2401" s="276">
        <v>4.7736918398514483</v>
      </c>
      <c r="AB2401" s="277">
        <v>0.05</v>
      </c>
      <c r="AC2401" s="277">
        <v>3.6499999999999998E-2</v>
      </c>
      <c r="AD2401" s="277">
        <v>0</v>
      </c>
      <c r="AE2401" s="277">
        <v>0.33999999999999997</v>
      </c>
      <c r="AF2401" s="276">
        <v>1.6365881600285659</v>
      </c>
    </row>
    <row r="2402" spans="1:32" x14ac:dyDescent="0.3">
      <c r="A2402" s="2">
        <f>IF(G2402="","",VLOOKUP(G2402,{"CFTV","100000";"switch","750000";"VMS","200000";"Alarme","300000";"CA","400000";"Cabeamento","500000";"Infra","600000";"Redes","700000";"Energia","800000";"Outros","900000";"Serviço","1000000"},2,FALSE)
  + COUNTIF($G$2:G2402,G2402)
)</f>
        <v>300009</v>
      </c>
      <c r="B2402" s="3" t="str">
        <f t="shared" si="38"/>
        <v>CENTRAL DE ALARME SEM FIO</v>
      </c>
      <c r="C2402" s="3" t="s">
        <v>4437</v>
      </c>
      <c r="D2402" s="3" t="s">
        <v>4437</v>
      </c>
      <c r="E2402" s="5" t="s">
        <v>6</v>
      </c>
      <c r="F2402" s="5" t="s">
        <v>7</v>
      </c>
      <c r="G2402" s="2" t="s">
        <v>4422</v>
      </c>
      <c r="H2402" s="3" t="s">
        <v>4436</v>
      </c>
      <c r="I2402" s="169" t="s">
        <v>7038</v>
      </c>
      <c r="J2402" s="126">
        <v>496.41</v>
      </c>
      <c r="K2402" s="162">
        <v>1162.9871811112519</v>
      </c>
      <c r="L2402" s="126"/>
      <c r="M2402" s="203">
        <v>0.15</v>
      </c>
      <c r="N2402" s="198">
        <v>0.18</v>
      </c>
      <c r="O2402" s="3" t="s">
        <v>6</v>
      </c>
      <c r="P2402" s="31" t="s">
        <v>7294</v>
      </c>
      <c r="Q2402" s="234">
        <v>1</v>
      </c>
      <c r="R2402" s="5">
        <v>85311090</v>
      </c>
      <c r="S2402" s="238">
        <v>45695</v>
      </c>
      <c r="T2402" s="263">
        <v>0.15</v>
      </c>
      <c r="U2402" s="263">
        <v>0</v>
      </c>
      <c r="V2402" s="263">
        <v>3.2119999999999996E-2</v>
      </c>
      <c r="W2402" s="263">
        <v>0</v>
      </c>
      <c r="X2402" s="263">
        <v>0.33999999999999997</v>
      </c>
      <c r="Y2402" s="265">
        <v>1.8334922359937862</v>
      </c>
      <c r="Z2402" s="275">
        <v>570.87149999999997</v>
      </c>
      <c r="AA2402" s="276">
        <v>12.698721216551402</v>
      </c>
      <c r="AB2402" s="277">
        <v>0.05</v>
      </c>
      <c r="AC2402" s="277">
        <v>3.6499999999999998E-2</v>
      </c>
      <c r="AD2402" s="277">
        <v>0</v>
      </c>
      <c r="AE2402" s="277">
        <v>0.33999999999999997</v>
      </c>
      <c r="AF2402" s="276">
        <v>1.6365881600285659</v>
      </c>
    </row>
    <row r="2403" spans="1:32" x14ac:dyDescent="0.3">
      <c r="A2403" s="2">
        <f>IF(G2403="","",VLOOKUP(G2403,{"CFTV","100000";"switch","750000";"VMS","200000";"Alarme","300000";"CA","400000";"Cabeamento","500000";"Infra","600000";"Redes","700000";"Energia","800000";"Outros","900000";"Serviço","1000000"},2,FALSE)
  + COUNTIF($G$2:G2403,G2403)
)</f>
        <v>300010</v>
      </c>
      <c r="B2403" s="3" t="str">
        <f t="shared" si="38"/>
        <v xml:space="preserve">SIRENE BRANCA   </v>
      </c>
      <c r="C2403" s="3" t="s">
        <v>4439</v>
      </c>
      <c r="D2403" s="3" t="s">
        <v>4439</v>
      </c>
      <c r="E2403" s="5" t="s">
        <v>6</v>
      </c>
      <c r="F2403" s="5" t="s">
        <v>7</v>
      </c>
      <c r="G2403" s="2" t="s">
        <v>4422</v>
      </c>
      <c r="H2403" s="3" t="s">
        <v>4438</v>
      </c>
      <c r="I2403" s="169" t="s">
        <v>7038</v>
      </c>
      <c r="J2403" s="126">
        <v>18.559999999999999</v>
      </c>
      <c r="K2403" s="162">
        <v>36.35879781080267</v>
      </c>
      <c r="L2403" s="126"/>
      <c r="M2403" s="203">
        <v>9.7500000000000003E-2</v>
      </c>
      <c r="N2403" s="218">
        <v>0.04</v>
      </c>
      <c r="O2403" s="3" t="s">
        <v>6</v>
      </c>
      <c r="P2403" s="31" t="s">
        <v>7288</v>
      </c>
      <c r="Q2403" s="234">
        <v>1</v>
      </c>
      <c r="R2403" s="5">
        <v>85311090</v>
      </c>
      <c r="S2403" s="238">
        <v>45600</v>
      </c>
      <c r="T2403" s="263">
        <v>0.15</v>
      </c>
      <c r="U2403" s="263">
        <v>0</v>
      </c>
      <c r="V2403" s="263">
        <v>3.5039999999999995E-2</v>
      </c>
      <c r="W2403" s="263">
        <v>0</v>
      </c>
      <c r="X2403" s="263">
        <v>0.33999999999999997</v>
      </c>
      <c r="Y2403" s="265">
        <v>1.6064585475278061</v>
      </c>
      <c r="Z2403" s="275">
        <v>20.369599999999998</v>
      </c>
      <c r="AA2403" s="276">
        <v>0.45311050156237515</v>
      </c>
      <c r="AB2403" s="277">
        <v>0.05</v>
      </c>
      <c r="AC2403" s="277">
        <v>3.6499999999999998E-2</v>
      </c>
      <c r="AD2403" s="277">
        <v>0</v>
      </c>
      <c r="AE2403" s="277">
        <v>0.33999999999999997</v>
      </c>
      <c r="AF2403" s="276">
        <v>1.6365881600285659</v>
      </c>
    </row>
    <row r="2404" spans="1:32" x14ac:dyDescent="0.3">
      <c r="A2404" s="2">
        <f>IF(G2404="","",VLOOKUP(G2404,{"CFTV","100000";"switch","750000";"VMS","200000";"Alarme","300000";"CA","400000";"Cabeamento","500000";"Infra","600000";"Redes","700000";"Energia","800000";"Outros","900000";"Serviço","1000000"},2,FALSE)
  + COUNTIF($G$2:G2404,G2404)
)</f>
        <v>300011</v>
      </c>
      <c r="B2404" s="3" t="str">
        <f t="shared" si="38"/>
        <v xml:space="preserve">SIRENE PRETA   </v>
      </c>
      <c r="C2404" s="3" t="s">
        <v>4441</v>
      </c>
      <c r="D2404" s="3" t="s">
        <v>4441</v>
      </c>
      <c r="E2404" s="5" t="s">
        <v>6</v>
      </c>
      <c r="F2404" s="5" t="s">
        <v>7</v>
      </c>
      <c r="G2404" s="2" t="s">
        <v>4422</v>
      </c>
      <c r="H2404" s="3" t="s">
        <v>4440</v>
      </c>
      <c r="I2404" s="169" t="s">
        <v>7038</v>
      </c>
      <c r="J2404" s="126">
        <v>18.559999999999999</v>
      </c>
      <c r="K2404" s="162">
        <v>36.35879781080267</v>
      </c>
      <c r="L2404" s="126"/>
      <c r="M2404" s="203">
        <v>9.7500000000000003E-2</v>
      </c>
      <c r="N2404" s="218">
        <v>0.04</v>
      </c>
      <c r="O2404" s="3" t="s">
        <v>6</v>
      </c>
      <c r="P2404" s="31" t="s">
        <v>7288</v>
      </c>
      <c r="Q2404" s="234">
        <v>1</v>
      </c>
      <c r="R2404" s="5">
        <v>85311090</v>
      </c>
      <c r="S2404" s="238">
        <v>45600</v>
      </c>
      <c r="T2404" s="263">
        <v>0.15</v>
      </c>
      <c r="U2404" s="263">
        <v>0</v>
      </c>
      <c r="V2404" s="263">
        <v>3.5039999999999995E-2</v>
      </c>
      <c r="W2404" s="263">
        <v>0</v>
      </c>
      <c r="X2404" s="263">
        <v>0.33999999999999997</v>
      </c>
      <c r="Y2404" s="265">
        <v>1.6064585475278061</v>
      </c>
      <c r="Z2404" s="275">
        <v>20.369599999999998</v>
      </c>
      <c r="AA2404" s="276">
        <v>0.45311050156237515</v>
      </c>
      <c r="AB2404" s="277">
        <v>0.05</v>
      </c>
      <c r="AC2404" s="277">
        <v>3.6499999999999998E-2</v>
      </c>
      <c r="AD2404" s="277">
        <v>0</v>
      </c>
      <c r="AE2404" s="277">
        <v>0.33999999999999997</v>
      </c>
      <c r="AF2404" s="276">
        <v>1.6365881600285659</v>
      </c>
    </row>
    <row r="2405" spans="1:32" x14ac:dyDescent="0.3">
      <c r="A2405" s="2">
        <f>IF(G2405="","",VLOOKUP(G2405,{"CFTV","100000";"switch","750000";"VMS","200000";"Alarme","300000";"CA","400000";"Cabeamento","500000";"Infra","600000";"Redes","700000";"Energia","800000";"Outros","900000";"Serviço","1000000"},2,FALSE)
  + COUNTIF($G$2:G2405,G2405)
)</f>
        <v>300012</v>
      </c>
      <c r="B2405" s="3" t="str">
        <f t="shared" si="38"/>
        <v xml:space="preserve">SIRENE BRANCA   </v>
      </c>
      <c r="C2405" s="3" t="s">
        <v>4442</v>
      </c>
      <c r="D2405" s="3" t="s">
        <v>4442</v>
      </c>
      <c r="E2405" s="5" t="s">
        <v>6</v>
      </c>
      <c r="F2405" s="5" t="s">
        <v>7</v>
      </c>
      <c r="G2405" s="2" t="s">
        <v>4422</v>
      </c>
      <c r="H2405" s="3" t="s">
        <v>4438</v>
      </c>
      <c r="I2405" s="169" t="s">
        <v>7038</v>
      </c>
      <c r="J2405" s="126">
        <v>34.21</v>
      </c>
      <c r="K2405" s="162">
        <v>67.016943594157297</v>
      </c>
      <c r="L2405" s="126"/>
      <c r="M2405" s="203">
        <v>9.7500000000000003E-2</v>
      </c>
      <c r="N2405" s="218">
        <v>0.04</v>
      </c>
      <c r="O2405" s="3" t="s">
        <v>6</v>
      </c>
      <c r="P2405" s="31" t="s">
        <v>7288</v>
      </c>
      <c r="Q2405" s="234">
        <v>1</v>
      </c>
      <c r="R2405" s="5">
        <v>85311090</v>
      </c>
      <c r="S2405" s="238">
        <v>45600</v>
      </c>
      <c r="T2405" s="263">
        <v>0.15</v>
      </c>
      <c r="U2405" s="263">
        <v>0</v>
      </c>
      <c r="V2405" s="263">
        <v>3.5039999999999995E-2</v>
      </c>
      <c r="W2405" s="263">
        <v>0</v>
      </c>
      <c r="X2405" s="263">
        <v>0.33999999999999997</v>
      </c>
      <c r="Y2405" s="265">
        <v>1.6064585475278061</v>
      </c>
      <c r="Z2405" s="275">
        <v>37.545475000000003</v>
      </c>
      <c r="AA2405" s="276">
        <v>0.8351783544422875</v>
      </c>
      <c r="AB2405" s="277">
        <v>0.05</v>
      </c>
      <c r="AC2405" s="277">
        <v>3.6499999999999998E-2</v>
      </c>
      <c r="AD2405" s="277">
        <v>0</v>
      </c>
      <c r="AE2405" s="277">
        <v>0.33999999999999997</v>
      </c>
      <c r="AF2405" s="276">
        <v>1.6365881600285659</v>
      </c>
    </row>
    <row r="2406" spans="1:32" x14ac:dyDescent="0.3">
      <c r="A2406" s="2">
        <f>IF(G2406="","",VLOOKUP(G2406,{"CFTV","100000";"switch","750000";"VMS","200000";"Alarme","300000";"CA","400000";"Cabeamento","500000";"Infra","600000";"Redes","700000";"Energia","800000";"Outros","900000";"Serviço","1000000"},2,FALSE)
  + COUNTIF($G$2:G2406,G2406)
)</f>
        <v>300013</v>
      </c>
      <c r="B2406" s="3" t="str">
        <f t="shared" si="38"/>
        <v xml:space="preserve">SIRENE PRETA   </v>
      </c>
      <c r="C2406" s="3" t="s">
        <v>4443</v>
      </c>
      <c r="D2406" s="3" t="s">
        <v>4443</v>
      </c>
      <c r="E2406" s="5" t="s">
        <v>6</v>
      </c>
      <c r="F2406" s="5" t="s">
        <v>7</v>
      </c>
      <c r="G2406" s="2" t="s">
        <v>4422</v>
      </c>
      <c r="H2406" s="3" t="s">
        <v>4440</v>
      </c>
      <c r="I2406" s="169" t="s">
        <v>7038</v>
      </c>
      <c r="J2406" s="126">
        <v>34.21</v>
      </c>
      <c r="K2406" s="162">
        <v>67.016943594157297</v>
      </c>
      <c r="L2406" s="126"/>
      <c r="M2406" s="203">
        <v>9.7500000000000003E-2</v>
      </c>
      <c r="N2406" s="218">
        <v>0.04</v>
      </c>
      <c r="O2406" s="3" t="s">
        <v>6</v>
      </c>
      <c r="P2406" s="31" t="s">
        <v>7288</v>
      </c>
      <c r="Q2406" s="234">
        <v>1</v>
      </c>
      <c r="R2406" s="5">
        <v>85311090</v>
      </c>
      <c r="S2406" s="238">
        <v>45600</v>
      </c>
      <c r="T2406" s="263">
        <v>0.15</v>
      </c>
      <c r="U2406" s="263">
        <v>0</v>
      </c>
      <c r="V2406" s="263">
        <v>3.5039999999999995E-2</v>
      </c>
      <c r="W2406" s="263">
        <v>0</v>
      </c>
      <c r="X2406" s="263">
        <v>0.33999999999999997</v>
      </c>
      <c r="Y2406" s="265">
        <v>1.6064585475278061</v>
      </c>
      <c r="Z2406" s="275">
        <v>37.545475000000003</v>
      </c>
      <c r="AA2406" s="276">
        <v>0.8351783544422875</v>
      </c>
      <c r="AB2406" s="277">
        <v>0.05</v>
      </c>
      <c r="AC2406" s="277">
        <v>3.6499999999999998E-2</v>
      </c>
      <c r="AD2406" s="277">
        <v>0</v>
      </c>
      <c r="AE2406" s="277">
        <v>0.33999999999999997</v>
      </c>
      <c r="AF2406" s="276">
        <v>1.6365881600285659</v>
      </c>
    </row>
    <row r="2407" spans="1:32" x14ac:dyDescent="0.3">
      <c r="A2407" s="2">
        <f>IF(G2407="","",VLOOKUP(G2407,{"CFTV","100000";"switch","750000";"VMS","200000";"Alarme","300000";"CA","400000";"Cabeamento","500000";"Infra","600000";"Redes","700000";"Energia","800000";"Outros","900000";"Serviço","1000000"},2,FALSE)
  + COUNTIF($G$2:G2407,G2407)
)</f>
        <v>300014</v>
      </c>
      <c r="B2407" s="3" t="str">
        <f t="shared" si="38"/>
        <v xml:space="preserve">SIRENE BRANCA   </v>
      </c>
      <c r="C2407" s="3" t="s">
        <v>4444</v>
      </c>
      <c r="D2407" s="3" t="s">
        <v>4444</v>
      </c>
      <c r="E2407" s="5" t="s">
        <v>6</v>
      </c>
      <c r="F2407" s="5" t="s">
        <v>7</v>
      </c>
      <c r="G2407" s="2" t="s">
        <v>4422</v>
      </c>
      <c r="H2407" s="3" t="s">
        <v>4438</v>
      </c>
      <c r="I2407" s="169" t="s">
        <v>7038</v>
      </c>
      <c r="J2407" s="126">
        <v>51.57</v>
      </c>
      <c r="K2407" s="162">
        <v>101.02495706374427</v>
      </c>
      <c r="L2407" s="126"/>
      <c r="M2407" s="203">
        <v>9.7500000000000003E-2</v>
      </c>
      <c r="N2407" s="218">
        <v>0.04</v>
      </c>
      <c r="O2407" s="3" t="s">
        <v>6</v>
      </c>
      <c r="P2407" s="31" t="s">
        <v>7288</v>
      </c>
      <c r="Q2407" s="234">
        <v>1</v>
      </c>
      <c r="R2407" s="5">
        <v>85311090</v>
      </c>
      <c r="S2407" s="238">
        <v>45600</v>
      </c>
      <c r="T2407" s="263">
        <v>0.15</v>
      </c>
      <c r="U2407" s="263">
        <v>0</v>
      </c>
      <c r="V2407" s="263">
        <v>3.5039999999999995E-2</v>
      </c>
      <c r="W2407" s="263">
        <v>0</v>
      </c>
      <c r="X2407" s="263">
        <v>0.33999999999999997</v>
      </c>
      <c r="Y2407" s="265">
        <v>1.6064585475278061</v>
      </c>
      <c r="Z2407" s="275">
        <v>56.598075000000001</v>
      </c>
      <c r="AA2407" s="276">
        <v>1.258992918403647</v>
      </c>
      <c r="AB2407" s="277">
        <v>0.05</v>
      </c>
      <c r="AC2407" s="277">
        <v>3.6499999999999998E-2</v>
      </c>
      <c r="AD2407" s="277">
        <v>0</v>
      </c>
      <c r="AE2407" s="277">
        <v>0.33999999999999997</v>
      </c>
      <c r="AF2407" s="276">
        <v>1.6365881600285659</v>
      </c>
    </row>
    <row r="2408" spans="1:32" x14ac:dyDescent="0.3">
      <c r="A2408" s="2">
        <f>IF(G2408="","",VLOOKUP(G2408,{"CFTV","100000";"switch","750000";"VMS","200000";"Alarme","300000";"CA","400000";"Cabeamento","500000";"Infra","600000";"Redes","700000";"Energia","800000";"Outros","900000";"Serviço","1000000"},2,FALSE)
  + COUNTIF($G$2:G2408,G2408)
)</f>
        <v>300015</v>
      </c>
      <c r="B2408" s="3" t="str">
        <f t="shared" si="38"/>
        <v xml:space="preserve">SIRENE PRETA   </v>
      </c>
      <c r="C2408" s="3" t="s">
        <v>4445</v>
      </c>
      <c r="D2408" s="3" t="s">
        <v>4445</v>
      </c>
      <c r="E2408" s="5" t="s">
        <v>6</v>
      </c>
      <c r="F2408" s="5" t="s">
        <v>7</v>
      </c>
      <c r="G2408" s="2" t="s">
        <v>4422</v>
      </c>
      <c r="H2408" s="3" t="s">
        <v>4440</v>
      </c>
      <c r="I2408" s="169" t="s">
        <v>7038</v>
      </c>
      <c r="J2408" s="126">
        <v>51.57</v>
      </c>
      <c r="K2408" s="162">
        <v>101.02495706374427</v>
      </c>
      <c r="L2408" s="126"/>
      <c r="M2408" s="203">
        <v>9.7500000000000003E-2</v>
      </c>
      <c r="N2408" s="218">
        <v>0.04</v>
      </c>
      <c r="O2408" s="3" t="s">
        <v>6</v>
      </c>
      <c r="P2408" s="31" t="s">
        <v>7288</v>
      </c>
      <c r="Q2408" s="234">
        <v>1</v>
      </c>
      <c r="R2408" s="5">
        <v>85311090</v>
      </c>
      <c r="S2408" s="238">
        <v>45600</v>
      </c>
      <c r="T2408" s="263">
        <v>0.15</v>
      </c>
      <c r="U2408" s="263">
        <v>0</v>
      </c>
      <c r="V2408" s="263">
        <v>3.5039999999999995E-2</v>
      </c>
      <c r="W2408" s="263">
        <v>0</v>
      </c>
      <c r="X2408" s="263">
        <v>0.33999999999999997</v>
      </c>
      <c r="Y2408" s="265">
        <v>1.6064585475278061</v>
      </c>
      <c r="Z2408" s="275">
        <v>56.598075000000001</v>
      </c>
      <c r="AA2408" s="276">
        <v>1.258992918403647</v>
      </c>
      <c r="AB2408" s="277">
        <v>0.05</v>
      </c>
      <c r="AC2408" s="277">
        <v>3.6499999999999998E-2</v>
      </c>
      <c r="AD2408" s="277">
        <v>0</v>
      </c>
      <c r="AE2408" s="277">
        <v>0.33999999999999997</v>
      </c>
      <c r="AF2408" s="276">
        <v>1.6365881600285659</v>
      </c>
    </row>
    <row r="2409" spans="1:32" ht="27.6" x14ac:dyDescent="0.3">
      <c r="A2409" s="2">
        <f>IF(G2409="","",VLOOKUP(G2409,{"CFTV","100000";"switch","750000";"VMS","200000";"Alarme","300000";"CA","400000";"Cabeamento","500000";"Infra","600000";"Redes","700000";"Energia","800000";"Outros","900000";"Serviço","1000000"},2,FALSE)
  + COUNTIF($G$2:G2409,G2409)
)</f>
        <v>300016</v>
      </c>
      <c r="B2409" s="3" t="str">
        <f t="shared" si="38"/>
        <v>CENTRAL ALARME INTRUSÃO</v>
      </c>
      <c r="C2409" s="3" t="s">
        <v>4447</v>
      </c>
      <c r="D2409" s="3" t="s">
        <v>4447</v>
      </c>
      <c r="E2409" s="5" t="s">
        <v>6</v>
      </c>
      <c r="F2409" s="5" t="s">
        <v>7</v>
      </c>
      <c r="G2409" s="2" t="s">
        <v>4422</v>
      </c>
      <c r="H2409" s="3" t="s">
        <v>4446</v>
      </c>
      <c r="I2409" s="169" t="s">
        <v>7038</v>
      </c>
      <c r="J2409" s="126">
        <v>402.32</v>
      </c>
      <c r="K2409" s="162">
        <v>942.55353982530357</v>
      </c>
      <c r="L2409" s="126"/>
      <c r="M2409" s="203">
        <v>0.15</v>
      </c>
      <c r="N2409" s="198">
        <v>0.18</v>
      </c>
      <c r="O2409" s="3" t="s">
        <v>6</v>
      </c>
      <c r="P2409" s="31" t="s">
        <v>7294</v>
      </c>
      <c r="Q2409" s="234">
        <v>1</v>
      </c>
      <c r="R2409" s="5">
        <v>85311090</v>
      </c>
      <c r="S2409" s="238">
        <v>45695</v>
      </c>
      <c r="T2409" s="263">
        <v>0.15</v>
      </c>
      <c r="U2409" s="263">
        <v>0</v>
      </c>
      <c r="V2409" s="263">
        <v>3.2119999999999996E-2</v>
      </c>
      <c r="W2409" s="263">
        <v>0</v>
      </c>
      <c r="X2409" s="263">
        <v>0.33999999999999997</v>
      </c>
      <c r="Y2409" s="265">
        <v>1.8334922359937862</v>
      </c>
      <c r="Z2409" s="275">
        <v>462.66800000000001</v>
      </c>
      <c r="AA2409" s="276">
        <v>10.291794121478134</v>
      </c>
      <c r="AB2409" s="277">
        <v>0.05</v>
      </c>
      <c r="AC2409" s="277">
        <v>3.6499999999999998E-2</v>
      </c>
      <c r="AD2409" s="277">
        <v>0</v>
      </c>
      <c r="AE2409" s="277">
        <v>0.33999999999999997</v>
      </c>
      <c r="AF2409" s="276">
        <v>1.6365881600285659</v>
      </c>
    </row>
    <row r="2410" spans="1:32" x14ac:dyDescent="0.3">
      <c r="A2410" s="2">
        <f>IF(G2410="","",VLOOKUP(G2410,{"CFTV","100000";"switch","750000";"VMS","200000";"Alarme","300000";"CA","400000";"Cabeamento","500000";"Infra","600000";"Redes","700000";"Energia","800000";"Outros","900000";"Serviço","1000000"},2,FALSE)
  + COUNTIF($G$2:G2410,G2410)
)</f>
        <v>300017</v>
      </c>
      <c r="B2410" s="3" t="str">
        <f t="shared" si="38"/>
        <v xml:space="preserve">CENTRAL DE ALARME </v>
      </c>
      <c r="C2410" s="3" t="s">
        <v>4449</v>
      </c>
      <c r="D2410" s="3" t="s">
        <v>4449</v>
      </c>
      <c r="E2410" s="5" t="s">
        <v>6</v>
      </c>
      <c r="F2410" s="5" t="s">
        <v>7</v>
      </c>
      <c r="G2410" s="2" t="s">
        <v>4422</v>
      </c>
      <c r="H2410" s="3" t="s">
        <v>4448</v>
      </c>
      <c r="I2410" s="169" t="s">
        <v>7038</v>
      </c>
      <c r="J2410" s="126">
        <v>366.8</v>
      </c>
      <c r="K2410" s="162">
        <v>859.33743887433218</v>
      </c>
      <c r="L2410" s="126"/>
      <c r="M2410" s="203">
        <v>0.15</v>
      </c>
      <c r="N2410" s="198">
        <v>0.18</v>
      </c>
      <c r="O2410" s="3" t="s">
        <v>6</v>
      </c>
      <c r="P2410" s="31" t="s">
        <v>7294</v>
      </c>
      <c r="Q2410" s="234">
        <v>1</v>
      </c>
      <c r="R2410" s="5">
        <v>85311090</v>
      </c>
      <c r="S2410" s="238">
        <v>45695</v>
      </c>
      <c r="T2410" s="263">
        <v>0.15</v>
      </c>
      <c r="U2410" s="263">
        <v>0</v>
      </c>
      <c r="V2410" s="263">
        <v>3.2119999999999996E-2</v>
      </c>
      <c r="W2410" s="263">
        <v>0</v>
      </c>
      <c r="X2410" s="263">
        <v>0.33999999999999997</v>
      </c>
      <c r="Y2410" s="265">
        <v>1.8334922359937862</v>
      </c>
      <c r="Z2410" s="275">
        <v>421.82</v>
      </c>
      <c r="AA2410" s="276">
        <v>9.3831529224452659</v>
      </c>
      <c r="AB2410" s="277">
        <v>0.05</v>
      </c>
      <c r="AC2410" s="277">
        <v>3.6499999999999998E-2</v>
      </c>
      <c r="AD2410" s="277">
        <v>0</v>
      </c>
      <c r="AE2410" s="277">
        <v>0.33999999999999997</v>
      </c>
      <c r="AF2410" s="276">
        <v>1.6365881600285659</v>
      </c>
    </row>
    <row r="2411" spans="1:32" ht="27.6" x14ac:dyDescent="0.3">
      <c r="A2411" s="2">
        <f>IF(G2411="","",VLOOKUP(G2411,{"CFTV","100000";"switch","750000";"VMS","200000";"Alarme","300000";"CA","400000";"Cabeamento","500000";"Infra","600000";"Redes","700000";"Energia","800000";"Outros","900000";"Serviço","1000000"},2,FALSE)
  + COUNTIF($G$2:G2411,G2411)
)</f>
        <v>300018</v>
      </c>
      <c r="B2411" s="3" t="str">
        <f t="shared" si="38"/>
        <v>CENTRAL DE ALARME CONTRA ROUBO</v>
      </c>
      <c r="C2411" s="3" t="s">
        <v>4451</v>
      </c>
      <c r="D2411" s="3" t="s">
        <v>4451</v>
      </c>
      <c r="E2411" s="5" t="s">
        <v>6</v>
      </c>
      <c r="F2411" s="5" t="s">
        <v>7</v>
      </c>
      <c r="G2411" s="2" t="s">
        <v>4422</v>
      </c>
      <c r="H2411" s="3" t="s">
        <v>4450</v>
      </c>
      <c r="I2411" s="169" t="s">
        <v>7038</v>
      </c>
      <c r="J2411" s="126">
        <v>366.07</v>
      </c>
      <c r="K2411" s="162">
        <v>857.62719806086909</v>
      </c>
      <c r="L2411" s="126"/>
      <c r="M2411" s="203">
        <v>0.15</v>
      </c>
      <c r="N2411" s="198">
        <v>0.18</v>
      </c>
      <c r="O2411" s="3" t="s">
        <v>6</v>
      </c>
      <c r="P2411" s="31" t="s">
        <v>7294</v>
      </c>
      <c r="Q2411" s="234">
        <v>1</v>
      </c>
      <c r="R2411" s="5">
        <v>85311090</v>
      </c>
      <c r="S2411" s="238">
        <v>45695</v>
      </c>
      <c r="T2411" s="263">
        <v>0.15</v>
      </c>
      <c r="U2411" s="263">
        <v>0</v>
      </c>
      <c r="V2411" s="263">
        <v>3.2119999999999996E-2</v>
      </c>
      <c r="W2411" s="263">
        <v>0</v>
      </c>
      <c r="X2411" s="263">
        <v>0.33999999999999997</v>
      </c>
      <c r="Y2411" s="265">
        <v>1.8334922359937862</v>
      </c>
      <c r="Z2411" s="275">
        <v>420.98050000000001</v>
      </c>
      <c r="AA2411" s="276">
        <v>9.3644787086137917</v>
      </c>
      <c r="AB2411" s="277">
        <v>0.05</v>
      </c>
      <c r="AC2411" s="277">
        <v>3.6499999999999998E-2</v>
      </c>
      <c r="AD2411" s="277">
        <v>0</v>
      </c>
      <c r="AE2411" s="277">
        <v>0.33999999999999997</v>
      </c>
      <c r="AF2411" s="276">
        <v>1.6365881600285659</v>
      </c>
    </row>
    <row r="2412" spans="1:32" x14ac:dyDescent="0.3">
      <c r="A2412" s="2">
        <f>IF(G2412="","",VLOOKUP(G2412,{"CFTV","100000";"switch","750000";"VMS","200000";"Alarme","300000";"CA","400000";"Cabeamento","500000";"Infra","600000";"Redes","700000";"Energia","800000";"Outros","900000";"Serviço","1000000"},2,FALSE)
  + COUNTIF($G$2:G2412,G2412)
)</f>
        <v>300019</v>
      </c>
      <c r="B2412" s="3" t="str">
        <f t="shared" si="38"/>
        <v xml:space="preserve">SENSOR PASSIVO </v>
      </c>
      <c r="C2412" s="3" t="s">
        <v>4453</v>
      </c>
      <c r="D2412" s="3" t="s">
        <v>4453</v>
      </c>
      <c r="E2412" s="5" t="s">
        <v>6</v>
      </c>
      <c r="F2412" s="5" t="s">
        <v>7</v>
      </c>
      <c r="G2412" s="2" t="s">
        <v>4422</v>
      </c>
      <c r="H2412" s="3" t="s">
        <v>4452</v>
      </c>
      <c r="I2412" s="169" t="s">
        <v>7038</v>
      </c>
      <c r="J2412" s="126">
        <v>65.180000000000007</v>
      </c>
      <c r="K2412" s="162">
        <v>120.12445510224218</v>
      </c>
      <c r="L2412" s="126"/>
      <c r="M2412" s="203">
        <v>3.2500000000000001E-2</v>
      </c>
      <c r="N2412" s="218">
        <v>0.04</v>
      </c>
      <c r="O2412" s="3" t="s">
        <v>6</v>
      </c>
      <c r="P2412" s="31" t="s">
        <v>7288</v>
      </c>
      <c r="Q2412" s="234">
        <v>1</v>
      </c>
      <c r="R2412" s="5">
        <v>85437099</v>
      </c>
      <c r="S2412" s="238">
        <v>45698</v>
      </c>
      <c r="T2412" s="263">
        <v>0.15</v>
      </c>
      <c r="U2412" s="263">
        <v>0</v>
      </c>
      <c r="V2412" s="263">
        <v>3.5039999999999995E-2</v>
      </c>
      <c r="W2412" s="263">
        <v>0</v>
      </c>
      <c r="X2412" s="263">
        <v>0.33999999999999997</v>
      </c>
      <c r="Y2412" s="265">
        <v>1.6064585475278061</v>
      </c>
      <c r="Z2412" s="275">
        <v>67.298350000000013</v>
      </c>
      <c r="AA2412" s="276">
        <v>1.4970146258552095</v>
      </c>
      <c r="AB2412" s="277">
        <v>0.05</v>
      </c>
      <c r="AC2412" s="277">
        <v>3.6499999999999998E-2</v>
      </c>
      <c r="AD2412" s="277">
        <v>0</v>
      </c>
      <c r="AE2412" s="277">
        <v>0.33999999999999997</v>
      </c>
      <c r="AF2412" s="276">
        <v>1.6365881600285659</v>
      </c>
    </row>
    <row r="2413" spans="1:32" ht="27.6" x14ac:dyDescent="0.3">
      <c r="A2413" s="2">
        <f>IF(G2413="","",VLOOKUP(G2413,{"CFTV","100000";"switch","750000";"VMS","200000";"Alarme","300000";"CA","400000";"Cabeamento","500000";"Infra","600000";"Redes","700000";"Energia","800000";"Outros","900000";"Serviço","1000000"},2,FALSE)
  + COUNTIF($G$2:G2413,G2413)
)</f>
        <v>300020</v>
      </c>
      <c r="B2413" s="3" t="str">
        <f t="shared" ref="B2413:B2476" si="39">IFERROR(LEFT(H2413,FIND(" ",H2413,FIND(" ",H2413,FIND(" ",H2413,FIND(" ",H2413,FIND(" ",H2413)+1)+1)+1)+1)-1),H2413)</f>
        <v>SENSOR INFRAVERMELHO COM FIO</v>
      </c>
      <c r="C2413" s="3" t="s">
        <v>4455</v>
      </c>
      <c r="D2413" s="3" t="s">
        <v>4455</v>
      </c>
      <c r="E2413" s="5" t="s">
        <v>6</v>
      </c>
      <c r="F2413" s="5" t="s">
        <v>7</v>
      </c>
      <c r="G2413" s="2" t="s">
        <v>4422</v>
      </c>
      <c r="H2413" s="3" t="s">
        <v>4454</v>
      </c>
      <c r="I2413" s="169" t="s">
        <v>7038</v>
      </c>
      <c r="J2413" s="126">
        <v>28.25</v>
      </c>
      <c r="K2413" s="162">
        <v>59.421700806662507</v>
      </c>
      <c r="L2413" s="126"/>
      <c r="M2413" s="203">
        <v>3.2500000000000001E-2</v>
      </c>
      <c r="N2413" s="218">
        <v>0.18</v>
      </c>
      <c r="O2413" s="3" t="s">
        <v>6</v>
      </c>
      <c r="P2413" s="31" t="s">
        <v>7294</v>
      </c>
      <c r="Q2413" s="234">
        <v>1</v>
      </c>
      <c r="R2413" s="5">
        <v>85437099</v>
      </c>
      <c r="S2413" s="238">
        <v>45698</v>
      </c>
      <c r="T2413" s="263">
        <v>0.15</v>
      </c>
      <c r="U2413" s="263">
        <v>0</v>
      </c>
      <c r="V2413" s="263">
        <v>3.2119999999999996E-2</v>
      </c>
      <c r="W2413" s="263">
        <v>0</v>
      </c>
      <c r="X2413" s="263">
        <v>0.33999999999999997</v>
      </c>
      <c r="Y2413" s="265">
        <v>1.8334922359937862</v>
      </c>
      <c r="Z2413" s="275">
        <v>29.168125</v>
      </c>
      <c r="AA2413" s="276">
        <v>0.64882883062917562</v>
      </c>
      <c r="AB2413" s="277">
        <v>0.05</v>
      </c>
      <c r="AC2413" s="277">
        <v>3.6499999999999998E-2</v>
      </c>
      <c r="AD2413" s="277">
        <v>0</v>
      </c>
      <c r="AE2413" s="277">
        <v>0.33999999999999997</v>
      </c>
      <c r="AF2413" s="276">
        <v>1.6365881600285659</v>
      </c>
    </row>
    <row r="2414" spans="1:32" x14ac:dyDescent="0.3">
      <c r="A2414" s="2">
        <f>IF(G2414="","",VLOOKUP(G2414,{"CFTV","100000";"switch","750000";"VMS","200000";"Alarme","300000";"CA","400000";"Cabeamento","500000";"Infra","600000";"Redes","700000";"Energia","800000";"Outros","900000";"Serviço","1000000"},2,FALSE)
  + COUNTIF($G$2:G2414,G2414)
)</f>
        <v>300021</v>
      </c>
      <c r="B2414" s="3" t="str">
        <f t="shared" si="39"/>
        <v>SENSOR PASSIVO</v>
      </c>
      <c r="C2414" s="3" t="s">
        <v>4457</v>
      </c>
      <c r="D2414" s="3" t="s">
        <v>4457</v>
      </c>
      <c r="E2414" s="5" t="s">
        <v>6</v>
      </c>
      <c r="F2414" s="5" t="s">
        <v>7</v>
      </c>
      <c r="G2414" s="2" t="s">
        <v>4422</v>
      </c>
      <c r="H2414" s="3" t="s">
        <v>4456</v>
      </c>
      <c r="I2414" s="170" t="s">
        <v>7038</v>
      </c>
      <c r="J2414" s="127">
        <v>342.11</v>
      </c>
      <c r="K2414" s="162">
        <v>630.49673726646313</v>
      </c>
      <c r="L2414" s="126"/>
      <c r="M2414" s="203">
        <v>3.2500000000000001E-2</v>
      </c>
      <c r="N2414" s="218">
        <v>0.04</v>
      </c>
      <c r="O2414" s="3" t="s">
        <v>6</v>
      </c>
      <c r="P2414" s="31" t="s">
        <v>7288</v>
      </c>
      <c r="Q2414" s="234">
        <v>1</v>
      </c>
      <c r="R2414" s="5">
        <v>85437099</v>
      </c>
      <c r="S2414" s="238">
        <v>45723</v>
      </c>
      <c r="T2414" s="263">
        <v>0.15</v>
      </c>
      <c r="U2414" s="263">
        <v>0</v>
      </c>
      <c r="V2414" s="263">
        <v>3.5039999999999995E-2</v>
      </c>
      <c r="W2414" s="263">
        <v>0</v>
      </c>
      <c r="X2414" s="263">
        <v>0.33999999999999997</v>
      </c>
      <c r="Y2414" s="265">
        <v>1.6064585475278061</v>
      </c>
      <c r="Z2414" s="275">
        <v>353.22857500000003</v>
      </c>
      <c r="AA2414" s="276">
        <v>7.8573745573999032</v>
      </c>
      <c r="AB2414" s="277">
        <v>0.05</v>
      </c>
      <c r="AC2414" s="277">
        <v>3.6499999999999998E-2</v>
      </c>
      <c r="AD2414" s="277">
        <v>0</v>
      </c>
      <c r="AE2414" s="277">
        <v>0.33999999999999997</v>
      </c>
      <c r="AF2414" s="276">
        <v>1.6365881600285659</v>
      </c>
    </row>
    <row r="2415" spans="1:32" x14ac:dyDescent="0.3">
      <c r="A2415" s="2">
        <f>IF(G2415="","",VLOOKUP(G2415,{"CFTV","100000";"switch","750000";"VMS","200000";"Alarme","300000";"CA","400000";"Cabeamento","500000";"Infra","600000";"Redes","700000";"Energia","800000";"Outros","900000";"Serviço","1000000"},2,FALSE)
  + COUNTIF($G$2:G2415,G2415)
)</f>
        <v>300022</v>
      </c>
      <c r="B2415" s="3" t="str">
        <f t="shared" si="39"/>
        <v>SENSOR MAGNETICO</v>
      </c>
      <c r="C2415" s="3" t="s">
        <v>4459</v>
      </c>
      <c r="D2415" s="3" t="s">
        <v>4459</v>
      </c>
      <c r="E2415" s="5" t="s">
        <v>6</v>
      </c>
      <c r="F2415" s="5" t="s">
        <v>7</v>
      </c>
      <c r="G2415" s="2" t="s">
        <v>4422</v>
      </c>
      <c r="H2415" s="3" t="s">
        <v>4458</v>
      </c>
      <c r="I2415" s="169" t="s">
        <v>7038</v>
      </c>
      <c r="J2415" s="126">
        <v>30.55</v>
      </c>
      <c r="K2415" s="162">
        <v>66.282272241372041</v>
      </c>
      <c r="L2415" s="126"/>
      <c r="M2415" s="203">
        <v>6.5000000000000002E-2</v>
      </c>
      <c r="N2415" s="218">
        <v>0.18</v>
      </c>
      <c r="O2415" s="3" t="s">
        <v>6</v>
      </c>
      <c r="P2415" s="31" t="s">
        <v>7294</v>
      </c>
      <c r="Q2415" s="234">
        <v>1</v>
      </c>
      <c r="R2415" s="5">
        <v>85437099</v>
      </c>
      <c r="S2415" s="238">
        <v>45698</v>
      </c>
      <c r="T2415" s="263">
        <v>0.15</v>
      </c>
      <c r="U2415" s="263">
        <v>0</v>
      </c>
      <c r="V2415" s="263">
        <v>3.2119999999999996E-2</v>
      </c>
      <c r="W2415" s="263">
        <v>0</v>
      </c>
      <c r="X2415" s="263">
        <v>0.33999999999999997</v>
      </c>
      <c r="Y2415" s="265">
        <v>1.8334922359937862</v>
      </c>
      <c r="Z2415" s="275">
        <v>32.53575</v>
      </c>
      <c r="AA2415" s="276">
        <v>0.72373978876404277</v>
      </c>
      <c r="AB2415" s="277">
        <v>0.05</v>
      </c>
      <c r="AC2415" s="277">
        <v>3.6499999999999998E-2</v>
      </c>
      <c r="AD2415" s="277">
        <v>0</v>
      </c>
      <c r="AE2415" s="277">
        <v>0.33999999999999997</v>
      </c>
      <c r="AF2415" s="276">
        <v>1.6365881600285659</v>
      </c>
    </row>
    <row r="2416" spans="1:32" x14ac:dyDescent="0.3">
      <c r="A2416" s="2">
        <f>IF(G2416="","",VLOOKUP(G2416,{"CFTV","100000";"switch","750000";"VMS","200000";"Alarme","300000";"CA","400000";"Cabeamento","500000";"Infra","600000";"Redes","700000";"Energia","800000";"Outros","900000";"Serviço","1000000"},2,FALSE)
  + COUNTIF($G$2:G2416,G2416)
)</f>
        <v>300023</v>
      </c>
      <c r="B2416" s="3" t="str">
        <f t="shared" si="39"/>
        <v xml:space="preserve">SENSOR  IVP  </v>
      </c>
      <c r="C2416" s="3" t="s">
        <v>4461</v>
      </c>
      <c r="D2416" s="3" t="s">
        <v>4461</v>
      </c>
      <c r="E2416" s="5" t="s">
        <v>6</v>
      </c>
      <c r="F2416" s="5" t="s">
        <v>7</v>
      </c>
      <c r="G2416" s="2" t="s">
        <v>4422</v>
      </c>
      <c r="H2416" s="3" t="s">
        <v>4460</v>
      </c>
      <c r="I2416" s="169" t="s">
        <v>7038</v>
      </c>
      <c r="J2416" s="126">
        <v>44.42</v>
      </c>
      <c r="K2416" s="162">
        <v>93.434051321484901</v>
      </c>
      <c r="L2416" s="126"/>
      <c r="M2416" s="203">
        <v>3.2500000000000001E-2</v>
      </c>
      <c r="N2416" s="198">
        <v>0.18</v>
      </c>
      <c r="O2416" s="3" t="s">
        <v>6</v>
      </c>
      <c r="P2416" s="31" t="s">
        <v>7294</v>
      </c>
      <c r="Q2416" s="234">
        <v>1</v>
      </c>
      <c r="R2416" s="5">
        <v>85437099</v>
      </c>
      <c r="S2416" s="238">
        <v>45698</v>
      </c>
      <c r="T2416" s="263">
        <v>0.15</v>
      </c>
      <c r="U2416" s="263">
        <v>0</v>
      </c>
      <c r="V2416" s="263">
        <v>3.2119999999999996E-2</v>
      </c>
      <c r="W2416" s="263">
        <v>0</v>
      </c>
      <c r="X2416" s="263">
        <v>0.33999999999999997</v>
      </c>
      <c r="Y2416" s="265">
        <v>1.8334922359937862</v>
      </c>
      <c r="Z2416" s="275">
        <v>45.86365</v>
      </c>
      <c r="AA2416" s="276">
        <v>1.0202115630636452</v>
      </c>
      <c r="AB2416" s="277">
        <v>0.05</v>
      </c>
      <c r="AC2416" s="277">
        <v>3.6499999999999998E-2</v>
      </c>
      <c r="AD2416" s="277">
        <v>0</v>
      </c>
      <c r="AE2416" s="277">
        <v>0.33999999999999997</v>
      </c>
      <c r="AF2416" s="276">
        <v>1.6365881600285659</v>
      </c>
    </row>
    <row r="2417" spans="1:32" x14ac:dyDescent="0.3">
      <c r="A2417" s="2">
        <f>IF(G2417="","",VLOOKUP(G2417,{"CFTV","100000";"switch","750000";"VMS","200000";"Alarme","300000";"CA","400000";"Cabeamento","500000";"Infra","600000";"Redes","700000";"Energia","800000";"Outros","900000";"Serviço","1000000"},2,FALSE)
  + COUNTIF($G$2:G2417,G2417)
)</f>
        <v>300024</v>
      </c>
      <c r="B2417" s="3" t="str">
        <f t="shared" si="39"/>
        <v xml:space="preserve">SENSOR  IVP  </v>
      </c>
      <c r="C2417" s="3" t="s">
        <v>4463</v>
      </c>
      <c r="D2417" s="3" t="s">
        <v>4463</v>
      </c>
      <c r="E2417" s="5" t="s">
        <v>6</v>
      </c>
      <c r="F2417" s="5" t="s">
        <v>7</v>
      </c>
      <c r="G2417" s="2" t="s">
        <v>4422</v>
      </c>
      <c r="H2417" s="3" t="s">
        <v>4462</v>
      </c>
      <c r="I2417" s="169" t="s">
        <v>7038</v>
      </c>
      <c r="J2417" s="126">
        <v>50.21</v>
      </c>
      <c r="K2417" s="162">
        <v>105.61287070805398</v>
      </c>
      <c r="L2417" s="126"/>
      <c r="M2417" s="205">
        <v>3.2500000000000001E-2</v>
      </c>
      <c r="N2417" s="198">
        <v>0.18</v>
      </c>
      <c r="O2417" s="3" t="s">
        <v>6</v>
      </c>
      <c r="P2417" s="31" t="s">
        <v>7294</v>
      </c>
      <c r="Q2417" s="234">
        <v>1</v>
      </c>
      <c r="R2417" s="5">
        <v>85437099</v>
      </c>
      <c r="S2417" s="238">
        <v>45698</v>
      </c>
      <c r="T2417" s="263">
        <v>0.15</v>
      </c>
      <c r="U2417" s="263">
        <v>0</v>
      </c>
      <c r="V2417" s="263">
        <v>3.2119999999999996E-2</v>
      </c>
      <c r="W2417" s="263">
        <v>0</v>
      </c>
      <c r="X2417" s="263">
        <v>0.33999999999999997</v>
      </c>
      <c r="Y2417" s="265">
        <v>1.8334922359937862</v>
      </c>
      <c r="Z2417" s="275">
        <v>51.841825</v>
      </c>
      <c r="AA2417" s="276">
        <v>1.153192764102333</v>
      </c>
      <c r="AB2417" s="277">
        <v>0.05</v>
      </c>
      <c r="AC2417" s="277">
        <v>3.6499999999999998E-2</v>
      </c>
      <c r="AD2417" s="277">
        <v>0</v>
      </c>
      <c r="AE2417" s="277">
        <v>0.33999999999999997</v>
      </c>
      <c r="AF2417" s="276">
        <v>1.6365881600285659</v>
      </c>
    </row>
    <row r="2418" spans="1:32" x14ac:dyDescent="0.3">
      <c r="A2418" s="2">
        <f>IF(G2418="","",VLOOKUP(G2418,{"CFTV","100000";"switch","750000";"VMS","200000";"Alarme","300000";"CA","400000";"Cabeamento","500000";"Infra","600000";"Redes","700000";"Energia","800000";"Outros","900000";"Serviço","1000000"},2,FALSE)
  + COUNTIF($G$2:G2418,G2418)
)</f>
        <v>300025</v>
      </c>
      <c r="B2418" s="3" t="str">
        <f t="shared" si="39"/>
        <v xml:space="preserve">SENSOR ATIVO   </v>
      </c>
      <c r="C2418" s="3" t="s">
        <v>4465</v>
      </c>
      <c r="D2418" s="3" t="s">
        <v>4465</v>
      </c>
      <c r="E2418" s="5" t="s">
        <v>6</v>
      </c>
      <c r="F2418" s="5" t="s">
        <v>7</v>
      </c>
      <c r="G2418" s="2" t="s">
        <v>4422</v>
      </c>
      <c r="H2418" s="3" t="s">
        <v>4464</v>
      </c>
      <c r="I2418" s="169" t="s">
        <v>7038</v>
      </c>
      <c r="J2418" s="126">
        <v>166.24</v>
      </c>
      <c r="K2418" s="162">
        <v>316.01824158020997</v>
      </c>
      <c r="L2418" s="126"/>
      <c r="M2418" s="203">
        <v>6.5000000000000002E-2</v>
      </c>
      <c r="N2418" s="218">
        <v>0.04</v>
      </c>
      <c r="O2418" s="3" t="s">
        <v>6</v>
      </c>
      <c r="P2418" s="31" t="s">
        <v>7288</v>
      </c>
      <c r="Q2418" s="234">
        <v>1</v>
      </c>
      <c r="R2418" s="5">
        <v>85437099</v>
      </c>
      <c r="S2418" s="238">
        <v>45698</v>
      </c>
      <c r="T2418" s="263">
        <v>0.15</v>
      </c>
      <c r="U2418" s="263">
        <v>0</v>
      </c>
      <c r="V2418" s="263">
        <v>3.5039999999999995E-2</v>
      </c>
      <c r="W2418" s="263">
        <v>0</v>
      </c>
      <c r="X2418" s="263">
        <v>0.33999999999999997</v>
      </c>
      <c r="Y2418" s="265">
        <v>1.6064585475278061</v>
      </c>
      <c r="Z2418" s="275">
        <v>177.04560000000001</v>
      </c>
      <c r="AA2418" s="276">
        <v>3.9382815870420456</v>
      </c>
      <c r="AB2418" s="277">
        <v>0.05</v>
      </c>
      <c r="AC2418" s="277">
        <v>3.6499999999999998E-2</v>
      </c>
      <c r="AD2418" s="277">
        <v>0</v>
      </c>
      <c r="AE2418" s="277">
        <v>0.33999999999999997</v>
      </c>
      <c r="AF2418" s="276">
        <v>1.6365881600285659</v>
      </c>
    </row>
    <row r="2419" spans="1:32" x14ac:dyDescent="0.3">
      <c r="A2419" s="2">
        <f>IF(G2419="","",VLOOKUP(G2419,{"CFTV","100000";"switch","750000";"VMS","200000";"Alarme","300000";"CA","400000";"Cabeamento","500000";"Infra","600000";"Redes","700000";"Energia","800000";"Outros","900000";"Serviço","1000000"},2,FALSE)
  + COUNTIF($G$2:G2419,G2419)
)</f>
        <v>300026</v>
      </c>
      <c r="B2419" s="3" t="str">
        <f t="shared" si="39"/>
        <v xml:space="preserve">SENSOR ATIVO   </v>
      </c>
      <c r="C2419" s="3" t="s">
        <v>4467</v>
      </c>
      <c r="D2419" s="3" t="s">
        <v>4467</v>
      </c>
      <c r="E2419" s="5" t="s">
        <v>6</v>
      </c>
      <c r="F2419" s="5" t="s">
        <v>7</v>
      </c>
      <c r="G2419" s="2" t="s">
        <v>4422</v>
      </c>
      <c r="H2419" s="3" t="s">
        <v>4466</v>
      </c>
      <c r="I2419" s="169" t="s">
        <v>7038</v>
      </c>
      <c r="J2419" s="126">
        <v>174.7</v>
      </c>
      <c r="K2419" s="162">
        <v>332.10049809951084</v>
      </c>
      <c r="L2419" s="126"/>
      <c r="M2419" s="203">
        <v>6.5000000000000002E-2</v>
      </c>
      <c r="N2419" s="218">
        <v>0.04</v>
      </c>
      <c r="O2419" s="3" t="s">
        <v>6</v>
      </c>
      <c r="P2419" s="31" t="s">
        <v>7288</v>
      </c>
      <c r="Q2419" s="234">
        <v>1</v>
      </c>
      <c r="R2419" s="5">
        <v>85437099</v>
      </c>
      <c r="S2419" s="238">
        <v>45698</v>
      </c>
      <c r="T2419" s="263">
        <v>0.15</v>
      </c>
      <c r="U2419" s="263">
        <v>0</v>
      </c>
      <c r="V2419" s="263">
        <v>3.5039999999999995E-2</v>
      </c>
      <c r="W2419" s="263">
        <v>0</v>
      </c>
      <c r="X2419" s="263">
        <v>0.33999999999999997</v>
      </c>
      <c r="Y2419" s="265">
        <v>1.6064585475278061</v>
      </c>
      <c r="Z2419" s="275">
        <v>186.05549999999999</v>
      </c>
      <c r="AA2419" s="276">
        <v>4.1387018362382415</v>
      </c>
      <c r="AB2419" s="277">
        <v>0.05</v>
      </c>
      <c r="AC2419" s="277">
        <v>3.6499999999999998E-2</v>
      </c>
      <c r="AD2419" s="277">
        <v>0</v>
      </c>
      <c r="AE2419" s="277">
        <v>0.33999999999999997</v>
      </c>
      <c r="AF2419" s="276">
        <v>1.6365881600285659</v>
      </c>
    </row>
    <row r="2420" spans="1:32" x14ac:dyDescent="0.3">
      <c r="A2420" s="2">
        <f>IF(G2420="","",VLOOKUP(G2420,{"CFTV","100000";"switch","750000";"VMS","200000";"Alarme","300000";"CA","400000";"Cabeamento","500000";"Infra","600000";"Redes","700000";"Energia","800000";"Outros","900000";"Serviço","1000000"},2,FALSE)
  + COUNTIF($G$2:G2420,G2420)
)</f>
        <v>300027</v>
      </c>
      <c r="B2420" s="3" t="str">
        <f t="shared" si="39"/>
        <v xml:space="preserve">SENSOR  IVP  </v>
      </c>
      <c r="C2420" s="3" t="s">
        <v>4469</v>
      </c>
      <c r="D2420" s="3" t="s">
        <v>4469</v>
      </c>
      <c r="E2420" s="5" t="s">
        <v>6</v>
      </c>
      <c r="F2420" s="5" t="s">
        <v>7</v>
      </c>
      <c r="G2420" s="2" t="s">
        <v>4422</v>
      </c>
      <c r="H2420" s="3" t="s">
        <v>4468</v>
      </c>
      <c r="I2420" s="169" t="s">
        <v>7038</v>
      </c>
      <c r="J2420" s="126">
        <v>43.31</v>
      </c>
      <c r="K2420" s="162">
        <v>91.099251749966484</v>
      </c>
      <c r="L2420" s="126"/>
      <c r="M2420" s="203">
        <v>3.2500000000000001E-2</v>
      </c>
      <c r="N2420" s="218">
        <v>0.18</v>
      </c>
      <c r="O2420" s="3" t="s">
        <v>6</v>
      </c>
      <c r="P2420" s="31" t="s">
        <v>7294</v>
      </c>
      <c r="Q2420" s="234">
        <v>1</v>
      </c>
      <c r="R2420" s="5">
        <v>85437099</v>
      </c>
      <c r="S2420" s="238">
        <v>45698</v>
      </c>
      <c r="T2420" s="263">
        <v>0.15</v>
      </c>
      <c r="U2420" s="263">
        <v>0</v>
      </c>
      <c r="V2420" s="263">
        <v>3.2119999999999996E-2</v>
      </c>
      <c r="W2420" s="263">
        <v>0</v>
      </c>
      <c r="X2420" s="263">
        <v>0.33999999999999997</v>
      </c>
      <c r="Y2420" s="265">
        <v>1.8334922359937862</v>
      </c>
      <c r="Z2420" s="275">
        <v>44.717575000000004</v>
      </c>
      <c r="AA2420" s="276">
        <v>0.9947177576831715</v>
      </c>
      <c r="AB2420" s="277">
        <v>0.05</v>
      </c>
      <c r="AC2420" s="277">
        <v>3.6499999999999998E-2</v>
      </c>
      <c r="AD2420" s="277">
        <v>0</v>
      </c>
      <c r="AE2420" s="277">
        <v>0.33999999999999997</v>
      </c>
      <c r="AF2420" s="276">
        <v>1.6365881600285659</v>
      </c>
    </row>
    <row r="2421" spans="1:32" x14ac:dyDescent="0.3">
      <c r="A2421" s="2">
        <f>IF(G2421="","",VLOOKUP(G2421,{"CFTV","100000";"switch","750000";"VMS","200000";"Alarme","300000";"CA","400000";"Cabeamento","500000";"Infra","600000";"Redes","700000";"Energia","800000";"Outros","900000";"Serviço","1000000"},2,FALSE)
  + COUNTIF($G$2:G2421,G2421)
)</f>
        <v>300028</v>
      </c>
      <c r="B2421" s="3" t="str">
        <f t="shared" si="39"/>
        <v xml:space="preserve">SENSOR INFRAVERMELHO   </v>
      </c>
      <c r="C2421" s="3" t="s">
        <v>4471</v>
      </c>
      <c r="D2421" s="3" t="s">
        <v>4471</v>
      </c>
      <c r="E2421" s="5" t="s">
        <v>6</v>
      </c>
      <c r="F2421" s="5" t="s">
        <v>7</v>
      </c>
      <c r="G2421" s="2" t="s">
        <v>4422</v>
      </c>
      <c r="H2421" s="3" t="s">
        <v>4470</v>
      </c>
      <c r="I2421" s="169" t="s">
        <v>7038</v>
      </c>
      <c r="J2421" s="126">
        <v>110.05</v>
      </c>
      <c r="K2421" s="162">
        <v>231.48170526630824</v>
      </c>
      <c r="L2421" s="126"/>
      <c r="M2421" s="203">
        <v>3.2500000000000001E-2</v>
      </c>
      <c r="N2421" s="218">
        <v>0.18</v>
      </c>
      <c r="O2421" s="3" t="s">
        <v>6</v>
      </c>
      <c r="P2421" s="31" t="s">
        <v>7294</v>
      </c>
      <c r="Q2421" s="234">
        <v>1</v>
      </c>
      <c r="R2421" s="5">
        <v>85437099</v>
      </c>
      <c r="S2421" s="238">
        <v>45698</v>
      </c>
      <c r="T2421" s="263">
        <v>0.15</v>
      </c>
      <c r="U2421" s="263">
        <v>0</v>
      </c>
      <c r="V2421" s="263">
        <v>3.2119999999999996E-2</v>
      </c>
      <c r="W2421" s="263">
        <v>0</v>
      </c>
      <c r="X2421" s="263">
        <v>0.33999999999999997</v>
      </c>
      <c r="Y2421" s="265">
        <v>1.8334922359937862</v>
      </c>
      <c r="Z2421" s="275">
        <v>113.62662499999999</v>
      </c>
      <c r="AA2421" s="276">
        <v>2.5275615154244515</v>
      </c>
      <c r="AB2421" s="277">
        <v>0.05</v>
      </c>
      <c r="AC2421" s="277">
        <v>3.6499999999999998E-2</v>
      </c>
      <c r="AD2421" s="277">
        <v>0</v>
      </c>
      <c r="AE2421" s="277">
        <v>0.33999999999999997</v>
      </c>
      <c r="AF2421" s="276">
        <v>1.6365881600285659</v>
      </c>
    </row>
    <row r="2422" spans="1:32" x14ac:dyDescent="0.3">
      <c r="A2422" s="2">
        <f>IF(G2422="","",VLOOKUP(G2422,{"CFTV","100000";"switch","750000";"VMS","200000";"Alarme","300000";"CA","400000";"Cabeamento","500000";"Infra","600000";"Redes","700000";"Energia","800000";"Outros","900000";"Serviço","1000000"},2,FALSE)
  + COUNTIF($G$2:G2422,G2422)
)</f>
        <v>300029</v>
      </c>
      <c r="B2422" s="3" t="str">
        <f t="shared" si="39"/>
        <v>SENSOR MAGNÉTICO C/ FIO S/</v>
      </c>
      <c r="C2422" s="3" t="s">
        <v>4473</v>
      </c>
      <c r="D2422" s="3" t="s">
        <v>4473</v>
      </c>
      <c r="E2422" s="5" t="s">
        <v>6</v>
      </c>
      <c r="F2422" s="5" t="s">
        <v>7</v>
      </c>
      <c r="G2422" s="2" t="s">
        <v>4422</v>
      </c>
      <c r="H2422" s="3" t="s">
        <v>4472</v>
      </c>
      <c r="I2422" s="170" t="s">
        <v>7038</v>
      </c>
      <c r="J2422" s="127">
        <v>42.01</v>
      </c>
      <c r="K2422" s="162">
        <v>82.297041812059277</v>
      </c>
      <c r="L2422" s="126"/>
      <c r="M2422" s="203">
        <v>9.7500000000000003E-2</v>
      </c>
      <c r="N2422" s="218">
        <v>0.04</v>
      </c>
      <c r="O2422" s="3" t="s">
        <v>6</v>
      </c>
      <c r="P2422" s="31" t="s">
        <v>7288</v>
      </c>
      <c r="Q2422" s="234">
        <v>1</v>
      </c>
      <c r="R2422" s="5">
        <v>85437099</v>
      </c>
      <c r="S2422" s="238">
        <v>45723</v>
      </c>
      <c r="T2422" s="263">
        <v>0.15</v>
      </c>
      <c r="U2422" s="263">
        <v>0</v>
      </c>
      <c r="V2422" s="263">
        <v>3.5039999999999995E-2</v>
      </c>
      <c r="W2422" s="263">
        <v>0</v>
      </c>
      <c r="X2422" s="263">
        <v>0.33999999999999997</v>
      </c>
      <c r="Y2422" s="265">
        <v>1.6064585475278061</v>
      </c>
      <c r="Z2422" s="275">
        <v>46.105975000000001</v>
      </c>
      <c r="AA2422" s="276">
        <v>1.025601948848889</v>
      </c>
      <c r="AB2422" s="277">
        <v>0.05</v>
      </c>
      <c r="AC2422" s="277">
        <v>3.6499999999999998E-2</v>
      </c>
      <c r="AD2422" s="277">
        <v>0</v>
      </c>
      <c r="AE2422" s="277">
        <v>0.33999999999999997</v>
      </c>
      <c r="AF2422" s="276">
        <v>1.6365881600285659</v>
      </c>
    </row>
    <row r="2423" spans="1:32" x14ac:dyDescent="0.3">
      <c r="A2423" s="2">
        <f>IF(G2423="","",VLOOKUP(G2423,{"CFTV","100000";"switch","750000";"VMS","200000";"Alarme","300000";"CA","400000";"Cabeamento","500000";"Infra","600000";"Redes","700000";"Energia","800000";"Outros","900000";"Serviço","1000000"},2,FALSE)
  + COUNTIF($G$2:G2423,G2423)
)</f>
        <v>300030</v>
      </c>
      <c r="B2423" s="3" t="str">
        <f t="shared" si="39"/>
        <v xml:space="preserve">SENSOR ATIVO  </v>
      </c>
      <c r="C2423" s="3" t="s">
        <v>4475</v>
      </c>
      <c r="D2423" s="3" t="s">
        <v>4475</v>
      </c>
      <c r="E2423" s="5" t="s">
        <v>6</v>
      </c>
      <c r="F2423" s="5" t="s">
        <v>7</v>
      </c>
      <c r="G2423" s="2" t="s">
        <v>4422</v>
      </c>
      <c r="H2423" s="3" t="s">
        <v>4474</v>
      </c>
      <c r="I2423" s="169" t="s">
        <v>7038</v>
      </c>
      <c r="J2423" s="126">
        <v>201.39</v>
      </c>
      <c r="K2423" s="162">
        <v>382.83754614917279</v>
      </c>
      <c r="L2423" s="126"/>
      <c r="M2423" s="203">
        <v>6.5000000000000002E-2</v>
      </c>
      <c r="N2423" s="218">
        <v>0.04</v>
      </c>
      <c r="O2423" s="3" t="s">
        <v>6</v>
      </c>
      <c r="P2423" s="31" t="s">
        <v>7288</v>
      </c>
      <c r="Q2423" s="234">
        <v>1</v>
      </c>
      <c r="R2423" s="5">
        <v>85437099</v>
      </c>
      <c r="S2423" s="238">
        <v>45698</v>
      </c>
      <c r="T2423" s="263">
        <v>0.15</v>
      </c>
      <c r="U2423" s="263">
        <v>0</v>
      </c>
      <c r="V2423" s="263">
        <v>3.5039999999999995E-2</v>
      </c>
      <c r="W2423" s="263">
        <v>0</v>
      </c>
      <c r="X2423" s="263">
        <v>0.33999999999999997</v>
      </c>
      <c r="Y2423" s="265">
        <v>1.6064585475278061</v>
      </c>
      <c r="Z2423" s="275">
        <v>214.48034999999999</v>
      </c>
      <c r="AA2423" s="276">
        <v>4.7709969250144217</v>
      </c>
      <c r="AB2423" s="277">
        <v>0.05</v>
      </c>
      <c r="AC2423" s="277">
        <v>3.6499999999999998E-2</v>
      </c>
      <c r="AD2423" s="277">
        <v>0</v>
      </c>
      <c r="AE2423" s="277">
        <v>0.33999999999999997</v>
      </c>
      <c r="AF2423" s="276">
        <v>1.6365881600285659</v>
      </c>
    </row>
    <row r="2424" spans="1:32" x14ac:dyDescent="0.3">
      <c r="A2424" s="2">
        <f>IF(G2424="","",VLOOKUP(G2424,{"CFTV","100000";"switch","750000";"VMS","200000";"Alarme","300000";"CA","400000";"Cabeamento","500000";"Infra","600000";"Redes","700000";"Energia","800000";"Outros","900000";"Serviço","1000000"},2,FALSE)
  + COUNTIF($G$2:G2424,G2424)
)</f>
        <v>300031</v>
      </c>
      <c r="B2424" s="3" t="str">
        <f t="shared" si="39"/>
        <v xml:space="preserve">SENSOR ATIVO   </v>
      </c>
      <c r="C2424" s="3" t="s">
        <v>4477</v>
      </c>
      <c r="D2424" s="3" t="s">
        <v>4477</v>
      </c>
      <c r="E2424" s="5" t="s">
        <v>6</v>
      </c>
      <c r="F2424" s="5" t="s">
        <v>7</v>
      </c>
      <c r="G2424" s="2" t="s">
        <v>4422</v>
      </c>
      <c r="H2424" s="3" t="s">
        <v>4476</v>
      </c>
      <c r="I2424" s="169" t="s">
        <v>7038</v>
      </c>
      <c r="J2424" s="126">
        <v>374.8</v>
      </c>
      <c r="K2424" s="162">
        <v>712.48578527588245</v>
      </c>
      <c r="L2424" s="126"/>
      <c r="M2424" s="203">
        <v>6.5000000000000002E-2</v>
      </c>
      <c r="N2424" s="218">
        <v>0.04</v>
      </c>
      <c r="O2424" s="3" t="s">
        <v>6</v>
      </c>
      <c r="P2424" s="31" t="s">
        <v>7288</v>
      </c>
      <c r="Q2424" s="234">
        <v>1</v>
      </c>
      <c r="R2424" s="5">
        <v>85437099</v>
      </c>
      <c r="S2424" s="238">
        <v>45698</v>
      </c>
      <c r="T2424" s="263">
        <v>0.15</v>
      </c>
      <c r="U2424" s="263">
        <v>0</v>
      </c>
      <c r="V2424" s="263">
        <v>3.5039999999999995E-2</v>
      </c>
      <c r="W2424" s="263">
        <v>0</v>
      </c>
      <c r="X2424" s="263">
        <v>0.33999999999999997</v>
      </c>
      <c r="Y2424" s="265">
        <v>1.6064585475278061</v>
      </c>
      <c r="Z2424" s="275">
        <v>399.16200000000003</v>
      </c>
      <c r="AA2424" s="276">
        <v>8.8791382268007624</v>
      </c>
      <c r="AB2424" s="277">
        <v>0.05</v>
      </c>
      <c r="AC2424" s="277">
        <v>3.6499999999999998E-2</v>
      </c>
      <c r="AD2424" s="277">
        <v>0</v>
      </c>
      <c r="AE2424" s="277">
        <v>0.33999999999999997</v>
      </c>
      <c r="AF2424" s="276">
        <v>1.6365881600285659</v>
      </c>
    </row>
    <row r="2425" spans="1:32" x14ac:dyDescent="0.3">
      <c r="A2425" s="2">
        <f>IF(G2425="","",VLOOKUP(G2425,{"CFTV","100000";"switch","750000";"VMS","200000";"Alarme","300000";"CA","400000";"Cabeamento","500000";"Infra","600000";"Redes","700000";"Energia","800000";"Outros","900000";"Serviço","1000000"},2,FALSE)
  + COUNTIF($G$2:G2425,G2425)
)</f>
        <v>300032</v>
      </c>
      <c r="B2425" s="3" t="str">
        <f t="shared" si="39"/>
        <v>SENSOR MAGNÉTICO C/ FIO C/</v>
      </c>
      <c r="C2425" s="3" t="s">
        <v>4479</v>
      </c>
      <c r="D2425" s="3" t="s">
        <v>4479</v>
      </c>
      <c r="E2425" s="5" t="s">
        <v>6</v>
      </c>
      <c r="F2425" s="5" t="s">
        <v>7</v>
      </c>
      <c r="G2425" s="2" t="s">
        <v>4422</v>
      </c>
      <c r="H2425" s="3" t="s">
        <v>4478</v>
      </c>
      <c r="I2425" s="169" t="s">
        <v>7038</v>
      </c>
      <c r="J2425" s="126">
        <v>59.67</v>
      </c>
      <c r="K2425" s="162">
        <v>116.89275136695016</v>
      </c>
      <c r="L2425" s="126"/>
      <c r="M2425" s="203">
        <v>9.7500000000000003E-2</v>
      </c>
      <c r="N2425" s="218">
        <v>0.04</v>
      </c>
      <c r="O2425" s="3" t="s">
        <v>6</v>
      </c>
      <c r="P2425" s="31" t="s">
        <v>7288</v>
      </c>
      <c r="Q2425" s="234">
        <v>1</v>
      </c>
      <c r="R2425" s="5">
        <v>85437099</v>
      </c>
      <c r="S2425" s="238">
        <v>45698</v>
      </c>
      <c r="T2425" s="263">
        <v>0.15</v>
      </c>
      <c r="U2425" s="263">
        <v>0</v>
      </c>
      <c r="V2425" s="263">
        <v>3.5039999999999995E-2</v>
      </c>
      <c r="W2425" s="263">
        <v>0</v>
      </c>
      <c r="X2425" s="263">
        <v>0.33999999999999997</v>
      </c>
      <c r="Y2425" s="265">
        <v>1.6064585475278061</v>
      </c>
      <c r="Z2425" s="275">
        <v>65.487825000000001</v>
      </c>
      <c r="AA2425" s="276">
        <v>1.4567404972105025</v>
      </c>
      <c r="AB2425" s="277">
        <v>0.05</v>
      </c>
      <c r="AC2425" s="277">
        <v>3.6499999999999998E-2</v>
      </c>
      <c r="AD2425" s="277">
        <v>0</v>
      </c>
      <c r="AE2425" s="277">
        <v>0.33999999999999997</v>
      </c>
      <c r="AF2425" s="276">
        <v>1.6365881600285659</v>
      </c>
    </row>
    <row r="2426" spans="1:32" x14ac:dyDescent="0.3">
      <c r="A2426" s="2">
        <f>IF(G2426="","",VLOOKUP(G2426,{"CFTV","100000";"switch","750000";"VMS","200000";"Alarme","300000";"CA","400000";"Cabeamento","500000";"Infra","600000";"Redes","700000";"Energia","800000";"Outros","900000";"Serviço","1000000"},2,FALSE)
  + COUNTIF($G$2:G2426,G2426)
)</f>
        <v>300033</v>
      </c>
      <c r="B2426" s="3" t="str">
        <f t="shared" si="39"/>
        <v>SENSOR ATIVO</v>
      </c>
      <c r="C2426" s="3" t="s">
        <v>4481</v>
      </c>
      <c r="D2426" s="3" t="s">
        <v>4481</v>
      </c>
      <c r="E2426" s="5" t="s">
        <v>6</v>
      </c>
      <c r="F2426" s="5" t="s">
        <v>7</v>
      </c>
      <c r="G2426" s="2" t="s">
        <v>4422</v>
      </c>
      <c r="H2426" s="3" t="s">
        <v>4480</v>
      </c>
      <c r="I2426" s="169" t="s">
        <v>7038</v>
      </c>
      <c r="J2426" s="126">
        <v>138.16999999999999</v>
      </c>
      <c r="K2426" s="162">
        <v>262.65784672243512</v>
      </c>
      <c r="L2426" s="126"/>
      <c r="M2426" s="203">
        <v>6.5000000000000002E-2</v>
      </c>
      <c r="N2426" s="218">
        <v>0.04</v>
      </c>
      <c r="O2426" s="3" t="s">
        <v>6</v>
      </c>
      <c r="P2426" s="31" t="s">
        <v>7288</v>
      </c>
      <c r="Q2426" s="234">
        <v>1</v>
      </c>
      <c r="R2426" s="5">
        <v>85437099</v>
      </c>
      <c r="S2426" s="238">
        <v>45698</v>
      </c>
      <c r="T2426" s="263">
        <v>0.15</v>
      </c>
      <c r="U2426" s="263">
        <v>0</v>
      </c>
      <c r="V2426" s="263">
        <v>3.5039999999999995E-2</v>
      </c>
      <c r="W2426" s="263">
        <v>0</v>
      </c>
      <c r="X2426" s="263">
        <v>0.33999999999999997</v>
      </c>
      <c r="Y2426" s="265">
        <v>1.6064585475278061</v>
      </c>
      <c r="Z2426" s="275">
        <v>147.15105</v>
      </c>
      <c r="AA2426" s="276">
        <v>3.2732938335033652</v>
      </c>
      <c r="AB2426" s="277">
        <v>0.05</v>
      </c>
      <c r="AC2426" s="277">
        <v>3.6499999999999998E-2</v>
      </c>
      <c r="AD2426" s="277">
        <v>0</v>
      </c>
      <c r="AE2426" s="277">
        <v>0.33999999999999997</v>
      </c>
      <c r="AF2426" s="276">
        <v>1.6365881600285659</v>
      </c>
    </row>
    <row r="2427" spans="1:32" x14ac:dyDescent="0.3">
      <c r="A2427" s="2">
        <f>IF(G2427="","",VLOOKUP(G2427,{"CFTV","100000";"switch","750000";"VMS","200000";"Alarme","300000";"CA","400000";"Cabeamento","500000";"Infra","600000";"Redes","700000";"Energia","800000";"Outros","900000";"Serviço","1000000"},2,FALSE)
  + COUNTIF($G$2:G2427,G2427)
)</f>
        <v>300034</v>
      </c>
      <c r="B2427" s="3" t="str">
        <f t="shared" si="39"/>
        <v>SENSOR PASSIVO C/FIO</v>
      </c>
      <c r="C2427" s="3" t="s">
        <v>4483</v>
      </c>
      <c r="D2427" s="3" t="s">
        <v>4483</v>
      </c>
      <c r="E2427" s="5" t="s">
        <v>6</v>
      </c>
      <c r="F2427" s="5" t="s">
        <v>7</v>
      </c>
      <c r="G2427" s="2" t="s">
        <v>4422</v>
      </c>
      <c r="H2427" s="3" t="s">
        <v>4482</v>
      </c>
      <c r="I2427" s="169" t="s">
        <v>7038</v>
      </c>
      <c r="J2427" s="126">
        <v>149.44</v>
      </c>
      <c r="K2427" s="162">
        <v>275.41268135132043</v>
      </c>
      <c r="L2427" s="126"/>
      <c r="M2427" s="203">
        <v>3.2500000000000001E-2</v>
      </c>
      <c r="N2427" s="218">
        <v>0.04</v>
      </c>
      <c r="O2427" s="3" t="s">
        <v>6</v>
      </c>
      <c r="P2427" s="31" t="s">
        <v>7288</v>
      </c>
      <c r="Q2427" s="234">
        <v>1</v>
      </c>
      <c r="R2427" s="5">
        <v>85437099</v>
      </c>
      <c r="S2427" s="238">
        <v>45698</v>
      </c>
      <c r="T2427" s="263">
        <v>0.15</v>
      </c>
      <c r="U2427" s="263">
        <v>0</v>
      </c>
      <c r="V2427" s="263">
        <v>3.5039999999999995E-2</v>
      </c>
      <c r="W2427" s="263">
        <v>0</v>
      </c>
      <c r="X2427" s="263">
        <v>0.33999999999999997</v>
      </c>
      <c r="Y2427" s="265">
        <v>1.6064585475278061</v>
      </c>
      <c r="Z2427" s="275">
        <v>154.29679999999999</v>
      </c>
      <c r="AA2427" s="276">
        <v>3.4322470955477513</v>
      </c>
      <c r="AB2427" s="277">
        <v>0.05</v>
      </c>
      <c r="AC2427" s="277">
        <v>3.6499999999999998E-2</v>
      </c>
      <c r="AD2427" s="277">
        <v>0</v>
      </c>
      <c r="AE2427" s="277">
        <v>0.33999999999999997</v>
      </c>
      <c r="AF2427" s="276">
        <v>1.6365881600285659</v>
      </c>
    </row>
    <row r="2428" spans="1:32" x14ac:dyDescent="0.3">
      <c r="A2428" s="2">
        <f>IF(G2428="","",VLOOKUP(G2428,{"CFTV","100000";"switch","750000";"VMS","200000";"Alarme","300000";"CA","400000";"Cabeamento","500000";"Infra","600000";"Redes","700000";"Energia","800000";"Outros","900000";"Serviço","1000000"},2,FALSE)
  + COUNTIF($G$2:G2428,G2428)
)</f>
        <v>300035</v>
      </c>
      <c r="B2428" s="3" t="str">
        <f t="shared" si="39"/>
        <v xml:space="preserve">SENSOR ATIVO   </v>
      </c>
      <c r="C2428" s="3" t="s">
        <v>4485</v>
      </c>
      <c r="D2428" s="3" t="s">
        <v>4485</v>
      </c>
      <c r="E2428" s="5" t="s">
        <v>6</v>
      </c>
      <c r="F2428" s="5" t="s">
        <v>7</v>
      </c>
      <c r="G2428" s="2" t="s">
        <v>4422</v>
      </c>
      <c r="H2428" s="3" t="s">
        <v>4484</v>
      </c>
      <c r="I2428" s="170" t="s">
        <v>7038</v>
      </c>
      <c r="J2428" s="127">
        <v>64.22</v>
      </c>
      <c r="K2428" s="162">
        <v>122.08067537464559</v>
      </c>
      <c r="L2428" s="126"/>
      <c r="M2428" s="203">
        <v>6.5000000000000002E-2</v>
      </c>
      <c r="N2428" s="218">
        <v>0.04</v>
      </c>
      <c r="O2428" s="3" t="s">
        <v>6</v>
      </c>
      <c r="P2428" s="31" t="s">
        <v>7288</v>
      </c>
      <c r="Q2428" s="234">
        <v>1</v>
      </c>
      <c r="R2428" s="5">
        <v>85437099</v>
      </c>
      <c r="S2428" s="238">
        <v>45723</v>
      </c>
      <c r="T2428" s="263">
        <v>0.15</v>
      </c>
      <c r="U2428" s="263">
        <v>0</v>
      </c>
      <c r="V2428" s="263">
        <v>3.5039999999999995E-2</v>
      </c>
      <c r="W2428" s="263">
        <v>0</v>
      </c>
      <c r="X2428" s="263">
        <v>0.33999999999999997</v>
      </c>
      <c r="Y2428" s="265">
        <v>1.6064585475278061</v>
      </c>
      <c r="Z2428" s="275">
        <v>68.394300000000001</v>
      </c>
      <c r="AA2428" s="276">
        <v>1.5213934282954773</v>
      </c>
      <c r="AB2428" s="277">
        <v>0.05</v>
      </c>
      <c r="AC2428" s="277">
        <v>3.6499999999999998E-2</v>
      </c>
      <c r="AD2428" s="277">
        <v>0</v>
      </c>
      <c r="AE2428" s="277">
        <v>0.33999999999999997</v>
      </c>
      <c r="AF2428" s="276">
        <v>1.6365881600285659</v>
      </c>
    </row>
    <row r="2429" spans="1:32" x14ac:dyDescent="0.3">
      <c r="A2429" s="2">
        <f>IF(G2429="","",VLOOKUP(G2429,{"CFTV","100000";"switch","750000";"VMS","200000";"Alarme","300000";"CA","400000";"Cabeamento","500000";"Infra","600000";"Redes","700000";"Energia","800000";"Outros","900000";"Serviço","1000000"},2,FALSE)
  + COUNTIF($G$2:G2429,G2429)
)</f>
        <v>300036</v>
      </c>
      <c r="B2429" s="3" t="str">
        <f t="shared" si="39"/>
        <v xml:space="preserve">SENSOR MAGNÉTICO C/FIO  </v>
      </c>
      <c r="C2429" s="3" t="s">
        <v>4487</v>
      </c>
      <c r="D2429" s="3" t="s">
        <v>4487</v>
      </c>
      <c r="E2429" s="5" t="s">
        <v>6</v>
      </c>
      <c r="F2429" s="5" t="s">
        <v>7</v>
      </c>
      <c r="G2429" s="2" t="s">
        <v>4422</v>
      </c>
      <c r="H2429" s="3" t="s">
        <v>4486</v>
      </c>
      <c r="I2429" s="169" t="s">
        <v>7038</v>
      </c>
      <c r="J2429" s="126">
        <v>35.51</v>
      </c>
      <c r="K2429" s="162">
        <v>69.563626630474275</v>
      </c>
      <c r="L2429" s="126"/>
      <c r="M2429" s="203">
        <v>9.7500000000000003E-2</v>
      </c>
      <c r="N2429" s="218">
        <v>0.04</v>
      </c>
      <c r="O2429" s="3" t="s">
        <v>6</v>
      </c>
      <c r="P2429" s="31" t="s">
        <v>7288</v>
      </c>
      <c r="Q2429" s="234">
        <v>1</v>
      </c>
      <c r="R2429" s="5">
        <v>85437099</v>
      </c>
      <c r="S2429" s="238">
        <v>45698</v>
      </c>
      <c r="T2429" s="263">
        <v>0.15</v>
      </c>
      <c r="U2429" s="263">
        <v>0</v>
      </c>
      <c r="V2429" s="263">
        <v>3.5039999999999995E-2</v>
      </c>
      <c r="W2429" s="263">
        <v>0</v>
      </c>
      <c r="X2429" s="263">
        <v>0.33999999999999997</v>
      </c>
      <c r="Y2429" s="265">
        <v>1.6064585475278061</v>
      </c>
      <c r="Z2429" s="275">
        <v>38.972224999999995</v>
      </c>
      <c r="AA2429" s="276">
        <v>0.86691562017672086</v>
      </c>
      <c r="AB2429" s="277">
        <v>0.05</v>
      </c>
      <c r="AC2429" s="277">
        <v>3.6499999999999998E-2</v>
      </c>
      <c r="AD2429" s="277">
        <v>0</v>
      </c>
      <c r="AE2429" s="277">
        <v>0.33999999999999997</v>
      </c>
      <c r="AF2429" s="276">
        <v>1.6365881600285659</v>
      </c>
    </row>
    <row r="2430" spans="1:32" x14ac:dyDescent="0.3">
      <c r="A2430" s="2">
        <f>IF(G2430="","",VLOOKUP(G2430,{"CFTV","100000";"switch","750000";"VMS","200000";"Alarme","300000";"CA","400000";"Cabeamento","500000";"Infra","600000";"Redes","700000";"Energia","800000";"Outros","900000";"Serviço","1000000"},2,FALSE)
  + COUNTIF($G$2:G2430,G2430)
)</f>
        <v>300037</v>
      </c>
      <c r="B2430" s="3" t="str">
        <f t="shared" si="39"/>
        <v xml:space="preserve">SENSOR ATIVO   </v>
      </c>
      <c r="C2430" s="3" t="s">
        <v>4489</v>
      </c>
      <c r="D2430" s="3" t="s">
        <v>4489</v>
      </c>
      <c r="E2430" s="5" t="s">
        <v>6</v>
      </c>
      <c r="F2430" s="5" t="s">
        <v>7</v>
      </c>
      <c r="G2430" s="2" t="s">
        <v>4422</v>
      </c>
      <c r="H2430" s="3" t="s">
        <v>4488</v>
      </c>
      <c r="I2430" s="169" t="s">
        <v>7038</v>
      </c>
      <c r="J2430" s="126">
        <v>433.16</v>
      </c>
      <c r="K2430" s="162">
        <v>823.42674159578769</v>
      </c>
      <c r="L2430" s="126"/>
      <c r="M2430" s="203">
        <v>6.5000000000000002E-2</v>
      </c>
      <c r="N2430" s="218">
        <v>0.04</v>
      </c>
      <c r="O2430" s="3" t="s">
        <v>6</v>
      </c>
      <c r="P2430" s="31" t="s">
        <v>7288</v>
      </c>
      <c r="Q2430" s="234">
        <v>1</v>
      </c>
      <c r="R2430" s="5">
        <v>85437099</v>
      </c>
      <c r="S2430" s="238">
        <v>45693</v>
      </c>
      <c r="T2430" s="263">
        <v>0.15</v>
      </c>
      <c r="U2430" s="263">
        <v>0</v>
      </c>
      <c r="V2430" s="263">
        <v>3.5039999999999995E-2</v>
      </c>
      <c r="W2430" s="263">
        <v>0</v>
      </c>
      <c r="X2430" s="263">
        <v>0.33999999999999997</v>
      </c>
      <c r="Y2430" s="265">
        <v>1.6064585475278061</v>
      </c>
      <c r="Z2430" s="275">
        <v>461.31540000000001</v>
      </c>
      <c r="AA2430" s="276">
        <v>10.261706281539535</v>
      </c>
      <c r="AB2430" s="277">
        <v>0.05</v>
      </c>
      <c r="AC2430" s="277">
        <v>3.6499999999999998E-2</v>
      </c>
      <c r="AD2430" s="277">
        <v>0</v>
      </c>
      <c r="AE2430" s="277">
        <v>0.33999999999999997</v>
      </c>
      <c r="AF2430" s="276">
        <v>1.6365881600285659</v>
      </c>
    </row>
    <row r="2431" spans="1:32" ht="27.6" x14ac:dyDescent="0.3">
      <c r="A2431" s="2">
        <f>IF(G2431="","",VLOOKUP(G2431,{"CFTV","100000";"switch","750000";"VMS","200000";"Alarme","300000";"CA","400000";"Cabeamento","500000";"Infra","600000";"Redes","700000";"Energia","800000";"Outros","900000";"Serviço","1000000"},2,FALSE)
  + COUNTIF($G$2:G2431,G2431)
)</f>
        <v>300038</v>
      </c>
      <c r="B2431" s="3" t="str">
        <f t="shared" si="39"/>
        <v xml:space="preserve">SENSOR INFRAVERMELHO PASSIVO C/FIO </v>
      </c>
      <c r="C2431" s="3" t="s">
        <v>4491</v>
      </c>
      <c r="D2431" s="3" t="s">
        <v>4491</v>
      </c>
      <c r="E2431" s="5" t="s">
        <v>6</v>
      </c>
      <c r="F2431" s="5" t="s">
        <v>7</v>
      </c>
      <c r="G2431" s="2" t="s">
        <v>4422</v>
      </c>
      <c r="H2431" s="3" t="s">
        <v>4490</v>
      </c>
      <c r="I2431" s="169" t="s">
        <v>7038</v>
      </c>
      <c r="J2431" s="126">
        <v>201.73</v>
      </c>
      <c r="K2431" s="162">
        <v>424.32352933550538</v>
      </c>
      <c r="L2431" s="126"/>
      <c r="M2431" s="203">
        <v>3.2500000000000001E-2</v>
      </c>
      <c r="N2431" s="218">
        <v>0.18</v>
      </c>
      <c r="O2431" s="3" t="s">
        <v>6</v>
      </c>
      <c r="P2431" s="31" t="s">
        <v>7294</v>
      </c>
      <c r="Q2431" s="234">
        <v>1</v>
      </c>
      <c r="R2431" s="5">
        <v>85437099</v>
      </c>
      <c r="S2431" s="238">
        <v>45678</v>
      </c>
      <c r="T2431" s="263">
        <v>0.15</v>
      </c>
      <c r="U2431" s="263">
        <v>0</v>
      </c>
      <c r="V2431" s="263">
        <v>3.2119999999999996E-2</v>
      </c>
      <c r="W2431" s="263">
        <v>0</v>
      </c>
      <c r="X2431" s="263">
        <v>0.33999999999999997</v>
      </c>
      <c r="Y2431" s="265">
        <v>1.8334922359937862</v>
      </c>
      <c r="Z2431" s="275">
        <v>208.286225</v>
      </c>
      <c r="AA2431" s="276">
        <v>4.6332120354981798</v>
      </c>
      <c r="AB2431" s="277">
        <v>0.05</v>
      </c>
      <c r="AC2431" s="277">
        <v>3.6499999999999998E-2</v>
      </c>
      <c r="AD2431" s="277">
        <v>0</v>
      </c>
      <c r="AE2431" s="277">
        <v>0.33999999999999997</v>
      </c>
      <c r="AF2431" s="276">
        <v>1.6365881600285659</v>
      </c>
    </row>
    <row r="2432" spans="1:32" ht="27.6" x14ac:dyDescent="0.3">
      <c r="A2432" s="2">
        <f>IF(G2432="","",VLOOKUP(G2432,{"CFTV","100000";"switch","750000";"VMS","200000";"Alarme","300000";"CA","400000";"Cabeamento","500000";"Infra","600000";"Redes","700000";"Energia","800000";"Outros","900000";"Serviço","1000000"},2,FALSE)
  + COUNTIF($G$2:G2432,G2432)
)</f>
        <v>300039</v>
      </c>
      <c r="B2432" s="3" t="str">
        <f t="shared" si="39"/>
        <v>BATERIA ELÉTRICA VRLA CHUMBO 12V</v>
      </c>
      <c r="C2432" s="3" t="s">
        <v>4493</v>
      </c>
      <c r="D2432" s="3" t="s">
        <v>4493</v>
      </c>
      <c r="E2432" s="5" t="s">
        <v>6</v>
      </c>
      <c r="F2432" s="5" t="s">
        <v>7</v>
      </c>
      <c r="G2432" s="2" t="s">
        <v>4422</v>
      </c>
      <c r="H2432" s="3" t="s">
        <v>4492</v>
      </c>
      <c r="I2432" s="169" t="s">
        <v>7038</v>
      </c>
      <c r="J2432" s="127">
        <v>66.2</v>
      </c>
      <c r="K2432" s="162">
        <v>129.68493615706555</v>
      </c>
      <c r="L2432" s="126"/>
      <c r="M2432" s="203">
        <v>9.7500000000000003E-2</v>
      </c>
      <c r="N2432" s="218">
        <v>0.04</v>
      </c>
      <c r="O2432" s="3" t="s">
        <v>6</v>
      </c>
      <c r="P2432" s="31" t="s">
        <v>7288</v>
      </c>
      <c r="Q2432" s="234">
        <v>1</v>
      </c>
      <c r="R2432" s="5">
        <v>85072010</v>
      </c>
      <c r="S2432" s="238">
        <v>46082</v>
      </c>
      <c r="T2432" s="263">
        <v>0.15</v>
      </c>
      <c r="U2432" s="263">
        <v>0</v>
      </c>
      <c r="V2432" s="263">
        <v>3.5039999999999995E-2</v>
      </c>
      <c r="W2432" s="263">
        <v>0</v>
      </c>
      <c r="X2432" s="263">
        <v>0.33999999999999997</v>
      </c>
      <c r="Y2432" s="265">
        <v>1.6064585475278061</v>
      </c>
      <c r="Z2432" s="275">
        <v>72.654499999999999</v>
      </c>
      <c r="AA2432" s="276">
        <v>1.6161592243226957</v>
      </c>
      <c r="AB2432" s="277">
        <v>0.05</v>
      </c>
      <c r="AC2432" s="277">
        <v>3.6499999999999998E-2</v>
      </c>
      <c r="AD2432" s="277">
        <v>0</v>
      </c>
      <c r="AE2432" s="277">
        <v>0.33999999999999997</v>
      </c>
      <c r="AF2432" s="276">
        <v>1.6365881600285659</v>
      </c>
    </row>
    <row r="2433" spans="1:32" x14ac:dyDescent="0.3">
      <c r="A2433" s="2">
        <f>IF(G2433="","",VLOOKUP(G2433,{"CFTV","100000";"switch","750000";"VMS","200000";"Alarme","300000";"CA","400000";"Cabeamento","500000";"Infra","600000";"Redes","700000";"Energia","800000";"Outros","900000";"Serviço","1000000"},2,FALSE)
  + COUNTIF($G$2:G2433,G2433)
)</f>
        <v>300040</v>
      </c>
      <c r="B2433" s="3" t="str">
        <f t="shared" si="39"/>
        <v xml:space="preserve">CENTRAL DE ALARME 48ZONAS </v>
      </c>
      <c r="C2433" s="3" t="s">
        <v>4495</v>
      </c>
      <c r="D2433" s="3" t="s">
        <v>4495</v>
      </c>
      <c r="E2433" s="5" t="s">
        <v>370</v>
      </c>
      <c r="F2433" s="5" t="s">
        <v>7</v>
      </c>
      <c r="G2433" s="2" t="s">
        <v>4422</v>
      </c>
      <c r="H2433" s="3" t="s">
        <v>4494</v>
      </c>
      <c r="I2433" s="169" t="s">
        <v>7038</v>
      </c>
      <c r="J2433" s="127">
        <v>484.8</v>
      </c>
      <c r="K2433" s="162">
        <v>987.64115112198624</v>
      </c>
      <c r="L2433" s="126"/>
      <c r="M2433" s="203"/>
      <c r="N2433" s="218">
        <v>0.12</v>
      </c>
      <c r="O2433" s="3" t="s">
        <v>370</v>
      </c>
      <c r="P2433" s="31" t="s">
        <v>7287</v>
      </c>
      <c r="Q2433" s="234">
        <v>1</v>
      </c>
      <c r="R2433" s="5">
        <v>85311090</v>
      </c>
      <c r="S2433" s="238">
        <v>45756</v>
      </c>
      <c r="T2433" s="263">
        <v>0.15</v>
      </c>
      <c r="U2433" s="263">
        <v>0</v>
      </c>
      <c r="V2433" s="263">
        <v>3.2119999999999996E-2</v>
      </c>
      <c r="W2433" s="263">
        <v>0</v>
      </c>
      <c r="X2433" s="263">
        <v>0.33999999999999997</v>
      </c>
      <c r="Y2433" s="265">
        <v>1.8334922359937862</v>
      </c>
      <c r="Z2433" s="275">
        <v>484.8</v>
      </c>
      <c r="AA2433" s="276">
        <v>10.78410823764038</v>
      </c>
      <c r="AB2433" s="277">
        <v>0.05</v>
      </c>
      <c r="AC2433" s="277">
        <v>3.6499999999999998E-2</v>
      </c>
      <c r="AD2433" s="277">
        <v>0</v>
      </c>
      <c r="AE2433" s="277">
        <v>0.33999999999999997</v>
      </c>
      <c r="AF2433" s="276">
        <v>1.6365881600285659</v>
      </c>
    </row>
    <row r="2434" spans="1:32" ht="27.6" x14ac:dyDescent="0.3">
      <c r="A2434" s="2">
        <f>IF(G2434="","",VLOOKUP(G2434,{"CFTV","100000";"switch","750000";"VMS","200000";"Alarme","300000";"CA","400000";"Cabeamento","500000";"Infra","600000";"Redes","700000";"Energia","800000";"Outros","900000";"Serviço","1000000"},2,FALSE)
  + COUNTIF($G$2:G2434,G2434)
)</f>
        <v>300041</v>
      </c>
      <c r="B2434" s="3" t="str">
        <f t="shared" si="39"/>
        <v>TECLADO DE ALARME COM DISPLAY</v>
      </c>
      <c r="C2434" s="3" t="s">
        <v>4497</v>
      </c>
      <c r="D2434" s="3" t="s">
        <v>4497</v>
      </c>
      <c r="E2434" s="5" t="s">
        <v>370</v>
      </c>
      <c r="F2434" s="5" t="s">
        <v>7</v>
      </c>
      <c r="G2434" s="2" t="s">
        <v>4422</v>
      </c>
      <c r="H2434" s="3" t="s">
        <v>4496</v>
      </c>
      <c r="I2434" s="169" t="s">
        <v>7038</v>
      </c>
      <c r="J2434" s="126">
        <v>270</v>
      </c>
      <c r="K2434" s="162">
        <v>481.93756425834187</v>
      </c>
      <c r="L2434" s="126"/>
      <c r="M2434" s="203"/>
      <c r="N2434" s="218">
        <v>0.04</v>
      </c>
      <c r="O2434" s="3" t="s">
        <v>7078</v>
      </c>
      <c r="P2434" s="31" t="s">
        <v>7292</v>
      </c>
      <c r="Q2434" s="234"/>
      <c r="R2434" s="5">
        <v>85437099</v>
      </c>
      <c r="S2434" s="238">
        <v>45665</v>
      </c>
      <c r="T2434" s="263">
        <v>0.15</v>
      </c>
      <c r="U2434" s="263">
        <v>0</v>
      </c>
      <c r="V2434" s="263">
        <v>3.5039999999999995E-2</v>
      </c>
      <c r="W2434" s="263">
        <v>0</v>
      </c>
      <c r="X2434" s="263">
        <v>0.33999999999999997</v>
      </c>
      <c r="Y2434" s="265">
        <v>1.6064585475278061</v>
      </c>
      <c r="Z2434" s="275">
        <v>270</v>
      </c>
      <c r="AA2434" s="276">
        <v>6.0060008749234788</v>
      </c>
      <c r="AB2434" s="277">
        <v>0.05</v>
      </c>
      <c r="AC2434" s="277">
        <v>3.6499999999999998E-2</v>
      </c>
      <c r="AD2434" s="277">
        <v>0</v>
      </c>
      <c r="AE2434" s="277">
        <v>0.33999999999999997</v>
      </c>
      <c r="AF2434" s="276">
        <v>1.6365881600285659</v>
      </c>
    </row>
    <row r="2435" spans="1:32" ht="27.6" x14ac:dyDescent="0.3">
      <c r="A2435" s="2">
        <f>IF(G2435="","",VLOOKUP(G2435,{"CFTV","100000";"switch","750000";"VMS","200000";"Alarme","300000";"CA","400000";"Cabeamento","500000";"Infra","600000";"Redes","700000";"Energia","800000";"Outros","900000";"Serviço","1000000"},2,FALSE)
  + COUNTIF($G$2:G2435,G2435)
)</f>
        <v>300042</v>
      </c>
      <c r="B2435" s="3" t="str">
        <f t="shared" si="39"/>
        <v>MÓDULO DE COMUNICAÇÃO 3G/4G (AU)</v>
      </c>
      <c r="C2435" s="3" t="s">
        <v>4499</v>
      </c>
      <c r="D2435" s="3" t="s">
        <v>4499</v>
      </c>
      <c r="E2435" s="5" t="s">
        <v>370</v>
      </c>
      <c r="F2435" s="5" t="s">
        <v>7</v>
      </c>
      <c r="G2435" s="2" t="s">
        <v>4422</v>
      </c>
      <c r="H2435" s="3" t="s">
        <v>4498</v>
      </c>
      <c r="I2435" s="169" t="s">
        <v>7038</v>
      </c>
      <c r="J2435" s="126">
        <v>399</v>
      </c>
      <c r="K2435" s="162">
        <v>712.1966227373274</v>
      </c>
      <c r="L2435" s="126"/>
      <c r="M2435" s="203"/>
      <c r="N2435" s="218">
        <v>0.04</v>
      </c>
      <c r="O2435" s="3" t="s">
        <v>7078</v>
      </c>
      <c r="P2435" s="31" t="s">
        <v>7292</v>
      </c>
      <c r="Q2435" s="234"/>
      <c r="R2435" s="5">
        <v>85176262</v>
      </c>
      <c r="S2435" s="238">
        <v>45665</v>
      </c>
      <c r="T2435" s="263">
        <v>0.15</v>
      </c>
      <c r="U2435" s="263">
        <v>0</v>
      </c>
      <c r="V2435" s="263">
        <v>3.5039999999999995E-2</v>
      </c>
      <c r="W2435" s="263">
        <v>0</v>
      </c>
      <c r="X2435" s="263">
        <v>0.33999999999999997</v>
      </c>
      <c r="Y2435" s="265">
        <v>1.6064585475278061</v>
      </c>
      <c r="Z2435" s="275">
        <v>399</v>
      </c>
      <c r="AA2435" s="276">
        <v>8.8755346262758081</v>
      </c>
      <c r="AB2435" s="277">
        <v>0.05</v>
      </c>
      <c r="AC2435" s="277">
        <v>3.6499999999999998E-2</v>
      </c>
      <c r="AD2435" s="277">
        <v>0</v>
      </c>
      <c r="AE2435" s="277">
        <v>0.33999999999999997</v>
      </c>
      <c r="AF2435" s="276">
        <v>1.6365881600285659</v>
      </c>
    </row>
    <row r="2436" spans="1:32" x14ac:dyDescent="0.3">
      <c r="A2436" s="2">
        <f>IF(G2436="","",VLOOKUP(G2436,{"CFTV","100000";"switch","750000";"VMS","200000";"Alarme","300000";"CA","400000";"Cabeamento","500000";"Infra","600000";"Redes","700000";"Energia","800000";"Outros","900000";"Serviço","1000000"},2,FALSE)
  + COUNTIF($G$2:G2436,G2436)
)</f>
        <v>300043</v>
      </c>
      <c r="B2436" s="3" t="str">
        <f t="shared" si="39"/>
        <v>SIRENE COM FIO 105DB IP54</v>
      </c>
      <c r="C2436" s="3" t="s">
        <v>4501</v>
      </c>
      <c r="D2436" s="3" t="s">
        <v>4501</v>
      </c>
      <c r="E2436" s="5" t="s">
        <v>370</v>
      </c>
      <c r="F2436" s="5" t="s">
        <v>7</v>
      </c>
      <c r="G2436" s="2" t="s">
        <v>4422</v>
      </c>
      <c r="H2436" s="3" t="s">
        <v>4500</v>
      </c>
      <c r="I2436" s="169" t="s">
        <v>7038</v>
      </c>
      <c r="J2436" s="127">
        <v>83.05</v>
      </c>
      <c r="K2436" s="162">
        <v>169.1905891103155</v>
      </c>
      <c r="L2436" s="126"/>
      <c r="M2436" s="203"/>
      <c r="N2436" s="218">
        <v>0.12</v>
      </c>
      <c r="O2436" s="3" t="s">
        <v>370</v>
      </c>
      <c r="P2436" s="31" t="s">
        <v>7287</v>
      </c>
      <c r="Q2436" s="234">
        <v>1</v>
      </c>
      <c r="R2436" s="5">
        <v>85311090</v>
      </c>
      <c r="S2436" s="238">
        <v>45965</v>
      </c>
      <c r="T2436" s="263">
        <v>0.15</v>
      </c>
      <c r="U2436" s="263">
        <v>0</v>
      </c>
      <c r="V2436" s="263">
        <v>3.2119999999999996E-2</v>
      </c>
      <c r="W2436" s="263">
        <v>0</v>
      </c>
      <c r="X2436" s="263">
        <v>0.33999999999999997</v>
      </c>
      <c r="Y2436" s="265">
        <v>1.8334922359937862</v>
      </c>
      <c r="Z2436" s="275">
        <v>83.05</v>
      </c>
      <c r="AA2436" s="276">
        <v>1.8474013802310922</v>
      </c>
      <c r="AB2436" s="277">
        <v>0.05</v>
      </c>
      <c r="AC2436" s="277">
        <v>3.6499999999999998E-2</v>
      </c>
      <c r="AD2436" s="277">
        <v>0</v>
      </c>
      <c r="AE2436" s="277">
        <v>0.33999999999999997</v>
      </c>
      <c r="AF2436" s="276">
        <v>1.6365881600285659</v>
      </c>
    </row>
    <row r="2437" spans="1:32" x14ac:dyDescent="0.3">
      <c r="A2437" s="2">
        <f>IF(G2437="","",VLOOKUP(G2437,{"CFTV","100000";"switch","750000";"VMS","200000";"Alarme","300000";"CA","400000";"Cabeamento","500000";"Infra","600000";"Redes","700000";"Energia","800000";"Outros","900000";"Serviço","1000000"},2,FALSE)
  + COUNTIF($G$2:G2437,G2437)
)</f>
        <v>300044</v>
      </c>
      <c r="B2437" s="3" t="str">
        <f t="shared" si="39"/>
        <v>SENSOR MAGNÉTICO C/ FIO EM</v>
      </c>
      <c r="C2437" s="3" t="s">
        <v>4503</v>
      </c>
      <c r="D2437" s="3" t="s">
        <v>4503</v>
      </c>
      <c r="E2437" s="5" t="s">
        <v>370</v>
      </c>
      <c r="F2437" s="5" t="s">
        <v>7</v>
      </c>
      <c r="G2437" s="2" t="s">
        <v>4422</v>
      </c>
      <c r="H2437" s="3" t="s">
        <v>4502</v>
      </c>
      <c r="I2437" s="169" t="s">
        <v>7038</v>
      </c>
      <c r="J2437" s="132">
        <v>36.590000000000003</v>
      </c>
      <c r="K2437" s="162">
        <v>74.541645461125171</v>
      </c>
      <c r="L2437" s="126"/>
      <c r="M2437" s="203"/>
      <c r="N2437" s="218">
        <v>0.12</v>
      </c>
      <c r="O2437" s="3" t="s">
        <v>370</v>
      </c>
      <c r="P2437" s="31" t="s">
        <v>7287</v>
      </c>
      <c r="Q2437" s="234">
        <v>1</v>
      </c>
      <c r="R2437" s="5">
        <v>85437099</v>
      </c>
      <c r="S2437" s="238">
        <v>45971</v>
      </c>
      <c r="T2437" s="263">
        <v>0.15</v>
      </c>
      <c r="U2437" s="263">
        <v>0</v>
      </c>
      <c r="V2437" s="263">
        <v>3.2119999999999996E-2</v>
      </c>
      <c r="W2437" s="263">
        <v>0</v>
      </c>
      <c r="X2437" s="263">
        <v>0.33999999999999997</v>
      </c>
      <c r="Y2437" s="265">
        <v>1.8334922359937862</v>
      </c>
      <c r="Z2437" s="275">
        <v>36.590000000000003</v>
      </c>
      <c r="AA2437" s="276">
        <v>0.81392434079055587</v>
      </c>
      <c r="AB2437" s="277">
        <v>0.05</v>
      </c>
      <c r="AC2437" s="277">
        <v>3.6499999999999998E-2</v>
      </c>
      <c r="AD2437" s="277">
        <v>0</v>
      </c>
      <c r="AE2437" s="277">
        <v>0.33999999999999997</v>
      </c>
      <c r="AF2437" s="276">
        <v>1.6365881600285659</v>
      </c>
    </row>
    <row r="2438" spans="1:32" ht="27.6" x14ac:dyDescent="0.3">
      <c r="A2438" s="2">
        <f>IF(G2438="","",VLOOKUP(G2438,{"CFTV","100000";"switch","750000";"VMS","200000";"Alarme","300000";"CA","400000";"Cabeamento","500000";"Infra","600000";"Redes","700000";"Energia","800000";"Outros","900000";"Serviço","1000000"},2,FALSE)
  + COUNTIF($G$2:G2438,G2438)
)</f>
        <v>300045</v>
      </c>
      <c r="B2438" s="3" t="str">
        <f t="shared" si="39"/>
        <v>SENSOR INFRAVERMELHO PASSIVO</v>
      </c>
      <c r="C2438" s="3" t="s">
        <v>4505</v>
      </c>
      <c r="D2438" s="3" t="s">
        <v>4505</v>
      </c>
      <c r="E2438" s="5" t="s">
        <v>370</v>
      </c>
      <c r="F2438" s="5" t="s">
        <v>7</v>
      </c>
      <c r="G2438" s="2" t="s">
        <v>4422</v>
      </c>
      <c r="H2438" s="3" t="s">
        <v>4504</v>
      </c>
      <c r="I2438" s="170" t="s">
        <v>7038</v>
      </c>
      <c r="J2438" s="127">
        <v>55.22</v>
      </c>
      <c r="K2438" s="162">
        <v>112.49493474619652</v>
      </c>
      <c r="L2438" s="126"/>
      <c r="M2438" s="203"/>
      <c r="N2438" s="218">
        <v>0.12</v>
      </c>
      <c r="O2438" s="3" t="s">
        <v>370</v>
      </c>
      <c r="P2438" s="31" t="s">
        <v>7287</v>
      </c>
      <c r="Q2438" s="234">
        <v>1</v>
      </c>
      <c r="R2438" s="5">
        <v>85437099</v>
      </c>
      <c r="S2438" s="238">
        <v>45965</v>
      </c>
      <c r="T2438" s="263">
        <v>0.15</v>
      </c>
      <c r="U2438" s="263">
        <v>0</v>
      </c>
      <c r="V2438" s="263">
        <v>3.2119999999999996E-2</v>
      </c>
      <c r="W2438" s="263">
        <v>0</v>
      </c>
      <c r="X2438" s="263">
        <v>0.33999999999999997</v>
      </c>
      <c r="Y2438" s="265">
        <v>1.8334922359937862</v>
      </c>
      <c r="Z2438" s="275">
        <v>55.22</v>
      </c>
      <c r="AA2438" s="276">
        <v>1.2283384011602758</v>
      </c>
      <c r="AB2438" s="277">
        <v>0.05</v>
      </c>
      <c r="AC2438" s="277">
        <v>3.6499999999999998E-2</v>
      </c>
      <c r="AD2438" s="277">
        <v>0</v>
      </c>
      <c r="AE2438" s="277">
        <v>0.33999999999999997</v>
      </c>
      <c r="AF2438" s="276">
        <v>1.6365881600285659</v>
      </c>
    </row>
    <row r="2439" spans="1:32" ht="27.6" x14ac:dyDescent="0.3">
      <c r="A2439" s="2">
        <f>IF(G2439="","",VLOOKUP(G2439,{"CFTV","100000";"switch","750000";"VMS","200000";"Alarme","300000";"CA","400000";"Cabeamento","500000";"Infra","600000";"Redes","700000";"Energia","800000";"Outros","900000";"Serviço","1000000"},2,FALSE)
  + COUNTIF($G$2:G2439,G2439)
)</f>
        <v>300046</v>
      </c>
      <c r="B2439" s="3" t="str">
        <f t="shared" si="39"/>
        <v>SUPORTE UNIVERSAL INTERNO2</v>
      </c>
      <c r="C2439" s="3" t="s">
        <v>4507</v>
      </c>
      <c r="D2439" s="3" t="s">
        <v>4507</v>
      </c>
      <c r="E2439" s="5" t="s">
        <v>370</v>
      </c>
      <c r="F2439" s="5" t="s">
        <v>7</v>
      </c>
      <c r="G2439" s="2" t="s">
        <v>4422</v>
      </c>
      <c r="H2439" s="3" t="s">
        <v>4506</v>
      </c>
      <c r="I2439" s="170" t="s">
        <v>7038</v>
      </c>
      <c r="J2439" s="127">
        <v>14.99</v>
      </c>
      <c r="K2439" s="162">
        <v>26.756459586046461</v>
      </c>
      <c r="L2439" s="126"/>
      <c r="M2439" s="203"/>
      <c r="N2439" s="218">
        <v>0.12</v>
      </c>
      <c r="O2439" s="3" t="s">
        <v>7073</v>
      </c>
      <c r="P2439" s="31" t="s">
        <v>7295</v>
      </c>
      <c r="Q2439" s="234">
        <v>1</v>
      </c>
      <c r="R2439" s="5">
        <v>39259090</v>
      </c>
      <c r="S2439" s="238">
        <v>45909</v>
      </c>
      <c r="T2439" s="263">
        <v>0.15</v>
      </c>
      <c r="U2439" s="263">
        <v>0</v>
      </c>
      <c r="V2439" s="263">
        <v>3.5039999999999995E-2</v>
      </c>
      <c r="W2439" s="263">
        <v>0</v>
      </c>
      <c r="X2439" s="263">
        <v>0.33999999999999997</v>
      </c>
      <c r="Y2439" s="265">
        <v>1.6064585475278061</v>
      </c>
      <c r="Z2439" s="275">
        <v>14.99</v>
      </c>
      <c r="AA2439" s="276">
        <v>0.3334442707966776</v>
      </c>
      <c r="AB2439" s="277">
        <v>0.05</v>
      </c>
      <c r="AC2439" s="277">
        <v>3.6499999999999998E-2</v>
      </c>
      <c r="AD2439" s="277">
        <v>0</v>
      </c>
      <c r="AE2439" s="277">
        <v>0.33999999999999997</v>
      </c>
      <c r="AF2439" s="276">
        <v>1.6365881600285659</v>
      </c>
    </row>
    <row r="2440" spans="1:32" x14ac:dyDescent="0.3">
      <c r="A2440" s="2">
        <f>IF(G2440="","",VLOOKUP(G2440,{"CFTV","100000";"switch","750000";"VMS","200000";"Alarme","300000";"CA","400000";"Cabeamento","500000";"Infra","600000";"Redes","700000";"Energia","800000";"Outros","900000";"Serviço","1000000"},2,FALSE)
  + COUNTIF($G$2:G2440,G2440)
)</f>
        <v>300047</v>
      </c>
      <c r="B2440" s="3" t="str">
        <f t="shared" si="39"/>
        <v>SENSOR EXTERNO</v>
      </c>
      <c r="C2440" s="3" t="s">
        <v>4509</v>
      </c>
      <c r="D2440" s="3" t="s">
        <v>4509</v>
      </c>
      <c r="E2440" s="5" t="s">
        <v>370</v>
      </c>
      <c r="F2440" s="5" t="s">
        <v>7</v>
      </c>
      <c r="G2440" s="2" t="s">
        <v>4422</v>
      </c>
      <c r="H2440" s="3" t="s">
        <v>4508</v>
      </c>
      <c r="I2440" s="170" t="s">
        <v>7038</v>
      </c>
      <c r="J2440" s="127">
        <v>448.77</v>
      </c>
      <c r="K2440" s="162">
        <v>801.03378041561507</v>
      </c>
      <c r="L2440" s="126"/>
      <c r="M2440" s="203"/>
      <c r="N2440" s="218">
        <v>0.12</v>
      </c>
      <c r="O2440" s="3" t="s">
        <v>7073</v>
      </c>
      <c r="P2440" s="31" t="s">
        <v>7295</v>
      </c>
      <c r="Q2440" s="234">
        <v>1</v>
      </c>
      <c r="R2440" s="5">
        <v>85437099</v>
      </c>
      <c r="S2440" s="238">
        <v>45909</v>
      </c>
      <c r="T2440" s="263">
        <v>0.15</v>
      </c>
      <c r="U2440" s="263">
        <v>0</v>
      </c>
      <c r="V2440" s="263">
        <v>3.5039999999999995E-2</v>
      </c>
      <c r="W2440" s="263">
        <v>0</v>
      </c>
      <c r="X2440" s="263">
        <v>0.33999999999999997</v>
      </c>
      <c r="Y2440" s="265">
        <v>1.6064585475278061</v>
      </c>
      <c r="Z2440" s="275">
        <v>448.77</v>
      </c>
      <c r="AA2440" s="276">
        <v>9.9826407875533683</v>
      </c>
      <c r="AB2440" s="277">
        <v>0.05</v>
      </c>
      <c r="AC2440" s="277">
        <v>3.6499999999999998E-2</v>
      </c>
      <c r="AD2440" s="277">
        <v>0</v>
      </c>
      <c r="AE2440" s="277">
        <v>0.33999999999999997</v>
      </c>
      <c r="AF2440" s="276">
        <v>1.6365881600285659</v>
      </c>
    </row>
    <row r="2441" spans="1:32" ht="27.6" x14ac:dyDescent="0.3">
      <c r="A2441" s="2">
        <f>IF(G2441="","",VLOOKUP(G2441,{"CFTV","100000";"switch","750000";"VMS","200000";"Alarme","300000";"CA","400000";"Cabeamento","500000";"Infra","600000";"Redes","700000";"Energia","800000";"Outros","900000";"Serviço","1000000"},2,FALSE)
  + COUNTIF($G$2:G2441,G2441)
)</f>
        <v>300048</v>
      </c>
      <c r="B2441" s="3" t="str">
        <f t="shared" si="39"/>
        <v>EXPANSOR DE ENTRADA COM FIO</v>
      </c>
      <c r="C2441" s="3" t="s">
        <v>4511</v>
      </c>
      <c r="D2441" s="3" t="s">
        <v>4511</v>
      </c>
      <c r="E2441" s="5" t="s">
        <v>370</v>
      </c>
      <c r="F2441" s="5" t="s">
        <v>7</v>
      </c>
      <c r="G2441" s="2" t="s">
        <v>4422</v>
      </c>
      <c r="H2441" s="3" t="s">
        <v>4510</v>
      </c>
      <c r="I2441" s="169" t="s">
        <v>7038</v>
      </c>
      <c r="J2441" s="126">
        <v>175.52</v>
      </c>
      <c r="K2441" s="162">
        <v>357.57173029069935</v>
      </c>
      <c r="L2441" s="126"/>
      <c r="M2441" s="203"/>
      <c r="N2441" s="218">
        <v>0.12</v>
      </c>
      <c r="O2441" s="3" t="s">
        <v>7060</v>
      </c>
      <c r="P2441" s="31" t="s">
        <v>7295</v>
      </c>
      <c r="Q2441" s="234"/>
      <c r="R2441" s="5">
        <v>85437099</v>
      </c>
      <c r="S2441" s="238">
        <v>45671</v>
      </c>
      <c r="T2441" s="263">
        <v>0.15</v>
      </c>
      <c r="U2441" s="263">
        <v>0</v>
      </c>
      <c r="V2441" s="263">
        <v>3.2119999999999996E-2</v>
      </c>
      <c r="W2441" s="263">
        <v>0</v>
      </c>
      <c r="X2441" s="263">
        <v>0.33999999999999997</v>
      </c>
      <c r="Y2441" s="265">
        <v>1.8334922359937862</v>
      </c>
      <c r="Z2441" s="275">
        <v>175.52</v>
      </c>
      <c r="AA2441" s="276">
        <v>3.9043454576539594</v>
      </c>
      <c r="AB2441" s="277">
        <v>0.05</v>
      </c>
      <c r="AC2441" s="277">
        <v>3.6499999999999998E-2</v>
      </c>
      <c r="AD2441" s="277">
        <v>0</v>
      </c>
      <c r="AE2441" s="277">
        <v>0.33999999999999997</v>
      </c>
      <c r="AF2441" s="276">
        <v>1.6365881600285659</v>
      </c>
    </row>
    <row r="2442" spans="1:32" x14ac:dyDescent="0.3">
      <c r="A2442" s="2">
        <f>IF(G2442="","",VLOOKUP(G2442,{"CFTV","100000";"switch","750000";"VMS","200000";"Alarme","300000";"CA","400000";"Cabeamento","500000";"Infra","600000";"Redes","700000";"Energia","800000";"Outros","900000";"Serviço","1000000"},2,FALSE)
  + COUNTIF($G$2:G2442,G2442)
)</f>
        <v>300049</v>
      </c>
      <c r="B2442" s="3" t="str">
        <f t="shared" si="39"/>
        <v>BOTÃO DE PÂNICO</v>
      </c>
      <c r="C2442" s="3" t="s">
        <v>4513</v>
      </c>
      <c r="D2442" s="3" t="s">
        <v>4513</v>
      </c>
      <c r="E2442" s="5" t="s">
        <v>370</v>
      </c>
      <c r="F2442" s="5" t="s">
        <v>7</v>
      </c>
      <c r="G2442" s="2" t="s">
        <v>4422</v>
      </c>
      <c r="H2442" s="3" t="s">
        <v>4512</v>
      </c>
      <c r="I2442" s="169" t="s">
        <v>7038</v>
      </c>
      <c r="J2442" s="127">
        <v>11.82</v>
      </c>
      <c r="K2442" s="162">
        <v>24.079864699385059</v>
      </c>
      <c r="L2442" s="126"/>
      <c r="M2442" s="203"/>
      <c r="N2442" s="218">
        <v>0.12</v>
      </c>
      <c r="O2442" s="3" t="s">
        <v>370</v>
      </c>
      <c r="P2442" s="31" t="s">
        <v>7287</v>
      </c>
      <c r="Q2442" s="234">
        <v>1</v>
      </c>
      <c r="R2442" s="5">
        <v>85365090</v>
      </c>
      <c r="S2442" s="238">
        <v>45965</v>
      </c>
      <c r="T2442" s="263">
        <v>0.15</v>
      </c>
      <c r="U2442" s="263">
        <v>0</v>
      </c>
      <c r="V2442" s="263">
        <v>3.2119999999999996E-2</v>
      </c>
      <c r="W2442" s="263">
        <v>0</v>
      </c>
      <c r="X2442" s="263">
        <v>0.33999999999999997</v>
      </c>
      <c r="Y2442" s="265">
        <v>1.8334922359937862</v>
      </c>
      <c r="Z2442" s="275">
        <v>11.82</v>
      </c>
      <c r="AA2442" s="276">
        <v>0.26292937163553892</v>
      </c>
      <c r="AB2442" s="277">
        <v>0.05</v>
      </c>
      <c r="AC2442" s="277">
        <v>3.6499999999999998E-2</v>
      </c>
      <c r="AD2442" s="277">
        <v>0</v>
      </c>
      <c r="AE2442" s="277">
        <v>0.33999999999999997</v>
      </c>
      <c r="AF2442" s="276">
        <v>1.6365881600285659</v>
      </c>
    </row>
    <row r="2443" spans="1:32" ht="27.6" x14ac:dyDescent="0.3">
      <c r="A2443" s="2">
        <f>IF(G2443="","",VLOOKUP(G2443,{"CFTV","100000";"switch","750000";"VMS","200000";"Alarme","300000";"CA","400000";"Cabeamento","500000";"Infra","600000";"Redes","700000";"Energia","800000";"Outros","900000";"Serviço","1000000"},2,FALSE)
  + COUNTIF($G$2:G2443,G2443)
)</f>
        <v>300050</v>
      </c>
      <c r="B2443" s="3" t="str">
        <f t="shared" si="39"/>
        <v>MÓDULO DE EXPANSÃO DE ZONA</v>
      </c>
      <c r="C2443" s="3" t="s">
        <v>4515</v>
      </c>
      <c r="D2443" s="3" t="s">
        <v>4515</v>
      </c>
      <c r="E2443" s="5" t="s">
        <v>6</v>
      </c>
      <c r="F2443" s="5" t="s">
        <v>7</v>
      </c>
      <c r="G2443" s="2" t="s">
        <v>4422</v>
      </c>
      <c r="H2443" s="3" t="s">
        <v>4514</v>
      </c>
      <c r="I2443" s="169" t="s">
        <v>7038</v>
      </c>
      <c r="J2443" s="126">
        <v>206.14</v>
      </c>
      <c r="K2443" s="162">
        <v>447.24803927451489</v>
      </c>
      <c r="L2443" s="126"/>
      <c r="M2443" s="203">
        <v>6.5000000000000002E-2</v>
      </c>
      <c r="N2443" s="218">
        <v>0.18</v>
      </c>
      <c r="O2443" s="3" t="s">
        <v>7048</v>
      </c>
      <c r="P2443" s="31" t="s">
        <v>7294</v>
      </c>
      <c r="Q2443" s="234">
        <v>1</v>
      </c>
      <c r="R2443" s="5">
        <v>85044090</v>
      </c>
      <c r="S2443" s="238">
        <v>45698</v>
      </c>
      <c r="T2443" s="263">
        <v>0.15</v>
      </c>
      <c r="U2443" s="263">
        <v>0</v>
      </c>
      <c r="V2443" s="263">
        <v>3.2119999999999996E-2</v>
      </c>
      <c r="W2443" s="263">
        <v>0</v>
      </c>
      <c r="X2443" s="263">
        <v>0.33999999999999997</v>
      </c>
      <c r="Y2443" s="265">
        <v>1.8334922359937862</v>
      </c>
      <c r="Z2443" s="275">
        <v>219.53909999999999</v>
      </c>
      <c r="AA2443" s="276">
        <v>4.8835260247404184</v>
      </c>
      <c r="AB2443" s="277">
        <v>0.05</v>
      </c>
      <c r="AC2443" s="277">
        <v>3.6499999999999998E-2</v>
      </c>
      <c r="AD2443" s="277">
        <v>0</v>
      </c>
      <c r="AE2443" s="277">
        <v>0.33999999999999997</v>
      </c>
      <c r="AF2443" s="276">
        <v>1.6365881600285659</v>
      </c>
    </row>
    <row r="2444" spans="1:32" ht="27.6" x14ac:dyDescent="0.3">
      <c r="A2444" s="2">
        <f>IF(G2444="","",VLOOKUP(G2444,{"CFTV","100000";"switch","750000";"VMS","200000";"Alarme","300000";"CA","400000";"Cabeamento","500000";"Infra","600000";"Redes","700000";"Energia","800000";"Outros","900000";"Serviço","1000000"},2,FALSE)
  + COUNTIF($G$2:G2444,G2444)
)</f>
        <v>300051</v>
      </c>
      <c r="B2444" s="3" t="str">
        <f t="shared" si="39"/>
        <v>MODULO DE COMUNICADOR ETHERNET/GPRS</v>
      </c>
      <c r="C2444" s="3" t="s">
        <v>4517</v>
      </c>
      <c r="D2444" s="3" t="s">
        <v>4517</v>
      </c>
      <c r="E2444" s="5" t="s">
        <v>6</v>
      </c>
      <c r="F2444" s="5" t="s">
        <v>7</v>
      </c>
      <c r="G2444" s="2" t="s">
        <v>4422</v>
      </c>
      <c r="H2444" s="3" t="s">
        <v>4516</v>
      </c>
      <c r="I2444" s="169" t="s">
        <v>7038</v>
      </c>
      <c r="J2444" s="126">
        <v>228.25</v>
      </c>
      <c r="K2444" s="162">
        <v>534.7431036615767</v>
      </c>
      <c r="L2444" s="126"/>
      <c r="M2444" s="203">
        <v>0.15</v>
      </c>
      <c r="N2444" s="218">
        <v>0.18</v>
      </c>
      <c r="O2444" s="3" t="s">
        <v>7048</v>
      </c>
      <c r="P2444" s="31" t="s">
        <v>7294</v>
      </c>
      <c r="Q2444" s="234">
        <v>1</v>
      </c>
      <c r="R2444" s="5">
        <v>85044090</v>
      </c>
      <c r="S2444" s="238">
        <v>45698</v>
      </c>
      <c r="T2444" s="263">
        <v>0.15</v>
      </c>
      <c r="U2444" s="263">
        <v>0</v>
      </c>
      <c r="V2444" s="263">
        <v>3.2119999999999996E-2</v>
      </c>
      <c r="W2444" s="263">
        <v>0</v>
      </c>
      <c r="X2444" s="263">
        <v>0.33999999999999997</v>
      </c>
      <c r="Y2444" s="265">
        <v>1.8334922359937862</v>
      </c>
      <c r="Z2444" s="275">
        <v>262.48750000000001</v>
      </c>
      <c r="AA2444" s="276">
        <v>5.8388894616906546</v>
      </c>
      <c r="AB2444" s="277">
        <v>0.05</v>
      </c>
      <c r="AC2444" s="277">
        <v>3.6499999999999998E-2</v>
      </c>
      <c r="AD2444" s="277">
        <v>0</v>
      </c>
      <c r="AE2444" s="277">
        <v>0.33999999999999997</v>
      </c>
      <c r="AF2444" s="276">
        <v>1.6365881600285659</v>
      </c>
    </row>
    <row r="2445" spans="1:32" ht="55.2" x14ac:dyDescent="0.3">
      <c r="A2445" s="2">
        <f>IF(G2445="","",VLOOKUP(G2445,{"CFTV","100000";"switch","750000";"VMS","200000";"Alarme","300000";"CA","400000";"Cabeamento","500000";"Infra","600000";"Redes","700000";"Energia","800000";"Outros","900000";"Serviço","1000000"},2,FALSE)
  + COUNTIF($G$2:G2445,G2445)
)</f>
        <v>300052</v>
      </c>
      <c r="B2445" s="3" t="str">
        <f t="shared" si="39"/>
        <v>CENTRAL DE ALARME MONITORADA TOTALMENTE</v>
      </c>
      <c r="C2445" s="14" t="s">
        <v>4519</v>
      </c>
      <c r="D2445" s="14" t="s">
        <v>4519</v>
      </c>
      <c r="E2445" s="5" t="s">
        <v>6</v>
      </c>
      <c r="F2445" s="15" t="s">
        <v>7</v>
      </c>
      <c r="G2445" s="2" t="s">
        <v>4422</v>
      </c>
      <c r="H2445" s="14" t="s">
        <v>4518</v>
      </c>
      <c r="I2445" s="186" t="s">
        <v>7038</v>
      </c>
      <c r="J2445" s="131">
        <v>488.26</v>
      </c>
      <c r="K2445" s="162">
        <v>1143.8933966869722</v>
      </c>
      <c r="L2445" s="195"/>
      <c r="M2445" s="217">
        <v>0.15</v>
      </c>
      <c r="N2445" s="198">
        <v>0.18</v>
      </c>
      <c r="O2445" s="14" t="s">
        <v>7048</v>
      </c>
      <c r="P2445" s="31" t="s">
        <v>7294</v>
      </c>
      <c r="Q2445" s="234">
        <v>1</v>
      </c>
      <c r="R2445" s="15">
        <v>85311090</v>
      </c>
      <c r="S2445" s="238">
        <v>45695</v>
      </c>
      <c r="T2445" s="263">
        <v>0.15</v>
      </c>
      <c r="U2445" s="263">
        <v>0</v>
      </c>
      <c r="V2445" s="263">
        <v>3.2119999999999996E-2</v>
      </c>
      <c r="W2445" s="263">
        <v>0</v>
      </c>
      <c r="X2445" s="263">
        <v>0.33999999999999997</v>
      </c>
      <c r="Y2445" s="265">
        <v>1.8334922359937862</v>
      </c>
      <c r="Z2445" s="275">
        <v>561.49900000000002</v>
      </c>
      <c r="AA2445" s="276">
        <v>12.49023513062466</v>
      </c>
      <c r="AB2445" s="277">
        <v>0.05</v>
      </c>
      <c r="AC2445" s="277">
        <v>3.6499999999999998E-2</v>
      </c>
      <c r="AD2445" s="277">
        <v>0</v>
      </c>
      <c r="AE2445" s="277">
        <v>0.33999999999999997</v>
      </c>
      <c r="AF2445" s="276">
        <v>1.6365881600285659</v>
      </c>
    </row>
    <row r="2446" spans="1:32" ht="27.6" x14ac:dyDescent="0.3">
      <c r="A2446" s="2">
        <f>IF(G2446="","",VLOOKUP(G2446,{"CFTV","100000";"switch","750000";"VMS","200000";"Alarme","300000";"CA","400000";"Cabeamento","500000";"Infra","600000";"Redes","700000";"Energia","800000";"Outros","900000";"Serviço","1000000"},2,FALSE)
  + COUNTIF($G$2:G2446,G2446)
)</f>
        <v>300053</v>
      </c>
      <c r="B2446" s="3" t="str">
        <f t="shared" si="39"/>
        <v>CONTROLE REMOTO PARA ARME/DESARME, COM</v>
      </c>
      <c r="C2446" s="14" t="s">
        <v>4521</v>
      </c>
      <c r="D2446" s="14" t="s">
        <v>4521</v>
      </c>
      <c r="E2446" s="5" t="s">
        <v>6</v>
      </c>
      <c r="F2446" s="15" t="s">
        <v>7</v>
      </c>
      <c r="G2446" s="2" t="s">
        <v>4422</v>
      </c>
      <c r="H2446" s="14" t="s">
        <v>4520</v>
      </c>
      <c r="I2446" s="186" t="s">
        <v>7038</v>
      </c>
      <c r="J2446" s="131">
        <v>67.06</v>
      </c>
      <c r="K2446" s="162">
        <v>154.37556440076659</v>
      </c>
      <c r="L2446" s="196"/>
      <c r="M2446" s="217">
        <v>0.13</v>
      </c>
      <c r="N2446" s="228">
        <v>0.18</v>
      </c>
      <c r="O2446" s="14" t="s">
        <v>7048</v>
      </c>
      <c r="P2446" s="253" t="s">
        <v>7294</v>
      </c>
      <c r="Q2446" s="234">
        <v>1</v>
      </c>
      <c r="R2446" s="15">
        <v>85269200</v>
      </c>
      <c r="S2446" s="245">
        <v>45663</v>
      </c>
      <c r="T2446" s="263">
        <v>0.15</v>
      </c>
      <c r="U2446" s="263">
        <v>0</v>
      </c>
      <c r="V2446" s="263">
        <v>3.2119999999999996E-2</v>
      </c>
      <c r="W2446" s="263">
        <v>0</v>
      </c>
      <c r="X2446" s="263">
        <v>0.33999999999999997</v>
      </c>
      <c r="Y2446" s="265">
        <v>1.8334922359937862</v>
      </c>
      <c r="Z2446" s="275">
        <v>75.777799999999999</v>
      </c>
      <c r="AA2446" s="276">
        <v>1.6856353077769495</v>
      </c>
      <c r="AB2446" s="277">
        <v>0.05</v>
      </c>
      <c r="AC2446" s="277">
        <v>3.6499999999999998E-2</v>
      </c>
      <c r="AD2446" s="277">
        <v>0</v>
      </c>
      <c r="AE2446" s="277">
        <v>0.33999999999999997</v>
      </c>
      <c r="AF2446" s="276">
        <v>1.6365881600285659</v>
      </c>
    </row>
    <row r="2447" spans="1:32" ht="27.6" x14ac:dyDescent="0.3">
      <c r="A2447" s="2">
        <f>IF(G2447="","",VLOOKUP(G2447,{"CFTV","100000";"switch","750000";"VMS","200000";"Alarme","300000";"CA","400000";"Cabeamento","500000";"Infra","600000";"Redes","700000";"Energia","800000";"Outros","900000";"Serviço","1000000"},2,FALSE)
  + COUNTIF($G$2:G2447,G2447)
)</f>
        <v>300054</v>
      </c>
      <c r="B2447" s="3" t="str">
        <f t="shared" si="39"/>
        <v>DNI4018 – SINALIZADOR VISUAL ÂMBAR</v>
      </c>
      <c r="C2447" s="14" t="s">
        <v>4523</v>
      </c>
      <c r="D2447" s="14" t="s">
        <v>4523</v>
      </c>
      <c r="E2447" s="15" t="s">
        <v>3138</v>
      </c>
      <c r="F2447" s="15" t="s">
        <v>7</v>
      </c>
      <c r="G2447" s="2" t="s">
        <v>4422</v>
      </c>
      <c r="H2447" s="14" t="s">
        <v>4522</v>
      </c>
      <c r="I2447" s="186" t="s">
        <v>7038</v>
      </c>
      <c r="J2447" s="131">
        <v>84.480400000000003</v>
      </c>
      <c r="K2447" s="162">
        <v>165.49600121636496</v>
      </c>
      <c r="L2447" s="131"/>
      <c r="M2447" s="217">
        <v>9.7500000000000003E-2</v>
      </c>
      <c r="N2447" s="228">
        <v>0.04</v>
      </c>
      <c r="O2447" s="14" t="s">
        <v>3138</v>
      </c>
      <c r="P2447" s="253" t="s">
        <v>7291</v>
      </c>
      <c r="Q2447" s="236">
        <v>1</v>
      </c>
      <c r="R2447" s="15">
        <v>85122029</v>
      </c>
      <c r="S2447" s="245">
        <v>45887</v>
      </c>
      <c r="T2447" s="263">
        <v>0.15</v>
      </c>
      <c r="U2447" s="263">
        <v>0</v>
      </c>
      <c r="V2447" s="263">
        <v>3.5039999999999995E-2</v>
      </c>
      <c r="W2447" s="263">
        <v>0</v>
      </c>
      <c r="X2447" s="263">
        <v>0.33999999999999997</v>
      </c>
      <c r="Y2447" s="265">
        <v>1.6064585475278061</v>
      </c>
      <c r="Z2447" s="275">
        <v>92.717239000000006</v>
      </c>
      <c r="AA2447" s="276">
        <v>2.0624437724240345</v>
      </c>
      <c r="AB2447" s="277">
        <v>0.05</v>
      </c>
      <c r="AC2447" s="277">
        <v>3.6499999999999998E-2</v>
      </c>
      <c r="AD2447" s="277">
        <v>0</v>
      </c>
      <c r="AE2447" s="277">
        <v>0.33999999999999997</v>
      </c>
      <c r="AF2447" s="276">
        <v>1.6365881600285659</v>
      </c>
    </row>
    <row r="2448" spans="1:32" ht="27.6" x14ac:dyDescent="0.3">
      <c r="A2448" s="2">
        <f>IF(G2448="","",VLOOKUP(G2448,{"CFTV","100000";"switch","750000";"VMS","200000";"Alarme","300000";"CA","400000";"Cabeamento","500000";"Infra","600000";"Redes","700000";"Energia","800000";"Outros","900000";"Serviço","1000000"},2,FALSE)
  + COUNTIF($G$2:G2448,G2448)
)</f>
        <v>300055</v>
      </c>
      <c r="B2448" s="3" t="str">
        <f t="shared" si="39"/>
        <v>MODULO GSM PARA CENTRAL DE</v>
      </c>
      <c r="C2448" s="14" t="s">
        <v>4525</v>
      </c>
      <c r="D2448" s="14" t="s">
        <v>4525</v>
      </c>
      <c r="E2448" s="5" t="s">
        <v>6</v>
      </c>
      <c r="F2448" s="15" t="s">
        <v>7</v>
      </c>
      <c r="G2448" s="2" t="s">
        <v>4422</v>
      </c>
      <c r="H2448" s="14" t="s">
        <v>4524</v>
      </c>
      <c r="I2448" s="186" t="s">
        <v>7038</v>
      </c>
      <c r="J2448" s="131">
        <v>229.99</v>
      </c>
      <c r="K2448" s="162">
        <v>538.81956806626943</v>
      </c>
      <c r="L2448" s="195"/>
      <c r="M2448" s="217">
        <v>0.15</v>
      </c>
      <c r="N2448" s="228">
        <v>0.18</v>
      </c>
      <c r="O2448" s="14" t="s">
        <v>7048</v>
      </c>
      <c r="P2448" s="253" t="s">
        <v>7294</v>
      </c>
      <c r="Q2448" s="234">
        <v>1</v>
      </c>
      <c r="R2448" s="15">
        <v>85176262</v>
      </c>
      <c r="S2448" s="245">
        <v>45663</v>
      </c>
      <c r="T2448" s="263">
        <v>0.15</v>
      </c>
      <c r="U2448" s="263">
        <v>0</v>
      </c>
      <c r="V2448" s="263">
        <v>3.2119999999999996E-2</v>
      </c>
      <c r="W2448" s="263">
        <v>0</v>
      </c>
      <c r="X2448" s="263">
        <v>0.33999999999999997</v>
      </c>
      <c r="Y2448" s="265">
        <v>1.8334922359937862</v>
      </c>
      <c r="Z2448" s="275">
        <v>264.48849999999999</v>
      </c>
      <c r="AA2448" s="276">
        <v>5.8834006015081419</v>
      </c>
      <c r="AB2448" s="277">
        <v>0.05</v>
      </c>
      <c r="AC2448" s="277">
        <v>3.6499999999999998E-2</v>
      </c>
      <c r="AD2448" s="277">
        <v>0</v>
      </c>
      <c r="AE2448" s="277">
        <v>0.33999999999999997</v>
      </c>
      <c r="AF2448" s="276">
        <v>1.6365881600285659</v>
      </c>
    </row>
    <row r="2449" spans="1:32" ht="27.6" x14ac:dyDescent="0.3">
      <c r="A2449" s="2">
        <f>IF(G2449="","",VLOOKUP(G2449,{"CFTV","100000";"switch","750000";"VMS","200000";"Alarme","300000";"CA","400000";"Cabeamento","500000";"Infra","600000";"Redes","700000";"Energia","800000";"Outros","900000";"Serviço","1000000"},2,FALSE)
  + COUNTIF($G$2:G2449,G2449)
)</f>
        <v>300056</v>
      </c>
      <c r="B2449" s="3" t="str">
        <f t="shared" si="39"/>
        <v>SENSOR DE DETEC. MIC. INFRAVERMELHO</v>
      </c>
      <c r="C2449" s="14" t="s">
        <v>4527</v>
      </c>
      <c r="D2449" s="14" t="s">
        <v>4527</v>
      </c>
      <c r="E2449" s="15" t="s">
        <v>4346</v>
      </c>
      <c r="F2449" s="15" t="s">
        <v>7</v>
      </c>
      <c r="G2449" s="2" t="s">
        <v>4422</v>
      </c>
      <c r="H2449" s="14" t="s">
        <v>4526</v>
      </c>
      <c r="I2449" s="186" t="s">
        <v>7038</v>
      </c>
      <c r="J2449" s="131">
        <v>659</v>
      </c>
      <c r="K2449" s="162">
        <v>1342.5237594665614</v>
      </c>
      <c r="L2449" s="131"/>
      <c r="M2449" s="217"/>
      <c r="N2449" s="228">
        <v>0.18</v>
      </c>
      <c r="O2449" s="14" t="s">
        <v>7105</v>
      </c>
      <c r="P2449" s="253" t="s">
        <v>7294</v>
      </c>
      <c r="Q2449" s="236"/>
      <c r="R2449" s="15">
        <v>85437099</v>
      </c>
      <c r="S2449" s="245">
        <v>45671</v>
      </c>
      <c r="T2449" s="263">
        <v>0.15</v>
      </c>
      <c r="U2449" s="263">
        <v>0</v>
      </c>
      <c r="V2449" s="263">
        <v>3.2119999999999996E-2</v>
      </c>
      <c r="W2449" s="263">
        <v>0</v>
      </c>
      <c r="X2449" s="263">
        <v>0.33999999999999997</v>
      </c>
      <c r="Y2449" s="265">
        <v>1.8334922359937862</v>
      </c>
      <c r="Z2449" s="275">
        <v>659</v>
      </c>
      <c r="AA2449" s="276">
        <v>14.659091024350269</v>
      </c>
      <c r="AB2449" s="277">
        <v>0.05</v>
      </c>
      <c r="AC2449" s="277">
        <v>3.6499999999999998E-2</v>
      </c>
      <c r="AD2449" s="277">
        <v>0</v>
      </c>
      <c r="AE2449" s="277">
        <v>0.33999999999999997</v>
      </c>
      <c r="AF2449" s="276">
        <v>1.6365881600285659</v>
      </c>
    </row>
    <row r="2450" spans="1:32" ht="69" x14ac:dyDescent="0.3">
      <c r="A2450" s="2">
        <f>IF(G2450="","",VLOOKUP(G2450,{"CFTV","100000";"switch","750000";"VMS","200000";"Alarme","300000";"CA","400000";"Cabeamento","500000";"Infra","600000";"Redes","700000";"Energia","800000";"Outros","900000";"Serviço","1000000"},2,FALSE)
  + COUNTIF($G$2:G2450,G2450)
)</f>
        <v>300057</v>
      </c>
      <c r="B2450" s="3" t="str">
        <f t="shared" si="39"/>
        <v>SENSOR DE MOVIMENTO INFRAVERMELHO SEM</v>
      </c>
      <c r="C2450" s="14" t="s">
        <v>4529</v>
      </c>
      <c r="D2450" s="14" t="s">
        <v>4529</v>
      </c>
      <c r="E2450" s="5" t="s">
        <v>6</v>
      </c>
      <c r="F2450" s="15" t="s">
        <v>7</v>
      </c>
      <c r="G2450" s="2" t="s">
        <v>4422</v>
      </c>
      <c r="H2450" s="14" t="s">
        <v>4528</v>
      </c>
      <c r="I2450" s="186" t="s">
        <v>7038</v>
      </c>
      <c r="J2450" s="131">
        <v>331.09</v>
      </c>
      <c r="K2450" s="162">
        <v>718.34361755796613</v>
      </c>
      <c r="L2450" s="195"/>
      <c r="M2450" s="217">
        <v>6.5000000000000002E-2</v>
      </c>
      <c r="N2450" s="228">
        <v>0.18</v>
      </c>
      <c r="O2450" s="14" t="s">
        <v>7048</v>
      </c>
      <c r="P2450" s="253" t="s">
        <v>7294</v>
      </c>
      <c r="Q2450" s="234">
        <v>1</v>
      </c>
      <c r="R2450" s="15">
        <v>85437099</v>
      </c>
      <c r="S2450" s="245">
        <v>45663</v>
      </c>
      <c r="T2450" s="263">
        <v>0.15</v>
      </c>
      <c r="U2450" s="263">
        <v>0</v>
      </c>
      <c r="V2450" s="263">
        <v>3.2119999999999996E-2</v>
      </c>
      <c r="W2450" s="263">
        <v>0</v>
      </c>
      <c r="X2450" s="263">
        <v>0.33999999999999997</v>
      </c>
      <c r="Y2450" s="265">
        <v>1.8334922359937862</v>
      </c>
      <c r="Z2450" s="275">
        <v>352.61084999999997</v>
      </c>
      <c r="AA2450" s="276">
        <v>7.8436336059537455</v>
      </c>
      <c r="AB2450" s="277">
        <v>0.05</v>
      </c>
      <c r="AC2450" s="277">
        <v>3.6499999999999998E-2</v>
      </c>
      <c r="AD2450" s="277">
        <v>0</v>
      </c>
      <c r="AE2450" s="277">
        <v>0.33999999999999997</v>
      </c>
      <c r="AF2450" s="276">
        <v>1.6365881600285659</v>
      </c>
    </row>
    <row r="2451" spans="1:32" ht="27.6" x14ac:dyDescent="0.3">
      <c r="A2451" s="2">
        <f>IF(G2451="","",VLOOKUP(G2451,{"CFTV","100000";"switch","750000";"VMS","200000";"Alarme","300000";"CA","400000";"Cabeamento","500000";"Infra","600000";"Redes","700000";"Energia","800000";"Outros","900000";"Serviço","1000000"},2,FALSE)
  + COUNTIF($G$2:G2451,G2451)
)</f>
        <v>300058</v>
      </c>
      <c r="B2451" s="3" t="str">
        <f t="shared" si="39"/>
        <v>SIRENE SEM FIO, FREQUÊNCIA 928MHZ,</v>
      </c>
      <c r="C2451" s="3" t="s">
        <v>4531</v>
      </c>
      <c r="D2451" s="3" t="s">
        <v>4531</v>
      </c>
      <c r="E2451" s="5" t="s">
        <v>6</v>
      </c>
      <c r="F2451" s="5" t="s">
        <v>7</v>
      </c>
      <c r="G2451" s="2" t="s">
        <v>4422</v>
      </c>
      <c r="H2451" s="3" t="s">
        <v>4530</v>
      </c>
      <c r="I2451" s="170" t="s">
        <v>7038</v>
      </c>
      <c r="J2451" s="127">
        <v>198.24</v>
      </c>
      <c r="K2451" s="162">
        <v>443.23330244176725</v>
      </c>
      <c r="L2451" s="192"/>
      <c r="M2451" s="205">
        <v>9.7500000000000003E-2</v>
      </c>
      <c r="N2451" s="198">
        <v>0.18</v>
      </c>
      <c r="O2451" s="3" t="s">
        <v>6</v>
      </c>
      <c r="P2451" s="31" t="s">
        <v>7294</v>
      </c>
      <c r="Q2451" s="234">
        <v>1</v>
      </c>
      <c r="R2451" s="5">
        <v>85318000</v>
      </c>
      <c r="S2451" s="238">
        <v>46082</v>
      </c>
      <c r="T2451" s="263">
        <v>0.15</v>
      </c>
      <c r="U2451" s="263">
        <v>0</v>
      </c>
      <c r="V2451" s="263">
        <v>3.2119999999999996E-2</v>
      </c>
      <c r="W2451" s="263">
        <v>0</v>
      </c>
      <c r="X2451" s="263">
        <v>0.33999999999999997</v>
      </c>
      <c r="Y2451" s="265">
        <v>1.8334922359937862</v>
      </c>
      <c r="Z2451" s="275">
        <v>217.5684</v>
      </c>
      <c r="AA2451" s="276">
        <v>4.8396888916877829</v>
      </c>
      <c r="AB2451" s="277">
        <v>0.05</v>
      </c>
      <c r="AC2451" s="277">
        <v>3.6499999999999998E-2</v>
      </c>
      <c r="AD2451" s="277">
        <v>0</v>
      </c>
      <c r="AE2451" s="277">
        <v>0.33999999999999997</v>
      </c>
      <c r="AF2451" s="276">
        <v>1.6365881600285659</v>
      </c>
    </row>
    <row r="2452" spans="1:32" ht="27.6" x14ac:dyDescent="0.3">
      <c r="A2452" s="2">
        <f>IF(G2452="","",VLOOKUP(G2452,{"CFTV","100000";"switch","750000";"VMS","200000";"Alarme","300000";"CA","400000";"Cabeamento","500000";"Infra","600000";"Redes","700000";"Energia","800000";"Outros","900000";"Serviço","1000000"},2,FALSE)
  + COUNTIF($G$2:G2452,G2452)
)</f>
        <v>300059</v>
      </c>
      <c r="B2452" s="3" t="str">
        <f t="shared" si="39"/>
        <v>CONTROLADOR FORTSENSE MULTIZONE - 4RU</v>
      </c>
      <c r="C2452" s="3"/>
      <c r="D2452" s="3"/>
      <c r="E2452" s="5" t="s">
        <v>2548</v>
      </c>
      <c r="F2452" s="5" t="s">
        <v>7</v>
      </c>
      <c r="G2452" s="2" t="s">
        <v>4422</v>
      </c>
      <c r="H2452" s="3" t="s">
        <v>4532</v>
      </c>
      <c r="I2452" s="169" t="s">
        <v>7038</v>
      </c>
      <c r="J2452" s="127">
        <v>404694.8</v>
      </c>
      <c r="K2452" s="162">
        <v>792791.83234284609</v>
      </c>
      <c r="L2452" s="144" t="s">
        <v>7043</v>
      </c>
      <c r="M2452" s="205">
        <v>9.7500000000000003E-2</v>
      </c>
      <c r="N2452" s="198">
        <v>0.04</v>
      </c>
      <c r="O2452" s="3" t="s">
        <v>2548</v>
      </c>
      <c r="P2452" s="31" t="s">
        <v>7290</v>
      </c>
      <c r="Q2452" s="234">
        <v>1</v>
      </c>
      <c r="R2452" s="5">
        <v>85318000</v>
      </c>
      <c r="S2452" s="238">
        <v>45649</v>
      </c>
      <c r="T2452" s="263">
        <v>0.15</v>
      </c>
      <c r="U2452" s="263">
        <v>0</v>
      </c>
      <c r="V2452" s="263">
        <v>3.5039999999999995E-2</v>
      </c>
      <c r="W2452" s="263">
        <v>0</v>
      </c>
      <c r="X2452" s="263">
        <v>0.33999999999999997</v>
      </c>
      <c r="Y2452" s="265">
        <v>1.6064585475278061</v>
      </c>
      <c r="Z2452" s="275">
        <v>444152.54300000001</v>
      </c>
      <c r="AA2452" s="276">
        <v>9879.9280068795852</v>
      </c>
      <c r="AB2452" s="277">
        <v>0.05</v>
      </c>
      <c r="AC2452" s="277">
        <v>3.6499999999999998E-2</v>
      </c>
      <c r="AD2452" s="277">
        <v>0</v>
      </c>
      <c r="AE2452" s="277">
        <v>0.33999999999999997</v>
      </c>
      <c r="AF2452" s="276">
        <v>1.6365881600285659</v>
      </c>
    </row>
    <row r="2453" spans="1:32" ht="27.6" x14ac:dyDescent="0.3">
      <c r="A2453" s="2">
        <f>IF(G2453="","",VLOOKUP(G2453,{"CFTV","100000";"switch","750000";"VMS","200000";"Alarme","300000";"CA","400000";"Cabeamento","500000";"Infra","600000";"Redes","700000";"Energia","800000";"Outros","900000";"Serviço","1000000"},2,FALSE)
  + COUNTIF($G$2:G2453,G2453)
)</f>
        <v>300060</v>
      </c>
      <c r="B2453" s="3" t="str">
        <f t="shared" si="39"/>
        <v>ELEMENTO FIM PARA FORTSENSE MULTIZONE</v>
      </c>
      <c r="C2453" s="3"/>
      <c r="D2453" s="3"/>
      <c r="E2453" s="5" t="s">
        <v>2548</v>
      </c>
      <c r="F2453" s="5" t="s">
        <v>7</v>
      </c>
      <c r="G2453" s="2" t="s">
        <v>4422</v>
      </c>
      <c r="H2453" s="3" t="s">
        <v>4533</v>
      </c>
      <c r="I2453" s="169" t="s">
        <v>7038</v>
      </c>
      <c r="J2453" s="127">
        <v>0</v>
      </c>
      <c r="K2453" s="162">
        <v>0</v>
      </c>
      <c r="L2453" s="126"/>
      <c r="M2453" s="203"/>
      <c r="N2453" s="218"/>
      <c r="O2453" s="3" t="s">
        <v>2548</v>
      </c>
      <c r="P2453" s="31" t="s">
        <v>7290</v>
      </c>
      <c r="Q2453" s="234">
        <v>1</v>
      </c>
      <c r="R2453" s="5">
        <v>85318000</v>
      </c>
      <c r="S2453" s="238">
        <v>45649</v>
      </c>
      <c r="T2453" s="263">
        <v>0.15</v>
      </c>
      <c r="U2453" s="263">
        <v>0</v>
      </c>
      <c r="V2453" s="263">
        <v>3.5039999999999995E-2</v>
      </c>
      <c r="W2453" s="263">
        <v>0</v>
      </c>
      <c r="X2453" s="263">
        <v>0.33999999999999997</v>
      </c>
      <c r="Y2453" s="265">
        <v>1.6064585475278061</v>
      </c>
      <c r="Z2453" s="275">
        <v>0</v>
      </c>
      <c r="AA2453" s="276">
        <v>0</v>
      </c>
      <c r="AB2453" s="277">
        <v>0.05</v>
      </c>
      <c r="AC2453" s="277">
        <v>3.6499999999999998E-2</v>
      </c>
      <c r="AD2453" s="277">
        <v>0</v>
      </c>
      <c r="AE2453" s="277">
        <v>0.33999999999999997</v>
      </c>
      <c r="AF2453" s="276">
        <v>1.6365881600285659</v>
      </c>
    </row>
    <row r="2454" spans="1:32" ht="27.6" x14ac:dyDescent="0.3">
      <c r="A2454" s="2">
        <f>IF(G2454="","",VLOOKUP(G2454,{"CFTV","100000";"switch","750000";"VMS","200000";"Alarme","300000";"CA","400000";"Cabeamento","500000";"Infra","600000";"Redes","700000";"Energia","800000";"Outros","900000";"Serviço","1000000"},2,FALSE)
  + COUNTIF($G$2:G2454,G2454)
)</f>
        <v>300061</v>
      </c>
      <c r="B2454" s="3" t="str">
        <f t="shared" si="39"/>
        <v>ELEMENTO ÍNICIO PARA FORTSENSE MULTIZONE</v>
      </c>
      <c r="C2454" s="3"/>
      <c r="D2454" s="3"/>
      <c r="E2454" s="5" t="s">
        <v>2548</v>
      </c>
      <c r="F2454" s="5" t="s">
        <v>7</v>
      </c>
      <c r="G2454" s="2" t="s">
        <v>4422</v>
      </c>
      <c r="H2454" s="3" t="s">
        <v>4534</v>
      </c>
      <c r="I2454" s="169" t="s">
        <v>7038</v>
      </c>
      <c r="J2454" s="127">
        <v>0</v>
      </c>
      <c r="K2454" s="162">
        <v>0</v>
      </c>
      <c r="L2454" s="126"/>
      <c r="M2454" s="203"/>
      <c r="N2454" s="218"/>
      <c r="O2454" s="3" t="s">
        <v>2548</v>
      </c>
      <c r="P2454" s="31" t="s">
        <v>7290</v>
      </c>
      <c r="Q2454" s="234">
        <v>1</v>
      </c>
      <c r="R2454" s="5">
        <v>85318000</v>
      </c>
      <c r="S2454" s="238">
        <v>45649</v>
      </c>
      <c r="T2454" s="263">
        <v>0.15</v>
      </c>
      <c r="U2454" s="263">
        <v>0</v>
      </c>
      <c r="V2454" s="263">
        <v>3.5039999999999995E-2</v>
      </c>
      <c r="W2454" s="263">
        <v>0</v>
      </c>
      <c r="X2454" s="263">
        <v>0.33999999999999997</v>
      </c>
      <c r="Y2454" s="265">
        <v>1.6064585475278061</v>
      </c>
      <c r="Z2454" s="275">
        <v>0</v>
      </c>
      <c r="AA2454" s="276">
        <v>0</v>
      </c>
      <c r="AB2454" s="277">
        <v>0.05</v>
      </c>
      <c r="AC2454" s="277">
        <v>3.6499999999999998E-2</v>
      </c>
      <c r="AD2454" s="277">
        <v>0</v>
      </c>
      <c r="AE2454" s="277">
        <v>0.33999999999999997</v>
      </c>
      <c r="AF2454" s="276">
        <v>1.6365881600285659</v>
      </c>
    </row>
    <row r="2455" spans="1:32" ht="41.4" x14ac:dyDescent="0.3">
      <c r="A2455" s="2">
        <f>IF(G2455="","",VLOOKUP(G2455,{"CFTV","100000";"switch","750000";"VMS","200000";"Alarme","300000";"CA","400000";"Cabeamento","500000";"Infra","600000";"Redes","700000";"Energia","800000";"Outros","900000";"Serviço","1000000"},2,FALSE)
  + COUNTIF($G$2:G2455,G2455)
)</f>
        <v>300062</v>
      </c>
      <c r="B2455" s="3" t="str">
        <f t="shared" si="39"/>
        <v>CABO AFT 300V 70 GRAUS</v>
      </c>
      <c r="C2455" s="3" t="s">
        <v>4535</v>
      </c>
      <c r="D2455" s="3" t="s">
        <v>4535</v>
      </c>
      <c r="E2455" s="5" t="s">
        <v>2930</v>
      </c>
      <c r="F2455" s="5" t="s">
        <v>948</v>
      </c>
      <c r="G2455" s="2" t="s">
        <v>4422</v>
      </c>
      <c r="H2455" s="3" t="s">
        <v>4535</v>
      </c>
      <c r="I2455" s="170" t="s">
        <v>7038</v>
      </c>
      <c r="J2455" s="127">
        <v>10.94</v>
      </c>
      <c r="K2455" s="162">
        <v>22.287116735302245</v>
      </c>
      <c r="L2455" s="126"/>
      <c r="M2455" s="205"/>
      <c r="N2455" s="198">
        <v>0.12</v>
      </c>
      <c r="O2455" s="3" t="s">
        <v>6374</v>
      </c>
      <c r="P2455" s="31" t="s">
        <v>7290</v>
      </c>
      <c r="Q2455" s="234">
        <v>1</v>
      </c>
      <c r="R2455" s="5">
        <v>85444900</v>
      </c>
      <c r="S2455" s="238">
        <v>46080</v>
      </c>
      <c r="T2455" s="263">
        <v>0.15</v>
      </c>
      <c r="U2455" s="263">
        <v>0</v>
      </c>
      <c r="V2455" s="263">
        <v>3.2119999999999996E-2</v>
      </c>
      <c r="W2455" s="263">
        <v>0</v>
      </c>
      <c r="X2455" s="263">
        <v>0.33999999999999997</v>
      </c>
      <c r="Y2455" s="265">
        <v>1.8334922359937862</v>
      </c>
      <c r="Z2455" s="275">
        <v>10.94</v>
      </c>
      <c r="AA2455" s="276">
        <v>0.24335425767282537</v>
      </c>
      <c r="AB2455" s="277">
        <v>0.05</v>
      </c>
      <c r="AC2455" s="277">
        <v>3.6499999999999998E-2</v>
      </c>
      <c r="AD2455" s="277">
        <v>0</v>
      </c>
      <c r="AE2455" s="277">
        <v>0.33999999999999997</v>
      </c>
      <c r="AF2455" s="276">
        <v>1.6365881600285659</v>
      </c>
    </row>
    <row r="2456" spans="1:32" ht="55.2" x14ac:dyDescent="0.3">
      <c r="A2456" s="2">
        <f>IF(G2456="","",VLOOKUP(G2456,{"CFTV","100000";"switch","750000";"VMS","200000";"Alarme","300000";"CA","400000";"Cabeamento","500000";"Infra","600000";"Redes","700000";"Energia","800000";"Outros","900000";"Serviço","1000000"},2,FALSE)
  + COUNTIF($G$2:G2456,G2456)
)</f>
        <v>300063</v>
      </c>
      <c r="B2456" s="3" t="str">
        <f t="shared" si="39"/>
        <v>FONTE DE ALIMENTAÇÃO 12,8V 10A</v>
      </c>
      <c r="C2456" s="3" t="s">
        <v>4537</v>
      </c>
      <c r="D2456" s="3" t="s">
        <v>4537</v>
      </c>
      <c r="E2456" s="5" t="s">
        <v>6</v>
      </c>
      <c r="F2456" s="5" t="s">
        <v>7</v>
      </c>
      <c r="G2456" s="2" t="s">
        <v>4422</v>
      </c>
      <c r="H2456" s="3" t="s">
        <v>4536</v>
      </c>
      <c r="I2456" s="169" t="s">
        <v>7038</v>
      </c>
      <c r="J2456" s="127">
        <v>70.52</v>
      </c>
      <c r="K2456" s="162">
        <v>130.5952626673313</v>
      </c>
      <c r="L2456" s="126"/>
      <c r="M2456" s="205">
        <v>3.7499999999999999E-2</v>
      </c>
      <c r="N2456" s="198">
        <v>0.04</v>
      </c>
      <c r="O2456" s="3" t="s">
        <v>7048</v>
      </c>
      <c r="P2456" s="31" t="s">
        <v>7288</v>
      </c>
      <c r="Q2456" s="234">
        <v>1</v>
      </c>
      <c r="R2456" s="5">
        <v>85044021</v>
      </c>
      <c r="S2456" s="238">
        <v>45693</v>
      </c>
      <c r="T2456" s="263">
        <v>0.15</v>
      </c>
      <c r="U2456" s="263">
        <v>0</v>
      </c>
      <c r="V2456" s="263">
        <v>3.5039999999999995E-2</v>
      </c>
      <c r="W2456" s="263">
        <v>0</v>
      </c>
      <c r="X2456" s="263">
        <v>0.33999999999999997</v>
      </c>
      <c r="Y2456" s="265">
        <v>1.6064585475278061</v>
      </c>
      <c r="Z2456" s="275">
        <v>73.16449999999999</v>
      </c>
      <c r="AA2456" s="276">
        <v>1.6275038926419956</v>
      </c>
      <c r="AB2456" s="277">
        <v>0.05</v>
      </c>
      <c r="AC2456" s="277">
        <v>3.6499999999999998E-2</v>
      </c>
      <c r="AD2456" s="277">
        <v>0</v>
      </c>
      <c r="AE2456" s="277">
        <v>0.33999999999999997</v>
      </c>
      <c r="AF2456" s="276">
        <v>1.6365881600285659</v>
      </c>
    </row>
    <row r="2457" spans="1:32" ht="138" x14ac:dyDescent="0.3">
      <c r="A2457" s="2">
        <f>IF(G2457="","",VLOOKUP(G2457,{"CFTV","100000";"switch","750000";"VMS","200000";"Alarme","300000";"CA","400000";"Cabeamento","500000";"Infra","600000";"Redes","700000";"Energia","800000";"Outros","900000";"Serviço","1000000"},2,FALSE)
  + COUNTIF($G$2:G2457,G2457)
)</f>
        <v>300064</v>
      </c>
      <c r="B2457" s="3" t="str">
        <f t="shared" si="39"/>
        <v>PORTAL DETECTOR DE METAIS, POSSUI</v>
      </c>
      <c r="C2457" s="3" t="s">
        <v>4539</v>
      </c>
      <c r="D2457" s="3" t="s">
        <v>4539</v>
      </c>
      <c r="E2457" s="5" t="s">
        <v>3754</v>
      </c>
      <c r="F2457" s="5" t="s">
        <v>7</v>
      </c>
      <c r="G2457" s="2" t="s">
        <v>4422</v>
      </c>
      <c r="H2457" s="3" t="s">
        <v>4538</v>
      </c>
      <c r="I2457" s="169" t="s">
        <v>7038</v>
      </c>
      <c r="J2457" s="127">
        <v>16605.62</v>
      </c>
      <c r="K2457" s="162">
        <v>35520.65456784032</v>
      </c>
      <c r="L2457" s="136"/>
      <c r="M2457" s="205">
        <v>0.05</v>
      </c>
      <c r="N2457" s="218">
        <v>0.12</v>
      </c>
      <c r="O2457" s="3" t="s">
        <v>3754</v>
      </c>
      <c r="P2457" s="31" t="s">
        <v>7291</v>
      </c>
      <c r="Q2457" s="234">
        <v>1</v>
      </c>
      <c r="R2457" s="5">
        <v>73269090</v>
      </c>
      <c r="S2457" s="238">
        <v>45691</v>
      </c>
      <c r="T2457" s="263">
        <v>0.15</v>
      </c>
      <c r="U2457" s="263">
        <v>0</v>
      </c>
      <c r="V2457" s="263">
        <v>3.2119999999999996E-2</v>
      </c>
      <c r="W2457" s="263">
        <v>0</v>
      </c>
      <c r="X2457" s="263">
        <v>0.33999999999999997</v>
      </c>
      <c r="Y2457" s="265">
        <v>1.8334922359937862</v>
      </c>
      <c r="Z2457" s="275">
        <v>17435.900999999998</v>
      </c>
      <c r="AA2457" s="276">
        <v>387.85198763362649</v>
      </c>
      <c r="AB2457" s="277">
        <v>0.05</v>
      </c>
      <c r="AC2457" s="277">
        <v>3.6499999999999998E-2</v>
      </c>
      <c r="AD2457" s="277">
        <v>0</v>
      </c>
      <c r="AE2457" s="277">
        <v>0.33999999999999997</v>
      </c>
      <c r="AF2457" s="276">
        <v>1.6365881600285659</v>
      </c>
    </row>
    <row r="2458" spans="1:32" x14ac:dyDescent="0.3">
      <c r="A2458" s="2">
        <f>IF(G2458="","",VLOOKUP(G2458,{"CFTV","100000";"switch","750000";"VMS","200000";"Alarme","300000";"CA","400000";"Cabeamento","500000";"Infra","600000";"Redes","700000";"Energia","800000";"Outros","900000";"Serviço","1000000"},2,FALSE)
  + COUNTIF($G$2:G2458,G2458)
)</f>
        <v>300065</v>
      </c>
      <c r="B2458" s="3" t="str">
        <f t="shared" si="39"/>
        <v>MÓDULO RECEPTOR SEM FIO</v>
      </c>
      <c r="C2458" s="3" t="s">
        <v>4541</v>
      </c>
      <c r="D2458" s="3" t="s">
        <v>4541</v>
      </c>
      <c r="E2458" s="5" t="s">
        <v>370</v>
      </c>
      <c r="F2458" s="5" t="s">
        <v>7</v>
      </c>
      <c r="G2458" s="2" t="s">
        <v>4422</v>
      </c>
      <c r="H2458" s="3" t="s">
        <v>4540</v>
      </c>
      <c r="I2458" s="170" t="s">
        <v>7038</v>
      </c>
      <c r="J2458" s="127">
        <v>218.07</v>
      </c>
      <c r="K2458" s="162">
        <v>444.25516878129434</v>
      </c>
      <c r="L2458" s="126"/>
      <c r="M2458" s="203"/>
      <c r="N2458" s="198">
        <v>0.12</v>
      </c>
      <c r="O2458" s="3" t="s">
        <v>370</v>
      </c>
      <c r="P2458" s="31" t="s">
        <v>7287</v>
      </c>
      <c r="Q2458" s="234">
        <v>3</v>
      </c>
      <c r="R2458" s="5">
        <v>85176299</v>
      </c>
      <c r="S2458" s="238">
        <v>45672</v>
      </c>
      <c r="T2458" s="263">
        <v>0.15</v>
      </c>
      <c r="U2458" s="263">
        <v>0</v>
      </c>
      <c r="V2458" s="263">
        <v>3.2119999999999996E-2</v>
      </c>
      <c r="W2458" s="263">
        <v>0</v>
      </c>
      <c r="X2458" s="263">
        <v>0.33999999999999997</v>
      </c>
      <c r="Y2458" s="265">
        <v>1.8334922359937862</v>
      </c>
      <c r="Z2458" s="275">
        <v>218.07</v>
      </c>
      <c r="AA2458" s="276">
        <v>4.8508467066465295</v>
      </c>
      <c r="AB2458" s="277">
        <v>0.05</v>
      </c>
      <c r="AC2458" s="277">
        <v>3.6499999999999998E-2</v>
      </c>
      <c r="AD2458" s="277">
        <v>0</v>
      </c>
      <c r="AE2458" s="277">
        <v>0.33999999999999997</v>
      </c>
      <c r="AF2458" s="276">
        <v>1.6365881600285659</v>
      </c>
    </row>
    <row r="2459" spans="1:32" ht="27.6" x14ac:dyDescent="0.3">
      <c r="A2459" s="2">
        <f>IF(G2459="","",VLOOKUP(G2459,{"CFTV","100000";"switch","750000";"VMS","200000";"Alarme","300000";"CA","400000";"Cabeamento","500000";"Infra","600000";"Redes","700000";"Energia","800000";"Outros","900000";"Serviço","1000000"},2,FALSE)
  + COUNTIF($G$2:G2459,G2459)
)</f>
        <v>300066</v>
      </c>
      <c r="B2459" s="3" t="str">
        <f t="shared" si="39"/>
        <v>BOTOEIRA DE SAÍDA SEM TOQUE</v>
      </c>
      <c r="C2459" s="3" t="s">
        <v>4543</v>
      </c>
      <c r="D2459" s="3" t="s">
        <v>4543</v>
      </c>
      <c r="E2459" s="5" t="s">
        <v>370</v>
      </c>
      <c r="F2459" s="5" t="s">
        <v>7</v>
      </c>
      <c r="G2459" s="2" t="s">
        <v>4422</v>
      </c>
      <c r="H2459" s="3" t="s">
        <v>4542</v>
      </c>
      <c r="I2459" s="170" t="s">
        <v>7038</v>
      </c>
      <c r="J2459" s="127">
        <v>125.28</v>
      </c>
      <c r="K2459" s="162">
        <v>223.61902981587062</v>
      </c>
      <c r="L2459" s="126"/>
      <c r="M2459" s="203"/>
      <c r="N2459" s="198">
        <v>0.04</v>
      </c>
      <c r="O2459" s="3" t="s">
        <v>7060</v>
      </c>
      <c r="P2459" s="31" t="s">
        <v>7295</v>
      </c>
      <c r="Q2459" s="234">
        <v>1</v>
      </c>
      <c r="R2459" s="5">
        <v>85365090</v>
      </c>
      <c r="S2459" s="238">
        <v>45684</v>
      </c>
      <c r="T2459" s="263">
        <v>0.15</v>
      </c>
      <c r="U2459" s="263">
        <v>0</v>
      </c>
      <c r="V2459" s="263">
        <v>3.5039999999999995E-2</v>
      </c>
      <c r="W2459" s="263">
        <v>0</v>
      </c>
      <c r="X2459" s="263">
        <v>0.33999999999999997</v>
      </c>
      <c r="Y2459" s="265">
        <v>1.6064585475278061</v>
      </c>
      <c r="Z2459" s="275">
        <v>125.28</v>
      </c>
      <c r="AA2459" s="276">
        <v>2.7867844059644944</v>
      </c>
      <c r="AB2459" s="277">
        <v>0.05</v>
      </c>
      <c r="AC2459" s="277">
        <v>3.6499999999999998E-2</v>
      </c>
      <c r="AD2459" s="277">
        <v>0</v>
      </c>
      <c r="AE2459" s="277">
        <v>0.33999999999999997</v>
      </c>
      <c r="AF2459" s="276">
        <v>1.6365881600285659</v>
      </c>
    </row>
    <row r="2460" spans="1:32" x14ac:dyDescent="0.3">
      <c r="A2460" s="2">
        <f>IF(G2460="","",VLOOKUP(G2460,{"CFTV","100000";"switch","750000";"VMS","200000";"Alarme","300000";"CA","400000";"Cabeamento","500000";"Infra","600000";"Redes","700000";"Energia","800000";"Outros","900000";"Serviço","1000000"},2,FALSE)
  + COUNTIF($G$2:G2460,G2460)
)</f>
        <v>300067</v>
      </c>
      <c r="B2460" s="3" t="str">
        <f t="shared" si="39"/>
        <v>BOTÃO DE PÂNICO SEM FIO</v>
      </c>
      <c r="C2460" s="3" t="s">
        <v>4545</v>
      </c>
      <c r="D2460" s="3" t="s">
        <v>4545</v>
      </c>
      <c r="E2460" s="5" t="s">
        <v>370</v>
      </c>
      <c r="F2460" s="5" t="s">
        <v>7</v>
      </c>
      <c r="G2460" s="2" t="s">
        <v>4422</v>
      </c>
      <c r="H2460" s="3" t="s">
        <v>4544</v>
      </c>
      <c r="I2460" s="170" t="s">
        <v>7038</v>
      </c>
      <c r="J2460" s="127">
        <v>102.3</v>
      </c>
      <c r="K2460" s="162">
        <v>182.60078823566062</v>
      </c>
      <c r="L2460" s="126"/>
      <c r="M2460" s="203"/>
      <c r="N2460" s="198">
        <v>0.04</v>
      </c>
      <c r="O2460" s="3" t="s">
        <v>7060</v>
      </c>
      <c r="P2460" s="31" t="s">
        <v>7290</v>
      </c>
      <c r="Q2460" s="234">
        <v>1</v>
      </c>
      <c r="R2460" s="5">
        <v>85365090</v>
      </c>
      <c r="S2460" s="238">
        <v>46017</v>
      </c>
      <c r="T2460" s="263">
        <v>0.15</v>
      </c>
      <c r="U2460" s="263">
        <v>0</v>
      </c>
      <c r="V2460" s="263">
        <v>3.5039999999999995E-2</v>
      </c>
      <c r="W2460" s="263">
        <v>0</v>
      </c>
      <c r="X2460" s="263">
        <v>0.33999999999999997</v>
      </c>
      <c r="Y2460" s="265">
        <v>1.6064585475278061</v>
      </c>
      <c r="Z2460" s="275">
        <v>102.3</v>
      </c>
      <c r="AA2460" s="276">
        <v>2.2756069981654514</v>
      </c>
      <c r="AB2460" s="277">
        <v>0.05</v>
      </c>
      <c r="AC2460" s="277">
        <v>3.6499999999999998E-2</v>
      </c>
      <c r="AD2460" s="277">
        <v>0</v>
      </c>
      <c r="AE2460" s="277">
        <v>0.33999999999999997</v>
      </c>
      <c r="AF2460" s="276">
        <v>1.6365881600285659</v>
      </c>
    </row>
    <row r="2461" spans="1:32" ht="27.6" x14ac:dyDescent="0.3">
      <c r="A2461" s="2">
        <f>IF(G2461="","",VLOOKUP(G2461,{"CFTV","100000";"switch","750000";"VMS","200000";"Alarme","300000";"CA","400000";"Cabeamento","500000";"Infra","600000";"Redes","700000";"Energia","800000";"Outros","900000";"Serviço","1000000"},2,FALSE)
  + COUNTIF($G$2:G2461,G2461)
)</f>
        <v>300068</v>
      </c>
      <c r="B2461" s="3" t="str">
        <f t="shared" si="39"/>
        <v>LICENÇA PARA CENTRAL DE ALARME</v>
      </c>
      <c r="C2461" s="3" t="s">
        <v>4547</v>
      </c>
      <c r="D2461" s="3" t="s">
        <v>4547</v>
      </c>
      <c r="E2461" s="5" t="s">
        <v>370</v>
      </c>
      <c r="F2461" s="5" t="s">
        <v>776</v>
      </c>
      <c r="G2461" s="2" t="s">
        <v>4422</v>
      </c>
      <c r="H2461" s="3" t="s">
        <v>4546</v>
      </c>
      <c r="I2461" s="170" t="s">
        <v>7038</v>
      </c>
      <c r="J2461" s="127">
        <v>25.4</v>
      </c>
      <c r="K2461" s="162">
        <v>46.188154738583968</v>
      </c>
      <c r="L2461" s="126"/>
      <c r="M2461" s="203"/>
      <c r="N2461" s="198"/>
      <c r="O2461" s="3" t="s">
        <v>7073</v>
      </c>
      <c r="P2461" s="31" t="s">
        <v>7295</v>
      </c>
      <c r="Q2461" s="234">
        <v>1</v>
      </c>
      <c r="R2461" s="5" t="s">
        <v>777</v>
      </c>
      <c r="S2461" s="238">
        <v>45909</v>
      </c>
      <c r="T2461" s="263">
        <v>0.15</v>
      </c>
      <c r="U2461" s="263">
        <v>0.05</v>
      </c>
      <c r="V2461" s="263">
        <v>3.6499999999999998E-2</v>
      </c>
      <c r="W2461" s="263">
        <v>0</v>
      </c>
      <c r="X2461" s="263">
        <v>0.33999999999999997</v>
      </c>
      <c r="Y2461" s="265">
        <v>1.6365881600285659</v>
      </c>
      <c r="Z2461" s="275">
        <v>25.4</v>
      </c>
      <c r="AA2461" s="276">
        <v>0.56500897119650495</v>
      </c>
      <c r="AB2461" s="277">
        <v>0.05</v>
      </c>
      <c r="AC2461" s="277">
        <v>3.6499999999999998E-2</v>
      </c>
      <c r="AD2461" s="277">
        <v>0</v>
      </c>
      <c r="AE2461" s="277">
        <v>0.33999999999999997</v>
      </c>
      <c r="AF2461" s="276">
        <v>1.6365881600285659</v>
      </c>
    </row>
    <row r="2462" spans="1:32" ht="27.6" x14ac:dyDescent="0.3">
      <c r="A2462" s="2">
        <f>IF(G2462="","",VLOOKUP(G2462,{"CFTV","100000";"switch","750000";"VMS","200000";"Alarme","300000";"CA","400000";"Cabeamento","500000";"Infra","600000";"Redes","700000";"Energia","800000";"Outros","900000";"Serviço","1000000"},2,FALSE)
  + COUNTIF($G$2:G2462,G2462)
)</f>
        <v>300069</v>
      </c>
      <c r="B2462" s="3" t="str">
        <f t="shared" si="39"/>
        <v>SMART SENSEFIBER CONTROLADORA E HOST</v>
      </c>
      <c r="C2462" s="3" t="s">
        <v>2862</v>
      </c>
      <c r="D2462" s="3" t="s">
        <v>2862</v>
      </c>
      <c r="E2462" s="5" t="s">
        <v>2863</v>
      </c>
      <c r="F2462" s="5" t="s">
        <v>7</v>
      </c>
      <c r="G2462" s="2" t="s">
        <v>4422</v>
      </c>
      <c r="H2462" s="3" t="s">
        <v>2861</v>
      </c>
      <c r="I2462" s="170" t="s">
        <v>7038</v>
      </c>
      <c r="J2462" s="127">
        <v>132097.81</v>
      </c>
      <c r="K2462" s="162">
        <v>259367.35731402723</v>
      </c>
      <c r="L2462" s="126"/>
      <c r="M2462" s="205">
        <v>0.1</v>
      </c>
      <c r="N2462" s="218">
        <v>0.04</v>
      </c>
      <c r="O2462" s="3" t="s">
        <v>1000</v>
      </c>
      <c r="P2462" s="31" t="s">
        <v>7288</v>
      </c>
      <c r="Q2462" s="234">
        <v>1</v>
      </c>
      <c r="R2462" s="5">
        <v>85371090</v>
      </c>
      <c r="S2462" s="249">
        <v>45905</v>
      </c>
      <c r="T2462" s="263">
        <v>0.15</v>
      </c>
      <c r="U2462" s="263">
        <v>0</v>
      </c>
      <c r="V2462" s="263">
        <v>3.5039999999999995E-2</v>
      </c>
      <c r="W2462" s="263">
        <v>0</v>
      </c>
      <c r="X2462" s="263">
        <v>0.33999999999999997</v>
      </c>
      <c r="Y2462" s="265">
        <v>1.6064585475278061</v>
      </c>
      <c r="Z2462" s="275">
        <v>145307.59099999999</v>
      </c>
      <c r="AA2462" s="276">
        <v>3232.2871062186036</v>
      </c>
      <c r="AB2462" s="277">
        <v>0.05</v>
      </c>
      <c r="AC2462" s="277">
        <v>3.6499999999999998E-2</v>
      </c>
      <c r="AD2462" s="277">
        <v>0</v>
      </c>
      <c r="AE2462" s="277">
        <v>0.33999999999999997</v>
      </c>
      <c r="AF2462" s="276">
        <v>1.6365881600285659</v>
      </c>
    </row>
    <row r="2463" spans="1:32" ht="27.6" x14ac:dyDescent="0.3">
      <c r="A2463" s="2">
        <f>IF(G2463="","",VLOOKUP(G2463,{"CFTV","100000";"switch","750000";"VMS","200000";"Alarme","300000";"CA","400000";"Cabeamento","500000";"Infra","600000";"Redes","700000";"Energia","800000";"Outros","900000";"Serviço","1000000"},2,FALSE)
  + COUNTIF($G$2:G2463,G2463)
)</f>
        <v>300070</v>
      </c>
      <c r="B2463" s="3" t="str">
        <f t="shared" si="39"/>
        <v>SENSOR MAGNÉTICO C/ FIO DE</v>
      </c>
      <c r="C2463" s="3" t="s">
        <v>4503</v>
      </c>
      <c r="D2463" s="3" t="s">
        <v>4503</v>
      </c>
      <c r="E2463" s="5" t="s">
        <v>370</v>
      </c>
      <c r="F2463" s="5" t="s">
        <v>7</v>
      </c>
      <c r="G2463" s="2" t="s">
        <v>4422</v>
      </c>
      <c r="H2463" s="3" t="s">
        <v>4548</v>
      </c>
      <c r="I2463" s="170" t="s">
        <v>7038</v>
      </c>
      <c r="J2463" s="127">
        <v>33.9</v>
      </c>
      <c r="K2463" s="162">
        <v>69.061540889099277</v>
      </c>
      <c r="L2463" s="126"/>
      <c r="M2463" s="203"/>
      <c r="N2463" s="218">
        <v>0.12</v>
      </c>
      <c r="O2463" s="3" t="s">
        <v>370</v>
      </c>
      <c r="P2463" s="31" t="s">
        <v>7287</v>
      </c>
      <c r="Q2463" s="234">
        <v>1</v>
      </c>
      <c r="R2463" s="5">
        <v>85437099</v>
      </c>
      <c r="S2463" s="238">
        <v>45741</v>
      </c>
      <c r="T2463" s="263">
        <v>0.15</v>
      </c>
      <c r="U2463" s="263">
        <v>0</v>
      </c>
      <c r="V2463" s="263">
        <v>3.2119999999999996E-2</v>
      </c>
      <c r="W2463" s="263">
        <v>0</v>
      </c>
      <c r="X2463" s="263">
        <v>0.33999999999999997</v>
      </c>
      <c r="Y2463" s="265">
        <v>1.8334922359937862</v>
      </c>
      <c r="Z2463" s="275">
        <v>33.9</v>
      </c>
      <c r="AA2463" s="276">
        <v>0.75408677651817002</v>
      </c>
      <c r="AB2463" s="277">
        <v>0.05</v>
      </c>
      <c r="AC2463" s="277">
        <v>3.6499999999999998E-2</v>
      </c>
      <c r="AD2463" s="277">
        <v>0</v>
      </c>
      <c r="AE2463" s="277">
        <v>0.33999999999999997</v>
      </c>
      <c r="AF2463" s="276">
        <v>1.6365881600285659</v>
      </c>
    </row>
    <row r="2464" spans="1:32" ht="27.6" x14ac:dyDescent="0.3">
      <c r="A2464" s="2">
        <f>IF(G2464="","",VLOOKUP(G2464,{"CFTV","100000";"switch","750000";"VMS","200000";"Alarme","300000";"CA","400000";"Cabeamento","500000";"Infra","600000";"Redes","700000";"Energia","800000";"Outros","900000";"Serviço","1000000"},2,FALSE)
  + COUNTIF($G$2:G2464,G2464)
)</f>
        <v>300071</v>
      </c>
      <c r="B2464" s="3" t="str">
        <f t="shared" si="39"/>
        <v>CABO MANGA 4X26 AWG BLINDADO</v>
      </c>
      <c r="C2464" s="3" t="s">
        <v>4550</v>
      </c>
      <c r="D2464" s="3" t="s">
        <v>4550</v>
      </c>
      <c r="E2464" s="20" t="s">
        <v>3053</v>
      </c>
      <c r="F2464" s="5" t="s">
        <v>948</v>
      </c>
      <c r="G2464" s="2" t="s">
        <v>4422</v>
      </c>
      <c r="H2464" s="19" t="s">
        <v>4549</v>
      </c>
      <c r="I2464" s="170" t="s">
        <v>7038</v>
      </c>
      <c r="J2464" s="127">
        <v>2.7170000000000001</v>
      </c>
      <c r="K2464" s="162">
        <v>5.535109339105686</v>
      </c>
      <c r="L2464" s="127"/>
      <c r="M2464" s="203"/>
      <c r="N2464" s="218">
        <v>0.12</v>
      </c>
      <c r="O2464" s="3" t="s">
        <v>3053</v>
      </c>
      <c r="P2464" s="31" t="s">
        <v>7291</v>
      </c>
      <c r="Q2464" s="234">
        <v>1</v>
      </c>
      <c r="R2464" s="5">
        <v>85444900</v>
      </c>
      <c r="S2464" s="238">
        <v>46051</v>
      </c>
      <c r="T2464" s="263">
        <v>0.15</v>
      </c>
      <c r="U2464" s="263">
        <v>0</v>
      </c>
      <c r="V2464" s="263">
        <v>3.2119999999999996E-2</v>
      </c>
      <c r="W2464" s="263">
        <v>0</v>
      </c>
      <c r="X2464" s="263">
        <v>0.33999999999999997</v>
      </c>
      <c r="Y2464" s="265">
        <v>1.8334922359937862</v>
      </c>
      <c r="Z2464" s="275">
        <v>2.7170000000000001</v>
      </c>
      <c r="AA2464" s="276">
        <v>6.0438164359878116E-2</v>
      </c>
      <c r="AB2464" s="277">
        <v>0.05</v>
      </c>
      <c r="AC2464" s="277">
        <v>3.6499999999999998E-2</v>
      </c>
      <c r="AD2464" s="277">
        <v>0</v>
      </c>
      <c r="AE2464" s="277">
        <v>0.33999999999999997</v>
      </c>
      <c r="AF2464" s="276">
        <v>1.6365881600285659</v>
      </c>
    </row>
    <row r="2465" spans="1:32" ht="27.6" x14ac:dyDescent="0.3">
      <c r="A2465" s="2">
        <f>IF(G2465="","",VLOOKUP(G2465,{"CFTV","100000";"switch","750000";"VMS","200000";"Alarme","300000";"CA","400000";"Cabeamento","500000";"Infra","600000";"Redes","700000";"Energia","800000";"Outros","900000";"Serviço","1000000"},2,FALSE)
  + COUNTIF($G$2:G2465,G2465)
)</f>
        <v>300072</v>
      </c>
      <c r="B2465" s="3" t="str">
        <f t="shared" si="39"/>
        <v>RECEPTOR PARA CENTRAL DE ALARME</v>
      </c>
      <c r="C2465" s="3" t="s">
        <v>4552</v>
      </c>
      <c r="D2465" s="3" t="s">
        <v>4552</v>
      </c>
      <c r="E2465" s="20" t="s">
        <v>6</v>
      </c>
      <c r="F2465" s="5" t="s">
        <v>7</v>
      </c>
      <c r="G2465" s="2" t="s">
        <v>4422</v>
      </c>
      <c r="H2465" s="19" t="s">
        <v>4551</v>
      </c>
      <c r="I2465" s="170" t="s">
        <v>7038</v>
      </c>
      <c r="J2465" s="127">
        <v>49.84</v>
      </c>
      <c r="K2465" s="162">
        <v>114.73423993042361</v>
      </c>
      <c r="L2465" s="126"/>
      <c r="M2465" s="205">
        <v>0.13</v>
      </c>
      <c r="N2465" s="198">
        <v>0.18</v>
      </c>
      <c r="O2465" s="3" t="s">
        <v>6</v>
      </c>
      <c r="P2465" s="31" t="s">
        <v>7294</v>
      </c>
      <c r="Q2465" s="234">
        <v>1</v>
      </c>
      <c r="R2465" s="5">
        <v>85176299</v>
      </c>
      <c r="S2465" s="238">
        <v>45904</v>
      </c>
      <c r="T2465" s="263">
        <v>0.15</v>
      </c>
      <c r="U2465" s="263">
        <v>0</v>
      </c>
      <c r="V2465" s="263">
        <v>3.2119999999999996E-2</v>
      </c>
      <c r="W2465" s="263">
        <v>0</v>
      </c>
      <c r="X2465" s="263">
        <v>0.33999999999999997</v>
      </c>
      <c r="Y2465" s="265">
        <v>1.8334922359937862</v>
      </c>
      <c r="Z2465" s="275">
        <v>56.319200000000002</v>
      </c>
      <c r="AA2465" s="276">
        <v>1.2527894980555199</v>
      </c>
      <c r="AB2465" s="277">
        <v>0.05</v>
      </c>
      <c r="AC2465" s="277">
        <v>3.6499999999999998E-2</v>
      </c>
      <c r="AD2465" s="277">
        <v>0</v>
      </c>
      <c r="AE2465" s="277">
        <v>0.33999999999999997</v>
      </c>
      <c r="AF2465" s="276">
        <v>1.6365881600285659</v>
      </c>
    </row>
    <row r="2466" spans="1:32" ht="55.2" x14ac:dyDescent="0.3">
      <c r="A2466" s="2">
        <f>IF(G2466="","",VLOOKUP(G2466,{"CFTV","100000";"switch","750000";"VMS","200000";"Alarme","300000";"CA","400000";"Cabeamento","500000";"Infra","600000";"Redes","700000";"Energia","800000";"Outros","900000";"Serviço","1000000"},2,FALSE)
  + COUNTIF($G$2:G2466,G2466)
)</f>
        <v>300073</v>
      </c>
      <c r="B2466" s="3" t="str">
        <f t="shared" si="39"/>
        <v>TECLADO DA CENTRAL DE ALARME</v>
      </c>
      <c r="C2466" s="3" t="s">
        <v>6998</v>
      </c>
      <c r="D2466" s="3" t="s">
        <v>6998</v>
      </c>
      <c r="E2466" s="5" t="s">
        <v>6</v>
      </c>
      <c r="F2466" s="5" t="s">
        <v>7</v>
      </c>
      <c r="G2466" s="2" t="s">
        <v>4422</v>
      </c>
      <c r="H2466" s="3" t="s">
        <v>6997</v>
      </c>
      <c r="I2466" s="176" t="s">
        <v>7038</v>
      </c>
      <c r="J2466" s="135"/>
      <c r="K2466" s="162">
        <v>0</v>
      </c>
      <c r="L2466" s="126"/>
      <c r="M2466" s="209"/>
      <c r="N2466" s="215"/>
      <c r="O2466" s="3"/>
      <c r="P2466" s="31"/>
      <c r="Q2466" s="234"/>
      <c r="R2466" s="5">
        <v>85176299</v>
      </c>
      <c r="S2466" s="238"/>
      <c r="T2466" s="263">
        <v>0.15</v>
      </c>
      <c r="U2466" s="263">
        <v>0</v>
      </c>
      <c r="V2466" s="263">
        <v>3.2119999999999996E-2</v>
      </c>
      <c r="W2466" s="263">
        <v>0</v>
      </c>
      <c r="X2466" s="263">
        <v>0.33999999999999997</v>
      </c>
      <c r="Y2466" s="265">
        <v>1.8334922359937862</v>
      </c>
      <c r="Z2466" s="275">
        <v>0</v>
      </c>
      <c r="AA2466" s="276">
        <v>0</v>
      </c>
      <c r="AB2466" s="277">
        <v>0.05</v>
      </c>
      <c r="AC2466" s="277">
        <v>3.6499999999999998E-2</v>
      </c>
      <c r="AD2466" s="277">
        <v>0</v>
      </c>
      <c r="AE2466" s="277">
        <v>0.33999999999999997</v>
      </c>
      <c r="AF2466" s="276">
        <v>1.6365881600285659</v>
      </c>
    </row>
    <row r="2467" spans="1:32" x14ac:dyDescent="0.3">
      <c r="A2467" s="2">
        <f>IF(G2467="","",VLOOKUP(G2467,{"CFTV","100000";"switch","750000";"VMS","200000";"Alarme","300000";"CA","400000";"Cabeamento","500000";"Infra","600000";"Redes","700000";"Energia","800000";"Outros","900000";"Serviço","1000000"},2,FALSE)
  + COUNTIF($G$2:G2467,G2467)
)</f>
        <v>300074</v>
      </c>
      <c r="B2467" s="3" t="str">
        <f t="shared" si="39"/>
        <v>SIRENE COM FIO 105DB IP54</v>
      </c>
      <c r="C2467" s="82" t="s">
        <v>4554</v>
      </c>
      <c r="D2467" s="82" t="s">
        <v>4554</v>
      </c>
      <c r="E2467" s="106" t="s">
        <v>370</v>
      </c>
      <c r="F2467" s="106" t="s">
        <v>7</v>
      </c>
      <c r="G2467" s="2" t="s">
        <v>4422</v>
      </c>
      <c r="H2467" s="82" t="s">
        <v>4553</v>
      </c>
      <c r="I2467" s="175" t="s">
        <v>7038</v>
      </c>
      <c r="J2467" s="132">
        <v>79.8</v>
      </c>
      <c r="K2467" s="162">
        <v>162.56964492478235</v>
      </c>
      <c r="L2467" s="126"/>
      <c r="M2467" s="203"/>
      <c r="N2467" s="218">
        <v>0.12</v>
      </c>
      <c r="O2467" s="3" t="s">
        <v>7060</v>
      </c>
      <c r="P2467" s="31" t="s">
        <v>7295</v>
      </c>
      <c r="Q2467" s="234">
        <v>1</v>
      </c>
      <c r="R2467" s="106">
        <v>85311090</v>
      </c>
      <c r="S2467" s="238">
        <v>45784</v>
      </c>
      <c r="T2467" s="263">
        <v>0.15</v>
      </c>
      <c r="U2467" s="263">
        <v>0</v>
      </c>
      <c r="V2467" s="263">
        <v>3.2119999999999996E-2</v>
      </c>
      <c r="W2467" s="263">
        <v>0</v>
      </c>
      <c r="X2467" s="263">
        <v>0.33999999999999997</v>
      </c>
      <c r="Y2467" s="265">
        <v>1.8334922359937862</v>
      </c>
      <c r="Z2467" s="275">
        <v>79.8</v>
      </c>
      <c r="AA2467" s="276">
        <v>1.7751069252551614</v>
      </c>
      <c r="AB2467" s="277">
        <v>0.05</v>
      </c>
      <c r="AC2467" s="277">
        <v>3.6499999999999998E-2</v>
      </c>
      <c r="AD2467" s="277">
        <v>0</v>
      </c>
      <c r="AE2467" s="277">
        <v>0.33999999999999997</v>
      </c>
      <c r="AF2467" s="276">
        <v>1.6365881600285659</v>
      </c>
    </row>
    <row r="2468" spans="1:32" ht="27.6" x14ac:dyDescent="0.3">
      <c r="A2468" s="2">
        <f>IF(G2468="","",VLOOKUP(G2468,{"CFTV","100000";"switch","750000";"VMS","200000";"Alarme","300000";"CA","400000";"Cabeamento","500000";"Infra","600000";"Redes","700000";"Energia","800000";"Outros","900000";"Serviço","1000000"},2,FALSE)
  + COUNTIF($G$2:G2468,G2468)
)</f>
        <v>300075</v>
      </c>
      <c r="B2468" s="3" t="str">
        <f t="shared" si="39"/>
        <v>CONTROLADORA COM PAINEL TOUCH COM</v>
      </c>
      <c r="C2468" s="3" t="s">
        <v>4556</v>
      </c>
      <c r="D2468" s="3" t="s">
        <v>4556</v>
      </c>
      <c r="E2468" s="5" t="s">
        <v>4557</v>
      </c>
      <c r="F2468" s="5" t="s">
        <v>7</v>
      </c>
      <c r="G2468" s="2" t="s">
        <v>4422</v>
      </c>
      <c r="H2468" s="3" t="s">
        <v>4555</v>
      </c>
      <c r="I2468" s="170" t="s">
        <v>7040</v>
      </c>
      <c r="J2468" s="127">
        <v>6200.81</v>
      </c>
      <c r="K2468" s="162">
        <v>69618.727980159107</v>
      </c>
      <c r="L2468" s="126"/>
      <c r="M2468" s="203"/>
      <c r="N2468" s="198">
        <v>0.04</v>
      </c>
      <c r="O2468" s="3" t="s">
        <v>7179</v>
      </c>
      <c r="P2468" s="31" t="s">
        <v>7291</v>
      </c>
      <c r="Q2468" s="234">
        <v>1</v>
      </c>
      <c r="R2468" s="5">
        <v>85437099</v>
      </c>
      <c r="S2468" s="238">
        <v>45832</v>
      </c>
      <c r="T2468" s="263">
        <v>0.15</v>
      </c>
      <c r="U2468" s="263">
        <v>0</v>
      </c>
      <c r="V2468" s="263">
        <v>3.5039999999999995E-2</v>
      </c>
      <c r="W2468" s="263">
        <v>0</v>
      </c>
      <c r="X2468" s="263">
        <v>0.33999999999999997</v>
      </c>
      <c r="Y2468" s="265">
        <v>1.6064585475278061</v>
      </c>
      <c r="Z2468" s="275">
        <v>39003.094900000004</v>
      </c>
      <c r="AA2468" s="276">
        <v>867.60230405230925</v>
      </c>
      <c r="AB2468" s="277">
        <v>0.05</v>
      </c>
      <c r="AC2468" s="277">
        <v>3.6499999999999998E-2</v>
      </c>
      <c r="AD2468" s="277">
        <v>0</v>
      </c>
      <c r="AE2468" s="277">
        <v>0.33999999999999997</v>
      </c>
      <c r="AF2468" s="276">
        <v>1.6365881600285659</v>
      </c>
    </row>
    <row r="2469" spans="1:32" x14ac:dyDescent="0.3">
      <c r="A2469" s="2">
        <f>IF(G2469="","",VLOOKUP(G2469,{"CFTV","100000";"switch","750000";"VMS","200000";"Alarme","300000";"CA","400000";"Cabeamento","500000";"Infra","600000";"Redes","700000";"Energia","800000";"Outros","900000";"Serviço","1000000"},2,FALSE)
  + COUNTIF($G$2:G2469,G2469)
)</f>
        <v>300076</v>
      </c>
      <c r="B2469" s="3" t="str">
        <f t="shared" si="39"/>
        <v>LICENÇA OCP 16 MÓDULO DE</v>
      </c>
      <c r="C2469" s="3"/>
      <c r="D2469" s="3"/>
      <c r="E2469" s="5" t="s">
        <v>4557</v>
      </c>
      <c r="F2469" s="5" t="s">
        <v>776</v>
      </c>
      <c r="G2469" s="2" t="s">
        <v>4422</v>
      </c>
      <c r="H2469" s="3" t="s">
        <v>4558</v>
      </c>
      <c r="I2469" s="170" t="s">
        <v>7040</v>
      </c>
      <c r="J2469" s="127">
        <v>512.41999999999996</v>
      </c>
      <c r="K2469" s="162">
        <v>5861.0255291221774</v>
      </c>
      <c r="L2469" s="126"/>
      <c r="M2469" s="203"/>
      <c r="N2469" s="198"/>
      <c r="O2469" s="3" t="s">
        <v>7179</v>
      </c>
      <c r="P2469" s="31" t="s">
        <v>7291</v>
      </c>
      <c r="Q2469" s="234">
        <v>1</v>
      </c>
      <c r="R2469" s="106" t="s">
        <v>777</v>
      </c>
      <c r="S2469" s="238">
        <v>45832</v>
      </c>
      <c r="T2469" s="263">
        <v>0.15</v>
      </c>
      <c r="U2469" s="263">
        <v>0.05</v>
      </c>
      <c r="V2469" s="263">
        <v>3.6499999999999998E-2</v>
      </c>
      <c r="W2469" s="263">
        <v>0</v>
      </c>
      <c r="X2469" s="263">
        <v>0.33999999999999997</v>
      </c>
      <c r="Y2469" s="265">
        <v>1.6365881600285659</v>
      </c>
      <c r="Z2469" s="275">
        <v>3223.1217999999999</v>
      </c>
      <c r="AA2469" s="276">
        <v>71.696564262166433</v>
      </c>
      <c r="AB2469" s="277">
        <v>0.05</v>
      </c>
      <c r="AC2469" s="277">
        <v>3.6499999999999998E-2</v>
      </c>
      <c r="AD2469" s="277">
        <v>0</v>
      </c>
      <c r="AE2469" s="277">
        <v>0.33999999999999997</v>
      </c>
      <c r="AF2469" s="276">
        <v>1.6365881600285659</v>
      </c>
    </row>
    <row r="2470" spans="1:32" x14ac:dyDescent="0.3">
      <c r="A2470" s="2">
        <f>IF(G2470="","",VLOOKUP(G2470,{"CFTV","100000";"switch","750000";"VMS","200000";"Alarme","300000";"CA","400000";"Cabeamento","500000";"Infra","600000";"Redes","700000";"Energia","800000";"Outros","900000";"Serviço","1000000"},2,FALSE)
  + COUNTIF($G$2:G2470,G2470)
)</f>
        <v>300077</v>
      </c>
      <c r="B2470" s="3" t="str">
        <f t="shared" si="39"/>
        <v>SIRENE BONO 100B</v>
      </c>
      <c r="C2470" s="3"/>
      <c r="D2470" s="3"/>
      <c r="E2470" s="5" t="s">
        <v>4557</v>
      </c>
      <c r="F2470" s="5" t="s">
        <v>7</v>
      </c>
      <c r="G2470" s="2" t="s">
        <v>4422</v>
      </c>
      <c r="H2470" s="3" t="s">
        <v>4559</v>
      </c>
      <c r="I2470" s="170" t="s">
        <v>7040</v>
      </c>
      <c r="J2470" s="127">
        <v>6606.6</v>
      </c>
      <c r="K2470" s="162">
        <v>74174.678513568244</v>
      </c>
      <c r="L2470" s="126"/>
      <c r="M2470" s="203"/>
      <c r="N2470" s="198">
        <v>0.04</v>
      </c>
      <c r="O2470" s="3" t="s">
        <v>7179</v>
      </c>
      <c r="P2470" s="31" t="s">
        <v>7291</v>
      </c>
      <c r="Q2470" s="234">
        <v>1</v>
      </c>
      <c r="R2470" s="106">
        <v>85311090</v>
      </c>
      <c r="S2470" s="238">
        <v>45832</v>
      </c>
      <c r="T2470" s="263">
        <v>0.15</v>
      </c>
      <c r="U2470" s="263">
        <v>0</v>
      </c>
      <c r="V2470" s="263">
        <v>3.5039999999999995E-2</v>
      </c>
      <c r="W2470" s="263">
        <v>0</v>
      </c>
      <c r="X2470" s="263">
        <v>0.33999999999999997</v>
      </c>
      <c r="Y2470" s="265">
        <v>1.6064585475278061</v>
      </c>
      <c r="Z2470" s="275">
        <v>41555.514000000003</v>
      </c>
      <c r="AA2470" s="276">
        <v>924.37945719220329</v>
      </c>
      <c r="AB2470" s="277">
        <v>0.05</v>
      </c>
      <c r="AC2470" s="277">
        <v>3.6499999999999998E-2</v>
      </c>
      <c r="AD2470" s="277">
        <v>0</v>
      </c>
      <c r="AE2470" s="277">
        <v>0.33999999999999997</v>
      </c>
      <c r="AF2470" s="276">
        <v>1.6365881600285659</v>
      </c>
    </row>
    <row r="2471" spans="1:32" ht="41.4" x14ac:dyDescent="0.3">
      <c r="A2471" s="2">
        <f>IF(G2471="","",VLOOKUP(G2471,{"CFTV","100000";"switch","750000";"VMS","200000";"Alarme","300000";"CA","400000";"Cabeamento","500000";"Infra","600000";"Redes","700000";"Energia","800000";"Outros","900000";"Serviço","1000000"},2,FALSE)
  + COUNTIF($G$2:G2471,G2471)
)</f>
        <v>300078</v>
      </c>
      <c r="B2471" s="3" t="str">
        <f t="shared" si="39"/>
        <v>FFT CAMS-3 ENTERPRISE EDITION (1</v>
      </c>
      <c r="C2471" s="3" t="s">
        <v>4561</v>
      </c>
      <c r="D2471" s="3" t="s">
        <v>4561</v>
      </c>
      <c r="E2471" s="5" t="s">
        <v>4562</v>
      </c>
      <c r="F2471" s="5" t="s">
        <v>776</v>
      </c>
      <c r="G2471" s="2" t="s">
        <v>4422</v>
      </c>
      <c r="H2471" s="3" t="s">
        <v>4560</v>
      </c>
      <c r="I2471" s="170" t="s">
        <v>7039</v>
      </c>
      <c r="J2471" s="127">
        <v>9750</v>
      </c>
      <c r="K2471" s="162">
        <v>102300.39823645227</v>
      </c>
      <c r="L2471" s="126"/>
      <c r="M2471" s="203"/>
      <c r="N2471" s="198"/>
      <c r="O2471" s="3" t="s">
        <v>7180</v>
      </c>
      <c r="P2471" s="31" t="s">
        <v>7291</v>
      </c>
      <c r="Q2471" s="234">
        <v>1</v>
      </c>
      <c r="R2471" s="5" t="s">
        <v>777</v>
      </c>
      <c r="S2471" s="238">
        <v>45826</v>
      </c>
      <c r="T2471" s="263">
        <v>0.15</v>
      </c>
      <c r="U2471" s="263">
        <v>0.05</v>
      </c>
      <c r="V2471" s="263">
        <v>3.6499999999999998E-2</v>
      </c>
      <c r="W2471" s="263">
        <v>0</v>
      </c>
      <c r="X2471" s="263">
        <v>0.33999999999999997</v>
      </c>
      <c r="Y2471" s="265">
        <v>1.6365881600285659</v>
      </c>
      <c r="Z2471" s="275">
        <v>56257.499999999993</v>
      </c>
      <c r="AA2471" s="276">
        <v>1251.4170156333614</v>
      </c>
      <c r="AB2471" s="277">
        <v>0.05</v>
      </c>
      <c r="AC2471" s="277">
        <v>3.6499999999999998E-2</v>
      </c>
      <c r="AD2471" s="277">
        <v>0</v>
      </c>
      <c r="AE2471" s="277">
        <v>0.33999999999999997</v>
      </c>
      <c r="AF2471" s="276">
        <v>1.6365881600285659</v>
      </c>
    </row>
    <row r="2472" spans="1:32" ht="27.6" x14ac:dyDescent="0.3">
      <c r="A2472" s="2">
        <f>IF(G2472="","",VLOOKUP(G2472,{"CFTV","100000";"switch","750000";"VMS","200000";"Alarme","300000";"CA","400000";"Cabeamento","500000";"Infra","600000";"Redes","700000";"Energia","800000";"Outros","900000";"Serviço","1000000"},2,FALSE)
  + COUNTIF($G$2:G2472,G2472)
)</f>
        <v>300079</v>
      </c>
      <c r="B2472" s="3" t="str">
        <f t="shared" si="39"/>
        <v>FFT CAMS INTEGRATION DIGIFORT -</v>
      </c>
      <c r="C2472" s="3" t="s">
        <v>4564</v>
      </c>
      <c r="D2472" s="3" t="s">
        <v>4564</v>
      </c>
      <c r="E2472" s="5" t="s">
        <v>4562</v>
      </c>
      <c r="F2472" s="5" t="s">
        <v>776</v>
      </c>
      <c r="G2472" s="2" t="s">
        <v>4422</v>
      </c>
      <c r="H2472" s="3" t="s">
        <v>4563</v>
      </c>
      <c r="I2472" s="170" t="s">
        <v>7039</v>
      </c>
      <c r="J2472" s="127">
        <v>15000</v>
      </c>
      <c r="K2472" s="162">
        <v>157385.22805608044</v>
      </c>
      <c r="L2472" s="126"/>
      <c r="M2472" s="203"/>
      <c r="N2472" s="198"/>
      <c r="O2472" s="3" t="s">
        <v>7180</v>
      </c>
      <c r="P2472" s="31" t="s">
        <v>7291</v>
      </c>
      <c r="Q2472" s="234">
        <v>1</v>
      </c>
      <c r="R2472" s="5" t="s">
        <v>777</v>
      </c>
      <c r="S2472" s="238">
        <v>45826</v>
      </c>
      <c r="T2472" s="263">
        <v>0.15</v>
      </c>
      <c r="U2472" s="263">
        <v>0.05</v>
      </c>
      <c r="V2472" s="263">
        <v>3.6499999999999998E-2</v>
      </c>
      <c r="W2472" s="263">
        <v>0</v>
      </c>
      <c r="X2472" s="263">
        <v>0.33999999999999997</v>
      </c>
      <c r="Y2472" s="265">
        <v>1.6365881600285659</v>
      </c>
      <c r="Z2472" s="275">
        <v>86550</v>
      </c>
      <c r="AA2472" s="276">
        <v>1925.2569471282484</v>
      </c>
      <c r="AB2472" s="277">
        <v>0.05</v>
      </c>
      <c r="AC2472" s="277">
        <v>3.6499999999999998E-2</v>
      </c>
      <c r="AD2472" s="277">
        <v>0</v>
      </c>
      <c r="AE2472" s="277">
        <v>0.33999999999999997</v>
      </c>
      <c r="AF2472" s="276">
        <v>1.6365881600285659</v>
      </c>
    </row>
    <row r="2473" spans="1:32" ht="27.6" x14ac:dyDescent="0.3">
      <c r="A2473" s="2">
        <f>IF(G2473="","",VLOOKUP(G2473,{"CFTV","100000";"switch","750000";"VMS","200000";"Alarme","300000";"CA","400000";"Cabeamento","500000";"Infra","600000";"Redes","700000";"Energia","800000";"Outros","900000";"Serviço","1000000"},2,FALSE)
  + COUNTIF($G$2:G2473,G2473)
)</f>
        <v>300080</v>
      </c>
      <c r="B2473" s="3" t="str">
        <f t="shared" si="39"/>
        <v>PATCH CORD 3M SCA TO</v>
      </c>
      <c r="C2473" s="3" t="s">
        <v>4566</v>
      </c>
      <c r="D2473" s="3" t="s">
        <v>4566</v>
      </c>
      <c r="E2473" s="5" t="s">
        <v>4562</v>
      </c>
      <c r="F2473" s="5" t="s">
        <v>7</v>
      </c>
      <c r="G2473" s="2" t="s">
        <v>4422</v>
      </c>
      <c r="H2473" s="3" t="s">
        <v>4565</v>
      </c>
      <c r="I2473" s="170" t="s">
        <v>7039</v>
      </c>
      <c r="J2473" s="127">
        <v>70</v>
      </c>
      <c r="K2473" s="162">
        <v>720.94289705164545</v>
      </c>
      <c r="L2473" s="126"/>
      <c r="M2473" s="203"/>
      <c r="N2473" s="198">
        <v>0.04</v>
      </c>
      <c r="O2473" s="3" t="s">
        <v>7180</v>
      </c>
      <c r="P2473" s="31" t="s">
        <v>7291</v>
      </c>
      <c r="Q2473" s="234">
        <v>1</v>
      </c>
      <c r="R2473" s="5">
        <v>85176254</v>
      </c>
      <c r="S2473" s="238">
        <v>45826</v>
      </c>
      <c r="T2473" s="263">
        <v>0.15</v>
      </c>
      <c r="U2473" s="263">
        <v>0</v>
      </c>
      <c r="V2473" s="263">
        <v>3.5039999999999995E-2</v>
      </c>
      <c r="W2473" s="263">
        <v>0</v>
      </c>
      <c r="X2473" s="263">
        <v>0.33999999999999997</v>
      </c>
      <c r="Y2473" s="265">
        <v>1.6064585475278061</v>
      </c>
      <c r="Z2473" s="275">
        <v>403.9</v>
      </c>
      <c r="AA2473" s="276">
        <v>8.9845324199318259</v>
      </c>
      <c r="AB2473" s="277">
        <v>0.05</v>
      </c>
      <c r="AC2473" s="277">
        <v>3.6499999999999998E-2</v>
      </c>
      <c r="AD2473" s="277">
        <v>0</v>
      </c>
      <c r="AE2473" s="277">
        <v>0.33999999999999997</v>
      </c>
      <c r="AF2473" s="276">
        <v>1.6365881600285659</v>
      </c>
    </row>
    <row r="2474" spans="1:32" ht="27.6" x14ac:dyDescent="0.3">
      <c r="A2474" s="2">
        <f>IF(G2474="","",VLOOKUP(G2474,{"CFTV","100000";"switch","750000";"VMS","200000";"Alarme","300000";"CA","400000";"Cabeamento","500000";"Infra","600000";"Redes","700000";"Energia","800000";"Outros","900000";"Serviço","1000000"},2,FALSE)
  + COUNTIF($G$2:G2474,G2474)
)</f>
        <v>300081</v>
      </c>
      <c r="B2474" s="3" t="str">
        <f t="shared" si="39"/>
        <v>12 PORT RACK MOUNT OPTICAL</v>
      </c>
      <c r="C2474" s="3" t="s">
        <v>4568</v>
      </c>
      <c r="D2474" s="3" t="s">
        <v>4568</v>
      </c>
      <c r="E2474" s="5" t="s">
        <v>4562</v>
      </c>
      <c r="F2474" s="5" t="s">
        <v>7</v>
      </c>
      <c r="G2474" s="2" t="s">
        <v>4422</v>
      </c>
      <c r="H2474" s="3" t="s">
        <v>4567</v>
      </c>
      <c r="I2474" s="170" t="s">
        <v>7039</v>
      </c>
      <c r="J2474" s="127">
        <v>1156</v>
      </c>
      <c r="K2474" s="162">
        <v>11905.856985595745</v>
      </c>
      <c r="L2474" s="126"/>
      <c r="M2474" s="203"/>
      <c r="N2474" s="198">
        <v>0.04</v>
      </c>
      <c r="O2474" s="3" t="s">
        <v>7180</v>
      </c>
      <c r="P2474" s="31" t="s">
        <v>7291</v>
      </c>
      <c r="Q2474" s="234">
        <v>1</v>
      </c>
      <c r="R2474" s="5">
        <v>85176254</v>
      </c>
      <c r="S2474" s="238">
        <v>45826</v>
      </c>
      <c r="T2474" s="263">
        <v>0.15</v>
      </c>
      <c r="U2474" s="263">
        <v>0</v>
      </c>
      <c r="V2474" s="263">
        <v>3.5039999999999995E-2</v>
      </c>
      <c r="W2474" s="263">
        <v>0</v>
      </c>
      <c r="X2474" s="263">
        <v>0.33999999999999997</v>
      </c>
      <c r="Y2474" s="265">
        <v>1.6064585475278061</v>
      </c>
      <c r="Z2474" s="275">
        <v>6670.12</v>
      </c>
      <c r="AA2474" s="276">
        <v>148.37313539201702</v>
      </c>
      <c r="AB2474" s="277">
        <v>0.05</v>
      </c>
      <c r="AC2474" s="277">
        <v>3.6499999999999998E-2</v>
      </c>
      <c r="AD2474" s="277">
        <v>0</v>
      </c>
      <c r="AE2474" s="277">
        <v>0.33999999999999997</v>
      </c>
      <c r="AF2474" s="276">
        <v>1.6365881600285659</v>
      </c>
    </row>
    <row r="2475" spans="1:32" ht="27.6" x14ac:dyDescent="0.3">
      <c r="A2475" s="2">
        <f>IF(G2475="","",VLOOKUP(G2475,{"CFTV","100000";"switch","750000";"VMS","200000";"Alarme","300000";"CA","400000";"Cabeamento","500000";"Infra","600000";"Redes","700000";"Energia","800000";"Outros","900000";"Serviço","1000000"},2,FALSE)
  + COUNTIF($G$2:G2475,G2475)
)</f>
        <v>300082</v>
      </c>
      <c r="B2475" s="3" t="str">
        <f t="shared" si="39"/>
        <v>FFT 12 FIBER SM CENTRAL</v>
      </c>
      <c r="C2475" s="3" t="s">
        <v>4570</v>
      </c>
      <c r="D2475" s="3" t="s">
        <v>4570</v>
      </c>
      <c r="E2475" s="5" t="s">
        <v>4562</v>
      </c>
      <c r="F2475" s="5" t="s">
        <v>948</v>
      </c>
      <c r="G2475" s="2" t="s">
        <v>4422</v>
      </c>
      <c r="H2475" s="3" t="s">
        <v>4569</v>
      </c>
      <c r="I2475" s="170" t="s">
        <v>7039</v>
      </c>
      <c r="J2475" s="127">
        <v>2.3199999999999998</v>
      </c>
      <c r="K2475" s="162">
        <v>23.89410744514025</v>
      </c>
      <c r="L2475" s="126"/>
      <c r="M2475" s="203"/>
      <c r="N2475" s="198">
        <v>0.04</v>
      </c>
      <c r="O2475" s="3" t="s">
        <v>7180</v>
      </c>
      <c r="P2475" s="31" t="s">
        <v>7291</v>
      </c>
      <c r="Q2475" s="234">
        <v>1</v>
      </c>
      <c r="R2475" s="5">
        <v>85444900</v>
      </c>
      <c r="S2475" s="238">
        <v>45826</v>
      </c>
      <c r="T2475" s="263">
        <v>0.15</v>
      </c>
      <c r="U2475" s="263">
        <v>0</v>
      </c>
      <c r="V2475" s="263">
        <v>3.5039999999999995E-2</v>
      </c>
      <c r="W2475" s="263">
        <v>0</v>
      </c>
      <c r="X2475" s="263">
        <v>0.33999999999999997</v>
      </c>
      <c r="Y2475" s="265">
        <v>1.6064585475278061</v>
      </c>
      <c r="Z2475" s="275">
        <v>13.386399999999998</v>
      </c>
      <c r="AA2475" s="276">
        <v>0.29777307448916907</v>
      </c>
      <c r="AB2475" s="277">
        <v>0.05</v>
      </c>
      <c r="AC2475" s="277">
        <v>3.6499999999999998E-2</v>
      </c>
      <c r="AD2475" s="277">
        <v>0</v>
      </c>
      <c r="AE2475" s="277">
        <v>0.33999999999999997</v>
      </c>
      <c r="AF2475" s="276">
        <v>1.6365881600285659</v>
      </c>
    </row>
    <row r="2476" spans="1:32" ht="27.6" x14ac:dyDescent="0.3">
      <c r="A2476" s="2">
        <f>IF(G2476="","",VLOOKUP(G2476,{"CFTV","100000";"switch","750000";"VMS","200000";"Alarme","300000";"CA","400000";"Cabeamento","500000";"Infra","600000";"Redes","700000";"Energia","800000";"Outros","900000";"Serviço","1000000"},2,FALSE)
  + COUNTIF($G$2:G2476,G2476)
)</f>
        <v>300083</v>
      </c>
      <c r="B2476" s="3" t="str">
        <f t="shared" si="39"/>
        <v>NYLON 12 UV STABILISED CABLE</v>
      </c>
      <c r="C2476" s="3" t="s">
        <v>4572</v>
      </c>
      <c r="D2476" s="3" t="s">
        <v>4572</v>
      </c>
      <c r="E2476" s="5" t="s">
        <v>4562</v>
      </c>
      <c r="F2476" s="5" t="s">
        <v>7</v>
      </c>
      <c r="G2476" s="2" t="s">
        <v>4422</v>
      </c>
      <c r="H2476" s="3" t="s">
        <v>4571</v>
      </c>
      <c r="I2476" s="170" t="s">
        <v>7039</v>
      </c>
      <c r="J2476" s="127">
        <v>0.1</v>
      </c>
      <c r="K2476" s="162">
        <v>1.0299184243594934</v>
      </c>
      <c r="L2476" s="126"/>
      <c r="M2476" s="203"/>
      <c r="N2476" s="198">
        <v>0.04</v>
      </c>
      <c r="O2476" s="3" t="s">
        <v>7180</v>
      </c>
      <c r="P2476" s="31" t="s">
        <v>7291</v>
      </c>
      <c r="Q2476" s="234">
        <v>1</v>
      </c>
      <c r="R2476" s="5">
        <v>85176254</v>
      </c>
      <c r="S2476" s="238">
        <v>45826</v>
      </c>
      <c r="T2476" s="263">
        <v>0.15</v>
      </c>
      <c r="U2476" s="263">
        <v>0</v>
      </c>
      <c r="V2476" s="263">
        <v>3.5039999999999995E-2</v>
      </c>
      <c r="W2476" s="263">
        <v>0</v>
      </c>
      <c r="X2476" s="263">
        <v>0.33999999999999997</v>
      </c>
      <c r="Y2476" s="265">
        <v>1.6064585475278061</v>
      </c>
      <c r="Z2476" s="275">
        <v>0.57699999999999996</v>
      </c>
      <c r="AA2476" s="276">
        <v>1.283504631418832E-2</v>
      </c>
      <c r="AB2476" s="277">
        <v>0.05</v>
      </c>
      <c r="AC2476" s="277">
        <v>3.6499999999999998E-2</v>
      </c>
      <c r="AD2476" s="277">
        <v>0</v>
      </c>
      <c r="AE2476" s="277">
        <v>0.33999999999999997</v>
      </c>
      <c r="AF2476" s="276">
        <v>1.6365881600285659</v>
      </c>
    </row>
    <row r="2477" spans="1:32" ht="27.6" x14ac:dyDescent="0.3">
      <c r="A2477" s="2">
        <f>IF(G2477="","",VLOOKUP(G2477,{"CFTV","100000";"switch","750000";"VMS","200000";"Alarme","300000";"CA","400000";"Cabeamento","500000";"Infra","600000";"Redes","700000";"Energia","800000";"Outros","900000";"Serviço","1000000"},2,FALSE)
  + COUNTIF($G$2:G2477,G2477)
)</f>
        <v>300084</v>
      </c>
      <c r="B2477" s="3" t="str">
        <f t="shared" ref="B2477:B2540" si="40">IFERROR(LEFT(H2477,FIND(" ",H2477,FIND(" ",H2477,FIND(" ",H2477,FIND(" ",H2477,FIND(" ",H2477)+1)+1)+1)+1)-1),H2477)</f>
        <v>24 FIBER OUTDOOR CLOSURES -</v>
      </c>
      <c r="C2477" s="3" t="s">
        <v>4574</v>
      </c>
      <c r="D2477" s="3" t="s">
        <v>4574</v>
      </c>
      <c r="E2477" s="5" t="s">
        <v>4562</v>
      </c>
      <c r="F2477" s="5" t="s">
        <v>7</v>
      </c>
      <c r="G2477" s="2" t="s">
        <v>4422</v>
      </c>
      <c r="H2477" s="3" t="s">
        <v>4573</v>
      </c>
      <c r="I2477" s="170" t="s">
        <v>7039</v>
      </c>
      <c r="J2477" s="127">
        <v>174</v>
      </c>
      <c r="K2477" s="162">
        <v>1792.0580583855185</v>
      </c>
      <c r="L2477" s="126"/>
      <c r="M2477" s="203"/>
      <c r="N2477" s="198">
        <v>0.04</v>
      </c>
      <c r="O2477" s="3" t="s">
        <v>7180</v>
      </c>
      <c r="P2477" s="31" t="s">
        <v>7291</v>
      </c>
      <c r="Q2477" s="234">
        <v>1</v>
      </c>
      <c r="R2477" s="5">
        <v>85176254</v>
      </c>
      <c r="S2477" s="238">
        <v>45826</v>
      </c>
      <c r="T2477" s="263">
        <v>0.15</v>
      </c>
      <c r="U2477" s="263">
        <v>0</v>
      </c>
      <c r="V2477" s="263">
        <v>3.5039999999999995E-2</v>
      </c>
      <c r="W2477" s="263">
        <v>0</v>
      </c>
      <c r="X2477" s="263">
        <v>0.33999999999999997</v>
      </c>
      <c r="Y2477" s="265">
        <v>1.6064585475278061</v>
      </c>
      <c r="Z2477" s="275">
        <v>1003.9799999999999</v>
      </c>
      <c r="AA2477" s="276">
        <v>22.332980586687682</v>
      </c>
      <c r="AB2477" s="277">
        <v>0.05</v>
      </c>
      <c r="AC2477" s="277">
        <v>3.6499999999999998E-2</v>
      </c>
      <c r="AD2477" s="277">
        <v>0</v>
      </c>
      <c r="AE2477" s="277">
        <v>0.33999999999999997</v>
      </c>
      <c r="AF2477" s="276">
        <v>1.6365881600285659</v>
      </c>
    </row>
    <row r="2478" spans="1:32" ht="27.6" x14ac:dyDescent="0.3">
      <c r="A2478" s="2">
        <f>IF(G2478="","",VLOOKUP(G2478,{"CFTV","100000";"switch","750000";"VMS","200000";"Alarme","300000";"CA","400000";"Cabeamento","500000";"Infra","600000";"Redes","700000";"Energia","800000";"Outros","900000";"Serviço","1000000"},2,FALSE)
  + COUNTIF($G$2:G2478,G2478)
)</f>
        <v>300085</v>
      </c>
      <c r="B2478" s="3" t="str">
        <f t="shared" si="40"/>
        <v>PEGS FOR COVERT BURIED (PACK</v>
      </c>
      <c r="C2478" s="3" t="s">
        <v>4576</v>
      </c>
      <c r="D2478" s="3" t="s">
        <v>4576</v>
      </c>
      <c r="E2478" s="5" t="s">
        <v>4562</v>
      </c>
      <c r="F2478" s="5" t="s">
        <v>7</v>
      </c>
      <c r="G2478" s="2" t="s">
        <v>4422</v>
      </c>
      <c r="H2478" s="3" t="s">
        <v>4575</v>
      </c>
      <c r="I2478" s="170" t="s">
        <v>7039</v>
      </c>
      <c r="J2478" s="127">
        <v>19.21</v>
      </c>
      <c r="K2478" s="162">
        <v>197.84732931945871</v>
      </c>
      <c r="L2478" s="126"/>
      <c r="M2478" s="203"/>
      <c r="N2478" s="198">
        <v>0.04</v>
      </c>
      <c r="O2478" s="3" t="s">
        <v>7180</v>
      </c>
      <c r="P2478" s="31" t="s">
        <v>7291</v>
      </c>
      <c r="Q2478" s="234">
        <v>1</v>
      </c>
      <c r="R2478" s="5">
        <v>85176254</v>
      </c>
      <c r="S2478" s="238">
        <v>45826</v>
      </c>
      <c r="T2478" s="263">
        <v>0.15</v>
      </c>
      <c r="U2478" s="263">
        <v>0</v>
      </c>
      <c r="V2478" s="263">
        <v>3.5039999999999995E-2</v>
      </c>
      <c r="W2478" s="263">
        <v>0</v>
      </c>
      <c r="X2478" s="263">
        <v>0.33999999999999997</v>
      </c>
      <c r="Y2478" s="265">
        <v>1.6064585475278061</v>
      </c>
      <c r="Z2478" s="275">
        <v>110.8417</v>
      </c>
      <c r="AA2478" s="276">
        <v>2.465612396955577</v>
      </c>
      <c r="AB2478" s="277">
        <v>0.05</v>
      </c>
      <c r="AC2478" s="277">
        <v>3.6499999999999998E-2</v>
      </c>
      <c r="AD2478" s="277">
        <v>0</v>
      </c>
      <c r="AE2478" s="277">
        <v>0.33999999999999997</v>
      </c>
      <c r="AF2478" s="276">
        <v>1.6365881600285659</v>
      </c>
    </row>
    <row r="2479" spans="1:32" ht="27.6" x14ac:dyDescent="0.3">
      <c r="A2479" s="2">
        <f>IF(G2479="","",VLOOKUP(G2479,{"CFTV","100000";"switch","750000";"VMS","200000";"Alarme","300000";"CA","400000";"Cabeamento","500000";"Infra","600000";"Redes","700000";"Energia","800000";"Outros","900000";"Serviço","1000000"},2,FALSE)
  + COUNTIF($G$2:G2479,G2479)
)</f>
        <v>300086</v>
      </c>
      <c r="B2479" s="3" t="str">
        <f t="shared" si="40"/>
        <v>AURA END ELEMENT - FFT</v>
      </c>
      <c r="C2479" s="3" t="s">
        <v>4578</v>
      </c>
      <c r="D2479" s="3" t="s">
        <v>4578</v>
      </c>
      <c r="E2479" s="5" t="s">
        <v>4562</v>
      </c>
      <c r="F2479" s="5" t="s">
        <v>7</v>
      </c>
      <c r="G2479" s="2" t="s">
        <v>4422</v>
      </c>
      <c r="H2479" s="3" t="s">
        <v>4577</v>
      </c>
      <c r="I2479" s="170" t="s">
        <v>7039</v>
      </c>
      <c r="J2479" s="127">
        <v>540</v>
      </c>
      <c r="K2479" s="162">
        <v>5561.5594915412648</v>
      </c>
      <c r="L2479" s="126"/>
      <c r="M2479" s="203"/>
      <c r="N2479" s="198">
        <v>0.04</v>
      </c>
      <c r="O2479" s="3" t="s">
        <v>7180</v>
      </c>
      <c r="P2479" s="31" t="s">
        <v>7291</v>
      </c>
      <c r="Q2479" s="234">
        <v>1</v>
      </c>
      <c r="R2479" s="5">
        <v>85261000</v>
      </c>
      <c r="S2479" s="238">
        <v>45826</v>
      </c>
      <c r="T2479" s="263">
        <v>0.15</v>
      </c>
      <c r="U2479" s="263">
        <v>0</v>
      </c>
      <c r="V2479" s="263">
        <v>3.5039999999999995E-2</v>
      </c>
      <c r="W2479" s="263">
        <v>0</v>
      </c>
      <c r="X2479" s="263">
        <v>0.33999999999999997</v>
      </c>
      <c r="Y2479" s="265">
        <v>1.6064585475278061</v>
      </c>
      <c r="Z2479" s="275">
        <v>3115.7999999999997</v>
      </c>
      <c r="AA2479" s="276">
        <v>69.309250096616935</v>
      </c>
      <c r="AB2479" s="277">
        <v>0.05</v>
      </c>
      <c r="AC2479" s="277">
        <v>3.6499999999999998E-2</v>
      </c>
      <c r="AD2479" s="277">
        <v>0</v>
      </c>
      <c r="AE2479" s="277">
        <v>0.33999999999999997</v>
      </c>
      <c r="AF2479" s="276">
        <v>1.6365881600285659</v>
      </c>
    </row>
    <row r="2480" spans="1:32" ht="55.2" x14ac:dyDescent="0.3">
      <c r="A2480" s="2">
        <f>IF(G2480="","",VLOOKUP(G2480,{"CFTV","100000";"switch","750000";"VMS","200000";"Alarme","300000";"CA","400000";"Cabeamento","500000";"Infra","600000";"Redes","700000";"Energia","800000";"Outros","900000";"Serviço","1000000"},2,FALSE)
  + COUNTIF($G$2:G2480,G2480)
)</f>
        <v>300087</v>
      </c>
      <c r="B2480" s="3" t="str">
        <f t="shared" si="40"/>
        <v>FFT FIELD TECHNICAL SERVICES, INCORPORATING</v>
      </c>
      <c r="C2480" s="3" t="s">
        <v>4580</v>
      </c>
      <c r="D2480" s="3" t="s">
        <v>4580</v>
      </c>
      <c r="E2480" s="5" t="s">
        <v>4562</v>
      </c>
      <c r="F2480" s="5" t="s">
        <v>2493</v>
      </c>
      <c r="G2480" s="2" t="s">
        <v>4422</v>
      </c>
      <c r="H2480" s="3" t="s">
        <v>4579</v>
      </c>
      <c r="I2480" s="170" t="s">
        <v>7039</v>
      </c>
      <c r="J2480" s="127">
        <v>22000</v>
      </c>
      <c r="K2480" s="162">
        <v>230831.6678155846</v>
      </c>
      <c r="L2480" s="126"/>
      <c r="M2480" s="203"/>
      <c r="N2480" s="198"/>
      <c r="O2480" s="3" t="s">
        <v>7180</v>
      </c>
      <c r="P2480" s="31" t="s">
        <v>7291</v>
      </c>
      <c r="Q2480" s="234">
        <v>1</v>
      </c>
      <c r="R2480" s="5" t="s">
        <v>777</v>
      </c>
      <c r="S2480" s="238">
        <v>45826</v>
      </c>
      <c r="T2480" s="263">
        <v>0.15</v>
      </c>
      <c r="U2480" s="263">
        <v>0.05</v>
      </c>
      <c r="V2480" s="263">
        <v>3.6499999999999998E-2</v>
      </c>
      <c r="W2480" s="263">
        <v>0</v>
      </c>
      <c r="X2480" s="263">
        <v>0.33999999999999997</v>
      </c>
      <c r="Y2480" s="265">
        <v>1.6365881600285659</v>
      </c>
      <c r="Z2480" s="275">
        <v>126939.99999999999</v>
      </c>
      <c r="AA2480" s="276">
        <v>2823.7101891214306</v>
      </c>
      <c r="AB2480" s="277">
        <v>0.05</v>
      </c>
      <c r="AC2480" s="277">
        <v>3.6499999999999998E-2</v>
      </c>
      <c r="AD2480" s="277">
        <v>0</v>
      </c>
      <c r="AE2480" s="277">
        <v>0.33999999999999997</v>
      </c>
      <c r="AF2480" s="276">
        <v>1.6365881600285659</v>
      </c>
    </row>
    <row r="2481" spans="1:32" ht="27.6" x14ac:dyDescent="0.3">
      <c r="A2481" s="2">
        <f>IF(G2481="","",VLOOKUP(G2481,{"CFTV","100000";"switch","750000";"VMS","200000";"Alarme","300000";"CA","400000";"Cabeamento","500000";"Infra","600000";"Redes","700000";"Energia","800000";"Outros","900000";"Serviço","1000000"},2,FALSE)
  + COUNTIF($G$2:G2481,G2481)
)</f>
        <v>300088</v>
      </c>
      <c r="B2481" s="3" t="str">
        <f t="shared" si="40"/>
        <v>SENSOR ATIVO - 100M EXTERNO</v>
      </c>
      <c r="C2481" s="3" t="s">
        <v>4582</v>
      </c>
      <c r="D2481" s="3" t="s">
        <v>4582</v>
      </c>
      <c r="E2481" s="5" t="s">
        <v>6</v>
      </c>
      <c r="F2481" s="5" t="s">
        <v>7</v>
      </c>
      <c r="G2481" s="2" t="s">
        <v>4422</v>
      </c>
      <c r="H2481" s="3" t="s">
        <v>4581</v>
      </c>
      <c r="I2481" s="169" t="s">
        <v>7038</v>
      </c>
      <c r="J2481" s="126">
        <v>349.65</v>
      </c>
      <c r="K2481" s="162">
        <v>664.67624018599861</v>
      </c>
      <c r="L2481" s="126"/>
      <c r="M2481" s="203">
        <v>6.5000000000000002E-2</v>
      </c>
      <c r="N2481" s="218">
        <v>0.04</v>
      </c>
      <c r="O2481" s="3" t="s">
        <v>7048</v>
      </c>
      <c r="P2481" s="31" t="s">
        <v>7288</v>
      </c>
      <c r="Q2481" s="234">
        <v>1</v>
      </c>
      <c r="R2481" s="5">
        <v>85437099</v>
      </c>
      <c r="S2481" s="238">
        <v>45846</v>
      </c>
      <c r="T2481" s="263">
        <v>0.15</v>
      </c>
      <c r="U2481" s="263">
        <v>0</v>
      </c>
      <c r="V2481" s="263">
        <v>3.5039999999999995E-2</v>
      </c>
      <c r="W2481" s="263">
        <v>0</v>
      </c>
      <c r="X2481" s="263">
        <v>0.33999999999999997</v>
      </c>
      <c r="Y2481" s="265">
        <v>1.6064585475278061</v>
      </c>
      <c r="Z2481" s="275">
        <v>372.37725</v>
      </c>
      <c r="AA2481" s="276">
        <v>8.2833262566725896</v>
      </c>
      <c r="AB2481" s="277">
        <v>0.05</v>
      </c>
      <c r="AC2481" s="277">
        <v>3.6499999999999998E-2</v>
      </c>
      <c r="AD2481" s="277">
        <v>0</v>
      </c>
      <c r="AE2481" s="277">
        <v>0.33999999999999997</v>
      </c>
      <c r="AF2481" s="276">
        <v>1.6365881600285659</v>
      </c>
    </row>
    <row r="2482" spans="1:32" ht="27.6" x14ac:dyDescent="0.3">
      <c r="A2482" s="2">
        <f>IF(G2482="","",VLOOKUP(G2482,{"CFTV","100000";"switch","750000";"VMS","200000";"Alarme","300000";"CA","400000";"Cabeamento","500000";"Infra","600000";"Redes","700000";"Energia","800000";"Outros","900000";"Serviço","1000000"},2,FALSE)
  + COUNTIF($G$2:G2482,G2482)
)</f>
        <v>300089</v>
      </c>
      <c r="B2482" s="3" t="str">
        <f t="shared" si="40"/>
        <v>AMPLIFICADOR RF DE ALCANCE</v>
      </c>
      <c r="C2482" s="3" t="s">
        <v>4584</v>
      </c>
      <c r="D2482" s="3" t="s">
        <v>4584</v>
      </c>
      <c r="E2482" s="5" t="s">
        <v>6</v>
      </c>
      <c r="F2482" s="5" t="s">
        <v>7</v>
      </c>
      <c r="G2482" s="2" t="s">
        <v>4422</v>
      </c>
      <c r="H2482" s="3" t="s">
        <v>4583</v>
      </c>
      <c r="I2482" s="170" t="s">
        <v>7038</v>
      </c>
      <c r="J2482" s="127">
        <v>263.73</v>
      </c>
      <c r="K2482" s="162">
        <v>572.19717375505877</v>
      </c>
      <c r="L2482" s="126"/>
      <c r="M2482" s="205">
        <v>6.5000000000000002E-2</v>
      </c>
      <c r="N2482" s="198">
        <v>0.18</v>
      </c>
      <c r="O2482" s="3" t="s">
        <v>7048</v>
      </c>
      <c r="P2482" s="31" t="s">
        <v>7294</v>
      </c>
      <c r="Q2482" s="234">
        <v>1</v>
      </c>
      <c r="R2482" s="5">
        <v>85437019</v>
      </c>
      <c r="S2482" s="238">
        <v>45842</v>
      </c>
      <c r="T2482" s="263">
        <v>0.15</v>
      </c>
      <c r="U2482" s="263">
        <v>0</v>
      </c>
      <c r="V2482" s="263">
        <v>3.2119999999999996E-2</v>
      </c>
      <c r="W2482" s="263">
        <v>0</v>
      </c>
      <c r="X2482" s="263">
        <v>0.33999999999999997</v>
      </c>
      <c r="Y2482" s="265">
        <v>1.8334922359937862</v>
      </c>
      <c r="Z2482" s="275">
        <v>280.87245000000001</v>
      </c>
      <c r="AA2482" s="276">
        <v>6.24785252015519</v>
      </c>
      <c r="AB2482" s="277">
        <v>0.05</v>
      </c>
      <c r="AC2482" s="277">
        <v>3.6499999999999998E-2</v>
      </c>
      <c r="AD2482" s="277">
        <v>0</v>
      </c>
      <c r="AE2482" s="277">
        <v>0.33999999999999997</v>
      </c>
      <c r="AF2482" s="276">
        <v>1.6365881600285659</v>
      </c>
    </row>
    <row r="2483" spans="1:32" ht="27.6" x14ac:dyDescent="0.3">
      <c r="A2483" s="2">
        <f>IF(G2483="","",VLOOKUP(G2483,{"CFTV","100000";"switch","750000";"VMS","200000";"Alarme","300000";"CA","400000";"Cabeamento","500000";"Infra","600000";"Redes","700000";"Energia","800000";"Outros","900000";"Serviço","1000000"},2,FALSE)
  + COUNTIF($G$2:G2483,G2483)
)</f>
        <v>300090</v>
      </c>
      <c r="B2483" s="3" t="str">
        <f t="shared" si="40"/>
        <v>TECLADO SEM FIO PARA CENTRAIS</v>
      </c>
      <c r="C2483" s="3" t="s">
        <v>4586</v>
      </c>
      <c r="D2483" s="3" t="s">
        <v>4586</v>
      </c>
      <c r="E2483" s="5" t="s">
        <v>6</v>
      </c>
      <c r="F2483" s="5" t="s">
        <v>7</v>
      </c>
      <c r="G2483" s="2" t="s">
        <v>4422</v>
      </c>
      <c r="H2483" s="3" t="s">
        <v>4585</v>
      </c>
      <c r="I2483" s="170" t="s">
        <v>7038</v>
      </c>
      <c r="J2483" s="127">
        <v>261.14</v>
      </c>
      <c r="K2483" s="162">
        <v>566.57782563377725</v>
      </c>
      <c r="L2483" s="126"/>
      <c r="M2483" s="205">
        <v>6.5000000000000002E-2</v>
      </c>
      <c r="N2483" s="198">
        <v>0.18</v>
      </c>
      <c r="O2483" s="3" t="s">
        <v>6</v>
      </c>
      <c r="P2483" s="31" t="s">
        <v>7294</v>
      </c>
      <c r="Q2483" s="234">
        <v>1</v>
      </c>
      <c r="R2483" s="5">
        <v>85437099</v>
      </c>
      <c r="S2483" s="238">
        <v>46082</v>
      </c>
      <c r="T2483" s="263">
        <v>0.15</v>
      </c>
      <c r="U2483" s="263">
        <v>0</v>
      </c>
      <c r="V2483" s="263">
        <v>3.2119999999999996E-2</v>
      </c>
      <c r="W2483" s="263">
        <v>0</v>
      </c>
      <c r="X2483" s="263">
        <v>0.33999999999999997</v>
      </c>
      <c r="Y2483" s="265">
        <v>1.8334922359937862</v>
      </c>
      <c r="Z2483" s="275">
        <v>278.11410000000001</v>
      </c>
      <c r="AA2483" s="276">
        <v>6.18649454788354</v>
      </c>
      <c r="AB2483" s="277">
        <v>0.05</v>
      </c>
      <c r="AC2483" s="277">
        <v>3.6499999999999998E-2</v>
      </c>
      <c r="AD2483" s="277">
        <v>0</v>
      </c>
      <c r="AE2483" s="277">
        <v>0.33999999999999997</v>
      </c>
      <c r="AF2483" s="276">
        <v>1.6365881600285659</v>
      </c>
    </row>
    <row r="2484" spans="1:32" x14ac:dyDescent="0.3">
      <c r="A2484" s="2">
        <f>IF(G2484="","",VLOOKUP(G2484,{"CFTV","100000";"switch","750000";"VMS","200000";"Alarme","300000";"CA","400000";"Cabeamento","500000";"Infra","600000";"Redes","700000";"Energia","800000";"Outros","900000";"Serviço","1000000"},2,FALSE)
  + COUNTIF($G$2:G2484,G2484)
)</f>
        <v>300091</v>
      </c>
      <c r="B2484" s="3" t="str">
        <f t="shared" si="40"/>
        <v>SENSOR ATIVO IVA SEM FIO</v>
      </c>
      <c r="C2484" s="3" t="s">
        <v>4588</v>
      </c>
      <c r="D2484" s="3" t="s">
        <v>4588</v>
      </c>
      <c r="E2484" s="5" t="s">
        <v>6</v>
      </c>
      <c r="F2484" s="5" t="s">
        <v>7</v>
      </c>
      <c r="G2484" s="2" t="s">
        <v>4422</v>
      </c>
      <c r="H2484" s="3" t="s">
        <v>4587</v>
      </c>
      <c r="I2484" s="170" t="s">
        <v>7038</v>
      </c>
      <c r="J2484" s="127">
        <v>683.64</v>
      </c>
      <c r="K2484" s="162">
        <v>1299.5831970277595</v>
      </c>
      <c r="L2484" s="126"/>
      <c r="M2484" s="205">
        <v>6.5000000000000002E-2</v>
      </c>
      <c r="N2484" s="198">
        <v>0.04</v>
      </c>
      <c r="O2484" s="3" t="s">
        <v>7048</v>
      </c>
      <c r="P2484" s="31" t="s">
        <v>7288</v>
      </c>
      <c r="Q2484" s="234">
        <v>1</v>
      </c>
      <c r="R2484" s="5">
        <v>85437099</v>
      </c>
      <c r="S2484" s="238">
        <v>45842</v>
      </c>
      <c r="T2484" s="263">
        <v>0.15</v>
      </c>
      <c r="U2484" s="263">
        <v>0</v>
      </c>
      <c r="V2484" s="263">
        <v>3.5039999999999995E-2</v>
      </c>
      <c r="W2484" s="263">
        <v>0</v>
      </c>
      <c r="X2484" s="263">
        <v>0.33999999999999997</v>
      </c>
      <c r="Y2484" s="265">
        <v>1.6064585475278061</v>
      </c>
      <c r="Z2484" s="275">
        <v>728.07659999999998</v>
      </c>
      <c r="AA2484" s="276">
        <v>16.195661839301152</v>
      </c>
      <c r="AB2484" s="277">
        <v>0.05</v>
      </c>
      <c r="AC2484" s="277">
        <v>3.6499999999999998E-2</v>
      </c>
      <c r="AD2484" s="277">
        <v>0</v>
      </c>
      <c r="AE2484" s="277">
        <v>0.33999999999999997</v>
      </c>
      <c r="AF2484" s="276">
        <v>1.6365881600285659</v>
      </c>
    </row>
    <row r="2485" spans="1:32" ht="27.6" x14ac:dyDescent="0.3">
      <c r="A2485" s="2">
        <f>IF(G2485="","",VLOOKUP(G2485,{"CFTV","100000";"switch","750000";"VMS","200000";"Alarme","300000";"CA","400000";"Cabeamento","500000";"Infra","600000";"Redes","700000";"Energia","800000";"Outros","900000";"Serviço","1000000"},2,FALSE)
  + COUNTIF($G$2:G2485,G2485)
)</f>
        <v>300092</v>
      </c>
      <c r="B2485" s="3" t="str">
        <f t="shared" si="40"/>
        <v>BATERIA SELADA 12V 7A</v>
      </c>
      <c r="C2485" s="3" t="s">
        <v>4590</v>
      </c>
      <c r="D2485" s="3" t="s">
        <v>4590</v>
      </c>
      <c r="E2485" s="5" t="s">
        <v>4591</v>
      </c>
      <c r="F2485" s="5" t="s">
        <v>7</v>
      </c>
      <c r="G2485" s="2" t="s">
        <v>4422</v>
      </c>
      <c r="H2485" s="3" t="s">
        <v>4589</v>
      </c>
      <c r="I2485" s="170" t="s">
        <v>7038</v>
      </c>
      <c r="J2485" s="127">
        <v>113.77</v>
      </c>
      <c r="K2485" s="162">
        <v>231.77379076557006</v>
      </c>
      <c r="L2485" s="126"/>
      <c r="M2485" s="203"/>
      <c r="N2485" s="198">
        <v>0.18</v>
      </c>
      <c r="O2485" s="3" t="s">
        <v>7070</v>
      </c>
      <c r="P2485" s="31" t="s">
        <v>7294</v>
      </c>
      <c r="Q2485" s="234">
        <v>1</v>
      </c>
      <c r="R2485" s="5">
        <v>85072010</v>
      </c>
      <c r="S2485" s="238">
        <v>46017</v>
      </c>
      <c r="T2485" s="263">
        <v>0.15</v>
      </c>
      <c r="U2485" s="263">
        <v>0</v>
      </c>
      <c r="V2485" s="263">
        <v>3.2119999999999996E-2</v>
      </c>
      <c r="W2485" s="263">
        <v>0</v>
      </c>
      <c r="X2485" s="263">
        <v>0.33999999999999997</v>
      </c>
      <c r="Y2485" s="265">
        <v>1.8334922359937862</v>
      </c>
      <c r="Z2485" s="275">
        <v>113.77</v>
      </c>
      <c r="AA2485" s="276">
        <v>2.5307508131112746</v>
      </c>
      <c r="AB2485" s="277">
        <v>0.05</v>
      </c>
      <c r="AC2485" s="277">
        <v>3.6499999999999998E-2</v>
      </c>
      <c r="AD2485" s="277">
        <v>0</v>
      </c>
      <c r="AE2485" s="277">
        <v>0.33999999999999997</v>
      </c>
      <c r="AF2485" s="276">
        <v>1.6365881600285659</v>
      </c>
    </row>
    <row r="2486" spans="1:32" x14ac:dyDescent="0.3">
      <c r="A2486" s="2">
        <f>IF(G2486="","",VLOOKUP(G2486,{"CFTV","100000";"switch","750000";"VMS","200000";"Alarme","300000";"CA","400000";"Cabeamento","500000";"Infra","600000";"Redes","700000";"Energia","800000";"Outros","900000";"Serviço","1000000"},2,FALSE)
  + COUNTIF($G$2:G2486,G2486)
)</f>
        <v>300093</v>
      </c>
      <c r="B2486" s="3" t="str">
        <f t="shared" si="40"/>
        <v>BOTÃO DE PÂNICO</v>
      </c>
      <c r="C2486" s="3" t="s">
        <v>4592</v>
      </c>
      <c r="D2486" s="3" t="s">
        <v>4592</v>
      </c>
      <c r="E2486" s="5" t="s">
        <v>4593</v>
      </c>
      <c r="F2486" s="5" t="s">
        <v>7</v>
      </c>
      <c r="G2486" s="2" t="s">
        <v>4422</v>
      </c>
      <c r="H2486" s="3" t="s">
        <v>4512</v>
      </c>
      <c r="I2486" s="170" t="s">
        <v>7038</v>
      </c>
      <c r="J2486" s="127">
        <v>453.53</v>
      </c>
      <c r="K2486" s="162">
        <v>809.53016117809545</v>
      </c>
      <c r="L2486" s="126"/>
      <c r="M2486" s="203"/>
      <c r="N2486" s="198">
        <v>0.04</v>
      </c>
      <c r="O2486" s="3" t="s">
        <v>7089</v>
      </c>
      <c r="P2486" s="31" t="s">
        <v>7290</v>
      </c>
      <c r="Q2486" s="234">
        <v>1</v>
      </c>
      <c r="R2486" s="5">
        <v>85269200</v>
      </c>
      <c r="S2486" s="238">
        <v>45925</v>
      </c>
      <c r="T2486" s="263">
        <v>0.15</v>
      </c>
      <c r="U2486" s="263">
        <v>0</v>
      </c>
      <c r="V2486" s="263">
        <v>3.5039999999999995E-2</v>
      </c>
      <c r="W2486" s="263">
        <v>0</v>
      </c>
      <c r="X2486" s="263">
        <v>0.33999999999999997</v>
      </c>
      <c r="Y2486" s="265">
        <v>1.6064585475278061</v>
      </c>
      <c r="Z2486" s="275">
        <v>453.53</v>
      </c>
      <c r="AA2486" s="276">
        <v>10.088524358533501</v>
      </c>
      <c r="AB2486" s="277">
        <v>0.05</v>
      </c>
      <c r="AC2486" s="277">
        <v>3.6499999999999998E-2</v>
      </c>
      <c r="AD2486" s="277">
        <v>0</v>
      </c>
      <c r="AE2486" s="277">
        <v>0.33999999999999997</v>
      </c>
      <c r="AF2486" s="276">
        <v>1.6365881600285659</v>
      </c>
    </row>
    <row r="2487" spans="1:32" ht="27.6" x14ac:dyDescent="0.3">
      <c r="A2487" s="2">
        <f>IF(G2487="","",VLOOKUP(G2487,{"CFTV","100000";"switch","750000";"VMS","200000";"Alarme","300000";"CA","400000";"Cabeamento","500000";"Infra","600000";"Redes","700000";"Energia","800000";"Outros","900000";"Serviço","1000000"},2,FALSE)
  + COUNTIF($G$2:G2487,G2487)
)</f>
        <v>300094</v>
      </c>
      <c r="B2487" s="3" t="str">
        <f t="shared" si="40"/>
        <v xml:space="preserve">BOTÃO DE PÂNICO </v>
      </c>
      <c r="C2487" s="3" t="s">
        <v>4595</v>
      </c>
      <c r="D2487" s="3" t="s">
        <v>4595</v>
      </c>
      <c r="E2487" s="5" t="s">
        <v>4596</v>
      </c>
      <c r="F2487" s="5" t="s">
        <v>7</v>
      </c>
      <c r="G2487" s="2" t="s">
        <v>4422</v>
      </c>
      <c r="H2487" s="3" t="s">
        <v>4594</v>
      </c>
      <c r="I2487" s="170" t="s">
        <v>7038</v>
      </c>
      <c r="J2487" s="127">
        <v>47.07</v>
      </c>
      <c r="K2487" s="162">
        <v>95.891643942475014</v>
      </c>
      <c r="L2487" s="126"/>
      <c r="M2487" s="203"/>
      <c r="N2487" s="198">
        <v>0.18</v>
      </c>
      <c r="O2487" s="3" t="s">
        <v>7070</v>
      </c>
      <c r="P2487" s="31" t="s">
        <v>7294</v>
      </c>
      <c r="Q2487" s="234">
        <v>2</v>
      </c>
      <c r="R2487" s="5">
        <v>85365090</v>
      </c>
      <c r="S2487" s="238">
        <v>45925</v>
      </c>
      <c r="T2487" s="263">
        <v>0.15</v>
      </c>
      <c r="U2487" s="263">
        <v>0</v>
      </c>
      <c r="V2487" s="263">
        <v>3.2119999999999996E-2</v>
      </c>
      <c r="W2487" s="263">
        <v>0</v>
      </c>
      <c r="X2487" s="263">
        <v>0.33999999999999997</v>
      </c>
      <c r="Y2487" s="265">
        <v>1.8334922359937862</v>
      </c>
      <c r="Z2487" s="275">
        <v>47.07</v>
      </c>
      <c r="AA2487" s="276">
        <v>1.0470461525283263</v>
      </c>
      <c r="AB2487" s="277">
        <v>0.05</v>
      </c>
      <c r="AC2487" s="277">
        <v>3.6499999999999998E-2</v>
      </c>
      <c r="AD2487" s="277">
        <v>0</v>
      </c>
      <c r="AE2487" s="277">
        <v>0.33999999999999997</v>
      </c>
      <c r="AF2487" s="276">
        <v>1.6365881600285659</v>
      </c>
    </row>
    <row r="2488" spans="1:32" x14ac:dyDescent="0.3">
      <c r="A2488" s="2">
        <f>IF(G2488="","",VLOOKUP(G2488,{"CFTV","100000";"switch","750000";"VMS","200000";"Alarme","300000";"CA","400000";"Cabeamento","500000";"Infra","600000";"Redes","700000";"Energia","800000";"Outros","900000";"Serviço","1000000"},2,FALSE)
  + COUNTIF($G$2:G2488,G2488)
)</f>
        <v>300095</v>
      </c>
      <c r="B2488" s="3" t="str">
        <f t="shared" si="40"/>
        <v>CÂMERA DE CAPTURA</v>
      </c>
      <c r="C2488" s="3" t="s">
        <v>4598</v>
      </c>
      <c r="D2488" s="3" t="s">
        <v>4598</v>
      </c>
      <c r="E2488" s="5" t="s">
        <v>321</v>
      </c>
      <c r="F2488" s="5" t="s">
        <v>7</v>
      </c>
      <c r="G2488" s="2" t="s">
        <v>4422</v>
      </c>
      <c r="H2488" s="3" t="s">
        <v>4597</v>
      </c>
      <c r="I2488" s="170" t="s">
        <v>7038</v>
      </c>
      <c r="J2488" s="127">
        <v>449.91</v>
      </c>
      <c r="K2488" s="162">
        <v>916.56276877329378</v>
      </c>
      <c r="L2488" s="126"/>
      <c r="M2488" s="203"/>
      <c r="N2488" s="198">
        <v>0.12</v>
      </c>
      <c r="O2488" s="3" t="s">
        <v>321</v>
      </c>
      <c r="P2488" s="31" t="s">
        <v>7291</v>
      </c>
      <c r="Q2488" s="234">
        <v>1</v>
      </c>
      <c r="R2488" s="5">
        <v>85258019</v>
      </c>
      <c r="S2488" s="238">
        <v>45891</v>
      </c>
      <c r="T2488" s="263">
        <v>0.15</v>
      </c>
      <c r="U2488" s="263">
        <v>0</v>
      </c>
      <c r="V2488" s="263">
        <v>3.2119999999999996E-2</v>
      </c>
      <c r="W2488" s="263">
        <v>0</v>
      </c>
      <c r="X2488" s="263">
        <v>0.33999999999999997</v>
      </c>
      <c r="Y2488" s="265">
        <v>1.8334922359937862</v>
      </c>
      <c r="Z2488" s="275">
        <v>449.91</v>
      </c>
      <c r="AA2488" s="276">
        <v>10.007999457914156</v>
      </c>
      <c r="AB2488" s="277">
        <v>0.05</v>
      </c>
      <c r="AC2488" s="277">
        <v>3.6499999999999998E-2</v>
      </c>
      <c r="AD2488" s="277">
        <v>0</v>
      </c>
      <c r="AE2488" s="277">
        <v>0.33999999999999997</v>
      </c>
      <c r="AF2488" s="276">
        <v>1.6365881600285659</v>
      </c>
    </row>
    <row r="2489" spans="1:32" x14ac:dyDescent="0.3">
      <c r="A2489" s="2">
        <f>IF(G2489="","",VLOOKUP(G2489,{"CFTV","100000";"switch","750000";"VMS","200000";"Alarme","300000";"CA","400000";"Cabeamento","500000";"Infra","600000";"Redes","700000";"Energia","800000";"Outros","900000";"Serviço","1000000"},2,FALSE)
  + COUNTIF($G$2:G2489,G2489)
)</f>
        <v>300096</v>
      </c>
      <c r="B2489" s="3" t="str">
        <f t="shared" si="40"/>
        <v>CATRACA</v>
      </c>
      <c r="C2489" s="3" t="s">
        <v>4600</v>
      </c>
      <c r="D2489" s="3" t="s">
        <v>4600</v>
      </c>
      <c r="E2489" s="5" t="s">
        <v>4601</v>
      </c>
      <c r="F2489" s="5" t="s">
        <v>7</v>
      </c>
      <c r="G2489" s="2" t="s">
        <v>4422</v>
      </c>
      <c r="H2489" s="3" t="s">
        <v>4599</v>
      </c>
      <c r="I2489" s="170" t="s">
        <v>7038</v>
      </c>
      <c r="J2489" s="127">
        <v>5390</v>
      </c>
      <c r="K2489" s="162">
        <v>10980.581280007231</v>
      </c>
      <c r="L2489" s="126"/>
      <c r="M2489" s="203"/>
      <c r="N2489" s="198">
        <v>0.18</v>
      </c>
      <c r="O2489" s="3" t="s">
        <v>7181</v>
      </c>
      <c r="P2489" s="31" t="s">
        <v>7294</v>
      </c>
      <c r="Q2489" s="234">
        <v>3</v>
      </c>
      <c r="R2489" s="5">
        <v>84798999</v>
      </c>
      <c r="S2489" s="238">
        <v>45862</v>
      </c>
      <c r="T2489" s="263">
        <v>0.15</v>
      </c>
      <c r="U2489" s="263">
        <v>0</v>
      </c>
      <c r="V2489" s="263">
        <v>3.2119999999999996E-2</v>
      </c>
      <c r="W2489" s="263">
        <v>0</v>
      </c>
      <c r="X2489" s="263">
        <v>0.33999999999999997</v>
      </c>
      <c r="Y2489" s="265">
        <v>1.8334922359937862</v>
      </c>
      <c r="Z2489" s="275">
        <v>5390</v>
      </c>
      <c r="AA2489" s="276">
        <v>119.89757302162056</v>
      </c>
      <c r="AB2489" s="277">
        <v>0.05</v>
      </c>
      <c r="AC2489" s="277">
        <v>3.6499999999999998E-2</v>
      </c>
      <c r="AD2489" s="277">
        <v>0</v>
      </c>
      <c r="AE2489" s="277">
        <v>0.33999999999999997</v>
      </c>
      <c r="AF2489" s="276">
        <v>1.6365881600285659</v>
      </c>
    </row>
    <row r="2490" spans="1:32" x14ac:dyDescent="0.3">
      <c r="A2490" s="2">
        <f>IF(G2490="","",VLOOKUP(G2490,{"CFTV","100000";"switch","750000";"VMS","200000";"Alarme","300000";"CA","400000";"Cabeamento","500000";"Infra","600000";"Redes","700000";"Energia","800000";"Outros","900000";"Serviço","1000000"},2,FALSE)
  + COUNTIF($G$2:G2490,G2490)
)</f>
        <v>300097</v>
      </c>
      <c r="B2490" s="3" t="str">
        <f t="shared" si="40"/>
        <v>CENTRAL DE ALARME DSC 6W</v>
      </c>
      <c r="C2490" s="3" t="s">
        <v>4603</v>
      </c>
      <c r="D2490" s="3" t="s">
        <v>4603</v>
      </c>
      <c r="E2490" s="5" t="s">
        <v>4604</v>
      </c>
      <c r="F2490" s="5" t="s">
        <v>7</v>
      </c>
      <c r="G2490" s="2" t="s">
        <v>4422</v>
      </c>
      <c r="H2490" s="3" t="s">
        <v>4602</v>
      </c>
      <c r="I2490" s="170" t="s">
        <v>7038</v>
      </c>
      <c r="J2490" s="127">
        <v>519.54999999999995</v>
      </c>
      <c r="K2490" s="162">
        <v>1058.4343235673018</v>
      </c>
      <c r="L2490" s="126"/>
      <c r="M2490" s="203"/>
      <c r="N2490" s="198">
        <v>0.04</v>
      </c>
      <c r="O2490" s="3" t="s">
        <v>7182</v>
      </c>
      <c r="P2490" s="31" t="s">
        <v>7291</v>
      </c>
      <c r="Q2490" s="234">
        <v>2</v>
      </c>
      <c r="R2490" s="5">
        <v>85319000</v>
      </c>
      <c r="S2490" s="238">
        <v>45861</v>
      </c>
      <c r="T2490" s="263">
        <v>0.15</v>
      </c>
      <c r="U2490" s="263">
        <v>0</v>
      </c>
      <c r="V2490" s="263">
        <v>3.2119999999999996E-2</v>
      </c>
      <c r="W2490" s="263">
        <v>0</v>
      </c>
      <c r="X2490" s="263">
        <v>0.33999999999999997</v>
      </c>
      <c r="Y2490" s="265">
        <v>1.8334922359937862</v>
      </c>
      <c r="Z2490" s="275">
        <v>519.54999999999995</v>
      </c>
      <c r="AA2490" s="276">
        <v>11.557102794690715</v>
      </c>
      <c r="AB2490" s="277">
        <v>0.05</v>
      </c>
      <c r="AC2490" s="277">
        <v>3.6499999999999998E-2</v>
      </c>
      <c r="AD2490" s="277">
        <v>0</v>
      </c>
      <c r="AE2490" s="277">
        <v>0.33999999999999997</v>
      </c>
      <c r="AF2490" s="276">
        <v>1.6365881600285659</v>
      </c>
    </row>
    <row r="2491" spans="1:32" ht="27.6" x14ac:dyDescent="0.3">
      <c r="A2491" s="2">
        <f>IF(G2491="","",VLOOKUP(G2491,{"CFTV","100000";"switch","750000";"VMS","200000";"Alarme","300000";"CA","400000";"Cabeamento","500000";"Infra","600000";"Redes","700000";"Energia","800000";"Outros","900000";"Serviço","1000000"},2,FALSE)
  + COUNTIF($G$2:G2491,G2491)
)</f>
        <v>300098</v>
      </c>
      <c r="B2491" s="3" t="str">
        <f t="shared" si="40"/>
        <v>ELETRIFICADOR PARA CERCA ELÉTRICA DE</v>
      </c>
      <c r="C2491" s="3" t="s">
        <v>4606</v>
      </c>
      <c r="D2491" s="3" t="s">
        <v>4606</v>
      </c>
      <c r="E2491" s="5" t="s">
        <v>4591</v>
      </c>
      <c r="F2491" s="5" t="s">
        <v>7</v>
      </c>
      <c r="G2491" s="2" t="s">
        <v>4422</v>
      </c>
      <c r="H2491" s="3" t="s">
        <v>4605</v>
      </c>
      <c r="I2491" s="170" t="s">
        <v>7038</v>
      </c>
      <c r="J2491" s="127">
        <v>278.39</v>
      </c>
      <c r="K2491" s="162">
        <v>567.13989286478909</v>
      </c>
      <c r="L2491" s="126"/>
      <c r="M2491" s="203"/>
      <c r="N2491" s="198">
        <v>0.18</v>
      </c>
      <c r="O2491" s="3" t="s">
        <v>7183</v>
      </c>
      <c r="P2491" s="31" t="s">
        <v>7294</v>
      </c>
      <c r="Q2491" s="234">
        <v>1</v>
      </c>
      <c r="R2491" s="5">
        <v>85437092</v>
      </c>
      <c r="S2491" s="238">
        <v>45866</v>
      </c>
      <c r="T2491" s="263">
        <v>0.15</v>
      </c>
      <c r="U2491" s="263">
        <v>0</v>
      </c>
      <c r="V2491" s="263">
        <v>3.2119999999999996E-2</v>
      </c>
      <c r="W2491" s="263">
        <v>0</v>
      </c>
      <c r="X2491" s="263">
        <v>0.33999999999999997</v>
      </c>
      <c r="Y2491" s="265">
        <v>1.8334922359937862</v>
      </c>
      <c r="Z2491" s="275">
        <v>278.39</v>
      </c>
      <c r="AA2491" s="276">
        <v>6.1926317909998048</v>
      </c>
      <c r="AB2491" s="277">
        <v>0.05</v>
      </c>
      <c r="AC2491" s="277">
        <v>3.6499999999999998E-2</v>
      </c>
      <c r="AD2491" s="277">
        <v>0</v>
      </c>
      <c r="AE2491" s="277">
        <v>0.33999999999999997</v>
      </c>
      <c r="AF2491" s="276">
        <v>1.6365881600285659</v>
      </c>
    </row>
    <row r="2492" spans="1:32" ht="27.6" x14ac:dyDescent="0.3">
      <c r="A2492" s="2">
        <f>IF(G2492="","",VLOOKUP(G2492,{"CFTV","100000";"switch","750000";"VMS","200000";"Alarme","300000";"CA","400000";"Cabeamento","500000";"Infra","600000";"Redes","700000";"Energia","800000";"Outros","900000";"Serviço","1000000"},2,FALSE)
  + COUNTIF($G$2:G2492,G2492)
)</f>
        <v>300099</v>
      </c>
      <c r="B2492" s="3" t="str">
        <f t="shared" si="40"/>
        <v>FIO DE AÇO INOX PARA</v>
      </c>
      <c r="C2492" s="3" t="s">
        <v>4608</v>
      </c>
      <c r="D2492" s="3" t="s">
        <v>4608</v>
      </c>
      <c r="E2492" s="5" t="s">
        <v>4591</v>
      </c>
      <c r="F2492" s="5" t="s">
        <v>948</v>
      </c>
      <c r="G2492" s="2" t="s">
        <v>4422</v>
      </c>
      <c r="H2492" s="3" t="s">
        <v>4607</v>
      </c>
      <c r="I2492" s="170" t="s">
        <v>7038</v>
      </c>
      <c r="J2492" s="127">
        <v>53.69</v>
      </c>
      <c r="K2492" s="162">
        <v>109.3779979450071</v>
      </c>
      <c r="L2492" s="126"/>
      <c r="M2492" s="203"/>
      <c r="N2492" s="198">
        <v>0.18</v>
      </c>
      <c r="O2492" s="3" t="s">
        <v>7183</v>
      </c>
      <c r="P2492" s="31" t="s">
        <v>7294</v>
      </c>
      <c r="Q2492" s="234">
        <v>1</v>
      </c>
      <c r="R2492" s="5">
        <v>72230000</v>
      </c>
      <c r="S2492" s="238">
        <v>46090</v>
      </c>
      <c r="T2492" s="263">
        <v>0.15</v>
      </c>
      <c r="U2492" s="263">
        <v>0</v>
      </c>
      <c r="V2492" s="263">
        <v>3.2119999999999996E-2</v>
      </c>
      <c r="W2492" s="263">
        <v>0</v>
      </c>
      <c r="X2492" s="263">
        <v>0.33999999999999997</v>
      </c>
      <c r="Y2492" s="265">
        <v>1.8334922359937862</v>
      </c>
      <c r="Z2492" s="275">
        <v>53.69</v>
      </c>
      <c r="AA2492" s="276">
        <v>1.1943043962023761</v>
      </c>
      <c r="AB2492" s="277">
        <v>0.05</v>
      </c>
      <c r="AC2492" s="277">
        <v>3.6499999999999998E-2</v>
      </c>
      <c r="AD2492" s="277">
        <v>0</v>
      </c>
      <c r="AE2492" s="277">
        <v>0.33999999999999997</v>
      </c>
      <c r="AF2492" s="276">
        <v>1.6365881600285659</v>
      </c>
    </row>
    <row r="2493" spans="1:32" ht="27.6" x14ac:dyDescent="0.3">
      <c r="A2493" s="2">
        <f>IF(G2493="","",VLOOKUP(G2493,{"CFTV","100000";"switch","750000";"VMS","200000";"Alarme","300000";"CA","400000";"Cabeamento","500000";"Infra","600000";"Redes","700000";"Energia","800000";"Outros","900000";"Serviço","1000000"},2,FALSE)
  + COUNTIF($G$2:G2493,G2493)
)</f>
        <v>300100</v>
      </c>
      <c r="B2493" s="3" t="str">
        <f t="shared" si="40"/>
        <v>MÓDULO ETHERNET, WI-FI E BLUETOOTH</v>
      </c>
      <c r="C2493" s="3" t="s">
        <v>4610</v>
      </c>
      <c r="D2493" s="3" t="s">
        <v>4610</v>
      </c>
      <c r="E2493" s="5" t="s">
        <v>4591</v>
      </c>
      <c r="F2493" s="5" t="s">
        <v>7</v>
      </c>
      <c r="G2493" s="2" t="s">
        <v>4422</v>
      </c>
      <c r="H2493" s="3" t="s">
        <v>4609</v>
      </c>
      <c r="I2493" s="170" t="s">
        <v>7038</v>
      </c>
      <c r="J2493" s="127">
        <v>90</v>
      </c>
      <c r="K2493" s="162">
        <v>183.34922359937863</v>
      </c>
      <c r="L2493" s="126"/>
      <c r="M2493" s="203"/>
      <c r="N2493" s="198">
        <v>0.18</v>
      </c>
      <c r="O2493" s="3" t="s">
        <v>7183</v>
      </c>
      <c r="P2493" s="31" t="s">
        <v>7294</v>
      </c>
      <c r="Q2493" s="234">
        <v>1</v>
      </c>
      <c r="R2493" s="5">
        <v>85437099</v>
      </c>
      <c r="S2493" s="238">
        <v>45866</v>
      </c>
      <c r="T2493" s="263">
        <v>0.15</v>
      </c>
      <c r="U2493" s="263">
        <v>0</v>
      </c>
      <c r="V2493" s="263">
        <v>3.2119999999999996E-2</v>
      </c>
      <c r="W2493" s="263">
        <v>0</v>
      </c>
      <c r="X2493" s="263">
        <v>0.33999999999999997</v>
      </c>
      <c r="Y2493" s="265">
        <v>1.8334922359937862</v>
      </c>
      <c r="Z2493" s="275">
        <v>90</v>
      </c>
      <c r="AA2493" s="276">
        <v>2.0020002916411594</v>
      </c>
      <c r="AB2493" s="277">
        <v>0.05</v>
      </c>
      <c r="AC2493" s="277">
        <v>3.6499999999999998E-2</v>
      </c>
      <c r="AD2493" s="277">
        <v>0</v>
      </c>
      <c r="AE2493" s="277">
        <v>0.33999999999999997</v>
      </c>
      <c r="AF2493" s="276">
        <v>1.6365881600285659</v>
      </c>
    </row>
    <row r="2494" spans="1:32" ht="27.6" x14ac:dyDescent="0.3">
      <c r="A2494" s="2">
        <f>IF(G2494="","",VLOOKUP(G2494,{"CFTV","100000";"switch","750000";"VMS","200000";"Alarme","300000";"CA","400000";"Cabeamento","500000";"Infra","600000";"Redes","700000";"Energia","800000";"Outros","900000";"Serviço","1000000"},2,FALSE)
  + COUNTIF($G$2:G2494,G2494)
)</f>
        <v>300101</v>
      </c>
      <c r="B2494" s="3" t="str">
        <f t="shared" si="40"/>
        <v>SENSOR DE PRESENÇA IVP TRITECH</v>
      </c>
      <c r="C2494" s="3" t="s">
        <v>4612</v>
      </c>
      <c r="D2494" s="3" t="s">
        <v>4612</v>
      </c>
      <c r="E2494" s="5" t="s">
        <v>4593</v>
      </c>
      <c r="F2494" s="5" t="s">
        <v>7</v>
      </c>
      <c r="G2494" s="2" t="s">
        <v>4422</v>
      </c>
      <c r="H2494" s="3" t="s">
        <v>4611</v>
      </c>
      <c r="I2494" s="170" t="s">
        <v>7038</v>
      </c>
      <c r="J2494" s="127">
        <v>427.36</v>
      </c>
      <c r="K2494" s="162">
        <v>762.81791652387028</v>
      </c>
      <c r="L2494" s="126"/>
      <c r="M2494" s="203"/>
      <c r="N2494" s="198">
        <v>0.04</v>
      </c>
      <c r="O2494" s="3" t="s">
        <v>7089</v>
      </c>
      <c r="P2494" s="31" t="s">
        <v>7290</v>
      </c>
      <c r="Q2494" s="234">
        <v>1</v>
      </c>
      <c r="R2494" s="5">
        <v>90275090</v>
      </c>
      <c r="S2494" s="238">
        <v>45925</v>
      </c>
      <c r="T2494" s="263">
        <v>0.15</v>
      </c>
      <c r="U2494" s="263">
        <v>0</v>
      </c>
      <c r="V2494" s="263">
        <v>3.5039999999999995E-2</v>
      </c>
      <c r="W2494" s="263">
        <v>0</v>
      </c>
      <c r="X2494" s="263">
        <v>0.33999999999999997</v>
      </c>
      <c r="Y2494" s="265">
        <v>1.6064585475278061</v>
      </c>
      <c r="Z2494" s="275">
        <v>427.36</v>
      </c>
      <c r="AA2494" s="276">
        <v>9.506387162619621</v>
      </c>
      <c r="AB2494" s="277">
        <v>0.05</v>
      </c>
      <c r="AC2494" s="277">
        <v>3.6499999999999998E-2</v>
      </c>
      <c r="AD2494" s="277">
        <v>0</v>
      </c>
      <c r="AE2494" s="277">
        <v>0.33999999999999997</v>
      </c>
      <c r="AF2494" s="276">
        <v>1.6365881600285659</v>
      </c>
    </row>
    <row r="2495" spans="1:32" ht="27.6" x14ac:dyDescent="0.3">
      <c r="A2495" s="2">
        <f>IF(G2495="","",VLOOKUP(G2495,{"CFTV","100000";"switch","750000";"VMS","200000";"Alarme","300000";"CA","400000";"Cabeamento","500000";"Infra","600000";"Redes","700000";"Energia","800000";"Outros","900000";"Serviço","1000000"},2,FALSE)
  + COUNTIF($G$2:G2495,G2495)
)</f>
        <v>300102</v>
      </c>
      <c r="B2495" s="3" t="str">
        <f t="shared" si="40"/>
        <v>SIRENE DE PAREDE PIEZOELÉTRICA DE</v>
      </c>
      <c r="C2495" s="3" t="s">
        <v>4614</v>
      </c>
      <c r="D2495" s="3" t="s">
        <v>4614</v>
      </c>
      <c r="E2495" s="5" t="s">
        <v>4591</v>
      </c>
      <c r="F2495" s="5" t="s">
        <v>7</v>
      </c>
      <c r="G2495" s="2" t="s">
        <v>4422</v>
      </c>
      <c r="H2495" s="3" t="s">
        <v>4613</v>
      </c>
      <c r="I2495" s="170" t="s">
        <v>7038</v>
      </c>
      <c r="J2495" s="127">
        <v>19</v>
      </c>
      <c r="K2495" s="162">
        <v>38.707058315424376</v>
      </c>
      <c r="L2495" s="126"/>
      <c r="M2495" s="203"/>
      <c r="N2495" s="198">
        <v>0.18</v>
      </c>
      <c r="O2495" s="3" t="s">
        <v>7183</v>
      </c>
      <c r="P2495" s="31" t="s">
        <v>7294</v>
      </c>
      <c r="Q2495" s="234">
        <v>1</v>
      </c>
      <c r="R2495" s="5">
        <v>85318000</v>
      </c>
      <c r="S2495" s="238">
        <v>45925</v>
      </c>
      <c r="T2495" s="263">
        <v>0.15</v>
      </c>
      <c r="U2495" s="263">
        <v>0</v>
      </c>
      <c r="V2495" s="263">
        <v>3.2119999999999996E-2</v>
      </c>
      <c r="W2495" s="263">
        <v>0</v>
      </c>
      <c r="X2495" s="263">
        <v>0.33999999999999997</v>
      </c>
      <c r="Y2495" s="265">
        <v>1.8334922359937862</v>
      </c>
      <c r="Z2495" s="275">
        <v>19</v>
      </c>
      <c r="AA2495" s="276">
        <v>0.42264450601313369</v>
      </c>
      <c r="AB2495" s="277">
        <v>0.05</v>
      </c>
      <c r="AC2495" s="277">
        <v>3.6499999999999998E-2</v>
      </c>
      <c r="AD2495" s="277">
        <v>0</v>
      </c>
      <c r="AE2495" s="277">
        <v>0.33999999999999997</v>
      </c>
      <c r="AF2495" s="276">
        <v>1.6365881600285659</v>
      </c>
    </row>
    <row r="2496" spans="1:32" x14ac:dyDescent="0.3">
      <c r="A2496" s="2">
        <f>IF(G2496="","",VLOOKUP(G2496,{"CFTV","100000";"switch","750000";"VMS","200000";"Alarme","300000";"CA","400000";"Cabeamento","500000";"Infra","600000";"Redes","700000";"Energia","800000";"Outros","900000";"Serviço","1000000"},2,FALSE)
  + COUNTIF($G$2:G2496,G2496)
)</f>
        <v>300103</v>
      </c>
      <c r="B2496" s="3" t="str">
        <f t="shared" si="40"/>
        <v>FONTE COMEIA 24VDC 10A</v>
      </c>
      <c r="C2496" s="3"/>
      <c r="D2496" s="3"/>
      <c r="E2496" s="5" t="s">
        <v>3362</v>
      </c>
      <c r="F2496" s="5" t="s">
        <v>7</v>
      </c>
      <c r="G2496" s="2" t="s">
        <v>4422</v>
      </c>
      <c r="H2496" s="3" t="s">
        <v>4615</v>
      </c>
      <c r="I2496" s="170" t="s">
        <v>7038</v>
      </c>
      <c r="J2496" s="127">
        <v>584.96245060000001</v>
      </c>
      <c r="K2496" s="162">
        <v>1191.6934572477765</v>
      </c>
      <c r="L2496" s="126"/>
      <c r="M2496" s="203"/>
      <c r="N2496" s="218">
        <v>0.12</v>
      </c>
      <c r="O2496" s="3" t="s">
        <v>3362</v>
      </c>
      <c r="P2496" s="31" t="s">
        <v>7291</v>
      </c>
      <c r="Q2496" s="234">
        <v>1</v>
      </c>
      <c r="R2496" s="5">
        <v>85044029</v>
      </c>
      <c r="S2496" s="238">
        <v>45888</v>
      </c>
      <c r="T2496" s="263">
        <v>0.15</v>
      </c>
      <c r="U2496" s="263">
        <v>0</v>
      </c>
      <c r="V2496" s="263">
        <v>3.2119999999999996E-2</v>
      </c>
      <c r="W2496" s="263">
        <v>0</v>
      </c>
      <c r="X2496" s="263">
        <v>0.33999999999999997</v>
      </c>
      <c r="Y2496" s="265">
        <v>1.8334922359937862</v>
      </c>
      <c r="Z2496" s="275">
        <v>584.96245060000001</v>
      </c>
      <c r="AA2496" s="276">
        <v>13.012166630003637</v>
      </c>
      <c r="AB2496" s="277">
        <v>0.05</v>
      </c>
      <c r="AC2496" s="277">
        <v>3.6499999999999998E-2</v>
      </c>
      <c r="AD2496" s="277">
        <v>0</v>
      </c>
      <c r="AE2496" s="277">
        <v>0.33999999999999997</v>
      </c>
      <c r="AF2496" s="276">
        <v>1.6365881600285659</v>
      </c>
    </row>
    <row r="2497" spans="1:32" ht="27.6" x14ac:dyDescent="0.3">
      <c r="A2497" s="2">
        <f>IF(G2497="","",VLOOKUP(G2497,{"CFTV","100000";"switch","750000";"VMS","200000";"Alarme","300000";"CA","400000";"Cabeamento","500000";"Infra","600000";"Redes","700000";"Energia","800000";"Outros","900000";"Serviço","1000000"},2,FALSE)
  + COUNTIF($G$2:G2497,G2497)
)</f>
        <v>300104</v>
      </c>
      <c r="B2497" s="3" t="str">
        <f t="shared" si="40"/>
        <v>RECEPTOR PROGRAMAVEL 2 CANAIS 433MHZ</v>
      </c>
      <c r="C2497" s="3" t="s">
        <v>4617</v>
      </c>
      <c r="D2497" s="3" t="s">
        <v>4617</v>
      </c>
      <c r="E2497" s="106" t="s">
        <v>4346</v>
      </c>
      <c r="F2497" s="5" t="s">
        <v>7</v>
      </c>
      <c r="G2497" s="2" t="s">
        <v>4422</v>
      </c>
      <c r="H2497" s="3" t="s">
        <v>4616</v>
      </c>
      <c r="I2497" s="170" t="s">
        <v>7038</v>
      </c>
      <c r="J2497" s="127">
        <v>57</v>
      </c>
      <c r="K2497" s="162">
        <v>116.12117494627313</v>
      </c>
      <c r="L2497" s="126"/>
      <c r="M2497" s="203"/>
      <c r="N2497" s="218">
        <v>0.18</v>
      </c>
      <c r="O2497" s="38" t="s">
        <v>7168</v>
      </c>
      <c r="P2497" s="31" t="s">
        <v>7294</v>
      </c>
      <c r="Q2497" s="234">
        <v>1</v>
      </c>
      <c r="R2497" s="5">
        <v>85176299</v>
      </c>
      <c r="S2497" s="238">
        <v>45887</v>
      </c>
      <c r="T2497" s="263">
        <v>0.15</v>
      </c>
      <c r="U2497" s="263">
        <v>0</v>
      </c>
      <c r="V2497" s="263">
        <v>3.2119999999999996E-2</v>
      </c>
      <c r="W2497" s="263">
        <v>0</v>
      </c>
      <c r="X2497" s="263">
        <v>0.33999999999999997</v>
      </c>
      <c r="Y2497" s="265">
        <v>1.8334922359937862</v>
      </c>
      <c r="Z2497" s="275">
        <v>57</v>
      </c>
      <c r="AA2497" s="276">
        <v>1.2679335180394009</v>
      </c>
      <c r="AB2497" s="277">
        <v>0.05</v>
      </c>
      <c r="AC2497" s="277">
        <v>3.6499999999999998E-2</v>
      </c>
      <c r="AD2497" s="277">
        <v>0</v>
      </c>
      <c r="AE2497" s="277">
        <v>0.33999999999999997</v>
      </c>
      <c r="AF2497" s="276">
        <v>1.6365881600285659</v>
      </c>
    </row>
    <row r="2498" spans="1:32" ht="27.6" x14ac:dyDescent="0.3">
      <c r="A2498" s="2">
        <f>IF(G2498="","",VLOOKUP(G2498,{"CFTV","100000";"switch","750000";"VMS","200000";"Alarme","300000";"CA","400000";"Cabeamento","500000";"Infra","600000";"Redes","700000";"Energia","800000";"Outros","900000";"Serviço","1000000"},2,FALSE)
  + COUNTIF($G$2:G2498,G2498)
)</f>
        <v>300105</v>
      </c>
      <c r="B2498" s="3" t="str">
        <f t="shared" si="40"/>
        <v>CONTROLE REMOTO 3 BOTOES 433MHZ</v>
      </c>
      <c r="C2498" s="3" t="s">
        <v>4619</v>
      </c>
      <c r="D2498" s="3" t="s">
        <v>4619</v>
      </c>
      <c r="E2498" s="106" t="s">
        <v>4346</v>
      </c>
      <c r="F2498" s="5" t="s">
        <v>7</v>
      </c>
      <c r="G2498" s="2" t="s">
        <v>4422</v>
      </c>
      <c r="H2498" s="3" t="s">
        <v>4618</v>
      </c>
      <c r="I2498" s="170" t="s">
        <v>7038</v>
      </c>
      <c r="J2498" s="127">
        <v>16</v>
      </c>
      <c r="K2498" s="162">
        <v>32.59541752877842</v>
      </c>
      <c r="L2498" s="126"/>
      <c r="M2498" s="203"/>
      <c r="N2498" s="218">
        <v>0.18</v>
      </c>
      <c r="O2498" s="38" t="s">
        <v>7168</v>
      </c>
      <c r="P2498" s="31" t="s">
        <v>7294</v>
      </c>
      <c r="Q2498" s="234">
        <v>1</v>
      </c>
      <c r="R2498" s="5">
        <v>85269200</v>
      </c>
      <c r="S2498" s="238">
        <v>45887</v>
      </c>
      <c r="T2498" s="263">
        <v>0.15</v>
      </c>
      <c r="U2498" s="263">
        <v>0</v>
      </c>
      <c r="V2498" s="263">
        <v>3.2119999999999996E-2</v>
      </c>
      <c r="W2498" s="263">
        <v>0</v>
      </c>
      <c r="X2498" s="263">
        <v>0.33999999999999997</v>
      </c>
      <c r="Y2498" s="265">
        <v>1.8334922359937862</v>
      </c>
      <c r="Z2498" s="275">
        <v>16</v>
      </c>
      <c r="AA2498" s="276">
        <v>0.3559111629584284</v>
      </c>
      <c r="AB2498" s="277">
        <v>0.05</v>
      </c>
      <c r="AC2498" s="277">
        <v>3.6499999999999998E-2</v>
      </c>
      <c r="AD2498" s="277">
        <v>0</v>
      </c>
      <c r="AE2498" s="277">
        <v>0.33999999999999997</v>
      </c>
      <c r="AF2498" s="276">
        <v>1.6365881600285659</v>
      </c>
    </row>
    <row r="2499" spans="1:32" ht="27.6" x14ac:dyDescent="0.3">
      <c r="A2499" s="2">
        <f>IF(G2499="","",VLOOKUP(G2499,{"CFTV","100000";"switch","750000";"VMS","200000";"Alarme","300000";"CA","400000";"Cabeamento","500000";"Infra","600000";"Redes","700000";"Energia","800000";"Outros","900000";"Serviço","1000000"},2,FALSE)
  + COUNTIF($G$2:G2499,G2499)
)</f>
        <v>300106</v>
      </c>
      <c r="B2499" s="3" t="str">
        <f t="shared" si="40"/>
        <v>CABO MANGA 10X22 AWG BLINDADO</v>
      </c>
      <c r="C2499" s="3" t="s">
        <v>4621</v>
      </c>
      <c r="D2499" s="3" t="s">
        <v>4621</v>
      </c>
      <c r="E2499" s="20" t="s">
        <v>3053</v>
      </c>
      <c r="F2499" s="5" t="s">
        <v>948</v>
      </c>
      <c r="G2499" s="2" t="s">
        <v>4422</v>
      </c>
      <c r="H2499" s="19" t="s">
        <v>4620</v>
      </c>
      <c r="I2499" s="170" t="s">
        <v>7038</v>
      </c>
      <c r="J2499" s="127">
        <v>9.4944000000000006</v>
      </c>
      <c r="K2499" s="162">
        <v>19.342120761577117</v>
      </c>
      <c r="L2499" s="126"/>
      <c r="M2499" s="203"/>
      <c r="N2499" s="218">
        <v>0.12</v>
      </c>
      <c r="O2499" s="3" t="s">
        <v>3053</v>
      </c>
      <c r="P2499" s="31" t="s">
        <v>7291</v>
      </c>
      <c r="Q2499" s="234">
        <v>1</v>
      </c>
      <c r="R2499" s="5">
        <v>85444900</v>
      </c>
      <c r="S2499" s="238">
        <v>45894</v>
      </c>
      <c r="T2499" s="263">
        <v>0.15</v>
      </c>
      <c r="U2499" s="263">
        <v>0</v>
      </c>
      <c r="V2499" s="263">
        <v>3.2119999999999996E-2</v>
      </c>
      <c r="W2499" s="263">
        <v>0</v>
      </c>
      <c r="X2499" s="263">
        <v>0.33999999999999997</v>
      </c>
      <c r="Y2499" s="265">
        <v>1.8334922359937862</v>
      </c>
      <c r="Z2499" s="275">
        <v>9.4944000000000006</v>
      </c>
      <c r="AA2499" s="276">
        <v>0.21119768409953138</v>
      </c>
      <c r="AB2499" s="277">
        <v>0.05</v>
      </c>
      <c r="AC2499" s="277">
        <v>3.6499999999999998E-2</v>
      </c>
      <c r="AD2499" s="277">
        <v>0</v>
      </c>
      <c r="AE2499" s="277">
        <v>0.33999999999999997</v>
      </c>
      <c r="AF2499" s="276">
        <v>1.6365881600285659</v>
      </c>
    </row>
    <row r="2500" spans="1:32" ht="27.6" x14ac:dyDescent="0.3">
      <c r="A2500" s="2">
        <f>IF(G2500="","",VLOOKUP(G2500,{"CFTV","100000";"switch","750000";"VMS","200000";"Alarme","300000";"CA","400000";"Cabeamento","500000";"Infra","600000";"Redes","700000";"Energia","800000";"Outros","900000";"Serviço","1000000"},2,FALSE)
  + COUNTIF($G$2:G2500,G2500)
)</f>
        <v>300107</v>
      </c>
      <c r="B2500" s="3" t="str">
        <f t="shared" si="40"/>
        <v>CABO MANGA 2X26 AWG SEM</v>
      </c>
      <c r="C2500" s="3" t="s">
        <v>4623</v>
      </c>
      <c r="D2500" s="3" t="s">
        <v>4623</v>
      </c>
      <c r="E2500" s="5" t="s">
        <v>3053</v>
      </c>
      <c r="F2500" s="5" t="s">
        <v>948</v>
      </c>
      <c r="G2500" s="2" t="s">
        <v>4422</v>
      </c>
      <c r="H2500" s="3" t="s">
        <v>4622</v>
      </c>
      <c r="I2500" s="170" t="s">
        <v>7038</v>
      </c>
      <c r="J2500" s="127">
        <v>1.0738000000000001</v>
      </c>
      <c r="K2500" s="162">
        <v>2.1875599589001422</v>
      </c>
      <c r="L2500" s="126"/>
      <c r="M2500" s="203"/>
      <c r="N2500" s="218">
        <v>0.12</v>
      </c>
      <c r="O2500" s="3" t="s">
        <v>3053</v>
      </c>
      <c r="P2500" s="31" t="s">
        <v>7291</v>
      </c>
      <c r="Q2500" s="234">
        <v>1</v>
      </c>
      <c r="R2500" s="5">
        <v>85444900</v>
      </c>
      <c r="S2500" s="238">
        <v>45916</v>
      </c>
      <c r="T2500" s="263">
        <v>0.15</v>
      </c>
      <c r="U2500" s="263">
        <v>0</v>
      </c>
      <c r="V2500" s="263">
        <v>3.2119999999999996E-2</v>
      </c>
      <c r="W2500" s="263">
        <v>0</v>
      </c>
      <c r="X2500" s="263">
        <v>0.33999999999999997</v>
      </c>
      <c r="Y2500" s="265">
        <v>1.8334922359937862</v>
      </c>
      <c r="Z2500" s="275">
        <v>1.0738000000000001</v>
      </c>
      <c r="AA2500" s="276">
        <v>2.3886087924047526E-2</v>
      </c>
      <c r="AB2500" s="277">
        <v>0.05</v>
      </c>
      <c r="AC2500" s="277">
        <v>3.6499999999999998E-2</v>
      </c>
      <c r="AD2500" s="277">
        <v>0</v>
      </c>
      <c r="AE2500" s="277">
        <v>0.33999999999999997</v>
      </c>
      <c r="AF2500" s="276">
        <v>1.6365881600285659</v>
      </c>
    </row>
    <row r="2501" spans="1:32" ht="27.6" x14ac:dyDescent="0.3">
      <c r="A2501" s="2">
        <f>IF(G2501="","",VLOOKUP(G2501,{"CFTV","100000";"switch","750000";"VMS","200000";"Alarme","300000";"CA","400000";"Cabeamento","500000";"Infra","600000";"Redes","700000";"Energia","800000";"Outros","900000";"Serviço","1000000"},2,FALSE)
  + COUNTIF($G$2:G2501,G2501)
)</f>
        <v>300108</v>
      </c>
      <c r="B2501" s="3" t="str">
        <f t="shared" si="40"/>
        <v>3G/4G COMMUNICATION MODULE</v>
      </c>
      <c r="C2501" s="3" t="s">
        <v>4625</v>
      </c>
      <c r="D2501" s="3" t="s">
        <v>4625</v>
      </c>
      <c r="E2501" s="5" t="s">
        <v>370</v>
      </c>
      <c r="F2501" s="5" t="s">
        <v>7</v>
      </c>
      <c r="G2501" s="2" t="s">
        <v>4422</v>
      </c>
      <c r="H2501" s="3" t="s">
        <v>4624</v>
      </c>
      <c r="I2501" s="170" t="s">
        <v>7038</v>
      </c>
      <c r="J2501" s="127">
        <v>454.4</v>
      </c>
      <c r="K2501" s="162">
        <v>925.70985781730712</v>
      </c>
      <c r="L2501" s="126"/>
      <c r="M2501" s="203"/>
      <c r="N2501" s="218">
        <v>0.12</v>
      </c>
      <c r="O2501" s="3" t="s">
        <v>7184</v>
      </c>
      <c r="P2501" s="31" t="s">
        <v>7287</v>
      </c>
      <c r="Q2501" s="234">
        <v>1</v>
      </c>
      <c r="R2501" s="5">
        <v>85311010</v>
      </c>
      <c r="S2501" s="238">
        <v>45905</v>
      </c>
      <c r="T2501" s="263">
        <v>0.15</v>
      </c>
      <c r="U2501" s="263">
        <v>0</v>
      </c>
      <c r="V2501" s="263">
        <v>3.2119999999999996E-2</v>
      </c>
      <c r="W2501" s="263">
        <v>0</v>
      </c>
      <c r="X2501" s="263">
        <v>0.33999999999999997</v>
      </c>
      <c r="Y2501" s="265">
        <v>1.8334922359937862</v>
      </c>
      <c r="Z2501" s="275">
        <v>454.4</v>
      </c>
      <c r="AA2501" s="276">
        <v>10.107877028019365</v>
      </c>
      <c r="AB2501" s="277">
        <v>0.05</v>
      </c>
      <c r="AC2501" s="277">
        <v>3.6499999999999998E-2</v>
      </c>
      <c r="AD2501" s="277">
        <v>0</v>
      </c>
      <c r="AE2501" s="277">
        <v>0.33999999999999997</v>
      </c>
      <c r="AF2501" s="276">
        <v>1.6365881600285659</v>
      </c>
    </row>
    <row r="2502" spans="1:32" ht="27.6" x14ac:dyDescent="0.3">
      <c r="A2502" s="2">
        <f>IF(G2502="","",VLOOKUP(G2502,{"CFTV","100000";"switch","750000";"VMS","200000";"Alarme","300000";"CA","400000";"Cabeamento","500000";"Infra","600000";"Redes","700000";"Energia","800000";"Outros","900000";"Serviço","1000000"},2,FALSE)
  + COUNTIF($G$2:G2502,G2502)
)</f>
        <v>300109</v>
      </c>
      <c r="B2502" s="3" t="str">
        <f t="shared" si="40"/>
        <v>CENTRAL DE ALARME TCP/IP, WI-FI,</v>
      </c>
      <c r="C2502" s="3" t="s">
        <v>4627</v>
      </c>
      <c r="D2502" s="3" t="s">
        <v>4627</v>
      </c>
      <c r="E2502" s="5" t="s">
        <v>370</v>
      </c>
      <c r="F2502" s="5" t="s">
        <v>7</v>
      </c>
      <c r="G2502" s="2" t="s">
        <v>4422</v>
      </c>
      <c r="H2502" s="3" t="s">
        <v>4626</v>
      </c>
      <c r="I2502" s="170" t="s">
        <v>7038</v>
      </c>
      <c r="J2502" s="127">
        <v>1156.23</v>
      </c>
      <c r="K2502" s="162">
        <v>2063.8172960089728</v>
      </c>
      <c r="L2502" s="126"/>
      <c r="M2502" s="203"/>
      <c r="N2502" s="218">
        <v>0.04</v>
      </c>
      <c r="O2502" s="3" t="s">
        <v>7060</v>
      </c>
      <c r="P2502" s="31" t="s">
        <v>7290</v>
      </c>
      <c r="Q2502" s="234">
        <v>1</v>
      </c>
      <c r="R2502" s="5">
        <v>85311010</v>
      </c>
      <c r="S2502" s="238">
        <v>46017</v>
      </c>
      <c r="T2502" s="263">
        <v>0.15</v>
      </c>
      <c r="U2502" s="263">
        <v>0</v>
      </c>
      <c r="V2502" s="263">
        <v>3.5039999999999995E-2</v>
      </c>
      <c r="W2502" s="263">
        <v>0</v>
      </c>
      <c r="X2502" s="263">
        <v>0.33999999999999997</v>
      </c>
      <c r="Y2502" s="265">
        <v>1.6064585475278061</v>
      </c>
      <c r="Z2502" s="275">
        <v>1156.23</v>
      </c>
      <c r="AA2502" s="276">
        <v>25.71969774671398</v>
      </c>
      <c r="AB2502" s="277">
        <v>0.05</v>
      </c>
      <c r="AC2502" s="277">
        <v>3.6499999999999998E-2</v>
      </c>
      <c r="AD2502" s="277">
        <v>0</v>
      </c>
      <c r="AE2502" s="277">
        <v>0.33999999999999997</v>
      </c>
      <c r="AF2502" s="276">
        <v>1.6365881600285659</v>
      </c>
    </row>
    <row r="2503" spans="1:32" ht="27.6" x14ac:dyDescent="0.3">
      <c r="A2503" s="2">
        <f>IF(G2503="","",VLOOKUP(G2503,{"CFTV","100000";"switch","750000";"VMS","200000";"Alarme","300000";"CA","400000";"Cabeamento","500000";"Infra","600000";"Redes","700000";"Energia","800000";"Outros","900000";"Serviço","1000000"},2,FALSE)
  + COUNTIF($G$2:G2503,G2503)
)</f>
        <v>300110</v>
      </c>
      <c r="B2503" s="3" t="str">
        <f t="shared" si="40"/>
        <v>SUPORTE PARA SENSOR EXTERNO</v>
      </c>
      <c r="C2503" s="3" t="s">
        <v>4629</v>
      </c>
      <c r="D2503" s="3" t="s">
        <v>4629</v>
      </c>
      <c r="E2503" s="5" t="s">
        <v>370</v>
      </c>
      <c r="F2503" s="5" t="s">
        <v>7</v>
      </c>
      <c r="G2503" s="2" t="s">
        <v>4422</v>
      </c>
      <c r="H2503" s="3" t="s">
        <v>4628</v>
      </c>
      <c r="I2503" s="170" t="s">
        <v>7038</v>
      </c>
      <c r="J2503" s="127">
        <v>32.71</v>
      </c>
      <c r="K2503" s="162">
        <v>58.385843432927274</v>
      </c>
      <c r="L2503" s="126"/>
      <c r="M2503" s="203"/>
      <c r="N2503" s="218">
        <v>0.12</v>
      </c>
      <c r="O2503" s="3" t="s">
        <v>7073</v>
      </c>
      <c r="P2503" s="31" t="s">
        <v>7295</v>
      </c>
      <c r="Q2503" s="234">
        <v>1</v>
      </c>
      <c r="R2503" s="5">
        <v>85437099</v>
      </c>
      <c r="S2503" s="238">
        <v>45909</v>
      </c>
      <c r="T2503" s="263">
        <v>0.15</v>
      </c>
      <c r="U2503" s="263">
        <v>0</v>
      </c>
      <c r="V2503" s="263">
        <v>3.5039999999999995E-2</v>
      </c>
      <c r="W2503" s="263">
        <v>0</v>
      </c>
      <c r="X2503" s="263">
        <v>0.33999999999999997</v>
      </c>
      <c r="Y2503" s="265">
        <v>1.6064585475278061</v>
      </c>
      <c r="Z2503" s="275">
        <v>32.71</v>
      </c>
      <c r="AA2503" s="276">
        <v>0.72761588377313702</v>
      </c>
      <c r="AB2503" s="277">
        <v>0.05</v>
      </c>
      <c r="AC2503" s="277">
        <v>3.6499999999999998E-2</v>
      </c>
      <c r="AD2503" s="277">
        <v>0</v>
      </c>
      <c r="AE2503" s="277">
        <v>0.33999999999999997</v>
      </c>
      <c r="AF2503" s="276">
        <v>1.6365881600285659</v>
      </c>
    </row>
    <row r="2504" spans="1:32" ht="27.6" x14ac:dyDescent="0.3">
      <c r="A2504" s="2">
        <f>IF(G2504="","",VLOOKUP(G2504,{"CFTV","100000";"switch","750000";"VMS","200000";"Alarme","300000";"CA","400000";"Cabeamento","500000";"Infra","600000";"Redes","700000";"Energia","800000";"Outros","900000";"Serviço","1000000"},2,FALSE)
  + COUNTIF($G$2:G2504,G2504)
)</f>
        <v>300111</v>
      </c>
      <c r="B2504" s="3" t="str">
        <f t="shared" si="40"/>
        <v>CENTRAL DE CERCA ELÉTRICA, 1800</v>
      </c>
      <c r="C2504" s="3" t="s">
        <v>4631</v>
      </c>
      <c r="D2504" s="3" t="s">
        <v>4631</v>
      </c>
      <c r="E2504" s="5" t="s">
        <v>6</v>
      </c>
      <c r="F2504" s="5" t="s">
        <v>7</v>
      </c>
      <c r="G2504" s="2" t="s">
        <v>4422</v>
      </c>
      <c r="H2504" s="3" t="s">
        <v>4630</v>
      </c>
      <c r="I2504" s="170" t="s">
        <v>7038</v>
      </c>
      <c r="J2504" s="127">
        <v>240.84</v>
      </c>
      <c r="K2504" s="162">
        <v>522.53428630481312</v>
      </c>
      <c r="L2504" s="126"/>
      <c r="M2504" s="205">
        <v>6.5000000000000002E-2</v>
      </c>
      <c r="N2504" s="198">
        <v>0.18</v>
      </c>
      <c r="O2504" s="3" t="s">
        <v>6</v>
      </c>
      <c r="P2504" s="31" t="s">
        <v>7294</v>
      </c>
      <c r="Q2504" s="234">
        <v>1</v>
      </c>
      <c r="R2504" s="5">
        <v>85437092</v>
      </c>
      <c r="S2504" s="238">
        <v>46082</v>
      </c>
      <c r="T2504" s="263">
        <v>0.15</v>
      </c>
      <c r="U2504" s="263">
        <v>0</v>
      </c>
      <c r="V2504" s="263">
        <v>3.2119999999999996E-2</v>
      </c>
      <c r="W2504" s="263">
        <v>0</v>
      </c>
      <c r="X2504" s="263">
        <v>0.33999999999999997</v>
      </c>
      <c r="Y2504" s="265">
        <v>1.8334922359937862</v>
      </c>
      <c r="Z2504" s="275">
        <v>256.49459999999999</v>
      </c>
      <c r="AA2504" s="276">
        <v>5.705580711159806</v>
      </c>
      <c r="AB2504" s="277">
        <v>0.05</v>
      </c>
      <c r="AC2504" s="277">
        <v>3.6499999999999998E-2</v>
      </c>
      <c r="AD2504" s="277">
        <v>0</v>
      </c>
      <c r="AE2504" s="277">
        <v>0.33999999999999997</v>
      </c>
      <c r="AF2504" s="276">
        <v>1.6365881600285659</v>
      </c>
    </row>
    <row r="2505" spans="1:32" ht="41.4" x14ac:dyDescent="0.3">
      <c r="A2505" s="2">
        <f>IF(G2505="","",VLOOKUP(G2505,{"CFTV","100000";"switch","750000";"VMS","200000";"Alarme","300000";"CA","400000";"Cabeamento","500000";"Infra","600000";"Redes","700000";"Energia","800000";"Outros","900000";"Serviço","1000000"},2,FALSE)
  + COUNTIF($G$2:G2505,G2505)
)</f>
        <v>300112</v>
      </c>
      <c r="B2505" s="3" t="str">
        <f t="shared" si="40"/>
        <v>BARRA DE ALUMINIO CHATA C/</v>
      </c>
      <c r="C2505" s="3" t="s">
        <v>4633</v>
      </c>
      <c r="D2505" s="3" t="s">
        <v>4633</v>
      </c>
      <c r="E2505" s="5" t="s">
        <v>6</v>
      </c>
      <c r="F2505" s="5" t="s">
        <v>7</v>
      </c>
      <c r="G2505" s="2" t="s">
        <v>4422</v>
      </c>
      <c r="H2505" s="3" t="s">
        <v>4632</v>
      </c>
      <c r="I2505" s="170" t="s">
        <v>7038</v>
      </c>
      <c r="J2505" s="127">
        <v>17.649999999999999</v>
      </c>
      <c r="K2505" s="162">
        <v>35.956819961433695</v>
      </c>
      <c r="L2505" s="126"/>
      <c r="M2505" s="203"/>
      <c r="N2505" s="198">
        <v>0.18</v>
      </c>
      <c r="O2505" s="3" t="s">
        <v>6</v>
      </c>
      <c r="P2505" s="31" t="s">
        <v>7294</v>
      </c>
      <c r="Q2505" s="234">
        <v>1</v>
      </c>
      <c r="R2505" s="5">
        <v>76109000</v>
      </c>
      <c r="S2505" s="238">
        <v>45910</v>
      </c>
      <c r="T2505" s="263">
        <v>0.15</v>
      </c>
      <c r="U2505" s="263">
        <v>0</v>
      </c>
      <c r="V2505" s="263">
        <v>3.2119999999999996E-2</v>
      </c>
      <c r="W2505" s="263">
        <v>0</v>
      </c>
      <c r="X2505" s="263">
        <v>0.33999999999999997</v>
      </c>
      <c r="Y2505" s="265">
        <v>1.8334922359937862</v>
      </c>
      <c r="Z2505" s="275">
        <v>17.649999999999999</v>
      </c>
      <c r="AA2505" s="276">
        <v>0.3926145016385163</v>
      </c>
      <c r="AB2505" s="277">
        <v>0.05</v>
      </c>
      <c r="AC2505" s="277">
        <v>3.6499999999999998E-2</v>
      </c>
      <c r="AD2505" s="277">
        <v>0</v>
      </c>
      <c r="AE2505" s="277">
        <v>0.33999999999999997</v>
      </c>
      <c r="AF2505" s="276">
        <v>1.6365881600285659</v>
      </c>
    </row>
    <row r="2506" spans="1:32" ht="27.6" x14ac:dyDescent="0.3">
      <c r="A2506" s="2">
        <f>IF(G2506="","",VLOOKUP(G2506,{"CFTV","100000";"switch","750000";"VMS","200000";"Alarme","300000";"CA","400000";"Cabeamento","500000";"Infra","600000";"Redes","700000";"Energia","800000";"Outros","900000";"Serviço","1000000"},2,FALSE)
  + COUNTIF($G$2:G2506,G2506)
)</f>
        <v>300113</v>
      </c>
      <c r="B2506" s="3" t="str">
        <f t="shared" si="40"/>
        <v>TECLADO DA CENTRAL DE ALARME</v>
      </c>
      <c r="C2506" s="14" t="s">
        <v>4635</v>
      </c>
      <c r="D2506" s="14" t="s">
        <v>4635</v>
      </c>
      <c r="E2506" s="5" t="s">
        <v>6</v>
      </c>
      <c r="F2506" s="5" t="s">
        <v>7</v>
      </c>
      <c r="G2506" s="2" t="s">
        <v>4422</v>
      </c>
      <c r="H2506" s="3" t="s">
        <v>4634</v>
      </c>
      <c r="I2506" s="170" t="s">
        <v>7038</v>
      </c>
      <c r="J2506" s="127">
        <v>182.71</v>
      </c>
      <c r="K2506" s="162">
        <v>396.41355028546917</v>
      </c>
      <c r="L2506" s="126"/>
      <c r="M2506" s="205">
        <v>6.5000000000000002E-2</v>
      </c>
      <c r="N2506" s="198">
        <v>0.18</v>
      </c>
      <c r="O2506" s="3" t="s">
        <v>6</v>
      </c>
      <c r="P2506" s="31" t="s">
        <v>7294</v>
      </c>
      <c r="Q2506" s="234">
        <v>1</v>
      </c>
      <c r="R2506" s="5">
        <v>85176299</v>
      </c>
      <c r="S2506" s="238">
        <v>45904</v>
      </c>
      <c r="T2506" s="263">
        <v>0.15</v>
      </c>
      <c r="U2506" s="263">
        <v>0</v>
      </c>
      <c r="V2506" s="263">
        <v>3.2119999999999996E-2</v>
      </c>
      <c r="W2506" s="263">
        <v>0</v>
      </c>
      <c r="X2506" s="263">
        <v>0.33999999999999997</v>
      </c>
      <c r="Y2506" s="265">
        <v>1.8334922359937862</v>
      </c>
      <c r="Z2506" s="275">
        <v>194.58615</v>
      </c>
      <c r="AA2506" s="276">
        <v>4.3284614338814498</v>
      </c>
      <c r="AB2506" s="277">
        <v>0.05</v>
      </c>
      <c r="AC2506" s="277">
        <v>3.6499999999999998E-2</v>
      </c>
      <c r="AD2506" s="277">
        <v>0</v>
      </c>
      <c r="AE2506" s="277">
        <v>0.33999999999999997</v>
      </c>
      <c r="AF2506" s="276">
        <v>1.6365881600285659</v>
      </c>
    </row>
    <row r="2507" spans="1:32" ht="27.6" x14ac:dyDescent="0.3">
      <c r="A2507" s="2">
        <f>IF(G2507="","",VLOOKUP(G2507,{"CFTV","100000";"switch","750000";"VMS","200000";"Alarme","300000";"CA","400000";"Cabeamento","500000";"Infra","600000";"Redes","700000";"Energia","800000";"Outros","900000";"Serviço","1000000"},2,FALSE)
  + COUNTIF($G$2:G2507,G2507)
)</f>
        <v>300114</v>
      </c>
      <c r="B2507" s="3" t="str">
        <f t="shared" si="40"/>
        <v>SENSOR DE MOVIMENTO INFRAVERMELHO PASSIVO</v>
      </c>
      <c r="C2507" s="3" t="s">
        <v>4637</v>
      </c>
      <c r="D2507" s="3" t="s">
        <v>4637</v>
      </c>
      <c r="E2507" s="5" t="s">
        <v>6</v>
      </c>
      <c r="F2507" s="5" t="s">
        <v>7</v>
      </c>
      <c r="G2507" s="2" t="s">
        <v>4422</v>
      </c>
      <c r="H2507" s="86" t="s">
        <v>4636</v>
      </c>
      <c r="I2507" s="176" t="s">
        <v>7038</v>
      </c>
      <c r="J2507" s="136">
        <v>128.44999999999999</v>
      </c>
      <c r="K2507" s="162">
        <v>278.68929196085884</v>
      </c>
      <c r="L2507" s="126"/>
      <c r="M2507" s="209">
        <v>6.5000000000000002E-2</v>
      </c>
      <c r="N2507" s="215">
        <v>0.18</v>
      </c>
      <c r="O2507" s="3" t="s">
        <v>6</v>
      </c>
      <c r="P2507" s="31" t="s">
        <v>7294</v>
      </c>
      <c r="Q2507" s="234">
        <v>1</v>
      </c>
      <c r="R2507" s="5">
        <v>85437099</v>
      </c>
      <c r="S2507" s="238">
        <v>46082</v>
      </c>
      <c r="T2507" s="263">
        <v>0.15</v>
      </c>
      <c r="U2507" s="263">
        <v>0</v>
      </c>
      <c r="V2507" s="263">
        <v>3.2119999999999996E-2</v>
      </c>
      <c r="W2507" s="263">
        <v>0</v>
      </c>
      <c r="X2507" s="263">
        <v>0.33999999999999997</v>
      </c>
      <c r="Y2507" s="265">
        <v>1.8334922359937862</v>
      </c>
      <c r="Z2507" s="275">
        <v>136.79925</v>
      </c>
      <c r="AA2507" s="276">
        <v>3.0430237599587988</v>
      </c>
      <c r="AB2507" s="277">
        <v>0.05</v>
      </c>
      <c r="AC2507" s="277">
        <v>3.6499999999999998E-2</v>
      </c>
      <c r="AD2507" s="277">
        <v>0</v>
      </c>
      <c r="AE2507" s="277">
        <v>0.33999999999999997</v>
      </c>
      <c r="AF2507" s="276">
        <v>1.6365881600285659</v>
      </c>
    </row>
    <row r="2508" spans="1:32" x14ac:dyDescent="0.3">
      <c r="A2508" s="2">
        <f>IF(G2508="","",VLOOKUP(G2508,{"CFTV","100000";"switch","750000";"VMS","200000";"Alarme","300000";"CA","400000";"Cabeamento","500000";"Infra","600000";"Redes","700000";"Energia","800000";"Outros","900000";"Serviço","1000000"},2,FALSE)
  + COUNTIF($G$2:G2508,G2508)
)</f>
        <v>300115</v>
      </c>
      <c r="B2508" s="3" t="str">
        <f t="shared" si="40"/>
        <v>CENTRAL PABX</v>
      </c>
      <c r="C2508" s="86" t="s">
        <v>4639</v>
      </c>
      <c r="D2508" s="86" t="s">
        <v>4639</v>
      </c>
      <c r="E2508" s="98" t="s">
        <v>6</v>
      </c>
      <c r="F2508" s="5" t="s">
        <v>7</v>
      </c>
      <c r="G2508" s="2" t="s">
        <v>4422</v>
      </c>
      <c r="H2508" s="24" t="s">
        <v>4638</v>
      </c>
      <c r="I2508" s="176" t="s">
        <v>7038</v>
      </c>
      <c r="J2508" s="135">
        <v>1920.32</v>
      </c>
      <c r="K2508" s="162">
        <v>4293.531957954875</v>
      </c>
      <c r="L2508" s="126"/>
      <c r="M2508" s="209">
        <v>9.7500000000000003E-2</v>
      </c>
      <c r="N2508" s="215">
        <v>0.12</v>
      </c>
      <c r="O2508" s="3" t="s">
        <v>6</v>
      </c>
      <c r="P2508" s="31" t="s">
        <v>7288</v>
      </c>
      <c r="Q2508" s="234">
        <v>1</v>
      </c>
      <c r="R2508" s="5">
        <v>85176229</v>
      </c>
      <c r="S2508" s="238">
        <v>45917</v>
      </c>
      <c r="T2508" s="263">
        <v>0.15</v>
      </c>
      <c r="U2508" s="263">
        <v>0</v>
      </c>
      <c r="V2508" s="263">
        <v>3.2119999999999996E-2</v>
      </c>
      <c r="W2508" s="263">
        <v>0</v>
      </c>
      <c r="X2508" s="263">
        <v>0.33999999999999997</v>
      </c>
      <c r="Y2508" s="265">
        <v>1.8334922359937862</v>
      </c>
      <c r="Z2508" s="275">
        <v>2107.5511999999999</v>
      </c>
      <c r="AA2508" s="276">
        <v>46.881312411651955</v>
      </c>
      <c r="AB2508" s="277">
        <v>0.05</v>
      </c>
      <c r="AC2508" s="277">
        <v>3.6499999999999998E-2</v>
      </c>
      <c r="AD2508" s="277">
        <v>0</v>
      </c>
      <c r="AE2508" s="277">
        <v>0.33999999999999997</v>
      </c>
      <c r="AF2508" s="276">
        <v>1.6365881600285659</v>
      </c>
    </row>
    <row r="2509" spans="1:32" ht="27.6" x14ac:dyDescent="0.3">
      <c r="A2509" s="2">
        <f>IF(G2509="","",VLOOKUP(G2509,{"CFTV","100000";"switch","750000";"VMS","200000";"Alarme","300000";"CA","400000";"Cabeamento","500000";"Infra","600000";"Redes","700000";"Energia","800000";"Outros","900000";"Serviço","1000000"},2,FALSE)
  + COUNTIF($G$2:G2509,G2509)
)</f>
        <v>300116</v>
      </c>
      <c r="B2509" s="3" t="str">
        <f t="shared" si="40"/>
        <v>FFT SECURE POINT 1RU CONTROLLER</v>
      </c>
      <c r="C2509" s="3" t="s">
        <v>4641</v>
      </c>
      <c r="D2509" s="3" t="s">
        <v>4641</v>
      </c>
      <c r="E2509" s="5" t="s">
        <v>4562</v>
      </c>
      <c r="F2509" s="5" t="s">
        <v>7</v>
      </c>
      <c r="G2509" s="2" t="s">
        <v>4422</v>
      </c>
      <c r="H2509" s="3" t="s">
        <v>4640</v>
      </c>
      <c r="I2509" s="170" t="s">
        <v>7039</v>
      </c>
      <c r="J2509" s="127">
        <v>3250</v>
      </c>
      <c r="K2509" s="162">
        <v>33472.348791683544</v>
      </c>
      <c r="L2509" s="126"/>
      <c r="M2509" s="203"/>
      <c r="N2509" s="218">
        <v>0.04</v>
      </c>
      <c r="O2509" s="3" t="s">
        <v>7180</v>
      </c>
      <c r="P2509" s="31" t="s">
        <v>7291</v>
      </c>
      <c r="Q2509" s="234">
        <v>1</v>
      </c>
      <c r="R2509" s="5">
        <v>85318050</v>
      </c>
      <c r="S2509" s="238">
        <v>45968</v>
      </c>
      <c r="T2509" s="263">
        <v>0.15</v>
      </c>
      <c r="U2509" s="263">
        <v>0</v>
      </c>
      <c r="V2509" s="263">
        <v>3.5039999999999995E-2</v>
      </c>
      <c r="W2509" s="263">
        <v>0</v>
      </c>
      <c r="X2509" s="263">
        <v>0.33999999999999997</v>
      </c>
      <c r="Y2509" s="265">
        <v>1.6064585475278061</v>
      </c>
      <c r="Z2509" s="275">
        <v>18752.5</v>
      </c>
      <c r="AA2509" s="276">
        <v>417.13900521112049</v>
      </c>
      <c r="AB2509" s="277">
        <v>0.05</v>
      </c>
      <c r="AC2509" s="277">
        <v>3.6499999999999998E-2</v>
      </c>
      <c r="AD2509" s="277">
        <v>0</v>
      </c>
      <c r="AE2509" s="277">
        <v>0.33999999999999997</v>
      </c>
      <c r="AF2509" s="276">
        <v>1.6365881600285659</v>
      </c>
    </row>
    <row r="2510" spans="1:32" ht="27.6" x14ac:dyDescent="0.3">
      <c r="A2510" s="2">
        <f>IF(G2510="","",VLOOKUP(G2510,{"CFTV","100000";"switch","750000";"VMS","200000";"Alarme","300000";"CA","400000";"Cabeamento","500000";"Infra","600000";"Redes","700000";"Energia","800000";"Outros","900000";"Serviço","1000000"},2,FALSE)
  + COUNTIF($G$2:G2510,G2510)
)</f>
        <v>300117</v>
      </c>
      <c r="B2510" s="3" t="str">
        <f t="shared" si="40"/>
        <v>SECURE POINT END ELEMENT -</v>
      </c>
      <c r="C2510" s="3" t="s">
        <v>4643</v>
      </c>
      <c r="D2510" s="3" t="s">
        <v>4643</v>
      </c>
      <c r="E2510" s="5" t="s">
        <v>4562</v>
      </c>
      <c r="F2510" s="5" t="s">
        <v>7</v>
      </c>
      <c r="G2510" s="2" t="s">
        <v>4422</v>
      </c>
      <c r="H2510" s="3" t="s">
        <v>4642</v>
      </c>
      <c r="I2510" s="170" t="s">
        <v>7039</v>
      </c>
      <c r="J2510" s="127">
        <v>546</v>
      </c>
      <c r="K2510" s="162">
        <v>5623.3545970028335</v>
      </c>
      <c r="L2510" s="126"/>
      <c r="M2510" s="203"/>
      <c r="N2510" s="218">
        <v>0.04</v>
      </c>
      <c r="O2510" s="3" t="s">
        <v>7180</v>
      </c>
      <c r="P2510" s="31" t="s">
        <v>7291</v>
      </c>
      <c r="Q2510" s="234">
        <v>1</v>
      </c>
      <c r="R2510" s="5">
        <v>85319090</v>
      </c>
      <c r="S2510" s="238">
        <v>45968</v>
      </c>
      <c r="T2510" s="263">
        <v>0.15</v>
      </c>
      <c r="U2510" s="263">
        <v>0</v>
      </c>
      <c r="V2510" s="263">
        <v>3.5039999999999995E-2</v>
      </c>
      <c r="W2510" s="263">
        <v>0</v>
      </c>
      <c r="X2510" s="263">
        <v>0.33999999999999997</v>
      </c>
      <c r="Y2510" s="265">
        <v>1.6064585475278061</v>
      </c>
      <c r="Z2510" s="275">
        <v>3150.4199999999996</v>
      </c>
      <c r="AA2510" s="276">
        <v>70.079352875468231</v>
      </c>
      <c r="AB2510" s="277">
        <v>0.05</v>
      </c>
      <c r="AC2510" s="277">
        <v>3.6499999999999998E-2</v>
      </c>
      <c r="AD2510" s="277">
        <v>0</v>
      </c>
      <c r="AE2510" s="277">
        <v>0.33999999999999997</v>
      </c>
      <c r="AF2510" s="276">
        <v>1.6365881600285659</v>
      </c>
    </row>
    <row r="2511" spans="1:32" ht="27.6" x14ac:dyDescent="0.3">
      <c r="A2511" s="2">
        <f>IF(G2511="","",VLOOKUP(G2511,{"CFTV","100000";"switch","750000";"VMS","200000";"Alarme","300000";"CA","400000";"Cabeamento","500000";"Infra","600000";"Redes","700000";"Energia","800000";"Outros","900000";"Serviço","1000000"},2,FALSE)
  + COUNTIF($G$2:G2511,G2511)
)</f>
        <v>300118</v>
      </c>
      <c r="B2511" s="3" t="str">
        <f t="shared" si="40"/>
        <v>SECURE POINT START ELEMENT -</v>
      </c>
      <c r="C2511" s="3" t="s">
        <v>4645</v>
      </c>
      <c r="D2511" s="3" t="s">
        <v>4645</v>
      </c>
      <c r="E2511" s="5" t="s">
        <v>4562</v>
      </c>
      <c r="F2511" s="5" t="s">
        <v>7</v>
      </c>
      <c r="G2511" s="2" t="s">
        <v>4422</v>
      </c>
      <c r="H2511" s="3" t="s">
        <v>4644</v>
      </c>
      <c r="I2511" s="170" t="s">
        <v>7039</v>
      </c>
      <c r="J2511" s="127">
        <v>436</v>
      </c>
      <c r="K2511" s="162">
        <v>4490.4443302073914</v>
      </c>
      <c r="L2511" s="126"/>
      <c r="M2511" s="203"/>
      <c r="N2511" s="218">
        <v>0.04</v>
      </c>
      <c r="O2511" s="3" t="s">
        <v>7180</v>
      </c>
      <c r="P2511" s="31" t="s">
        <v>7291</v>
      </c>
      <c r="Q2511" s="234">
        <v>1</v>
      </c>
      <c r="R2511" s="5">
        <v>85319090</v>
      </c>
      <c r="S2511" s="238">
        <v>45968</v>
      </c>
      <c r="T2511" s="263">
        <v>0.15</v>
      </c>
      <c r="U2511" s="263">
        <v>0</v>
      </c>
      <c r="V2511" s="263">
        <v>3.5039999999999995E-2</v>
      </c>
      <c r="W2511" s="263">
        <v>0</v>
      </c>
      <c r="X2511" s="263">
        <v>0.33999999999999997</v>
      </c>
      <c r="Y2511" s="265">
        <v>1.6064585475278061</v>
      </c>
      <c r="Z2511" s="275">
        <v>2515.7199999999998</v>
      </c>
      <c r="AA2511" s="276">
        <v>55.960801929861084</v>
      </c>
      <c r="AB2511" s="277">
        <v>0.05</v>
      </c>
      <c r="AC2511" s="277">
        <v>3.6499999999999998E-2</v>
      </c>
      <c r="AD2511" s="277">
        <v>0</v>
      </c>
      <c r="AE2511" s="277">
        <v>0.33999999999999997</v>
      </c>
      <c r="AF2511" s="276">
        <v>1.6365881600285659</v>
      </c>
    </row>
    <row r="2512" spans="1:32" ht="27.6" x14ac:dyDescent="0.3">
      <c r="A2512" s="2">
        <f>IF(G2512="","",VLOOKUP(G2512,{"CFTV","100000";"switch","750000";"VMS","200000";"Alarme","300000";"CA","400000";"Cabeamento","500000";"Infra","600000";"Redes","700000";"Energia","800000";"Outros","900000";"Serviço","1000000"},2,FALSE)
  + COUNTIF($G$2:G2512,G2512)
)</f>
        <v>300119</v>
      </c>
      <c r="B2512" s="3" t="str">
        <f t="shared" si="40"/>
        <v>CENTRAL ENERGIZADOR Z14 (1 ZONA</v>
      </c>
      <c r="C2512" s="3" t="s">
        <v>4647</v>
      </c>
      <c r="D2512" s="3" t="s">
        <v>4647</v>
      </c>
      <c r="E2512" s="5" t="s">
        <v>4648</v>
      </c>
      <c r="F2512" s="5" t="s">
        <v>7</v>
      </c>
      <c r="G2512" s="2" t="s">
        <v>4422</v>
      </c>
      <c r="H2512" s="3" t="s">
        <v>4646</v>
      </c>
      <c r="I2512" s="170" t="s">
        <v>7038</v>
      </c>
      <c r="J2512" s="127">
        <v>7355.4179999999997</v>
      </c>
      <c r="K2512" s="162">
        <v>16027.330936644139</v>
      </c>
      <c r="L2512" s="127">
        <v>22.727272727272727</v>
      </c>
      <c r="M2512" s="205">
        <v>6.6500000000000004E-2</v>
      </c>
      <c r="N2512" s="198">
        <v>0.12</v>
      </c>
      <c r="O2512" s="3" t="s">
        <v>7185</v>
      </c>
      <c r="P2512" s="31" t="s">
        <v>7291</v>
      </c>
      <c r="Q2512" s="234">
        <v>1</v>
      </c>
      <c r="R2512" s="5">
        <v>85437092</v>
      </c>
      <c r="S2512" s="238">
        <v>45938</v>
      </c>
      <c r="T2512" s="263">
        <v>0.15</v>
      </c>
      <c r="U2512" s="263">
        <v>0</v>
      </c>
      <c r="V2512" s="263">
        <v>3.2119999999999996E-2</v>
      </c>
      <c r="W2512" s="263">
        <v>0</v>
      </c>
      <c r="X2512" s="263">
        <v>0.33999999999999997</v>
      </c>
      <c r="Y2512" s="265">
        <v>1.8334922359937862</v>
      </c>
      <c r="Z2512" s="275">
        <v>7867.2805697272725</v>
      </c>
      <c r="AA2512" s="276">
        <v>175.00331105574253</v>
      </c>
      <c r="AB2512" s="277">
        <v>0.05</v>
      </c>
      <c r="AC2512" s="277">
        <v>3.6499999999999998E-2</v>
      </c>
      <c r="AD2512" s="277">
        <v>0</v>
      </c>
      <c r="AE2512" s="277">
        <v>0.33999999999999997</v>
      </c>
      <c r="AF2512" s="276">
        <v>1.6365881600285659</v>
      </c>
    </row>
    <row r="2513" spans="1:32" x14ac:dyDescent="0.3">
      <c r="A2513" s="2">
        <f>IF(G2513="","",VLOOKUP(G2513,{"CFTV","100000";"switch","750000";"VMS","200000";"Alarme","300000";"CA","400000";"Cabeamento","500000";"Infra","600000";"Redes","700000";"Energia","800000";"Outros","900000";"Serviço","1000000"},2,FALSE)
  + COUNTIF($G$2:G2513,G2513)
)</f>
        <v>300120</v>
      </c>
      <c r="B2513" s="3" t="str">
        <f t="shared" si="40"/>
        <v>PROTETOR CONTRA SURTOS</v>
      </c>
      <c r="C2513" s="3" t="s">
        <v>4650</v>
      </c>
      <c r="D2513" s="3" t="s">
        <v>4650</v>
      </c>
      <c r="E2513" s="5" t="s">
        <v>4648</v>
      </c>
      <c r="F2513" s="5" t="s">
        <v>7</v>
      </c>
      <c r="G2513" s="2" t="s">
        <v>4422</v>
      </c>
      <c r="H2513" s="3" t="s">
        <v>4649</v>
      </c>
      <c r="I2513" s="170" t="s">
        <v>7038</v>
      </c>
      <c r="J2513" s="127">
        <v>606.82240000000002</v>
      </c>
      <c r="K2513" s="162">
        <v>1364.7362374368745</v>
      </c>
      <c r="L2513" s="127">
        <v>22.727272727272727</v>
      </c>
      <c r="M2513" s="205">
        <v>6.6500000000000004E-2</v>
      </c>
      <c r="N2513" s="198">
        <v>0.12</v>
      </c>
      <c r="O2513" s="3" t="s">
        <v>7185</v>
      </c>
      <c r="P2513" s="31" t="s">
        <v>7291</v>
      </c>
      <c r="Q2513" s="234">
        <v>1</v>
      </c>
      <c r="R2513" s="5">
        <v>85354010</v>
      </c>
      <c r="S2513" s="238">
        <v>45938</v>
      </c>
      <c r="T2513" s="263">
        <v>0.15</v>
      </c>
      <c r="U2513" s="263">
        <v>0</v>
      </c>
      <c r="V2513" s="263">
        <v>3.2119999999999996E-2</v>
      </c>
      <c r="W2513" s="263">
        <v>0</v>
      </c>
      <c r="X2513" s="263">
        <v>0.33999999999999997</v>
      </c>
      <c r="Y2513" s="265">
        <v>1.8334922359937862</v>
      </c>
      <c r="Z2513" s="275">
        <v>669.90336232727282</v>
      </c>
      <c r="AA2513" s="276">
        <v>14.901630297228817</v>
      </c>
      <c r="AB2513" s="277">
        <v>0.05</v>
      </c>
      <c r="AC2513" s="277">
        <v>3.6499999999999998E-2</v>
      </c>
      <c r="AD2513" s="277">
        <v>0</v>
      </c>
      <c r="AE2513" s="277">
        <v>0.33999999999999997</v>
      </c>
      <c r="AF2513" s="276">
        <v>1.6365881600285659</v>
      </c>
    </row>
    <row r="2514" spans="1:32" x14ac:dyDescent="0.3">
      <c r="A2514" s="2">
        <f>IF(G2514="","",VLOOKUP(G2514,{"CFTV","100000";"switch","750000";"VMS","200000";"Alarme","300000";"CA","400000";"Cabeamento","500000";"Infra","600000";"Redes","700000";"Energia","800000";"Outros","900000";"Serviço","1000000"},2,FALSE)
  + COUNTIF($G$2:G2514,G2514)
)</f>
        <v>300121</v>
      </c>
      <c r="B2514" s="3" t="str">
        <f t="shared" si="40"/>
        <v>TECLADO LCD</v>
      </c>
      <c r="C2514" s="3" t="s">
        <v>4652</v>
      </c>
      <c r="D2514" s="3" t="s">
        <v>4652</v>
      </c>
      <c r="E2514" s="5" t="s">
        <v>4648</v>
      </c>
      <c r="F2514" s="5" t="s">
        <v>7</v>
      </c>
      <c r="G2514" s="2" t="s">
        <v>4422</v>
      </c>
      <c r="H2514" s="3" t="s">
        <v>4651</v>
      </c>
      <c r="I2514" s="170" t="s">
        <v>7038</v>
      </c>
      <c r="J2514" s="127">
        <v>1695.885</v>
      </c>
      <c r="K2514" s="162">
        <v>3730.9298060461542</v>
      </c>
      <c r="L2514" s="127">
        <v>22.727272727272727</v>
      </c>
      <c r="M2514" s="205">
        <v>6.6500000000000004E-2</v>
      </c>
      <c r="N2514" s="198">
        <v>0.12</v>
      </c>
      <c r="O2514" s="3" t="s">
        <v>7185</v>
      </c>
      <c r="P2514" s="31" t="s">
        <v>7291</v>
      </c>
      <c r="Q2514" s="234">
        <v>1</v>
      </c>
      <c r="R2514" s="5">
        <v>84716052</v>
      </c>
      <c r="S2514" s="238">
        <v>45938</v>
      </c>
      <c r="T2514" s="263">
        <v>0.15</v>
      </c>
      <c r="U2514" s="263">
        <v>0</v>
      </c>
      <c r="V2514" s="263">
        <v>3.2119999999999996E-2</v>
      </c>
      <c r="W2514" s="263">
        <v>0</v>
      </c>
      <c r="X2514" s="263">
        <v>0.33999999999999997</v>
      </c>
      <c r="Y2514" s="265">
        <v>1.8334922359937862</v>
      </c>
      <c r="Z2514" s="275">
        <v>1831.3886252272728</v>
      </c>
      <c r="AA2514" s="276">
        <v>40.738228464592247</v>
      </c>
      <c r="AB2514" s="277">
        <v>0.05</v>
      </c>
      <c r="AC2514" s="277">
        <v>3.6499999999999998E-2</v>
      </c>
      <c r="AD2514" s="277">
        <v>0</v>
      </c>
      <c r="AE2514" s="277">
        <v>0.33999999999999997</v>
      </c>
      <c r="AF2514" s="276">
        <v>1.6365881600285659</v>
      </c>
    </row>
    <row r="2515" spans="1:32" x14ac:dyDescent="0.3">
      <c r="A2515" s="2">
        <f>IF(G2515="","",VLOOKUP(G2515,{"CFTV","100000";"switch","750000";"VMS","200000";"Alarme","300000";"CA","400000";"Cabeamento","500000";"Infra","600000";"Redes","700000";"Energia","800000";"Outros","900000";"Serviço","1000000"},2,FALSE)
  + COUNTIF($G$2:G2515,G2515)
)</f>
        <v>300122</v>
      </c>
      <c r="B2515" s="3" t="str">
        <f t="shared" si="40"/>
        <v>PLACA TCP/IP, GPIO E WI-FI</v>
      </c>
      <c r="C2515" s="3" t="s">
        <v>4654</v>
      </c>
      <c r="D2515" s="3" t="s">
        <v>4654</v>
      </c>
      <c r="E2515" s="5" t="s">
        <v>4648</v>
      </c>
      <c r="F2515" s="5" t="s">
        <v>7</v>
      </c>
      <c r="G2515" s="2" t="s">
        <v>4422</v>
      </c>
      <c r="H2515" s="3" t="s">
        <v>4653</v>
      </c>
      <c r="I2515" s="170" t="s">
        <v>7038</v>
      </c>
      <c r="J2515" s="127">
        <v>4137.4210000000003</v>
      </c>
      <c r="K2515" s="162">
        <v>9035.6265064268537</v>
      </c>
      <c r="L2515" s="127">
        <v>22.727272727272727</v>
      </c>
      <c r="M2515" s="205">
        <v>6.6500000000000004E-2</v>
      </c>
      <c r="N2515" s="198">
        <v>0.12</v>
      </c>
      <c r="O2515" s="3" t="s">
        <v>7185</v>
      </c>
      <c r="P2515" s="31" t="s">
        <v>7291</v>
      </c>
      <c r="Q2515" s="234">
        <v>1</v>
      </c>
      <c r="R2515" s="5">
        <v>85177900</v>
      </c>
      <c r="S2515" s="238">
        <v>45938</v>
      </c>
      <c r="T2515" s="263">
        <v>0.15</v>
      </c>
      <c r="U2515" s="263">
        <v>0</v>
      </c>
      <c r="V2515" s="263">
        <v>3.2119999999999996E-2</v>
      </c>
      <c r="W2515" s="263">
        <v>0</v>
      </c>
      <c r="X2515" s="263">
        <v>0.33999999999999997</v>
      </c>
      <c r="Y2515" s="265">
        <v>1.8334922359937862</v>
      </c>
      <c r="Z2515" s="275">
        <v>4435.286769227273</v>
      </c>
      <c r="AA2515" s="276">
        <v>98.660504505613076</v>
      </c>
      <c r="AB2515" s="277">
        <v>0.05</v>
      </c>
      <c r="AC2515" s="277">
        <v>3.6499999999999998E-2</v>
      </c>
      <c r="AD2515" s="277">
        <v>0</v>
      </c>
      <c r="AE2515" s="277">
        <v>0.33999999999999997</v>
      </c>
      <c r="AF2515" s="276">
        <v>1.6365881600285659</v>
      </c>
    </row>
    <row r="2516" spans="1:32" ht="27.6" x14ac:dyDescent="0.3">
      <c r="A2516" s="2">
        <f>IF(G2516="","",VLOOKUP(G2516,{"CFTV","100000";"switch","750000";"VMS","200000";"Alarme","300000";"CA","400000";"Cabeamento","500000";"Infra","600000";"Redes","700000";"Energia","800000";"Outros","900000";"Serviço","1000000"},2,FALSE)
  + COUNTIF($G$2:G2516,G2516)
)</f>
        <v>300123</v>
      </c>
      <c r="B2516" s="3" t="str">
        <f t="shared" si="40"/>
        <v>JVA - TREINAMENTO E HOMOLOGAÇÃO</v>
      </c>
      <c r="C2516" s="3" t="s">
        <v>4656</v>
      </c>
      <c r="D2516" s="3" t="s">
        <v>4656</v>
      </c>
      <c r="E2516" s="5" t="s">
        <v>4648</v>
      </c>
      <c r="F2516" s="5" t="s">
        <v>2493</v>
      </c>
      <c r="G2516" s="2" t="s">
        <v>4422</v>
      </c>
      <c r="H2516" s="3" t="s">
        <v>4655</v>
      </c>
      <c r="I2516" s="170" t="s">
        <v>7038</v>
      </c>
      <c r="J2516" s="127">
        <v>5000</v>
      </c>
      <c r="K2516" s="162">
        <v>9092.1564446031443</v>
      </c>
      <c r="L2516" s="127"/>
      <c r="M2516" s="205"/>
      <c r="N2516" s="198"/>
      <c r="O2516" s="3" t="s">
        <v>7185</v>
      </c>
      <c r="P2516" s="31" t="s">
        <v>7291</v>
      </c>
      <c r="Q2516" s="234">
        <v>1</v>
      </c>
      <c r="R2516" s="5" t="s">
        <v>777</v>
      </c>
      <c r="S2516" s="238">
        <v>45938</v>
      </c>
      <c r="T2516" s="263">
        <v>0.15</v>
      </c>
      <c r="U2516" s="263">
        <v>0.05</v>
      </c>
      <c r="V2516" s="263">
        <v>3.6499999999999998E-2</v>
      </c>
      <c r="W2516" s="263">
        <v>0</v>
      </c>
      <c r="X2516" s="263">
        <v>0.33999999999999997</v>
      </c>
      <c r="Y2516" s="265">
        <v>1.6365881600285659</v>
      </c>
      <c r="Z2516" s="275">
        <v>5000</v>
      </c>
      <c r="AA2516" s="276">
        <v>111.22223842450887</v>
      </c>
      <c r="AB2516" s="277">
        <v>0.05</v>
      </c>
      <c r="AC2516" s="277">
        <v>3.6499999999999998E-2</v>
      </c>
      <c r="AD2516" s="277">
        <v>0</v>
      </c>
      <c r="AE2516" s="277">
        <v>0.33999999999999997</v>
      </c>
      <c r="AF2516" s="276">
        <v>1.6365881600285659</v>
      </c>
    </row>
    <row r="2517" spans="1:32" x14ac:dyDescent="0.3">
      <c r="A2517" s="2">
        <f>IF(G2517="","",VLOOKUP(G2517,{"CFTV","100000";"switch","750000";"VMS","200000";"Alarme","300000";"CA","400000";"Cabeamento","500000";"Infra","600000";"Redes","700000";"Energia","800000";"Outros","900000";"Serviço","1000000"},2,FALSE)
  + COUNTIF($G$2:G2517,G2517)
)</f>
        <v>300124</v>
      </c>
      <c r="B2517" s="3" t="str">
        <f t="shared" si="40"/>
        <v>JVA - LICENÇA DE SOFTWARE</v>
      </c>
      <c r="C2517" s="3" t="s">
        <v>4658</v>
      </c>
      <c r="D2517" s="3" t="s">
        <v>4658</v>
      </c>
      <c r="E2517" s="5" t="s">
        <v>4648</v>
      </c>
      <c r="F2517" s="5" t="s">
        <v>776</v>
      </c>
      <c r="G2517" s="2" t="s">
        <v>4422</v>
      </c>
      <c r="H2517" s="3" t="s">
        <v>4657</v>
      </c>
      <c r="I2517" s="170" t="s">
        <v>7038</v>
      </c>
      <c r="J2517" s="127">
        <v>5000</v>
      </c>
      <c r="K2517" s="162">
        <v>9092.1564446031443</v>
      </c>
      <c r="L2517" s="127"/>
      <c r="M2517" s="205"/>
      <c r="N2517" s="198"/>
      <c r="O2517" s="3" t="s">
        <v>7185</v>
      </c>
      <c r="P2517" s="31" t="s">
        <v>7291</v>
      </c>
      <c r="Q2517" s="234">
        <v>1</v>
      </c>
      <c r="R2517" s="5" t="s">
        <v>777</v>
      </c>
      <c r="S2517" s="238">
        <v>45938</v>
      </c>
      <c r="T2517" s="263">
        <v>0.15</v>
      </c>
      <c r="U2517" s="263">
        <v>0.05</v>
      </c>
      <c r="V2517" s="263">
        <v>3.6499999999999998E-2</v>
      </c>
      <c r="W2517" s="263">
        <v>0</v>
      </c>
      <c r="X2517" s="263">
        <v>0.33999999999999997</v>
      </c>
      <c r="Y2517" s="265">
        <v>1.6365881600285659</v>
      </c>
      <c r="Z2517" s="275">
        <v>5000</v>
      </c>
      <c r="AA2517" s="276">
        <v>111.22223842450887</v>
      </c>
      <c r="AB2517" s="277">
        <v>0.05</v>
      </c>
      <c r="AC2517" s="277">
        <v>3.6499999999999998E-2</v>
      </c>
      <c r="AD2517" s="277">
        <v>0</v>
      </c>
      <c r="AE2517" s="277">
        <v>0.33999999999999997</v>
      </c>
      <c r="AF2517" s="276">
        <v>1.6365881600285659</v>
      </c>
    </row>
    <row r="2518" spans="1:32" ht="55.2" x14ac:dyDescent="0.3">
      <c r="A2518" s="2">
        <f>IF(G2518="","",VLOOKUP(G2518,{"CFTV","100000";"switch","750000";"VMS","200000";"Alarme","300000";"CA","400000";"Cabeamento","500000";"Infra","600000";"Redes","700000";"Energia","800000";"Outros","900000";"Serviço","1000000"},2,FALSE)
  + COUNTIF($G$2:G2518,G2518)
)</f>
        <v>300125</v>
      </c>
      <c r="B2518" s="3" t="str">
        <f t="shared" si="40"/>
        <v>SENSOR DE BARREIRA INFRAVERMELHO ATIVO</v>
      </c>
      <c r="C2518" s="3" t="s">
        <v>4660</v>
      </c>
      <c r="D2518" s="3" t="s">
        <v>4660</v>
      </c>
      <c r="E2518" s="5" t="s">
        <v>6</v>
      </c>
      <c r="F2518" s="5" t="s">
        <v>7</v>
      </c>
      <c r="G2518" s="2" t="s">
        <v>4422</v>
      </c>
      <c r="H2518" s="3" t="s">
        <v>4659</v>
      </c>
      <c r="I2518" s="170" t="s">
        <v>7038</v>
      </c>
      <c r="J2518" s="138">
        <v>296.48</v>
      </c>
      <c r="K2518" s="162">
        <v>563.60134903573544</v>
      </c>
      <c r="L2518" s="127"/>
      <c r="M2518" s="205">
        <v>6.5000000000000002E-2</v>
      </c>
      <c r="N2518" s="198">
        <v>0.04</v>
      </c>
      <c r="O2518" s="3" t="s">
        <v>6</v>
      </c>
      <c r="P2518" s="31" t="s">
        <v>7288</v>
      </c>
      <c r="Q2518" s="234">
        <v>1</v>
      </c>
      <c r="R2518" s="5">
        <v>85437099</v>
      </c>
      <c r="S2518" s="238">
        <v>45965</v>
      </c>
      <c r="T2518" s="263">
        <v>0.15</v>
      </c>
      <c r="U2518" s="263">
        <v>0</v>
      </c>
      <c r="V2518" s="263">
        <v>3.5039999999999995E-2</v>
      </c>
      <c r="W2518" s="263">
        <v>0</v>
      </c>
      <c r="X2518" s="263">
        <v>0.33999999999999997</v>
      </c>
      <c r="Y2518" s="265">
        <v>1.6064585475278061</v>
      </c>
      <c r="Z2518" s="275">
        <v>315.75120000000004</v>
      </c>
      <c r="AA2518" s="276">
        <v>7.023711049844958</v>
      </c>
      <c r="AB2518" s="277">
        <v>0.05</v>
      </c>
      <c r="AC2518" s="277">
        <v>3.6499999999999998E-2</v>
      </c>
      <c r="AD2518" s="277">
        <v>0</v>
      </c>
      <c r="AE2518" s="277">
        <v>0.33999999999999997</v>
      </c>
      <c r="AF2518" s="276">
        <v>1.6365881600285659</v>
      </c>
    </row>
    <row r="2519" spans="1:32" ht="27.6" x14ac:dyDescent="0.3">
      <c r="A2519" s="2">
        <f>IF(G2519="","",VLOOKUP(G2519,{"CFTV","100000";"switch","750000";"VMS","200000";"Alarme","300000";"CA","400000";"Cabeamento","500000";"Infra","600000";"Redes","700000";"Energia","800000";"Outros","900000";"Serviço","1000000"},2,FALSE)
  + COUNTIF($G$2:G2519,G2519)
)</f>
        <v>300126</v>
      </c>
      <c r="B2519" s="3" t="str">
        <f t="shared" si="40"/>
        <v>SUPORTE P/ SENSOR BARREIRA IVA</v>
      </c>
      <c r="C2519" s="3" t="s">
        <v>4662</v>
      </c>
      <c r="D2519" s="3" t="s">
        <v>4662</v>
      </c>
      <c r="E2519" s="5" t="s">
        <v>1824</v>
      </c>
      <c r="F2519" s="5" t="s">
        <v>7</v>
      </c>
      <c r="G2519" s="2" t="s">
        <v>4422</v>
      </c>
      <c r="H2519" s="3" t="s">
        <v>4661</v>
      </c>
      <c r="I2519" s="170" t="s">
        <v>7038</v>
      </c>
      <c r="J2519" s="138">
        <v>72</v>
      </c>
      <c r="K2519" s="162">
        <v>146.67937887950291</v>
      </c>
      <c r="L2519" s="127"/>
      <c r="M2519" s="205"/>
      <c r="N2519" s="198">
        <v>0.12</v>
      </c>
      <c r="O2519" s="3" t="s">
        <v>7088</v>
      </c>
      <c r="P2519" s="31" t="s">
        <v>7291</v>
      </c>
      <c r="Q2519" s="234">
        <v>1</v>
      </c>
      <c r="R2519" s="5">
        <v>85437099</v>
      </c>
      <c r="S2519" s="238">
        <v>45985</v>
      </c>
      <c r="T2519" s="263">
        <v>0.15</v>
      </c>
      <c r="U2519" s="263">
        <v>0</v>
      </c>
      <c r="V2519" s="263">
        <v>3.2119999999999996E-2</v>
      </c>
      <c r="W2519" s="263">
        <v>0</v>
      </c>
      <c r="X2519" s="263">
        <v>0.33999999999999997</v>
      </c>
      <c r="Y2519" s="265">
        <v>1.8334922359937862</v>
      </c>
      <c r="Z2519" s="275">
        <v>72</v>
      </c>
      <c r="AA2519" s="276">
        <v>1.6016002333129276</v>
      </c>
      <c r="AB2519" s="277">
        <v>0.05</v>
      </c>
      <c r="AC2519" s="277">
        <v>3.6499999999999998E-2</v>
      </c>
      <c r="AD2519" s="277">
        <v>0</v>
      </c>
      <c r="AE2519" s="277">
        <v>0.33999999999999997</v>
      </c>
      <c r="AF2519" s="276">
        <v>1.6365881600285659</v>
      </c>
    </row>
    <row r="2520" spans="1:32" ht="82.8" x14ac:dyDescent="0.3">
      <c r="A2520" s="2">
        <f>IF(G2520="","",VLOOKUP(G2520,{"CFTV","100000";"switch","750000";"VMS","200000";"Alarme","300000";"CA","400000";"Cabeamento","500000";"Infra","600000";"Redes","700000";"Energia","800000";"Outros","900000";"Serviço","1000000"},2,FALSE)
  + COUNTIF($G$2:G2520,G2520)
)</f>
        <v>300127</v>
      </c>
      <c r="B2520" s="3" t="str">
        <f t="shared" si="40"/>
        <v>FONTE NOBREAK ININTERRUPTA 12 V</v>
      </c>
      <c r="C2520" s="3" t="s">
        <v>4664</v>
      </c>
      <c r="D2520" s="3" t="s">
        <v>4664</v>
      </c>
      <c r="E2520" s="5" t="s">
        <v>6</v>
      </c>
      <c r="F2520" s="5" t="s">
        <v>7</v>
      </c>
      <c r="G2520" s="2" t="s">
        <v>4422</v>
      </c>
      <c r="H2520" s="3" t="s">
        <v>4663</v>
      </c>
      <c r="I2520" s="170" t="s">
        <v>7038</v>
      </c>
      <c r="J2520" s="138">
        <v>95.51</v>
      </c>
      <c r="K2520" s="162">
        <v>187.10284369125876</v>
      </c>
      <c r="L2520" s="127"/>
      <c r="M2520" s="205">
        <v>9.7500000000000003E-2</v>
      </c>
      <c r="N2520" s="198">
        <v>0.04</v>
      </c>
      <c r="O2520" s="3" t="s">
        <v>6</v>
      </c>
      <c r="P2520" s="31" t="s">
        <v>7288</v>
      </c>
      <c r="Q2520" s="234">
        <v>1</v>
      </c>
      <c r="R2520" s="5">
        <v>85044040</v>
      </c>
      <c r="S2520" s="238">
        <v>45965</v>
      </c>
      <c r="T2520" s="263">
        <v>0.15</v>
      </c>
      <c r="U2520" s="263">
        <v>0</v>
      </c>
      <c r="V2520" s="263">
        <v>3.5039999999999995E-2</v>
      </c>
      <c r="W2520" s="263">
        <v>0</v>
      </c>
      <c r="X2520" s="263">
        <v>0.33999999999999997</v>
      </c>
      <c r="Y2520" s="265">
        <v>1.6064585475278061</v>
      </c>
      <c r="Z2520" s="275">
        <v>104.822225</v>
      </c>
      <c r="AA2520" s="276">
        <v>2.331712500227503</v>
      </c>
      <c r="AB2520" s="277">
        <v>0.05</v>
      </c>
      <c r="AC2520" s="277">
        <v>3.6499999999999998E-2</v>
      </c>
      <c r="AD2520" s="277">
        <v>0</v>
      </c>
      <c r="AE2520" s="277">
        <v>0.33999999999999997</v>
      </c>
      <c r="AF2520" s="276">
        <v>1.6365881600285659</v>
      </c>
    </row>
    <row r="2521" spans="1:32" ht="27.6" x14ac:dyDescent="0.3">
      <c r="A2521" s="2">
        <f>IF(G2521="","",VLOOKUP(G2521,{"CFTV","100000";"switch","750000";"VMS","200000";"Alarme","300000";"CA","400000";"Cabeamento","500000";"Infra","600000";"Redes","700000";"Energia","800000";"Outros","900000";"Serviço","1000000"},2,FALSE)
  + COUNTIF($G$2:G2521,G2521)
)</f>
        <v>300128</v>
      </c>
      <c r="B2521" s="3" t="str">
        <f t="shared" si="40"/>
        <v>SIRENE PIEZOELÉTRICA 120DB BRANCA</v>
      </c>
      <c r="C2521" s="3" t="s">
        <v>4666</v>
      </c>
      <c r="D2521" s="3" t="s">
        <v>4666</v>
      </c>
      <c r="E2521" s="5" t="s">
        <v>4667</v>
      </c>
      <c r="F2521" s="5" t="s">
        <v>7</v>
      </c>
      <c r="G2521" s="2" t="s">
        <v>4422</v>
      </c>
      <c r="H2521" s="3" t="s">
        <v>4665</v>
      </c>
      <c r="I2521" s="170" t="s">
        <v>7038</v>
      </c>
      <c r="J2521" s="127">
        <v>17.899999999999999</v>
      </c>
      <c r="K2521" s="162">
        <v>36.466123360320857</v>
      </c>
      <c r="L2521" s="127"/>
      <c r="M2521" s="205"/>
      <c r="N2521" s="193">
        <v>0.18</v>
      </c>
      <c r="O2521" s="3" t="s">
        <v>7186</v>
      </c>
      <c r="P2521" s="31" t="s">
        <v>7294</v>
      </c>
      <c r="Q2521" s="234">
        <v>1</v>
      </c>
      <c r="R2521" s="5">
        <v>85318000</v>
      </c>
      <c r="S2521" s="238">
        <v>46045</v>
      </c>
      <c r="T2521" s="263">
        <v>0.15</v>
      </c>
      <c r="U2521" s="263">
        <v>0</v>
      </c>
      <c r="V2521" s="263">
        <v>3.2119999999999996E-2</v>
      </c>
      <c r="W2521" s="263">
        <v>0</v>
      </c>
      <c r="X2521" s="263">
        <v>0.33999999999999997</v>
      </c>
      <c r="Y2521" s="265">
        <v>1.8334922359937862</v>
      </c>
      <c r="Z2521" s="275">
        <v>17.899999999999999</v>
      </c>
      <c r="AA2521" s="276">
        <v>0.39817561355974174</v>
      </c>
      <c r="AB2521" s="277">
        <v>0.05</v>
      </c>
      <c r="AC2521" s="277">
        <v>3.6499999999999998E-2</v>
      </c>
      <c r="AD2521" s="277">
        <v>0</v>
      </c>
      <c r="AE2521" s="277">
        <v>0.33999999999999997</v>
      </c>
      <c r="AF2521" s="276">
        <v>1.6365881600285659</v>
      </c>
    </row>
    <row r="2522" spans="1:32" ht="27.6" x14ac:dyDescent="0.3">
      <c r="A2522" s="2">
        <f>IF(G2522="","",VLOOKUP(G2522,{"CFTV","100000";"switch","750000";"VMS","200000";"Alarme","300000";"CA","400000";"Cabeamento","500000";"Infra","600000";"Redes","700000";"Energia","800000";"Outros","900000";"Serviço","1000000"},2,FALSE)
  + COUNTIF($G$2:G2522,G2522)
)</f>
        <v>300129</v>
      </c>
      <c r="B2522" s="3" t="str">
        <f t="shared" si="40"/>
        <v>SENSOR INFRAVERMELHO ATIVO 12 FEIXES</v>
      </c>
      <c r="C2522" s="3" t="s">
        <v>4669</v>
      </c>
      <c r="D2522" s="3" t="s">
        <v>4669</v>
      </c>
      <c r="E2522" s="5" t="s">
        <v>4346</v>
      </c>
      <c r="F2522" s="5" t="s">
        <v>7</v>
      </c>
      <c r="G2522" s="2" t="s">
        <v>4422</v>
      </c>
      <c r="H2522" s="3" t="s">
        <v>4668</v>
      </c>
      <c r="I2522" s="170" t="s">
        <v>7038</v>
      </c>
      <c r="J2522" s="127">
        <v>818.1</v>
      </c>
      <c r="K2522" s="162">
        <v>1666.6444425183518</v>
      </c>
      <c r="L2522" s="127"/>
      <c r="M2522" s="205"/>
      <c r="N2522" s="193">
        <v>0.17</v>
      </c>
      <c r="O2522" s="3" t="s">
        <v>7187</v>
      </c>
      <c r="P2522" s="31" t="s">
        <v>7290</v>
      </c>
      <c r="Q2522" s="234">
        <v>1</v>
      </c>
      <c r="R2522" s="5">
        <v>85437099</v>
      </c>
      <c r="S2522" s="238">
        <v>45988</v>
      </c>
      <c r="T2522" s="263">
        <v>0.15</v>
      </c>
      <c r="U2522" s="263">
        <v>0</v>
      </c>
      <c r="V2522" s="263">
        <v>3.2119999999999996E-2</v>
      </c>
      <c r="W2522" s="263">
        <v>0</v>
      </c>
      <c r="X2522" s="263">
        <v>0.33999999999999997</v>
      </c>
      <c r="Y2522" s="265">
        <v>1.8334922359937862</v>
      </c>
      <c r="Z2522" s="275">
        <v>818.1</v>
      </c>
      <c r="AA2522" s="276">
        <v>18.19818265101814</v>
      </c>
      <c r="AB2522" s="277">
        <v>0.05</v>
      </c>
      <c r="AC2522" s="277">
        <v>3.6499999999999998E-2</v>
      </c>
      <c r="AD2522" s="277">
        <v>0</v>
      </c>
      <c r="AE2522" s="277">
        <v>0.33999999999999997</v>
      </c>
      <c r="AF2522" s="276">
        <v>1.6365881600285659</v>
      </c>
    </row>
    <row r="2523" spans="1:32" ht="27.6" x14ac:dyDescent="0.3">
      <c r="A2523" s="2">
        <f>IF(G2523="","",VLOOKUP(G2523,{"CFTV","100000";"switch","750000";"VMS","200000";"Alarme","300000";"CA","400000";"Cabeamento","500000";"Infra","600000";"Redes","700000";"Energia","800000";"Outros","900000";"Serviço","1000000"},2,FALSE)
  + COUNTIF($G$2:G2523,G2523)
)</f>
        <v>300130</v>
      </c>
      <c r="B2523" s="3" t="str">
        <f t="shared" si="40"/>
        <v>TRANSMISSOR UNIVERSAL TX 4020 SMART</v>
      </c>
      <c r="C2523" s="3" t="s">
        <v>4671</v>
      </c>
      <c r="D2523" s="3" t="s">
        <v>4671</v>
      </c>
      <c r="E2523" s="5" t="s">
        <v>6</v>
      </c>
      <c r="F2523" s="5" t="s">
        <v>7</v>
      </c>
      <c r="G2523" s="2" t="s">
        <v>4422</v>
      </c>
      <c r="H2523" s="3" t="s">
        <v>4670</v>
      </c>
      <c r="I2523" s="170" t="s">
        <v>7038</v>
      </c>
      <c r="J2523" s="127">
        <v>21.35</v>
      </c>
      <c r="K2523" s="162">
        <v>49.148796599408996</v>
      </c>
      <c r="L2523" s="127"/>
      <c r="M2523" s="205">
        <v>0.13</v>
      </c>
      <c r="N2523" s="193">
        <v>7.0000000000000007E-2</v>
      </c>
      <c r="O2523" s="3" t="s">
        <v>6</v>
      </c>
      <c r="P2523" s="31" t="s">
        <v>7288</v>
      </c>
      <c r="Q2523" s="234">
        <v>1</v>
      </c>
      <c r="R2523" s="5">
        <v>85269200</v>
      </c>
      <c r="S2523" s="238">
        <v>45965</v>
      </c>
      <c r="T2523" s="263">
        <v>0.15</v>
      </c>
      <c r="U2523" s="263">
        <v>0</v>
      </c>
      <c r="V2523" s="263">
        <v>3.2119999999999996E-2</v>
      </c>
      <c r="W2523" s="263">
        <v>0</v>
      </c>
      <c r="X2523" s="263">
        <v>0.33999999999999997</v>
      </c>
      <c r="Y2523" s="265">
        <v>1.8334922359937862</v>
      </c>
      <c r="Z2523" s="275">
        <v>24.125500000000002</v>
      </c>
      <c r="AA2523" s="276">
        <v>0.53665842262209784</v>
      </c>
      <c r="AB2523" s="277">
        <v>0.05</v>
      </c>
      <c r="AC2523" s="277">
        <v>3.6499999999999998E-2</v>
      </c>
      <c r="AD2523" s="277">
        <v>0</v>
      </c>
      <c r="AE2523" s="277">
        <v>0.33999999999999997</v>
      </c>
      <c r="AF2523" s="276">
        <v>1.6365881600285659</v>
      </c>
    </row>
    <row r="2524" spans="1:32" ht="27.6" x14ac:dyDescent="0.3">
      <c r="A2524" s="2">
        <f>IF(G2524="","",VLOOKUP(G2524,{"CFTV","100000";"switch","750000";"VMS","200000";"Alarme","300000";"CA","400000";"Cabeamento","500000";"Infra","600000";"Redes","700000";"Energia","800000";"Outros","900000";"Serviço","1000000"},2,FALSE)
  + COUNTIF($G$2:G2524,G2524)
)</f>
        <v>300131</v>
      </c>
      <c r="B2524" s="3" t="str">
        <f t="shared" si="40"/>
        <v>CONTROLE REMOTO XAC 4000 SMART</v>
      </c>
      <c r="C2524" s="3" t="s">
        <v>4673</v>
      </c>
      <c r="D2524" s="3" t="s">
        <v>4673</v>
      </c>
      <c r="E2524" s="5" t="s">
        <v>6</v>
      </c>
      <c r="F2524" s="5" t="s">
        <v>7</v>
      </c>
      <c r="G2524" s="2" t="s">
        <v>4422</v>
      </c>
      <c r="H2524" s="3" t="s">
        <v>4672</v>
      </c>
      <c r="I2524" s="170" t="s">
        <v>7038</v>
      </c>
      <c r="J2524" s="127">
        <v>16.850000000000001</v>
      </c>
      <c r="K2524" s="162">
        <v>38.789565466044102</v>
      </c>
      <c r="L2524" s="126"/>
      <c r="M2524" s="203">
        <v>0.13</v>
      </c>
      <c r="N2524" s="218">
        <v>0.18</v>
      </c>
      <c r="O2524" s="14" t="s">
        <v>7048</v>
      </c>
      <c r="P2524" s="253" t="s">
        <v>7294</v>
      </c>
      <c r="Q2524" s="234">
        <v>1</v>
      </c>
      <c r="R2524" s="5">
        <v>85269200</v>
      </c>
      <c r="S2524" s="245">
        <v>45996</v>
      </c>
      <c r="T2524" s="263">
        <v>0.15</v>
      </c>
      <c r="U2524" s="263">
        <v>0</v>
      </c>
      <c r="V2524" s="263">
        <v>3.2119999999999996E-2</v>
      </c>
      <c r="W2524" s="263">
        <v>0</v>
      </c>
      <c r="X2524" s="263">
        <v>0.33999999999999997</v>
      </c>
      <c r="Y2524" s="265">
        <v>1.8334922359937862</v>
      </c>
      <c r="Z2524" s="275">
        <v>19.040500000000002</v>
      </c>
      <c r="AA2524" s="276">
        <v>0.42354540614437225</v>
      </c>
      <c r="AB2524" s="277">
        <v>0.05</v>
      </c>
      <c r="AC2524" s="277">
        <v>3.6499999999999998E-2</v>
      </c>
      <c r="AD2524" s="277">
        <v>0</v>
      </c>
      <c r="AE2524" s="277">
        <v>0.33999999999999997</v>
      </c>
      <c r="AF2524" s="276">
        <v>1.6365881600285659</v>
      </c>
    </row>
    <row r="2525" spans="1:32" ht="27.6" x14ac:dyDescent="0.3">
      <c r="A2525" s="2">
        <f>IF(G2525="","",VLOOKUP(G2525,{"CFTV","100000";"switch","750000";"VMS","200000";"Alarme","300000";"CA","400000";"Cabeamento","500000";"Infra","600000";"Redes","700000";"Energia","800000";"Outros","900000";"Serviço","1000000"},2,FALSE)
  + COUNTIF($G$2:G2525,G2525)
)</f>
        <v>300132</v>
      </c>
      <c r="B2525" s="3" t="str">
        <f t="shared" si="40"/>
        <v>SENSOR DE MOVIMENTO INFRAVERMELHO PASSIVO</v>
      </c>
      <c r="C2525" s="3" t="s">
        <v>4675</v>
      </c>
      <c r="D2525" s="3" t="s">
        <v>4675</v>
      </c>
      <c r="E2525" s="5" t="s">
        <v>6</v>
      </c>
      <c r="F2525" s="5" t="s">
        <v>7</v>
      </c>
      <c r="G2525" s="2" t="s">
        <v>4422</v>
      </c>
      <c r="H2525" s="3" t="s">
        <v>4674</v>
      </c>
      <c r="I2525" s="170" t="s">
        <v>7038</v>
      </c>
      <c r="J2525" s="127">
        <v>61.93</v>
      </c>
      <c r="K2525" s="162">
        <v>130.26498870642865</v>
      </c>
      <c r="L2525" s="126"/>
      <c r="M2525" s="205">
        <v>3.2500000000000001E-2</v>
      </c>
      <c r="N2525" s="198">
        <v>7.0000000000000007E-2</v>
      </c>
      <c r="O2525" s="3" t="s">
        <v>6</v>
      </c>
      <c r="P2525" s="31" t="s">
        <v>7294</v>
      </c>
      <c r="Q2525" s="234">
        <v>1</v>
      </c>
      <c r="R2525" s="5">
        <v>85365090</v>
      </c>
      <c r="S2525" s="238">
        <v>45995</v>
      </c>
      <c r="T2525" s="263">
        <v>0.15</v>
      </c>
      <c r="U2525" s="263">
        <v>0</v>
      </c>
      <c r="V2525" s="263">
        <v>3.2119999999999996E-2</v>
      </c>
      <c r="W2525" s="263">
        <v>0</v>
      </c>
      <c r="X2525" s="263">
        <v>0.33999999999999997</v>
      </c>
      <c r="Y2525" s="265">
        <v>1.8334922359937862</v>
      </c>
      <c r="Z2525" s="275">
        <v>63.942725000000003</v>
      </c>
      <c r="AA2525" s="276">
        <v>1.4223706010925607</v>
      </c>
      <c r="AB2525" s="277">
        <v>0.05</v>
      </c>
      <c r="AC2525" s="277">
        <v>3.6499999999999998E-2</v>
      </c>
      <c r="AD2525" s="277">
        <v>0</v>
      </c>
      <c r="AE2525" s="277">
        <v>0.33999999999999997</v>
      </c>
      <c r="AF2525" s="276">
        <v>1.6365881600285659</v>
      </c>
    </row>
    <row r="2526" spans="1:32" ht="27.6" x14ac:dyDescent="0.3">
      <c r="A2526" s="2">
        <f>IF(G2526="","",VLOOKUP(G2526,{"CFTV","100000";"switch","750000";"VMS","200000";"Alarme","300000";"CA","400000";"Cabeamento","500000";"Infra","600000";"Redes","700000";"Energia","800000";"Outros","900000";"Serviço","1000000"},2,FALSE)
  + COUNTIF($G$2:G2526,G2526)
)</f>
        <v>300133</v>
      </c>
      <c r="B2526" s="3" t="str">
        <f t="shared" si="40"/>
        <v>SINALIZADOR AUDIOVISUAL CONVENCIONAL</v>
      </c>
      <c r="C2526" s="3" t="s">
        <v>4677</v>
      </c>
      <c r="D2526" s="3" t="s">
        <v>4677</v>
      </c>
      <c r="E2526" s="5" t="s">
        <v>6</v>
      </c>
      <c r="F2526" s="5" t="s">
        <v>7</v>
      </c>
      <c r="G2526" s="2" t="s">
        <v>4422</v>
      </c>
      <c r="H2526" s="3" t="s">
        <v>4676</v>
      </c>
      <c r="I2526" s="170" t="s">
        <v>7038</v>
      </c>
      <c r="J2526" s="127">
        <v>37.96</v>
      </c>
      <c r="K2526" s="162">
        <v>74.363144660456328</v>
      </c>
      <c r="L2526" s="126"/>
      <c r="M2526" s="205">
        <v>9.7500000000000003E-2</v>
      </c>
      <c r="N2526" s="198">
        <v>0.04</v>
      </c>
      <c r="O2526" s="3" t="s">
        <v>6</v>
      </c>
      <c r="P2526" s="31" t="s">
        <v>7288</v>
      </c>
      <c r="Q2526" s="234">
        <v>1</v>
      </c>
      <c r="R2526" s="5">
        <v>85365090</v>
      </c>
      <c r="S2526" s="238">
        <v>45995</v>
      </c>
      <c r="T2526" s="263">
        <v>0.15</v>
      </c>
      <c r="U2526" s="263">
        <v>0</v>
      </c>
      <c r="V2526" s="263">
        <v>3.5039999999999995E-2</v>
      </c>
      <c r="W2526" s="263">
        <v>0</v>
      </c>
      <c r="X2526" s="263">
        <v>0.33999999999999997</v>
      </c>
      <c r="Y2526" s="265">
        <v>1.6064585475278061</v>
      </c>
      <c r="Z2526" s="275">
        <v>41.661100000000005</v>
      </c>
      <c r="AA2526" s="276">
        <v>0.92672815944546127</v>
      </c>
      <c r="AB2526" s="277">
        <v>0.05</v>
      </c>
      <c r="AC2526" s="277">
        <v>3.6499999999999998E-2</v>
      </c>
      <c r="AD2526" s="277">
        <v>0</v>
      </c>
      <c r="AE2526" s="277">
        <v>0.33999999999999997</v>
      </c>
      <c r="AF2526" s="276">
        <v>1.6365881600285659</v>
      </c>
    </row>
    <row r="2527" spans="1:32" ht="27.6" x14ac:dyDescent="0.3">
      <c r="A2527" s="2">
        <f>IF(G2527="","",VLOOKUP(G2527,{"CFTV","100000";"switch","750000";"VMS","200000";"Alarme","300000";"CA","400000";"Cabeamento","500000";"Infra","600000";"Redes","700000";"Energia","800000";"Outros","900000";"Serviço","1000000"},2,FALSE)
  + COUNTIF($G$2:G2527,G2527)
)</f>
        <v>300134</v>
      </c>
      <c r="B2527" s="3" t="str">
        <f t="shared" si="40"/>
        <v>DETECTOR DE SINAL TRIPLO SEM</v>
      </c>
      <c r="C2527" s="3" t="s">
        <v>4679</v>
      </c>
      <c r="D2527" s="3" t="s">
        <v>4679</v>
      </c>
      <c r="E2527" s="5" t="s">
        <v>370</v>
      </c>
      <c r="F2527" s="5" t="s">
        <v>7</v>
      </c>
      <c r="G2527" s="2" t="s">
        <v>4422</v>
      </c>
      <c r="H2527" s="3" t="s">
        <v>4678</v>
      </c>
      <c r="I2527" s="170" t="s">
        <v>7038</v>
      </c>
      <c r="J2527" s="127">
        <v>785.32</v>
      </c>
      <c r="K2527" s="162">
        <v>1599.8645808562669</v>
      </c>
      <c r="L2527" s="126"/>
      <c r="M2527" s="205"/>
      <c r="N2527" s="198">
        <v>0.12</v>
      </c>
      <c r="O2527" s="3" t="s">
        <v>370</v>
      </c>
      <c r="P2527" s="31" t="s">
        <v>7287</v>
      </c>
      <c r="Q2527" s="234">
        <v>1</v>
      </c>
      <c r="R2527" s="5">
        <v>85437099</v>
      </c>
      <c r="S2527" s="238">
        <v>46009</v>
      </c>
      <c r="T2527" s="263">
        <v>0.15</v>
      </c>
      <c r="U2527" s="263">
        <v>0</v>
      </c>
      <c r="V2527" s="263">
        <v>3.2119999999999996E-2</v>
      </c>
      <c r="W2527" s="263">
        <v>0</v>
      </c>
      <c r="X2527" s="263">
        <v>0.33999999999999997</v>
      </c>
      <c r="Y2527" s="265">
        <v>1.8334922359937862</v>
      </c>
      <c r="Z2527" s="275">
        <v>785.32</v>
      </c>
      <c r="AA2527" s="276">
        <v>17.469009655907062</v>
      </c>
      <c r="AB2527" s="277">
        <v>0.05</v>
      </c>
      <c r="AC2527" s="277">
        <v>3.6499999999999998E-2</v>
      </c>
      <c r="AD2527" s="277">
        <v>0</v>
      </c>
      <c r="AE2527" s="277">
        <v>0.33999999999999997</v>
      </c>
      <c r="AF2527" s="276">
        <v>1.6365881600285659</v>
      </c>
    </row>
    <row r="2528" spans="1:32" x14ac:dyDescent="0.3">
      <c r="A2528" s="2">
        <f>IF(G2528="","",VLOOKUP(G2528,{"CFTV","100000";"switch","750000";"VMS","200000";"Alarme","300000";"CA","400000";"Cabeamento","500000";"Infra","600000";"Redes","700000";"Energia","800000";"Outros","900000";"Serviço","1000000"},2,FALSE)
  + COUNTIF($G$2:G2528,G2528)
)</f>
        <v>300135</v>
      </c>
      <c r="B2528" s="3" t="str">
        <f t="shared" si="40"/>
        <v>SIRENE EXTERNA SEM FIO</v>
      </c>
      <c r="C2528" s="3" t="s">
        <v>4681</v>
      </c>
      <c r="D2528" s="3" t="s">
        <v>4681</v>
      </c>
      <c r="E2528" s="5" t="s">
        <v>370</v>
      </c>
      <c r="F2528" s="5" t="s">
        <v>7</v>
      </c>
      <c r="G2528" s="2" t="s">
        <v>4422</v>
      </c>
      <c r="H2528" s="3" t="s">
        <v>4680</v>
      </c>
      <c r="I2528" s="170" t="s">
        <v>7038</v>
      </c>
      <c r="J2528" s="127">
        <v>455.37</v>
      </c>
      <c r="K2528" s="162">
        <v>812.81447643081901</v>
      </c>
      <c r="L2528" s="126"/>
      <c r="M2528" s="205"/>
      <c r="N2528" s="198">
        <v>0.04</v>
      </c>
      <c r="O2528" s="3" t="s">
        <v>7060</v>
      </c>
      <c r="P2528" s="31" t="s">
        <v>7290</v>
      </c>
      <c r="Q2528" s="234">
        <v>1</v>
      </c>
      <c r="R2528" s="5">
        <v>85318000</v>
      </c>
      <c r="S2528" s="238">
        <v>46017</v>
      </c>
      <c r="T2528" s="263">
        <v>0.15</v>
      </c>
      <c r="U2528" s="263">
        <v>0</v>
      </c>
      <c r="V2528" s="263">
        <v>3.5039999999999995E-2</v>
      </c>
      <c r="W2528" s="263">
        <v>0</v>
      </c>
      <c r="X2528" s="263">
        <v>0.33999999999999997</v>
      </c>
      <c r="Y2528" s="265">
        <v>1.6064585475278061</v>
      </c>
      <c r="Z2528" s="275">
        <v>455.37</v>
      </c>
      <c r="AA2528" s="276">
        <v>10.129454142273721</v>
      </c>
      <c r="AB2528" s="277">
        <v>0.05</v>
      </c>
      <c r="AC2528" s="277">
        <v>3.6499999999999998E-2</v>
      </c>
      <c r="AD2528" s="277">
        <v>0</v>
      </c>
      <c r="AE2528" s="277">
        <v>0.33999999999999997</v>
      </c>
      <c r="AF2528" s="276">
        <v>1.6365881600285659</v>
      </c>
    </row>
    <row r="2529" spans="1:32" ht="110.4" x14ac:dyDescent="0.3">
      <c r="A2529" s="2">
        <f>IF(G2529="","",VLOOKUP(G2529,{"CFTV","100000";"switch","750000";"VMS","200000";"Alarme","300000";"CA","400000";"Cabeamento","500000";"Infra","600000";"Redes","700000";"Energia","800000";"Outros","900000";"Serviço","1000000"},2,FALSE)
  + COUNTIF($G$2:G2529,G2529)
)</f>
        <v>300136</v>
      </c>
      <c r="B2529" s="3" t="str">
        <f t="shared" si="40"/>
        <v>A CENTRAL DE ALARME É</v>
      </c>
      <c r="C2529" s="3" t="s">
        <v>4683</v>
      </c>
      <c r="D2529" s="3" t="s">
        <v>4683</v>
      </c>
      <c r="E2529" s="5" t="s">
        <v>370</v>
      </c>
      <c r="F2529" s="5" t="s">
        <v>7</v>
      </c>
      <c r="G2529" s="2" t="s">
        <v>4422</v>
      </c>
      <c r="H2529" s="3" t="s">
        <v>4682</v>
      </c>
      <c r="I2529" s="170" t="s">
        <v>7038</v>
      </c>
      <c r="J2529" s="127">
        <v>697.84153800000001</v>
      </c>
      <c r="K2529" s="162">
        <v>1432.4572545233978</v>
      </c>
      <c r="L2529" s="126"/>
      <c r="M2529" s="205">
        <v>0.15</v>
      </c>
      <c r="N2529" s="198">
        <v>0.04</v>
      </c>
      <c r="O2529" s="3" t="s">
        <v>7060</v>
      </c>
      <c r="P2529" s="31" t="s">
        <v>7290</v>
      </c>
      <c r="Q2529" s="234">
        <v>2</v>
      </c>
      <c r="R2529" s="5">
        <v>85311090</v>
      </c>
      <c r="S2529" s="238">
        <v>46009</v>
      </c>
      <c r="T2529" s="263">
        <v>0.15</v>
      </c>
      <c r="U2529" s="263">
        <v>0</v>
      </c>
      <c r="V2529" s="263">
        <v>3.5039999999999995E-2</v>
      </c>
      <c r="W2529" s="263">
        <v>0</v>
      </c>
      <c r="X2529" s="263">
        <v>0.33999999999999997</v>
      </c>
      <c r="Y2529" s="265">
        <v>1.6064585475278061</v>
      </c>
      <c r="Z2529" s="275">
        <v>802.51776870000003</v>
      </c>
      <c r="AA2529" s="276">
        <v>17.851564522051252</v>
      </c>
      <c r="AB2529" s="277">
        <v>0.05</v>
      </c>
      <c r="AC2529" s="277">
        <v>3.6499999999999998E-2</v>
      </c>
      <c r="AD2529" s="277">
        <v>0</v>
      </c>
      <c r="AE2529" s="277">
        <v>0.33999999999999997</v>
      </c>
      <c r="AF2529" s="276">
        <v>1.6365881600285659</v>
      </c>
    </row>
    <row r="2530" spans="1:32" ht="41.4" x14ac:dyDescent="0.3">
      <c r="A2530" s="2">
        <f>IF(G2530="","",VLOOKUP(G2530,{"CFTV","100000";"switch","750000";"VMS","200000";"Alarme","300000";"CA","400000";"Cabeamento","500000";"Infra","600000";"Redes","700000";"Energia","800000";"Outros","900000";"Serviço","1000000"},2,FALSE)
  + COUNTIF($G$2:G2530,G2530)
)</f>
        <v>300137</v>
      </c>
      <c r="B2530" s="3" t="str">
        <f t="shared" si="40"/>
        <v>SUPORTE DE PAREDE PARA DETECTOR</v>
      </c>
      <c r="C2530" s="3" t="s">
        <v>4685</v>
      </c>
      <c r="D2530" s="3" t="s">
        <v>4685</v>
      </c>
      <c r="E2530" s="5" t="s">
        <v>370</v>
      </c>
      <c r="F2530" s="5" t="s">
        <v>7</v>
      </c>
      <c r="G2530" s="2" t="s">
        <v>4422</v>
      </c>
      <c r="H2530" s="3" t="s">
        <v>4684</v>
      </c>
      <c r="I2530" s="170" t="s">
        <v>7039</v>
      </c>
      <c r="J2530" s="127">
        <v>1.8</v>
      </c>
      <c r="K2530" s="162">
        <v>18.538531638470882</v>
      </c>
      <c r="L2530" s="126"/>
      <c r="M2530" s="205"/>
      <c r="N2530" s="198">
        <v>0.04</v>
      </c>
      <c r="O2530" s="3" t="s">
        <v>370</v>
      </c>
      <c r="P2530" s="31" t="s">
        <v>7287</v>
      </c>
      <c r="Q2530" s="234">
        <v>3</v>
      </c>
      <c r="R2530" s="5">
        <v>85437099</v>
      </c>
      <c r="S2530" s="238">
        <v>45952</v>
      </c>
      <c r="T2530" s="263">
        <v>0.15</v>
      </c>
      <c r="U2530" s="263">
        <v>0</v>
      </c>
      <c r="V2530" s="263">
        <v>3.5039999999999995E-2</v>
      </c>
      <c r="W2530" s="263">
        <v>0</v>
      </c>
      <c r="X2530" s="263">
        <v>0.33999999999999997</v>
      </c>
      <c r="Y2530" s="265">
        <v>1.6064585475278061</v>
      </c>
      <c r="Z2530" s="275">
        <v>10.385999999999999</v>
      </c>
      <c r="AA2530" s="276">
        <v>0.23103083365538979</v>
      </c>
      <c r="AB2530" s="277">
        <v>0.05</v>
      </c>
      <c r="AC2530" s="277">
        <v>3.6499999999999998E-2</v>
      </c>
      <c r="AD2530" s="277">
        <v>0</v>
      </c>
      <c r="AE2530" s="277">
        <v>0.33999999999999997</v>
      </c>
      <c r="AF2530" s="276">
        <v>1.6365881600285659</v>
      </c>
    </row>
    <row r="2531" spans="1:32" ht="82.8" x14ac:dyDescent="0.3">
      <c r="A2531" s="2">
        <f>IF(G2531="","",VLOOKUP(G2531,{"CFTV","100000";"switch","750000";"VMS","200000";"Alarme","300000";"CA","400000";"Cabeamento","500000";"Infra","600000";"Redes","700000";"Energia","800000";"Outros","900000";"Serviço","1000000"},2,FALSE)
  + COUNTIF($G$2:G2531,G2531)
)</f>
        <v>300138</v>
      </c>
      <c r="B2531" s="3" t="str">
        <f t="shared" si="40"/>
        <v>SENSOR MAGNÉTICO SEM FIO PARA</v>
      </c>
      <c r="C2531" s="3" t="s">
        <v>4687</v>
      </c>
      <c r="D2531" s="3" t="s">
        <v>4687</v>
      </c>
      <c r="E2531" s="5" t="s">
        <v>370</v>
      </c>
      <c r="F2531" s="5" t="s">
        <v>7</v>
      </c>
      <c r="G2531" s="2" t="s">
        <v>4422</v>
      </c>
      <c r="H2531" s="3" t="s">
        <v>4686</v>
      </c>
      <c r="I2531" s="170" t="s">
        <v>7038</v>
      </c>
      <c r="J2531" s="127">
        <v>140.83066700000001</v>
      </c>
      <c r="K2531" s="162">
        <v>275.88543895546763</v>
      </c>
      <c r="L2531" s="126"/>
      <c r="M2531" s="205">
        <v>9.7500000000000003E-2</v>
      </c>
      <c r="N2531" s="218">
        <v>0.04</v>
      </c>
      <c r="O2531" s="3" t="s">
        <v>7060</v>
      </c>
      <c r="P2531" s="31" t="s">
        <v>7290</v>
      </c>
      <c r="Q2531" s="234">
        <v>3</v>
      </c>
      <c r="R2531" s="5">
        <v>85318000</v>
      </c>
      <c r="S2531" s="238">
        <v>46010</v>
      </c>
      <c r="T2531" s="263">
        <v>0.15</v>
      </c>
      <c r="U2531" s="263">
        <v>0</v>
      </c>
      <c r="V2531" s="263">
        <v>3.5039999999999995E-2</v>
      </c>
      <c r="W2531" s="263">
        <v>0</v>
      </c>
      <c r="X2531" s="263">
        <v>0.33999999999999997</v>
      </c>
      <c r="Y2531" s="265">
        <v>1.6064585475278061</v>
      </c>
      <c r="Z2531" s="275">
        <v>154.56165703249999</v>
      </c>
      <c r="AA2531" s="276">
        <v>3.4381386939511764</v>
      </c>
      <c r="AB2531" s="277">
        <v>0.05</v>
      </c>
      <c r="AC2531" s="277">
        <v>3.6499999999999998E-2</v>
      </c>
      <c r="AD2531" s="277">
        <v>0</v>
      </c>
      <c r="AE2531" s="277">
        <v>0.33999999999999997</v>
      </c>
      <c r="AF2531" s="276">
        <v>1.6365881600285659</v>
      </c>
    </row>
    <row r="2532" spans="1:32" ht="69" x14ac:dyDescent="0.3">
      <c r="A2532" s="2">
        <f>IF(G2532="","",VLOOKUP(G2532,{"CFTV","100000";"switch","750000";"VMS","200000";"Alarme","300000";"CA","400000";"Cabeamento","500000";"Infra","600000";"Redes","700000";"Energia","800000";"Outros","900000";"Serviço","1000000"},2,FALSE)
  + COUNTIF($G$2:G2532,G2532)
)</f>
        <v>300139</v>
      </c>
      <c r="B2532" s="3" t="str">
        <f t="shared" si="40"/>
        <v>REPETIDOR DE SINAL WIRELESS PARA</v>
      </c>
      <c r="C2532" s="3" t="s">
        <v>4689</v>
      </c>
      <c r="D2532" s="3" t="s">
        <v>4689</v>
      </c>
      <c r="E2532" s="5" t="s">
        <v>370</v>
      </c>
      <c r="F2532" s="5" t="s">
        <v>7</v>
      </c>
      <c r="G2532" s="2" t="s">
        <v>4422</v>
      </c>
      <c r="H2532" s="3" t="s">
        <v>4688</v>
      </c>
      <c r="I2532" s="169" t="s">
        <v>7038</v>
      </c>
      <c r="J2532" s="127">
        <v>476.74</v>
      </c>
      <c r="K2532" s="162">
        <v>850.95894216489603</v>
      </c>
      <c r="L2532" s="126"/>
      <c r="M2532" s="203"/>
      <c r="N2532" s="218">
        <v>0.04</v>
      </c>
      <c r="O2532" s="3" t="s">
        <v>7060</v>
      </c>
      <c r="P2532" s="31" t="s">
        <v>7290</v>
      </c>
      <c r="Q2532" s="234">
        <v>3</v>
      </c>
      <c r="R2532" s="5">
        <v>85176277</v>
      </c>
      <c r="S2532" s="238">
        <v>46017</v>
      </c>
      <c r="T2532" s="263">
        <v>0.15</v>
      </c>
      <c r="U2532" s="263">
        <v>0</v>
      </c>
      <c r="V2532" s="263">
        <v>3.5039999999999995E-2</v>
      </c>
      <c r="W2532" s="263">
        <v>0</v>
      </c>
      <c r="X2532" s="263">
        <v>0.33999999999999997</v>
      </c>
      <c r="Y2532" s="265">
        <v>1.6064585475278061</v>
      </c>
      <c r="Z2532" s="275">
        <v>476.74</v>
      </c>
      <c r="AA2532" s="276">
        <v>10.60481798930007</v>
      </c>
      <c r="AB2532" s="277">
        <v>0.05</v>
      </c>
      <c r="AC2532" s="277">
        <v>3.6499999999999998E-2</v>
      </c>
      <c r="AD2532" s="277">
        <v>0</v>
      </c>
      <c r="AE2532" s="277">
        <v>0.33999999999999997</v>
      </c>
      <c r="AF2532" s="276">
        <v>1.6365881600285659</v>
      </c>
    </row>
    <row r="2533" spans="1:32" ht="27.6" x14ac:dyDescent="0.3">
      <c r="A2533" s="2">
        <f>IF(G2533="","",VLOOKUP(G2533,{"CFTV","100000";"switch","750000";"VMS","200000";"Alarme","300000";"CA","400000";"Cabeamento","500000";"Infra","600000";"Redes","700000";"Energia","800000";"Outros","900000";"Serviço","1000000"},2,FALSE)
  + COUNTIF($G$2:G2533,G2533)
)</f>
        <v>300140</v>
      </c>
      <c r="B2533" s="3" t="str">
        <f t="shared" si="40"/>
        <v>MÓDULO RECEPTOR 433,92 MHZ PARA</v>
      </c>
      <c r="C2533" s="3" t="s">
        <v>4691</v>
      </c>
      <c r="D2533" s="3" t="s">
        <v>4691</v>
      </c>
      <c r="E2533" s="3" t="s">
        <v>4346</v>
      </c>
      <c r="F2533" s="5" t="s">
        <v>7</v>
      </c>
      <c r="G2533" s="2" t="s">
        <v>4422</v>
      </c>
      <c r="H2533" s="3" t="s">
        <v>4690</v>
      </c>
      <c r="I2533" s="170" t="s">
        <v>7038</v>
      </c>
      <c r="J2533" s="127">
        <v>19</v>
      </c>
      <c r="K2533" s="162">
        <v>38.707058315424376</v>
      </c>
      <c r="L2533" s="126"/>
      <c r="M2533" s="203"/>
      <c r="N2533" s="198">
        <v>0.18</v>
      </c>
      <c r="O2533" s="3" t="s">
        <v>7105</v>
      </c>
      <c r="P2533" s="31" t="s">
        <v>7294</v>
      </c>
      <c r="Q2533" s="234">
        <v>1</v>
      </c>
      <c r="R2533" s="5">
        <v>85269100</v>
      </c>
      <c r="S2533" s="238">
        <v>46045</v>
      </c>
      <c r="T2533" s="263">
        <v>0.15</v>
      </c>
      <c r="U2533" s="263">
        <v>0</v>
      </c>
      <c r="V2533" s="263">
        <v>3.2119999999999996E-2</v>
      </c>
      <c r="W2533" s="263">
        <v>0</v>
      </c>
      <c r="X2533" s="263">
        <v>0.33999999999999997</v>
      </c>
      <c r="Y2533" s="265">
        <v>1.8334922359937862</v>
      </c>
      <c r="Z2533" s="275">
        <v>19</v>
      </c>
      <c r="AA2533" s="276">
        <v>0.42264450601313369</v>
      </c>
      <c r="AB2533" s="277">
        <v>0.05</v>
      </c>
      <c r="AC2533" s="277">
        <v>3.6499999999999998E-2</v>
      </c>
      <c r="AD2533" s="277">
        <v>0</v>
      </c>
      <c r="AE2533" s="277">
        <v>0.33999999999999997</v>
      </c>
      <c r="AF2533" s="276">
        <v>1.6365881600285659</v>
      </c>
    </row>
    <row r="2534" spans="1:32" ht="27.6" x14ac:dyDescent="0.3">
      <c r="A2534" s="2">
        <f>IF(G2534="","",VLOOKUP(G2534,{"CFTV","100000";"switch","750000";"VMS","200000";"Alarme","300000";"CA","400000";"Cabeamento","500000";"Infra","600000";"Redes","700000";"Energia","800000";"Outros","900000";"Serviço","1000000"},2,FALSE)
  + COUNTIF($G$2:G2534,G2534)
)</f>
        <v>300141</v>
      </c>
      <c r="B2534" s="3" t="str">
        <f t="shared" si="40"/>
        <v>MÓDULO 4G PARA COMUNICAÇÃO DE</v>
      </c>
      <c r="C2534" s="3" t="s">
        <v>4693</v>
      </c>
      <c r="D2534" s="3" t="s">
        <v>4693</v>
      </c>
      <c r="E2534" s="3" t="s">
        <v>4346</v>
      </c>
      <c r="F2534" s="5" t="s">
        <v>7</v>
      </c>
      <c r="G2534" s="2" t="s">
        <v>4422</v>
      </c>
      <c r="H2534" s="3" t="s">
        <v>4692</v>
      </c>
      <c r="I2534" s="170" t="s">
        <v>7038</v>
      </c>
      <c r="J2534" s="127">
        <v>279.52</v>
      </c>
      <c r="K2534" s="162">
        <v>569.441944227759</v>
      </c>
      <c r="L2534" s="126"/>
      <c r="M2534" s="203"/>
      <c r="N2534" s="198">
        <v>0.18</v>
      </c>
      <c r="O2534" s="3" t="s">
        <v>7105</v>
      </c>
      <c r="P2534" s="31" t="s">
        <v>7294</v>
      </c>
      <c r="Q2534" s="234">
        <v>1</v>
      </c>
      <c r="R2534" s="5">
        <v>85437099</v>
      </c>
      <c r="S2534" s="238">
        <v>46045</v>
      </c>
      <c r="T2534" s="263">
        <v>0.15</v>
      </c>
      <c r="U2534" s="263">
        <v>0</v>
      </c>
      <c r="V2534" s="263">
        <v>3.2119999999999996E-2</v>
      </c>
      <c r="W2534" s="263">
        <v>0</v>
      </c>
      <c r="X2534" s="263">
        <v>0.33999999999999997</v>
      </c>
      <c r="Y2534" s="265">
        <v>1.8334922359937862</v>
      </c>
      <c r="Z2534" s="275">
        <v>279.52</v>
      </c>
      <c r="AA2534" s="276">
        <v>6.2177680168837437</v>
      </c>
      <c r="AB2534" s="277">
        <v>0.05</v>
      </c>
      <c r="AC2534" s="277">
        <v>3.6499999999999998E-2</v>
      </c>
      <c r="AD2534" s="277">
        <v>0</v>
      </c>
      <c r="AE2534" s="277">
        <v>0.33999999999999997</v>
      </c>
      <c r="AF2534" s="276">
        <v>1.6365881600285659</v>
      </c>
    </row>
    <row r="2535" spans="1:32" ht="41.4" x14ac:dyDescent="0.3">
      <c r="A2535" s="2">
        <f>IF(G2535="","",VLOOKUP(G2535,{"CFTV","100000";"switch","750000";"VMS","200000";"Alarme","300000";"CA","400000";"Cabeamento","500000";"Infra","600000";"Redes","700000";"Energia","800000";"Outros","900000";"Serviço","1000000"},2,FALSE)
  + COUNTIF($G$2:G2535,G2535)
)</f>
        <v>300142</v>
      </c>
      <c r="B2535" s="3" t="str">
        <f t="shared" si="40"/>
        <v>MÓDULO ETHERNET, WI-FI E BLUETOOTH*</v>
      </c>
      <c r="C2535" s="3" t="s">
        <v>4695</v>
      </c>
      <c r="D2535" s="3" t="s">
        <v>4695</v>
      </c>
      <c r="E2535" s="3" t="s">
        <v>4346</v>
      </c>
      <c r="F2535" s="5" t="s">
        <v>7</v>
      </c>
      <c r="G2535" s="2" t="s">
        <v>4422</v>
      </c>
      <c r="H2535" s="3" t="s">
        <v>4694</v>
      </c>
      <c r="I2535" s="170" t="s">
        <v>7038</v>
      </c>
      <c r="J2535" s="127">
        <v>104.56</v>
      </c>
      <c r="K2535" s="162">
        <v>213.011053550567</v>
      </c>
      <c r="L2535" s="126"/>
      <c r="M2535" s="203"/>
      <c r="N2535" s="198">
        <v>0.18</v>
      </c>
      <c r="O2535" s="3" t="s">
        <v>7105</v>
      </c>
      <c r="P2535" s="31" t="s">
        <v>7294</v>
      </c>
      <c r="Q2535" s="234">
        <v>1</v>
      </c>
      <c r="R2535" s="5">
        <v>85437099</v>
      </c>
      <c r="S2535" s="238">
        <v>46045</v>
      </c>
      <c r="T2535" s="263">
        <v>0.15</v>
      </c>
      <c r="U2535" s="263">
        <v>0</v>
      </c>
      <c r="V2535" s="263">
        <v>3.2119999999999996E-2</v>
      </c>
      <c r="W2535" s="263">
        <v>0</v>
      </c>
      <c r="X2535" s="263">
        <v>0.33999999999999997</v>
      </c>
      <c r="Y2535" s="265">
        <v>1.8334922359937862</v>
      </c>
      <c r="Z2535" s="275">
        <v>104.56</v>
      </c>
      <c r="AA2535" s="276">
        <v>2.3258794499333293</v>
      </c>
      <c r="AB2535" s="277">
        <v>0.05</v>
      </c>
      <c r="AC2535" s="277">
        <v>3.6499999999999998E-2</v>
      </c>
      <c r="AD2535" s="277">
        <v>0</v>
      </c>
      <c r="AE2535" s="277">
        <v>0.33999999999999997</v>
      </c>
      <c r="AF2535" s="276">
        <v>1.6365881600285659</v>
      </c>
    </row>
    <row r="2536" spans="1:32" ht="41.4" x14ac:dyDescent="0.3">
      <c r="A2536" s="2">
        <f>IF(G2536="","",VLOOKUP(G2536,{"CFTV","100000";"switch","750000";"VMS","200000";"Alarme","300000";"CA","400000";"Cabeamento","500000";"Infra","600000";"Redes","700000";"Energia","800000";"Outros","900000";"Serviço","1000000"},2,FALSE)
  + COUNTIF($G$2:G2536,G2536)
)</f>
        <v>300143</v>
      </c>
      <c r="B2536" s="3" t="str">
        <f t="shared" si="40"/>
        <v>SENSOR DE MOVIMENTO INTERNO -</v>
      </c>
      <c r="C2536" s="3" t="s">
        <v>4697</v>
      </c>
      <c r="D2536" s="3" t="s">
        <v>4697</v>
      </c>
      <c r="E2536" s="3" t="s">
        <v>4346</v>
      </c>
      <c r="F2536" s="5" t="s">
        <v>7</v>
      </c>
      <c r="G2536" s="2" t="s">
        <v>4422</v>
      </c>
      <c r="H2536" s="3" t="s">
        <v>4696</v>
      </c>
      <c r="I2536" s="170" t="s">
        <v>7038</v>
      </c>
      <c r="J2536" s="127">
        <v>43.58</v>
      </c>
      <c r="K2536" s="162">
        <v>88.781768494010223</v>
      </c>
      <c r="L2536" s="126"/>
      <c r="M2536" s="203"/>
      <c r="N2536" s="198">
        <v>0.18</v>
      </c>
      <c r="O2536" s="3" t="s">
        <v>7172</v>
      </c>
      <c r="P2536" s="31" t="s">
        <v>7294</v>
      </c>
      <c r="Q2536" s="234">
        <v>1</v>
      </c>
      <c r="R2536" s="5">
        <v>85176254</v>
      </c>
      <c r="S2536" s="238">
        <v>46048</v>
      </c>
      <c r="T2536" s="263">
        <v>0.15</v>
      </c>
      <c r="U2536" s="263">
        <v>0</v>
      </c>
      <c r="V2536" s="263">
        <v>3.2119999999999996E-2</v>
      </c>
      <c r="W2536" s="263">
        <v>0</v>
      </c>
      <c r="X2536" s="263">
        <v>0.33999999999999997</v>
      </c>
      <c r="Y2536" s="265">
        <v>1.8334922359937862</v>
      </c>
      <c r="Z2536" s="275">
        <v>43.58</v>
      </c>
      <c r="AA2536" s="276">
        <v>0.96941303010801916</v>
      </c>
      <c r="AB2536" s="277">
        <v>0.05</v>
      </c>
      <c r="AC2536" s="277">
        <v>3.6499999999999998E-2</v>
      </c>
      <c r="AD2536" s="277">
        <v>0</v>
      </c>
      <c r="AE2536" s="277">
        <v>0.33999999999999997</v>
      </c>
      <c r="AF2536" s="276">
        <v>1.6365881600285659</v>
      </c>
    </row>
    <row r="2537" spans="1:32" ht="27.6" x14ac:dyDescent="0.3">
      <c r="A2537" s="2">
        <f>IF(G2537="","",VLOOKUP(G2537,{"CFTV","100000";"switch","750000";"VMS","200000";"Alarme","300000";"CA","400000";"Cabeamento","500000";"Infra","600000";"Redes","700000";"Energia","800000";"Outros","900000";"Serviço","1000000"},2,FALSE)
  + COUNTIF($G$2:G2537,G2537)
)</f>
        <v>300144</v>
      </c>
      <c r="B2537" s="3" t="str">
        <f t="shared" si="40"/>
        <v>SENSOR DE MOVIMENTO INFRAVERMELHO SEM</v>
      </c>
      <c r="C2537" s="3" t="s">
        <v>4699</v>
      </c>
      <c r="D2537" s="3" t="s">
        <v>4699</v>
      </c>
      <c r="E2537" s="3" t="s">
        <v>4346</v>
      </c>
      <c r="F2537" s="5" t="s">
        <v>7</v>
      </c>
      <c r="G2537" s="2" t="s">
        <v>4422</v>
      </c>
      <c r="H2537" s="3" t="s">
        <v>4698</v>
      </c>
      <c r="I2537" s="170" t="s">
        <v>7038</v>
      </c>
      <c r="J2537" s="127">
        <v>43.58</v>
      </c>
      <c r="K2537" s="162">
        <v>88.781768494010223</v>
      </c>
      <c r="L2537" s="126"/>
      <c r="M2537" s="203"/>
      <c r="N2537" s="198">
        <v>0.18</v>
      </c>
      <c r="O2537" s="3" t="s">
        <v>7172</v>
      </c>
      <c r="P2537" s="31" t="s">
        <v>7294</v>
      </c>
      <c r="Q2537" s="234">
        <v>1</v>
      </c>
      <c r="R2537" s="5">
        <v>85311090</v>
      </c>
      <c r="S2537" s="238">
        <v>46048</v>
      </c>
      <c r="T2537" s="263">
        <v>0.15</v>
      </c>
      <c r="U2537" s="263">
        <v>0</v>
      </c>
      <c r="V2537" s="263">
        <v>3.2119999999999996E-2</v>
      </c>
      <c r="W2537" s="263">
        <v>0</v>
      </c>
      <c r="X2537" s="263">
        <v>0.33999999999999997</v>
      </c>
      <c r="Y2537" s="265">
        <v>1.8334922359937862</v>
      </c>
      <c r="Z2537" s="275">
        <v>43.58</v>
      </c>
      <c r="AA2537" s="276">
        <v>0.96941303010801916</v>
      </c>
      <c r="AB2537" s="277">
        <v>0.05</v>
      </c>
      <c r="AC2537" s="277">
        <v>3.6499999999999998E-2</v>
      </c>
      <c r="AD2537" s="277">
        <v>0</v>
      </c>
      <c r="AE2537" s="277">
        <v>0.33999999999999997</v>
      </c>
      <c r="AF2537" s="276">
        <v>1.6365881600285659</v>
      </c>
    </row>
    <row r="2538" spans="1:32" ht="27.6" x14ac:dyDescent="0.3">
      <c r="A2538" s="2">
        <f>IF(G2538="","",VLOOKUP(G2538,{"CFTV","100000";"switch","750000";"VMS","200000";"Alarme","300000";"CA","400000";"Cabeamento","500000";"Infra","600000";"Redes","700000";"Energia","800000";"Outros","900000";"Serviço","1000000"},2,FALSE)
  + COUNTIF($G$2:G2538,G2538)
)</f>
        <v>300145</v>
      </c>
      <c r="B2538" s="3" t="str">
        <f t="shared" si="40"/>
        <v>SENSOR DE MOVIMENTO EXTERNO</v>
      </c>
      <c r="C2538" s="3" t="s">
        <v>4701</v>
      </c>
      <c r="D2538" s="3" t="s">
        <v>4701</v>
      </c>
      <c r="E2538" s="3" t="s">
        <v>4346</v>
      </c>
      <c r="F2538" s="5" t="s">
        <v>7</v>
      </c>
      <c r="G2538" s="2" t="s">
        <v>4422</v>
      </c>
      <c r="H2538" s="3" t="s">
        <v>4700</v>
      </c>
      <c r="I2538" s="170" t="s">
        <v>7038</v>
      </c>
      <c r="J2538" s="127">
        <v>319</v>
      </c>
      <c r="K2538" s="162">
        <v>649.87113698001974</v>
      </c>
      <c r="L2538" s="126"/>
      <c r="M2538" s="203"/>
      <c r="N2538" s="198">
        <v>0.12</v>
      </c>
      <c r="O2538" s="3" t="s">
        <v>7115</v>
      </c>
      <c r="P2538" s="31" t="s">
        <v>7294</v>
      </c>
      <c r="Q2538" s="234">
        <v>1</v>
      </c>
      <c r="R2538" s="5">
        <v>85311090</v>
      </c>
      <c r="S2538" s="238">
        <v>46049</v>
      </c>
      <c r="T2538" s="263">
        <v>0.15</v>
      </c>
      <c r="U2538" s="263">
        <v>0</v>
      </c>
      <c r="V2538" s="263">
        <v>3.2119999999999996E-2</v>
      </c>
      <c r="W2538" s="263">
        <v>0</v>
      </c>
      <c r="X2538" s="263">
        <v>0.33999999999999997</v>
      </c>
      <c r="Y2538" s="265">
        <v>1.8334922359937862</v>
      </c>
      <c r="Z2538" s="275">
        <v>319</v>
      </c>
      <c r="AA2538" s="276">
        <v>7.0959788114836657</v>
      </c>
      <c r="AB2538" s="277">
        <v>0.05</v>
      </c>
      <c r="AC2538" s="277">
        <v>3.6499999999999998E-2</v>
      </c>
      <c r="AD2538" s="277">
        <v>0</v>
      </c>
      <c r="AE2538" s="277">
        <v>0.33999999999999997</v>
      </c>
      <c r="AF2538" s="276">
        <v>1.6365881600285659</v>
      </c>
    </row>
    <row r="2539" spans="1:32" x14ac:dyDescent="0.3">
      <c r="A2539" s="2">
        <f>IF(G2539="","",VLOOKUP(G2539,{"CFTV","100000";"switch","750000";"VMS","200000";"Alarme","300000";"CA","400000";"Cabeamento","500000";"Infra","600000";"Redes","700000";"Energia","800000";"Outros","900000";"Serviço","1000000"},2,FALSE)
  + COUNTIF($G$2:G2539,G2539)
)</f>
        <v>300146</v>
      </c>
      <c r="B2539" s="3" t="str">
        <f t="shared" si="40"/>
        <v>BATERIA SELADA 12V 1,3Ah</v>
      </c>
      <c r="C2539" s="3" t="s">
        <v>4703</v>
      </c>
      <c r="D2539" s="3" t="s">
        <v>4703</v>
      </c>
      <c r="E2539" s="3" t="s">
        <v>4346</v>
      </c>
      <c r="F2539" s="5" t="s">
        <v>7</v>
      </c>
      <c r="G2539" s="2" t="s">
        <v>4422</v>
      </c>
      <c r="H2539" s="3" t="s">
        <v>4702</v>
      </c>
      <c r="I2539" s="170" t="s">
        <v>7038</v>
      </c>
      <c r="J2539" s="127">
        <v>39.44</v>
      </c>
      <c r="K2539" s="162">
        <v>80.347704208438813</v>
      </c>
      <c r="L2539" s="126"/>
      <c r="M2539" s="203"/>
      <c r="N2539" s="198">
        <v>0.18</v>
      </c>
      <c r="O2539" s="3" t="s">
        <v>7172</v>
      </c>
      <c r="P2539" s="31" t="s">
        <v>7294</v>
      </c>
      <c r="Q2539" s="234">
        <v>1</v>
      </c>
      <c r="R2539" s="5">
        <v>85072010</v>
      </c>
      <c r="S2539" s="238">
        <v>46048</v>
      </c>
      <c r="T2539" s="263">
        <v>0.15</v>
      </c>
      <c r="U2539" s="263">
        <v>0</v>
      </c>
      <c r="V2539" s="263">
        <v>3.2119999999999996E-2</v>
      </c>
      <c r="W2539" s="263">
        <v>0</v>
      </c>
      <c r="X2539" s="263">
        <v>0.33999999999999997</v>
      </c>
      <c r="Y2539" s="265">
        <v>1.8334922359937862</v>
      </c>
      <c r="Z2539" s="275">
        <v>39.44</v>
      </c>
      <c r="AA2539" s="276">
        <v>0.87732101669252582</v>
      </c>
      <c r="AB2539" s="277">
        <v>0.05</v>
      </c>
      <c r="AC2539" s="277">
        <v>3.6499999999999998E-2</v>
      </c>
      <c r="AD2539" s="277">
        <v>0</v>
      </c>
      <c r="AE2539" s="277">
        <v>0.33999999999999997</v>
      </c>
      <c r="AF2539" s="276">
        <v>1.6365881600285659</v>
      </c>
    </row>
    <row r="2540" spans="1:32" x14ac:dyDescent="0.3">
      <c r="A2540" s="2">
        <f>IF(G2540="","",VLOOKUP(G2540,{"CFTV","100000";"switch","750000";"VMS","200000";"Alarme","300000";"CA","400000";"Cabeamento","500000";"Infra","600000";"Redes","700000";"Energia","800000";"Outros","900000";"Serviço","1000000"},2,FALSE)
  + COUNTIF($G$2:G2540,G2540)
)</f>
        <v>300147</v>
      </c>
      <c r="B2540" s="3" t="str">
        <f t="shared" si="40"/>
        <v>CENTRAL DE ALARMES - JFL</v>
      </c>
      <c r="C2540" s="3" t="s">
        <v>4705</v>
      </c>
      <c r="D2540" s="3" t="s">
        <v>4705</v>
      </c>
      <c r="E2540" s="3" t="s">
        <v>4346</v>
      </c>
      <c r="F2540" s="5" t="s">
        <v>7</v>
      </c>
      <c r="G2540" s="2" t="s">
        <v>4422</v>
      </c>
      <c r="H2540" s="3" t="s">
        <v>4704</v>
      </c>
      <c r="I2540" s="170" t="s">
        <v>7038</v>
      </c>
      <c r="J2540" s="127">
        <v>329</v>
      </c>
      <c r="K2540" s="162">
        <v>670.2432729355063</v>
      </c>
      <c r="L2540" s="126"/>
      <c r="M2540" s="203"/>
      <c r="N2540" s="198">
        <v>0.18</v>
      </c>
      <c r="O2540" s="3" t="s">
        <v>7105</v>
      </c>
      <c r="P2540" s="31" t="s">
        <v>7294</v>
      </c>
      <c r="Q2540" s="234">
        <v>1</v>
      </c>
      <c r="R2540" s="5">
        <v>85258019</v>
      </c>
      <c r="S2540" s="238">
        <v>46045</v>
      </c>
      <c r="T2540" s="263">
        <v>0.15</v>
      </c>
      <c r="U2540" s="263">
        <v>0</v>
      </c>
      <c r="V2540" s="263">
        <v>3.2119999999999996E-2</v>
      </c>
      <c r="W2540" s="263">
        <v>0</v>
      </c>
      <c r="X2540" s="263">
        <v>0.33999999999999997</v>
      </c>
      <c r="Y2540" s="265">
        <v>1.8334922359937862</v>
      </c>
      <c r="Z2540" s="275">
        <v>329</v>
      </c>
      <c r="AA2540" s="276">
        <v>7.3184232883326832</v>
      </c>
      <c r="AB2540" s="277">
        <v>0.05</v>
      </c>
      <c r="AC2540" s="277">
        <v>3.6499999999999998E-2</v>
      </c>
      <c r="AD2540" s="277">
        <v>0</v>
      </c>
      <c r="AE2540" s="277">
        <v>0.33999999999999997</v>
      </c>
      <c r="AF2540" s="276">
        <v>1.6365881600285659</v>
      </c>
    </row>
    <row r="2541" spans="1:32" x14ac:dyDescent="0.3">
      <c r="A2541" s="2">
        <f>IF(G2541="","",VLOOKUP(G2541,{"CFTV","100000";"switch","750000";"VMS","200000";"Alarme","300000";"CA","400000";"Cabeamento","500000";"Infra","600000";"Redes","700000";"Energia","800000";"Outros","900000";"Serviço","1000000"},2,FALSE)
  + COUNTIF($G$2:G2541,G2541)
)</f>
        <v>300148</v>
      </c>
      <c r="B2541" s="3" t="str">
        <f t="shared" ref="B2541:B2593" si="41">IFERROR(LEFT(H2541,FIND(" ",H2541,FIND(" ",H2541,FIND(" ",H2541,FIND(" ",H2541,FIND(" ",H2541)+1)+1)+1)+1)-1),H2541)</f>
        <v>TECLADO DIGITAL - LCD JFL</v>
      </c>
      <c r="C2541" s="3" t="s">
        <v>4707</v>
      </c>
      <c r="D2541" s="3" t="s">
        <v>4707</v>
      </c>
      <c r="E2541" s="3" t="s">
        <v>4346</v>
      </c>
      <c r="F2541" s="5" t="s">
        <v>7</v>
      </c>
      <c r="G2541" s="2" t="s">
        <v>4422</v>
      </c>
      <c r="H2541" s="3" t="s">
        <v>4706</v>
      </c>
      <c r="I2541" s="170" t="s">
        <v>7038</v>
      </c>
      <c r="J2541" s="127">
        <v>140.41999999999999</v>
      </c>
      <c r="K2541" s="162">
        <v>286.06553308694163</v>
      </c>
      <c r="L2541" s="126"/>
      <c r="M2541" s="203"/>
      <c r="N2541" s="198">
        <v>0.18</v>
      </c>
      <c r="O2541" s="3" t="s">
        <v>7172</v>
      </c>
      <c r="P2541" s="31" t="s">
        <v>7294</v>
      </c>
      <c r="Q2541" s="234">
        <v>1</v>
      </c>
      <c r="R2541" s="5">
        <v>84798999</v>
      </c>
      <c r="S2541" s="238">
        <v>46048</v>
      </c>
      <c r="T2541" s="263">
        <v>0.15</v>
      </c>
      <c r="U2541" s="263">
        <v>0</v>
      </c>
      <c r="V2541" s="263">
        <v>3.2119999999999996E-2</v>
      </c>
      <c r="W2541" s="263">
        <v>0</v>
      </c>
      <c r="X2541" s="263">
        <v>0.33999999999999997</v>
      </c>
      <c r="Y2541" s="265">
        <v>1.8334922359937862</v>
      </c>
      <c r="Z2541" s="275">
        <v>140.41999999999999</v>
      </c>
      <c r="AA2541" s="276">
        <v>3.1235653439139064</v>
      </c>
      <c r="AB2541" s="277">
        <v>0.05</v>
      </c>
      <c r="AC2541" s="277">
        <v>3.6499999999999998E-2</v>
      </c>
      <c r="AD2541" s="277">
        <v>0</v>
      </c>
      <c r="AE2541" s="277">
        <v>0.33999999999999997</v>
      </c>
      <c r="AF2541" s="276">
        <v>1.6365881600285659</v>
      </c>
    </row>
    <row r="2542" spans="1:32" ht="27.6" x14ac:dyDescent="0.3">
      <c r="A2542" s="2">
        <f>IF(G2542="","",VLOOKUP(G2542,{"CFTV","100000";"switch","750000";"VMS","200000";"Alarme","300000";"CA","400000";"Cabeamento","500000";"Infra","600000";"Redes","700000";"Energia","800000";"Outros","900000";"Serviço","1000000"},2,FALSE)
  + COUNTIF($G$2:G2542,G2542)
)</f>
        <v>300149</v>
      </c>
      <c r="B2542" s="3" t="str">
        <f t="shared" si="41"/>
        <v>ELETRIFICADOR PARA CERCA ELÉTRICA DE</v>
      </c>
      <c r="C2542" s="3" t="s">
        <v>4708</v>
      </c>
      <c r="D2542" s="3" t="s">
        <v>4708</v>
      </c>
      <c r="E2542" s="5" t="s">
        <v>4591</v>
      </c>
      <c r="F2542" s="5" t="s">
        <v>7</v>
      </c>
      <c r="G2542" s="2" t="s">
        <v>4422</v>
      </c>
      <c r="H2542" s="3" t="s">
        <v>4605</v>
      </c>
      <c r="I2542" s="170" t="s">
        <v>7038</v>
      </c>
      <c r="J2542" s="127">
        <v>184.85</v>
      </c>
      <c r="K2542" s="162">
        <v>376.57893313716824</v>
      </c>
      <c r="L2542" s="126"/>
      <c r="M2542" s="203"/>
      <c r="N2542" s="198">
        <v>0.18</v>
      </c>
      <c r="O2542" s="3" t="s">
        <v>7172</v>
      </c>
      <c r="P2542" s="31" t="s">
        <v>7294</v>
      </c>
      <c r="Q2542" s="234">
        <v>1</v>
      </c>
      <c r="R2542" s="5">
        <v>85437092</v>
      </c>
      <c r="S2542" s="238">
        <v>46048</v>
      </c>
      <c r="T2542" s="263">
        <v>0.15</v>
      </c>
      <c r="U2542" s="263">
        <v>0</v>
      </c>
      <c r="V2542" s="263">
        <v>3.2119999999999996E-2</v>
      </c>
      <c r="W2542" s="263">
        <v>0</v>
      </c>
      <c r="X2542" s="263">
        <v>0.33999999999999997</v>
      </c>
      <c r="Y2542" s="265">
        <v>1.8334922359937862</v>
      </c>
      <c r="Z2542" s="275">
        <v>184.85</v>
      </c>
      <c r="AA2542" s="276">
        <v>4.1118861545540923</v>
      </c>
      <c r="AB2542" s="277">
        <v>0.05</v>
      </c>
      <c r="AC2542" s="277">
        <v>3.6499999999999998E-2</v>
      </c>
      <c r="AD2542" s="277">
        <v>0</v>
      </c>
      <c r="AE2542" s="277">
        <v>0.33999999999999997</v>
      </c>
      <c r="AF2542" s="276">
        <v>1.6365881600285659</v>
      </c>
    </row>
    <row r="2543" spans="1:32" ht="27.6" x14ac:dyDescent="0.3">
      <c r="A2543" s="2">
        <f>IF(G2543="","",VLOOKUP(G2543,{"CFTV","100000";"switch","750000";"VMS","200000";"Alarme","300000";"CA","400000";"Cabeamento","500000";"Infra","600000";"Redes","700000";"Energia","800000";"Outros","900000";"Serviço","1000000"},2,FALSE)
  + COUNTIF($G$2:G2543,G2543)
)</f>
        <v>300150</v>
      </c>
      <c r="B2543" s="3" t="str">
        <f t="shared" si="41"/>
        <v>CONTROLE REMOTO 3 BOTOES 433MHZ</v>
      </c>
      <c r="C2543" s="3" t="s">
        <v>4619</v>
      </c>
      <c r="D2543" s="3" t="s">
        <v>4619</v>
      </c>
      <c r="E2543" s="82" t="s">
        <v>4346</v>
      </c>
      <c r="F2543" s="5" t="s">
        <v>7</v>
      </c>
      <c r="G2543" s="2" t="s">
        <v>4422</v>
      </c>
      <c r="H2543" s="3" t="s">
        <v>4618</v>
      </c>
      <c r="I2543" s="170" t="s">
        <v>7038</v>
      </c>
      <c r="J2543" s="127">
        <v>17.5</v>
      </c>
      <c r="K2543" s="162">
        <v>35.651237922101402</v>
      </c>
      <c r="L2543" s="126"/>
      <c r="M2543" s="203"/>
      <c r="N2543" s="198">
        <v>0.18</v>
      </c>
      <c r="O2543" s="3" t="s">
        <v>7172</v>
      </c>
      <c r="P2543" s="31" t="s">
        <v>7294</v>
      </c>
      <c r="Q2543" s="234">
        <v>1</v>
      </c>
      <c r="R2543" s="5">
        <v>85269200</v>
      </c>
      <c r="S2543" s="238">
        <v>46048</v>
      </c>
      <c r="T2543" s="263">
        <v>0.15</v>
      </c>
      <c r="U2543" s="263">
        <v>0</v>
      </c>
      <c r="V2543" s="263">
        <v>3.2119999999999996E-2</v>
      </c>
      <c r="W2543" s="263">
        <v>0</v>
      </c>
      <c r="X2543" s="263">
        <v>0.33999999999999997</v>
      </c>
      <c r="Y2543" s="265">
        <v>1.8334922359937862</v>
      </c>
      <c r="Z2543" s="275">
        <v>17.5</v>
      </c>
      <c r="AA2543" s="276">
        <v>0.38927783448578107</v>
      </c>
      <c r="AB2543" s="277">
        <v>0.05</v>
      </c>
      <c r="AC2543" s="277">
        <v>3.6499999999999998E-2</v>
      </c>
      <c r="AD2543" s="277">
        <v>0</v>
      </c>
      <c r="AE2543" s="277">
        <v>0.33999999999999997</v>
      </c>
      <c r="AF2543" s="276">
        <v>1.6365881600285659</v>
      </c>
    </row>
    <row r="2544" spans="1:32" x14ac:dyDescent="0.3">
      <c r="A2544" s="2">
        <f>IF(G2544="","",VLOOKUP(G2544,{"CFTV","100000";"switch","750000";"VMS","200000";"Alarme","300000";"CA","400000";"Cabeamento","500000";"Infra","600000";"Redes","700000";"Energia","800000";"Outros","900000";"Serviço","1000000"},2,FALSE)
  + COUNTIF($G$2:G2544,G2544)
)</f>
        <v>300151</v>
      </c>
      <c r="B2544" s="3" t="str">
        <f t="shared" si="41"/>
        <v>SENSOR DE PORTA E JANELA</v>
      </c>
      <c r="C2544" s="3" t="s">
        <v>4710</v>
      </c>
      <c r="D2544" s="3" t="s">
        <v>4710</v>
      </c>
      <c r="E2544" s="3" t="s">
        <v>4346</v>
      </c>
      <c r="F2544" s="5" t="s">
        <v>7</v>
      </c>
      <c r="G2544" s="2" t="s">
        <v>4422</v>
      </c>
      <c r="H2544" s="3" t="s">
        <v>4709</v>
      </c>
      <c r="I2544" s="170" t="s">
        <v>7038</v>
      </c>
      <c r="J2544" s="127">
        <v>32</v>
      </c>
      <c r="K2544" s="162">
        <v>65.190835057556839</v>
      </c>
      <c r="L2544" s="126"/>
      <c r="M2544" s="203"/>
      <c r="N2544" s="198">
        <v>0.18</v>
      </c>
      <c r="O2544" s="3" t="s">
        <v>7172</v>
      </c>
      <c r="P2544" s="31" t="s">
        <v>7294</v>
      </c>
      <c r="Q2544" s="234">
        <v>1</v>
      </c>
      <c r="R2544" s="5">
        <v>85437099</v>
      </c>
      <c r="S2544" s="238">
        <v>46048</v>
      </c>
      <c r="T2544" s="263">
        <v>0.15</v>
      </c>
      <c r="U2544" s="263">
        <v>0</v>
      </c>
      <c r="V2544" s="263">
        <v>3.2119999999999996E-2</v>
      </c>
      <c r="W2544" s="263">
        <v>0</v>
      </c>
      <c r="X2544" s="263">
        <v>0.33999999999999997</v>
      </c>
      <c r="Y2544" s="265">
        <v>1.8334922359937862</v>
      </c>
      <c r="Z2544" s="275">
        <v>32</v>
      </c>
      <c r="AA2544" s="276">
        <v>0.71182232591685679</v>
      </c>
      <c r="AB2544" s="277">
        <v>0.05</v>
      </c>
      <c r="AC2544" s="277">
        <v>3.6499999999999998E-2</v>
      </c>
      <c r="AD2544" s="277">
        <v>0</v>
      </c>
      <c r="AE2544" s="277">
        <v>0.33999999999999997</v>
      </c>
      <c r="AF2544" s="276">
        <v>1.6365881600285659</v>
      </c>
    </row>
    <row r="2545" spans="1:32" ht="41.4" x14ac:dyDescent="0.3">
      <c r="A2545" s="2">
        <f>IF(G2545="","",VLOOKUP(G2545,{"CFTV","100000";"switch","750000";"VMS","200000";"Alarme","300000";"CA","400000";"Cabeamento","500000";"Infra","600000";"Redes","700000";"Energia","800000";"Outros","900000";"Serviço","1000000"},2,FALSE)
  + COUNTIF($G$2:G2545,G2545)
)</f>
        <v>300152</v>
      </c>
      <c r="B2545" s="3" t="str">
        <f t="shared" si="41"/>
        <v>PLACA DE ADVERTÊNCIA: TAMANHO MAIOR</v>
      </c>
      <c r="C2545" s="3"/>
      <c r="D2545" s="3"/>
      <c r="E2545" s="14" t="s">
        <v>326</v>
      </c>
      <c r="F2545" s="5" t="s">
        <v>7</v>
      </c>
      <c r="G2545" s="2" t="s">
        <v>4422</v>
      </c>
      <c r="H2545" s="3" t="s">
        <v>4711</v>
      </c>
      <c r="I2545" s="170" t="s">
        <v>7038</v>
      </c>
      <c r="J2545" s="127">
        <v>4.6399999999999997</v>
      </c>
      <c r="K2545" s="162">
        <v>9.4526710833457415</v>
      </c>
      <c r="L2545" s="126"/>
      <c r="M2545" s="203"/>
      <c r="N2545" s="198">
        <v>0.18</v>
      </c>
      <c r="O2545" s="3" t="s">
        <v>7172</v>
      </c>
      <c r="P2545" s="31" t="s">
        <v>7294</v>
      </c>
      <c r="Q2545" s="234">
        <v>1</v>
      </c>
      <c r="R2545" s="5">
        <v>85318050</v>
      </c>
      <c r="S2545" s="238">
        <v>46048</v>
      </c>
      <c r="T2545" s="263">
        <v>0.15</v>
      </c>
      <c r="U2545" s="263">
        <v>0</v>
      </c>
      <c r="V2545" s="263">
        <v>3.2119999999999996E-2</v>
      </c>
      <c r="W2545" s="263">
        <v>0</v>
      </c>
      <c r="X2545" s="263">
        <v>0.33999999999999997</v>
      </c>
      <c r="Y2545" s="265">
        <v>1.8334922359937862</v>
      </c>
      <c r="Z2545" s="275">
        <v>4.6399999999999997</v>
      </c>
      <c r="AA2545" s="276">
        <v>0.10321423725794421</v>
      </c>
      <c r="AB2545" s="277">
        <v>0.05</v>
      </c>
      <c r="AC2545" s="277">
        <v>3.6499999999999998E-2</v>
      </c>
      <c r="AD2545" s="277">
        <v>0</v>
      </c>
      <c r="AE2545" s="277">
        <v>0.33999999999999997</v>
      </c>
      <c r="AF2545" s="276">
        <v>1.6365881600285659</v>
      </c>
    </row>
    <row r="2546" spans="1:32" ht="27.6" x14ac:dyDescent="0.3">
      <c r="A2546" s="2">
        <f>IF(G2546="","",VLOOKUP(G2546,{"CFTV","100000";"switch","750000";"VMS","200000";"Alarme","300000";"CA","400000";"Cabeamento","500000";"Infra","600000";"Redes","700000";"Energia","800000";"Outros","900000";"Serviço","1000000"},2,FALSE)
  + COUNTIF($G$2:G2546,G2546)
)</f>
        <v>300153</v>
      </c>
      <c r="B2546" s="3" t="str">
        <f t="shared" si="41"/>
        <v>FIO DE AÇO INOX 1,2mm²</v>
      </c>
      <c r="C2546" s="3"/>
      <c r="D2546" s="3"/>
      <c r="E2546" s="14" t="s">
        <v>326</v>
      </c>
      <c r="F2546" s="5" t="s">
        <v>948</v>
      </c>
      <c r="G2546" s="2" t="s">
        <v>4422</v>
      </c>
      <c r="H2546" s="3" t="s">
        <v>4712</v>
      </c>
      <c r="I2546" s="170" t="s">
        <v>7038</v>
      </c>
      <c r="J2546" s="127">
        <v>53.69</v>
      </c>
      <c r="K2546" s="162">
        <v>109.3779979450071</v>
      </c>
      <c r="L2546" s="126"/>
      <c r="M2546" s="203"/>
      <c r="N2546" s="198">
        <v>0.18</v>
      </c>
      <c r="O2546" s="3" t="s">
        <v>7172</v>
      </c>
      <c r="P2546" s="31" t="s">
        <v>7294</v>
      </c>
      <c r="Q2546" s="234">
        <v>1</v>
      </c>
      <c r="R2546" s="5">
        <v>72230000</v>
      </c>
      <c r="S2546" s="238">
        <v>46048</v>
      </c>
      <c r="T2546" s="263">
        <v>0.15</v>
      </c>
      <c r="U2546" s="263">
        <v>0</v>
      </c>
      <c r="V2546" s="263">
        <v>3.2119999999999996E-2</v>
      </c>
      <c r="W2546" s="263">
        <v>0</v>
      </c>
      <c r="X2546" s="263">
        <v>0.33999999999999997</v>
      </c>
      <c r="Y2546" s="265">
        <v>1.8334922359937862</v>
      </c>
      <c r="Z2546" s="275">
        <v>53.69</v>
      </c>
      <c r="AA2546" s="276">
        <v>1.1943043962023761</v>
      </c>
      <c r="AB2546" s="277">
        <v>0.05</v>
      </c>
      <c r="AC2546" s="277">
        <v>3.6499999999999998E-2</v>
      </c>
      <c r="AD2546" s="277">
        <v>0</v>
      </c>
      <c r="AE2546" s="277">
        <v>0.33999999999999997</v>
      </c>
      <c r="AF2546" s="276">
        <v>1.6365881600285659</v>
      </c>
    </row>
    <row r="2547" spans="1:32" ht="27.6" x14ac:dyDescent="0.3">
      <c r="A2547" s="2">
        <f>IF(G2547="","",VLOOKUP(G2547,{"CFTV","100000";"switch","750000";"VMS","200000";"Alarme","300000";"CA","400000";"Cabeamento","500000";"Infra","600000";"Redes","700000";"Energia","800000";"Outros","900000";"Serviço","1000000"},2,FALSE)
  + COUNTIF($G$2:G2547,G2547)
)</f>
        <v>300154</v>
      </c>
      <c r="B2547" s="3" t="str">
        <f t="shared" si="41"/>
        <v>BIG HASTE INDUSTRIAL 25X25MM DE</v>
      </c>
      <c r="C2547" s="3"/>
      <c r="D2547" s="3"/>
      <c r="E2547" s="14" t="s">
        <v>326</v>
      </c>
      <c r="F2547" s="5" t="s">
        <v>7</v>
      </c>
      <c r="G2547" s="2" t="s">
        <v>4422</v>
      </c>
      <c r="H2547" s="3" t="s">
        <v>4713</v>
      </c>
      <c r="I2547" s="170" t="s">
        <v>7038</v>
      </c>
      <c r="J2547" s="127">
        <v>16.32</v>
      </c>
      <c r="K2547" s="162">
        <v>33.247325879353987</v>
      </c>
      <c r="L2547" s="126"/>
      <c r="M2547" s="203"/>
      <c r="N2547" s="198">
        <v>0.18</v>
      </c>
      <c r="O2547" s="3" t="s">
        <v>7172</v>
      </c>
      <c r="P2547" s="31" t="s">
        <v>7294</v>
      </c>
      <c r="Q2547" s="234">
        <v>1</v>
      </c>
      <c r="R2547" s="5">
        <v>76042920</v>
      </c>
      <c r="S2547" s="238">
        <v>46048</v>
      </c>
      <c r="T2547" s="263">
        <v>0.15</v>
      </c>
      <c r="U2547" s="263">
        <v>0</v>
      </c>
      <c r="V2547" s="263">
        <v>3.2119999999999996E-2</v>
      </c>
      <c r="W2547" s="263">
        <v>0</v>
      </c>
      <c r="X2547" s="263">
        <v>0.33999999999999997</v>
      </c>
      <c r="Y2547" s="265">
        <v>1.8334922359937862</v>
      </c>
      <c r="Z2547" s="275">
        <v>16.32</v>
      </c>
      <c r="AA2547" s="276">
        <v>0.36302938621759695</v>
      </c>
      <c r="AB2547" s="277">
        <v>0.05</v>
      </c>
      <c r="AC2547" s="277">
        <v>3.6499999999999998E-2</v>
      </c>
      <c r="AD2547" s="277">
        <v>0</v>
      </c>
      <c r="AE2547" s="277">
        <v>0.33999999999999997</v>
      </c>
      <c r="AF2547" s="276">
        <v>1.6365881600285659</v>
      </c>
    </row>
    <row r="2548" spans="1:32" ht="27.6" x14ac:dyDescent="0.3">
      <c r="A2548" s="2">
        <f>IF(G2548="","",VLOOKUP(G2548,{"CFTV","100000";"switch","750000";"VMS","200000";"Alarme","300000";"CA","400000";"Cabeamento","500000";"Infra","600000";"Redes","700000";"Energia","800000";"Outros","900000";"Serviço","1000000"},2,FALSE)
  + COUNTIF($G$2:G2548,G2548)
)</f>
        <v>300155</v>
      </c>
      <c r="B2548" s="3" t="str">
        <f t="shared" si="41"/>
        <v>DUPLA SIRENE PIEZO BLINDADA AUTO-ALIMENTADA</v>
      </c>
      <c r="C2548" s="3" t="s">
        <v>4715</v>
      </c>
      <c r="D2548" s="3" t="s">
        <v>4715</v>
      </c>
      <c r="E2548" s="3" t="s">
        <v>4667</v>
      </c>
      <c r="F2548" s="5" t="s">
        <v>7</v>
      </c>
      <c r="G2548" s="2" t="s">
        <v>4422</v>
      </c>
      <c r="H2548" s="3" t="s">
        <v>4714</v>
      </c>
      <c r="I2548" s="170" t="s">
        <v>7038</v>
      </c>
      <c r="J2548" s="127">
        <v>359</v>
      </c>
      <c r="K2548" s="162">
        <v>731.35968080196596</v>
      </c>
      <c r="L2548" s="126"/>
      <c r="M2548" s="203"/>
      <c r="N2548" s="193">
        <v>0.12</v>
      </c>
      <c r="O2548" s="3" t="s">
        <v>7088</v>
      </c>
      <c r="P2548" s="31" t="s">
        <v>7291</v>
      </c>
      <c r="Q2548" s="234">
        <v>1</v>
      </c>
      <c r="R2548" s="5">
        <v>85318000</v>
      </c>
      <c r="S2548" s="238">
        <v>46048</v>
      </c>
      <c r="T2548" s="263">
        <v>0.15</v>
      </c>
      <c r="U2548" s="263">
        <v>0</v>
      </c>
      <c r="V2548" s="263">
        <v>3.2119999999999996E-2</v>
      </c>
      <c r="W2548" s="263">
        <v>0</v>
      </c>
      <c r="X2548" s="263">
        <v>0.33999999999999997</v>
      </c>
      <c r="Y2548" s="265">
        <v>1.8334922359937862</v>
      </c>
      <c r="Z2548" s="275">
        <v>359</v>
      </c>
      <c r="AA2548" s="276">
        <v>7.9857567188797365</v>
      </c>
      <c r="AB2548" s="277">
        <v>0.05</v>
      </c>
      <c r="AC2548" s="277">
        <v>3.6499999999999998E-2</v>
      </c>
      <c r="AD2548" s="277">
        <v>0</v>
      </c>
      <c r="AE2548" s="277">
        <v>0.33999999999999997</v>
      </c>
      <c r="AF2548" s="276">
        <v>1.6365881600285659</v>
      </c>
    </row>
    <row r="2549" spans="1:32" ht="27.6" x14ac:dyDescent="0.3">
      <c r="A2549" s="2">
        <f>IF(G2549="","",VLOOKUP(G2549,{"CFTV","100000";"switch","750000";"VMS","200000";"Alarme","300000";"CA","400000";"Cabeamento","500000";"Infra","600000";"Redes","700000";"Energia","800000";"Outros","900000";"Serviço","1000000"},2,FALSE)
  + COUNTIF($G$2:G2549,G2549)
)</f>
        <v>300156</v>
      </c>
      <c r="B2549" s="3" t="str">
        <f t="shared" si="41"/>
        <v>CABO MANGA 2X24 AWG BLINDADO</v>
      </c>
      <c r="C2549" s="3" t="s">
        <v>4717</v>
      </c>
      <c r="D2549" s="3" t="s">
        <v>4717</v>
      </c>
      <c r="E2549" s="3" t="s">
        <v>3053</v>
      </c>
      <c r="F2549" s="5" t="s">
        <v>948</v>
      </c>
      <c r="G2549" s="2" t="s">
        <v>4422</v>
      </c>
      <c r="H2549" s="3" t="s">
        <v>4716</v>
      </c>
      <c r="I2549" s="170" t="s">
        <v>7038</v>
      </c>
      <c r="J2549" s="127">
        <v>2.3113999999999999</v>
      </c>
      <c r="K2549" s="162">
        <v>4.7088155047511524</v>
      </c>
      <c r="L2549" s="126"/>
      <c r="M2549" s="203"/>
      <c r="N2549" s="218">
        <v>0.12</v>
      </c>
      <c r="O2549" s="3" t="s">
        <v>3053</v>
      </c>
      <c r="P2549" s="31" t="s">
        <v>7291</v>
      </c>
      <c r="Q2549" s="234">
        <v>1</v>
      </c>
      <c r="R2549" s="5">
        <v>85444900</v>
      </c>
      <c r="S2549" s="238">
        <v>46062</v>
      </c>
      <c r="T2549" s="263">
        <v>0.15</v>
      </c>
      <c r="U2549" s="263">
        <v>0</v>
      </c>
      <c r="V2549" s="263">
        <v>3.2119999999999996E-2</v>
      </c>
      <c r="W2549" s="263">
        <v>0</v>
      </c>
      <c r="X2549" s="263">
        <v>0.33999999999999997</v>
      </c>
      <c r="Y2549" s="265">
        <v>1.8334922359937862</v>
      </c>
      <c r="Z2549" s="275">
        <v>2.3113999999999999</v>
      </c>
      <c r="AA2549" s="276">
        <v>5.141581637888195E-2</v>
      </c>
      <c r="AB2549" s="277">
        <v>0.05</v>
      </c>
      <c r="AC2549" s="277">
        <v>3.6499999999999998E-2</v>
      </c>
      <c r="AD2549" s="277">
        <v>0</v>
      </c>
      <c r="AE2549" s="277">
        <v>0.33999999999999997</v>
      </c>
      <c r="AF2549" s="276">
        <v>1.6365881600285659</v>
      </c>
    </row>
    <row r="2550" spans="1:32" ht="41.4" x14ac:dyDescent="0.3">
      <c r="A2550" s="2">
        <f>IF(G2550="","",VLOOKUP(G2550,{"CFTV","100000";"switch","750000";"VMS","200000";"Alarme","300000";"CA","400000";"Cabeamento","500000";"Infra","600000";"Redes","700000";"Energia","800000";"Outros","900000";"Serviço","1000000"},2,FALSE)
  + COUNTIF($G$2:G2550,G2550)
)</f>
        <v>300157</v>
      </c>
      <c r="B2550" s="3" t="str">
        <f t="shared" si="41"/>
        <v>SENSOR SÍSMICO DE PAREDE</v>
      </c>
      <c r="C2550" s="3" t="s">
        <v>4719</v>
      </c>
      <c r="D2550" s="3" t="s">
        <v>4719</v>
      </c>
      <c r="E2550" s="3" t="s">
        <v>4720</v>
      </c>
      <c r="F2550" s="5" t="s">
        <v>7</v>
      </c>
      <c r="G2550" s="2" t="s">
        <v>4422</v>
      </c>
      <c r="H2550" s="3" t="s">
        <v>4718</v>
      </c>
      <c r="I2550" s="170" t="s">
        <v>7038</v>
      </c>
      <c r="J2550" s="127">
        <v>259.08999999999997</v>
      </c>
      <c r="K2550" s="162">
        <v>527.82167047070004</v>
      </c>
      <c r="L2550" s="126"/>
      <c r="M2550" s="203"/>
      <c r="N2550" s="218">
        <v>0.12</v>
      </c>
      <c r="O2550" s="3" t="s">
        <v>7188</v>
      </c>
      <c r="P2550" s="31" t="s">
        <v>7291</v>
      </c>
      <c r="Q2550" s="234">
        <v>1</v>
      </c>
      <c r="R2550" s="5">
        <v>85311090</v>
      </c>
      <c r="S2550" s="238">
        <v>46050</v>
      </c>
      <c r="T2550" s="263">
        <v>0.15</v>
      </c>
      <c r="U2550" s="263">
        <v>0</v>
      </c>
      <c r="V2550" s="263">
        <v>3.2119999999999996E-2</v>
      </c>
      <c r="W2550" s="263">
        <v>0</v>
      </c>
      <c r="X2550" s="263">
        <v>0.33999999999999997</v>
      </c>
      <c r="Y2550" s="265">
        <v>1.8334922359937862</v>
      </c>
      <c r="Z2550" s="275">
        <v>259.08999999999997</v>
      </c>
      <c r="AA2550" s="276">
        <v>5.7633139506811997</v>
      </c>
      <c r="AB2550" s="277">
        <v>0.05</v>
      </c>
      <c r="AC2550" s="277">
        <v>3.6499999999999998E-2</v>
      </c>
      <c r="AD2550" s="277">
        <v>0</v>
      </c>
      <c r="AE2550" s="277">
        <v>0.33999999999999997</v>
      </c>
      <c r="AF2550" s="276">
        <v>1.6365881600285659</v>
      </c>
    </row>
    <row r="2551" spans="1:32" ht="69" x14ac:dyDescent="0.3">
      <c r="A2551" s="2">
        <f>IF(G2551="","",VLOOKUP(G2551,{"CFTV","100000";"switch","750000";"VMS","200000";"Alarme","300000";"CA","400000";"Cabeamento","500000";"Infra","600000";"Redes","700000";"Energia","800000";"Outros","900000";"Serviço","1000000"},2,FALSE)
  + COUNTIF($G$2:G2551,G2551)
)</f>
        <v>300158</v>
      </c>
      <c r="B2551" s="3" t="str">
        <f t="shared" si="41"/>
        <v>CENTRAL DE ALARME SEM FIO</v>
      </c>
      <c r="C2551" s="3" t="s">
        <v>4722</v>
      </c>
      <c r="D2551" s="3" t="s">
        <v>4722</v>
      </c>
      <c r="E2551" s="5" t="s">
        <v>370</v>
      </c>
      <c r="F2551" s="5" t="s">
        <v>7</v>
      </c>
      <c r="G2551" s="2" t="s">
        <v>4422</v>
      </c>
      <c r="H2551" s="3" t="s">
        <v>4721</v>
      </c>
      <c r="I2551" s="170" t="s">
        <v>7038</v>
      </c>
      <c r="J2551" s="127">
        <v>917.88</v>
      </c>
      <c r="K2551" s="162">
        <v>1869.9176150821961</v>
      </c>
      <c r="L2551" s="126"/>
      <c r="M2551" s="205"/>
      <c r="N2551" s="198">
        <v>0.04</v>
      </c>
      <c r="O2551" s="3" t="s">
        <v>7060</v>
      </c>
      <c r="P2551" s="31" t="s">
        <v>7290</v>
      </c>
      <c r="Q2551" s="234">
        <v>3</v>
      </c>
      <c r="R2551" s="5">
        <v>85311090</v>
      </c>
      <c r="S2551" s="238">
        <v>46084</v>
      </c>
      <c r="T2551" s="263">
        <v>0.15</v>
      </c>
      <c r="U2551" s="263">
        <v>0</v>
      </c>
      <c r="V2551" s="263">
        <v>3.2119999999999996E-2</v>
      </c>
      <c r="W2551" s="263">
        <v>0</v>
      </c>
      <c r="X2551" s="263">
        <v>0.33999999999999997</v>
      </c>
      <c r="Y2551" s="265">
        <v>1.8334922359937862</v>
      </c>
      <c r="Z2551" s="275">
        <v>917.88</v>
      </c>
      <c r="AA2551" s="276">
        <v>20.417733641017641</v>
      </c>
      <c r="AB2551" s="277">
        <v>0.05</v>
      </c>
      <c r="AC2551" s="277">
        <v>3.6499999999999998E-2</v>
      </c>
      <c r="AD2551" s="277">
        <v>0</v>
      </c>
      <c r="AE2551" s="277">
        <v>0.33999999999999997</v>
      </c>
      <c r="AF2551" s="276">
        <v>1.6365881600285659</v>
      </c>
    </row>
    <row r="2552" spans="1:32" ht="165.6" x14ac:dyDescent="0.3">
      <c r="A2552" s="2">
        <f>IF(G2552="","",VLOOKUP(G2552,{"CFTV","100000";"switch","750000";"VMS","200000";"Alarme","300000";"CA","400000";"Cabeamento","500000";"Infra","600000";"Redes","700000";"Energia","800000";"Outros","900000";"Serviço","1000000"},2,FALSE)
  + COUNTIF($G$2:G2552,G2552)
)</f>
        <v>300159</v>
      </c>
      <c r="B2552" s="3" t="str">
        <f t="shared" si="41"/>
        <v>TECLADO SEM FIO COM COMUNICAÇÃO</v>
      </c>
      <c r="C2552" s="3" t="s">
        <v>4724</v>
      </c>
      <c r="D2552" s="3" t="s">
        <v>4724</v>
      </c>
      <c r="E2552" s="5" t="s">
        <v>370</v>
      </c>
      <c r="F2552" s="5" t="s">
        <v>7</v>
      </c>
      <c r="G2552" s="2" t="s">
        <v>4422</v>
      </c>
      <c r="H2552" s="3" t="s">
        <v>4723</v>
      </c>
      <c r="I2552" s="170" t="s">
        <v>7038</v>
      </c>
      <c r="J2552" s="127">
        <v>504.87</v>
      </c>
      <c r="K2552" s="162">
        <v>1028.5280279846477</v>
      </c>
      <c r="L2552" s="126"/>
      <c r="M2552" s="205"/>
      <c r="N2552" s="198">
        <v>0.12</v>
      </c>
      <c r="O2552" s="3" t="s">
        <v>7060</v>
      </c>
      <c r="P2552" s="31" t="s">
        <v>7290</v>
      </c>
      <c r="Q2552" s="234">
        <v>3</v>
      </c>
      <c r="R2552" s="5">
        <v>85437099</v>
      </c>
      <c r="S2552" s="238">
        <v>46084</v>
      </c>
      <c r="T2552" s="263">
        <v>0.15</v>
      </c>
      <c r="U2552" s="263">
        <v>0</v>
      </c>
      <c r="V2552" s="263">
        <v>3.2119999999999996E-2</v>
      </c>
      <c r="W2552" s="263">
        <v>0</v>
      </c>
      <c r="X2552" s="263">
        <v>0.33999999999999997</v>
      </c>
      <c r="Y2552" s="265">
        <v>1.8334922359937862</v>
      </c>
      <c r="Z2552" s="275">
        <v>504.87</v>
      </c>
      <c r="AA2552" s="276">
        <v>11.230554302676358</v>
      </c>
      <c r="AB2552" s="277">
        <v>0.05</v>
      </c>
      <c r="AC2552" s="277">
        <v>3.6499999999999998E-2</v>
      </c>
      <c r="AD2552" s="277">
        <v>0</v>
      </c>
      <c r="AE2552" s="277">
        <v>0.33999999999999997</v>
      </c>
      <c r="AF2552" s="276">
        <v>1.6365881600285659</v>
      </c>
    </row>
    <row r="2553" spans="1:32" ht="124.2" x14ac:dyDescent="0.3">
      <c r="A2553" s="2">
        <f>IF(G2553="","",VLOOKUP(G2553,{"CFTV","100000";"switch","750000";"VMS","200000";"Alarme","300000";"CA","400000";"Cabeamento","500000";"Infra","600000";"Redes","700000";"Energia","800000";"Outros","900000";"Serviço","1000000"},2,FALSE)
  + COUNTIF($G$2:G2553,G2553)
)</f>
        <v>300160</v>
      </c>
      <c r="B2553" s="3" t="str">
        <f t="shared" si="41"/>
        <v>DETECTOR DE MOVIMENTO INFRAVERMELHO PASSIVO</v>
      </c>
      <c r="C2553" s="3" t="s">
        <v>4726</v>
      </c>
      <c r="D2553" s="3" t="s">
        <v>4726</v>
      </c>
      <c r="E2553" s="5" t="s">
        <v>370</v>
      </c>
      <c r="F2553" s="5" t="s">
        <v>7</v>
      </c>
      <c r="G2553" s="2" t="s">
        <v>4422</v>
      </c>
      <c r="H2553" s="3" t="s">
        <v>4725</v>
      </c>
      <c r="I2553" s="170" t="s">
        <v>7038</v>
      </c>
      <c r="J2553" s="127">
        <v>102.3</v>
      </c>
      <c r="K2553" s="162">
        <v>208.40695082462702</v>
      </c>
      <c r="L2553" s="126"/>
      <c r="M2553" s="205"/>
      <c r="N2553" s="198">
        <v>0.12</v>
      </c>
      <c r="O2553" s="3" t="s">
        <v>7060</v>
      </c>
      <c r="P2553" s="31" t="s">
        <v>7290</v>
      </c>
      <c r="Q2553" s="234">
        <v>3</v>
      </c>
      <c r="R2553" s="5">
        <v>85437099</v>
      </c>
      <c r="S2553" s="238">
        <v>46084</v>
      </c>
      <c r="T2553" s="263">
        <v>0.15</v>
      </c>
      <c r="U2553" s="263">
        <v>0</v>
      </c>
      <c r="V2553" s="263">
        <v>3.2119999999999996E-2</v>
      </c>
      <c r="W2553" s="263">
        <v>0</v>
      </c>
      <c r="X2553" s="263">
        <v>0.33999999999999997</v>
      </c>
      <c r="Y2553" s="265">
        <v>1.8334922359937862</v>
      </c>
      <c r="Z2553" s="275">
        <v>102.3</v>
      </c>
      <c r="AA2553" s="276">
        <v>2.2756069981654514</v>
      </c>
      <c r="AB2553" s="277">
        <v>0.05</v>
      </c>
      <c r="AC2553" s="277">
        <v>3.6499999999999998E-2</v>
      </c>
      <c r="AD2553" s="277">
        <v>0</v>
      </c>
      <c r="AE2553" s="277">
        <v>0.33999999999999997</v>
      </c>
      <c r="AF2553" s="276">
        <v>1.6365881600285659</v>
      </c>
    </row>
    <row r="2554" spans="1:32" ht="151.80000000000001" x14ac:dyDescent="0.3">
      <c r="A2554" s="2">
        <f>IF(G2554="","",VLOOKUP(G2554,{"CFTV","100000";"switch","750000";"VMS","200000";"Alarme","300000";"CA","400000";"Cabeamento","500000";"Infra","600000";"Redes","700000";"Energia","800000";"Outros","900000";"Serviço","1000000"},2,FALSE)
  + COUNTIF($G$2:G2554,G2554)
)</f>
        <v>300161</v>
      </c>
      <c r="B2554" s="3" t="str">
        <f t="shared" si="41"/>
        <v>DETECTOR DE MOVIMENTO INFRAVERMELHO PASSIVO</v>
      </c>
      <c r="C2554" s="3" t="s">
        <v>4728</v>
      </c>
      <c r="D2554" s="3" t="s">
        <v>4728</v>
      </c>
      <c r="E2554" s="5" t="s">
        <v>370</v>
      </c>
      <c r="F2554" s="5" t="s">
        <v>7</v>
      </c>
      <c r="G2554" s="2" t="s">
        <v>4422</v>
      </c>
      <c r="H2554" s="3" t="s">
        <v>4727</v>
      </c>
      <c r="I2554" s="170" t="s">
        <v>7038</v>
      </c>
      <c r="J2554" s="127">
        <v>406.89</v>
      </c>
      <c r="K2554" s="162">
        <v>828.92183989279079</v>
      </c>
      <c r="L2554" s="126"/>
      <c r="M2554" s="205"/>
      <c r="N2554" s="198">
        <v>0.12</v>
      </c>
      <c r="O2554" s="3" t="s">
        <v>7060</v>
      </c>
      <c r="P2554" s="31" t="s">
        <v>7290</v>
      </c>
      <c r="Q2554" s="234">
        <v>3</v>
      </c>
      <c r="R2554" s="5">
        <v>85365090</v>
      </c>
      <c r="S2554" s="238">
        <v>46084</v>
      </c>
      <c r="T2554" s="263">
        <v>0.15</v>
      </c>
      <c r="U2554" s="263">
        <v>0</v>
      </c>
      <c r="V2554" s="263">
        <v>3.2119999999999996E-2</v>
      </c>
      <c r="W2554" s="263">
        <v>0</v>
      </c>
      <c r="X2554" s="263">
        <v>0.33999999999999997</v>
      </c>
      <c r="Y2554" s="265">
        <v>1.8334922359937862</v>
      </c>
      <c r="Z2554" s="275">
        <v>406.89</v>
      </c>
      <c r="AA2554" s="276">
        <v>9.0510433185096826</v>
      </c>
      <c r="AB2554" s="277">
        <v>0.05</v>
      </c>
      <c r="AC2554" s="277">
        <v>3.6499999999999998E-2</v>
      </c>
      <c r="AD2554" s="277">
        <v>0</v>
      </c>
      <c r="AE2554" s="277">
        <v>0.33999999999999997</v>
      </c>
      <c r="AF2554" s="276">
        <v>1.6365881600285659</v>
      </c>
    </row>
    <row r="2555" spans="1:32" ht="138" x14ac:dyDescent="0.3">
      <c r="A2555" s="2">
        <f>IF(G2555="","",VLOOKUP(G2555,{"CFTV","100000";"switch","750000";"VMS","200000";"Alarme","300000";"CA","400000";"Cabeamento","500000";"Infra","600000";"Redes","700000";"Energia","800000";"Outros","900000";"Serviço","1000000"},2,FALSE)
  + COUNTIF($G$2:G2555,G2555)
)</f>
        <v>300162</v>
      </c>
      <c r="B2555" s="3" t="str">
        <f t="shared" si="41"/>
        <v>SENSOR MAGNÉTICO DE ABERTURA SEM</v>
      </c>
      <c r="C2555" s="3" t="s">
        <v>4730</v>
      </c>
      <c r="D2555" s="3" t="s">
        <v>4730</v>
      </c>
      <c r="E2555" s="5" t="s">
        <v>370</v>
      </c>
      <c r="F2555" s="5" t="s">
        <v>7</v>
      </c>
      <c r="G2555" s="2" t="s">
        <v>4422</v>
      </c>
      <c r="H2555" s="3" t="s">
        <v>4729</v>
      </c>
      <c r="I2555" s="170" t="s">
        <v>7038</v>
      </c>
      <c r="J2555" s="127">
        <v>121.4</v>
      </c>
      <c r="K2555" s="162">
        <v>247.31773049960631</v>
      </c>
      <c r="L2555" s="126"/>
      <c r="M2555" s="205"/>
      <c r="N2555" s="198">
        <v>0.12</v>
      </c>
      <c r="O2555" s="3" t="s">
        <v>7060</v>
      </c>
      <c r="P2555" s="31" t="s">
        <v>7290</v>
      </c>
      <c r="Q2555" s="234">
        <v>3</v>
      </c>
      <c r="R2555" s="5">
        <v>85437099</v>
      </c>
      <c r="S2555" s="238">
        <v>46084</v>
      </c>
      <c r="T2555" s="263">
        <v>0.15</v>
      </c>
      <c r="U2555" s="263">
        <v>0</v>
      </c>
      <c r="V2555" s="263">
        <v>3.2119999999999996E-2</v>
      </c>
      <c r="W2555" s="263">
        <v>0</v>
      </c>
      <c r="X2555" s="263">
        <v>0.33999999999999997</v>
      </c>
      <c r="Y2555" s="265">
        <v>1.8334922359937862</v>
      </c>
      <c r="Z2555" s="275">
        <v>121.4</v>
      </c>
      <c r="AA2555" s="276">
        <v>2.7004759489470751</v>
      </c>
      <c r="AB2555" s="277">
        <v>0.05</v>
      </c>
      <c r="AC2555" s="277">
        <v>3.6499999999999998E-2</v>
      </c>
      <c r="AD2555" s="277">
        <v>0</v>
      </c>
      <c r="AE2555" s="277">
        <v>0.33999999999999997</v>
      </c>
      <c r="AF2555" s="276">
        <v>1.6365881600285659</v>
      </c>
    </row>
    <row r="2556" spans="1:32" ht="96.6" x14ac:dyDescent="0.3">
      <c r="A2556" s="2">
        <f>IF(G2556="","",VLOOKUP(G2556,{"CFTV","100000";"switch","750000";"VMS","200000";"Alarme","300000";"CA","400000";"Cabeamento","500000";"Infra","600000";"Redes","700000";"Energia","800000";"Outros","900000";"Serviço","1000000"},2,FALSE)
  + COUNTIF($G$2:G2556,G2556)
)</f>
        <v>300163</v>
      </c>
      <c r="B2556" s="3" t="str">
        <f t="shared" si="41"/>
        <v>SENSOR ACÚSTICO DE QUEBRA DE</v>
      </c>
      <c r="C2556" s="3" t="s">
        <v>4732</v>
      </c>
      <c r="D2556" s="3" t="s">
        <v>4732</v>
      </c>
      <c r="E2556" s="5" t="s">
        <v>370</v>
      </c>
      <c r="F2556" s="5" t="s">
        <v>7</v>
      </c>
      <c r="G2556" s="2" t="s">
        <v>4422</v>
      </c>
      <c r="H2556" s="3" t="s">
        <v>4731</v>
      </c>
      <c r="I2556" s="170" t="s">
        <v>7038</v>
      </c>
      <c r="J2556" s="127">
        <v>241.98</v>
      </c>
      <c r="K2556" s="162">
        <v>431.92315481197613</v>
      </c>
      <c r="L2556" s="126"/>
      <c r="M2556" s="205"/>
      <c r="N2556" s="198">
        <v>0.04</v>
      </c>
      <c r="O2556" s="3" t="s">
        <v>7060</v>
      </c>
      <c r="P2556" s="31" t="s">
        <v>7290</v>
      </c>
      <c r="Q2556" s="234">
        <v>3</v>
      </c>
      <c r="R2556" s="5">
        <v>85437099</v>
      </c>
      <c r="S2556" s="238">
        <v>46084</v>
      </c>
      <c r="T2556" s="263">
        <v>0.15</v>
      </c>
      <c r="U2556" s="263">
        <v>0</v>
      </c>
      <c r="V2556" s="263">
        <v>3.5039999999999995E-2</v>
      </c>
      <c r="W2556" s="263">
        <v>0</v>
      </c>
      <c r="X2556" s="263">
        <v>0.33999999999999997</v>
      </c>
      <c r="Y2556" s="265">
        <v>1.6064585475278061</v>
      </c>
      <c r="Z2556" s="275">
        <v>241.98</v>
      </c>
      <c r="AA2556" s="276">
        <v>5.3827114507925309</v>
      </c>
      <c r="AB2556" s="277">
        <v>0.05</v>
      </c>
      <c r="AC2556" s="277">
        <v>3.6499999999999998E-2</v>
      </c>
      <c r="AD2556" s="277">
        <v>0</v>
      </c>
      <c r="AE2556" s="277">
        <v>0.33999999999999997</v>
      </c>
      <c r="AF2556" s="276">
        <v>1.6365881600285659</v>
      </c>
    </row>
    <row r="2557" spans="1:32" ht="124.2" x14ac:dyDescent="0.3">
      <c r="A2557" s="2">
        <f>IF(G2557="","",VLOOKUP(G2557,{"CFTV","100000";"switch","750000";"VMS","200000";"Alarme","300000";"CA","400000";"Cabeamento","500000";"Infra","600000";"Redes","700000";"Energia","800000";"Outros","900000";"Serviço","1000000"},2,FALSE)
  + COUNTIF($G$2:G2557,G2557)
)</f>
        <v>300164</v>
      </c>
      <c r="B2557" s="3" t="str">
        <f t="shared" si="41"/>
        <v>DETECTOR DE MOVIMENTO DUAL TECNOLOGIA</v>
      </c>
      <c r="C2557" s="3" t="s">
        <v>4734</v>
      </c>
      <c r="D2557" s="3" t="s">
        <v>4734</v>
      </c>
      <c r="E2557" s="5" t="s">
        <v>370</v>
      </c>
      <c r="F2557" s="5" t="s">
        <v>7</v>
      </c>
      <c r="G2557" s="2" t="s">
        <v>4422</v>
      </c>
      <c r="H2557" s="3" t="s">
        <v>4733</v>
      </c>
      <c r="I2557" s="170" t="s">
        <v>7038</v>
      </c>
      <c r="J2557" s="127">
        <v>497.04</v>
      </c>
      <c r="K2557" s="162">
        <v>887.19350718135649</v>
      </c>
      <c r="L2557" s="126"/>
      <c r="M2557" s="205"/>
      <c r="N2557" s="198">
        <v>0.04</v>
      </c>
      <c r="O2557" s="3" t="s">
        <v>7060</v>
      </c>
      <c r="P2557" s="31" t="s">
        <v>7290</v>
      </c>
      <c r="Q2557" s="234">
        <v>3</v>
      </c>
      <c r="R2557" s="5">
        <v>85437099</v>
      </c>
      <c r="S2557" s="238">
        <v>46084</v>
      </c>
      <c r="T2557" s="263">
        <v>0.15</v>
      </c>
      <c r="U2557" s="263">
        <v>0</v>
      </c>
      <c r="V2557" s="263">
        <v>3.5039999999999995E-2</v>
      </c>
      <c r="W2557" s="263">
        <v>0</v>
      </c>
      <c r="X2557" s="263">
        <v>0.33999999999999997</v>
      </c>
      <c r="Y2557" s="265">
        <v>1.6064585475278061</v>
      </c>
      <c r="Z2557" s="275">
        <v>497.04</v>
      </c>
      <c r="AA2557" s="276">
        <v>11.056380277303576</v>
      </c>
      <c r="AB2557" s="277">
        <v>0.05</v>
      </c>
      <c r="AC2557" s="277">
        <v>3.6499999999999998E-2</v>
      </c>
      <c r="AD2557" s="277">
        <v>0</v>
      </c>
      <c r="AE2557" s="277">
        <v>0.33999999999999997</v>
      </c>
      <c r="AF2557" s="276">
        <v>1.6365881600285659</v>
      </c>
    </row>
    <row r="2558" spans="1:32" ht="124.2" x14ac:dyDescent="0.3">
      <c r="A2558" s="2">
        <f>IF(G2558="","",VLOOKUP(G2558,{"CFTV","100000";"switch","750000";"VMS","200000";"Alarme","300000";"CA","400000";"Cabeamento","500000";"Infra","600000";"Redes","700000";"Energia","800000";"Outros","900000";"Serviço","1000000"},2,FALSE)
  + COUNTIF($G$2:G2558,G2558)
)</f>
        <v>300165</v>
      </c>
      <c r="B2558" s="3" t="str">
        <f t="shared" si="41"/>
        <v>TRANSMISSOR DE ENTRADA SEM FIO</v>
      </c>
      <c r="C2558" s="3" t="s">
        <v>4736</v>
      </c>
      <c r="D2558" s="3" t="s">
        <v>4736</v>
      </c>
      <c r="E2558" s="5" t="s">
        <v>370</v>
      </c>
      <c r="F2558" s="5" t="s">
        <v>7</v>
      </c>
      <c r="G2558" s="2" t="s">
        <v>4422</v>
      </c>
      <c r="H2558" s="3" t="s">
        <v>4735</v>
      </c>
      <c r="I2558" s="170" t="s">
        <v>7038</v>
      </c>
      <c r="J2558" s="127">
        <v>189.85</v>
      </c>
      <c r="K2558" s="162">
        <v>386.76500111491146</v>
      </c>
      <c r="L2558" s="126"/>
      <c r="M2558" s="205"/>
      <c r="N2558" s="198">
        <v>0.12</v>
      </c>
      <c r="O2558" s="3" t="s">
        <v>7060</v>
      </c>
      <c r="P2558" s="31" t="s">
        <v>7290</v>
      </c>
      <c r="Q2558" s="234">
        <v>3</v>
      </c>
      <c r="R2558" s="5">
        <v>85437099</v>
      </c>
      <c r="S2558" s="238">
        <v>46084</v>
      </c>
      <c r="T2558" s="263">
        <v>0.15</v>
      </c>
      <c r="U2558" s="263">
        <v>0</v>
      </c>
      <c r="V2558" s="263">
        <v>3.2119999999999996E-2</v>
      </c>
      <c r="W2558" s="263">
        <v>0</v>
      </c>
      <c r="X2558" s="263">
        <v>0.33999999999999997</v>
      </c>
      <c r="Y2558" s="265">
        <v>1.8334922359937862</v>
      </c>
      <c r="Z2558" s="275">
        <v>189.85</v>
      </c>
      <c r="AA2558" s="276">
        <v>4.2231083929786015</v>
      </c>
      <c r="AB2558" s="277">
        <v>0.05</v>
      </c>
      <c r="AC2558" s="277">
        <v>3.6499999999999998E-2</v>
      </c>
      <c r="AD2558" s="277">
        <v>0</v>
      </c>
      <c r="AE2558" s="277">
        <v>0.33999999999999997</v>
      </c>
      <c r="AF2558" s="276">
        <v>1.6365881600285659</v>
      </c>
    </row>
    <row r="2559" spans="1:32" ht="124.2" x14ac:dyDescent="0.3">
      <c r="A2559" s="2">
        <f>IF(G2559="","",VLOOKUP(G2559,{"CFTV","100000";"switch","750000";"VMS","200000";"Alarme","300000";"CA","400000";"Cabeamento","500000";"Infra","600000";"Redes","700000";"Energia","800000";"Outros","900000";"Serviço","1000000"},2,FALSE)
  + COUNTIF($G$2:G2559,G2559)
)</f>
        <v>300166</v>
      </c>
      <c r="B2559" s="3" t="str">
        <f t="shared" si="41"/>
        <v>MÓDULO RELÉ SEM FIO PARA</v>
      </c>
      <c r="C2559" s="3" t="s">
        <v>4738</v>
      </c>
      <c r="D2559" s="3" t="s">
        <v>4738</v>
      </c>
      <c r="E2559" s="5" t="s">
        <v>370</v>
      </c>
      <c r="F2559" s="5" t="s">
        <v>7</v>
      </c>
      <c r="G2559" s="2" t="s">
        <v>4422</v>
      </c>
      <c r="H2559" s="3" t="s">
        <v>4737</v>
      </c>
      <c r="I2559" s="170" t="s">
        <v>7038</v>
      </c>
      <c r="J2559" s="127">
        <v>211.42</v>
      </c>
      <c r="K2559" s="162">
        <v>430.70769837089586</v>
      </c>
      <c r="L2559" s="126"/>
      <c r="M2559" s="205"/>
      <c r="N2559" s="198">
        <v>0.12</v>
      </c>
      <c r="O2559" s="3" t="s">
        <v>7060</v>
      </c>
      <c r="P2559" s="31" t="s">
        <v>7290</v>
      </c>
      <c r="Q2559" s="234">
        <v>3</v>
      </c>
      <c r="R2559" s="5">
        <v>85365090</v>
      </c>
      <c r="S2559" s="238">
        <v>46084</v>
      </c>
      <c r="T2559" s="263">
        <v>0.15</v>
      </c>
      <c r="U2559" s="263">
        <v>0</v>
      </c>
      <c r="V2559" s="263">
        <v>3.2119999999999996E-2</v>
      </c>
      <c r="W2559" s="263">
        <v>0</v>
      </c>
      <c r="X2559" s="263">
        <v>0.33999999999999997</v>
      </c>
      <c r="Y2559" s="265">
        <v>1.8334922359937862</v>
      </c>
      <c r="Z2559" s="275">
        <v>211.42</v>
      </c>
      <c r="AA2559" s="276">
        <v>4.7029211295419326</v>
      </c>
      <c r="AB2559" s="277">
        <v>0.05</v>
      </c>
      <c r="AC2559" s="277">
        <v>3.6499999999999998E-2</v>
      </c>
      <c r="AD2559" s="277">
        <v>0</v>
      </c>
      <c r="AE2559" s="277">
        <v>0.33999999999999997</v>
      </c>
      <c r="AF2559" s="276">
        <v>1.6365881600285659</v>
      </c>
    </row>
    <row r="2560" spans="1:32" ht="82.8" x14ac:dyDescent="0.3">
      <c r="A2560" s="2">
        <f>IF(G2560="","",VLOOKUP(G2560,{"CFTV","100000";"switch","750000";"VMS","200000";"Alarme","300000";"CA","400000";"Cabeamento","500000";"Infra","600000";"Redes","700000";"Energia","800000";"Outros","900000";"Serviço","1000000"},2,FALSE)
  + COUNTIF($G$2:G2560,G2560)
)</f>
        <v>300167</v>
      </c>
      <c r="B2560" s="3" t="str">
        <f t="shared" si="41"/>
        <v>TX 8000 – TRANSMISSOR UNIVERSAL</v>
      </c>
      <c r="C2560" s="3" t="s">
        <v>4740</v>
      </c>
      <c r="D2560" s="3" t="s">
        <v>4740</v>
      </c>
      <c r="E2560" s="5" t="s">
        <v>6</v>
      </c>
      <c r="F2560" s="5" t="s">
        <v>7</v>
      </c>
      <c r="G2560" s="2" t="s">
        <v>4422</v>
      </c>
      <c r="H2560" s="3" t="s">
        <v>4739</v>
      </c>
      <c r="I2560" s="170" t="s">
        <v>7038</v>
      </c>
      <c r="J2560" s="127">
        <v>76.400000000000006</v>
      </c>
      <c r="K2560" s="162">
        <v>175.87672413090618</v>
      </c>
      <c r="L2560" s="126"/>
      <c r="M2560" s="205">
        <v>0.13</v>
      </c>
      <c r="N2560" s="198">
        <v>0.18</v>
      </c>
      <c r="O2560" s="3" t="s">
        <v>6</v>
      </c>
      <c r="P2560" s="31" t="s">
        <v>7294</v>
      </c>
      <c r="Q2560" s="234">
        <v>1</v>
      </c>
      <c r="R2560" s="5">
        <v>85269200</v>
      </c>
      <c r="S2560" s="238">
        <v>46054</v>
      </c>
      <c r="T2560" s="263">
        <v>0.15</v>
      </c>
      <c r="U2560" s="263">
        <v>0</v>
      </c>
      <c r="V2560" s="263">
        <v>3.2119999999999996E-2</v>
      </c>
      <c r="W2560" s="263">
        <v>0</v>
      </c>
      <c r="X2560" s="263">
        <v>0.33999999999999997</v>
      </c>
      <c r="Y2560" s="265">
        <v>1.8334922359937862</v>
      </c>
      <c r="Z2560" s="275">
        <v>86.332000000000008</v>
      </c>
      <c r="AA2560" s="276">
        <v>1.9204076575329401</v>
      </c>
      <c r="AB2560" s="277">
        <v>0.05</v>
      </c>
      <c r="AC2560" s="277">
        <v>3.6499999999999998E-2</v>
      </c>
      <c r="AD2560" s="277">
        <v>0</v>
      </c>
      <c r="AE2560" s="277">
        <v>0.33999999999999997</v>
      </c>
      <c r="AF2560" s="276">
        <v>1.6365881600285659</v>
      </c>
    </row>
    <row r="2561" spans="1:32" ht="96.6" x14ac:dyDescent="0.3">
      <c r="A2561" s="2">
        <f>IF(G2561="","",VLOOKUP(G2561,{"CFTV","100000";"switch","750000";"VMS","200000";"Alarme","300000";"CA","400000";"Cabeamento","500000";"Infra","600000";"Redes","700000";"Energia","800000";"Outros","900000";"Serviço","1000000"},2,FALSE)
  + COUNTIF($G$2:G2561,G2561)
)</f>
        <v>300168</v>
      </c>
      <c r="B2561" s="3" t="str">
        <f t="shared" si="41"/>
        <v>RECEPTOR SEM FIO 433,92 MHZ</v>
      </c>
      <c r="C2561" s="3" t="s">
        <v>4742</v>
      </c>
      <c r="D2561" s="3" t="s">
        <v>4742</v>
      </c>
      <c r="E2561" s="5" t="s">
        <v>6</v>
      </c>
      <c r="F2561" s="5" t="s">
        <v>7</v>
      </c>
      <c r="G2561" s="2" t="s">
        <v>4422</v>
      </c>
      <c r="H2561" s="3" t="s">
        <v>4741</v>
      </c>
      <c r="I2561" s="170" t="s">
        <v>7038</v>
      </c>
      <c r="J2561" s="127">
        <v>49.84</v>
      </c>
      <c r="K2561" s="162">
        <v>114.73423993042361</v>
      </c>
      <c r="L2561" s="126"/>
      <c r="M2561" s="205">
        <v>0.13</v>
      </c>
      <c r="N2561" s="198">
        <v>0.18</v>
      </c>
      <c r="O2561" s="3" t="s">
        <v>6</v>
      </c>
      <c r="P2561" s="31" t="s">
        <v>7294</v>
      </c>
      <c r="Q2561" s="234">
        <v>1</v>
      </c>
      <c r="R2561" s="5">
        <v>85176299</v>
      </c>
      <c r="S2561" s="238">
        <v>46054</v>
      </c>
      <c r="T2561" s="263">
        <v>0.15</v>
      </c>
      <c r="U2561" s="263">
        <v>0</v>
      </c>
      <c r="V2561" s="263">
        <v>3.2119999999999996E-2</v>
      </c>
      <c r="W2561" s="263">
        <v>0</v>
      </c>
      <c r="X2561" s="263">
        <v>0.33999999999999997</v>
      </c>
      <c r="Y2561" s="265">
        <v>1.8334922359937862</v>
      </c>
      <c r="Z2561" s="275">
        <v>56.319200000000002</v>
      </c>
      <c r="AA2561" s="276">
        <v>1.2527894980555199</v>
      </c>
      <c r="AB2561" s="277">
        <v>0.05</v>
      </c>
      <c r="AC2561" s="277">
        <v>3.6499999999999998E-2</v>
      </c>
      <c r="AD2561" s="277">
        <v>0</v>
      </c>
      <c r="AE2561" s="277">
        <v>0.33999999999999997</v>
      </c>
      <c r="AF2561" s="276">
        <v>1.6365881600285659</v>
      </c>
    </row>
    <row r="2562" spans="1:32" ht="27.6" x14ac:dyDescent="0.3">
      <c r="A2562" s="2">
        <f>IF(G2562="","",VLOOKUP(G2562,{"CFTV","100000";"switch","750000";"VMS","200000";"Alarme","300000";"CA","400000";"Cabeamento","500000";"Infra","600000";"Redes","700000";"Energia","800000";"Outros","900000";"Serviço","1000000"},2,FALSE)
  + COUNTIF($G$2:G2562,G2562)
)</f>
        <v>600001</v>
      </c>
      <c r="B2562" s="3" t="str">
        <f t="shared" si="41"/>
        <v>TUBULAÇÃO GALVANIZADA PESADA 1" -</v>
      </c>
      <c r="C2562" s="3"/>
      <c r="D2562" s="3"/>
      <c r="E2562" s="5" t="s">
        <v>326</v>
      </c>
      <c r="F2562" s="5" t="s">
        <v>7</v>
      </c>
      <c r="G2562" s="2" t="s">
        <v>4743</v>
      </c>
      <c r="H2562" s="3" t="s">
        <v>4744</v>
      </c>
      <c r="I2562" s="169" t="s">
        <v>7038</v>
      </c>
      <c r="J2562" s="127">
        <v>86.45</v>
      </c>
      <c r="K2562" s="162">
        <v>176.11711533518093</v>
      </c>
      <c r="L2562" s="126"/>
      <c r="M2562" s="203"/>
      <c r="N2562" s="198">
        <v>0.18</v>
      </c>
      <c r="O2562" s="3" t="s">
        <v>7114</v>
      </c>
      <c r="P2562" s="31" t="s">
        <v>7294</v>
      </c>
      <c r="Q2562" s="234">
        <v>3</v>
      </c>
      <c r="R2562" s="5">
        <v>73063000</v>
      </c>
      <c r="S2562" s="238">
        <v>46031</v>
      </c>
      <c r="T2562" s="263">
        <v>0.15</v>
      </c>
      <c r="U2562" s="263">
        <v>0</v>
      </c>
      <c r="V2562" s="263">
        <v>3.2119999999999996E-2</v>
      </c>
      <c r="W2562" s="263">
        <v>0</v>
      </c>
      <c r="X2562" s="263">
        <v>0.33999999999999997</v>
      </c>
      <c r="Y2562" s="265">
        <v>1.8334922359937862</v>
      </c>
      <c r="Z2562" s="275">
        <v>86.45</v>
      </c>
      <c r="AA2562" s="276">
        <v>1.9230325023597585</v>
      </c>
      <c r="AB2562" s="277">
        <v>0.05</v>
      </c>
      <c r="AC2562" s="277">
        <v>3.6499999999999998E-2</v>
      </c>
      <c r="AD2562" s="277">
        <v>0</v>
      </c>
      <c r="AE2562" s="277">
        <v>0.33999999999999997</v>
      </c>
      <c r="AF2562" s="276">
        <v>1.6365881600285659</v>
      </c>
    </row>
    <row r="2563" spans="1:32" ht="27.6" x14ac:dyDescent="0.3">
      <c r="A2563" s="2">
        <f>IF(G2563="","",VLOOKUP(G2563,{"CFTV","100000";"switch","750000";"VMS","200000";"Alarme","300000";"CA","400000";"Cabeamento","500000";"Infra","600000";"Redes","700000";"Energia","800000";"Outros","900000";"Serviço","1000000"},2,FALSE)
  + COUNTIF($G$2:G2563,G2563)
)</f>
        <v>600002</v>
      </c>
      <c r="B2563" s="3" t="str">
        <f t="shared" si="41"/>
        <v>ABRAÇADEIRA GALVANIZADA PESADA 1"</v>
      </c>
      <c r="C2563" s="3"/>
      <c r="D2563" s="3"/>
      <c r="E2563" s="5" t="s">
        <v>326</v>
      </c>
      <c r="F2563" s="5" t="s">
        <v>7</v>
      </c>
      <c r="G2563" s="2" t="s">
        <v>4743</v>
      </c>
      <c r="H2563" s="3" t="s">
        <v>4745</v>
      </c>
      <c r="I2563" s="169" t="s">
        <v>7038</v>
      </c>
      <c r="J2563" s="127">
        <v>0.79</v>
      </c>
      <c r="K2563" s="162">
        <v>1.6093987404834349</v>
      </c>
      <c r="L2563" s="126"/>
      <c r="M2563" s="203"/>
      <c r="N2563" s="198">
        <v>0.18</v>
      </c>
      <c r="O2563" s="3" t="s">
        <v>7114</v>
      </c>
      <c r="P2563" s="31" t="s">
        <v>7294</v>
      </c>
      <c r="Q2563" s="234">
        <v>3</v>
      </c>
      <c r="R2563" s="5">
        <v>73269090</v>
      </c>
      <c r="S2563" s="238">
        <v>46031</v>
      </c>
      <c r="T2563" s="263">
        <v>0.15</v>
      </c>
      <c r="U2563" s="263">
        <v>0</v>
      </c>
      <c r="V2563" s="263">
        <v>3.2119999999999996E-2</v>
      </c>
      <c r="W2563" s="263">
        <v>0</v>
      </c>
      <c r="X2563" s="263">
        <v>0.33999999999999997</v>
      </c>
      <c r="Y2563" s="265">
        <v>1.8334922359937862</v>
      </c>
      <c r="Z2563" s="275">
        <v>0.79</v>
      </c>
      <c r="AA2563" s="276">
        <v>1.75731136710724E-2</v>
      </c>
      <c r="AB2563" s="277">
        <v>0.05</v>
      </c>
      <c r="AC2563" s="277">
        <v>3.6499999999999998E-2</v>
      </c>
      <c r="AD2563" s="277">
        <v>0</v>
      </c>
      <c r="AE2563" s="277">
        <v>0.33999999999999997</v>
      </c>
      <c r="AF2563" s="276">
        <v>1.6365881600285659</v>
      </c>
    </row>
    <row r="2564" spans="1:32" ht="27.6" x14ac:dyDescent="0.3">
      <c r="A2564" s="2">
        <f>IF(G2564="","",VLOOKUP(G2564,{"CFTV","100000";"switch","750000";"VMS","200000";"Alarme","300000";"CA","400000";"Cabeamento","500000";"Infra","600000";"Redes","700000";"Energia","800000";"Outros","900000";"Serviço","1000000"},2,FALSE)
  + COUNTIF($G$2:G2564,G2564)
)</f>
        <v>600003</v>
      </c>
      <c r="B2564" s="3" t="str">
        <f t="shared" si="41"/>
        <v>CONDULETE GALVANIZADO PESADO 1" TIPO</v>
      </c>
      <c r="C2564" s="3"/>
      <c r="D2564" s="3"/>
      <c r="E2564" s="5" t="s">
        <v>326</v>
      </c>
      <c r="F2564" s="5" t="s">
        <v>7</v>
      </c>
      <c r="G2564" s="2" t="s">
        <v>4743</v>
      </c>
      <c r="H2564" s="3" t="s">
        <v>4746</v>
      </c>
      <c r="I2564" s="169" t="s">
        <v>7038</v>
      </c>
      <c r="J2564" s="127">
        <v>17.47</v>
      </c>
      <c r="K2564" s="162">
        <v>35.590121514234937</v>
      </c>
      <c r="L2564" s="126"/>
      <c r="M2564" s="203"/>
      <c r="N2564" s="198">
        <v>0.18</v>
      </c>
      <c r="O2564" s="3" t="s">
        <v>7114</v>
      </c>
      <c r="P2564" s="31" t="s">
        <v>7294</v>
      </c>
      <c r="Q2564" s="234">
        <v>3</v>
      </c>
      <c r="R2564" s="5">
        <v>76090000</v>
      </c>
      <c r="S2564" s="238">
        <v>46031</v>
      </c>
      <c r="T2564" s="263">
        <v>0.15</v>
      </c>
      <c r="U2564" s="263">
        <v>0</v>
      </c>
      <c r="V2564" s="263">
        <v>3.2119999999999996E-2</v>
      </c>
      <c r="W2564" s="263">
        <v>0</v>
      </c>
      <c r="X2564" s="263">
        <v>0.33999999999999997</v>
      </c>
      <c r="Y2564" s="265">
        <v>1.8334922359937862</v>
      </c>
      <c r="Z2564" s="275">
        <v>17.47</v>
      </c>
      <c r="AA2564" s="276">
        <v>0.38861050105523398</v>
      </c>
      <c r="AB2564" s="277">
        <v>0.05</v>
      </c>
      <c r="AC2564" s="277">
        <v>3.6499999999999998E-2</v>
      </c>
      <c r="AD2564" s="277">
        <v>0</v>
      </c>
      <c r="AE2564" s="277">
        <v>0.33999999999999997</v>
      </c>
      <c r="AF2564" s="276">
        <v>1.6365881600285659</v>
      </c>
    </row>
    <row r="2565" spans="1:32" ht="27.6" x14ac:dyDescent="0.3">
      <c r="A2565" s="2">
        <f>IF(G2565="","",VLOOKUP(G2565,{"CFTV","100000";"switch","750000";"VMS","200000";"Alarme","300000";"CA","400000";"Cabeamento","500000";"Infra","600000";"Redes","700000";"Energia","800000";"Outros","900000";"Serviço","1000000"},2,FALSE)
  + COUNTIF($G$2:G2565,G2565)
)</f>
        <v>600004</v>
      </c>
      <c r="B2565" s="3" t="str">
        <f t="shared" si="41"/>
        <v>CURVA GALVANIZADA PESADA 1"</v>
      </c>
      <c r="C2565" s="3"/>
      <c r="D2565" s="3"/>
      <c r="E2565" s="5" t="s">
        <v>326</v>
      </c>
      <c r="F2565" s="5" t="s">
        <v>7</v>
      </c>
      <c r="G2565" s="2" t="s">
        <v>4743</v>
      </c>
      <c r="H2565" s="3" t="s">
        <v>4747</v>
      </c>
      <c r="I2565" s="169" t="s">
        <v>7038</v>
      </c>
      <c r="J2565" s="127">
        <v>19.93</v>
      </c>
      <c r="K2565" s="162">
        <v>40.601666959284621</v>
      </c>
      <c r="L2565" s="126"/>
      <c r="M2565" s="203"/>
      <c r="N2565" s="198">
        <v>0.18</v>
      </c>
      <c r="O2565" s="3" t="s">
        <v>7114</v>
      </c>
      <c r="P2565" s="31" t="s">
        <v>7294</v>
      </c>
      <c r="Q2565" s="234">
        <v>3</v>
      </c>
      <c r="R2565" s="5">
        <v>73071910</v>
      </c>
      <c r="S2565" s="238">
        <v>46031</v>
      </c>
      <c r="T2565" s="263">
        <v>0.15</v>
      </c>
      <c r="U2565" s="263">
        <v>0</v>
      </c>
      <c r="V2565" s="263">
        <v>3.2119999999999996E-2</v>
      </c>
      <c r="W2565" s="263">
        <v>0</v>
      </c>
      <c r="X2565" s="263">
        <v>0.33999999999999997</v>
      </c>
      <c r="Y2565" s="265">
        <v>1.8334922359937862</v>
      </c>
      <c r="Z2565" s="275">
        <v>19.93</v>
      </c>
      <c r="AA2565" s="276">
        <v>0.44333184236009232</v>
      </c>
      <c r="AB2565" s="277">
        <v>0.05</v>
      </c>
      <c r="AC2565" s="277">
        <v>3.6499999999999998E-2</v>
      </c>
      <c r="AD2565" s="277">
        <v>0</v>
      </c>
      <c r="AE2565" s="277">
        <v>0.33999999999999997</v>
      </c>
      <c r="AF2565" s="276">
        <v>1.6365881600285659</v>
      </c>
    </row>
    <row r="2566" spans="1:32" ht="27.6" x14ac:dyDescent="0.3">
      <c r="A2566" s="2">
        <f>IF(G2566="","",VLOOKUP(G2566,{"CFTV","100000";"switch","750000";"VMS","200000";"Alarme","300000";"CA","400000";"Cabeamento","500000";"Infra","600000";"Redes","700000";"Energia","800000";"Outros","900000";"Serviço","1000000"},2,FALSE)
  + COUNTIF($G$2:G2566,G2566)
)</f>
        <v>600005</v>
      </c>
      <c r="B2566" s="3" t="str">
        <f t="shared" si="41"/>
        <v>LUVA GALVANIZADA PESADA 1"</v>
      </c>
      <c r="C2566" s="3"/>
      <c r="D2566" s="3"/>
      <c r="E2566" s="5" t="s">
        <v>326</v>
      </c>
      <c r="F2566" s="5" t="s">
        <v>7</v>
      </c>
      <c r="G2566" s="2" t="s">
        <v>4743</v>
      </c>
      <c r="H2566" s="3" t="s">
        <v>4748</v>
      </c>
      <c r="I2566" s="169" t="s">
        <v>7038</v>
      </c>
      <c r="J2566" s="127">
        <v>8.51</v>
      </c>
      <c r="K2566" s="162">
        <v>17.336687698119025</v>
      </c>
      <c r="L2566" s="126"/>
      <c r="M2566" s="203"/>
      <c r="N2566" s="198">
        <v>0.18</v>
      </c>
      <c r="O2566" s="3" t="s">
        <v>7114</v>
      </c>
      <c r="P2566" s="31" t="s">
        <v>7294</v>
      </c>
      <c r="Q2566" s="234">
        <v>3</v>
      </c>
      <c r="R2566" s="5">
        <v>73079200</v>
      </c>
      <c r="S2566" s="238">
        <v>46031</v>
      </c>
      <c r="T2566" s="263">
        <v>0.15</v>
      </c>
      <c r="U2566" s="263">
        <v>0</v>
      </c>
      <c r="V2566" s="263">
        <v>3.2119999999999996E-2</v>
      </c>
      <c r="W2566" s="263">
        <v>0</v>
      </c>
      <c r="X2566" s="263">
        <v>0.33999999999999997</v>
      </c>
      <c r="Y2566" s="265">
        <v>1.8334922359937862</v>
      </c>
      <c r="Z2566" s="275">
        <v>8.51</v>
      </c>
      <c r="AA2566" s="276">
        <v>0.18930024979851406</v>
      </c>
      <c r="AB2566" s="277">
        <v>0.05</v>
      </c>
      <c r="AC2566" s="277">
        <v>3.6499999999999998E-2</v>
      </c>
      <c r="AD2566" s="277">
        <v>0</v>
      </c>
      <c r="AE2566" s="277">
        <v>0.33999999999999997</v>
      </c>
      <c r="AF2566" s="276">
        <v>1.6365881600285659</v>
      </c>
    </row>
    <row r="2567" spans="1:32" ht="27.6" x14ac:dyDescent="0.3">
      <c r="A2567" s="2">
        <f>IF(G2567="","",VLOOKUP(G2567,{"CFTV","100000";"switch","750000";"VMS","200000";"Alarme","300000";"CA","400000";"Cabeamento","500000";"Infra","600000";"Redes","700000";"Energia","800000";"Outros","900000";"Serviço","1000000"},2,FALSE)
  + COUNTIF($G$2:G2567,G2567)
)</f>
        <v>600006</v>
      </c>
      <c r="B2567" s="3" t="str">
        <f t="shared" si="41"/>
        <v>TUBULAÇÃO GALVANIZADA PESADA 2" -</v>
      </c>
      <c r="C2567" s="3"/>
      <c r="D2567" s="3"/>
      <c r="E2567" s="5" t="s">
        <v>326</v>
      </c>
      <c r="F2567" s="5" t="s">
        <v>7</v>
      </c>
      <c r="G2567" s="2" t="s">
        <v>4743</v>
      </c>
      <c r="H2567" s="3" t="s">
        <v>4749</v>
      </c>
      <c r="I2567" s="170" t="s">
        <v>7038</v>
      </c>
      <c r="J2567" s="127">
        <v>198.84</v>
      </c>
      <c r="K2567" s="162">
        <v>405.07955133889385</v>
      </c>
      <c r="L2567" s="126"/>
      <c r="M2567" s="203"/>
      <c r="N2567" s="198">
        <v>0.18</v>
      </c>
      <c r="O2567" s="3" t="s">
        <v>7114</v>
      </c>
      <c r="P2567" s="31" t="s">
        <v>7294</v>
      </c>
      <c r="Q2567" s="234">
        <v>3</v>
      </c>
      <c r="R2567" s="5">
        <v>73063000</v>
      </c>
      <c r="S2567" s="238">
        <v>46031</v>
      </c>
      <c r="T2567" s="263">
        <v>0.15</v>
      </c>
      <c r="U2567" s="263">
        <v>0</v>
      </c>
      <c r="V2567" s="263">
        <v>3.2119999999999996E-2</v>
      </c>
      <c r="W2567" s="263">
        <v>0</v>
      </c>
      <c r="X2567" s="263">
        <v>0.33999999999999997</v>
      </c>
      <c r="Y2567" s="265">
        <v>1.8334922359937862</v>
      </c>
      <c r="Z2567" s="275">
        <v>198.84</v>
      </c>
      <c r="AA2567" s="276">
        <v>4.4230859776658686</v>
      </c>
      <c r="AB2567" s="277">
        <v>0.05</v>
      </c>
      <c r="AC2567" s="277">
        <v>3.6499999999999998E-2</v>
      </c>
      <c r="AD2567" s="277">
        <v>0</v>
      </c>
      <c r="AE2567" s="277">
        <v>0.33999999999999997</v>
      </c>
      <c r="AF2567" s="276">
        <v>1.6365881600285659</v>
      </c>
    </row>
    <row r="2568" spans="1:32" ht="27.6" x14ac:dyDescent="0.3">
      <c r="A2568" s="2">
        <f>IF(G2568="","",VLOOKUP(G2568,{"CFTV","100000";"switch","750000";"VMS","200000";"Alarme","300000";"CA","400000";"Cabeamento","500000";"Infra","600000";"Redes","700000";"Energia","800000";"Outros","900000";"Serviço","1000000"},2,FALSE)
  + COUNTIF($G$2:G2568,G2568)
)</f>
        <v>600007</v>
      </c>
      <c r="B2568" s="3" t="str">
        <f t="shared" si="41"/>
        <v>ABRAÇADEIRA GALVANIZADA PESADA 2"</v>
      </c>
      <c r="C2568" s="3"/>
      <c r="D2568" s="3"/>
      <c r="E2568" s="5" t="s">
        <v>326</v>
      </c>
      <c r="F2568" s="5" t="s">
        <v>7</v>
      </c>
      <c r="G2568" s="2" t="s">
        <v>4743</v>
      </c>
      <c r="H2568" s="3" t="s">
        <v>4750</v>
      </c>
      <c r="I2568" s="170" t="s">
        <v>7038</v>
      </c>
      <c r="J2568" s="127">
        <v>1.77</v>
      </c>
      <c r="K2568" s="162">
        <v>3.6058680641211129</v>
      </c>
      <c r="L2568" s="126"/>
      <c r="M2568" s="203"/>
      <c r="N2568" s="198">
        <v>0.18</v>
      </c>
      <c r="O2568" s="3" t="s">
        <v>7114</v>
      </c>
      <c r="P2568" s="31" t="s">
        <v>7294</v>
      </c>
      <c r="Q2568" s="234">
        <v>3</v>
      </c>
      <c r="R2568" s="5">
        <v>73269090</v>
      </c>
      <c r="S2568" s="238">
        <v>46031</v>
      </c>
      <c r="T2568" s="263">
        <v>0.15</v>
      </c>
      <c r="U2568" s="263">
        <v>0</v>
      </c>
      <c r="V2568" s="263">
        <v>3.2119999999999996E-2</v>
      </c>
      <c r="W2568" s="263">
        <v>0</v>
      </c>
      <c r="X2568" s="263">
        <v>0.33999999999999997</v>
      </c>
      <c r="Y2568" s="265">
        <v>1.8334922359937862</v>
      </c>
      <c r="Z2568" s="275">
        <v>1.77</v>
      </c>
      <c r="AA2568" s="276">
        <v>3.937267240227614E-2</v>
      </c>
      <c r="AB2568" s="277">
        <v>0.05</v>
      </c>
      <c r="AC2568" s="277">
        <v>3.6499999999999998E-2</v>
      </c>
      <c r="AD2568" s="277">
        <v>0</v>
      </c>
      <c r="AE2568" s="277">
        <v>0.33999999999999997</v>
      </c>
      <c r="AF2568" s="276">
        <v>1.6365881600285659</v>
      </c>
    </row>
    <row r="2569" spans="1:32" ht="27.6" x14ac:dyDescent="0.3">
      <c r="A2569" s="2">
        <f>IF(G2569="","",VLOOKUP(G2569,{"CFTV","100000";"switch","750000";"VMS","200000";"Alarme","300000";"CA","400000";"Cabeamento","500000";"Infra","600000";"Redes","700000";"Energia","800000";"Outros","900000";"Serviço","1000000"},2,FALSE)
  + COUNTIF($G$2:G2569,G2569)
)</f>
        <v>600008</v>
      </c>
      <c r="B2569" s="3" t="str">
        <f t="shared" si="41"/>
        <v>CONDULETE GALVANIZADO PESADO 2" TIPO</v>
      </c>
      <c r="C2569" s="3"/>
      <c r="D2569" s="3"/>
      <c r="E2569" s="5" t="s">
        <v>326</v>
      </c>
      <c r="F2569" s="5" t="s">
        <v>7</v>
      </c>
      <c r="G2569" s="2" t="s">
        <v>4743</v>
      </c>
      <c r="H2569" s="3" t="s">
        <v>4751</v>
      </c>
      <c r="I2569" s="169" t="s">
        <v>7038</v>
      </c>
      <c r="J2569" s="126">
        <v>67.3</v>
      </c>
      <c r="K2569" s="162">
        <v>137.10447498042424</v>
      </c>
      <c r="L2569" s="126"/>
      <c r="M2569" s="203"/>
      <c r="N2569" s="198">
        <v>0.18</v>
      </c>
      <c r="O2569" s="3" t="s">
        <v>7114</v>
      </c>
      <c r="P2569" s="31" t="s">
        <v>7294</v>
      </c>
      <c r="Q2569" s="234">
        <v>3</v>
      </c>
      <c r="R2569" s="5">
        <v>76090000</v>
      </c>
      <c r="S2569" s="238">
        <v>46031</v>
      </c>
      <c r="T2569" s="263">
        <v>0.15</v>
      </c>
      <c r="U2569" s="263">
        <v>0</v>
      </c>
      <c r="V2569" s="263">
        <v>3.2119999999999996E-2</v>
      </c>
      <c r="W2569" s="263">
        <v>0</v>
      </c>
      <c r="X2569" s="263">
        <v>0.33999999999999997</v>
      </c>
      <c r="Y2569" s="265">
        <v>1.8334922359937862</v>
      </c>
      <c r="Z2569" s="275">
        <v>67.3</v>
      </c>
      <c r="AA2569" s="276">
        <v>1.4970513291938892</v>
      </c>
      <c r="AB2569" s="277">
        <v>0.05</v>
      </c>
      <c r="AC2569" s="277">
        <v>3.6499999999999998E-2</v>
      </c>
      <c r="AD2569" s="277">
        <v>0</v>
      </c>
      <c r="AE2569" s="277">
        <v>0.33999999999999997</v>
      </c>
      <c r="AF2569" s="276">
        <v>1.6365881600285659</v>
      </c>
    </row>
    <row r="2570" spans="1:32" ht="27.6" x14ac:dyDescent="0.3">
      <c r="A2570" s="2">
        <f>IF(G2570="","",VLOOKUP(G2570,{"CFTV","100000";"switch","750000";"VMS","200000";"Alarme","300000";"CA","400000";"Cabeamento","500000";"Infra","600000";"Redes","700000";"Energia","800000";"Outros","900000";"Serviço","1000000"},2,FALSE)
  + COUNTIF($G$2:G2570,G2570)
)</f>
        <v>600009</v>
      </c>
      <c r="B2570" s="3" t="str">
        <f t="shared" si="41"/>
        <v>CURVA GALVANIZADA PESADA 2"</v>
      </c>
      <c r="C2570" s="3"/>
      <c r="D2570" s="3"/>
      <c r="E2570" s="5" t="s">
        <v>326</v>
      </c>
      <c r="F2570" s="5" t="s">
        <v>7</v>
      </c>
      <c r="G2570" s="2" t="s">
        <v>4743</v>
      </c>
      <c r="H2570" s="3" t="s">
        <v>4752</v>
      </c>
      <c r="I2570" s="170" t="s">
        <v>7038</v>
      </c>
      <c r="J2570" s="127">
        <v>51.87</v>
      </c>
      <c r="K2570" s="162">
        <v>105.67026920110855</v>
      </c>
      <c r="L2570" s="126"/>
      <c r="M2570" s="203"/>
      <c r="N2570" s="198">
        <v>0.18</v>
      </c>
      <c r="O2570" s="3" t="s">
        <v>7114</v>
      </c>
      <c r="P2570" s="31" t="s">
        <v>7294</v>
      </c>
      <c r="Q2570" s="234">
        <v>3</v>
      </c>
      <c r="R2570" s="5">
        <v>73071910</v>
      </c>
      <c r="S2570" s="238">
        <v>46031</v>
      </c>
      <c r="T2570" s="263">
        <v>0.15</v>
      </c>
      <c r="U2570" s="263">
        <v>0</v>
      </c>
      <c r="V2570" s="263">
        <v>3.2119999999999996E-2</v>
      </c>
      <c r="W2570" s="263">
        <v>0</v>
      </c>
      <c r="X2570" s="263">
        <v>0.33999999999999997</v>
      </c>
      <c r="Y2570" s="265">
        <v>1.8334922359937862</v>
      </c>
      <c r="Z2570" s="275">
        <v>51.87</v>
      </c>
      <c r="AA2570" s="276">
        <v>1.153819501415855</v>
      </c>
      <c r="AB2570" s="277">
        <v>0.05</v>
      </c>
      <c r="AC2570" s="277">
        <v>3.6499999999999998E-2</v>
      </c>
      <c r="AD2570" s="277">
        <v>0</v>
      </c>
      <c r="AE2570" s="277">
        <v>0.33999999999999997</v>
      </c>
      <c r="AF2570" s="276">
        <v>1.6365881600285659</v>
      </c>
    </row>
    <row r="2571" spans="1:32" ht="27.6" x14ac:dyDescent="0.3">
      <c r="A2571" s="2">
        <f>IF(G2571="","",VLOOKUP(G2571,{"CFTV","100000";"switch","750000";"VMS","200000";"Alarme","300000";"CA","400000";"Cabeamento","500000";"Infra","600000";"Redes","700000";"Energia","800000";"Outros","900000";"Serviço","1000000"},2,FALSE)
  + COUNTIF($G$2:G2571,G2571)
)</f>
        <v>600010</v>
      </c>
      <c r="B2571" s="3" t="str">
        <f t="shared" si="41"/>
        <v>LUVA GALVANIZADA PESADA 2"</v>
      </c>
      <c r="C2571" s="3"/>
      <c r="D2571" s="3"/>
      <c r="E2571" s="5" t="s">
        <v>326</v>
      </c>
      <c r="F2571" s="5" t="s">
        <v>7</v>
      </c>
      <c r="G2571" s="2" t="s">
        <v>4743</v>
      </c>
      <c r="H2571" s="3" t="s">
        <v>4753</v>
      </c>
      <c r="I2571" s="170" t="s">
        <v>7038</v>
      </c>
      <c r="J2571" s="127">
        <v>27.12</v>
      </c>
      <c r="K2571" s="162">
        <v>55.249232711279433</v>
      </c>
      <c r="L2571" s="126"/>
      <c r="M2571" s="203"/>
      <c r="N2571" s="198">
        <v>0.18</v>
      </c>
      <c r="O2571" s="3" t="s">
        <v>7114</v>
      </c>
      <c r="P2571" s="31" t="s">
        <v>7294</v>
      </c>
      <c r="Q2571" s="234">
        <v>3</v>
      </c>
      <c r="R2571" s="5">
        <v>73079200</v>
      </c>
      <c r="S2571" s="238">
        <v>46031</v>
      </c>
      <c r="T2571" s="263">
        <v>0.15</v>
      </c>
      <c r="U2571" s="263">
        <v>0</v>
      </c>
      <c r="V2571" s="263">
        <v>3.2119999999999996E-2</v>
      </c>
      <c r="W2571" s="263">
        <v>0</v>
      </c>
      <c r="X2571" s="263">
        <v>0.33999999999999997</v>
      </c>
      <c r="Y2571" s="265">
        <v>1.8334922359937862</v>
      </c>
      <c r="Z2571" s="275">
        <v>27.12</v>
      </c>
      <c r="AA2571" s="276">
        <v>0.60326942121453608</v>
      </c>
      <c r="AB2571" s="277">
        <v>0.05</v>
      </c>
      <c r="AC2571" s="277">
        <v>3.6499999999999998E-2</v>
      </c>
      <c r="AD2571" s="277">
        <v>0</v>
      </c>
      <c r="AE2571" s="277">
        <v>0.33999999999999997</v>
      </c>
      <c r="AF2571" s="276">
        <v>1.6365881600285659</v>
      </c>
    </row>
    <row r="2572" spans="1:32" ht="27.6" x14ac:dyDescent="0.3">
      <c r="A2572" s="2">
        <f>IF(G2572="","",VLOOKUP(G2572,{"CFTV","100000";"switch","750000";"VMS","200000";"Alarme","300000";"CA","400000";"Cabeamento","500000";"Infra","600000";"Redes","700000";"Energia","800000";"Outros","900000";"Serviço","1000000"},2,FALSE)
  + COUNTIF($G$2:G2572,G2572)
)</f>
        <v>600011</v>
      </c>
      <c r="B2572" s="3" t="str">
        <f t="shared" si="41"/>
        <v>TUBULAÇÃO GALVANIZADA PESADA 1/2" -</v>
      </c>
      <c r="C2572" s="3"/>
      <c r="D2572" s="3"/>
      <c r="E2572" s="5" t="s">
        <v>326</v>
      </c>
      <c r="F2572" s="5" t="s">
        <v>7</v>
      </c>
      <c r="G2572" s="2" t="s">
        <v>4743</v>
      </c>
      <c r="H2572" s="3" t="s">
        <v>4754</v>
      </c>
      <c r="I2572" s="169" t="s">
        <v>7038</v>
      </c>
      <c r="J2572" s="126">
        <v>69</v>
      </c>
      <c r="K2572" s="162">
        <v>140.56773809285693</v>
      </c>
      <c r="L2572" s="126"/>
      <c r="M2572" s="203"/>
      <c r="N2572" s="198">
        <v>0.18</v>
      </c>
      <c r="O2572" s="3" t="s">
        <v>7114</v>
      </c>
      <c r="P2572" s="31" t="s">
        <v>7294</v>
      </c>
      <c r="Q2572" s="234">
        <v>3</v>
      </c>
      <c r="R2572" s="5">
        <v>73063000</v>
      </c>
      <c r="S2572" s="238">
        <v>46031</v>
      </c>
      <c r="T2572" s="263">
        <v>0.15</v>
      </c>
      <c r="U2572" s="263">
        <v>0</v>
      </c>
      <c r="V2572" s="263">
        <v>3.2119999999999996E-2</v>
      </c>
      <c r="W2572" s="263">
        <v>0</v>
      </c>
      <c r="X2572" s="263">
        <v>0.33999999999999997</v>
      </c>
      <c r="Y2572" s="265">
        <v>1.8334922359937862</v>
      </c>
      <c r="Z2572" s="275">
        <v>69</v>
      </c>
      <c r="AA2572" s="276">
        <v>1.5348668902582221</v>
      </c>
      <c r="AB2572" s="277">
        <v>0.05</v>
      </c>
      <c r="AC2572" s="277">
        <v>3.6499999999999998E-2</v>
      </c>
      <c r="AD2572" s="277">
        <v>0</v>
      </c>
      <c r="AE2572" s="277">
        <v>0.33999999999999997</v>
      </c>
      <c r="AF2572" s="276">
        <v>1.6365881600285659</v>
      </c>
    </row>
    <row r="2573" spans="1:32" ht="27.6" x14ac:dyDescent="0.3">
      <c r="A2573" s="2">
        <f>IF(G2573="","",VLOOKUP(G2573,{"CFTV","100000";"switch","750000";"VMS","200000";"Alarme","300000";"CA","400000";"Cabeamento","500000";"Infra","600000";"Redes","700000";"Energia","800000";"Outros","900000";"Serviço","1000000"},2,FALSE)
  + COUNTIF($G$2:G2573,G2573)
)</f>
        <v>600012</v>
      </c>
      <c r="B2573" s="3" t="str">
        <f t="shared" si="41"/>
        <v>ABRAÇADEIRA GALVANIZADA PESADA 1/2"</v>
      </c>
      <c r="C2573" s="3"/>
      <c r="D2573" s="3"/>
      <c r="E2573" s="5" t="s">
        <v>326</v>
      </c>
      <c r="F2573" s="5" t="s">
        <v>7</v>
      </c>
      <c r="G2573" s="2" t="s">
        <v>4743</v>
      </c>
      <c r="H2573" s="3" t="s">
        <v>4755</v>
      </c>
      <c r="I2573" s="169" t="s">
        <v>7038</v>
      </c>
      <c r="J2573" s="126">
        <v>0.59</v>
      </c>
      <c r="K2573" s="162">
        <v>1.2019560213737042</v>
      </c>
      <c r="L2573" s="126"/>
      <c r="M2573" s="203"/>
      <c r="N2573" s="198">
        <v>0.18</v>
      </c>
      <c r="O2573" s="3" t="s">
        <v>7114</v>
      </c>
      <c r="P2573" s="31" t="s">
        <v>7294</v>
      </c>
      <c r="Q2573" s="234">
        <v>3</v>
      </c>
      <c r="R2573" s="5">
        <v>73269090</v>
      </c>
      <c r="S2573" s="238">
        <v>46031</v>
      </c>
      <c r="T2573" s="263">
        <v>0.15</v>
      </c>
      <c r="U2573" s="263">
        <v>0</v>
      </c>
      <c r="V2573" s="263">
        <v>3.2119999999999996E-2</v>
      </c>
      <c r="W2573" s="263">
        <v>0</v>
      </c>
      <c r="X2573" s="263">
        <v>0.33999999999999997</v>
      </c>
      <c r="Y2573" s="265">
        <v>1.8334922359937862</v>
      </c>
      <c r="Z2573" s="275">
        <v>0.59</v>
      </c>
      <c r="AA2573" s="276">
        <v>1.3124224134092045E-2</v>
      </c>
      <c r="AB2573" s="277">
        <v>0.05</v>
      </c>
      <c r="AC2573" s="277">
        <v>3.6499999999999998E-2</v>
      </c>
      <c r="AD2573" s="277">
        <v>0</v>
      </c>
      <c r="AE2573" s="277">
        <v>0.33999999999999997</v>
      </c>
      <c r="AF2573" s="276">
        <v>1.6365881600285659</v>
      </c>
    </row>
    <row r="2574" spans="1:32" ht="27.6" x14ac:dyDescent="0.3">
      <c r="A2574" s="2">
        <f>IF(G2574="","",VLOOKUP(G2574,{"CFTV","100000";"switch","750000";"VMS","200000";"Alarme","300000";"CA","400000";"Cabeamento","500000";"Infra","600000";"Redes","700000";"Energia","800000";"Outros","900000";"Serviço","1000000"},2,FALSE)
  + COUNTIF($G$2:G2574,G2574)
)</f>
        <v>600013</v>
      </c>
      <c r="B2574" s="3" t="str">
        <f t="shared" si="41"/>
        <v>CONDULETE GALVANIZADO PESADO 1/2" TIPO</v>
      </c>
      <c r="C2574" s="3"/>
      <c r="D2574" s="3"/>
      <c r="E2574" s="5" t="s">
        <v>326</v>
      </c>
      <c r="F2574" s="5" t="s">
        <v>7</v>
      </c>
      <c r="G2574" s="2" t="s">
        <v>4743</v>
      </c>
      <c r="H2574" s="3" t="s">
        <v>4756</v>
      </c>
      <c r="I2574" s="169" t="s">
        <v>7038</v>
      </c>
      <c r="J2574" s="126">
        <v>18.899999999999999</v>
      </c>
      <c r="K2574" s="162">
        <v>38.503336955869507</v>
      </c>
      <c r="L2574" s="126"/>
      <c r="M2574" s="203"/>
      <c r="N2574" s="198">
        <v>0.18</v>
      </c>
      <c r="O2574" s="3" t="s">
        <v>7114</v>
      </c>
      <c r="P2574" s="31" t="s">
        <v>7294</v>
      </c>
      <c r="Q2574" s="234">
        <v>3</v>
      </c>
      <c r="R2574" s="5">
        <v>76090000</v>
      </c>
      <c r="S2574" s="238">
        <v>46031</v>
      </c>
      <c r="T2574" s="263">
        <v>0.15</v>
      </c>
      <c r="U2574" s="263">
        <v>0</v>
      </c>
      <c r="V2574" s="263">
        <v>3.2119999999999996E-2</v>
      </c>
      <c r="W2574" s="263">
        <v>0</v>
      </c>
      <c r="X2574" s="263">
        <v>0.33999999999999997</v>
      </c>
      <c r="Y2574" s="265">
        <v>1.8334922359937862</v>
      </c>
      <c r="Z2574" s="275">
        <v>18.899999999999999</v>
      </c>
      <c r="AA2574" s="276">
        <v>0.42042006124464343</v>
      </c>
      <c r="AB2574" s="277">
        <v>0.05</v>
      </c>
      <c r="AC2574" s="277">
        <v>3.6499999999999998E-2</v>
      </c>
      <c r="AD2574" s="277">
        <v>0</v>
      </c>
      <c r="AE2574" s="277">
        <v>0.33999999999999997</v>
      </c>
      <c r="AF2574" s="276">
        <v>1.6365881600285659</v>
      </c>
    </row>
    <row r="2575" spans="1:32" ht="27.6" x14ac:dyDescent="0.3">
      <c r="A2575" s="2">
        <f>IF(G2575="","",VLOOKUP(G2575,{"CFTV","100000";"switch","750000";"VMS","200000";"Alarme","300000";"CA","400000";"Cabeamento","500000";"Infra","600000";"Redes","700000";"Energia","800000";"Outros","900000";"Serviço","1000000"},2,FALSE)
  + COUNTIF($G$2:G2575,G2575)
)</f>
        <v>600014</v>
      </c>
      <c r="B2575" s="3" t="str">
        <f t="shared" si="41"/>
        <v>CURVA GALVANIZADA PESADA 1/2"</v>
      </c>
      <c r="C2575" s="3"/>
      <c r="D2575" s="3"/>
      <c r="E2575" s="5" t="s">
        <v>326</v>
      </c>
      <c r="F2575" s="5" t="s">
        <v>7</v>
      </c>
      <c r="G2575" s="2" t="s">
        <v>4743</v>
      </c>
      <c r="H2575" s="3" t="s">
        <v>4757</v>
      </c>
      <c r="I2575" s="169" t="s">
        <v>7038</v>
      </c>
      <c r="J2575" s="126">
        <v>19.8</v>
      </c>
      <c r="K2575" s="162">
        <v>40.336829191863302</v>
      </c>
      <c r="L2575" s="126"/>
      <c r="M2575" s="203"/>
      <c r="N2575" s="198">
        <v>0.18</v>
      </c>
      <c r="O2575" s="3" t="s">
        <v>7114</v>
      </c>
      <c r="P2575" s="31" t="s">
        <v>7294</v>
      </c>
      <c r="Q2575" s="234">
        <v>3</v>
      </c>
      <c r="R2575" s="5">
        <v>73071910</v>
      </c>
      <c r="S2575" s="238">
        <v>46031</v>
      </c>
      <c r="T2575" s="263">
        <v>0.15</v>
      </c>
      <c r="U2575" s="263">
        <v>0</v>
      </c>
      <c r="V2575" s="263">
        <v>3.2119999999999996E-2</v>
      </c>
      <c r="W2575" s="263">
        <v>0</v>
      </c>
      <c r="X2575" s="263">
        <v>0.33999999999999997</v>
      </c>
      <c r="Y2575" s="265">
        <v>1.8334922359937862</v>
      </c>
      <c r="Z2575" s="275">
        <v>19.8</v>
      </c>
      <c r="AA2575" s="276">
        <v>0.44044006416105513</v>
      </c>
      <c r="AB2575" s="277">
        <v>0.05</v>
      </c>
      <c r="AC2575" s="277">
        <v>3.6499999999999998E-2</v>
      </c>
      <c r="AD2575" s="277">
        <v>0</v>
      </c>
      <c r="AE2575" s="277">
        <v>0.33999999999999997</v>
      </c>
      <c r="AF2575" s="276">
        <v>1.6365881600285659</v>
      </c>
    </row>
    <row r="2576" spans="1:32" ht="27.6" x14ac:dyDescent="0.3">
      <c r="A2576" s="2">
        <f>IF(G2576="","",VLOOKUP(G2576,{"CFTV","100000";"switch","750000";"VMS","200000";"Alarme","300000";"CA","400000";"Cabeamento","500000";"Infra","600000";"Redes","700000";"Energia","800000";"Outros","900000";"Serviço","1000000"},2,FALSE)
  + COUNTIF($G$2:G2576,G2576)
)</f>
        <v>600015</v>
      </c>
      <c r="B2576" s="3" t="str">
        <f t="shared" si="41"/>
        <v>LUVA GALVANIZADA PESADA 1/2"</v>
      </c>
      <c r="C2576" s="3"/>
      <c r="D2576" s="3"/>
      <c r="E2576" s="5" t="s">
        <v>326</v>
      </c>
      <c r="F2576" s="5" t="s">
        <v>7</v>
      </c>
      <c r="G2576" s="2" t="s">
        <v>4743</v>
      </c>
      <c r="H2576" s="3" t="s">
        <v>4758</v>
      </c>
      <c r="I2576" s="169" t="s">
        <v>7038</v>
      </c>
      <c r="J2576" s="126">
        <v>1</v>
      </c>
      <c r="K2576" s="162">
        <v>2.0372135955486512</v>
      </c>
      <c r="L2576" s="126"/>
      <c r="M2576" s="203"/>
      <c r="N2576" s="198">
        <v>0.18</v>
      </c>
      <c r="O2576" s="3" t="s">
        <v>7114</v>
      </c>
      <c r="P2576" s="31" t="s">
        <v>7294</v>
      </c>
      <c r="Q2576" s="234">
        <v>3</v>
      </c>
      <c r="R2576" s="5">
        <v>73079200</v>
      </c>
      <c r="S2576" s="238">
        <v>46031</v>
      </c>
      <c r="T2576" s="263">
        <v>0.15</v>
      </c>
      <c r="U2576" s="263">
        <v>0</v>
      </c>
      <c r="V2576" s="263">
        <v>3.2119999999999996E-2</v>
      </c>
      <c r="W2576" s="263">
        <v>0</v>
      </c>
      <c r="X2576" s="263">
        <v>0.33999999999999997</v>
      </c>
      <c r="Y2576" s="265">
        <v>1.8334922359937862</v>
      </c>
      <c r="Z2576" s="275">
        <v>1</v>
      </c>
      <c r="AA2576" s="276">
        <v>2.2244447684901775E-2</v>
      </c>
      <c r="AB2576" s="277">
        <v>0.05</v>
      </c>
      <c r="AC2576" s="277">
        <v>3.6499999999999998E-2</v>
      </c>
      <c r="AD2576" s="277">
        <v>0</v>
      </c>
      <c r="AE2576" s="277">
        <v>0.33999999999999997</v>
      </c>
      <c r="AF2576" s="276">
        <v>1.6365881600285659</v>
      </c>
    </row>
    <row r="2577" spans="1:32" ht="27.6" x14ac:dyDescent="0.3">
      <c r="A2577" s="2">
        <f>IF(G2577="","",VLOOKUP(G2577,{"CFTV","100000";"switch","750000";"VMS","200000";"Alarme","300000";"CA","400000";"Cabeamento","500000";"Infra","600000";"Redes","700000";"Energia","800000";"Outros","900000";"Serviço","1000000"},2,FALSE)
  + COUNTIF($G$2:G2577,G2577)
)</f>
        <v>600016</v>
      </c>
      <c r="B2577" s="3" t="str">
        <f t="shared" si="41"/>
        <v>TUBULAÇÃO GALVANIZADA PESADA 3/4" -</v>
      </c>
      <c r="C2577" s="3" t="s">
        <v>4760</v>
      </c>
      <c r="D2577" s="3" t="s">
        <v>4760</v>
      </c>
      <c r="E2577" s="5" t="s">
        <v>326</v>
      </c>
      <c r="F2577" s="5" t="s">
        <v>948</v>
      </c>
      <c r="G2577" s="2" t="s">
        <v>4743</v>
      </c>
      <c r="H2577" s="3" t="s">
        <v>4759</v>
      </c>
      <c r="I2577" s="169" t="s">
        <v>7038</v>
      </c>
      <c r="J2577" s="127">
        <v>62.24</v>
      </c>
      <c r="K2577" s="162">
        <v>126.79617418694808</v>
      </c>
      <c r="L2577" s="126"/>
      <c r="M2577" s="203"/>
      <c r="N2577" s="198">
        <v>0.18</v>
      </c>
      <c r="O2577" s="3" t="s">
        <v>7114</v>
      </c>
      <c r="P2577" s="31" t="s">
        <v>7294</v>
      </c>
      <c r="Q2577" s="234">
        <v>3</v>
      </c>
      <c r="R2577" s="5">
        <v>73063000</v>
      </c>
      <c r="S2577" s="238">
        <v>46031</v>
      </c>
      <c r="T2577" s="263">
        <v>0.15</v>
      </c>
      <c r="U2577" s="263">
        <v>0</v>
      </c>
      <c r="V2577" s="263">
        <v>3.2119999999999996E-2</v>
      </c>
      <c r="W2577" s="263">
        <v>0</v>
      </c>
      <c r="X2577" s="263">
        <v>0.33999999999999997</v>
      </c>
      <c r="Y2577" s="265">
        <v>1.8334922359937862</v>
      </c>
      <c r="Z2577" s="275">
        <v>62.24</v>
      </c>
      <c r="AA2577" s="276">
        <v>1.3844944239082864</v>
      </c>
      <c r="AB2577" s="277">
        <v>0.05</v>
      </c>
      <c r="AC2577" s="277">
        <v>3.6499999999999998E-2</v>
      </c>
      <c r="AD2577" s="277">
        <v>0</v>
      </c>
      <c r="AE2577" s="277">
        <v>0.33999999999999997</v>
      </c>
      <c r="AF2577" s="276">
        <v>1.6365881600285659</v>
      </c>
    </row>
    <row r="2578" spans="1:32" ht="27.6" x14ac:dyDescent="0.3">
      <c r="A2578" s="2">
        <f>IF(G2578="","",VLOOKUP(G2578,{"CFTV","100000";"switch","750000";"VMS","200000";"Alarme","300000";"CA","400000";"Cabeamento","500000";"Infra","600000";"Redes","700000";"Energia","800000";"Outros","900000";"Serviço","1000000"},2,FALSE)
  + COUNTIF($G$2:G2578,G2578)
)</f>
        <v>600017</v>
      </c>
      <c r="B2578" s="3" t="str">
        <f t="shared" si="41"/>
        <v>ABRAÇADEIRA GALVANIZADA PESADA 3/4"</v>
      </c>
      <c r="C2578" s="3"/>
      <c r="D2578" s="3"/>
      <c r="E2578" s="5" t="s">
        <v>326</v>
      </c>
      <c r="F2578" s="5" t="s">
        <v>7</v>
      </c>
      <c r="G2578" s="2" t="s">
        <v>4743</v>
      </c>
      <c r="H2578" s="3" t="s">
        <v>4761</v>
      </c>
      <c r="I2578" s="169" t="s">
        <v>7038</v>
      </c>
      <c r="J2578" s="126">
        <v>0.71</v>
      </c>
      <c r="K2578" s="162">
        <v>1.4464216528395424</v>
      </c>
      <c r="L2578" s="126"/>
      <c r="M2578" s="203"/>
      <c r="N2578" s="198">
        <v>0.18</v>
      </c>
      <c r="O2578" s="3" t="s">
        <v>7114</v>
      </c>
      <c r="P2578" s="31" t="s">
        <v>7294</v>
      </c>
      <c r="Q2578" s="234">
        <v>3</v>
      </c>
      <c r="R2578" s="5">
        <v>73269090</v>
      </c>
      <c r="S2578" s="238">
        <v>46031</v>
      </c>
      <c r="T2578" s="263">
        <v>0.15</v>
      </c>
      <c r="U2578" s="263">
        <v>0</v>
      </c>
      <c r="V2578" s="263">
        <v>3.2119999999999996E-2</v>
      </c>
      <c r="W2578" s="263">
        <v>0</v>
      </c>
      <c r="X2578" s="263">
        <v>0.33999999999999997</v>
      </c>
      <c r="Y2578" s="265">
        <v>1.8334922359937862</v>
      </c>
      <c r="Z2578" s="275">
        <v>0.71</v>
      </c>
      <c r="AA2578" s="276">
        <v>1.5793557856280258E-2</v>
      </c>
      <c r="AB2578" s="277">
        <v>0.05</v>
      </c>
      <c r="AC2578" s="277">
        <v>3.6499999999999998E-2</v>
      </c>
      <c r="AD2578" s="277">
        <v>0</v>
      </c>
      <c r="AE2578" s="277">
        <v>0.33999999999999997</v>
      </c>
      <c r="AF2578" s="276">
        <v>1.6365881600285659</v>
      </c>
    </row>
    <row r="2579" spans="1:32" ht="27.6" x14ac:dyDescent="0.3">
      <c r="A2579" s="2">
        <f>IF(G2579="","",VLOOKUP(G2579,{"CFTV","100000";"switch","750000";"VMS","200000";"Alarme","300000";"CA","400000";"Cabeamento","500000";"Infra","600000";"Redes","700000";"Energia","800000";"Outros","900000";"Serviço","1000000"},2,FALSE)
  + COUNTIF($G$2:G2579,G2579)
)</f>
        <v>600018</v>
      </c>
      <c r="B2579" s="3" t="str">
        <f t="shared" si="41"/>
        <v>CONDULETE GALVANIZADO PESADO 3/4" TIPO</v>
      </c>
      <c r="C2579" s="3"/>
      <c r="D2579" s="3"/>
      <c r="E2579" s="5" t="s">
        <v>326</v>
      </c>
      <c r="F2579" s="5" t="s">
        <v>7</v>
      </c>
      <c r="G2579" s="2" t="s">
        <v>4743</v>
      </c>
      <c r="H2579" s="3" t="s">
        <v>4762</v>
      </c>
      <c r="I2579" s="169" t="s">
        <v>7038</v>
      </c>
      <c r="J2579" s="127">
        <v>11.1</v>
      </c>
      <c r="K2579" s="162">
        <v>22.613070910590029</v>
      </c>
      <c r="L2579" s="126"/>
      <c r="M2579" s="203"/>
      <c r="N2579" s="198">
        <v>0.18</v>
      </c>
      <c r="O2579" s="3" t="s">
        <v>7114</v>
      </c>
      <c r="P2579" s="31" t="s">
        <v>7294</v>
      </c>
      <c r="Q2579" s="234">
        <v>3</v>
      </c>
      <c r="R2579" s="5">
        <v>76090000</v>
      </c>
      <c r="S2579" s="238">
        <v>46031</v>
      </c>
      <c r="T2579" s="263">
        <v>0.15</v>
      </c>
      <c r="U2579" s="263">
        <v>0</v>
      </c>
      <c r="V2579" s="263">
        <v>3.2119999999999996E-2</v>
      </c>
      <c r="W2579" s="263">
        <v>0</v>
      </c>
      <c r="X2579" s="263">
        <v>0.33999999999999997</v>
      </c>
      <c r="Y2579" s="265">
        <v>1.8334922359937862</v>
      </c>
      <c r="Z2579" s="275">
        <v>11.1</v>
      </c>
      <c r="AA2579" s="276">
        <v>0.24691336930240965</v>
      </c>
      <c r="AB2579" s="277">
        <v>0.05</v>
      </c>
      <c r="AC2579" s="277">
        <v>3.6499999999999998E-2</v>
      </c>
      <c r="AD2579" s="277">
        <v>0</v>
      </c>
      <c r="AE2579" s="277">
        <v>0.33999999999999997</v>
      </c>
      <c r="AF2579" s="276">
        <v>1.6365881600285659</v>
      </c>
    </row>
    <row r="2580" spans="1:32" ht="27.6" x14ac:dyDescent="0.3">
      <c r="A2580" s="2">
        <f>IF(G2580="","",VLOOKUP(G2580,{"CFTV","100000";"switch","750000";"VMS","200000";"Alarme","300000";"CA","400000";"Cabeamento","500000";"Infra","600000";"Redes","700000";"Energia","800000";"Outros","900000";"Serviço","1000000"},2,FALSE)
  + COUNTIF($G$2:G2580,G2580)
)</f>
        <v>600019</v>
      </c>
      <c r="B2580" s="3" t="str">
        <f t="shared" si="41"/>
        <v>CURVA GALVANIZADA PESADA 3/4"</v>
      </c>
      <c r="C2580" s="3"/>
      <c r="D2580" s="3"/>
      <c r="E2580" s="5" t="s">
        <v>326</v>
      </c>
      <c r="F2580" s="5" t="s">
        <v>7</v>
      </c>
      <c r="G2580" s="2" t="s">
        <v>4743</v>
      </c>
      <c r="H2580" s="3" t="s">
        <v>4763</v>
      </c>
      <c r="I2580" s="169" t="s">
        <v>7038</v>
      </c>
      <c r="J2580" s="127">
        <v>13.83</v>
      </c>
      <c r="K2580" s="162">
        <v>28.174664026437849</v>
      </c>
      <c r="L2580" s="126"/>
      <c r="M2580" s="203"/>
      <c r="N2580" s="198">
        <v>0.18</v>
      </c>
      <c r="O2580" s="3" t="s">
        <v>7114</v>
      </c>
      <c r="P2580" s="31" t="s">
        <v>7294</v>
      </c>
      <c r="Q2580" s="234">
        <v>3</v>
      </c>
      <c r="R2580" s="5">
        <v>73071910</v>
      </c>
      <c r="S2580" s="238">
        <v>46031</v>
      </c>
      <c r="T2580" s="263">
        <v>0.15</v>
      </c>
      <c r="U2580" s="263">
        <v>0</v>
      </c>
      <c r="V2580" s="263">
        <v>3.2119999999999996E-2</v>
      </c>
      <c r="W2580" s="263">
        <v>0</v>
      </c>
      <c r="X2580" s="263">
        <v>0.33999999999999997</v>
      </c>
      <c r="Y2580" s="265">
        <v>1.8334922359937862</v>
      </c>
      <c r="Z2580" s="275">
        <v>13.83</v>
      </c>
      <c r="AA2580" s="276">
        <v>0.30764071148219152</v>
      </c>
      <c r="AB2580" s="277">
        <v>0.05</v>
      </c>
      <c r="AC2580" s="277">
        <v>3.6499999999999998E-2</v>
      </c>
      <c r="AD2580" s="277">
        <v>0</v>
      </c>
      <c r="AE2580" s="277">
        <v>0.33999999999999997</v>
      </c>
      <c r="AF2580" s="276">
        <v>1.6365881600285659</v>
      </c>
    </row>
    <row r="2581" spans="1:32" ht="27.6" x14ac:dyDescent="0.3">
      <c r="A2581" s="2">
        <f>IF(G2581="","",VLOOKUP(G2581,{"CFTV","100000";"switch","750000";"VMS","200000";"Alarme","300000";"CA","400000";"Cabeamento","500000";"Infra","600000";"Redes","700000";"Energia","800000";"Outros","900000";"Serviço","1000000"},2,FALSE)
  + COUNTIF($G$2:G2581,G2581)
)</f>
        <v>600020</v>
      </c>
      <c r="B2581" s="3" t="str">
        <f t="shared" si="41"/>
        <v>LUVA GALVANIZADA PESADA 3/4"</v>
      </c>
      <c r="C2581" s="3"/>
      <c r="D2581" s="3"/>
      <c r="E2581" s="5" t="s">
        <v>326</v>
      </c>
      <c r="F2581" s="5" t="s">
        <v>7</v>
      </c>
      <c r="G2581" s="2" t="s">
        <v>4743</v>
      </c>
      <c r="H2581" s="3" t="s">
        <v>4764</v>
      </c>
      <c r="I2581" s="169" t="s">
        <v>7038</v>
      </c>
      <c r="J2581" s="127">
        <v>7.74</v>
      </c>
      <c r="K2581" s="162">
        <v>15.768033229546562</v>
      </c>
      <c r="L2581" s="126"/>
      <c r="M2581" s="203"/>
      <c r="N2581" s="198">
        <v>0.18</v>
      </c>
      <c r="O2581" s="3" t="s">
        <v>7114</v>
      </c>
      <c r="P2581" s="31" t="s">
        <v>7294</v>
      </c>
      <c r="Q2581" s="234">
        <v>3</v>
      </c>
      <c r="R2581" s="5">
        <v>73079200</v>
      </c>
      <c r="S2581" s="238">
        <v>46031</v>
      </c>
      <c r="T2581" s="263">
        <v>0.15</v>
      </c>
      <c r="U2581" s="263">
        <v>0</v>
      </c>
      <c r="V2581" s="263">
        <v>3.2119999999999996E-2</v>
      </c>
      <c r="W2581" s="263">
        <v>0</v>
      </c>
      <c r="X2581" s="263">
        <v>0.33999999999999997</v>
      </c>
      <c r="Y2581" s="265">
        <v>1.8334922359937862</v>
      </c>
      <c r="Z2581" s="275">
        <v>7.74</v>
      </c>
      <c r="AA2581" s="276">
        <v>0.17217202508113971</v>
      </c>
      <c r="AB2581" s="277">
        <v>0.05</v>
      </c>
      <c r="AC2581" s="277">
        <v>3.6499999999999998E-2</v>
      </c>
      <c r="AD2581" s="277">
        <v>0</v>
      </c>
      <c r="AE2581" s="277">
        <v>0.33999999999999997</v>
      </c>
      <c r="AF2581" s="276">
        <v>1.6365881600285659</v>
      </c>
    </row>
    <row r="2582" spans="1:32" ht="27.6" x14ac:dyDescent="0.3">
      <c r="A2582" s="2">
        <f>IF(G2582="","",VLOOKUP(G2582,{"CFTV","100000";"switch","750000";"VMS","200000";"Alarme","300000";"CA","400000";"Cabeamento","500000";"Infra","600000";"Redes","700000";"Energia","800000";"Outros","900000";"Serviço","1000000"},2,FALSE)
  + COUNTIF($G$2:G2582,G2582)
)</f>
        <v>600021</v>
      </c>
      <c r="B2582" s="3" t="str">
        <f t="shared" si="41"/>
        <v>TUBULAÇÃO GALVANIZADA LEVE 1" -</v>
      </c>
      <c r="C2582" s="3"/>
      <c r="D2582" s="3"/>
      <c r="E2582" s="5" t="s">
        <v>326</v>
      </c>
      <c r="F2582" s="5" t="s">
        <v>7</v>
      </c>
      <c r="G2582" s="2" t="s">
        <v>4743</v>
      </c>
      <c r="H2582" s="3" t="s">
        <v>4765</v>
      </c>
      <c r="I2582" s="170" t="s">
        <v>7038</v>
      </c>
      <c r="J2582" s="127">
        <v>19.5</v>
      </c>
      <c r="K2582" s="162">
        <v>39.725665113198701</v>
      </c>
      <c r="L2582" s="126"/>
      <c r="M2582" s="203"/>
      <c r="N2582" s="198">
        <v>0.18</v>
      </c>
      <c r="O2582" s="3" t="s">
        <v>7114</v>
      </c>
      <c r="P2582" s="31" t="s">
        <v>7294</v>
      </c>
      <c r="Q2582" s="234">
        <v>3</v>
      </c>
      <c r="R2582" s="5">
        <v>73063000</v>
      </c>
      <c r="S2582" s="238">
        <v>46031</v>
      </c>
      <c r="T2582" s="263">
        <v>0.15</v>
      </c>
      <c r="U2582" s="263">
        <v>0</v>
      </c>
      <c r="V2582" s="263">
        <v>3.2119999999999996E-2</v>
      </c>
      <c r="W2582" s="263">
        <v>0</v>
      </c>
      <c r="X2582" s="263">
        <v>0.33999999999999997</v>
      </c>
      <c r="Y2582" s="265">
        <v>1.8334922359937862</v>
      </c>
      <c r="Z2582" s="275">
        <v>19.5</v>
      </c>
      <c r="AA2582" s="276">
        <v>0.43376672985558457</v>
      </c>
      <c r="AB2582" s="277">
        <v>0.05</v>
      </c>
      <c r="AC2582" s="277">
        <v>3.6499999999999998E-2</v>
      </c>
      <c r="AD2582" s="277">
        <v>0</v>
      </c>
      <c r="AE2582" s="277">
        <v>0.33999999999999997</v>
      </c>
      <c r="AF2582" s="276">
        <v>1.6365881600285659</v>
      </c>
    </row>
    <row r="2583" spans="1:32" ht="27.6" x14ac:dyDescent="0.3">
      <c r="A2583" s="2">
        <f>IF(G2583="","",VLOOKUP(G2583,{"CFTV","100000";"switch","750000";"VMS","200000";"Alarme","300000";"CA","400000";"Cabeamento","500000";"Infra","600000";"Redes","700000";"Energia","800000";"Outros","900000";"Serviço","1000000"},2,FALSE)
  + COUNTIF($G$2:G2583,G2583)
)</f>
        <v>600022</v>
      </c>
      <c r="B2583" s="3" t="str">
        <f t="shared" si="41"/>
        <v>ABRAÇADEIRA GALVANIZADA LEVE 1"</v>
      </c>
      <c r="C2583" s="3"/>
      <c r="D2583" s="3"/>
      <c r="E2583" s="5" t="s">
        <v>326</v>
      </c>
      <c r="F2583" s="5" t="s">
        <v>7</v>
      </c>
      <c r="G2583" s="2" t="s">
        <v>4743</v>
      </c>
      <c r="H2583" s="3" t="s">
        <v>4766</v>
      </c>
      <c r="I2583" s="170" t="s">
        <v>7038</v>
      </c>
      <c r="J2583" s="129">
        <v>0.79</v>
      </c>
      <c r="K2583" s="162">
        <v>1.6093987404834349</v>
      </c>
      <c r="L2583" s="126"/>
      <c r="M2583" s="203"/>
      <c r="N2583" s="198">
        <v>0.18</v>
      </c>
      <c r="O2583" s="3" t="s">
        <v>7114</v>
      </c>
      <c r="P2583" s="31" t="s">
        <v>7294</v>
      </c>
      <c r="Q2583" s="234">
        <v>3</v>
      </c>
      <c r="R2583" s="5">
        <v>73269090</v>
      </c>
      <c r="S2583" s="238">
        <v>46031</v>
      </c>
      <c r="T2583" s="263">
        <v>0.15</v>
      </c>
      <c r="U2583" s="263">
        <v>0</v>
      </c>
      <c r="V2583" s="263">
        <v>3.2119999999999996E-2</v>
      </c>
      <c r="W2583" s="263">
        <v>0</v>
      </c>
      <c r="X2583" s="263">
        <v>0.33999999999999997</v>
      </c>
      <c r="Y2583" s="265">
        <v>1.8334922359937862</v>
      </c>
      <c r="Z2583" s="275">
        <v>0.79</v>
      </c>
      <c r="AA2583" s="276">
        <v>1.75731136710724E-2</v>
      </c>
      <c r="AB2583" s="277">
        <v>0.05</v>
      </c>
      <c r="AC2583" s="277">
        <v>3.6499999999999998E-2</v>
      </c>
      <c r="AD2583" s="277">
        <v>0</v>
      </c>
      <c r="AE2583" s="277">
        <v>0.33999999999999997</v>
      </c>
      <c r="AF2583" s="276">
        <v>1.6365881600285659</v>
      </c>
    </row>
    <row r="2584" spans="1:32" ht="27.6" x14ac:dyDescent="0.3">
      <c r="A2584" s="2">
        <f>IF(G2584="","",VLOOKUP(G2584,{"CFTV","100000";"switch","750000";"VMS","200000";"Alarme","300000";"CA","400000";"Cabeamento","500000";"Infra","600000";"Redes","700000";"Energia","800000";"Outros","900000";"Serviço","1000000"},2,FALSE)
  + COUNTIF($G$2:G2584,G2584)
)</f>
        <v>600023</v>
      </c>
      <c r="B2584" s="3" t="str">
        <f t="shared" si="41"/>
        <v>CONDULETE GALVANIZADO LEVE 1" TIPO</v>
      </c>
      <c r="C2584" s="3"/>
      <c r="D2584" s="3"/>
      <c r="E2584" s="5" t="s">
        <v>326</v>
      </c>
      <c r="F2584" s="5" t="s">
        <v>7</v>
      </c>
      <c r="G2584" s="2" t="s">
        <v>4743</v>
      </c>
      <c r="H2584" s="3" t="s">
        <v>4767</v>
      </c>
      <c r="I2584" s="170" t="s">
        <v>7038</v>
      </c>
      <c r="J2584" s="129">
        <v>17.47</v>
      </c>
      <c r="K2584" s="162">
        <v>35.590121514234937</v>
      </c>
      <c r="L2584" s="126"/>
      <c r="M2584" s="203"/>
      <c r="N2584" s="198">
        <v>0.18</v>
      </c>
      <c r="O2584" s="3" t="s">
        <v>7114</v>
      </c>
      <c r="P2584" s="31" t="s">
        <v>7294</v>
      </c>
      <c r="Q2584" s="234">
        <v>3</v>
      </c>
      <c r="R2584" s="5">
        <v>76090000</v>
      </c>
      <c r="S2584" s="238">
        <v>46031</v>
      </c>
      <c r="T2584" s="263">
        <v>0.15</v>
      </c>
      <c r="U2584" s="263">
        <v>0</v>
      </c>
      <c r="V2584" s="263">
        <v>3.2119999999999996E-2</v>
      </c>
      <c r="W2584" s="263">
        <v>0</v>
      </c>
      <c r="X2584" s="263">
        <v>0.33999999999999997</v>
      </c>
      <c r="Y2584" s="265">
        <v>1.8334922359937862</v>
      </c>
      <c r="Z2584" s="275">
        <v>17.47</v>
      </c>
      <c r="AA2584" s="276">
        <v>0.38861050105523398</v>
      </c>
      <c r="AB2584" s="277">
        <v>0.05</v>
      </c>
      <c r="AC2584" s="277">
        <v>3.6499999999999998E-2</v>
      </c>
      <c r="AD2584" s="277">
        <v>0</v>
      </c>
      <c r="AE2584" s="277">
        <v>0.33999999999999997</v>
      </c>
      <c r="AF2584" s="276">
        <v>1.6365881600285659</v>
      </c>
    </row>
    <row r="2585" spans="1:32" ht="27.6" x14ac:dyDescent="0.3">
      <c r="A2585" s="2">
        <f>IF(G2585="","",VLOOKUP(G2585,{"CFTV","100000";"switch","750000";"VMS","200000";"Alarme","300000";"CA","400000";"Cabeamento","500000";"Infra","600000";"Redes","700000";"Energia","800000";"Outros","900000";"Serviço","1000000"},2,FALSE)
  + COUNTIF($G$2:G2585,G2585)
)</f>
        <v>600024</v>
      </c>
      <c r="B2585" s="3" t="str">
        <f t="shared" si="41"/>
        <v>CURVA GALVANIZADA LEVE 1"</v>
      </c>
      <c r="C2585" s="3"/>
      <c r="D2585" s="3"/>
      <c r="E2585" s="5" t="s">
        <v>326</v>
      </c>
      <c r="F2585" s="5" t="s">
        <v>7</v>
      </c>
      <c r="G2585" s="2" t="s">
        <v>4743</v>
      </c>
      <c r="H2585" s="3" t="s">
        <v>4768</v>
      </c>
      <c r="I2585" s="170" t="s">
        <v>7038</v>
      </c>
      <c r="J2585" s="129">
        <v>3.71</v>
      </c>
      <c r="K2585" s="162">
        <v>7.5580624394854965</v>
      </c>
      <c r="L2585" s="126"/>
      <c r="M2585" s="203"/>
      <c r="N2585" s="198">
        <v>0.18</v>
      </c>
      <c r="O2585" s="3" t="s">
        <v>7114</v>
      </c>
      <c r="P2585" s="31" t="s">
        <v>7294</v>
      </c>
      <c r="Q2585" s="234">
        <v>3</v>
      </c>
      <c r="R2585" s="5">
        <v>73071910</v>
      </c>
      <c r="S2585" s="238">
        <v>46031</v>
      </c>
      <c r="T2585" s="263">
        <v>0.15</v>
      </c>
      <c r="U2585" s="263">
        <v>0</v>
      </c>
      <c r="V2585" s="263">
        <v>3.2119999999999996E-2</v>
      </c>
      <c r="W2585" s="263">
        <v>0</v>
      </c>
      <c r="X2585" s="263">
        <v>0.33999999999999997</v>
      </c>
      <c r="Y2585" s="265">
        <v>1.8334922359937862</v>
      </c>
      <c r="Z2585" s="275">
        <v>3.71</v>
      </c>
      <c r="AA2585" s="276">
        <v>8.2526900910985579E-2</v>
      </c>
      <c r="AB2585" s="277">
        <v>0.05</v>
      </c>
      <c r="AC2585" s="277">
        <v>3.6499999999999998E-2</v>
      </c>
      <c r="AD2585" s="277">
        <v>0</v>
      </c>
      <c r="AE2585" s="277">
        <v>0.33999999999999997</v>
      </c>
      <c r="AF2585" s="276">
        <v>1.6365881600285659</v>
      </c>
    </row>
    <row r="2586" spans="1:32" ht="27.6" x14ac:dyDescent="0.3">
      <c r="A2586" s="2">
        <f>IF(G2586="","",VLOOKUP(G2586,{"CFTV","100000";"switch","750000";"VMS","200000";"Alarme","300000";"CA","400000";"Cabeamento","500000";"Infra","600000";"Redes","700000";"Energia","800000";"Outros","900000";"Serviço","1000000"},2,FALSE)
  + COUNTIF($G$2:G2586,G2586)
)</f>
        <v>600025</v>
      </c>
      <c r="B2586" s="3" t="str">
        <f t="shared" si="41"/>
        <v>LUVA GALVANIZADA LEVE 1"</v>
      </c>
      <c r="C2586" s="3"/>
      <c r="D2586" s="3"/>
      <c r="E2586" s="5" t="s">
        <v>326</v>
      </c>
      <c r="F2586" s="5" t="s">
        <v>7</v>
      </c>
      <c r="G2586" s="2" t="s">
        <v>4743</v>
      </c>
      <c r="H2586" s="3" t="s">
        <v>4769</v>
      </c>
      <c r="I2586" s="170" t="s">
        <v>7038</v>
      </c>
      <c r="J2586" s="129">
        <v>1.55</v>
      </c>
      <c r="K2586" s="162">
        <v>3.1576810731004099</v>
      </c>
      <c r="L2586" s="126"/>
      <c r="M2586" s="203"/>
      <c r="N2586" s="198">
        <v>0.18</v>
      </c>
      <c r="O2586" s="3" t="s">
        <v>7114</v>
      </c>
      <c r="P2586" s="31" t="s">
        <v>7294</v>
      </c>
      <c r="Q2586" s="234">
        <v>3</v>
      </c>
      <c r="R2586" s="5">
        <v>73079200</v>
      </c>
      <c r="S2586" s="238">
        <v>46031</v>
      </c>
      <c r="T2586" s="263">
        <v>0.15</v>
      </c>
      <c r="U2586" s="263">
        <v>0</v>
      </c>
      <c r="V2586" s="263">
        <v>3.2119999999999996E-2</v>
      </c>
      <c r="W2586" s="263">
        <v>0</v>
      </c>
      <c r="X2586" s="263">
        <v>0.33999999999999997</v>
      </c>
      <c r="Y2586" s="265">
        <v>1.8334922359937862</v>
      </c>
      <c r="Z2586" s="275">
        <v>1.55</v>
      </c>
      <c r="AA2586" s="276">
        <v>3.4478893911597745E-2</v>
      </c>
      <c r="AB2586" s="277">
        <v>0.05</v>
      </c>
      <c r="AC2586" s="277">
        <v>3.6499999999999998E-2</v>
      </c>
      <c r="AD2586" s="277">
        <v>0</v>
      </c>
      <c r="AE2586" s="277">
        <v>0.33999999999999997</v>
      </c>
      <c r="AF2586" s="276">
        <v>1.6365881600285659</v>
      </c>
    </row>
    <row r="2587" spans="1:32" ht="27.6" x14ac:dyDescent="0.3">
      <c r="A2587" s="2">
        <f>IF(G2587="","",VLOOKUP(G2587,{"CFTV","100000";"switch","750000";"VMS","200000";"Alarme","300000";"CA","400000";"Cabeamento","500000";"Infra","600000";"Redes","700000";"Energia","800000";"Outros","900000";"Serviço","1000000"},2,FALSE)
  + COUNTIF($G$2:G2587,G2587)
)</f>
        <v>600026</v>
      </c>
      <c r="B2587" s="3" t="str">
        <f t="shared" si="41"/>
        <v>TUBULAÇÃO GALVANIZADA LEVE 2" -</v>
      </c>
      <c r="C2587" s="3"/>
      <c r="D2587" s="3"/>
      <c r="E2587" s="5" t="s">
        <v>326</v>
      </c>
      <c r="F2587" s="5" t="s">
        <v>7</v>
      </c>
      <c r="G2587" s="2" t="s">
        <v>4743</v>
      </c>
      <c r="H2587" s="3" t="s">
        <v>4770</v>
      </c>
      <c r="I2587" s="169" t="s">
        <v>7038</v>
      </c>
      <c r="J2587" s="129">
        <v>57.89</v>
      </c>
      <c r="K2587" s="162">
        <v>117.93429504631143</v>
      </c>
      <c r="L2587" s="126"/>
      <c r="M2587" s="203"/>
      <c r="N2587" s="198">
        <v>0.18</v>
      </c>
      <c r="O2587" s="3" t="s">
        <v>7114</v>
      </c>
      <c r="P2587" s="31" t="s">
        <v>7294</v>
      </c>
      <c r="Q2587" s="234">
        <v>3</v>
      </c>
      <c r="R2587" s="5">
        <v>73063000</v>
      </c>
      <c r="S2587" s="238">
        <v>46031</v>
      </c>
      <c r="T2587" s="263">
        <v>0.15</v>
      </c>
      <c r="U2587" s="263">
        <v>0</v>
      </c>
      <c r="V2587" s="263">
        <v>3.2119999999999996E-2</v>
      </c>
      <c r="W2587" s="263">
        <v>0</v>
      </c>
      <c r="X2587" s="263">
        <v>0.33999999999999997</v>
      </c>
      <c r="Y2587" s="265">
        <v>1.8334922359937862</v>
      </c>
      <c r="Z2587" s="275">
        <v>57.89</v>
      </c>
      <c r="AA2587" s="276">
        <v>1.2877310764789636</v>
      </c>
      <c r="AB2587" s="277">
        <v>0.05</v>
      </c>
      <c r="AC2587" s="277">
        <v>3.6499999999999998E-2</v>
      </c>
      <c r="AD2587" s="277">
        <v>0</v>
      </c>
      <c r="AE2587" s="277">
        <v>0.33999999999999997</v>
      </c>
      <c r="AF2587" s="276">
        <v>1.6365881600285659</v>
      </c>
    </row>
    <row r="2588" spans="1:32" ht="27.6" x14ac:dyDescent="0.3">
      <c r="A2588" s="2">
        <f>IF(G2588="","",VLOOKUP(G2588,{"CFTV","100000";"switch","750000";"VMS","200000";"Alarme","300000";"CA","400000";"Cabeamento","500000";"Infra","600000";"Redes","700000";"Energia","800000";"Outros","900000";"Serviço","1000000"},2,FALSE)
  + COUNTIF($G$2:G2588,G2588)
)</f>
        <v>600027</v>
      </c>
      <c r="B2588" s="3" t="str">
        <f t="shared" si="41"/>
        <v>ABRAÇADEIRA GALVANIZADA LEVE 2"</v>
      </c>
      <c r="C2588" s="3"/>
      <c r="D2588" s="3"/>
      <c r="E2588" s="5" t="s">
        <v>326</v>
      </c>
      <c r="F2588" s="5" t="s">
        <v>7</v>
      </c>
      <c r="G2588" s="2" t="s">
        <v>4743</v>
      </c>
      <c r="H2588" s="3" t="s">
        <v>4771</v>
      </c>
      <c r="I2588" s="169" t="s">
        <v>7038</v>
      </c>
      <c r="J2588" s="129">
        <v>1.77</v>
      </c>
      <c r="K2588" s="162">
        <v>3.6058680641211129</v>
      </c>
      <c r="L2588" s="126"/>
      <c r="M2588" s="203"/>
      <c r="N2588" s="198">
        <v>0.18</v>
      </c>
      <c r="O2588" s="3" t="s">
        <v>7114</v>
      </c>
      <c r="P2588" s="31" t="s">
        <v>7294</v>
      </c>
      <c r="Q2588" s="234">
        <v>3</v>
      </c>
      <c r="R2588" s="5">
        <v>73269090</v>
      </c>
      <c r="S2588" s="238">
        <v>46031</v>
      </c>
      <c r="T2588" s="263">
        <v>0.15</v>
      </c>
      <c r="U2588" s="263">
        <v>0</v>
      </c>
      <c r="V2588" s="263">
        <v>3.2119999999999996E-2</v>
      </c>
      <c r="W2588" s="263">
        <v>0</v>
      </c>
      <c r="X2588" s="263">
        <v>0.33999999999999997</v>
      </c>
      <c r="Y2588" s="265">
        <v>1.8334922359937862</v>
      </c>
      <c r="Z2588" s="275">
        <v>1.77</v>
      </c>
      <c r="AA2588" s="276">
        <v>3.937267240227614E-2</v>
      </c>
      <c r="AB2588" s="277">
        <v>0.05</v>
      </c>
      <c r="AC2588" s="277">
        <v>3.6499999999999998E-2</v>
      </c>
      <c r="AD2588" s="277">
        <v>0</v>
      </c>
      <c r="AE2588" s="277">
        <v>0.33999999999999997</v>
      </c>
      <c r="AF2588" s="276">
        <v>1.6365881600285659</v>
      </c>
    </row>
    <row r="2589" spans="1:32" ht="27.6" x14ac:dyDescent="0.3">
      <c r="A2589" s="2">
        <f>IF(G2589="","",VLOOKUP(G2589,{"CFTV","100000";"switch","750000";"VMS","200000";"Alarme","300000";"CA","400000";"Cabeamento","500000";"Infra","600000";"Redes","700000";"Energia","800000";"Outros","900000";"Serviço","1000000"},2,FALSE)
  + COUNTIF($G$2:G2589,G2589)
)</f>
        <v>600028</v>
      </c>
      <c r="B2589" s="3" t="str">
        <f t="shared" si="41"/>
        <v>CONDULETE GALVANIZADO LEVE 2" TIPO</v>
      </c>
      <c r="C2589" s="3"/>
      <c r="D2589" s="3"/>
      <c r="E2589" s="5" t="s">
        <v>326</v>
      </c>
      <c r="F2589" s="5" t="s">
        <v>7</v>
      </c>
      <c r="G2589" s="2" t="s">
        <v>4743</v>
      </c>
      <c r="H2589" s="3" t="s">
        <v>4772</v>
      </c>
      <c r="I2589" s="169" t="s">
        <v>7038</v>
      </c>
      <c r="J2589" s="127">
        <v>63.79</v>
      </c>
      <c r="K2589" s="162">
        <v>129.95385526004847</v>
      </c>
      <c r="L2589" s="126"/>
      <c r="M2589" s="203"/>
      <c r="N2589" s="198">
        <v>0.18</v>
      </c>
      <c r="O2589" s="3" t="s">
        <v>7114</v>
      </c>
      <c r="P2589" s="31" t="s">
        <v>7294</v>
      </c>
      <c r="Q2589" s="234">
        <v>3</v>
      </c>
      <c r="R2589" s="5">
        <v>76090000</v>
      </c>
      <c r="S2589" s="238">
        <v>46031</v>
      </c>
      <c r="T2589" s="263">
        <v>0.15</v>
      </c>
      <c r="U2589" s="263">
        <v>0</v>
      </c>
      <c r="V2589" s="263">
        <v>3.2119999999999996E-2</v>
      </c>
      <c r="W2589" s="263">
        <v>0</v>
      </c>
      <c r="X2589" s="263">
        <v>0.33999999999999997</v>
      </c>
      <c r="Y2589" s="265">
        <v>1.8334922359937862</v>
      </c>
      <c r="Z2589" s="275">
        <v>63.79</v>
      </c>
      <c r="AA2589" s="276">
        <v>1.4189733178198842</v>
      </c>
      <c r="AB2589" s="277">
        <v>0.05</v>
      </c>
      <c r="AC2589" s="277">
        <v>3.6499999999999998E-2</v>
      </c>
      <c r="AD2589" s="277">
        <v>0</v>
      </c>
      <c r="AE2589" s="277">
        <v>0.33999999999999997</v>
      </c>
      <c r="AF2589" s="276">
        <v>1.6365881600285659</v>
      </c>
    </row>
    <row r="2590" spans="1:32" ht="27.6" x14ac:dyDescent="0.3">
      <c r="A2590" s="2">
        <f>IF(G2590="","",VLOOKUP(G2590,{"CFTV","100000";"switch","750000";"VMS","200000";"Alarme","300000";"CA","400000";"Cabeamento","500000";"Infra","600000";"Redes","700000";"Energia","800000";"Outros","900000";"Serviço","1000000"},2,FALSE)
  + COUNTIF($G$2:G2590,G2590)
)</f>
        <v>600029</v>
      </c>
      <c r="B2590" s="3" t="str">
        <f t="shared" si="41"/>
        <v>CURVA GALVANIZADA LEVE 2"</v>
      </c>
      <c r="C2590" s="3"/>
      <c r="D2590" s="3"/>
      <c r="E2590" s="5" t="s">
        <v>326</v>
      </c>
      <c r="F2590" s="5" t="s">
        <v>7</v>
      </c>
      <c r="G2590" s="2" t="s">
        <v>4743</v>
      </c>
      <c r="H2590" s="3" t="s">
        <v>4773</v>
      </c>
      <c r="I2590" s="169" t="s">
        <v>7038</v>
      </c>
      <c r="J2590" s="129">
        <v>15.26</v>
      </c>
      <c r="K2590" s="162">
        <v>31.087879468072419</v>
      </c>
      <c r="L2590" s="126"/>
      <c r="M2590" s="203"/>
      <c r="N2590" s="198">
        <v>0.18</v>
      </c>
      <c r="O2590" s="3" t="s">
        <v>7114</v>
      </c>
      <c r="P2590" s="31" t="s">
        <v>7294</v>
      </c>
      <c r="Q2590" s="234">
        <v>3</v>
      </c>
      <c r="R2590" s="5">
        <v>73071910</v>
      </c>
      <c r="S2590" s="238">
        <v>46031</v>
      </c>
      <c r="T2590" s="263">
        <v>0.15</v>
      </c>
      <c r="U2590" s="263">
        <v>0</v>
      </c>
      <c r="V2590" s="263">
        <v>3.2119999999999996E-2</v>
      </c>
      <c r="W2590" s="263">
        <v>0</v>
      </c>
      <c r="X2590" s="263">
        <v>0.33999999999999997</v>
      </c>
      <c r="Y2590" s="265">
        <v>1.8334922359937862</v>
      </c>
      <c r="Z2590" s="275">
        <v>15.26</v>
      </c>
      <c r="AA2590" s="276">
        <v>0.33945027167160108</v>
      </c>
      <c r="AB2590" s="277">
        <v>0.05</v>
      </c>
      <c r="AC2590" s="277">
        <v>3.6499999999999998E-2</v>
      </c>
      <c r="AD2590" s="277">
        <v>0</v>
      </c>
      <c r="AE2590" s="277">
        <v>0.33999999999999997</v>
      </c>
      <c r="AF2590" s="276">
        <v>1.6365881600285659</v>
      </c>
    </row>
    <row r="2591" spans="1:32" ht="27.6" x14ac:dyDescent="0.3">
      <c r="A2591" s="2">
        <f>IF(G2591="","",VLOOKUP(G2591,{"CFTV","100000";"switch","750000";"VMS","200000";"Alarme","300000";"CA","400000";"Cabeamento","500000";"Infra","600000";"Redes","700000";"Energia","800000";"Outros","900000";"Serviço","1000000"},2,FALSE)
  + COUNTIF($G$2:G2591,G2591)
)</f>
        <v>600030</v>
      </c>
      <c r="B2591" s="3" t="str">
        <f t="shared" si="41"/>
        <v>LUVA GALVANIZADA LEVE 2"</v>
      </c>
      <c r="C2591" s="3"/>
      <c r="D2591" s="3"/>
      <c r="E2591" s="5" t="s">
        <v>326</v>
      </c>
      <c r="F2591" s="5" t="s">
        <v>7</v>
      </c>
      <c r="G2591" s="2" t="s">
        <v>4743</v>
      </c>
      <c r="H2591" s="3" t="s">
        <v>4774</v>
      </c>
      <c r="I2591" s="169" t="s">
        <v>7038</v>
      </c>
      <c r="J2591" s="127">
        <v>4.1900000000000004</v>
      </c>
      <c r="K2591" s="162">
        <v>8.5359249653488511</v>
      </c>
      <c r="L2591" s="126"/>
      <c r="M2591" s="203"/>
      <c r="N2591" s="198">
        <v>0.18</v>
      </c>
      <c r="O2591" s="3" t="s">
        <v>7114</v>
      </c>
      <c r="P2591" s="31" t="s">
        <v>7294</v>
      </c>
      <c r="Q2591" s="234">
        <v>3</v>
      </c>
      <c r="R2591" s="5">
        <v>73079200</v>
      </c>
      <c r="S2591" s="238">
        <v>46031</v>
      </c>
      <c r="T2591" s="263">
        <v>0.15</v>
      </c>
      <c r="U2591" s="263">
        <v>0</v>
      </c>
      <c r="V2591" s="263">
        <v>3.2119999999999996E-2</v>
      </c>
      <c r="W2591" s="263">
        <v>0</v>
      </c>
      <c r="X2591" s="263">
        <v>0.33999999999999997</v>
      </c>
      <c r="Y2591" s="265">
        <v>1.8334922359937862</v>
      </c>
      <c r="Z2591" s="275">
        <v>4.1900000000000004</v>
      </c>
      <c r="AA2591" s="276">
        <v>9.3204235799738439E-2</v>
      </c>
      <c r="AB2591" s="277">
        <v>0.05</v>
      </c>
      <c r="AC2591" s="277">
        <v>3.6499999999999998E-2</v>
      </c>
      <c r="AD2591" s="277">
        <v>0</v>
      </c>
      <c r="AE2591" s="277">
        <v>0.33999999999999997</v>
      </c>
      <c r="AF2591" s="276">
        <v>1.6365881600285659</v>
      </c>
    </row>
    <row r="2592" spans="1:32" ht="27.6" x14ac:dyDescent="0.3">
      <c r="A2592" s="2">
        <f>IF(G2592="","",VLOOKUP(G2592,{"CFTV","100000";"switch","750000";"VMS","200000";"Alarme","300000";"CA","400000";"Cabeamento","500000";"Infra","600000";"Redes","700000";"Energia","800000";"Outros","900000";"Serviço","1000000"},2,FALSE)
  + COUNTIF($G$2:G2592,G2592)
)</f>
        <v>600031</v>
      </c>
      <c r="B2592" s="3" t="str">
        <f t="shared" si="41"/>
        <v>TUBULAÇÃO GALVANIZADA LEVE 1/2" -</v>
      </c>
      <c r="C2592" s="3"/>
      <c r="D2592" s="3"/>
      <c r="E2592" s="5" t="s">
        <v>326</v>
      </c>
      <c r="F2592" s="5" t="s">
        <v>7</v>
      </c>
      <c r="G2592" s="2" t="s">
        <v>4743</v>
      </c>
      <c r="H2592" s="3" t="s">
        <v>4775</v>
      </c>
      <c r="I2592" s="169" t="s">
        <v>7038</v>
      </c>
      <c r="J2592" s="126">
        <v>13.6</v>
      </c>
      <c r="K2592" s="162">
        <v>27.706104899461661</v>
      </c>
      <c r="L2592" s="126"/>
      <c r="M2592" s="203"/>
      <c r="N2592" s="198">
        <v>0.18</v>
      </c>
      <c r="O2592" s="3" t="s">
        <v>7114</v>
      </c>
      <c r="P2592" s="31" t="s">
        <v>7294</v>
      </c>
      <c r="Q2592" s="234">
        <v>3</v>
      </c>
      <c r="R2592" s="5">
        <v>73063000</v>
      </c>
      <c r="S2592" s="238">
        <v>46031</v>
      </c>
      <c r="T2592" s="263">
        <v>0.15</v>
      </c>
      <c r="U2592" s="263">
        <v>0</v>
      </c>
      <c r="V2592" s="263">
        <v>3.2119999999999996E-2</v>
      </c>
      <c r="W2592" s="263">
        <v>0</v>
      </c>
      <c r="X2592" s="263">
        <v>0.33999999999999997</v>
      </c>
      <c r="Y2592" s="265">
        <v>1.8334922359937862</v>
      </c>
      <c r="Z2592" s="275">
        <v>13.6</v>
      </c>
      <c r="AA2592" s="276">
        <v>0.30252448851466407</v>
      </c>
      <c r="AB2592" s="277">
        <v>0.05</v>
      </c>
      <c r="AC2592" s="277">
        <v>3.6499999999999998E-2</v>
      </c>
      <c r="AD2592" s="277">
        <v>0</v>
      </c>
      <c r="AE2592" s="277">
        <v>0.33999999999999997</v>
      </c>
      <c r="AF2592" s="276">
        <v>1.6365881600285659</v>
      </c>
    </row>
    <row r="2593" spans="1:32" ht="27.6" x14ac:dyDescent="0.3">
      <c r="A2593" s="2">
        <f>IF(G2593="","",VLOOKUP(G2593,{"CFTV","100000";"switch","750000";"VMS","200000";"Alarme","300000";"CA","400000";"Cabeamento","500000";"Infra","600000";"Redes","700000";"Energia","800000";"Outros","900000";"Serviço","1000000"},2,FALSE)
  + COUNTIF($G$2:G2593,G2593)
)</f>
        <v>600032</v>
      </c>
      <c r="B2593" s="3" t="str">
        <f t="shared" si="41"/>
        <v>CURVA GALVANIZADA LEVE 1/2"</v>
      </c>
      <c r="C2593" s="3"/>
      <c r="D2593" s="3"/>
      <c r="E2593" s="5" t="s">
        <v>326</v>
      </c>
      <c r="F2593" s="5" t="s">
        <v>7</v>
      </c>
      <c r="G2593" s="2" t="s">
        <v>4743</v>
      </c>
      <c r="H2593" s="3" t="s">
        <v>4776</v>
      </c>
      <c r="I2593" s="169" t="s">
        <v>7038</v>
      </c>
      <c r="J2593" s="126">
        <v>2.21</v>
      </c>
      <c r="K2593" s="162">
        <v>4.5022420461625199</v>
      </c>
      <c r="L2593" s="126"/>
      <c r="M2593" s="203"/>
      <c r="N2593" s="198">
        <v>0.18</v>
      </c>
      <c r="O2593" s="3" t="s">
        <v>7114</v>
      </c>
      <c r="P2593" s="31" t="s">
        <v>7294</v>
      </c>
      <c r="Q2593" s="234">
        <v>3</v>
      </c>
      <c r="R2593" s="5">
        <v>73071910</v>
      </c>
      <c r="S2593" s="238">
        <v>46031</v>
      </c>
      <c r="T2593" s="263">
        <v>0.15</v>
      </c>
      <c r="U2593" s="263">
        <v>0</v>
      </c>
      <c r="V2593" s="263">
        <v>3.2119999999999996E-2</v>
      </c>
      <c r="W2593" s="263">
        <v>0</v>
      </c>
      <c r="X2593" s="263">
        <v>0.33999999999999997</v>
      </c>
      <c r="Y2593" s="265">
        <v>1.8334922359937862</v>
      </c>
      <c r="Z2593" s="275">
        <v>2.21</v>
      </c>
      <c r="AA2593" s="276">
        <v>4.9160229383632917E-2</v>
      </c>
      <c r="AB2593" s="277">
        <v>0.05</v>
      </c>
      <c r="AC2593" s="277">
        <v>3.6499999999999998E-2</v>
      </c>
      <c r="AD2593" s="277">
        <v>0</v>
      </c>
      <c r="AE2593" s="277">
        <v>0.33999999999999997</v>
      </c>
      <c r="AF2593" s="276">
        <v>1.6365881600285659</v>
      </c>
    </row>
    <row r="2594" spans="1:32" ht="27.6" x14ac:dyDescent="0.3">
      <c r="A2594" s="2">
        <f>IF(G2594="","",VLOOKUP(G2594,{"CFTV","100000";"switch","750000";"VMS","200000";"Alarme","300000";"CA","400000";"Cabeamento","500000";"Infra","600000";"Redes","700000";"Energia","800000";"Outros","900000";"Serviço","1000000"},2,FALSE)
  + COUNTIF($G$2:G2594,G2594)
)</f>
        <v>600033</v>
      </c>
      <c r="B2594" s="3" t="str">
        <f t="shared" ref="B2594:B2657" si="42">IFERROR(LEFT(H2594,FIND(" ",H2594,FIND(" ",H2594,FIND(" ",H2594,FIND(" ",H2594,FIND(" ",H2594)+1)+1)+1)+1)-1),H2594)</f>
        <v>LUVA GALVANIZADA LEVE 1/2"</v>
      </c>
      <c r="C2594" s="3"/>
      <c r="D2594" s="3"/>
      <c r="E2594" s="5" t="s">
        <v>326</v>
      </c>
      <c r="F2594" s="5" t="s">
        <v>7</v>
      </c>
      <c r="G2594" s="2" t="s">
        <v>4743</v>
      </c>
      <c r="H2594" s="3" t="s">
        <v>4777</v>
      </c>
      <c r="I2594" s="169" t="s">
        <v>7038</v>
      </c>
      <c r="J2594" s="126">
        <v>0.6</v>
      </c>
      <c r="K2594" s="162">
        <v>1.2223281573291909</v>
      </c>
      <c r="L2594" s="126"/>
      <c r="M2594" s="203"/>
      <c r="N2594" s="198">
        <v>0.18</v>
      </c>
      <c r="O2594" s="3" t="s">
        <v>7114</v>
      </c>
      <c r="P2594" s="31" t="s">
        <v>7294</v>
      </c>
      <c r="Q2594" s="234">
        <v>3</v>
      </c>
      <c r="R2594" s="5">
        <v>73079200</v>
      </c>
      <c r="S2594" s="238">
        <v>46031</v>
      </c>
      <c r="T2594" s="263">
        <v>0.15</v>
      </c>
      <c r="U2594" s="263">
        <v>0</v>
      </c>
      <c r="V2594" s="263">
        <v>3.2119999999999996E-2</v>
      </c>
      <c r="W2594" s="263">
        <v>0</v>
      </c>
      <c r="X2594" s="263">
        <v>0.33999999999999997</v>
      </c>
      <c r="Y2594" s="265">
        <v>1.8334922359937862</v>
      </c>
      <c r="Z2594" s="275">
        <v>0.6</v>
      </c>
      <c r="AA2594" s="276">
        <v>1.3346668610941064E-2</v>
      </c>
      <c r="AB2594" s="277">
        <v>0.05</v>
      </c>
      <c r="AC2594" s="277">
        <v>3.6499999999999998E-2</v>
      </c>
      <c r="AD2594" s="277">
        <v>0</v>
      </c>
      <c r="AE2594" s="277">
        <v>0.33999999999999997</v>
      </c>
      <c r="AF2594" s="276">
        <v>1.6365881600285659</v>
      </c>
    </row>
    <row r="2595" spans="1:32" ht="27.6" x14ac:dyDescent="0.3">
      <c r="A2595" s="2">
        <f>IF(G2595="","",VLOOKUP(G2595,{"CFTV","100000";"switch","750000";"VMS","200000";"Alarme","300000";"CA","400000";"Cabeamento","500000";"Infra","600000";"Redes","700000";"Energia","800000";"Outros","900000";"Serviço","1000000"},2,FALSE)
  + COUNTIF($G$2:G2595,G2595)
)</f>
        <v>600034</v>
      </c>
      <c r="B2595" s="3" t="str">
        <f t="shared" si="42"/>
        <v>TUBULAÇÃO GALVANIZADA LEVE 3/4" -</v>
      </c>
      <c r="C2595" s="3"/>
      <c r="D2595" s="3"/>
      <c r="E2595" s="5" t="s">
        <v>326</v>
      </c>
      <c r="F2595" s="5" t="s">
        <v>7</v>
      </c>
      <c r="G2595" s="2" t="s">
        <v>4743</v>
      </c>
      <c r="H2595" s="3" t="s">
        <v>4778</v>
      </c>
      <c r="I2595" s="169" t="s">
        <v>7038</v>
      </c>
      <c r="J2595" s="127">
        <v>15.02</v>
      </c>
      <c r="K2595" s="162">
        <v>30.598948205140744</v>
      </c>
      <c r="L2595" s="126"/>
      <c r="M2595" s="203"/>
      <c r="N2595" s="198">
        <v>0.18</v>
      </c>
      <c r="O2595" s="3" t="s">
        <v>7114</v>
      </c>
      <c r="P2595" s="31" t="s">
        <v>7294</v>
      </c>
      <c r="Q2595" s="234">
        <v>3</v>
      </c>
      <c r="R2595" s="5">
        <v>73063000</v>
      </c>
      <c r="S2595" s="238">
        <v>46031</v>
      </c>
      <c r="T2595" s="263">
        <v>0.15</v>
      </c>
      <c r="U2595" s="263">
        <v>0</v>
      </c>
      <c r="V2595" s="263">
        <v>3.2119999999999996E-2</v>
      </c>
      <c r="W2595" s="263">
        <v>0</v>
      </c>
      <c r="X2595" s="263">
        <v>0.33999999999999997</v>
      </c>
      <c r="Y2595" s="265">
        <v>1.8334922359937862</v>
      </c>
      <c r="Z2595" s="275">
        <v>15.02</v>
      </c>
      <c r="AA2595" s="276">
        <v>0.33411160422722463</v>
      </c>
      <c r="AB2595" s="277">
        <v>0.05</v>
      </c>
      <c r="AC2595" s="277">
        <v>3.6499999999999998E-2</v>
      </c>
      <c r="AD2595" s="277">
        <v>0</v>
      </c>
      <c r="AE2595" s="277">
        <v>0.33999999999999997</v>
      </c>
      <c r="AF2595" s="276">
        <v>1.6365881600285659</v>
      </c>
    </row>
    <row r="2596" spans="1:32" ht="27.6" x14ac:dyDescent="0.3">
      <c r="A2596" s="2">
        <f>IF(G2596="","",VLOOKUP(G2596,{"CFTV","100000";"switch","750000";"VMS","200000";"Alarme","300000";"CA","400000";"Cabeamento","500000";"Infra","600000";"Redes","700000";"Energia","800000";"Outros","900000";"Serviço","1000000"},2,FALSE)
  + COUNTIF($G$2:G2596,G2596)
)</f>
        <v>600035</v>
      </c>
      <c r="B2596" s="3" t="str">
        <f t="shared" si="42"/>
        <v>CURVA GALVANIZADA LEVE 3/4"</v>
      </c>
      <c r="C2596" s="3"/>
      <c r="D2596" s="3"/>
      <c r="E2596" s="5" t="s">
        <v>326</v>
      </c>
      <c r="F2596" s="5" t="s">
        <v>7</v>
      </c>
      <c r="G2596" s="2" t="s">
        <v>4743</v>
      </c>
      <c r="H2596" s="3" t="s">
        <v>4779</v>
      </c>
      <c r="I2596" s="169" t="s">
        <v>7038</v>
      </c>
      <c r="J2596" s="127">
        <v>3.29</v>
      </c>
      <c r="K2596" s="162">
        <v>6.7024327293550634</v>
      </c>
      <c r="L2596" s="126"/>
      <c r="M2596" s="203"/>
      <c r="N2596" s="198">
        <v>0.18</v>
      </c>
      <c r="O2596" s="3" t="s">
        <v>7114</v>
      </c>
      <c r="P2596" s="31" t="s">
        <v>7294</v>
      </c>
      <c r="Q2596" s="234">
        <v>3</v>
      </c>
      <c r="R2596" s="5">
        <v>73071910</v>
      </c>
      <c r="S2596" s="238">
        <v>46031</v>
      </c>
      <c r="T2596" s="263">
        <v>0.15</v>
      </c>
      <c r="U2596" s="263">
        <v>0</v>
      </c>
      <c r="V2596" s="263">
        <v>3.2119999999999996E-2</v>
      </c>
      <c r="W2596" s="263">
        <v>0</v>
      </c>
      <c r="X2596" s="263">
        <v>0.33999999999999997</v>
      </c>
      <c r="Y2596" s="265">
        <v>1.8334922359937862</v>
      </c>
      <c r="Z2596" s="275">
        <v>3.29</v>
      </c>
      <c r="AA2596" s="276">
        <v>7.318423288332683E-2</v>
      </c>
      <c r="AB2596" s="277">
        <v>0.05</v>
      </c>
      <c r="AC2596" s="277">
        <v>3.6499999999999998E-2</v>
      </c>
      <c r="AD2596" s="277">
        <v>0</v>
      </c>
      <c r="AE2596" s="277">
        <v>0.33999999999999997</v>
      </c>
      <c r="AF2596" s="276">
        <v>1.6365881600285659</v>
      </c>
    </row>
    <row r="2597" spans="1:32" ht="27.6" x14ac:dyDescent="0.3">
      <c r="A2597" s="2">
        <f>IF(G2597="","",VLOOKUP(G2597,{"CFTV","100000";"switch","750000";"VMS","200000";"Alarme","300000";"CA","400000";"Cabeamento","500000";"Infra","600000";"Redes","700000";"Energia","800000";"Outros","900000";"Serviço","1000000"},2,FALSE)
  + COUNTIF($G$2:G2597,G2597)
)</f>
        <v>600036</v>
      </c>
      <c r="B2597" s="3" t="str">
        <f t="shared" si="42"/>
        <v>LUVA GALVANIZADA LEVE 3/4"</v>
      </c>
      <c r="C2597" s="3"/>
      <c r="D2597" s="3"/>
      <c r="E2597" s="5" t="s">
        <v>326</v>
      </c>
      <c r="F2597" s="5" t="s">
        <v>7</v>
      </c>
      <c r="G2597" s="2" t="s">
        <v>4743</v>
      </c>
      <c r="H2597" s="3" t="s">
        <v>4780</v>
      </c>
      <c r="I2597" s="169" t="s">
        <v>7038</v>
      </c>
      <c r="J2597" s="127">
        <v>1.0900000000000001</v>
      </c>
      <c r="K2597" s="162">
        <v>2.2205628191480304</v>
      </c>
      <c r="L2597" s="126"/>
      <c r="M2597" s="203"/>
      <c r="N2597" s="198">
        <v>0.18</v>
      </c>
      <c r="O2597" s="3" t="s">
        <v>7114</v>
      </c>
      <c r="P2597" s="31" t="s">
        <v>7294</v>
      </c>
      <c r="Q2597" s="234">
        <v>3</v>
      </c>
      <c r="R2597" s="5">
        <v>73079200</v>
      </c>
      <c r="S2597" s="238">
        <v>46031</v>
      </c>
      <c r="T2597" s="263">
        <v>0.15</v>
      </c>
      <c r="U2597" s="263">
        <v>0</v>
      </c>
      <c r="V2597" s="263">
        <v>3.2119999999999996E-2</v>
      </c>
      <c r="W2597" s="263">
        <v>0</v>
      </c>
      <c r="X2597" s="263">
        <v>0.33999999999999997</v>
      </c>
      <c r="Y2597" s="265">
        <v>1.8334922359937862</v>
      </c>
      <c r="Z2597" s="275">
        <v>1.0900000000000001</v>
      </c>
      <c r="AA2597" s="276">
        <v>2.4246447976542934E-2</v>
      </c>
      <c r="AB2597" s="277">
        <v>0.05</v>
      </c>
      <c r="AC2597" s="277">
        <v>3.6499999999999998E-2</v>
      </c>
      <c r="AD2597" s="277">
        <v>0</v>
      </c>
      <c r="AE2597" s="277">
        <v>0.33999999999999997</v>
      </c>
      <c r="AF2597" s="276">
        <v>1.6365881600285659</v>
      </c>
    </row>
    <row r="2598" spans="1:32" ht="27.6" x14ac:dyDescent="0.3">
      <c r="A2598" s="2">
        <f>IF(G2598="","",VLOOKUP(G2598,{"CFTV","100000";"switch","750000";"VMS","200000";"Alarme","300000";"CA","400000";"Cabeamento","500000";"Infra","600000";"Redes","700000";"Energia","800000";"Outros","900000";"Serviço","1000000"},2,FALSE)
  + COUNTIF($G$2:G2598,G2598)
)</f>
        <v>600037</v>
      </c>
      <c r="B2598" s="3" t="str">
        <f t="shared" si="42"/>
        <v>KANAFLEX PEAD 1"  (RL</v>
      </c>
      <c r="C2598" s="3"/>
      <c r="D2598" s="3"/>
      <c r="E2598" s="5" t="s">
        <v>326</v>
      </c>
      <c r="F2598" s="5" t="s">
        <v>948</v>
      </c>
      <c r="G2598" s="2" t="s">
        <v>4743</v>
      </c>
      <c r="H2598" s="3" t="s">
        <v>4781</v>
      </c>
      <c r="I2598" s="170" t="s">
        <v>7038</v>
      </c>
      <c r="J2598" s="127">
        <v>2.08</v>
      </c>
      <c r="K2598" s="162">
        <v>4.2374042787411952</v>
      </c>
      <c r="L2598" s="126"/>
      <c r="M2598" s="203"/>
      <c r="N2598" s="198">
        <v>0.18</v>
      </c>
      <c r="O2598" s="3" t="s">
        <v>7114</v>
      </c>
      <c r="P2598" s="31" t="s">
        <v>7294</v>
      </c>
      <c r="Q2598" s="234">
        <v>3</v>
      </c>
      <c r="R2598" s="5">
        <v>39172100</v>
      </c>
      <c r="S2598" s="238">
        <v>46031</v>
      </c>
      <c r="T2598" s="263">
        <v>0.15</v>
      </c>
      <c r="U2598" s="263">
        <v>0</v>
      </c>
      <c r="V2598" s="263">
        <v>3.2119999999999996E-2</v>
      </c>
      <c r="W2598" s="263">
        <v>0</v>
      </c>
      <c r="X2598" s="263">
        <v>0.33999999999999997</v>
      </c>
      <c r="Y2598" s="265">
        <v>1.8334922359937862</v>
      </c>
      <c r="Z2598" s="275">
        <v>2.08</v>
      </c>
      <c r="AA2598" s="276">
        <v>4.6268451184595688E-2</v>
      </c>
      <c r="AB2598" s="277">
        <v>0.05</v>
      </c>
      <c r="AC2598" s="277">
        <v>3.6499999999999998E-2</v>
      </c>
      <c r="AD2598" s="277">
        <v>0</v>
      </c>
      <c r="AE2598" s="277">
        <v>0.33999999999999997</v>
      </c>
      <c r="AF2598" s="276">
        <v>1.6365881600285659</v>
      </c>
    </row>
    <row r="2599" spans="1:32" ht="27.6" x14ac:dyDescent="0.3">
      <c r="A2599" s="2">
        <f>IF(G2599="","",VLOOKUP(G2599,{"CFTV","100000";"switch","750000";"VMS","200000";"Alarme","300000";"CA","400000";"Cabeamento","500000";"Infra","600000";"Redes","700000";"Energia","800000";"Outros","900000";"Serviço","1000000"},2,FALSE)
  + COUNTIF($G$2:G2599,G2599)
)</f>
        <v>600038</v>
      </c>
      <c r="B2599" s="3" t="str">
        <f t="shared" si="42"/>
        <v>KANAFLEX PEAD 2" (RL 50</v>
      </c>
      <c r="C2599" s="3"/>
      <c r="D2599" s="3"/>
      <c r="E2599" s="5" t="s">
        <v>326</v>
      </c>
      <c r="F2599" s="5" t="s">
        <v>948</v>
      </c>
      <c r="G2599" s="2" t="s">
        <v>4743</v>
      </c>
      <c r="H2599" s="3" t="s">
        <v>4782</v>
      </c>
      <c r="I2599" s="169" t="s">
        <v>7038</v>
      </c>
      <c r="J2599" s="129">
        <v>3.61</v>
      </c>
      <c r="K2599" s="162">
        <v>7.3543410799306308</v>
      </c>
      <c r="L2599" s="126"/>
      <c r="M2599" s="203"/>
      <c r="N2599" s="198">
        <v>0.18</v>
      </c>
      <c r="O2599" s="3" t="s">
        <v>7114</v>
      </c>
      <c r="P2599" s="31" t="s">
        <v>7294</v>
      </c>
      <c r="Q2599" s="234">
        <v>3</v>
      </c>
      <c r="R2599" s="5">
        <v>39172100</v>
      </c>
      <c r="S2599" s="238">
        <v>46031</v>
      </c>
      <c r="T2599" s="263">
        <v>0.15</v>
      </c>
      <c r="U2599" s="263">
        <v>0</v>
      </c>
      <c r="V2599" s="263">
        <v>3.2119999999999996E-2</v>
      </c>
      <c r="W2599" s="263">
        <v>0</v>
      </c>
      <c r="X2599" s="263">
        <v>0.33999999999999997</v>
      </c>
      <c r="Y2599" s="265">
        <v>1.8334922359937862</v>
      </c>
      <c r="Z2599" s="275">
        <v>3.61</v>
      </c>
      <c r="AA2599" s="276">
        <v>8.0302456142495399E-2</v>
      </c>
      <c r="AB2599" s="277">
        <v>0.05</v>
      </c>
      <c r="AC2599" s="277">
        <v>3.6499999999999998E-2</v>
      </c>
      <c r="AD2599" s="277">
        <v>0</v>
      </c>
      <c r="AE2599" s="277">
        <v>0.33999999999999997</v>
      </c>
      <c r="AF2599" s="276">
        <v>1.6365881600285659</v>
      </c>
    </row>
    <row r="2600" spans="1:32" ht="27.6" x14ac:dyDescent="0.3">
      <c r="A2600" s="2">
        <f>IF(G2600="","",VLOOKUP(G2600,{"CFTV","100000";"switch","750000";"VMS","200000";"Alarme","300000";"CA","400000";"Cabeamento","500000";"Infra","600000";"Redes","700000";"Energia","800000";"Outros","900000";"Serviço","1000000"},2,FALSE)
  + COUNTIF($G$2:G2600,G2600)
)</f>
        <v>600039</v>
      </c>
      <c r="B2600" s="3" t="str">
        <f t="shared" si="42"/>
        <v>KANAFLEX PEAD 3/4"  (RL</v>
      </c>
      <c r="C2600" s="3"/>
      <c r="D2600" s="3"/>
      <c r="E2600" s="5" t="s">
        <v>326</v>
      </c>
      <c r="F2600" s="5" t="s">
        <v>948</v>
      </c>
      <c r="G2600" s="2" t="s">
        <v>4743</v>
      </c>
      <c r="H2600" s="3" t="s">
        <v>4783</v>
      </c>
      <c r="I2600" s="169" t="s">
        <v>7038</v>
      </c>
      <c r="J2600" s="126">
        <v>1.45</v>
      </c>
      <c r="K2600" s="162">
        <v>2.9539597135455447</v>
      </c>
      <c r="L2600" s="126"/>
      <c r="M2600" s="203"/>
      <c r="N2600" s="198">
        <v>0.18</v>
      </c>
      <c r="O2600" s="3" t="s">
        <v>7114</v>
      </c>
      <c r="P2600" s="31" t="s">
        <v>7294</v>
      </c>
      <c r="Q2600" s="234">
        <v>3</v>
      </c>
      <c r="R2600" s="5">
        <v>39172100</v>
      </c>
      <c r="S2600" s="238">
        <v>46031</v>
      </c>
      <c r="T2600" s="263">
        <v>0.15</v>
      </c>
      <c r="U2600" s="263">
        <v>0</v>
      </c>
      <c r="V2600" s="263">
        <v>3.2119999999999996E-2</v>
      </c>
      <c r="W2600" s="263">
        <v>0</v>
      </c>
      <c r="X2600" s="263">
        <v>0.33999999999999997</v>
      </c>
      <c r="Y2600" s="265">
        <v>1.8334922359937862</v>
      </c>
      <c r="Z2600" s="275">
        <v>1.45</v>
      </c>
      <c r="AA2600" s="276">
        <v>3.2254449143107572E-2</v>
      </c>
      <c r="AB2600" s="277">
        <v>0.05</v>
      </c>
      <c r="AC2600" s="277">
        <v>3.6499999999999998E-2</v>
      </c>
      <c r="AD2600" s="277">
        <v>0</v>
      </c>
      <c r="AE2600" s="277">
        <v>0.33999999999999997</v>
      </c>
      <c r="AF2600" s="276">
        <v>1.6365881600285659</v>
      </c>
    </row>
    <row r="2601" spans="1:32" ht="27.6" x14ac:dyDescent="0.3">
      <c r="A2601" s="2">
        <f>IF(G2601="","",VLOOKUP(G2601,{"CFTV","100000";"switch","750000";"VMS","200000";"Alarme","300000";"CA","400000";"Cabeamento","500000";"Infra","600000";"Redes","700000";"Energia","800000";"Outros","900000";"Serviço","1000000"},2,FALSE)
  + COUNTIF($G$2:G2601,G2601)
)</f>
        <v>600040</v>
      </c>
      <c r="B2601" s="3" t="str">
        <f t="shared" si="42"/>
        <v>TUBO FLEXÍVEL SEALTUBO 1"</v>
      </c>
      <c r="C2601" s="3"/>
      <c r="D2601" s="3"/>
      <c r="E2601" s="5" t="s">
        <v>326</v>
      </c>
      <c r="F2601" s="5" t="s">
        <v>7</v>
      </c>
      <c r="G2601" s="2" t="s">
        <v>4743</v>
      </c>
      <c r="H2601" s="3" t="s">
        <v>4784</v>
      </c>
      <c r="I2601" s="169" t="s">
        <v>7038</v>
      </c>
      <c r="J2601" s="127">
        <v>11.43</v>
      </c>
      <c r="K2601" s="162">
        <v>23.285351397121083</v>
      </c>
      <c r="L2601" s="126"/>
      <c r="M2601" s="203"/>
      <c r="N2601" s="198">
        <v>0.18</v>
      </c>
      <c r="O2601" s="3" t="s">
        <v>7114</v>
      </c>
      <c r="P2601" s="31" t="s">
        <v>7294</v>
      </c>
      <c r="Q2601" s="234">
        <v>3</v>
      </c>
      <c r="R2601" s="5">
        <v>83079000</v>
      </c>
      <c r="S2601" s="238">
        <v>46031</v>
      </c>
      <c r="T2601" s="263">
        <v>0.15</v>
      </c>
      <c r="U2601" s="263">
        <v>0</v>
      </c>
      <c r="V2601" s="263">
        <v>3.2119999999999996E-2</v>
      </c>
      <c r="W2601" s="263">
        <v>0</v>
      </c>
      <c r="X2601" s="263">
        <v>0.33999999999999997</v>
      </c>
      <c r="Y2601" s="265">
        <v>1.8334922359937862</v>
      </c>
      <c r="Z2601" s="275">
        <v>11.43</v>
      </c>
      <c r="AA2601" s="276">
        <v>0.25425403703842725</v>
      </c>
      <c r="AB2601" s="277">
        <v>0.05</v>
      </c>
      <c r="AC2601" s="277">
        <v>3.6499999999999998E-2</v>
      </c>
      <c r="AD2601" s="277">
        <v>0</v>
      </c>
      <c r="AE2601" s="277">
        <v>0.33999999999999997</v>
      </c>
      <c r="AF2601" s="276">
        <v>1.6365881600285659</v>
      </c>
    </row>
    <row r="2602" spans="1:32" ht="27.6" x14ac:dyDescent="0.3">
      <c r="A2602" s="2">
        <f>IF(G2602="","",VLOOKUP(G2602,{"CFTV","100000";"switch","750000";"VMS","200000";"Alarme","300000";"CA","400000";"Cabeamento","500000";"Infra","600000";"Redes","700000";"Energia","800000";"Outros","900000";"Serviço","1000000"},2,FALSE)
  + COUNTIF($G$2:G2602,G2602)
)</f>
        <v>600041</v>
      </c>
      <c r="B2602" s="3" t="str">
        <f t="shared" si="42"/>
        <v xml:space="preserve">TUBO FLEXÍVEL SEALTUBO 3/4 </v>
      </c>
      <c r="C2602" s="3"/>
      <c r="D2602" s="3"/>
      <c r="E2602" s="5" t="s">
        <v>326</v>
      </c>
      <c r="F2602" s="5" t="s">
        <v>7</v>
      </c>
      <c r="G2602" s="2" t="s">
        <v>4743</v>
      </c>
      <c r="H2602" s="3" t="s">
        <v>4785</v>
      </c>
      <c r="I2602" s="169" t="s">
        <v>7038</v>
      </c>
      <c r="J2602" s="127">
        <v>8.08</v>
      </c>
      <c r="K2602" s="162">
        <v>16.460685852033102</v>
      </c>
      <c r="L2602" s="126"/>
      <c r="M2602" s="203"/>
      <c r="N2602" s="198">
        <v>0.18</v>
      </c>
      <c r="O2602" s="3" t="s">
        <v>7114</v>
      </c>
      <c r="P2602" s="31" t="s">
        <v>7294</v>
      </c>
      <c r="Q2602" s="234">
        <v>3</v>
      </c>
      <c r="R2602" s="5">
        <v>83079000</v>
      </c>
      <c r="S2602" s="238">
        <v>46031</v>
      </c>
      <c r="T2602" s="263">
        <v>0.15</v>
      </c>
      <c r="U2602" s="263">
        <v>0</v>
      </c>
      <c r="V2602" s="263">
        <v>3.2119999999999996E-2</v>
      </c>
      <c r="W2602" s="263">
        <v>0</v>
      </c>
      <c r="X2602" s="263">
        <v>0.33999999999999997</v>
      </c>
      <c r="Y2602" s="265">
        <v>1.8334922359937862</v>
      </c>
      <c r="Z2602" s="275">
        <v>8.08</v>
      </c>
      <c r="AA2602" s="276">
        <v>0.17973513729400634</v>
      </c>
      <c r="AB2602" s="277">
        <v>0.05</v>
      </c>
      <c r="AC2602" s="277">
        <v>3.6499999999999998E-2</v>
      </c>
      <c r="AD2602" s="277">
        <v>0</v>
      </c>
      <c r="AE2602" s="277">
        <v>0.33999999999999997</v>
      </c>
      <c r="AF2602" s="276">
        <v>1.6365881600285659</v>
      </c>
    </row>
    <row r="2603" spans="1:32" ht="27.6" x14ac:dyDescent="0.3">
      <c r="A2603" s="2">
        <f>IF(G2603="","",VLOOKUP(G2603,{"CFTV","100000";"switch","750000";"VMS","200000";"Alarme","300000";"CA","400000";"Cabeamento","500000";"Infra","600000";"Redes","700000";"Energia","800000";"Outros","900000";"Serviço","1000000"},2,FALSE)
  + COUNTIF($G$2:G2603,G2603)
)</f>
        <v>600042</v>
      </c>
      <c r="B2603" s="3" t="str">
        <f t="shared" si="42"/>
        <v xml:space="preserve">TUBO FLEXÍVEL SEALTUBO 1/2 </v>
      </c>
      <c r="C2603" s="3"/>
      <c r="D2603" s="3"/>
      <c r="E2603" s="5" t="s">
        <v>326</v>
      </c>
      <c r="F2603" s="5" t="s">
        <v>7</v>
      </c>
      <c r="G2603" s="2" t="s">
        <v>4743</v>
      </c>
      <c r="H2603" s="3" t="s">
        <v>4786</v>
      </c>
      <c r="I2603" s="169" t="s">
        <v>7038</v>
      </c>
      <c r="J2603" s="127">
        <v>7.24</v>
      </c>
      <c r="K2603" s="162">
        <v>14.749426431772235</v>
      </c>
      <c r="L2603" s="126"/>
      <c r="M2603" s="203"/>
      <c r="N2603" s="198">
        <v>0.18</v>
      </c>
      <c r="O2603" s="3" t="s">
        <v>7114</v>
      </c>
      <c r="P2603" s="31" t="s">
        <v>7294</v>
      </c>
      <c r="Q2603" s="234">
        <v>3</v>
      </c>
      <c r="R2603" s="5">
        <v>83079000</v>
      </c>
      <c r="S2603" s="238">
        <v>46031</v>
      </c>
      <c r="T2603" s="263">
        <v>0.15</v>
      </c>
      <c r="U2603" s="263">
        <v>0</v>
      </c>
      <c r="V2603" s="263">
        <v>3.2119999999999996E-2</v>
      </c>
      <c r="W2603" s="263">
        <v>0</v>
      </c>
      <c r="X2603" s="263">
        <v>0.33999999999999997</v>
      </c>
      <c r="Y2603" s="265">
        <v>1.8334922359937862</v>
      </c>
      <c r="Z2603" s="275">
        <v>7.24</v>
      </c>
      <c r="AA2603" s="276">
        <v>0.16104980123868884</v>
      </c>
      <c r="AB2603" s="277">
        <v>0.05</v>
      </c>
      <c r="AC2603" s="277">
        <v>3.6499999999999998E-2</v>
      </c>
      <c r="AD2603" s="277">
        <v>0</v>
      </c>
      <c r="AE2603" s="277">
        <v>0.33999999999999997</v>
      </c>
      <c r="AF2603" s="276">
        <v>1.6365881600285659</v>
      </c>
    </row>
    <row r="2604" spans="1:32" ht="27.6" x14ac:dyDescent="0.3">
      <c r="A2604" s="2">
        <f>IF(G2604="","",VLOOKUP(G2604,{"CFTV","100000";"switch","750000";"VMS","200000";"Alarme","300000";"CA","400000";"Cabeamento","500000";"Infra","600000";"Redes","700000";"Energia","800000";"Outros","900000";"Serviço","1000000"},2,FALSE)
  + COUNTIF($G$2:G2604,G2604)
)</f>
        <v>600043</v>
      </c>
      <c r="B2604" s="3" t="str">
        <f t="shared" si="42"/>
        <v>CONECTOR BOX GIRATÓRIO MG 1"</v>
      </c>
      <c r="C2604" s="3"/>
      <c r="D2604" s="3"/>
      <c r="E2604" s="5" t="s">
        <v>326</v>
      </c>
      <c r="F2604" s="5" t="s">
        <v>7</v>
      </c>
      <c r="G2604" s="2" t="s">
        <v>4743</v>
      </c>
      <c r="H2604" s="3" t="s">
        <v>4787</v>
      </c>
      <c r="I2604" s="169" t="s">
        <v>7038</v>
      </c>
      <c r="J2604" s="129">
        <v>16.02</v>
      </c>
      <c r="K2604" s="162">
        <v>32.636161800689393</v>
      </c>
      <c r="L2604" s="126"/>
      <c r="M2604" s="203"/>
      <c r="N2604" s="198">
        <v>0.18</v>
      </c>
      <c r="O2604" s="3" t="s">
        <v>7114</v>
      </c>
      <c r="P2604" s="31" t="s">
        <v>7294</v>
      </c>
      <c r="Q2604" s="234">
        <v>3</v>
      </c>
      <c r="R2604" s="5">
        <v>79070010</v>
      </c>
      <c r="S2604" s="238">
        <v>46031</v>
      </c>
      <c r="T2604" s="263">
        <v>0.15</v>
      </c>
      <c r="U2604" s="263">
        <v>0</v>
      </c>
      <c r="V2604" s="263">
        <v>3.2119999999999996E-2</v>
      </c>
      <c r="W2604" s="263">
        <v>0</v>
      </c>
      <c r="X2604" s="263">
        <v>0.33999999999999997</v>
      </c>
      <c r="Y2604" s="265">
        <v>1.8334922359937862</v>
      </c>
      <c r="Z2604" s="275">
        <v>16.02</v>
      </c>
      <c r="AA2604" s="276">
        <v>0.35635605191212644</v>
      </c>
      <c r="AB2604" s="277">
        <v>0.05</v>
      </c>
      <c r="AC2604" s="277">
        <v>3.6499999999999998E-2</v>
      </c>
      <c r="AD2604" s="277">
        <v>0</v>
      </c>
      <c r="AE2604" s="277">
        <v>0.33999999999999997</v>
      </c>
      <c r="AF2604" s="276">
        <v>1.6365881600285659</v>
      </c>
    </row>
    <row r="2605" spans="1:32" ht="27.6" x14ac:dyDescent="0.3">
      <c r="A2605" s="2">
        <f>IF(G2605="","",VLOOKUP(G2605,{"CFTV","100000";"switch","750000";"VMS","200000";"Alarme","300000";"CA","400000";"Cabeamento","500000";"Infra","600000";"Redes","700000";"Energia","800000";"Outros","900000";"Serviço","1000000"},2,FALSE)
  + COUNTIF($G$2:G2605,G2605)
)</f>
        <v>600044</v>
      </c>
      <c r="B2605" s="3" t="str">
        <f t="shared" si="42"/>
        <v>CONECTOR BOX GIRATÓRIO MG 1/2"</v>
      </c>
      <c r="C2605" s="3"/>
      <c r="D2605" s="3"/>
      <c r="E2605" s="5" t="s">
        <v>326</v>
      </c>
      <c r="F2605" s="5" t="s">
        <v>7</v>
      </c>
      <c r="G2605" s="2" t="s">
        <v>4743</v>
      </c>
      <c r="H2605" s="3" t="s">
        <v>4788</v>
      </c>
      <c r="I2605" s="169" t="s">
        <v>7038</v>
      </c>
      <c r="J2605" s="126">
        <v>11.3</v>
      </c>
      <c r="K2605" s="162">
        <v>23.02051362969976</v>
      </c>
      <c r="L2605" s="126"/>
      <c r="M2605" s="203"/>
      <c r="N2605" s="218">
        <v>0.18</v>
      </c>
      <c r="O2605" s="3" t="s">
        <v>7114</v>
      </c>
      <c r="P2605" s="31" t="s">
        <v>7294</v>
      </c>
      <c r="Q2605" s="234">
        <v>3</v>
      </c>
      <c r="R2605" s="5">
        <v>79070010</v>
      </c>
      <c r="S2605" s="238">
        <v>46031</v>
      </c>
      <c r="T2605" s="263">
        <v>0.15</v>
      </c>
      <c r="U2605" s="263">
        <v>0</v>
      </c>
      <c r="V2605" s="263">
        <v>3.2119999999999996E-2</v>
      </c>
      <c r="W2605" s="263">
        <v>0</v>
      </c>
      <c r="X2605" s="263">
        <v>0.33999999999999997</v>
      </c>
      <c r="Y2605" s="265">
        <v>1.8334922359937862</v>
      </c>
      <c r="Z2605" s="275">
        <v>11.3</v>
      </c>
      <c r="AA2605" s="276">
        <v>0.25136225883939006</v>
      </c>
      <c r="AB2605" s="277">
        <v>0.05</v>
      </c>
      <c r="AC2605" s="277">
        <v>3.6499999999999998E-2</v>
      </c>
      <c r="AD2605" s="277">
        <v>0</v>
      </c>
      <c r="AE2605" s="277">
        <v>0.33999999999999997</v>
      </c>
      <c r="AF2605" s="276">
        <v>1.6365881600285659</v>
      </c>
    </row>
    <row r="2606" spans="1:32" ht="27.6" x14ac:dyDescent="0.3">
      <c r="A2606" s="2">
        <f>IF(G2606="","",VLOOKUP(G2606,{"CFTV","100000";"switch","750000";"VMS","200000";"Alarme","300000";"CA","400000";"Cabeamento","500000";"Infra","600000";"Redes","700000";"Energia","800000";"Outros","900000";"Serviço","1000000"},2,FALSE)
  + COUNTIF($G$2:G2606,G2606)
)</f>
        <v>600045</v>
      </c>
      <c r="B2606" s="3" t="str">
        <f t="shared" si="42"/>
        <v>CONECTOR BOX GIRATÓRIO MG 2"</v>
      </c>
      <c r="C2606" s="3"/>
      <c r="D2606" s="3"/>
      <c r="E2606" s="5" t="s">
        <v>326</v>
      </c>
      <c r="F2606" s="5" t="s">
        <v>7</v>
      </c>
      <c r="G2606" s="2" t="s">
        <v>4743</v>
      </c>
      <c r="H2606" s="3" t="s">
        <v>4789</v>
      </c>
      <c r="I2606" s="169" t="s">
        <v>7038</v>
      </c>
      <c r="J2606" s="126">
        <v>44.87</v>
      </c>
      <c r="K2606" s="162">
        <v>91.409774032267975</v>
      </c>
      <c r="L2606" s="126"/>
      <c r="M2606" s="203"/>
      <c r="N2606" s="218">
        <v>0.18</v>
      </c>
      <c r="O2606" s="3" t="s">
        <v>7114</v>
      </c>
      <c r="P2606" s="31" t="s">
        <v>7294</v>
      </c>
      <c r="Q2606" s="234"/>
      <c r="R2606" s="5">
        <v>79070010</v>
      </c>
      <c r="S2606" s="238">
        <v>45673</v>
      </c>
      <c r="T2606" s="263">
        <v>0.15</v>
      </c>
      <c r="U2606" s="263">
        <v>0</v>
      </c>
      <c r="V2606" s="263">
        <v>3.2119999999999996E-2</v>
      </c>
      <c r="W2606" s="263">
        <v>0</v>
      </c>
      <c r="X2606" s="263">
        <v>0.33999999999999997</v>
      </c>
      <c r="Y2606" s="265">
        <v>1.8334922359937862</v>
      </c>
      <c r="Z2606" s="275">
        <v>44.87</v>
      </c>
      <c r="AA2606" s="276">
        <v>0.99810836762154254</v>
      </c>
      <c r="AB2606" s="277">
        <v>0.05</v>
      </c>
      <c r="AC2606" s="277">
        <v>3.6499999999999998E-2</v>
      </c>
      <c r="AD2606" s="277">
        <v>0</v>
      </c>
      <c r="AE2606" s="277">
        <v>0.33999999999999997</v>
      </c>
      <c r="AF2606" s="276">
        <v>1.6365881600285659</v>
      </c>
    </row>
    <row r="2607" spans="1:32" ht="27.6" x14ac:dyDescent="0.3">
      <c r="A2607" s="2">
        <f>IF(G2607="","",VLOOKUP(G2607,{"CFTV","100000";"switch","750000";"VMS","200000";"Alarme","300000";"CA","400000";"Cabeamento","500000";"Infra","600000";"Redes","700000";"Energia","800000";"Outros","900000";"Serviço","1000000"},2,FALSE)
  + COUNTIF($G$2:G2607,G2607)
)</f>
        <v>600046</v>
      </c>
      <c r="B2607" s="3" t="str">
        <f t="shared" si="42"/>
        <v>CONECTOR BOX GIRATÓRIO MG 3/4"</v>
      </c>
      <c r="C2607" s="3"/>
      <c r="D2607" s="3"/>
      <c r="E2607" s="5" t="s">
        <v>326</v>
      </c>
      <c r="F2607" s="5" t="s">
        <v>7</v>
      </c>
      <c r="G2607" s="2" t="s">
        <v>4743</v>
      </c>
      <c r="H2607" s="3" t="s">
        <v>4790</v>
      </c>
      <c r="I2607" s="169" t="s">
        <v>7038</v>
      </c>
      <c r="J2607" s="127">
        <v>9.1199999999999992</v>
      </c>
      <c r="K2607" s="162">
        <v>18.579387991403699</v>
      </c>
      <c r="L2607" s="126"/>
      <c r="M2607" s="203"/>
      <c r="N2607" s="218">
        <v>0.18</v>
      </c>
      <c r="O2607" s="3" t="s">
        <v>7114</v>
      </c>
      <c r="P2607" s="31" t="s">
        <v>7294</v>
      </c>
      <c r="Q2607" s="234">
        <v>3</v>
      </c>
      <c r="R2607" s="5">
        <v>79070010</v>
      </c>
      <c r="S2607" s="238">
        <v>46031</v>
      </c>
      <c r="T2607" s="263">
        <v>0.15</v>
      </c>
      <c r="U2607" s="263">
        <v>0</v>
      </c>
      <c r="V2607" s="263">
        <v>3.2119999999999996E-2</v>
      </c>
      <c r="W2607" s="263">
        <v>0</v>
      </c>
      <c r="X2607" s="263">
        <v>0.33999999999999997</v>
      </c>
      <c r="Y2607" s="265">
        <v>1.8334922359937862</v>
      </c>
      <c r="Z2607" s="275">
        <v>9.1199999999999992</v>
      </c>
      <c r="AA2607" s="276">
        <v>0.20286936288630414</v>
      </c>
      <c r="AB2607" s="277">
        <v>0.05</v>
      </c>
      <c r="AC2607" s="277">
        <v>3.6499999999999998E-2</v>
      </c>
      <c r="AD2607" s="277">
        <v>0</v>
      </c>
      <c r="AE2607" s="277">
        <v>0.33999999999999997</v>
      </c>
      <c r="AF2607" s="276">
        <v>1.6365881600285659</v>
      </c>
    </row>
    <row r="2608" spans="1:32" ht="27.6" x14ac:dyDescent="0.3">
      <c r="A2608" s="2">
        <f>IF(G2608="","",VLOOKUP(G2608,{"CFTV","100000";"switch","750000";"VMS","200000";"Alarme","300000";"CA","400000";"Cabeamento","500000";"Infra","600000";"Redes","700000";"Energia","800000";"Outros","900000";"Serviço","1000000"},2,FALSE)
  + COUNTIF($G$2:G2608,G2608)
)</f>
        <v>600047</v>
      </c>
      <c r="B2608" s="3" t="str">
        <f t="shared" si="42"/>
        <v>TOMADA P/ TRILHO DIN 2P+T</v>
      </c>
      <c r="C2608" s="3" t="s">
        <v>4792</v>
      </c>
      <c r="D2608" s="3" t="s">
        <v>4792</v>
      </c>
      <c r="E2608" s="5" t="s">
        <v>326</v>
      </c>
      <c r="F2608" s="5" t="s">
        <v>7</v>
      </c>
      <c r="G2608" s="2" t="s">
        <v>4743</v>
      </c>
      <c r="H2608" s="3" t="s">
        <v>4791</v>
      </c>
      <c r="I2608" s="170" t="s">
        <v>7038</v>
      </c>
      <c r="J2608" s="127">
        <v>27.8</v>
      </c>
      <c r="K2608" s="162">
        <v>56.634537956252508</v>
      </c>
      <c r="L2608" s="126"/>
      <c r="M2608" s="203"/>
      <c r="N2608" s="218">
        <v>0.18</v>
      </c>
      <c r="O2608" s="3" t="s">
        <v>7114</v>
      </c>
      <c r="P2608" s="31" t="s">
        <v>7294</v>
      </c>
      <c r="Q2608" s="234">
        <v>3</v>
      </c>
      <c r="R2608" s="5">
        <v>85366910</v>
      </c>
      <c r="S2608" s="238">
        <v>46031</v>
      </c>
      <c r="T2608" s="263">
        <v>0.15</v>
      </c>
      <c r="U2608" s="263">
        <v>0</v>
      </c>
      <c r="V2608" s="263">
        <v>3.2119999999999996E-2</v>
      </c>
      <c r="W2608" s="263">
        <v>0</v>
      </c>
      <c r="X2608" s="263">
        <v>0.33999999999999997</v>
      </c>
      <c r="Y2608" s="265">
        <v>1.8334922359937862</v>
      </c>
      <c r="Z2608" s="275">
        <v>27.8</v>
      </c>
      <c r="AA2608" s="276">
        <v>0.61839564564026928</v>
      </c>
      <c r="AB2608" s="277">
        <v>0.05</v>
      </c>
      <c r="AC2608" s="277">
        <v>3.6499999999999998E-2</v>
      </c>
      <c r="AD2608" s="277">
        <v>0</v>
      </c>
      <c r="AE2608" s="277">
        <v>0.33999999999999997</v>
      </c>
      <c r="AF2608" s="276">
        <v>1.6365881600285659</v>
      </c>
    </row>
    <row r="2609" spans="1:32" ht="27.6" x14ac:dyDescent="0.3">
      <c r="A2609" s="2">
        <f>IF(G2609="","",VLOOKUP(G2609,{"CFTV","100000";"switch","750000";"VMS","200000";"Alarme","300000";"CA","400000";"Cabeamento","500000";"Infra","600000";"Redes","700000";"Energia","800000";"Outros","900000";"Serviço","1000000"},2,FALSE)
  + COUNTIF($G$2:G2609,G2609)
)</f>
        <v>600048</v>
      </c>
      <c r="B2609" s="3" t="str">
        <f t="shared" si="42"/>
        <v>TRILHO DIN - 1 METRO</v>
      </c>
      <c r="C2609" s="3" t="s">
        <v>4794</v>
      </c>
      <c r="D2609" s="3" t="s">
        <v>4794</v>
      </c>
      <c r="E2609" s="5" t="s">
        <v>326</v>
      </c>
      <c r="F2609" s="5" t="s">
        <v>7</v>
      </c>
      <c r="G2609" s="2" t="s">
        <v>4743</v>
      </c>
      <c r="H2609" s="3" t="s">
        <v>4793</v>
      </c>
      <c r="I2609" s="170" t="s">
        <v>7038</v>
      </c>
      <c r="J2609" s="127">
        <v>26.14</v>
      </c>
      <c r="K2609" s="162">
        <v>53.25276338764175</v>
      </c>
      <c r="L2609" s="126"/>
      <c r="M2609" s="203"/>
      <c r="N2609" s="218">
        <v>0.18</v>
      </c>
      <c r="O2609" s="3" t="s">
        <v>7114</v>
      </c>
      <c r="P2609" s="31" t="s">
        <v>7294</v>
      </c>
      <c r="Q2609" s="234">
        <v>3</v>
      </c>
      <c r="R2609" s="5">
        <v>72166110</v>
      </c>
      <c r="S2609" s="238">
        <v>46031</v>
      </c>
      <c r="T2609" s="263">
        <v>0.15</v>
      </c>
      <c r="U2609" s="263">
        <v>0</v>
      </c>
      <c r="V2609" s="263">
        <v>3.2119999999999996E-2</v>
      </c>
      <c r="W2609" s="263">
        <v>0</v>
      </c>
      <c r="X2609" s="263">
        <v>0.33999999999999997</v>
      </c>
      <c r="Y2609" s="265">
        <v>1.8334922359937862</v>
      </c>
      <c r="Z2609" s="275">
        <v>26.14</v>
      </c>
      <c r="AA2609" s="276">
        <v>0.58146986248333232</v>
      </c>
      <c r="AB2609" s="277">
        <v>0.05</v>
      </c>
      <c r="AC2609" s="277">
        <v>3.6499999999999998E-2</v>
      </c>
      <c r="AD2609" s="277">
        <v>0</v>
      </c>
      <c r="AE2609" s="277">
        <v>0.33999999999999997</v>
      </c>
      <c r="AF2609" s="276">
        <v>1.6365881600285659</v>
      </c>
    </row>
    <row r="2610" spans="1:32" ht="41.4" x14ac:dyDescent="0.3">
      <c r="A2610" s="2">
        <f>IF(G2610="","",VLOOKUP(G2610,{"CFTV","100000";"switch","750000";"VMS","200000";"Alarme","300000";"CA","400000";"Cabeamento","500000";"Infra","600000";"Redes","700000";"Energia","800000";"Outros","900000";"Serviço","1000000"},2,FALSE)
  + COUNTIF($G$2:G2610,G2610)
)</f>
        <v>600049</v>
      </c>
      <c r="B2610" s="3" t="str">
        <f t="shared" si="42"/>
        <v>CANALETA FRISADA PVC PARA FIOS</v>
      </c>
      <c r="C2610" s="3"/>
      <c r="D2610" s="3"/>
      <c r="E2610" s="5" t="s">
        <v>4796</v>
      </c>
      <c r="F2610" s="5" t="s">
        <v>7</v>
      </c>
      <c r="G2610" s="2" t="s">
        <v>4743</v>
      </c>
      <c r="H2610" s="3" t="s">
        <v>4795</v>
      </c>
      <c r="I2610" s="170" t="s">
        <v>7038</v>
      </c>
      <c r="J2610" s="127">
        <v>43.95</v>
      </c>
      <c r="K2610" s="162">
        <v>89.535537524363249</v>
      </c>
      <c r="L2610" s="126"/>
      <c r="M2610" s="203"/>
      <c r="N2610" s="218">
        <v>0.18</v>
      </c>
      <c r="O2610" s="3" t="s">
        <v>7114</v>
      </c>
      <c r="P2610" s="31" t="s">
        <v>7294</v>
      </c>
      <c r="Q2610" s="234">
        <v>3</v>
      </c>
      <c r="R2610" s="5">
        <v>39162000</v>
      </c>
      <c r="S2610" s="238">
        <v>46031</v>
      </c>
      <c r="T2610" s="263">
        <v>0.15</v>
      </c>
      <c r="U2610" s="263">
        <v>0</v>
      </c>
      <c r="V2610" s="263">
        <v>3.2119999999999996E-2</v>
      </c>
      <c r="W2610" s="263">
        <v>0</v>
      </c>
      <c r="X2610" s="263">
        <v>0.33999999999999997</v>
      </c>
      <c r="Y2610" s="265">
        <v>1.8334922359937862</v>
      </c>
      <c r="Z2610" s="275">
        <v>43.95</v>
      </c>
      <c r="AA2610" s="276">
        <v>0.97764347575143296</v>
      </c>
      <c r="AB2610" s="277">
        <v>0.05</v>
      </c>
      <c r="AC2610" s="277">
        <v>3.6499999999999998E-2</v>
      </c>
      <c r="AD2610" s="277">
        <v>0</v>
      </c>
      <c r="AE2610" s="277">
        <v>0.33999999999999997</v>
      </c>
      <c r="AF2610" s="276">
        <v>1.6365881600285659</v>
      </c>
    </row>
    <row r="2611" spans="1:32" ht="27.6" x14ac:dyDescent="0.3">
      <c r="A2611" s="2">
        <f>IF(G2611="","",VLOOKUP(G2611,{"CFTV","100000";"switch","750000";"VMS","200000";"Alarme","300000";"CA","400000";"Cabeamento","500000";"Infra","600000";"Redes","700000";"Energia","800000";"Outros","900000";"Serviço","1000000"},2,FALSE)
  + COUNTIF($G$2:G2611,G2611)
)</f>
        <v>600050</v>
      </c>
      <c r="B2611" s="3" t="str">
        <f t="shared" si="42"/>
        <v>BARRAMENTO FASE PRETO 12 BORNES</v>
      </c>
      <c r="C2611" s="3"/>
      <c r="D2611" s="3"/>
      <c r="E2611" s="5" t="s">
        <v>326</v>
      </c>
      <c r="F2611" s="5" t="s">
        <v>7</v>
      </c>
      <c r="G2611" s="2" t="s">
        <v>4743</v>
      </c>
      <c r="H2611" s="3" t="s">
        <v>4797</v>
      </c>
      <c r="I2611" s="170" t="s">
        <v>7038</v>
      </c>
      <c r="J2611" s="127">
        <v>21.2</v>
      </c>
      <c r="K2611" s="162">
        <v>43.188928225631408</v>
      </c>
      <c r="L2611" s="126"/>
      <c r="M2611" s="203"/>
      <c r="N2611" s="218">
        <v>0.18</v>
      </c>
      <c r="O2611" s="3" t="s">
        <v>7114</v>
      </c>
      <c r="P2611" s="31" t="s">
        <v>7294</v>
      </c>
      <c r="Q2611" s="234">
        <v>3</v>
      </c>
      <c r="R2611" s="5">
        <v>85389090</v>
      </c>
      <c r="S2611" s="238">
        <v>46031</v>
      </c>
      <c r="T2611" s="263">
        <v>0.15</v>
      </c>
      <c r="U2611" s="263">
        <v>0</v>
      </c>
      <c r="V2611" s="263">
        <v>3.2119999999999996E-2</v>
      </c>
      <c r="W2611" s="263">
        <v>0</v>
      </c>
      <c r="X2611" s="263">
        <v>0.33999999999999997</v>
      </c>
      <c r="Y2611" s="265">
        <v>1.8334922359937862</v>
      </c>
      <c r="Z2611" s="275">
        <v>21.2</v>
      </c>
      <c r="AA2611" s="276">
        <v>0.4715822909199176</v>
      </c>
      <c r="AB2611" s="277">
        <v>0.05</v>
      </c>
      <c r="AC2611" s="277">
        <v>3.6499999999999998E-2</v>
      </c>
      <c r="AD2611" s="277">
        <v>0</v>
      </c>
      <c r="AE2611" s="277">
        <v>0.33999999999999997</v>
      </c>
      <c r="AF2611" s="276">
        <v>1.6365881600285659</v>
      </c>
    </row>
    <row r="2612" spans="1:32" ht="27.6" x14ac:dyDescent="0.3">
      <c r="A2612" s="2">
        <f>IF(G2612="","",VLOOKUP(G2612,{"CFTV","100000";"switch","750000";"VMS","200000";"Alarme","300000";"CA","400000";"Cabeamento","500000";"Infra","600000";"Redes","700000";"Energia","800000";"Outros","900000";"Serviço","1000000"},2,FALSE)
  + COUNTIF($G$2:G2612,G2612)
)</f>
        <v>600051</v>
      </c>
      <c r="B2612" s="3" t="str">
        <f t="shared" si="42"/>
        <v>BARRAMENTO NEUTRO AZUL 12 BORNES</v>
      </c>
      <c r="C2612" s="3"/>
      <c r="D2612" s="3"/>
      <c r="E2612" s="5" t="s">
        <v>326</v>
      </c>
      <c r="F2612" s="5" t="s">
        <v>7</v>
      </c>
      <c r="G2612" s="2" t="s">
        <v>4743</v>
      </c>
      <c r="H2612" s="3" t="s">
        <v>4798</v>
      </c>
      <c r="I2612" s="170" t="s">
        <v>7038</v>
      </c>
      <c r="J2612" s="127">
        <v>21.2</v>
      </c>
      <c r="K2612" s="162">
        <v>43.188928225631408</v>
      </c>
      <c r="L2612" s="126"/>
      <c r="M2612" s="203"/>
      <c r="N2612" s="218">
        <v>0.18</v>
      </c>
      <c r="O2612" s="3" t="s">
        <v>7114</v>
      </c>
      <c r="P2612" s="31" t="s">
        <v>7294</v>
      </c>
      <c r="Q2612" s="234">
        <v>3</v>
      </c>
      <c r="R2612" s="5">
        <v>85389090</v>
      </c>
      <c r="S2612" s="238">
        <v>46031</v>
      </c>
      <c r="T2612" s="263">
        <v>0.15</v>
      </c>
      <c r="U2612" s="263">
        <v>0</v>
      </c>
      <c r="V2612" s="263">
        <v>3.2119999999999996E-2</v>
      </c>
      <c r="W2612" s="263">
        <v>0</v>
      </c>
      <c r="X2612" s="263">
        <v>0.33999999999999997</v>
      </c>
      <c r="Y2612" s="265">
        <v>1.8334922359937862</v>
      </c>
      <c r="Z2612" s="275">
        <v>21.2</v>
      </c>
      <c r="AA2612" s="276">
        <v>0.4715822909199176</v>
      </c>
      <c r="AB2612" s="277">
        <v>0.05</v>
      </c>
      <c r="AC2612" s="277">
        <v>3.6499999999999998E-2</v>
      </c>
      <c r="AD2612" s="277">
        <v>0</v>
      </c>
      <c r="AE2612" s="277">
        <v>0.33999999999999997</v>
      </c>
      <c r="AF2612" s="276">
        <v>1.6365881600285659</v>
      </c>
    </row>
    <row r="2613" spans="1:32" ht="27.6" x14ac:dyDescent="0.3">
      <c r="A2613" s="2">
        <f>IF(G2613="","",VLOOKUP(G2613,{"CFTV","100000";"switch","750000";"VMS","200000";"Alarme","300000";"CA","400000";"Cabeamento","500000";"Infra","600000";"Redes","700000";"Energia","800000";"Outros","900000";"Serviço","1000000"},2,FALSE)
  + COUNTIF($G$2:G2613,G2613)
)</f>
        <v>600052</v>
      </c>
      <c r="B2613" s="3" t="str">
        <f t="shared" si="42"/>
        <v>BARRAMENTO TERRA VERDE 12 BORNES</v>
      </c>
      <c r="C2613" s="3"/>
      <c r="D2613" s="3"/>
      <c r="E2613" s="5" t="s">
        <v>326</v>
      </c>
      <c r="F2613" s="5" t="s">
        <v>7</v>
      </c>
      <c r="G2613" s="2" t="s">
        <v>4743</v>
      </c>
      <c r="H2613" s="3" t="s">
        <v>4799</v>
      </c>
      <c r="I2613" s="170" t="s">
        <v>7038</v>
      </c>
      <c r="J2613" s="127">
        <v>21.2</v>
      </c>
      <c r="K2613" s="162">
        <v>43.188928225631408</v>
      </c>
      <c r="L2613" s="126"/>
      <c r="M2613" s="203"/>
      <c r="N2613" s="218">
        <v>0.18</v>
      </c>
      <c r="O2613" s="3" t="s">
        <v>7114</v>
      </c>
      <c r="P2613" s="31" t="s">
        <v>7294</v>
      </c>
      <c r="Q2613" s="234">
        <v>3</v>
      </c>
      <c r="R2613" s="5">
        <v>85389090</v>
      </c>
      <c r="S2613" s="238">
        <v>46031</v>
      </c>
      <c r="T2613" s="263">
        <v>0.15</v>
      </c>
      <c r="U2613" s="263">
        <v>0</v>
      </c>
      <c r="V2613" s="263">
        <v>3.2119999999999996E-2</v>
      </c>
      <c r="W2613" s="263">
        <v>0</v>
      </c>
      <c r="X2613" s="263">
        <v>0.33999999999999997</v>
      </c>
      <c r="Y2613" s="265">
        <v>1.8334922359937862</v>
      </c>
      <c r="Z2613" s="275">
        <v>21.2</v>
      </c>
      <c r="AA2613" s="276">
        <v>0.4715822909199176</v>
      </c>
      <c r="AB2613" s="277">
        <v>0.05</v>
      </c>
      <c r="AC2613" s="277">
        <v>3.6499999999999998E-2</v>
      </c>
      <c r="AD2613" s="277">
        <v>0</v>
      </c>
      <c r="AE2613" s="277">
        <v>0.33999999999999997</v>
      </c>
      <c r="AF2613" s="276">
        <v>1.6365881600285659</v>
      </c>
    </row>
    <row r="2614" spans="1:32" ht="27.6" x14ac:dyDescent="0.3">
      <c r="A2614" s="2">
        <f>IF(G2614="","",VLOOKUP(G2614,{"CFTV","100000";"switch","750000";"VMS","200000";"Alarme","300000";"CA","400000";"Cabeamento","500000";"Infra","600000";"Redes","700000";"Energia","800000";"Outros","900000";"Serviço","1000000"},2,FALSE)
  + COUNTIF($G$2:G2614,G2614)
)</f>
        <v>600053</v>
      </c>
      <c r="B2614" s="3" t="str">
        <f t="shared" si="42"/>
        <v>CABO ELÉTRICO FLEXÍVEL PRETO 2,5MM</v>
      </c>
      <c r="C2614" s="3"/>
      <c r="D2614" s="3"/>
      <c r="E2614" s="5" t="s">
        <v>326</v>
      </c>
      <c r="F2614" s="5" t="s">
        <v>948</v>
      </c>
      <c r="G2614" s="2" t="s">
        <v>4743</v>
      </c>
      <c r="H2614" s="3" t="s">
        <v>4800</v>
      </c>
      <c r="I2614" s="170" t="s">
        <v>7038</v>
      </c>
      <c r="J2614" s="136">
        <v>2</v>
      </c>
      <c r="K2614" s="162">
        <v>4.0744271910973024</v>
      </c>
      <c r="L2614" s="126"/>
      <c r="M2614" s="203"/>
      <c r="N2614" s="218">
        <v>0.18</v>
      </c>
      <c r="O2614" s="3" t="s">
        <v>7114</v>
      </c>
      <c r="P2614" s="31" t="s">
        <v>7294</v>
      </c>
      <c r="Q2614" s="234">
        <v>3</v>
      </c>
      <c r="R2614" s="5">
        <v>85444900</v>
      </c>
      <c r="S2614" s="238">
        <v>46031</v>
      </c>
      <c r="T2614" s="263">
        <v>0.15</v>
      </c>
      <c r="U2614" s="263">
        <v>0</v>
      </c>
      <c r="V2614" s="263">
        <v>3.2119999999999996E-2</v>
      </c>
      <c r="W2614" s="263">
        <v>0</v>
      </c>
      <c r="X2614" s="263">
        <v>0.33999999999999997</v>
      </c>
      <c r="Y2614" s="265">
        <v>1.8334922359937862</v>
      </c>
      <c r="Z2614" s="275">
        <v>2</v>
      </c>
      <c r="AA2614" s="276">
        <v>4.4488895369803549E-2</v>
      </c>
      <c r="AB2614" s="277">
        <v>0.05</v>
      </c>
      <c r="AC2614" s="277">
        <v>3.6499999999999998E-2</v>
      </c>
      <c r="AD2614" s="277">
        <v>0</v>
      </c>
      <c r="AE2614" s="277">
        <v>0.33999999999999997</v>
      </c>
      <c r="AF2614" s="276">
        <v>1.6365881600285659</v>
      </c>
    </row>
    <row r="2615" spans="1:32" ht="27.6" x14ac:dyDescent="0.3">
      <c r="A2615" s="2">
        <f>IF(G2615="","",VLOOKUP(G2615,{"CFTV","100000";"switch","750000";"VMS","200000";"Alarme","300000";"CA","400000";"Cabeamento","500000";"Infra","600000";"Redes","700000";"Energia","800000";"Outros","900000";"Serviço","1000000"},2,FALSE)
  + COUNTIF($G$2:G2615,G2615)
)</f>
        <v>600054</v>
      </c>
      <c r="B2615" s="3" t="str">
        <f t="shared" si="42"/>
        <v>CABO ELÉTRICO FLEXÍVEL AZUL 2,5MM</v>
      </c>
      <c r="C2615" s="3"/>
      <c r="D2615" s="3"/>
      <c r="E2615" s="5" t="s">
        <v>326</v>
      </c>
      <c r="F2615" s="5" t="s">
        <v>948</v>
      </c>
      <c r="G2615" s="2" t="s">
        <v>4743</v>
      </c>
      <c r="H2615" s="3" t="s">
        <v>4801</v>
      </c>
      <c r="I2615" s="170" t="s">
        <v>7038</v>
      </c>
      <c r="J2615" s="127">
        <v>2</v>
      </c>
      <c r="K2615" s="162">
        <v>4.0744271910973024</v>
      </c>
      <c r="L2615" s="126"/>
      <c r="M2615" s="203"/>
      <c r="N2615" s="218">
        <v>0.18</v>
      </c>
      <c r="O2615" s="3" t="s">
        <v>7114</v>
      </c>
      <c r="P2615" s="31" t="s">
        <v>7294</v>
      </c>
      <c r="Q2615" s="234">
        <v>3</v>
      </c>
      <c r="R2615" s="5">
        <v>85444900</v>
      </c>
      <c r="S2615" s="238">
        <v>46031</v>
      </c>
      <c r="T2615" s="263">
        <v>0.15</v>
      </c>
      <c r="U2615" s="263">
        <v>0</v>
      </c>
      <c r="V2615" s="263">
        <v>3.2119999999999996E-2</v>
      </c>
      <c r="W2615" s="263">
        <v>0</v>
      </c>
      <c r="X2615" s="263">
        <v>0.33999999999999997</v>
      </c>
      <c r="Y2615" s="265">
        <v>1.8334922359937862</v>
      </c>
      <c r="Z2615" s="275">
        <v>2</v>
      </c>
      <c r="AA2615" s="276">
        <v>4.4488895369803549E-2</v>
      </c>
      <c r="AB2615" s="277">
        <v>0.05</v>
      </c>
      <c r="AC2615" s="277">
        <v>3.6499999999999998E-2</v>
      </c>
      <c r="AD2615" s="277">
        <v>0</v>
      </c>
      <c r="AE2615" s="277">
        <v>0.33999999999999997</v>
      </c>
      <c r="AF2615" s="276">
        <v>1.6365881600285659</v>
      </c>
    </row>
    <row r="2616" spans="1:32" ht="27.6" x14ac:dyDescent="0.3">
      <c r="A2616" s="2">
        <f>IF(G2616="","",VLOOKUP(G2616,{"CFTV","100000";"switch","750000";"VMS","200000";"Alarme","300000";"CA","400000";"Cabeamento","500000";"Infra","600000";"Redes","700000";"Energia","800000";"Outros","900000";"Serviço","1000000"},2,FALSE)
  + COUNTIF($G$2:G2616,G2616)
)</f>
        <v>600055</v>
      </c>
      <c r="B2616" s="3" t="str">
        <f t="shared" si="42"/>
        <v>CABO ELÉTRICO FLEXÍVEL VERDE 2,5MM</v>
      </c>
      <c r="C2616" s="3"/>
      <c r="D2616" s="3"/>
      <c r="E2616" s="5" t="s">
        <v>326</v>
      </c>
      <c r="F2616" s="5" t="s">
        <v>948</v>
      </c>
      <c r="G2616" s="2" t="s">
        <v>4743</v>
      </c>
      <c r="H2616" s="3" t="s">
        <v>4802</v>
      </c>
      <c r="I2616" s="170" t="s">
        <v>7038</v>
      </c>
      <c r="J2616" s="136">
        <v>2</v>
      </c>
      <c r="K2616" s="162">
        <v>4.0744271910973024</v>
      </c>
      <c r="L2616" s="126"/>
      <c r="M2616" s="203"/>
      <c r="N2616" s="218">
        <v>0.18</v>
      </c>
      <c r="O2616" s="3" t="s">
        <v>7114</v>
      </c>
      <c r="P2616" s="31" t="s">
        <v>7294</v>
      </c>
      <c r="Q2616" s="234">
        <v>3</v>
      </c>
      <c r="R2616" s="5">
        <v>85444900</v>
      </c>
      <c r="S2616" s="238">
        <v>46031</v>
      </c>
      <c r="T2616" s="263">
        <v>0.15</v>
      </c>
      <c r="U2616" s="263">
        <v>0</v>
      </c>
      <c r="V2616" s="263">
        <v>3.2119999999999996E-2</v>
      </c>
      <c r="W2616" s="263">
        <v>0</v>
      </c>
      <c r="X2616" s="263">
        <v>0.33999999999999997</v>
      </c>
      <c r="Y2616" s="265">
        <v>1.8334922359937862</v>
      </c>
      <c r="Z2616" s="275">
        <v>2</v>
      </c>
      <c r="AA2616" s="276">
        <v>4.4488895369803549E-2</v>
      </c>
      <c r="AB2616" s="277">
        <v>0.05</v>
      </c>
      <c r="AC2616" s="277">
        <v>3.6499999999999998E-2</v>
      </c>
      <c r="AD2616" s="277">
        <v>0</v>
      </c>
      <c r="AE2616" s="277">
        <v>0.33999999999999997</v>
      </c>
      <c r="AF2616" s="276">
        <v>1.6365881600285659</v>
      </c>
    </row>
    <row r="2617" spans="1:32" ht="27.6" x14ac:dyDescent="0.3">
      <c r="A2617" s="2">
        <f>IF(G2617="","",VLOOKUP(G2617,{"CFTV","100000";"switch","750000";"VMS","200000";"Alarme","300000";"CA","400000";"Cabeamento","500000";"Infra","600000";"Redes","700000";"Energia","800000";"Outros","900000";"Serviço","1000000"},2,FALSE)
  + COUNTIF($G$2:G2617,G2617)
)</f>
        <v>600056</v>
      </c>
      <c r="B2617" s="3" t="str">
        <f t="shared" si="42"/>
        <v>ABRAÇADEIRA BAP 4 AJUSTÁVEL PERFURADA</v>
      </c>
      <c r="C2617" s="3"/>
      <c r="D2617" s="3"/>
      <c r="E2617" s="5" t="s">
        <v>326</v>
      </c>
      <c r="F2617" s="5" t="s">
        <v>7</v>
      </c>
      <c r="G2617" s="2" t="s">
        <v>4743</v>
      </c>
      <c r="H2617" s="3" t="s">
        <v>4803</v>
      </c>
      <c r="I2617" s="169" t="s">
        <v>7038</v>
      </c>
      <c r="J2617" s="127">
        <v>21</v>
      </c>
      <c r="K2617" s="162">
        <v>42.781485506521676</v>
      </c>
      <c r="L2617" s="126"/>
      <c r="M2617" s="203"/>
      <c r="N2617" s="218">
        <v>0.18</v>
      </c>
      <c r="O2617" s="3" t="s">
        <v>7114</v>
      </c>
      <c r="P2617" s="31" t="s">
        <v>7294</v>
      </c>
      <c r="Q2617" s="234">
        <v>3</v>
      </c>
      <c r="R2617" s="5">
        <v>73261900</v>
      </c>
      <c r="S2617" s="238">
        <v>46031</v>
      </c>
      <c r="T2617" s="263">
        <v>0.15</v>
      </c>
      <c r="U2617" s="263">
        <v>0</v>
      </c>
      <c r="V2617" s="263">
        <v>3.2119999999999996E-2</v>
      </c>
      <c r="W2617" s="263">
        <v>0</v>
      </c>
      <c r="X2617" s="263">
        <v>0.33999999999999997</v>
      </c>
      <c r="Y2617" s="265">
        <v>1.8334922359937862</v>
      </c>
      <c r="Z2617" s="275">
        <v>21</v>
      </c>
      <c r="AA2617" s="276">
        <v>0.46713340138293724</v>
      </c>
      <c r="AB2617" s="277">
        <v>0.05</v>
      </c>
      <c r="AC2617" s="277">
        <v>3.6499999999999998E-2</v>
      </c>
      <c r="AD2617" s="277">
        <v>0</v>
      </c>
      <c r="AE2617" s="277">
        <v>0.33999999999999997</v>
      </c>
      <c r="AF2617" s="276">
        <v>1.6365881600285659</v>
      </c>
    </row>
    <row r="2618" spans="1:32" ht="27.6" x14ac:dyDescent="0.3">
      <c r="A2618" s="2">
        <f>IF(G2618="","",VLOOKUP(G2618,{"CFTV","100000";"switch","750000";"VMS","200000";"Alarme","300000";"CA","400000";"Cabeamento","500000";"Infra","600000";"Redes","700000";"Energia","800000";"Outros","900000";"Serviço","1000000"},2,FALSE)
  + COUNTIF($G$2:G2618,G2618)
)</f>
        <v>600057</v>
      </c>
      <c r="B2618" s="3" t="str">
        <f t="shared" si="42"/>
        <v>ABRAÇADEIRA BAP2 AJUSTÁVEL 800MM C/</v>
      </c>
      <c r="C2618" s="3"/>
      <c r="D2618" s="3"/>
      <c r="E2618" s="5" t="s">
        <v>326</v>
      </c>
      <c r="F2618" s="5" t="s">
        <v>7</v>
      </c>
      <c r="G2618" s="2" t="s">
        <v>4743</v>
      </c>
      <c r="H2618" s="3" t="s">
        <v>4804</v>
      </c>
      <c r="I2618" s="169" t="s">
        <v>7038</v>
      </c>
      <c r="J2618" s="126">
        <v>17.899999999999999</v>
      </c>
      <c r="K2618" s="162">
        <v>36.466123360320857</v>
      </c>
      <c r="L2618" s="126"/>
      <c r="M2618" s="203"/>
      <c r="N2618" s="218">
        <v>0.18</v>
      </c>
      <c r="O2618" s="3" t="s">
        <v>7114</v>
      </c>
      <c r="P2618" s="31" t="s">
        <v>7294</v>
      </c>
      <c r="Q2618" s="234">
        <v>3</v>
      </c>
      <c r="R2618" s="5">
        <v>73261900</v>
      </c>
      <c r="S2618" s="238">
        <v>46031</v>
      </c>
      <c r="T2618" s="263">
        <v>0.15</v>
      </c>
      <c r="U2618" s="263">
        <v>0</v>
      </c>
      <c r="V2618" s="263">
        <v>3.2119999999999996E-2</v>
      </c>
      <c r="W2618" s="263">
        <v>0</v>
      </c>
      <c r="X2618" s="263">
        <v>0.33999999999999997</v>
      </c>
      <c r="Y2618" s="265">
        <v>1.8334922359937862</v>
      </c>
      <c r="Z2618" s="275">
        <v>17.899999999999999</v>
      </c>
      <c r="AA2618" s="276">
        <v>0.39817561355974174</v>
      </c>
      <c r="AB2618" s="277">
        <v>0.05</v>
      </c>
      <c r="AC2618" s="277">
        <v>3.6499999999999998E-2</v>
      </c>
      <c r="AD2618" s="277">
        <v>0</v>
      </c>
      <c r="AE2618" s="277">
        <v>0.33999999999999997</v>
      </c>
      <c r="AF2618" s="276">
        <v>1.6365881600285659</v>
      </c>
    </row>
    <row r="2619" spans="1:32" ht="27.6" x14ac:dyDescent="0.3">
      <c r="A2619" s="2">
        <f>IF(G2619="","",VLOOKUP(G2619,{"CFTV","100000";"switch","750000";"VMS","200000";"Alarme","300000";"CA","400000";"Cabeamento","500000";"Infra","600000";"Redes","700000";"Energia","800000";"Outros","900000";"Serviço","1000000"},2,FALSE)
  + COUNTIF($G$2:G2619,G2619)
)</f>
        <v>600058</v>
      </c>
      <c r="B2619" s="3" t="str">
        <f t="shared" si="42"/>
        <v>ABRAÇADEIRA BAP 3 1,20 MTS</v>
      </c>
      <c r="C2619" s="3"/>
      <c r="D2619" s="3"/>
      <c r="E2619" s="5" t="s">
        <v>326</v>
      </c>
      <c r="F2619" s="5" t="s">
        <v>7</v>
      </c>
      <c r="G2619" s="2" t="s">
        <v>4743</v>
      </c>
      <c r="H2619" s="3" t="s">
        <v>4805</v>
      </c>
      <c r="I2619" s="169" t="s">
        <v>7038</v>
      </c>
      <c r="J2619" s="126">
        <v>19.8</v>
      </c>
      <c r="K2619" s="162">
        <v>40.336829191863302</v>
      </c>
      <c r="L2619" s="126"/>
      <c r="M2619" s="203"/>
      <c r="N2619" s="218">
        <v>0.18</v>
      </c>
      <c r="O2619" s="3" t="s">
        <v>7114</v>
      </c>
      <c r="P2619" s="31" t="s">
        <v>7294</v>
      </c>
      <c r="Q2619" s="234">
        <v>3</v>
      </c>
      <c r="R2619" s="5">
        <v>73261900</v>
      </c>
      <c r="S2619" s="238">
        <v>46031</v>
      </c>
      <c r="T2619" s="263">
        <v>0.15</v>
      </c>
      <c r="U2619" s="263">
        <v>0</v>
      </c>
      <c r="V2619" s="263">
        <v>3.2119999999999996E-2</v>
      </c>
      <c r="W2619" s="263">
        <v>0</v>
      </c>
      <c r="X2619" s="263">
        <v>0.33999999999999997</v>
      </c>
      <c r="Y2619" s="265">
        <v>1.8334922359937862</v>
      </c>
      <c r="Z2619" s="275">
        <v>19.8</v>
      </c>
      <c r="AA2619" s="276">
        <v>0.44044006416105513</v>
      </c>
      <c r="AB2619" s="277">
        <v>0.05</v>
      </c>
      <c r="AC2619" s="277">
        <v>3.6499999999999998E-2</v>
      </c>
      <c r="AD2619" s="277">
        <v>0</v>
      </c>
      <c r="AE2619" s="277">
        <v>0.33999999999999997</v>
      </c>
      <c r="AF2619" s="276">
        <v>1.6365881600285659</v>
      </c>
    </row>
    <row r="2620" spans="1:32" ht="27.6" x14ac:dyDescent="0.3">
      <c r="A2620" s="2">
        <f>IF(G2620="","",VLOOKUP(G2620,{"CFTV","100000";"switch","750000";"VMS","200000";"Alarme","300000";"CA","400000";"Cabeamento","500000";"Infra","600000";"Redes","700000";"Energia","800000";"Outros","900000";"Serviço","1000000"},2,FALSE)
  + COUNTIF($G$2:G2620,G2620)
)</f>
        <v>600059</v>
      </c>
      <c r="B2620" s="3" t="str">
        <f t="shared" si="42"/>
        <v>ABRAÇADEIRA BAP 4 1,00 MTS</v>
      </c>
      <c r="C2620" s="3"/>
      <c r="D2620" s="3"/>
      <c r="E2620" s="5" t="s">
        <v>326</v>
      </c>
      <c r="F2620" s="5" t="s">
        <v>7</v>
      </c>
      <c r="G2620" s="2" t="s">
        <v>4743</v>
      </c>
      <c r="H2620" s="3" t="s">
        <v>4806</v>
      </c>
      <c r="I2620" s="169" t="s">
        <v>7038</v>
      </c>
      <c r="J2620" s="126">
        <v>21</v>
      </c>
      <c r="K2620" s="162">
        <v>42.781485506521676</v>
      </c>
      <c r="L2620" s="126"/>
      <c r="M2620" s="203"/>
      <c r="N2620" s="218">
        <v>0.18</v>
      </c>
      <c r="O2620" s="3" t="s">
        <v>7114</v>
      </c>
      <c r="P2620" s="31" t="s">
        <v>7294</v>
      </c>
      <c r="Q2620" s="234">
        <v>3</v>
      </c>
      <c r="R2620" s="5">
        <v>73261900</v>
      </c>
      <c r="S2620" s="238">
        <v>46031</v>
      </c>
      <c r="T2620" s="263">
        <v>0.15</v>
      </c>
      <c r="U2620" s="263">
        <v>0</v>
      </c>
      <c r="V2620" s="263">
        <v>3.2119999999999996E-2</v>
      </c>
      <c r="W2620" s="263">
        <v>0</v>
      </c>
      <c r="X2620" s="263">
        <v>0.33999999999999997</v>
      </c>
      <c r="Y2620" s="265">
        <v>1.8334922359937862</v>
      </c>
      <c r="Z2620" s="275">
        <v>21</v>
      </c>
      <c r="AA2620" s="276">
        <v>0.46713340138293724</v>
      </c>
      <c r="AB2620" s="277">
        <v>0.05</v>
      </c>
      <c r="AC2620" s="277">
        <v>3.6499999999999998E-2</v>
      </c>
      <c r="AD2620" s="277">
        <v>0</v>
      </c>
      <c r="AE2620" s="277">
        <v>0.33999999999999997</v>
      </c>
      <c r="AF2620" s="276">
        <v>1.6365881600285659</v>
      </c>
    </row>
    <row r="2621" spans="1:32" ht="27.6" x14ac:dyDescent="0.3">
      <c r="A2621" s="2">
        <f>IF(G2621="","",VLOOKUP(G2621,{"CFTV","100000";"switch","750000";"VMS","200000";"Alarme","300000";"CA","400000";"Cabeamento","500000";"Infra","600000";"Redes","700000";"Energia","800000";"Outros","900000";"Serviço","1000000"},2,FALSE)
  + COUNTIF($G$2:G2621,G2621)
)</f>
        <v>600060</v>
      </c>
      <c r="B2621" s="3" t="str">
        <f t="shared" si="42"/>
        <v>ABRAÇADEIRA BAP 2 0,80 MTS</v>
      </c>
      <c r="C2621" s="3"/>
      <c r="D2621" s="3"/>
      <c r="E2621" s="5" t="s">
        <v>326</v>
      </c>
      <c r="F2621" s="5" t="s">
        <v>7</v>
      </c>
      <c r="G2621" s="2" t="s">
        <v>4743</v>
      </c>
      <c r="H2621" s="3" t="s">
        <v>4807</v>
      </c>
      <c r="I2621" s="169" t="s">
        <v>7038</v>
      </c>
      <c r="J2621" s="126">
        <v>17.899999999999999</v>
      </c>
      <c r="K2621" s="162">
        <v>36.466123360320857</v>
      </c>
      <c r="L2621" s="126"/>
      <c r="M2621" s="203"/>
      <c r="N2621" s="218">
        <v>0.18</v>
      </c>
      <c r="O2621" s="3" t="s">
        <v>7114</v>
      </c>
      <c r="P2621" s="31" t="s">
        <v>7294</v>
      </c>
      <c r="Q2621" s="234">
        <v>3</v>
      </c>
      <c r="R2621" s="5">
        <v>73261900</v>
      </c>
      <c r="S2621" s="238">
        <v>46031</v>
      </c>
      <c r="T2621" s="263">
        <v>0.15</v>
      </c>
      <c r="U2621" s="263">
        <v>0</v>
      </c>
      <c r="V2621" s="263">
        <v>3.2119999999999996E-2</v>
      </c>
      <c r="W2621" s="263">
        <v>0</v>
      </c>
      <c r="X2621" s="263">
        <v>0.33999999999999997</v>
      </c>
      <c r="Y2621" s="265">
        <v>1.8334922359937862</v>
      </c>
      <c r="Z2621" s="275">
        <v>17.899999999999999</v>
      </c>
      <c r="AA2621" s="276">
        <v>0.39817561355974174</v>
      </c>
      <c r="AB2621" s="277">
        <v>0.05</v>
      </c>
      <c r="AC2621" s="277">
        <v>3.6499999999999998E-2</v>
      </c>
      <c r="AD2621" s="277">
        <v>0</v>
      </c>
      <c r="AE2621" s="277">
        <v>0.33999999999999997</v>
      </c>
      <c r="AF2621" s="276">
        <v>1.6365881600285659</v>
      </c>
    </row>
    <row r="2622" spans="1:32" ht="27.6" x14ac:dyDescent="0.3">
      <c r="A2622" s="2">
        <f>IF(G2622="","",VLOOKUP(G2622,{"CFTV","100000";"switch","750000";"VMS","200000";"Alarme","300000";"CA","400000";"Cabeamento","500000";"Infra","600000";"Redes","700000";"Energia","800000";"Outros","900000";"Serviço","1000000"},2,FALSE)
  + COUNTIF($G$2:G2622,G2622)
)</f>
        <v>600061</v>
      </c>
      <c r="B2622" s="3" t="str">
        <f t="shared" si="42"/>
        <v>MÃO FRANCESA GALVANIZADA - (38X38CM)</v>
      </c>
      <c r="C2622" s="3"/>
      <c r="D2622" s="3"/>
      <c r="E2622" s="5" t="s">
        <v>326</v>
      </c>
      <c r="F2622" s="5" t="s">
        <v>7</v>
      </c>
      <c r="G2622" s="2" t="s">
        <v>4743</v>
      </c>
      <c r="H2622" s="3" t="s">
        <v>4808</v>
      </c>
      <c r="I2622" s="169" t="s">
        <v>7038</v>
      </c>
      <c r="J2622" s="126">
        <v>20</v>
      </c>
      <c r="K2622" s="162">
        <v>40.744271910973033</v>
      </c>
      <c r="L2622" s="126"/>
      <c r="M2622" s="203"/>
      <c r="N2622" s="218">
        <v>0.18</v>
      </c>
      <c r="O2622" s="3" t="s">
        <v>7114</v>
      </c>
      <c r="P2622" s="31" t="s">
        <v>7294</v>
      </c>
      <c r="Q2622" s="234">
        <v>3</v>
      </c>
      <c r="R2622" s="5">
        <v>39174090</v>
      </c>
      <c r="S2622" s="238">
        <v>46031</v>
      </c>
      <c r="T2622" s="263">
        <v>0.15</v>
      </c>
      <c r="U2622" s="263">
        <v>0</v>
      </c>
      <c r="V2622" s="263">
        <v>3.2119999999999996E-2</v>
      </c>
      <c r="W2622" s="263">
        <v>0</v>
      </c>
      <c r="X2622" s="263">
        <v>0.33999999999999997</v>
      </c>
      <c r="Y2622" s="265">
        <v>1.8334922359937862</v>
      </c>
      <c r="Z2622" s="275">
        <v>20</v>
      </c>
      <c r="AA2622" s="276">
        <v>0.44488895369803544</v>
      </c>
      <c r="AB2622" s="277">
        <v>0.05</v>
      </c>
      <c r="AC2622" s="277">
        <v>3.6499999999999998E-2</v>
      </c>
      <c r="AD2622" s="277">
        <v>0</v>
      </c>
      <c r="AE2622" s="277">
        <v>0.33999999999999997</v>
      </c>
      <c r="AF2622" s="276">
        <v>1.6365881600285659</v>
      </c>
    </row>
    <row r="2623" spans="1:32" ht="27.6" x14ac:dyDescent="0.3">
      <c r="A2623" s="2">
        <f>IF(G2623="","",VLOOKUP(G2623,{"CFTV","100000";"switch","750000";"VMS","200000";"Alarme","300000";"CA","400000";"Cabeamento","500000";"Infra","600000";"Redes","700000";"Energia","800000";"Outros","900000";"Serviço","1000000"},2,FALSE)
  + COUNTIF($G$2:G2623,G2623)
)</f>
        <v>600062</v>
      </c>
      <c r="B2623" s="3" t="str">
        <f t="shared" si="42"/>
        <v>MÃO FRANCESA 50MM</v>
      </c>
      <c r="C2623" s="3"/>
      <c r="D2623" s="3"/>
      <c r="E2623" s="5" t="s">
        <v>326</v>
      </c>
      <c r="F2623" s="5" t="s">
        <v>7</v>
      </c>
      <c r="G2623" s="2" t="s">
        <v>4743</v>
      </c>
      <c r="H2623" s="3" t="s">
        <v>4809</v>
      </c>
      <c r="I2623" s="169" t="s">
        <v>7038</v>
      </c>
      <c r="J2623" s="126">
        <v>5.0999999999999996</v>
      </c>
      <c r="K2623" s="162">
        <v>10.38978933729812</v>
      </c>
      <c r="L2623" s="126"/>
      <c r="M2623" s="203"/>
      <c r="N2623" s="198">
        <v>0.18</v>
      </c>
      <c r="O2623" s="3" t="s">
        <v>7114</v>
      </c>
      <c r="P2623" s="31" t="s">
        <v>7294</v>
      </c>
      <c r="Q2623" s="234">
        <v>3</v>
      </c>
      <c r="R2623" s="5">
        <v>73089010</v>
      </c>
      <c r="S2623" s="238">
        <v>46031</v>
      </c>
      <c r="T2623" s="263">
        <v>0.15</v>
      </c>
      <c r="U2623" s="263">
        <v>0</v>
      </c>
      <c r="V2623" s="263">
        <v>3.2119999999999996E-2</v>
      </c>
      <c r="W2623" s="263">
        <v>0</v>
      </c>
      <c r="X2623" s="263">
        <v>0.33999999999999997</v>
      </c>
      <c r="Y2623" s="265">
        <v>1.8334922359937862</v>
      </c>
      <c r="Z2623" s="275">
        <v>5.0999999999999996</v>
      </c>
      <c r="AA2623" s="276">
        <v>0.11344668319299903</v>
      </c>
      <c r="AB2623" s="277">
        <v>0.05</v>
      </c>
      <c r="AC2623" s="277">
        <v>3.6499999999999998E-2</v>
      </c>
      <c r="AD2623" s="277">
        <v>0</v>
      </c>
      <c r="AE2623" s="277">
        <v>0.33999999999999997</v>
      </c>
      <c r="AF2623" s="276">
        <v>1.6365881600285659</v>
      </c>
    </row>
    <row r="2624" spans="1:32" ht="27.6" x14ac:dyDescent="0.3">
      <c r="A2624" s="2">
        <f>IF(G2624="","",VLOOKUP(G2624,{"CFTV","100000";"switch","750000";"VMS","200000";"Alarme","300000";"CA","400000";"Cabeamento","500000";"Infra","600000";"Redes","700000";"Energia","800000";"Outros","900000";"Serviço","1000000"},2,FALSE)
  + COUNTIF($G$2:G2624,G2624)
)</f>
        <v>600063</v>
      </c>
      <c r="B2624" s="3" t="str">
        <f t="shared" si="42"/>
        <v>MÃO FRANCESA 100MM</v>
      </c>
      <c r="C2624" s="3"/>
      <c r="D2624" s="3"/>
      <c r="E2624" s="5" t="s">
        <v>326</v>
      </c>
      <c r="F2624" s="5" t="s">
        <v>7</v>
      </c>
      <c r="G2624" s="2" t="s">
        <v>4743</v>
      </c>
      <c r="H2624" s="3" t="s">
        <v>4810</v>
      </c>
      <c r="I2624" s="169" t="s">
        <v>7038</v>
      </c>
      <c r="J2624" s="126">
        <v>4.79</v>
      </c>
      <c r="K2624" s="162">
        <v>9.75825312267804</v>
      </c>
      <c r="L2624" s="126"/>
      <c r="M2624" s="203"/>
      <c r="N2624" s="198">
        <v>0.18</v>
      </c>
      <c r="O2624" s="3" t="s">
        <v>7114</v>
      </c>
      <c r="P2624" s="31" t="s">
        <v>7294</v>
      </c>
      <c r="Q2624" s="234">
        <v>3</v>
      </c>
      <c r="R2624" s="5">
        <v>73089010</v>
      </c>
      <c r="S2624" s="238">
        <v>46031</v>
      </c>
      <c r="T2624" s="263">
        <v>0.15</v>
      </c>
      <c r="U2624" s="263">
        <v>0</v>
      </c>
      <c r="V2624" s="263">
        <v>3.2119999999999996E-2</v>
      </c>
      <c r="W2624" s="263">
        <v>0</v>
      </c>
      <c r="X2624" s="263">
        <v>0.33999999999999997</v>
      </c>
      <c r="Y2624" s="265">
        <v>1.8334922359937862</v>
      </c>
      <c r="Z2624" s="275">
        <v>4.79</v>
      </c>
      <c r="AA2624" s="276">
        <v>0.10655090441067949</v>
      </c>
      <c r="AB2624" s="277">
        <v>0.05</v>
      </c>
      <c r="AC2624" s="277">
        <v>3.6499999999999998E-2</v>
      </c>
      <c r="AD2624" s="277">
        <v>0</v>
      </c>
      <c r="AE2624" s="277">
        <v>0.33999999999999997</v>
      </c>
      <c r="AF2624" s="276">
        <v>1.6365881600285659</v>
      </c>
    </row>
    <row r="2625" spans="1:32" ht="27.6" x14ac:dyDescent="0.3">
      <c r="A2625" s="2">
        <f>IF(G2625="","",VLOOKUP(G2625,{"CFTV","100000";"switch","750000";"VMS","200000";"Alarme","300000";"CA","400000";"Cabeamento","500000";"Infra","600000";"Redes","700000";"Energia","800000";"Outros","900000";"Serviço","1000000"},2,FALSE)
  + COUNTIF($G$2:G2625,G2625)
)</f>
        <v>600064</v>
      </c>
      <c r="B2625" s="3" t="str">
        <f t="shared" si="42"/>
        <v>MÃO FRANCESA 200MM</v>
      </c>
      <c r="C2625" s="3"/>
      <c r="D2625" s="3"/>
      <c r="E2625" s="5" t="s">
        <v>326</v>
      </c>
      <c r="F2625" s="5" t="s">
        <v>7</v>
      </c>
      <c r="G2625" s="2" t="s">
        <v>4743</v>
      </c>
      <c r="H2625" s="3" t="s">
        <v>4811</v>
      </c>
      <c r="I2625" s="169" t="s">
        <v>7038</v>
      </c>
      <c r="J2625" s="126">
        <v>6.22</v>
      </c>
      <c r="K2625" s="162">
        <v>12.671468564312612</v>
      </c>
      <c r="L2625" s="126"/>
      <c r="M2625" s="203"/>
      <c r="N2625" s="198">
        <v>0.18</v>
      </c>
      <c r="O2625" s="3" t="s">
        <v>7114</v>
      </c>
      <c r="P2625" s="31" t="s">
        <v>7294</v>
      </c>
      <c r="Q2625" s="234">
        <v>3</v>
      </c>
      <c r="R2625" s="5">
        <v>39174090</v>
      </c>
      <c r="S2625" s="238">
        <v>46031</v>
      </c>
      <c r="T2625" s="263">
        <v>0.15</v>
      </c>
      <c r="U2625" s="263">
        <v>0</v>
      </c>
      <c r="V2625" s="263">
        <v>3.2119999999999996E-2</v>
      </c>
      <c r="W2625" s="263">
        <v>0</v>
      </c>
      <c r="X2625" s="263">
        <v>0.33999999999999997</v>
      </c>
      <c r="Y2625" s="265">
        <v>1.8334922359937862</v>
      </c>
      <c r="Z2625" s="275">
        <v>6.22</v>
      </c>
      <c r="AA2625" s="276">
        <v>0.13836046460008902</v>
      </c>
      <c r="AB2625" s="277">
        <v>0.05</v>
      </c>
      <c r="AC2625" s="277">
        <v>3.6499999999999998E-2</v>
      </c>
      <c r="AD2625" s="277">
        <v>0</v>
      </c>
      <c r="AE2625" s="277">
        <v>0.33999999999999997</v>
      </c>
      <c r="AF2625" s="276">
        <v>1.6365881600285659</v>
      </c>
    </row>
    <row r="2626" spans="1:32" ht="27.6" x14ac:dyDescent="0.3">
      <c r="A2626" s="2">
        <f>IF(G2626="","",VLOOKUP(G2626,{"CFTV","100000";"switch","750000";"VMS","200000";"Alarme","300000";"CA","400000";"Cabeamento","500000";"Infra","600000";"Redes","700000";"Energia","800000";"Outros","900000";"Serviço","1000000"},2,FALSE)
  + COUNTIF($G$2:G2626,G2626)
)</f>
        <v>600065</v>
      </c>
      <c r="B2626" s="3" t="str">
        <f t="shared" si="42"/>
        <v>MÃO FRANCESA 300MM</v>
      </c>
      <c r="C2626" s="3"/>
      <c r="D2626" s="3"/>
      <c r="E2626" s="5" t="s">
        <v>326</v>
      </c>
      <c r="F2626" s="5" t="s">
        <v>7</v>
      </c>
      <c r="G2626" s="2" t="s">
        <v>4743</v>
      </c>
      <c r="H2626" s="3" t="s">
        <v>4812</v>
      </c>
      <c r="I2626" s="169" t="s">
        <v>7038</v>
      </c>
      <c r="J2626" s="127">
        <v>8.14</v>
      </c>
      <c r="K2626" s="162">
        <v>16.582918667766023</v>
      </c>
      <c r="L2626" s="127"/>
      <c r="M2626" s="203"/>
      <c r="N2626" s="198">
        <v>0.18</v>
      </c>
      <c r="O2626" s="3" t="s">
        <v>7114</v>
      </c>
      <c r="P2626" s="31" t="s">
        <v>7294</v>
      </c>
      <c r="Q2626" s="234">
        <v>3</v>
      </c>
      <c r="R2626" s="5">
        <v>39174090</v>
      </c>
      <c r="S2626" s="238">
        <v>46031</v>
      </c>
      <c r="T2626" s="263">
        <v>0.15</v>
      </c>
      <c r="U2626" s="263">
        <v>0</v>
      </c>
      <c r="V2626" s="263">
        <v>3.2119999999999996E-2</v>
      </c>
      <c r="W2626" s="263">
        <v>0</v>
      </c>
      <c r="X2626" s="263">
        <v>0.33999999999999997</v>
      </c>
      <c r="Y2626" s="265">
        <v>1.8334922359937862</v>
      </c>
      <c r="Z2626" s="275">
        <v>8.14</v>
      </c>
      <c r="AA2626" s="276">
        <v>0.18106980415510043</v>
      </c>
      <c r="AB2626" s="277">
        <v>0.05</v>
      </c>
      <c r="AC2626" s="277">
        <v>3.6499999999999998E-2</v>
      </c>
      <c r="AD2626" s="277">
        <v>0</v>
      </c>
      <c r="AE2626" s="277">
        <v>0.33999999999999997</v>
      </c>
      <c r="AF2626" s="276">
        <v>1.6365881600285659</v>
      </c>
    </row>
    <row r="2627" spans="1:32" ht="27.6" x14ac:dyDescent="0.3">
      <c r="A2627" s="2">
        <f>IF(G2627="","",VLOOKUP(G2627,{"CFTV","100000";"switch","750000";"VMS","200000";"Alarme","300000";"CA","400000";"Cabeamento","500000";"Infra","600000";"Redes","700000";"Energia","800000";"Outros","900000";"Serviço","1000000"},2,FALSE)
  + COUNTIF($G$2:G2627,G2627)
)</f>
        <v>600066</v>
      </c>
      <c r="B2627" s="3" t="str">
        <f t="shared" si="42"/>
        <v>DISJUNTOR MONOPOLAR 20A</v>
      </c>
      <c r="C2627" s="3" t="s">
        <v>4814</v>
      </c>
      <c r="D2627" s="3" t="s">
        <v>4814</v>
      </c>
      <c r="E2627" s="5" t="s">
        <v>4815</v>
      </c>
      <c r="F2627" s="5" t="s">
        <v>7</v>
      </c>
      <c r="G2627" s="2" t="s">
        <v>4743</v>
      </c>
      <c r="H2627" s="3" t="s">
        <v>4813</v>
      </c>
      <c r="I2627" s="170" t="s">
        <v>7038</v>
      </c>
      <c r="J2627" s="132">
        <v>8.4499999999999993</v>
      </c>
      <c r="K2627" s="162">
        <v>15.082860807344403</v>
      </c>
      <c r="L2627" s="126"/>
      <c r="M2627" s="203"/>
      <c r="N2627" s="218">
        <v>0.04</v>
      </c>
      <c r="O2627" s="3" t="s">
        <v>6374</v>
      </c>
      <c r="P2627" s="31" t="s">
        <v>7290</v>
      </c>
      <c r="Q2627" s="234">
        <v>1</v>
      </c>
      <c r="R2627" s="5">
        <v>85362000</v>
      </c>
      <c r="S2627" s="238">
        <v>46080</v>
      </c>
      <c r="T2627" s="263">
        <v>0.15</v>
      </c>
      <c r="U2627" s="263">
        <v>0</v>
      </c>
      <c r="V2627" s="263">
        <v>3.5039999999999995E-2</v>
      </c>
      <c r="W2627" s="263">
        <v>0</v>
      </c>
      <c r="X2627" s="263">
        <v>0.33999999999999997</v>
      </c>
      <c r="Y2627" s="265">
        <v>1.6064585475278061</v>
      </c>
      <c r="Z2627" s="275">
        <v>8.4499999999999993</v>
      </c>
      <c r="AA2627" s="276">
        <v>0.18796558293741997</v>
      </c>
      <c r="AB2627" s="277">
        <v>0.05</v>
      </c>
      <c r="AC2627" s="277">
        <v>3.6499999999999998E-2</v>
      </c>
      <c r="AD2627" s="277">
        <v>0</v>
      </c>
      <c r="AE2627" s="277">
        <v>0.33999999999999997</v>
      </c>
      <c r="AF2627" s="276">
        <v>1.6365881600285659</v>
      </c>
    </row>
    <row r="2628" spans="1:32" ht="27.6" x14ac:dyDescent="0.3">
      <c r="A2628" s="2">
        <f>IF(G2628="","",VLOOKUP(G2628,{"CFTV","100000";"switch","750000";"VMS","200000";"Alarme","300000";"CA","400000";"Cabeamento","500000";"Infra","600000";"Redes","700000";"Energia","800000";"Outros","900000";"Serviço","1000000"},2,FALSE)
  + COUNTIF($G$2:G2628,G2628)
)</f>
        <v>600067</v>
      </c>
      <c r="B2628" s="3" t="str">
        <f t="shared" si="42"/>
        <v>CONECTOR BORNE SIMPLES MOLA CABO</v>
      </c>
      <c r="C2628" s="3"/>
      <c r="D2628" s="3"/>
      <c r="E2628" s="5" t="s">
        <v>326</v>
      </c>
      <c r="F2628" s="5" t="s">
        <v>7</v>
      </c>
      <c r="G2628" s="2" t="s">
        <v>4743</v>
      </c>
      <c r="H2628" s="3" t="s">
        <v>4816</v>
      </c>
      <c r="I2628" s="169" t="s">
        <v>7038</v>
      </c>
      <c r="J2628" s="126">
        <v>23.9</v>
      </c>
      <c r="K2628" s="162">
        <v>48.689404933612764</v>
      </c>
      <c r="L2628" s="126"/>
      <c r="M2628" s="203"/>
      <c r="N2628" s="218">
        <v>7.0000000000000007E-2</v>
      </c>
      <c r="O2628" s="3" t="s">
        <v>7114</v>
      </c>
      <c r="P2628" s="31" t="s">
        <v>7294</v>
      </c>
      <c r="Q2628" s="234">
        <v>3</v>
      </c>
      <c r="R2628" s="5">
        <v>85369090</v>
      </c>
      <c r="S2628" s="238">
        <v>46031</v>
      </c>
      <c r="T2628" s="263">
        <v>0.15</v>
      </c>
      <c r="U2628" s="263">
        <v>0</v>
      </c>
      <c r="V2628" s="263">
        <v>3.2119999999999996E-2</v>
      </c>
      <c r="W2628" s="263">
        <v>0</v>
      </c>
      <c r="X2628" s="263">
        <v>0.33999999999999997</v>
      </c>
      <c r="Y2628" s="265">
        <v>1.8334922359937862</v>
      </c>
      <c r="Z2628" s="275">
        <v>23.9</v>
      </c>
      <c r="AA2628" s="276">
        <v>0.53164229966915233</v>
      </c>
      <c r="AB2628" s="277">
        <v>0.05</v>
      </c>
      <c r="AC2628" s="277">
        <v>3.6499999999999998E-2</v>
      </c>
      <c r="AD2628" s="277">
        <v>0</v>
      </c>
      <c r="AE2628" s="277">
        <v>0.33999999999999997</v>
      </c>
      <c r="AF2628" s="276">
        <v>1.6365881600285659</v>
      </c>
    </row>
    <row r="2629" spans="1:32" ht="27.6" x14ac:dyDescent="0.3">
      <c r="A2629" s="2">
        <f>IF(G2629="","",VLOOKUP(G2629,{"CFTV","100000";"switch","750000";"VMS","200000";"Alarme","300000";"CA","400000";"Cabeamento","500000";"Infra","600000";"Redes","700000";"Energia","800000";"Outros","900000";"Serviço","1000000"},2,FALSE)
  + COUNTIF($G$2:G2629,G2629)
)</f>
        <v>600068</v>
      </c>
      <c r="B2629" s="3" t="str">
        <f t="shared" si="42"/>
        <v>CONECTOR BORNE SIMPLES MOLA CABO</v>
      </c>
      <c r="C2629" s="3"/>
      <c r="D2629" s="3"/>
      <c r="E2629" s="5" t="s">
        <v>326</v>
      </c>
      <c r="F2629" s="5" t="s">
        <v>7</v>
      </c>
      <c r="G2629" s="2" t="s">
        <v>4743</v>
      </c>
      <c r="H2629" s="3" t="s">
        <v>4817</v>
      </c>
      <c r="I2629" s="169" t="s">
        <v>7038</v>
      </c>
      <c r="J2629" s="126">
        <v>23.9</v>
      </c>
      <c r="K2629" s="162">
        <v>48.689404933612764</v>
      </c>
      <c r="L2629" s="126"/>
      <c r="M2629" s="203"/>
      <c r="N2629" s="218">
        <v>7.0000000000000007E-2</v>
      </c>
      <c r="O2629" s="3" t="s">
        <v>7114</v>
      </c>
      <c r="P2629" s="31" t="s">
        <v>7294</v>
      </c>
      <c r="Q2629" s="234">
        <v>3</v>
      </c>
      <c r="R2629" s="5">
        <v>85369090</v>
      </c>
      <c r="S2629" s="238">
        <v>46031</v>
      </c>
      <c r="T2629" s="263">
        <v>0.15</v>
      </c>
      <c r="U2629" s="263">
        <v>0</v>
      </c>
      <c r="V2629" s="263">
        <v>3.2119999999999996E-2</v>
      </c>
      <c r="W2629" s="263">
        <v>0</v>
      </c>
      <c r="X2629" s="263">
        <v>0.33999999999999997</v>
      </c>
      <c r="Y2629" s="265">
        <v>1.8334922359937862</v>
      </c>
      <c r="Z2629" s="275">
        <v>23.9</v>
      </c>
      <c r="AA2629" s="276">
        <v>0.53164229966915233</v>
      </c>
      <c r="AB2629" s="277">
        <v>0.05</v>
      </c>
      <c r="AC2629" s="277">
        <v>3.6499999999999998E-2</v>
      </c>
      <c r="AD2629" s="277">
        <v>0</v>
      </c>
      <c r="AE2629" s="277">
        <v>0.33999999999999997</v>
      </c>
      <c r="AF2629" s="276">
        <v>1.6365881600285659</v>
      </c>
    </row>
    <row r="2630" spans="1:32" ht="27.6" x14ac:dyDescent="0.3">
      <c r="A2630" s="2">
        <f>IF(G2630="","",VLOOKUP(G2630,{"CFTV","100000";"switch","750000";"VMS","200000";"Alarme","300000";"CA","400000";"Cabeamento","500000";"Infra","600000";"Redes","700000";"Energia","800000";"Outros","900000";"Serviço","1000000"},2,FALSE)
  + COUNTIF($G$2:G2630,G2630)
)</f>
        <v>600069</v>
      </c>
      <c r="B2630" s="3" t="str">
        <f t="shared" si="42"/>
        <v>CONECTOR BORNE SIMPLES MOLA CABO</v>
      </c>
      <c r="C2630" s="3"/>
      <c r="D2630" s="3"/>
      <c r="E2630" s="5" t="s">
        <v>326</v>
      </c>
      <c r="F2630" s="5" t="s">
        <v>7</v>
      </c>
      <c r="G2630" s="2" t="s">
        <v>4743</v>
      </c>
      <c r="H2630" s="3" t="s">
        <v>4818</v>
      </c>
      <c r="I2630" s="169" t="s">
        <v>7038</v>
      </c>
      <c r="J2630" s="126">
        <v>23.9</v>
      </c>
      <c r="K2630" s="162">
        <v>48.689404933612764</v>
      </c>
      <c r="L2630" s="126"/>
      <c r="M2630" s="203"/>
      <c r="N2630" s="218">
        <v>7.0000000000000007E-2</v>
      </c>
      <c r="O2630" s="3" t="s">
        <v>7114</v>
      </c>
      <c r="P2630" s="31" t="s">
        <v>7294</v>
      </c>
      <c r="Q2630" s="234">
        <v>3</v>
      </c>
      <c r="R2630" s="5">
        <v>85369090</v>
      </c>
      <c r="S2630" s="238">
        <v>46031</v>
      </c>
      <c r="T2630" s="263">
        <v>0.15</v>
      </c>
      <c r="U2630" s="263">
        <v>0</v>
      </c>
      <c r="V2630" s="263">
        <v>3.2119999999999996E-2</v>
      </c>
      <c r="W2630" s="263">
        <v>0</v>
      </c>
      <c r="X2630" s="263">
        <v>0.33999999999999997</v>
      </c>
      <c r="Y2630" s="265">
        <v>1.8334922359937862</v>
      </c>
      <c r="Z2630" s="275">
        <v>23.9</v>
      </c>
      <c r="AA2630" s="276">
        <v>0.53164229966915233</v>
      </c>
      <c r="AB2630" s="277">
        <v>0.05</v>
      </c>
      <c r="AC2630" s="277">
        <v>3.6499999999999998E-2</v>
      </c>
      <c r="AD2630" s="277">
        <v>0</v>
      </c>
      <c r="AE2630" s="277">
        <v>0.33999999999999997</v>
      </c>
      <c r="AF2630" s="276">
        <v>1.6365881600285659</v>
      </c>
    </row>
    <row r="2631" spans="1:32" ht="27.6" x14ac:dyDescent="0.3">
      <c r="A2631" s="2">
        <f>IF(G2631="","",VLOOKUP(G2631,{"CFTV","100000";"switch","750000";"VMS","200000";"Alarme","300000";"CA","400000";"Cabeamento","500000";"Infra","600000";"Redes","700000";"Energia","800000";"Outros","900000";"Serviço","1000000"},2,FALSE)
  + COUNTIF($G$2:G2631,G2631)
)</f>
        <v>600070</v>
      </c>
      <c r="B2631" s="3" t="str">
        <f t="shared" si="42"/>
        <v>UNIDUT RETO 1"</v>
      </c>
      <c r="C2631" s="3"/>
      <c r="D2631" s="3"/>
      <c r="E2631" s="5" t="s">
        <v>326</v>
      </c>
      <c r="F2631" s="5" t="s">
        <v>7</v>
      </c>
      <c r="G2631" s="2" t="s">
        <v>4743</v>
      </c>
      <c r="H2631" s="3" t="s">
        <v>4819</v>
      </c>
      <c r="I2631" s="169" t="s">
        <v>7038</v>
      </c>
      <c r="J2631" s="127">
        <v>2.37</v>
      </c>
      <c r="K2631" s="162">
        <v>4.8281962214503045</v>
      </c>
      <c r="L2631" s="126"/>
      <c r="M2631" s="203"/>
      <c r="N2631" s="198">
        <v>0.18</v>
      </c>
      <c r="O2631" s="3" t="s">
        <v>7114</v>
      </c>
      <c r="P2631" s="31" t="s">
        <v>7294</v>
      </c>
      <c r="Q2631" s="234">
        <v>3</v>
      </c>
      <c r="R2631" s="5">
        <v>76090000</v>
      </c>
      <c r="S2631" s="238">
        <v>46031</v>
      </c>
      <c r="T2631" s="263">
        <v>0.15</v>
      </c>
      <c r="U2631" s="263">
        <v>0</v>
      </c>
      <c r="V2631" s="263">
        <v>3.2119999999999996E-2</v>
      </c>
      <c r="W2631" s="263">
        <v>0</v>
      </c>
      <c r="X2631" s="263">
        <v>0.33999999999999997</v>
      </c>
      <c r="Y2631" s="265">
        <v>1.8334922359937862</v>
      </c>
      <c r="Z2631" s="275">
        <v>2.37</v>
      </c>
      <c r="AA2631" s="276">
        <v>5.2719341013217208E-2</v>
      </c>
      <c r="AB2631" s="277">
        <v>0.05</v>
      </c>
      <c r="AC2631" s="277">
        <v>3.6499999999999998E-2</v>
      </c>
      <c r="AD2631" s="277">
        <v>0</v>
      </c>
      <c r="AE2631" s="277">
        <v>0.33999999999999997</v>
      </c>
      <c r="AF2631" s="276">
        <v>1.6365881600285659</v>
      </c>
    </row>
    <row r="2632" spans="1:32" ht="27.6" x14ac:dyDescent="0.3">
      <c r="A2632" s="2">
        <f>IF(G2632="","",VLOOKUP(G2632,{"CFTV","100000";"switch","750000";"VMS","200000";"Alarme","300000";"CA","400000";"Cabeamento","500000";"Infra","600000";"Redes","700000";"Energia","800000";"Outros","900000";"Serviço","1000000"},2,FALSE)
  + COUNTIF($G$2:G2632,G2632)
)</f>
        <v>600071</v>
      </c>
      <c r="B2632" s="3" t="str">
        <f t="shared" si="42"/>
        <v>UNIDUT RETO 1/2"</v>
      </c>
      <c r="C2632" s="3"/>
      <c r="D2632" s="3"/>
      <c r="E2632" s="5" t="s">
        <v>326</v>
      </c>
      <c r="F2632" s="5" t="s">
        <v>7</v>
      </c>
      <c r="G2632" s="2" t="s">
        <v>4743</v>
      </c>
      <c r="H2632" s="3" t="s">
        <v>4820</v>
      </c>
      <c r="I2632" s="169" t="s">
        <v>7038</v>
      </c>
      <c r="J2632" s="126">
        <v>1.59</v>
      </c>
      <c r="K2632" s="162">
        <v>3.2391696169223558</v>
      </c>
      <c r="L2632" s="126"/>
      <c r="M2632" s="203"/>
      <c r="N2632" s="218">
        <v>0.18</v>
      </c>
      <c r="O2632" s="3" t="s">
        <v>7114</v>
      </c>
      <c r="P2632" s="31" t="s">
        <v>7294</v>
      </c>
      <c r="Q2632" s="234">
        <v>3</v>
      </c>
      <c r="R2632" s="5">
        <v>76090000</v>
      </c>
      <c r="S2632" s="238">
        <v>46031</v>
      </c>
      <c r="T2632" s="263">
        <v>0.15</v>
      </c>
      <c r="U2632" s="263">
        <v>0</v>
      </c>
      <c r="V2632" s="263">
        <v>3.2119999999999996E-2</v>
      </c>
      <c r="W2632" s="263">
        <v>0</v>
      </c>
      <c r="X2632" s="263">
        <v>0.33999999999999997</v>
      </c>
      <c r="Y2632" s="265">
        <v>1.8334922359937862</v>
      </c>
      <c r="Z2632" s="275">
        <v>1.59</v>
      </c>
      <c r="AA2632" s="276">
        <v>3.5368671818993822E-2</v>
      </c>
      <c r="AB2632" s="277">
        <v>0.05</v>
      </c>
      <c r="AC2632" s="277">
        <v>3.6499999999999998E-2</v>
      </c>
      <c r="AD2632" s="277">
        <v>0</v>
      </c>
      <c r="AE2632" s="277">
        <v>0.33999999999999997</v>
      </c>
      <c r="AF2632" s="276">
        <v>1.6365881600285659</v>
      </c>
    </row>
    <row r="2633" spans="1:32" ht="27.6" x14ac:dyDescent="0.3">
      <c r="A2633" s="2">
        <f>IF(G2633="","",VLOOKUP(G2633,{"CFTV","100000";"switch","750000";"VMS","200000";"Alarme","300000";"CA","400000";"Cabeamento","500000";"Infra","600000";"Redes","700000";"Energia","800000";"Outros","900000";"Serviço","1000000"},2,FALSE)
  + COUNTIF($G$2:G2633,G2633)
)</f>
        <v>600072</v>
      </c>
      <c r="B2633" s="3" t="str">
        <f t="shared" si="42"/>
        <v>UNIDUT RETO 2"</v>
      </c>
      <c r="C2633" s="3"/>
      <c r="D2633" s="3"/>
      <c r="E2633" s="5" t="s">
        <v>326</v>
      </c>
      <c r="F2633" s="5" t="s">
        <v>7</v>
      </c>
      <c r="G2633" s="2" t="s">
        <v>4743</v>
      </c>
      <c r="H2633" s="3" t="s">
        <v>4821</v>
      </c>
      <c r="I2633" s="170" t="s">
        <v>7038</v>
      </c>
      <c r="J2633" s="127">
        <v>12.84</v>
      </c>
      <c r="K2633" s="162">
        <v>26.157822566844683</v>
      </c>
      <c r="L2633" s="126"/>
      <c r="M2633" s="203"/>
      <c r="N2633" s="218">
        <v>0.18</v>
      </c>
      <c r="O2633" s="3" t="s">
        <v>7114</v>
      </c>
      <c r="P2633" s="31" t="s">
        <v>7294</v>
      </c>
      <c r="Q2633" s="234">
        <v>3</v>
      </c>
      <c r="R2633" s="5">
        <v>76090000</v>
      </c>
      <c r="S2633" s="238">
        <v>46031</v>
      </c>
      <c r="T2633" s="263">
        <v>0.15</v>
      </c>
      <c r="U2633" s="263">
        <v>0</v>
      </c>
      <c r="V2633" s="263">
        <v>3.2119999999999996E-2</v>
      </c>
      <c r="W2633" s="263">
        <v>0</v>
      </c>
      <c r="X2633" s="263">
        <v>0.33999999999999997</v>
      </c>
      <c r="Y2633" s="265">
        <v>1.8334922359937862</v>
      </c>
      <c r="Z2633" s="275">
        <v>12.84</v>
      </c>
      <c r="AA2633" s="276">
        <v>0.28561870827413877</v>
      </c>
      <c r="AB2633" s="277">
        <v>0.05</v>
      </c>
      <c r="AC2633" s="277">
        <v>3.6499999999999998E-2</v>
      </c>
      <c r="AD2633" s="277">
        <v>0</v>
      </c>
      <c r="AE2633" s="277">
        <v>0.33999999999999997</v>
      </c>
      <c r="AF2633" s="276">
        <v>1.6365881600285659</v>
      </c>
    </row>
    <row r="2634" spans="1:32" ht="27.6" x14ac:dyDescent="0.3">
      <c r="A2634" s="2">
        <f>IF(G2634="","",VLOOKUP(G2634,{"CFTV","100000";"switch","750000";"VMS","200000";"Alarme","300000";"CA","400000";"Cabeamento","500000";"Infra","600000";"Redes","700000";"Energia","800000";"Outros","900000";"Serviço","1000000"},2,FALSE)
  + COUNTIF($G$2:G2634,G2634)
)</f>
        <v>600073</v>
      </c>
      <c r="B2634" s="3" t="str">
        <f t="shared" si="42"/>
        <v>UNIDUT RETO 3/4"</v>
      </c>
      <c r="C2634" s="3" t="s">
        <v>4822</v>
      </c>
      <c r="D2634" s="3" t="s">
        <v>4822</v>
      </c>
      <c r="E2634" s="5" t="s">
        <v>326</v>
      </c>
      <c r="F2634" s="5" t="s">
        <v>7</v>
      </c>
      <c r="G2634" s="2" t="s">
        <v>4743</v>
      </c>
      <c r="H2634" s="3" t="s">
        <v>4822</v>
      </c>
      <c r="I2634" s="169" t="s">
        <v>7038</v>
      </c>
      <c r="J2634" s="127">
        <v>2.1</v>
      </c>
      <c r="K2634" s="162">
        <v>4.2781485506521681</v>
      </c>
      <c r="L2634" s="126"/>
      <c r="M2634" s="203"/>
      <c r="N2634" s="198">
        <v>0.18</v>
      </c>
      <c r="O2634" s="3" t="s">
        <v>7114</v>
      </c>
      <c r="P2634" s="31" t="s">
        <v>7294</v>
      </c>
      <c r="Q2634" s="234">
        <v>3</v>
      </c>
      <c r="R2634" s="5">
        <v>76090000</v>
      </c>
      <c r="S2634" s="238">
        <v>46031</v>
      </c>
      <c r="T2634" s="263">
        <v>0.15</v>
      </c>
      <c r="U2634" s="263">
        <v>0</v>
      </c>
      <c r="V2634" s="263">
        <v>3.2119999999999996E-2</v>
      </c>
      <c r="W2634" s="263">
        <v>0</v>
      </c>
      <c r="X2634" s="263">
        <v>0.33999999999999997</v>
      </c>
      <c r="Y2634" s="265">
        <v>1.8334922359937862</v>
      </c>
      <c r="Z2634" s="275">
        <v>2.1</v>
      </c>
      <c r="AA2634" s="276">
        <v>4.6713340138293723E-2</v>
      </c>
      <c r="AB2634" s="277">
        <v>0.05</v>
      </c>
      <c r="AC2634" s="277">
        <v>3.6499999999999998E-2</v>
      </c>
      <c r="AD2634" s="277">
        <v>0</v>
      </c>
      <c r="AE2634" s="277">
        <v>0.33999999999999997</v>
      </c>
      <c r="AF2634" s="276">
        <v>1.6365881600285659</v>
      </c>
    </row>
    <row r="2635" spans="1:32" ht="27.6" x14ac:dyDescent="0.3">
      <c r="A2635" s="2">
        <f>IF(G2635="","",VLOOKUP(G2635,{"CFTV","100000";"switch","750000";"VMS","200000";"Alarme","300000";"CA","400000";"Cabeamento","500000";"Infra","600000";"Redes","700000";"Energia","800000";"Outros","900000";"Serviço","1000000"},2,FALSE)
  + COUNTIF($G$2:G2635,G2635)
)</f>
        <v>600074</v>
      </c>
      <c r="B2635" s="3" t="str">
        <f t="shared" si="42"/>
        <v>UNIDUT CONICO 1"</v>
      </c>
      <c r="C2635" s="3"/>
      <c r="D2635" s="3"/>
      <c r="E2635" s="5" t="s">
        <v>326</v>
      </c>
      <c r="F2635" s="5" t="s">
        <v>7</v>
      </c>
      <c r="G2635" s="2" t="s">
        <v>4743</v>
      </c>
      <c r="H2635" s="3" t="s">
        <v>4823</v>
      </c>
      <c r="I2635" s="170" t="s">
        <v>7038</v>
      </c>
      <c r="J2635" s="127">
        <v>1.91</v>
      </c>
      <c r="K2635" s="162">
        <v>3.8910779674979241</v>
      </c>
      <c r="L2635" s="126"/>
      <c r="M2635" s="203"/>
      <c r="N2635" s="198">
        <v>0.18</v>
      </c>
      <c r="O2635" s="3" t="s">
        <v>7114</v>
      </c>
      <c r="P2635" s="31" t="s">
        <v>7294</v>
      </c>
      <c r="Q2635" s="234">
        <v>3</v>
      </c>
      <c r="R2635" s="5">
        <v>76090000</v>
      </c>
      <c r="S2635" s="238">
        <v>46031</v>
      </c>
      <c r="T2635" s="263">
        <v>0.15</v>
      </c>
      <c r="U2635" s="263">
        <v>0</v>
      </c>
      <c r="V2635" s="263">
        <v>3.2119999999999996E-2</v>
      </c>
      <c r="W2635" s="263">
        <v>0</v>
      </c>
      <c r="X2635" s="263">
        <v>0.33999999999999997</v>
      </c>
      <c r="Y2635" s="265">
        <v>1.8334922359937862</v>
      </c>
      <c r="Z2635" s="275">
        <v>1.91</v>
      </c>
      <c r="AA2635" s="276">
        <v>4.2486895078162383E-2</v>
      </c>
      <c r="AB2635" s="277">
        <v>0.05</v>
      </c>
      <c r="AC2635" s="277">
        <v>3.6499999999999998E-2</v>
      </c>
      <c r="AD2635" s="277">
        <v>0</v>
      </c>
      <c r="AE2635" s="277">
        <v>0.33999999999999997</v>
      </c>
      <c r="AF2635" s="276">
        <v>1.6365881600285659</v>
      </c>
    </row>
    <row r="2636" spans="1:32" ht="27.6" x14ac:dyDescent="0.3">
      <c r="A2636" s="2">
        <f>IF(G2636="","",VLOOKUP(G2636,{"CFTV","100000";"switch","750000";"VMS","200000";"Alarme","300000";"CA","400000";"Cabeamento","500000";"Infra","600000";"Redes","700000";"Energia","800000";"Outros","900000";"Serviço","1000000"},2,FALSE)
  + COUNTIF($G$2:G2636,G2636)
)</f>
        <v>600075</v>
      </c>
      <c r="B2636" s="3" t="str">
        <f t="shared" si="42"/>
        <v>UNIDUT CONICO 1/2"</v>
      </c>
      <c r="C2636" s="3"/>
      <c r="D2636" s="3"/>
      <c r="E2636" s="5" t="s">
        <v>326</v>
      </c>
      <c r="F2636" s="5" t="s">
        <v>7</v>
      </c>
      <c r="G2636" s="2" t="s">
        <v>4743</v>
      </c>
      <c r="H2636" s="3" t="s">
        <v>4824</v>
      </c>
      <c r="I2636" s="169" t="s">
        <v>7038</v>
      </c>
      <c r="J2636" s="126">
        <v>1.1599999999999999</v>
      </c>
      <c r="K2636" s="162">
        <v>2.3631677708364354</v>
      </c>
      <c r="L2636" s="126"/>
      <c r="M2636" s="203"/>
      <c r="N2636" s="218">
        <v>0.18</v>
      </c>
      <c r="O2636" s="3" t="s">
        <v>7114</v>
      </c>
      <c r="P2636" s="31" t="s">
        <v>7294</v>
      </c>
      <c r="Q2636" s="234">
        <v>3</v>
      </c>
      <c r="R2636" s="5">
        <v>76090000</v>
      </c>
      <c r="S2636" s="238">
        <v>46031</v>
      </c>
      <c r="T2636" s="263">
        <v>0.15</v>
      </c>
      <c r="U2636" s="263">
        <v>0</v>
      </c>
      <c r="V2636" s="263">
        <v>3.2119999999999996E-2</v>
      </c>
      <c r="W2636" s="263">
        <v>0</v>
      </c>
      <c r="X2636" s="263">
        <v>0.33999999999999997</v>
      </c>
      <c r="Y2636" s="265">
        <v>1.8334922359937862</v>
      </c>
      <c r="Z2636" s="275">
        <v>1.1599999999999999</v>
      </c>
      <c r="AA2636" s="276">
        <v>2.5803559314486052E-2</v>
      </c>
      <c r="AB2636" s="277">
        <v>0.05</v>
      </c>
      <c r="AC2636" s="277">
        <v>3.6499999999999998E-2</v>
      </c>
      <c r="AD2636" s="277">
        <v>0</v>
      </c>
      <c r="AE2636" s="277">
        <v>0.33999999999999997</v>
      </c>
      <c r="AF2636" s="276">
        <v>1.6365881600285659</v>
      </c>
    </row>
    <row r="2637" spans="1:32" ht="27.6" x14ac:dyDescent="0.3">
      <c r="A2637" s="2">
        <f>IF(G2637="","",VLOOKUP(G2637,{"CFTV","100000";"switch","750000";"VMS","200000";"Alarme","300000";"CA","400000";"Cabeamento","500000";"Infra","600000";"Redes","700000";"Energia","800000";"Outros","900000";"Serviço","1000000"},2,FALSE)
  + COUNTIF($G$2:G2637,G2637)
)</f>
        <v>600076</v>
      </c>
      <c r="B2637" s="3" t="str">
        <f t="shared" si="42"/>
        <v>UNIDUT CONICO 2"</v>
      </c>
      <c r="C2637" s="3"/>
      <c r="D2637" s="3"/>
      <c r="E2637" s="5" t="s">
        <v>326</v>
      </c>
      <c r="F2637" s="5" t="s">
        <v>7</v>
      </c>
      <c r="G2637" s="2" t="s">
        <v>4743</v>
      </c>
      <c r="H2637" s="3" t="s">
        <v>4825</v>
      </c>
      <c r="I2637" s="169" t="s">
        <v>7038</v>
      </c>
      <c r="J2637" s="152">
        <v>10.3</v>
      </c>
      <c r="K2637" s="162">
        <v>20.98330003415111</v>
      </c>
      <c r="L2637" s="126"/>
      <c r="M2637" s="203"/>
      <c r="N2637" s="218">
        <v>0.18</v>
      </c>
      <c r="O2637" s="3" t="s">
        <v>7114</v>
      </c>
      <c r="P2637" s="31" t="s">
        <v>7294</v>
      </c>
      <c r="Q2637" s="234">
        <v>3</v>
      </c>
      <c r="R2637" s="5">
        <v>76090000</v>
      </c>
      <c r="S2637" s="238">
        <v>46031</v>
      </c>
      <c r="T2637" s="263">
        <v>0.15</v>
      </c>
      <c r="U2637" s="263">
        <v>0</v>
      </c>
      <c r="V2637" s="263">
        <v>3.2119999999999996E-2</v>
      </c>
      <c r="W2637" s="263">
        <v>0</v>
      </c>
      <c r="X2637" s="263">
        <v>0.33999999999999997</v>
      </c>
      <c r="Y2637" s="265">
        <v>1.8334922359937862</v>
      </c>
      <c r="Z2637" s="275">
        <v>10.3</v>
      </c>
      <c r="AA2637" s="276">
        <v>0.22911781115448829</v>
      </c>
      <c r="AB2637" s="277">
        <v>0.05</v>
      </c>
      <c r="AC2637" s="277">
        <v>3.6499999999999998E-2</v>
      </c>
      <c r="AD2637" s="277">
        <v>0</v>
      </c>
      <c r="AE2637" s="277">
        <v>0.33999999999999997</v>
      </c>
      <c r="AF2637" s="276">
        <v>1.6365881600285659</v>
      </c>
    </row>
    <row r="2638" spans="1:32" ht="27.6" x14ac:dyDescent="0.3">
      <c r="A2638" s="2">
        <f>IF(G2638="","",VLOOKUP(G2638,{"CFTV","100000";"switch","750000";"VMS","200000";"Alarme","300000";"CA","400000";"Cabeamento","500000";"Infra","600000";"Redes","700000";"Energia","800000";"Outros","900000";"Serviço","1000000"},2,FALSE)
  + COUNTIF($G$2:G2638,G2638)
)</f>
        <v>600077</v>
      </c>
      <c r="B2638" s="3" t="str">
        <f t="shared" si="42"/>
        <v>UNIDUT CONICO 3/4"</v>
      </c>
      <c r="C2638" s="3" t="s">
        <v>4826</v>
      </c>
      <c r="D2638" s="3" t="s">
        <v>4826</v>
      </c>
      <c r="E2638" s="5" t="s">
        <v>326</v>
      </c>
      <c r="F2638" s="5" t="s">
        <v>7</v>
      </c>
      <c r="G2638" s="2" t="s">
        <v>4743</v>
      </c>
      <c r="H2638" s="3" t="s">
        <v>4826</v>
      </c>
      <c r="I2638" s="169" t="s">
        <v>7038</v>
      </c>
      <c r="J2638" s="127">
        <v>1.65</v>
      </c>
      <c r="K2638" s="162">
        <v>3.3614024326552747</v>
      </c>
      <c r="L2638" s="126"/>
      <c r="M2638" s="203"/>
      <c r="N2638" s="218">
        <v>0.18</v>
      </c>
      <c r="O2638" s="3" t="s">
        <v>7114</v>
      </c>
      <c r="P2638" s="31" t="s">
        <v>7294</v>
      </c>
      <c r="Q2638" s="234">
        <v>3</v>
      </c>
      <c r="R2638" s="5">
        <v>76090000</v>
      </c>
      <c r="S2638" s="238">
        <v>46031</v>
      </c>
      <c r="T2638" s="263">
        <v>0.15</v>
      </c>
      <c r="U2638" s="263">
        <v>0</v>
      </c>
      <c r="V2638" s="263">
        <v>3.2119999999999996E-2</v>
      </c>
      <c r="W2638" s="263">
        <v>0</v>
      </c>
      <c r="X2638" s="263">
        <v>0.33999999999999997</v>
      </c>
      <c r="Y2638" s="265">
        <v>1.8334922359937862</v>
      </c>
      <c r="Z2638" s="275">
        <v>1.65</v>
      </c>
      <c r="AA2638" s="276">
        <v>3.6703338680087925E-2</v>
      </c>
      <c r="AB2638" s="277">
        <v>0.05</v>
      </c>
      <c r="AC2638" s="277">
        <v>3.6499999999999998E-2</v>
      </c>
      <c r="AD2638" s="277">
        <v>0</v>
      </c>
      <c r="AE2638" s="277">
        <v>0.33999999999999997</v>
      </c>
      <c r="AF2638" s="276">
        <v>1.6365881600285659</v>
      </c>
    </row>
    <row r="2639" spans="1:32" ht="27.6" x14ac:dyDescent="0.3">
      <c r="A2639" s="2">
        <f>IF(G2639="","",VLOOKUP(G2639,{"CFTV","100000";"switch","750000";"VMS","200000";"Alarme","300000";"CA","400000";"Cabeamento","500000";"Infra","600000";"Redes","700000";"Energia","800000";"Outros","900000";"Serviço","1000000"},2,FALSE)
  + COUNTIF($G$2:G2639,G2639)
)</f>
        <v>600078</v>
      </c>
      <c r="B2639" s="3" t="str">
        <f t="shared" si="42"/>
        <v>CAIXA DE PASSAGEM DE CONCRETO</v>
      </c>
      <c r="C2639" s="3"/>
      <c r="D2639" s="3"/>
      <c r="E2639" s="5" t="s">
        <v>326</v>
      </c>
      <c r="F2639" s="5" t="s">
        <v>7</v>
      </c>
      <c r="G2639" s="2" t="s">
        <v>4743</v>
      </c>
      <c r="H2639" s="3" t="s">
        <v>4827</v>
      </c>
      <c r="I2639" s="170" t="s">
        <v>7038</v>
      </c>
      <c r="J2639" s="127">
        <v>220</v>
      </c>
      <c r="K2639" s="162">
        <v>448.18699102070332</v>
      </c>
      <c r="L2639" s="126"/>
      <c r="M2639" s="203"/>
      <c r="N2639" s="218">
        <v>0.18</v>
      </c>
      <c r="O2639" s="38" t="s">
        <v>7189</v>
      </c>
      <c r="P2639" s="31" t="s">
        <v>7294</v>
      </c>
      <c r="Q2639" s="234">
        <v>1</v>
      </c>
      <c r="R2639" s="5">
        <v>76090000</v>
      </c>
      <c r="S2639" s="238">
        <v>45936</v>
      </c>
      <c r="T2639" s="263">
        <v>0.15</v>
      </c>
      <c r="U2639" s="263">
        <v>0</v>
      </c>
      <c r="V2639" s="263">
        <v>3.2119999999999996E-2</v>
      </c>
      <c r="W2639" s="263">
        <v>0</v>
      </c>
      <c r="X2639" s="263">
        <v>0.33999999999999997</v>
      </c>
      <c r="Y2639" s="265">
        <v>1.8334922359937862</v>
      </c>
      <c r="Z2639" s="275">
        <v>220</v>
      </c>
      <c r="AA2639" s="276">
        <v>4.8937784906783905</v>
      </c>
      <c r="AB2639" s="277">
        <v>0.05</v>
      </c>
      <c r="AC2639" s="277">
        <v>3.6499999999999998E-2</v>
      </c>
      <c r="AD2639" s="277">
        <v>0</v>
      </c>
      <c r="AE2639" s="277">
        <v>0.33999999999999997</v>
      </c>
      <c r="AF2639" s="276">
        <v>1.6365881600285659</v>
      </c>
    </row>
    <row r="2640" spans="1:32" x14ac:dyDescent="0.3">
      <c r="A2640" s="2">
        <f>IF(G2640="","",VLOOKUP(G2640,{"CFTV","100000";"switch","750000";"VMS","200000";"Alarme","300000";"CA","400000";"Cabeamento","500000";"Infra","600000";"Redes","700000";"Energia","800000";"Outros","900000";"Serviço","1000000"},2,FALSE)
  + COUNTIF($G$2:G2640,G2640)
)</f>
        <v>600079</v>
      </c>
      <c r="B2640" s="3" t="str">
        <f t="shared" si="42"/>
        <v>POSTE METÁLICO DE 6 METROS</v>
      </c>
      <c r="C2640" s="3"/>
      <c r="D2640" s="3"/>
      <c r="E2640" s="5" t="s">
        <v>428</v>
      </c>
      <c r="F2640" s="5" t="s">
        <v>7</v>
      </c>
      <c r="G2640" s="2" t="s">
        <v>4743</v>
      </c>
      <c r="H2640" s="3" t="s">
        <v>4828</v>
      </c>
      <c r="I2640" s="170" t="s">
        <v>7038</v>
      </c>
      <c r="J2640" s="127">
        <v>829</v>
      </c>
      <c r="K2640" s="162">
        <v>1827.7509976790584</v>
      </c>
      <c r="L2640" s="127">
        <v>68.181818181818187</v>
      </c>
      <c r="M2640" s="203"/>
      <c r="N2640" s="198">
        <v>0.18</v>
      </c>
      <c r="O2640" s="3" t="s">
        <v>7094</v>
      </c>
      <c r="P2640" s="31" t="s">
        <v>7294</v>
      </c>
      <c r="Q2640" s="234">
        <v>1</v>
      </c>
      <c r="R2640" s="5">
        <v>73089010</v>
      </c>
      <c r="S2640" s="238">
        <v>46062</v>
      </c>
      <c r="T2640" s="263">
        <v>0.15</v>
      </c>
      <c r="U2640" s="263">
        <v>0</v>
      </c>
      <c r="V2640" s="263">
        <v>3.2119999999999996E-2</v>
      </c>
      <c r="W2640" s="263">
        <v>0</v>
      </c>
      <c r="X2640" s="263">
        <v>0.33999999999999997</v>
      </c>
      <c r="Y2640" s="265">
        <v>1.8334922359937862</v>
      </c>
      <c r="Z2640" s="275">
        <v>897.18181818181824</v>
      </c>
      <c r="AA2640" s="276">
        <v>19.957314018390509</v>
      </c>
      <c r="AB2640" s="277">
        <v>0.05</v>
      </c>
      <c r="AC2640" s="277">
        <v>3.6499999999999998E-2</v>
      </c>
      <c r="AD2640" s="277">
        <v>0</v>
      </c>
      <c r="AE2640" s="277">
        <v>0.33999999999999997</v>
      </c>
      <c r="AF2640" s="276">
        <v>1.6365881600285659</v>
      </c>
    </row>
    <row r="2641" spans="1:32" ht="27.6" x14ac:dyDescent="0.3">
      <c r="A2641" s="2">
        <f>IF(G2641="","",VLOOKUP(G2641,{"CFTV","100000";"switch","750000";"VMS","200000";"Alarme","300000";"CA","400000";"Cabeamento","500000";"Infra","600000";"Redes","700000";"Energia","800000";"Outros","900000";"Serviço","1000000"},2,FALSE)
  + COUNTIF($G$2:G2641,G2641)
)</f>
        <v>600080</v>
      </c>
      <c r="B2641" s="3" t="str">
        <f t="shared" si="42"/>
        <v>CABO DE COBRE NU #35MM²,</v>
      </c>
      <c r="C2641" s="3" t="s">
        <v>4830</v>
      </c>
      <c r="D2641" s="3" t="s">
        <v>4830</v>
      </c>
      <c r="E2641" s="5" t="s">
        <v>4831</v>
      </c>
      <c r="F2641" s="5" t="s">
        <v>948</v>
      </c>
      <c r="G2641" s="2" t="s">
        <v>4743</v>
      </c>
      <c r="H2641" s="3" t="s">
        <v>4829</v>
      </c>
      <c r="I2641" s="170" t="s">
        <v>7038</v>
      </c>
      <c r="J2641" s="127">
        <v>41.06</v>
      </c>
      <c r="K2641" s="162">
        <v>83.647990233227631</v>
      </c>
      <c r="L2641" s="126"/>
      <c r="M2641" s="203"/>
      <c r="N2641" s="198">
        <v>0.18</v>
      </c>
      <c r="O2641" s="3" t="s">
        <v>5937</v>
      </c>
      <c r="P2641" s="31" t="s">
        <v>7294</v>
      </c>
      <c r="Q2641" s="234">
        <v>1</v>
      </c>
      <c r="R2641" s="5">
        <v>85444900</v>
      </c>
      <c r="S2641" s="238">
        <v>46036</v>
      </c>
      <c r="T2641" s="263">
        <v>0.15</v>
      </c>
      <c r="U2641" s="263">
        <v>0</v>
      </c>
      <c r="V2641" s="263">
        <v>3.2119999999999996E-2</v>
      </c>
      <c r="W2641" s="263">
        <v>0</v>
      </c>
      <c r="X2641" s="263">
        <v>0.33999999999999997</v>
      </c>
      <c r="Y2641" s="265">
        <v>1.8334922359937862</v>
      </c>
      <c r="Z2641" s="275">
        <v>41.06</v>
      </c>
      <c r="AA2641" s="276">
        <v>0.9133570219420668</v>
      </c>
      <c r="AB2641" s="277">
        <v>0.05</v>
      </c>
      <c r="AC2641" s="277">
        <v>3.6499999999999998E-2</v>
      </c>
      <c r="AD2641" s="277">
        <v>0</v>
      </c>
      <c r="AE2641" s="277">
        <v>0.33999999999999997</v>
      </c>
      <c r="AF2641" s="276">
        <v>1.6365881600285659</v>
      </c>
    </row>
    <row r="2642" spans="1:32" ht="27.6" x14ac:dyDescent="0.3">
      <c r="A2642" s="2">
        <f>IF(G2642="","",VLOOKUP(G2642,{"CFTV","100000";"switch","750000";"VMS","200000";"Alarme","300000";"CA","400000";"Cabeamento","500000";"Infra","600000";"Redes","700000";"Energia","800000";"Outros","900000";"Serviço","1000000"},2,FALSE)
  + COUNTIF($G$2:G2642,G2642)
)</f>
        <v>600081</v>
      </c>
      <c r="B2642" s="3" t="str">
        <f t="shared" si="42"/>
        <v>MASTRO SIMPLES COM REDUÇÃO PARA</v>
      </c>
      <c r="C2642" s="3" t="s">
        <v>4833</v>
      </c>
      <c r="D2642" s="3" t="s">
        <v>4833</v>
      </c>
      <c r="E2642" s="5" t="s">
        <v>4831</v>
      </c>
      <c r="F2642" s="5" t="s">
        <v>7</v>
      </c>
      <c r="G2642" s="2" t="s">
        <v>4743</v>
      </c>
      <c r="H2642" s="3" t="s">
        <v>4832</v>
      </c>
      <c r="I2642" s="169" t="s">
        <v>7038</v>
      </c>
      <c r="J2642" s="127">
        <v>339.19</v>
      </c>
      <c r="K2642" s="162">
        <v>723.35343137145958</v>
      </c>
      <c r="L2642" s="126">
        <v>15.88</v>
      </c>
      <c r="M2642" s="203"/>
      <c r="N2642" s="218">
        <v>0.12</v>
      </c>
      <c r="O2642" s="3" t="s">
        <v>7190</v>
      </c>
      <c r="P2642" s="31" t="s">
        <v>7291</v>
      </c>
      <c r="Q2642" s="234"/>
      <c r="R2642" s="5">
        <v>73089010</v>
      </c>
      <c r="S2642" s="249">
        <v>45656</v>
      </c>
      <c r="T2642" s="263">
        <v>0.15</v>
      </c>
      <c r="U2642" s="263">
        <v>0</v>
      </c>
      <c r="V2642" s="263">
        <v>3.2119999999999996E-2</v>
      </c>
      <c r="W2642" s="263">
        <v>0</v>
      </c>
      <c r="X2642" s="263">
        <v>0.33999999999999997</v>
      </c>
      <c r="Y2642" s="265">
        <v>1.8334922359937862</v>
      </c>
      <c r="Z2642" s="275">
        <v>355.07</v>
      </c>
      <c r="AA2642" s="276">
        <v>7.8983360394780719</v>
      </c>
      <c r="AB2642" s="277">
        <v>0.05</v>
      </c>
      <c r="AC2642" s="277">
        <v>3.6499999999999998E-2</v>
      </c>
      <c r="AD2642" s="277">
        <v>0</v>
      </c>
      <c r="AE2642" s="277">
        <v>0.33999999999999997</v>
      </c>
      <c r="AF2642" s="276">
        <v>1.6365881600285659</v>
      </c>
    </row>
    <row r="2643" spans="1:32" ht="27.6" x14ac:dyDescent="0.3">
      <c r="A2643" s="2">
        <f>IF(G2643="","",VLOOKUP(G2643,{"CFTV","100000";"switch","750000";"VMS","200000";"Alarme","300000";"CA","400000";"Cabeamento","500000";"Infra","600000";"Redes","700000";"Energia","800000";"Outros","900000";"Serviço","1000000"},2,FALSE)
  + COUNTIF($G$2:G2643,G2643)
)</f>
        <v>600082</v>
      </c>
      <c r="B2643" s="3" t="str">
        <f t="shared" si="42"/>
        <v>CAPTOR TIPO FRANKLIN DE 1</v>
      </c>
      <c r="C2643" s="3" t="s">
        <v>4835</v>
      </c>
      <c r="D2643" s="3" t="s">
        <v>4835</v>
      </c>
      <c r="E2643" s="5" t="s">
        <v>4831</v>
      </c>
      <c r="F2643" s="5" t="s">
        <v>7</v>
      </c>
      <c r="G2643" s="2" t="s">
        <v>4743</v>
      </c>
      <c r="H2643" s="3" t="s">
        <v>4834</v>
      </c>
      <c r="I2643" s="169" t="s">
        <v>7038</v>
      </c>
      <c r="J2643" s="127">
        <v>110.99</v>
      </c>
      <c r="K2643" s="162">
        <v>226.11033696994483</v>
      </c>
      <c r="L2643" s="126"/>
      <c r="M2643" s="203"/>
      <c r="N2643" s="218">
        <v>0.12</v>
      </c>
      <c r="O2643" s="3" t="s">
        <v>7191</v>
      </c>
      <c r="P2643" s="31" t="s">
        <v>7292</v>
      </c>
      <c r="Q2643" s="234"/>
      <c r="R2643" s="5">
        <v>85354090</v>
      </c>
      <c r="S2643" s="238">
        <v>45656</v>
      </c>
      <c r="T2643" s="263">
        <v>0.15</v>
      </c>
      <c r="U2643" s="263">
        <v>0</v>
      </c>
      <c r="V2643" s="263">
        <v>3.2119999999999996E-2</v>
      </c>
      <c r="W2643" s="263">
        <v>0</v>
      </c>
      <c r="X2643" s="263">
        <v>0.33999999999999997</v>
      </c>
      <c r="Y2643" s="265">
        <v>1.8334922359937862</v>
      </c>
      <c r="Z2643" s="275">
        <v>110.99</v>
      </c>
      <c r="AA2643" s="276">
        <v>2.4689112485472475</v>
      </c>
      <c r="AB2643" s="277">
        <v>0.05</v>
      </c>
      <c r="AC2643" s="277">
        <v>3.6499999999999998E-2</v>
      </c>
      <c r="AD2643" s="277">
        <v>0</v>
      </c>
      <c r="AE2643" s="277">
        <v>0.33999999999999997</v>
      </c>
      <c r="AF2643" s="276">
        <v>1.6365881600285659</v>
      </c>
    </row>
    <row r="2644" spans="1:32" ht="27.6" x14ac:dyDescent="0.3">
      <c r="A2644" s="2">
        <f>IF(G2644="","",VLOOKUP(G2644,{"CFTV","100000";"switch","750000";"VMS","200000";"Alarme","300000";"CA","400000";"Cabeamento","500000";"Infra","600000";"Redes","700000";"Energia","800000";"Outros","900000";"Serviço","1000000"},2,FALSE)
  + COUNTIF($G$2:G2644,G2644)
)</f>
        <v>600083</v>
      </c>
      <c r="B2644" s="3" t="str">
        <f t="shared" si="42"/>
        <v>ELETRODUTO PVC Ø1″X3M</v>
      </c>
      <c r="C2644" s="3" t="s">
        <v>4837</v>
      </c>
      <c r="D2644" s="3" t="s">
        <v>4837</v>
      </c>
      <c r="E2644" s="5" t="s">
        <v>4831</v>
      </c>
      <c r="F2644" s="5" t="s">
        <v>7</v>
      </c>
      <c r="G2644" s="2" t="s">
        <v>4743</v>
      </c>
      <c r="H2644" s="3" t="s">
        <v>4836</v>
      </c>
      <c r="I2644" s="169" t="s">
        <v>7038</v>
      </c>
      <c r="J2644" s="127">
        <v>23.16</v>
      </c>
      <c r="K2644" s="162">
        <v>47.181866872906774</v>
      </c>
      <c r="L2644" s="126"/>
      <c r="M2644" s="203"/>
      <c r="N2644" s="218">
        <v>0.18</v>
      </c>
      <c r="O2644" s="3" t="s">
        <v>5937</v>
      </c>
      <c r="P2644" s="31" t="s">
        <v>7294</v>
      </c>
      <c r="Q2644" s="234"/>
      <c r="R2644" s="5">
        <v>39172300</v>
      </c>
      <c r="S2644" s="249">
        <v>45672</v>
      </c>
      <c r="T2644" s="263">
        <v>0.15</v>
      </c>
      <c r="U2644" s="263">
        <v>0</v>
      </c>
      <c r="V2644" s="263">
        <v>3.2119999999999996E-2</v>
      </c>
      <c r="W2644" s="263">
        <v>0</v>
      </c>
      <c r="X2644" s="263">
        <v>0.33999999999999997</v>
      </c>
      <c r="Y2644" s="265">
        <v>1.8334922359937862</v>
      </c>
      <c r="Z2644" s="275">
        <v>23.16</v>
      </c>
      <c r="AA2644" s="276">
        <v>0.51518140838232507</v>
      </c>
      <c r="AB2644" s="277">
        <v>0.05</v>
      </c>
      <c r="AC2644" s="277">
        <v>3.6499999999999998E-2</v>
      </c>
      <c r="AD2644" s="277">
        <v>0</v>
      </c>
      <c r="AE2644" s="277">
        <v>0.33999999999999997</v>
      </c>
      <c r="AF2644" s="276">
        <v>1.6365881600285659</v>
      </c>
    </row>
    <row r="2645" spans="1:32" ht="27.6" x14ac:dyDescent="0.3">
      <c r="A2645" s="2">
        <f>IF(G2645="","",VLOOKUP(G2645,{"CFTV","100000";"switch","750000";"VMS","200000";"Alarme","300000";"CA","400000";"Cabeamento","500000";"Infra","600000";"Redes","700000";"Energia","800000";"Outros","900000";"Serviço","1000000"},2,FALSE)
  + COUNTIF($G$2:G2645,G2645)
)</f>
        <v>600084</v>
      </c>
      <c r="B2645" s="3" t="str">
        <f t="shared" si="42"/>
        <v>ABRAÇADEIRAS E LUVAS PARA FIXAÇÃO</v>
      </c>
      <c r="C2645" s="3"/>
      <c r="D2645" s="3"/>
      <c r="E2645" s="5" t="s">
        <v>4831</v>
      </c>
      <c r="F2645" s="5" t="s">
        <v>7</v>
      </c>
      <c r="G2645" s="2" t="s">
        <v>4743</v>
      </c>
      <c r="H2645" s="3" t="s">
        <v>4838</v>
      </c>
      <c r="I2645" s="169" t="s">
        <v>7038</v>
      </c>
      <c r="J2645" s="126">
        <v>5.8</v>
      </c>
      <c r="K2645" s="162">
        <v>11.815838854182179</v>
      </c>
      <c r="L2645" s="126"/>
      <c r="M2645" s="203"/>
      <c r="N2645" s="218"/>
      <c r="O2645" s="3" t="s">
        <v>7097</v>
      </c>
      <c r="P2645" s="31" t="s">
        <v>7290</v>
      </c>
      <c r="Q2645" s="234"/>
      <c r="R2645" s="5">
        <v>73269090</v>
      </c>
      <c r="S2645" s="238"/>
      <c r="T2645" s="263">
        <v>0.15</v>
      </c>
      <c r="U2645" s="263">
        <v>0</v>
      </c>
      <c r="V2645" s="263">
        <v>3.2119999999999996E-2</v>
      </c>
      <c r="W2645" s="263">
        <v>0</v>
      </c>
      <c r="X2645" s="263">
        <v>0.33999999999999997</v>
      </c>
      <c r="Y2645" s="265">
        <v>1.8334922359937862</v>
      </c>
      <c r="Z2645" s="275">
        <v>5.8</v>
      </c>
      <c r="AA2645" s="276">
        <v>0.12901779657243029</v>
      </c>
      <c r="AB2645" s="277">
        <v>0.05</v>
      </c>
      <c r="AC2645" s="277">
        <v>3.6499999999999998E-2</v>
      </c>
      <c r="AD2645" s="277">
        <v>0</v>
      </c>
      <c r="AE2645" s="277">
        <v>0.33999999999999997</v>
      </c>
      <c r="AF2645" s="276">
        <v>1.6365881600285659</v>
      </c>
    </row>
    <row r="2646" spans="1:32" ht="27.6" x14ac:dyDescent="0.3">
      <c r="A2646" s="2">
        <f>IF(G2646="","",VLOOKUP(G2646,{"CFTV","100000";"switch","750000";"VMS","200000";"Alarme","300000";"CA","400000";"Cabeamento","500000";"Infra","600000";"Redes","700000";"Energia","800000";"Outros","900000";"Serviço","1000000"},2,FALSE)
  + COUNTIF($G$2:G2646,G2646)
)</f>
        <v>600085</v>
      </c>
      <c r="B2646" s="3" t="str">
        <f t="shared" si="42"/>
        <v>CONECTOR DE MEDIÇÃO BIMETÁLICO EM</v>
      </c>
      <c r="C2646" s="3" t="s">
        <v>4840</v>
      </c>
      <c r="D2646" s="3" t="s">
        <v>4840</v>
      </c>
      <c r="E2646" s="5" t="s">
        <v>4831</v>
      </c>
      <c r="F2646" s="5" t="s">
        <v>7</v>
      </c>
      <c r="G2646" s="2" t="s">
        <v>4743</v>
      </c>
      <c r="H2646" s="3" t="s">
        <v>4839</v>
      </c>
      <c r="I2646" s="170" t="s">
        <v>7038</v>
      </c>
      <c r="J2646" s="127">
        <v>21.69</v>
      </c>
      <c r="K2646" s="162">
        <v>44.187162887450249</v>
      </c>
      <c r="L2646" s="126"/>
      <c r="M2646" s="203"/>
      <c r="N2646" s="218">
        <v>0.18</v>
      </c>
      <c r="O2646" s="3" t="s">
        <v>5937</v>
      </c>
      <c r="P2646" s="31" t="s">
        <v>7294</v>
      </c>
      <c r="Q2646" s="234">
        <v>1</v>
      </c>
      <c r="R2646" s="5">
        <v>85369090</v>
      </c>
      <c r="S2646" s="238">
        <v>46036</v>
      </c>
      <c r="T2646" s="263">
        <v>0.15</v>
      </c>
      <c r="U2646" s="263">
        <v>0</v>
      </c>
      <c r="V2646" s="263">
        <v>3.2119999999999996E-2</v>
      </c>
      <c r="W2646" s="263">
        <v>0</v>
      </c>
      <c r="X2646" s="263">
        <v>0.33999999999999997</v>
      </c>
      <c r="Y2646" s="265">
        <v>1.8334922359937862</v>
      </c>
      <c r="Z2646" s="275">
        <v>21.69</v>
      </c>
      <c r="AA2646" s="276">
        <v>0.48248207028551948</v>
      </c>
      <c r="AB2646" s="277">
        <v>0.05</v>
      </c>
      <c r="AC2646" s="277">
        <v>3.6499999999999998E-2</v>
      </c>
      <c r="AD2646" s="277">
        <v>0</v>
      </c>
      <c r="AE2646" s="277">
        <v>0.33999999999999997</v>
      </c>
      <c r="AF2646" s="276">
        <v>1.6365881600285659</v>
      </c>
    </row>
    <row r="2647" spans="1:32" ht="27.6" x14ac:dyDescent="0.3">
      <c r="A2647" s="2">
        <f>IF(G2647="","",VLOOKUP(G2647,{"CFTV","100000";"switch","750000";"VMS","200000";"Alarme","300000";"CA","400000";"Cabeamento","500000";"Infra","600000";"Redes","700000";"Energia","800000";"Outros","900000";"Serviço","1000000"},2,FALSE)
  + COUNTIF($G$2:G2647,G2647)
)</f>
        <v>600086</v>
      </c>
      <c r="B2647" s="3" t="str">
        <f t="shared" si="42"/>
        <v>HASTE CAIXA DE INSPEÇÃO</v>
      </c>
      <c r="C2647" s="3" t="s">
        <v>4842</v>
      </c>
      <c r="D2647" s="3" t="s">
        <v>4842</v>
      </c>
      <c r="E2647" s="5" t="s">
        <v>4831</v>
      </c>
      <c r="F2647" s="5" t="s">
        <v>7</v>
      </c>
      <c r="G2647" s="2" t="s">
        <v>4743</v>
      </c>
      <c r="H2647" s="3" t="s">
        <v>4841</v>
      </c>
      <c r="I2647" s="170" t="s">
        <v>7038</v>
      </c>
      <c r="J2647" s="127">
        <v>14.78</v>
      </c>
      <c r="K2647" s="162">
        <v>30.110016942209068</v>
      </c>
      <c r="L2647" s="126"/>
      <c r="M2647" s="203"/>
      <c r="N2647" s="218">
        <v>0.18</v>
      </c>
      <c r="O2647" s="3" t="s">
        <v>5937</v>
      </c>
      <c r="P2647" s="31" t="s">
        <v>7294</v>
      </c>
      <c r="Q2647" s="234">
        <v>1</v>
      </c>
      <c r="R2647" s="5">
        <v>76042919</v>
      </c>
      <c r="S2647" s="238">
        <v>46036</v>
      </c>
      <c r="T2647" s="263">
        <v>0.15</v>
      </c>
      <c r="U2647" s="263">
        <v>0</v>
      </c>
      <c r="V2647" s="263">
        <v>3.2119999999999996E-2</v>
      </c>
      <c r="W2647" s="263">
        <v>0</v>
      </c>
      <c r="X2647" s="263">
        <v>0.33999999999999997</v>
      </c>
      <c r="Y2647" s="265">
        <v>1.8334922359937862</v>
      </c>
      <c r="Z2647" s="275">
        <v>14.78</v>
      </c>
      <c r="AA2647" s="276">
        <v>0.32877293678284814</v>
      </c>
      <c r="AB2647" s="277">
        <v>0.05</v>
      </c>
      <c r="AC2647" s="277">
        <v>3.6499999999999998E-2</v>
      </c>
      <c r="AD2647" s="277">
        <v>0</v>
      </c>
      <c r="AE2647" s="277">
        <v>0.33999999999999997</v>
      </c>
      <c r="AF2647" s="276">
        <v>1.6365881600285659</v>
      </c>
    </row>
    <row r="2648" spans="1:32" ht="27.6" x14ac:dyDescent="0.3">
      <c r="A2648" s="2">
        <f>IF(G2648="","",VLOOKUP(G2648,{"CFTV","100000";"switch","750000";"VMS","200000";"Alarme","300000";"CA","400000";"Cabeamento","500000";"Infra","600000";"Redes","700000";"Energia","800000";"Outros","900000";"Serviço","1000000"},2,FALSE)
  + COUNTIF($G$2:G2648,G2648)
)</f>
        <v>600087</v>
      </c>
      <c r="B2648" s="3" t="str">
        <f t="shared" si="42"/>
        <v>HASTE DE ATERRAMENTO Ø5/8"X3,0M, TEL-5820</v>
      </c>
      <c r="C2648" s="3" t="s">
        <v>4844</v>
      </c>
      <c r="D2648" s="3" t="s">
        <v>4844</v>
      </c>
      <c r="E2648" s="5" t="s">
        <v>4831</v>
      </c>
      <c r="F2648" s="5" t="s">
        <v>7</v>
      </c>
      <c r="G2648" s="2" t="s">
        <v>4743</v>
      </c>
      <c r="H2648" s="3" t="s">
        <v>4843</v>
      </c>
      <c r="I2648" s="170" t="s">
        <v>7038</v>
      </c>
      <c r="J2648" s="127">
        <v>184.41</v>
      </c>
      <c r="K2648" s="162">
        <v>380.04801685987388</v>
      </c>
      <c r="L2648" s="127">
        <v>2.1428571428571428</v>
      </c>
      <c r="M2648" s="203"/>
      <c r="N2648" s="218">
        <v>0.18</v>
      </c>
      <c r="O2648" s="3" t="s">
        <v>5937</v>
      </c>
      <c r="P2648" s="31" t="s">
        <v>7294</v>
      </c>
      <c r="Q2648" s="234">
        <v>1</v>
      </c>
      <c r="R2648" s="5">
        <v>85359000</v>
      </c>
      <c r="S2648" s="238">
        <v>46101</v>
      </c>
      <c r="T2648" s="263">
        <v>0.15</v>
      </c>
      <c r="U2648" s="263">
        <v>0</v>
      </c>
      <c r="V2648" s="263">
        <v>3.2119999999999996E-2</v>
      </c>
      <c r="W2648" s="263">
        <v>0</v>
      </c>
      <c r="X2648" s="263">
        <v>0.33999999999999997</v>
      </c>
      <c r="Y2648" s="265">
        <v>1.8334922359937862</v>
      </c>
      <c r="Z2648" s="275">
        <v>186.55285714285714</v>
      </c>
      <c r="AA2648" s="276">
        <v>4.1497652711832398</v>
      </c>
      <c r="AB2648" s="277">
        <v>0.05</v>
      </c>
      <c r="AC2648" s="277">
        <v>3.6499999999999998E-2</v>
      </c>
      <c r="AD2648" s="277">
        <v>0</v>
      </c>
      <c r="AE2648" s="277">
        <v>0.33999999999999997</v>
      </c>
      <c r="AF2648" s="276">
        <v>1.6365881600285659</v>
      </c>
    </row>
    <row r="2649" spans="1:32" ht="27.6" x14ac:dyDescent="0.3">
      <c r="A2649" s="2">
        <f>IF(G2649="","",VLOOKUP(G2649,{"CFTV","100000";"switch","750000";"VMS","200000";"Alarme","300000";"CA","400000";"Cabeamento","500000";"Infra","600000";"Redes","700000";"Energia","800000";"Outros","900000";"Serviço","1000000"},2,FALSE)
  + COUNTIF($G$2:G2649,G2649)
)</f>
        <v>600088</v>
      </c>
      <c r="B2649" s="3" t="str">
        <f t="shared" si="42"/>
        <v>TOMADA 2P+T 220 DE SOBREPOR</v>
      </c>
      <c r="C2649" s="3"/>
      <c r="D2649" s="3"/>
      <c r="E2649" s="5" t="s">
        <v>326</v>
      </c>
      <c r="F2649" s="5" t="s">
        <v>7</v>
      </c>
      <c r="G2649" s="2" t="s">
        <v>4743</v>
      </c>
      <c r="H2649" s="3" t="s">
        <v>4845</v>
      </c>
      <c r="I2649" s="169" t="s">
        <v>7038</v>
      </c>
      <c r="J2649" s="129">
        <v>11.09</v>
      </c>
      <c r="K2649" s="162">
        <v>22.592698774634545</v>
      </c>
      <c r="L2649" s="127"/>
      <c r="M2649" s="203"/>
      <c r="N2649" s="218">
        <v>0.18</v>
      </c>
      <c r="O2649" s="3" t="s">
        <v>7070</v>
      </c>
      <c r="P2649" s="31" t="s">
        <v>7294</v>
      </c>
      <c r="Q2649" s="234">
        <v>1</v>
      </c>
      <c r="R2649" s="5">
        <v>85366910</v>
      </c>
      <c r="S2649" s="238">
        <v>45889</v>
      </c>
      <c r="T2649" s="263">
        <v>0.15</v>
      </c>
      <c r="U2649" s="263">
        <v>0</v>
      </c>
      <c r="V2649" s="263">
        <v>3.2119999999999996E-2</v>
      </c>
      <c r="W2649" s="263">
        <v>0</v>
      </c>
      <c r="X2649" s="263">
        <v>0.33999999999999997</v>
      </c>
      <c r="Y2649" s="265">
        <v>1.8334922359937862</v>
      </c>
      <c r="Z2649" s="275">
        <v>11.09</v>
      </c>
      <c r="AA2649" s="276">
        <v>0.24669092482556065</v>
      </c>
      <c r="AB2649" s="277">
        <v>0.05</v>
      </c>
      <c r="AC2649" s="277">
        <v>3.6499999999999998E-2</v>
      </c>
      <c r="AD2649" s="277">
        <v>0</v>
      </c>
      <c r="AE2649" s="277">
        <v>0.33999999999999997</v>
      </c>
      <c r="AF2649" s="276">
        <v>1.6365881600285659</v>
      </c>
    </row>
    <row r="2650" spans="1:32" ht="27.6" x14ac:dyDescent="0.3">
      <c r="A2650" s="2">
        <f>IF(G2650="","",VLOOKUP(G2650,{"CFTV","100000";"switch","750000";"VMS","200000";"Alarme","300000";"CA","400000";"Cabeamento","500000";"Infra","600000";"Redes","700000";"Energia","800000";"Outros","900000";"Serviço","1000000"},2,FALSE)
  + COUNTIF($G$2:G2650,G2650)
)</f>
        <v>600089</v>
      </c>
      <c r="B2650" s="3" t="str">
        <f t="shared" si="42"/>
        <v>ACOPLADOR 2P+T 220</v>
      </c>
      <c r="C2650" s="3"/>
      <c r="D2650" s="3"/>
      <c r="E2650" s="5" t="s">
        <v>326</v>
      </c>
      <c r="F2650" s="5" t="s">
        <v>7</v>
      </c>
      <c r="G2650" s="2" t="s">
        <v>4743</v>
      </c>
      <c r="H2650" s="3" t="s">
        <v>4846</v>
      </c>
      <c r="I2650" s="169" t="s">
        <v>7038</v>
      </c>
      <c r="J2650" s="126">
        <v>29</v>
      </c>
      <c r="K2650" s="162">
        <v>59.079194270910897</v>
      </c>
      <c r="L2650" s="126"/>
      <c r="M2650" s="203"/>
      <c r="N2650" s="218">
        <v>7.0000000000000007E-2</v>
      </c>
      <c r="O2650" s="3" t="s">
        <v>7097</v>
      </c>
      <c r="P2650" s="31" t="s">
        <v>7290</v>
      </c>
      <c r="Q2650" s="234"/>
      <c r="R2650" s="5">
        <v>85366910</v>
      </c>
      <c r="S2650" s="238"/>
      <c r="T2650" s="263">
        <v>0.15</v>
      </c>
      <c r="U2650" s="263">
        <v>0</v>
      </c>
      <c r="V2650" s="263">
        <v>3.2119999999999996E-2</v>
      </c>
      <c r="W2650" s="263">
        <v>0</v>
      </c>
      <c r="X2650" s="263">
        <v>0.33999999999999997</v>
      </c>
      <c r="Y2650" s="265">
        <v>1.8334922359937862</v>
      </c>
      <c r="Z2650" s="275">
        <v>29</v>
      </c>
      <c r="AA2650" s="276">
        <v>0.64508898286215144</v>
      </c>
      <c r="AB2650" s="277">
        <v>0.05</v>
      </c>
      <c r="AC2650" s="277">
        <v>3.6499999999999998E-2</v>
      </c>
      <c r="AD2650" s="277">
        <v>0</v>
      </c>
      <c r="AE2650" s="277">
        <v>0.33999999999999997</v>
      </c>
      <c r="AF2650" s="276">
        <v>1.6365881600285659</v>
      </c>
    </row>
    <row r="2651" spans="1:32" ht="27.6" x14ac:dyDescent="0.3">
      <c r="A2651" s="2">
        <f>IF(G2651="","",VLOOKUP(G2651,{"CFTV","100000";"switch","750000";"VMS","200000";"Alarme","300000";"CA","400000";"Cabeamento","500000";"Infra","600000";"Redes","700000";"Energia","800000";"Outros","900000";"Serviço","1000000"},2,FALSE)
  + COUNTIF($G$2:G2651,G2651)
)</f>
        <v>600090</v>
      </c>
      <c r="B2651" s="3" t="str">
        <f t="shared" si="42"/>
        <v>CABO PP 3X2,5MM</v>
      </c>
      <c r="C2651" s="3"/>
      <c r="D2651" s="3"/>
      <c r="E2651" s="5" t="s">
        <v>326</v>
      </c>
      <c r="F2651" s="5" t="s">
        <v>948</v>
      </c>
      <c r="G2651" s="2" t="s">
        <v>4743</v>
      </c>
      <c r="H2651" s="3" t="s">
        <v>4847</v>
      </c>
      <c r="I2651" s="169" t="s">
        <v>7038</v>
      </c>
      <c r="J2651" s="129">
        <v>7.78</v>
      </c>
      <c r="K2651" s="162">
        <v>15.84952177336851</v>
      </c>
      <c r="L2651" s="126"/>
      <c r="M2651" s="203"/>
      <c r="N2651" s="218">
        <v>0.18</v>
      </c>
      <c r="O2651" s="3" t="s">
        <v>7114</v>
      </c>
      <c r="P2651" s="31" t="s">
        <v>7294</v>
      </c>
      <c r="Q2651" s="234">
        <v>3</v>
      </c>
      <c r="R2651" s="5">
        <v>85444900</v>
      </c>
      <c r="S2651" s="238">
        <v>46031</v>
      </c>
      <c r="T2651" s="263">
        <v>0.15</v>
      </c>
      <c r="U2651" s="263">
        <v>0</v>
      </c>
      <c r="V2651" s="263">
        <v>3.2119999999999996E-2</v>
      </c>
      <c r="W2651" s="263">
        <v>0</v>
      </c>
      <c r="X2651" s="263">
        <v>0.33999999999999997</v>
      </c>
      <c r="Y2651" s="265">
        <v>1.8334922359937862</v>
      </c>
      <c r="Z2651" s="275">
        <v>7.78</v>
      </c>
      <c r="AA2651" s="276">
        <v>0.1730618029885358</v>
      </c>
      <c r="AB2651" s="277">
        <v>0.05</v>
      </c>
      <c r="AC2651" s="277">
        <v>3.6499999999999998E-2</v>
      </c>
      <c r="AD2651" s="277">
        <v>0</v>
      </c>
      <c r="AE2651" s="277">
        <v>0.33999999999999997</v>
      </c>
      <c r="AF2651" s="276">
        <v>1.6365881600285659</v>
      </c>
    </row>
    <row r="2652" spans="1:32" ht="27.6" x14ac:dyDescent="0.3">
      <c r="A2652" s="2">
        <f>IF(G2652="","",VLOOKUP(G2652,{"CFTV","100000";"switch","750000";"VMS","200000";"Alarme","300000";"CA","400000";"Cabeamento","500000";"Infra","600000";"Redes","700000";"Energia","800000";"Outros","900000";"Serviço","1000000"},2,FALSE)
  + COUNTIF($G$2:G2652,G2652)
)</f>
        <v>600091</v>
      </c>
      <c r="B2652" s="3" t="str">
        <f t="shared" si="42"/>
        <v>CABO PP 2X1,00MM</v>
      </c>
      <c r="C2652" s="3"/>
      <c r="D2652" s="3"/>
      <c r="E2652" s="5" t="s">
        <v>326</v>
      </c>
      <c r="F2652" s="5" t="s">
        <v>948</v>
      </c>
      <c r="G2652" s="2" t="s">
        <v>4743</v>
      </c>
      <c r="H2652" s="3" t="s">
        <v>4848</v>
      </c>
      <c r="I2652" s="169" t="s">
        <v>7038</v>
      </c>
      <c r="J2652" s="127">
        <v>3.39</v>
      </c>
      <c r="K2652" s="162">
        <v>6.9061540889099291</v>
      </c>
      <c r="L2652" s="126"/>
      <c r="M2652" s="203"/>
      <c r="N2652" s="218">
        <v>0.18</v>
      </c>
      <c r="O2652" s="3" t="s">
        <v>7070</v>
      </c>
      <c r="P2652" s="31" t="s">
        <v>7294</v>
      </c>
      <c r="Q2652" s="234">
        <v>1</v>
      </c>
      <c r="R2652" s="5">
        <v>85444900</v>
      </c>
      <c r="S2652" s="238">
        <v>45887</v>
      </c>
      <c r="T2652" s="263">
        <v>0.15</v>
      </c>
      <c r="U2652" s="263">
        <v>0</v>
      </c>
      <c r="V2652" s="263">
        <v>3.2119999999999996E-2</v>
      </c>
      <c r="W2652" s="263">
        <v>0</v>
      </c>
      <c r="X2652" s="263">
        <v>0.33999999999999997</v>
      </c>
      <c r="Y2652" s="265">
        <v>1.8334922359937862</v>
      </c>
      <c r="Z2652" s="275">
        <v>3.39</v>
      </c>
      <c r="AA2652" s="276">
        <v>7.540867765181701E-2</v>
      </c>
      <c r="AB2652" s="277">
        <v>0.05</v>
      </c>
      <c r="AC2652" s="277">
        <v>3.6499999999999998E-2</v>
      </c>
      <c r="AD2652" s="277">
        <v>0</v>
      </c>
      <c r="AE2652" s="277">
        <v>0.33999999999999997</v>
      </c>
      <c r="AF2652" s="276">
        <v>1.6365881600285659</v>
      </c>
    </row>
    <row r="2653" spans="1:32" ht="27.6" x14ac:dyDescent="0.3">
      <c r="A2653" s="2">
        <f>IF(G2653="","",VLOOKUP(G2653,{"CFTV","100000";"switch","750000";"VMS","200000";"Alarme","300000";"CA","400000";"Cabeamento","500000";"Infra","600000";"Redes","700000";"Energia","800000";"Outros","900000";"Serviço","1000000"},2,FALSE)
  + COUNTIF($G$2:G2653,G2653)
)</f>
        <v>600092</v>
      </c>
      <c r="B2653" s="3" t="str">
        <f t="shared" si="42"/>
        <v>CABO PP 2X2,50MM</v>
      </c>
      <c r="C2653" s="3"/>
      <c r="D2653" s="3"/>
      <c r="E2653" s="5" t="s">
        <v>326</v>
      </c>
      <c r="F2653" s="5" t="s">
        <v>948</v>
      </c>
      <c r="G2653" s="2" t="s">
        <v>4743</v>
      </c>
      <c r="H2653" s="3" t="s">
        <v>4849</v>
      </c>
      <c r="I2653" s="169" t="s">
        <v>7038</v>
      </c>
      <c r="J2653" s="126">
        <v>5.44</v>
      </c>
      <c r="K2653" s="162">
        <v>11.082441959784664</v>
      </c>
      <c r="L2653" s="126"/>
      <c r="M2653" s="203"/>
      <c r="N2653" s="218">
        <v>0.12</v>
      </c>
      <c r="O2653" s="3" t="s">
        <v>7114</v>
      </c>
      <c r="P2653" s="31" t="s">
        <v>7294</v>
      </c>
      <c r="Q2653" s="234">
        <v>3</v>
      </c>
      <c r="R2653" s="5">
        <v>85444900</v>
      </c>
      <c r="S2653" s="238">
        <v>46031</v>
      </c>
      <c r="T2653" s="263">
        <v>0.15</v>
      </c>
      <c r="U2653" s="263">
        <v>0</v>
      </c>
      <c r="V2653" s="263">
        <v>3.2119999999999996E-2</v>
      </c>
      <c r="W2653" s="263">
        <v>0</v>
      </c>
      <c r="X2653" s="263">
        <v>0.33999999999999997</v>
      </c>
      <c r="Y2653" s="265">
        <v>1.8334922359937862</v>
      </c>
      <c r="Z2653" s="275">
        <v>5.44</v>
      </c>
      <c r="AA2653" s="276">
        <v>0.12100979540586565</v>
      </c>
      <c r="AB2653" s="277">
        <v>0.05</v>
      </c>
      <c r="AC2653" s="277">
        <v>3.6499999999999998E-2</v>
      </c>
      <c r="AD2653" s="277">
        <v>0</v>
      </c>
      <c r="AE2653" s="277">
        <v>0.33999999999999997</v>
      </c>
      <c r="AF2653" s="276">
        <v>1.6365881600285659</v>
      </c>
    </row>
    <row r="2654" spans="1:32" ht="27.6" x14ac:dyDescent="0.3">
      <c r="A2654" s="2">
        <f>IF(G2654="","",VLOOKUP(G2654,{"CFTV","100000";"switch","750000";"VMS","200000";"Alarme","300000";"CA","400000";"Cabeamento","500000";"Infra","600000";"Redes","700000";"Energia","800000";"Outros","900000";"Serviço","1000000"},2,FALSE)
  + COUNTIF($G$2:G2654,G2654)
)</f>
        <v>600093</v>
      </c>
      <c r="B2654" s="3" t="str">
        <f t="shared" si="42"/>
        <v>CABO PP 3X1,00MM</v>
      </c>
      <c r="C2654" s="3"/>
      <c r="D2654" s="3"/>
      <c r="E2654" s="5" t="s">
        <v>326</v>
      </c>
      <c r="F2654" s="5" t="s">
        <v>948</v>
      </c>
      <c r="G2654" s="2" t="s">
        <v>4743</v>
      </c>
      <c r="H2654" s="3" t="s">
        <v>4850</v>
      </c>
      <c r="I2654" s="169" t="s">
        <v>7038</v>
      </c>
      <c r="J2654" s="127">
        <v>4.13</v>
      </c>
      <c r="K2654" s="162">
        <v>8.4136921496159296</v>
      </c>
      <c r="L2654" s="126"/>
      <c r="M2654" s="203"/>
      <c r="N2654" s="218">
        <v>0.18</v>
      </c>
      <c r="O2654" s="3" t="s">
        <v>7070</v>
      </c>
      <c r="P2654" s="31" t="s">
        <v>7294</v>
      </c>
      <c r="Q2654" s="234">
        <v>1</v>
      </c>
      <c r="R2654" s="5">
        <v>85444900</v>
      </c>
      <c r="S2654" s="238">
        <v>45890</v>
      </c>
      <c r="T2654" s="263">
        <v>0.15</v>
      </c>
      <c r="U2654" s="263">
        <v>0</v>
      </c>
      <c r="V2654" s="263">
        <v>3.2119999999999996E-2</v>
      </c>
      <c r="W2654" s="263">
        <v>0</v>
      </c>
      <c r="X2654" s="263">
        <v>0.33999999999999997</v>
      </c>
      <c r="Y2654" s="265">
        <v>1.8334922359937862</v>
      </c>
      <c r="Z2654" s="275">
        <v>4.13</v>
      </c>
      <c r="AA2654" s="276">
        <v>9.1869568938644314E-2</v>
      </c>
      <c r="AB2654" s="277">
        <v>0.05</v>
      </c>
      <c r="AC2654" s="277">
        <v>3.6499999999999998E-2</v>
      </c>
      <c r="AD2654" s="277">
        <v>0</v>
      </c>
      <c r="AE2654" s="277">
        <v>0.33999999999999997</v>
      </c>
      <c r="AF2654" s="276">
        <v>1.6365881600285659</v>
      </c>
    </row>
    <row r="2655" spans="1:32" ht="27.6" x14ac:dyDescent="0.3">
      <c r="A2655" s="2">
        <f>IF(G2655="","",VLOOKUP(G2655,{"CFTV","100000";"switch","750000";"VMS","200000";"Alarme","300000";"CA","400000";"Cabeamento","500000";"Infra","600000";"Redes","700000";"Energia","800000";"Outros","900000";"Serviço","1000000"},2,FALSE)
  + COUNTIF($G$2:G2655,G2655)
)</f>
        <v>600094</v>
      </c>
      <c r="B2655" s="3" t="str">
        <f t="shared" si="42"/>
        <v>CABO PP 4X1,00MM</v>
      </c>
      <c r="C2655" s="3"/>
      <c r="D2655" s="3"/>
      <c r="E2655" s="5" t="s">
        <v>326</v>
      </c>
      <c r="F2655" s="5" t="s">
        <v>948</v>
      </c>
      <c r="G2655" s="2" t="s">
        <v>4743</v>
      </c>
      <c r="H2655" s="3" t="s">
        <v>4851</v>
      </c>
      <c r="I2655" s="169" t="s">
        <v>7038</v>
      </c>
      <c r="J2655" s="126">
        <v>4.8899999999999997</v>
      </c>
      <c r="K2655" s="162">
        <v>9.9619744822329039</v>
      </c>
      <c r="L2655" s="126"/>
      <c r="M2655" s="203"/>
      <c r="N2655" s="218">
        <v>0.18</v>
      </c>
      <c r="O2655" s="3" t="s">
        <v>7114</v>
      </c>
      <c r="P2655" s="31" t="s">
        <v>7294</v>
      </c>
      <c r="Q2655" s="234">
        <v>3</v>
      </c>
      <c r="R2655" s="5">
        <v>85444900</v>
      </c>
      <c r="S2655" s="238">
        <v>46031</v>
      </c>
      <c r="T2655" s="263">
        <v>0.15</v>
      </c>
      <c r="U2655" s="263">
        <v>0</v>
      </c>
      <c r="V2655" s="263">
        <v>3.2119999999999996E-2</v>
      </c>
      <c r="W2655" s="263">
        <v>0</v>
      </c>
      <c r="X2655" s="263">
        <v>0.33999999999999997</v>
      </c>
      <c r="Y2655" s="265">
        <v>1.8334922359937862</v>
      </c>
      <c r="Z2655" s="275">
        <v>4.8899999999999997</v>
      </c>
      <c r="AA2655" s="276">
        <v>0.10877534917916966</v>
      </c>
      <c r="AB2655" s="277">
        <v>0.05</v>
      </c>
      <c r="AC2655" s="277">
        <v>3.6499999999999998E-2</v>
      </c>
      <c r="AD2655" s="277">
        <v>0</v>
      </c>
      <c r="AE2655" s="277">
        <v>0.33999999999999997</v>
      </c>
      <c r="AF2655" s="276">
        <v>1.6365881600285659</v>
      </c>
    </row>
    <row r="2656" spans="1:32" ht="27.6" x14ac:dyDescent="0.3">
      <c r="A2656" s="2">
        <f>IF(G2656="","",VLOOKUP(G2656,{"CFTV","100000";"switch","750000";"VMS","200000";"Alarme","300000";"CA","400000";"Cabeamento","500000";"Infra","600000";"Redes","700000";"Energia","800000";"Outros","900000";"Serviço","1000000"},2,FALSE)
  + COUNTIF($G$2:G2656,G2656)
)</f>
        <v>600095</v>
      </c>
      <c r="B2656" s="3" t="str">
        <f t="shared" si="42"/>
        <v>CAIXA DE PASSAGEM EM ALUMINIO</v>
      </c>
      <c r="C2656" s="3"/>
      <c r="D2656" s="3"/>
      <c r="E2656" s="5" t="s">
        <v>326</v>
      </c>
      <c r="F2656" s="5" t="s">
        <v>7</v>
      </c>
      <c r="G2656" s="2" t="s">
        <v>4743</v>
      </c>
      <c r="H2656" s="3" t="s">
        <v>4852</v>
      </c>
      <c r="I2656" s="169" t="s">
        <v>7038</v>
      </c>
      <c r="J2656" s="132">
        <v>101.56</v>
      </c>
      <c r="K2656" s="162">
        <v>206.89941276392105</v>
      </c>
      <c r="L2656" s="126"/>
      <c r="M2656" s="203"/>
      <c r="N2656" s="218">
        <v>0.18</v>
      </c>
      <c r="O2656" s="3" t="s">
        <v>7114</v>
      </c>
      <c r="P2656" s="31" t="s">
        <v>7294</v>
      </c>
      <c r="Q2656" s="234">
        <v>3</v>
      </c>
      <c r="R2656" s="5">
        <v>76090000</v>
      </c>
      <c r="S2656" s="238">
        <v>46031</v>
      </c>
      <c r="T2656" s="263">
        <v>0.15</v>
      </c>
      <c r="U2656" s="263">
        <v>0</v>
      </c>
      <c r="V2656" s="263">
        <v>3.2119999999999996E-2</v>
      </c>
      <c r="W2656" s="263">
        <v>0</v>
      </c>
      <c r="X2656" s="263">
        <v>0.33999999999999997</v>
      </c>
      <c r="Y2656" s="265">
        <v>1.8334922359937862</v>
      </c>
      <c r="Z2656" s="275">
        <v>101.56</v>
      </c>
      <c r="AA2656" s="276">
        <v>2.259146106878624</v>
      </c>
      <c r="AB2656" s="277">
        <v>0.05</v>
      </c>
      <c r="AC2656" s="277">
        <v>3.6499999999999998E-2</v>
      </c>
      <c r="AD2656" s="277">
        <v>0</v>
      </c>
      <c r="AE2656" s="277">
        <v>0.33999999999999997</v>
      </c>
      <c r="AF2656" s="276">
        <v>1.6365881600285659</v>
      </c>
    </row>
    <row r="2657" spans="1:32" ht="27.6" x14ac:dyDescent="0.3">
      <c r="A2657" s="2">
        <f>IF(G2657="","",VLOOKUP(G2657,{"CFTV","100000";"switch","750000";"VMS","200000";"Alarme","300000";"CA","400000";"Cabeamento","500000";"Infra","600000";"Redes","700000";"Energia","800000";"Outros","900000";"Serviço","1000000"},2,FALSE)
  + COUNTIF($G$2:G2657,G2657)
)</f>
        <v>600096</v>
      </c>
      <c r="B2657" s="3" t="str">
        <f t="shared" si="42"/>
        <v>CAIXA DE PASSAGEM EM ALUMINIO</v>
      </c>
      <c r="C2657" s="3"/>
      <c r="D2657" s="3"/>
      <c r="E2657" s="5" t="s">
        <v>326</v>
      </c>
      <c r="F2657" s="5" t="s">
        <v>7</v>
      </c>
      <c r="G2657" s="2" t="s">
        <v>4743</v>
      </c>
      <c r="H2657" s="3" t="s">
        <v>4853</v>
      </c>
      <c r="I2657" s="169" t="s">
        <v>7038</v>
      </c>
      <c r="J2657" s="126">
        <v>28.3</v>
      </c>
      <c r="K2657" s="162">
        <v>57.653144754026833</v>
      </c>
      <c r="L2657" s="126"/>
      <c r="M2657" s="203"/>
      <c r="N2657" s="218">
        <v>0.18</v>
      </c>
      <c r="O2657" s="3" t="s">
        <v>7114</v>
      </c>
      <c r="P2657" s="31" t="s">
        <v>7294</v>
      </c>
      <c r="Q2657" s="234">
        <v>3</v>
      </c>
      <c r="R2657" s="5">
        <v>76090000</v>
      </c>
      <c r="S2657" s="238">
        <v>46031</v>
      </c>
      <c r="T2657" s="263">
        <v>0.15</v>
      </c>
      <c r="U2657" s="263">
        <v>0</v>
      </c>
      <c r="V2657" s="263">
        <v>3.2119999999999996E-2</v>
      </c>
      <c r="W2657" s="263">
        <v>0</v>
      </c>
      <c r="X2657" s="263">
        <v>0.33999999999999997</v>
      </c>
      <c r="Y2657" s="265">
        <v>1.8334922359937862</v>
      </c>
      <c r="Z2657" s="275">
        <v>28.3</v>
      </c>
      <c r="AA2657" s="276">
        <v>0.62951786948272015</v>
      </c>
      <c r="AB2657" s="277">
        <v>0.05</v>
      </c>
      <c r="AC2657" s="277">
        <v>3.6499999999999998E-2</v>
      </c>
      <c r="AD2657" s="277">
        <v>0</v>
      </c>
      <c r="AE2657" s="277">
        <v>0.33999999999999997</v>
      </c>
      <c r="AF2657" s="276">
        <v>1.6365881600285659</v>
      </c>
    </row>
    <row r="2658" spans="1:32" ht="27.6" x14ac:dyDescent="0.3">
      <c r="A2658" s="2">
        <f>IF(G2658="","",VLOOKUP(G2658,{"CFTV","100000";"switch","750000";"VMS","200000";"Alarme","300000";"CA","400000";"Cabeamento","500000";"Infra","600000";"Redes","700000";"Energia","800000";"Outros","900000";"Serviço","1000000"},2,FALSE)
  + COUNTIF($G$2:G2658,G2658)
)</f>
        <v>600097</v>
      </c>
      <c r="B2658" s="3" t="str">
        <f t="shared" ref="B2658:B2720" si="43">IFERROR(LEFT(H2658,FIND(" ",H2658,FIND(" ",H2658,FIND(" ",H2658,FIND(" ",H2658,FIND(" ",H2658)+1)+1)+1)+1)-1),H2658)</f>
        <v>CAIXA DE PASSAGEM EM ALUMINIO</v>
      </c>
      <c r="C2658" s="3"/>
      <c r="D2658" s="3"/>
      <c r="E2658" s="5" t="s">
        <v>326</v>
      </c>
      <c r="F2658" s="5" t="s">
        <v>7</v>
      </c>
      <c r="G2658" s="2" t="s">
        <v>4743</v>
      </c>
      <c r="H2658" s="3" t="s">
        <v>4854</v>
      </c>
      <c r="I2658" s="169" t="s">
        <v>7038</v>
      </c>
      <c r="J2658" s="126">
        <v>62.7</v>
      </c>
      <c r="K2658" s="162">
        <v>127.73329244090046</v>
      </c>
      <c r="L2658" s="126"/>
      <c r="M2658" s="203"/>
      <c r="N2658" s="218">
        <v>0.18</v>
      </c>
      <c r="O2658" s="3" t="s">
        <v>7114</v>
      </c>
      <c r="P2658" s="31" t="s">
        <v>7294</v>
      </c>
      <c r="Q2658" s="234">
        <v>3</v>
      </c>
      <c r="R2658" s="5">
        <v>76090000</v>
      </c>
      <c r="S2658" s="238">
        <v>46031</v>
      </c>
      <c r="T2658" s="263">
        <v>0.15</v>
      </c>
      <c r="U2658" s="263">
        <v>0</v>
      </c>
      <c r="V2658" s="263">
        <v>3.2119999999999996E-2</v>
      </c>
      <c r="W2658" s="263">
        <v>0</v>
      </c>
      <c r="X2658" s="263">
        <v>0.33999999999999997</v>
      </c>
      <c r="Y2658" s="265">
        <v>1.8334922359937862</v>
      </c>
      <c r="Z2658" s="275">
        <v>62.7</v>
      </c>
      <c r="AA2658" s="276">
        <v>1.3947268698433413</v>
      </c>
      <c r="AB2658" s="277">
        <v>0.05</v>
      </c>
      <c r="AC2658" s="277">
        <v>3.6499999999999998E-2</v>
      </c>
      <c r="AD2658" s="277">
        <v>0</v>
      </c>
      <c r="AE2658" s="277">
        <v>0.33999999999999997</v>
      </c>
      <c r="AF2658" s="276">
        <v>1.6365881600285659</v>
      </c>
    </row>
    <row r="2659" spans="1:32" x14ac:dyDescent="0.3">
      <c r="A2659" s="2">
        <f>IF(G2659="","",VLOOKUP(G2659,{"CFTV","100000";"switch","750000";"VMS","200000";"Alarme","300000";"CA","400000";"Cabeamento","500000";"Infra","600000";"Redes","700000";"Energia","800000";"Outros","900000";"Serviço","1000000"},2,FALSE)
  + COUNTIF($G$2:G2659,G2659)
)</f>
        <v>600098</v>
      </c>
      <c r="B2659" s="3" t="str">
        <f t="shared" si="43"/>
        <v>DIVISOR DE TENSAO DC/DU 12</v>
      </c>
      <c r="C2659" s="82" t="s">
        <v>4856</v>
      </c>
      <c r="D2659" s="82" t="s">
        <v>4856</v>
      </c>
      <c r="E2659" s="106" t="s">
        <v>577</v>
      </c>
      <c r="F2659" s="106" t="s">
        <v>7</v>
      </c>
      <c r="G2659" s="2" t="s">
        <v>4743</v>
      </c>
      <c r="H2659" s="82" t="s">
        <v>4855</v>
      </c>
      <c r="I2659" s="175" t="s">
        <v>7038</v>
      </c>
      <c r="J2659" s="132">
        <v>207.9</v>
      </c>
      <c r="K2659" s="162">
        <v>464.83153539973472</v>
      </c>
      <c r="L2659" s="126"/>
      <c r="M2659" s="200">
        <v>9.7500000000000003E-2</v>
      </c>
      <c r="N2659" s="218">
        <v>0.12</v>
      </c>
      <c r="O2659" s="38" t="s">
        <v>577</v>
      </c>
      <c r="P2659" s="31" t="s">
        <v>7297</v>
      </c>
      <c r="Q2659" s="234">
        <v>1</v>
      </c>
      <c r="R2659" s="106">
        <v>94032090</v>
      </c>
      <c r="S2659" s="238">
        <v>45971</v>
      </c>
      <c r="T2659" s="263">
        <v>0.15</v>
      </c>
      <c r="U2659" s="263">
        <v>0</v>
      </c>
      <c r="V2659" s="263">
        <v>3.2119999999999996E-2</v>
      </c>
      <c r="W2659" s="263">
        <v>0</v>
      </c>
      <c r="X2659" s="263">
        <v>0.33999999999999997</v>
      </c>
      <c r="Y2659" s="265">
        <v>1.8334922359937862</v>
      </c>
      <c r="Z2659" s="275">
        <v>228.17025000000001</v>
      </c>
      <c r="AA2659" s="276">
        <v>5.0755211893759586</v>
      </c>
      <c r="AB2659" s="277">
        <v>0.05</v>
      </c>
      <c r="AC2659" s="277">
        <v>3.6499999999999998E-2</v>
      </c>
      <c r="AD2659" s="277">
        <v>0</v>
      </c>
      <c r="AE2659" s="277">
        <v>0.33999999999999997</v>
      </c>
      <c r="AF2659" s="276">
        <v>1.6365881600285659</v>
      </c>
    </row>
    <row r="2660" spans="1:32" ht="27.6" x14ac:dyDescent="0.3">
      <c r="A2660" s="2">
        <f>IF(G2660="","",VLOOKUP(G2660,{"CFTV","100000";"switch","750000";"VMS","200000";"Alarme","300000";"CA","400000";"Cabeamento","500000";"Infra","600000";"Redes","700000";"Energia","800000";"Outros","900000";"Serviço","1000000"},2,FALSE)
  + COUNTIF($G$2:G2660,G2660)
)</f>
        <v>600099</v>
      </c>
      <c r="B2660" s="3" t="str">
        <f t="shared" si="43"/>
        <v>KIT PRENSA CABO RACK CC</v>
      </c>
      <c r="C2660" s="3" t="s">
        <v>4858</v>
      </c>
      <c r="D2660" s="3" t="s">
        <v>4858</v>
      </c>
      <c r="E2660" s="5" t="s">
        <v>359</v>
      </c>
      <c r="F2660" s="5" t="s">
        <v>7</v>
      </c>
      <c r="G2660" s="2" t="s">
        <v>4743</v>
      </c>
      <c r="H2660" s="3" t="s">
        <v>4857</v>
      </c>
      <c r="I2660" s="169" t="s">
        <v>7038</v>
      </c>
      <c r="J2660" s="126">
        <v>17</v>
      </c>
      <c r="K2660" s="162">
        <v>34.632631124327077</v>
      </c>
      <c r="L2660" s="126"/>
      <c r="M2660" s="203"/>
      <c r="N2660" s="218">
        <v>3.8899999999999997E-2</v>
      </c>
      <c r="O2660" s="3" t="s">
        <v>359</v>
      </c>
      <c r="P2660" s="31" t="s">
        <v>7291</v>
      </c>
      <c r="Q2660" s="234"/>
      <c r="R2660" s="5">
        <v>39174090</v>
      </c>
      <c r="S2660" s="238"/>
      <c r="T2660" s="263">
        <v>0.15</v>
      </c>
      <c r="U2660" s="263">
        <v>0</v>
      </c>
      <c r="V2660" s="263">
        <v>3.2119999999999996E-2</v>
      </c>
      <c r="W2660" s="263">
        <v>0</v>
      </c>
      <c r="X2660" s="263">
        <v>0.33999999999999997</v>
      </c>
      <c r="Y2660" s="265">
        <v>1.8334922359937862</v>
      </c>
      <c r="Z2660" s="275">
        <v>17</v>
      </c>
      <c r="AA2660" s="276">
        <v>0.37815561064333014</v>
      </c>
      <c r="AB2660" s="277">
        <v>0.05</v>
      </c>
      <c r="AC2660" s="277">
        <v>3.6499999999999998E-2</v>
      </c>
      <c r="AD2660" s="277">
        <v>0</v>
      </c>
      <c r="AE2660" s="277">
        <v>0.33999999999999997</v>
      </c>
      <c r="AF2660" s="276">
        <v>1.6365881600285659</v>
      </c>
    </row>
    <row r="2661" spans="1:32" ht="41.4" x14ac:dyDescent="0.3">
      <c r="A2661" s="2">
        <f>IF(G2661="","",VLOOKUP(G2661,{"CFTV","100000";"switch","750000";"VMS","200000";"Alarme","300000";"CA","400000";"Cabeamento","500000";"Infra","600000";"Redes","700000";"Energia","800000";"Outros","900000";"Serviço","1000000"},2,FALSE)
  + COUNTIF($G$2:G2661,G2661)
)</f>
        <v>600100</v>
      </c>
      <c r="B2661" s="3" t="str">
        <f t="shared" si="43"/>
        <v>KIT CINTA BAP Nº 4</v>
      </c>
      <c r="C2661" s="3" t="s">
        <v>4860</v>
      </c>
      <c r="D2661" s="3" t="s">
        <v>4860</v>
      </c>
      <c r="E2661" s="5" t="s">
        <v>359</v>
      </c>
      <c r="F2661" s="5" t="s">
        <v>7</v>
      </c>
      <c r="G2661" s="2" t="s">
        <v>4743</v>
      </c>
      <c r="H2661" s="3" t="s">
        <v>4859</v>
      </c>
      <c r="I2661" s="169" t="s">
        <v>7038</v>
      </c>
      <c r="J2661" s="126">
        <v>14.67</v>
      </c>
      <c r="K2661" s="162">
        <v>29.885923446698715</v>
      </c>
      <c r="L2661" s="126"/>
      <c r="M2661" s="203"/>
      <c r="N2661" s="218">
        <v>3.8899999999999997E-2</v>
      </c>
      <c r="O2661" s="3" t="s">
        <v>359</v>
      </c>
      <c r="P2661" s="31" t="s">
        <v>7291</v>
      </c>
      <c r="Q2661" s="234"/>
      <c r="R2661" s="5">
        <v>72122090</v>
      </c>
      <c r="S2661" s="238">
        <v>45608</v>
      </c>
      <c r="T2661" s="263">
        <v>0.15</v>
      </c>
      <c r="U2661" s="263">
        <v>0</v>
      </c>
      <c r="V2661" s="263">
        <v>3.2119999999999996E-2</v>
      </c>
      <c r="W2661" s="263">
        <v>0</v>
      </c>
      <c r="X2661" s="263">
        <v>0.33999999999999997</v>
      </c>
      <c r="Y2661" s="265">
        <v>1.8334922359937862</v>
      </c>
      <c r="Z2661" s="275">
        <v>14.67</v>
      </c>
      <c r="AA2661" s="276">
        <v>0.32632604753750899</v>
      </c>
      <c r="AB2661" s="277">
        <v>0.05</v>
      </c>
      <c r="AC2661" s="277">
        <v>3.6499999999999998E-2</v>
      </c>
      <c r="AD2661" s="277">
        <v>0</v>
      </c>
      <c r="AE2661" s="277">
        <v>0.33999999999999997</v>
      </c>
      <c r="AF2661" s="276">
        <v>1.6365881600285659</v>
      </c>
    </row>
    <row r="2662" spans="1:32" ht="27.6" x14ac:dyDescent="0.3">
      <c r="A2662" s="2">
        <f>IF(G2662="","",VLOOKUP(G2662,{"CFTV","100000";"switch","750000";"VMS","200000";"Alarme","300000";"CA","400000";"Cabeamento","500000";"Infra","600000";"Redes","700000";"Energia","800000";"Outros","900000";"Serviço","1000000"},2,FALSE)
  + COUNTIF($G$2:G2662,G2662)
)</f>
        <v>600101</v>
      </c>
      <c r="B2662" s="3" t="str">
        <f t="shared" si="43"/>
        <v>VENTOINHA (COLLER) 127/220V</v>
      </c>
      <c r="C2662" s="3" t="s">
        <v>4862</v>
      </c>
      <c r="D2662" s="3" t="s">
        <v>4862</v>
      </c>
      <c r="E2662" s="5" t="s">
        <v>4863</v>
      </c>
      <c r="F2662" s="5" t="s">
        <v>7</v>
      </c>
      <c r="G2662" s="2" t="s">
        <v>4743</v>
      </c>
      <c r="H2662" s="3" t="s">
        <v>4861</v>
      </c>
      <c r="I2662" s="169" t="s">
        <v>7038</v>
      </c>
      <c r="J2662" s="126">
        <v>350.51</v>
      </c>
      <c r="K2662" s="162">
        <v>714.0637373757578</v>
      </c>
      <c r="L2662" s="126"/>
      <c r="M2662" s="203"/>
      <c r="N2662" s="218">
        <v>0.12</v>
      </c>
      <c r="O2662" s="3" t="s">
        <v>4863</v>
      </c>
      <c r="P2662" s="31" t="s">
        <v>7291</v>
      </c>
      <c r="Q2662" s="234"/>
      <c r="R2662" s="5">
        <v>84145910</v>
      </c>
      <c r="S2662" s="238">
        <v>45614</v>
      </c>
      <c r="T2662" s="263">
        <v>0.15</v>
      </c>
      <c r="U2662" s="263">
        <v>0</v>
      </c>
      <c r="V2662" s="263">
        <v>3.2119999999999996E-2</v>
      </c>
      <c r="W2662" s="263">
        <v>0</v>
      </c>
      <c r="X2662" s="263">
        <v>0.33999999999999997</v>
      </c>
      <c r="Y2662" s="265">
        <v>1.8334922359937862</v>
      </c>
      <c r="Z2662" s="275">
        <v>350.51</v>
      </c>
      <c r="AA2662" s="276">
        <v>7.79690135803492</v>
      </c>
      <c r="AB2662" s="277">
        <v>0.05</v>
      </c>
      <c r="AC2662" s="277">
        <v>3.6499999999999998E-2</v>
      </c>
      <c r="AD2662" s="277">
        <v>0</v>
      </c>
      <c r="AE2662" s="277">
        <v>0.33999999999999997</v>
      </c>
      <c r="AF2662" s="276">
        <v>1.6365881600285659</v>
      </c>
    </row>
    <row r="2663" spans="1:32" ht="69" x14ac:dyDescent="0.3">
      <c r="A2663" s="2">
        <f>IF(G2663="","",VLOOKUP(G2663,{"CFTV","100000";"switch","750000";"VMS","200000";"Alarme","300000";"CA","400000";"Cabeamento","500000";"Infra","600000";"Redes","700000";"Energia","800000";"Outros","900000";"Serviço","1000000"},2,FALSE)
  + COUNTIF($G$2:G2663,G2663)
)</f>
        <v>600102</v>
      </c>
      <c r="B2663" s="3" t="str">
        <f t="shared" si="43"/>
        <v>TERMOSTÁTO 127/220V</v>
      </c>
      <c r="C2663" s="3" t="s">
        <v>4865</v>
      </c>
      <c r="D2663" s="3" t="s">
        <v>4865</v>
      </c>
      <c r="E2663" s="5" t="s">
        <v>4866</v>
      </c>
      <c r="F2663" s="5" t="s">
        <v>7</v>
      </c>
      <c r="G2663" s="2" t="s">
        <v>4743</v>
      </c>
      <c r="H2663" s="3" t="s">
        <v>4864</v>
      </c>
      <c r="I2663" s="169" t="s">
        <v>7038</v>
      </c>
      <c r="J2663" s="126">
        <v>34.799999999999997</v>
      </c>
      <c r="K2663" s="162">
        <v>70.895033125093065</v>
      </c>
      <c r="L2663" s="126"/>
      <c r="M2663" s="203"/>
      <c r="N2663" s="218">
        <v>3.8899999999999997E-2</v>
      </c>
      <c r="O2663" s="3"/>
      <c r="P2663" s="31" t="s">
        <v>7291</v>
      </c>
      <c r="Q2663" s="234"/>
      <c r="R2663" s="5">
        <v>90329091</v>
      </c>
      <c r="S2663" s="238"/>
      <c r="T2663" s="263">
        <v>0.15</v>
      </c>
      <c r="U2663" s="263">
        <v>0</v>
      </c>
      <c r="V2663" s="263">
        <v>3.2119999999999996E-2</v>
      </c>
      <c r="W2663" s="263">
        <v>0</v>
      </c>
      <c r="X2663" s="263">
        <v>0.33999999999999997</v>
      </c>
      <c r="Y2663" s="265">
        <v>1.8334922359937862</v>
      </c>
      <c r="Z2663" s="275">
        <v>34.799999999999997</v>
      </c>
      <c r="AA2663" s="276">
        <v>0.77410677943458173</v>
      </c>
      <c r="AB2663" s="277">
        <v>0.05</v>
      </c>
      <c r="AC2663" s="277">
        <v>3.6499999999999998E-2</v>
      </c>
      <c r="AD2663" s="277">
        <v>0</v>
      </c>
      <c r="AE2663" s="277">
        <v>0.33999999999999997</v>
      </c>
      <c r="AF2663" s="276">
        <v>1.6365881600285659</v>
      </c>
    </row>
    <row r="2664" spans="1:32" ht="27.6" x14ac:dyDescent="0.3">
      <c r="A2664" s="2">
        <f>IF(G2664="","",VLOOKUP(G2664,{"CFTV","100000";"switch","750000";"VMS","200000";"Alarme","300000";"CA","400000";"Cabeamento","500000";"Infra","600000";"Redes","700000";"Energia","800000";"Outros","900000";"Serviço","1000000"},2,FALSE)
  + COUNTIF($G$2:G2664,G2664)
)</f>
        <v>600103</v>
      </c>
      <c r="B2664" s="3" t="str">
        <f t="shared" si="43"/>
        <v>BOX RETO 1"</v>
      </c>
      <c r="C2664" s="3"/>
      <c r="D2664" s="3"/>
      <c r="E2664" s="5" t="s">
        <v>326</v>
      </c>
      <c r="F2664" s="5" t="s">
        <v>7</v>
      </c>
      <c r="G2664" s="2" t="s">
        <v>4743</v>
      </c>
      <c r="H2664" s="3" t="s">
        <v>4867</v>
      </c>
      <c r="I2664" s="169" t="s">
        <v>7038</v>
      </c>
      <c r="J2664" s="127">
        <v>6.48</v>
      </c>
      <c r="K2664" s="162">
        <v>13.201144099155263</v>
      </c>
      <c r="L2664" s="126"/>
      <c r="M2664" s="203"/>
      <c r="N2664" s="218">
        <v>0.18</v>
      </c>
      <c r="O2664" s="3" t="s">
        <v>7070</v>
      </c>
      <c r="P2664" s="31" t="s">
        <v>7294</v>
      </c>
      <c r="Q2664" s="234">
        <v>1</v>
      </c>
      <c r="R2664" s="5">
        <v>79070010</v>
      </c>
      <c r="S2664" s="238">
        <v>46031</v>
      </c>
      <c r="T2664" s="263">
        <v>0.15</v>
      </c>
      <c r="U2664" s="263">
        <v>0</v>
      </c>
      <c r="V2664" s="263">
        <v>3.2119999999999996E-2</v>
      </c>
      <c r="W2664" s="263">
        <v>0</v>
      </c>
      <c r="X2664" s="263">
        <v>0.33999999999999997</v>
      </c>
      <c r="Y2664" s="265">
        <v>1.8334922359937862</v>
      </c>
      <c r="Z2664" s="275">
        <v>6.48</v>
      </c>
      <c r="AA2664" s="276">
        <v>0.14414402099816351</v>
      </c>
      <c r="AB2664" s="277">
        <v>0.05</v>
      </c>
      <c r="AC2664" s="277">
        <v>3.6499999999999998E-2</v>
      </c>
      <c r="AD2664" s="277">
        <v>0</v>
      </c>
      <c r="AE2664" s="277">
        <v>0.33999999999999997</v>
      </c>
      <c r="AF2664" s="276">
        <v>1.6365881600285659</v>
      </c>
    </row>
    <row r="2665" spans="1:32" ht="27.6" x14ac:dyDescent="0.3">
      <c r="A2665" s="2">
        <f>IF(G2665="","",VLOOKUP(G2665,{"CFTV","100000";"switch","750000";"VMS","200000";"Alarme","300000";"CA","400000";"Cabeamento","500000";"Infra","600000";"Redes","700000";"Energia","800000";"Outros","900000";"Serviço","1000000"},2,FALSE)
  + COUNTIF($G$2:G2665,G2665)
)</f>
        <v>600104</v>
      </c>
      <c r="B2665" s="3" t="str">
        <f t="shared" si="43"/>
        <v>TAMPÃO PARA CONDULETE MULTIPLO</v>
      </c>
      <c r="C2665" s="3"/>
      <c r="D2665" s="3"/>
      <c r="E2665" s="5" t="s">
        <v>326</v>
      </c>
      <c r="F2665" s="5" t="s">
        <v>7</v>
      </c>
      <c r="G2665" s="2" t="s">
        <v>4743</v>
      </c>
      <c r="H2665" s="3" t="s">
        <v>4868</v>
      </c>
      <c r="I2665" s="170" t="s">
        <v>7038</v>
      </c>
      <c r="J2665" s="127">
        <v>0.28000000000000003</v>
      </c>
      <c r="K2665" s="162">
        <v>0.57041980675362247</v>
      </c>
      <c r="L2665" s="126"/>
      <c r="M2665" s="203"/>
      <c r="N2665" s="218">
        <v>0.18</v>
      </c>
      <c r="O2665" s="3" t="s">
        <v>7070</v>
      </c>
      <c r="P2665" s="31" t="s">
        <v>7294</v>
      </c>
      <c r="Q2665" s="234">
        <v>3</v>
      </c>
      <c r="R2665" s="5">
        <v>39174090</v>
      </c>
      <c r="S2665" s="238">
        <v>46092</v>
      </c>
      <c r="T2665" s="263">
        <v>0.15</v>
      </c>
      <c r="U2665" s="263">
        <v>0</v>
      </c>
      <c r="V2665" s="263">
        <v>3.2119999999999996E-2</v>
      </c>
      <c r="W2665" s="263">
        <v>0</v>
      </c>
      <c r="X2665" s="263">
        <v>0.33999999999999997</v>
      </c>
      <c r="Y2665" s="265">
        <v>1.8334922359937862</v>
      </c>
      <c r="Z2665" s="275">
        <v>0.28000000000000003</v>
      </c>
      <c r="AA2665" s="276">
        <v>6.2284453517724974E-3</v>
      </c>
      <c r="AB2665" s="277">
        <v>0.05</v>
      </c>
      <c r="AC2665" s="277">
        <v>3.6499999999999998E-2</v>
      </c>
      <c r="AD2665" s="277">
        <v>0</v>
      </c>
      <c r="AE2665" s="277">
        <v>0.33999999999999997</v>
      </c>
      <c r="AF2665" s="276">
        <v>1.6365881600285659</v>
      </c>
    </row>
    <row r="2666" spans="1:32" ht="27.6" x14ac:dyDescent="0.3">
      <c r="A2666" s="2">
        <f>IF(G2666="","",VLOOKUP(G2666,{"CFTV","100000";"switch","750000";"VMS","200000";"Alarme","300000";"CA","400000";"Cabeamento","500000";"Infra","600000";"Redes","700000";"Energia","800000";"Outros","900000";"Serviço","1000000"},2,FALSE)
  + COUNTIF($G$2:G2666,G2666)
)</f>
        <v>600105</v>
      </c>
      <c r="B2666" s="3" t="str">
        <f t="shared" si="43"/>
        <v>CAIXA MONTAGEM  500X400X200mm IP54</v>
      </c>
      <c r="C2666" s="3" t="s">
        <v>4870</v>
      </c>
      <c r="D2666" s="3" t="s">
        <v>4870</v>
      </c>
      <c r="E2666" s="5" t="s">
        <v>4871</v>
      </c>
      <c r="F2666" s="5" t="s">
        <v>7</v>
      </c>
      <c r="G2666" s="2" t="s">
        <v>4743</v>
      </c>
      <c r="H2666" s="3" t="s">
        <v>4869</v>
      </c>
      <c r="I2666" s="169" t="s">
        <v>7038</v>
      </c>
      <c r="J2666" s="127">
        <v>244.63</v>
      </c>
      <c r="K2666" s="162">
        <v>498.36356187906659</v>
      </c>
      <c r="L2666" s="126"/>
      <c r="M2666" s="203"/>
      <c r="N2666" s="218">
        <v>0.18</v>
      </c>
      <c r="O2666" s="3" t="s">
        <v>7137</v>
      </c>
      <c r="P2666" s="31" t="s">
        <v>7294</v>
      </c>
      <c r="Q2666" s="234"/>
      <c r="R2666" s="5">
        <v>85372090</v>
      </c>
      <c r="S2666" s="238">
        <v>45670</v>
      </c>
      <c r="T2666" s="263">
        <v>0.15</v>
      </c>
      <c r="U2666" s="263">
        <v>0</v>
      </c>
      <c r="V2666" s="263">
        <v>3.2119999999999996E-2</v>
      </c>
      <c r="W2666" s="263">
        <v>0</v>
      </c>
      <c r="X2666" s="263">
        <v>0.33999999999999997</v>
      </c>
      <c r="Y2666" s="265">
        <v>1.8334922359937862</v>
      </c>
      <c r="Z2666" s="275">
        <v>244.63</v>
      </c>
      <c r="AA2666" s="276">
        <v>5.4416592371575199</v>
      </c>
      <c r="AB2666" s="277">
        <v>0.05</v>
      </c>
      <c r="AC2666" s="277">
        <v>3.6499999999999998E-2</v>
      </c>
      <c r="AD2666" s="277">
        <v>0</v>
      </c>
      <c r="AE2666" s="277">
        <v>0.33999999999999997</v>
      </c>
      <c r="AF2666" s="276">
        <v>1.6365881600285659</v>
      </c>
    </row>
    <row r="2667" spans="1:32" ht="55.2" x14ac:dyDescent="0.3">
      <c r="A2667" s="2">
        <f>IF(G2667="","",VLOOKUP(G2667,{"CFTV","100000";"switch","750000";"VMS","200000";"Alarme","300000";"CA","400000";"Cabeamento","500000";"Infra","600000";"Redes","700000";"Energia","800000";"Outros","900000";"Serviço","1000000"},2,FALSE)
  + COUNTIF($G$2:G2667,G2667)
)</f>
        <v>600106</v>
      </c>
      <c r="B2667" s="3" t="str">
        <f t="shared" si="43"/>
        <v>JUNTA DE VEDAÇÃO PARA TAMPA</v>
      </c>
      <c r="C2667" s="3"/>
      <c r="D2667" s="3"/>
      <c r="E2667" s="5" t="s">
        <v>326</v>
      </c>
      <c r="F2667" s="5" t="s">
        <v>7</v>
      </c>
      <c r="G2667" s="2" t="s">
        <v>4743</v>
      </c>
      <c r="H2667" s="3" t="s">
        <v>4872</v>
      </c>
      <c r="I2667" s="169" t="s">
        <v>7038</v>
      </c>
      <c r="J2667" s="127">
        <v>5.35</v>
      </c>
      <c r="K2667" s="162">
        <v>25.342937128625223</v>
      </c>
      <c r="L2667" s="127">
        <v>7.09</v>
      </c>
      <c r="M2667" s="203"/>
      <c r="N2667" s="218">
        <v>0.12</v>
      </c>
      <c r="O2667" s="3" t="s">
        <v>7192</v>
      </c>
      <c r="P2667" s="31" t="s">
        <v>7291</v>
      </c>
      <c r="Q2667" s="234"/>
      <c r="R2667" s="5">
        <v>39259090</v>
      </c>
      <c r="S2667" s="249">
        <v>45671</v>
      </c>
      <c r="T2667" s="263">
        <v>0.15</v>
      </c>
      <c r="U2667" s="263">
        <v>0</v>
      </c>
      <c r="V2667" s="263">
        <v>3.2119999999999996E-2</v>
      </c>
      <c r="W2667" s="263">
        <v>0</v>
      </c>
      <c r="X2667" s="263">
        <v>0.33999999999999997</v>
      </c>
      <c r="Y2667" s="265">
        <v>1.8334922359937862</v>
      </c>
      <c r="Z2667" s="275">
        <v>12.44</v>
      </c>
      <c r="AA2667" s="276">
        <v>0.27672092920017805</v>
      </c>
      <c r="AB2667" s="277">
        <v>0.05</v>
      </c>
      <c r="AC2667" s="277">
        <v>3.6499999999999998E-2</v>
      </c>
      <c r="AD2667" s="277">
        <v>0</v>
      </c>
      <c r="AE2667" s="277">
        <v>0.33999999999999997</v>
      </c>
      <c r="AF2667" s="276">
        <v>1.6365881600285659</v>
      </c>
    </row>
    <row r="2668" spans="1:32" ht="27.6" x14ac:dyDescent="0.3">
      <c r="A2668" s="2">
        <f>IF(G2668="","",VLOOKUP(G2668,{"CFTV","100000";"switch","750000";"VMS","200000";"Alarme","300000";"CA","400000";"Cabeamento","500000";"Infra","600000";"Redes","700000";"Energia","800000";"Outros","900000";"Serviço","1000000"},2,FALSE)
  + COUNTIF($G$2:G2668,G2668)
)</f>
        <v>600107</v>
      </c>
      <c r="B2668" s="3" t="str">
        <f t="shared" si="43"/>
        <v>CABO FLEXIVEL 4MM2 1KV 90G</v>
      </c>
      <c r="C2668" s="3" t="s">
        <v>4874</v>
      </c>
      <c r="D2668" s="3" t="s">
        <v>4874</v>
      </c>
      <c r="E2668" s="5" t="s">
        <v>326</v>
      </c>
      <c r="F2668" s="5" t="s">
        <v>948</v>
      </c>
      <c r="G2668" s="2" t="s">
        <v>4743</v>
      </c>
      <c r="H2668" s="3" t="s">
        <v>4873</v>
      </c>
      <c r="I2668" s="169" t="s">
        <v>7038</v>
      </c>
      <c r="J2668" s="127">
        <v>3.85</v>
      </c>
      <c r="K2668" s="162">
        <v>7.8432723428623081</v>
      </c>
      <c r="L2668" s="126"/>
      <c r="M2668" s="203"/>
      <c r="N2668" s="218">
        <v>0.18</v>
      </c>
      <c r="O2668" s="47" t="s">
        <v>7070</v>
      </c>
      <c r="P2668" s="254" t="s">
        <v>7294</v>
      </c>
      <c r="Q2668" s="235">
        <v>3</v>
      </c>
      <c r="R2668" s="5">
        <v>85444900</v>
      </c>
      <c r="S2668" s="243">
        <v>46086</v>
      </c>
      <c r="T2668" s="263">
        <v>0.15</v>
      </c>
      <c r="U2668" s="263">
        <v>0</v>
      </c>
      <c r="V2668" s="263">
        <v>3.2119999999999996E-2</v>
      </c>
      <c r="W2668" s="263">
        <v>0</v>
      </c>
      <c r="X2668" s="263">
        <v>0.33999999999999997</v>
      </c>
      <c r="Y2668" s="265">
        <v>1.8334922359937862</v>
      </c>
      <c r="Z2668" s="275">
        <v>3.85</v>
      </c>
      <c r="AA2668" s="276">
        <v>8.5641123586871828E-2</v>
      </c>
      <c r="AB2668" s="277">
        <v>0.05</v>
      </c>
      <c r="AC2668" s="277">
        <v>3.6499999999999998E-2</v>
      </c>
      <c r="AD2668" s="277">
        <v>0</v>
      </c>
      <c r="AE2668" s="277">
        <v>0.33999999999999997</v>
      </c>
      <c r="AF2668" s="276">
        <v>1.6365881600285659</v>
      </c>
    </row>
    <row r="2669" spans="1:32" ht="27.6" x14ac:dyDescent="0.3">
      <c r="A2669" s="2">
        <f>IF(G2669="","",VLOOKUP(G2669,{"CFTV","100000";"switch","750000";"VMS","200000";"Alarme","300000";"CA","400000";"Cabeamento","500000";"Infra","600000";"Redes","700000";"Energia","800000";"Outros","900000";"Serviço","1000000"},2,FALSE)
  + COUNTIF($G$2:G2669,G2669)
)</f>
        <v>600108</v>
      </c>
      <c r="B2669" s="3" t="str">
        <f t="shared" si="43"/>
        <v>ELETRODUTO RÍGIDO PVC ANTICHAMAS 3/4"</v>
      </c>
      <c r="C2669" s="3" t="s">
        <v>4876</v>
      </c>
      <c r="D2669" s="3" t="s">
        <v>4876</v>
      </c>
      <c r="E2669" s="5" t="s">
        <v>326</v>
      </c>
      <c r="F2669" s="5" t="s">
        <v>948</v>
      </c>
      <c r="G2669" s="2" t="s">
        <v>4743</v>
      </c>
      <c r="H2669" s="3" t="s">
        <v>4875</v>
      </c>
      <c r="I2669" s="169" t="s">
        <v>7038</v>
      </c>
      <c r="J2669" s="126">
        <v>20.75</v>
      </c>
      <c r="K2669" s="162">
        <v>42.272182107634514</v>
      </c>
      <c r="L2669" s="126"/>
      <c r="M2669" s="203"/>
      <c r="N2669" s="218">
        <v>0.18</v>
      </c>
      <c r="O2669" s="3" t="s">
        <v>7131</v>
      </c>
      <c r="P2669" s="31" t="s">
        <v>7294</v>
      </c>
      <c r="Q2669" s="234"/>
      <c r="R2669" s="5">
        <v>39172300</v>
      </c>
      <c r="S2669" s="238">
        <v>45602</v>
      </c>
      <c r="T2669" s="263">
        <v>0.15</v>
      </c>
      <c r="U2669" s="263">
        <v>0</v>
      </c>
      <c r="V2669" s="263">
        <v>3.2119999999999996E-2</v>
      </c>
      <c r="W2669" s="263">
        <v>0</v>
      </c>
      <c r="X2669" s="263">
        <v>0.33999999999999997</v>
      </c>
      <c r="Y2669" s="265">
        <v>1.8334922359937862</v>
      </c>
      <c r="Z2669" s="275">
        <v>20.75</v>
      </c>
      <c r="AA2669" s="276">
        <v>0.4615722894617118</v>
      </c>
      <c r="AB2669" s="277">
        <v>0.05</v>
      </c>
      <c r="AC2669" s="277">
        <v>3.6499999999999998E-2</v>
      </c>
      <c r="AD2669" s="277">
        <v>0</v>
      </c>
      <c r="AE2669" s="277">
        <v>0.33999999999999997</v>
      </c>
      <c r="AF2669" s="276">
        <v>1.6365881600285659</v>
      </c>
    </row>
    <row r="2670" spans="1:32" ht="27.6" x14ac:dyDescent="0.3">
      <c r="A2670" s="2">
        <f>IF(G2670="","",VLOOKUP(G2670,{"CFTV","100000";"switch","750000";"VMS","200000";"Alarme","300000";"CA","400000";"Cabeamento","500000";"Infra","600000";"Redes","700000";"Energia","800000";"Outros","900000";"Serviço","1000000"},2,FALSE)
  + COUNTIF($G$2:G2670,G2670)
)</f>
        <v>600109</v>
      </c>
      <c r="B2670" s="3" t="str">
        <f t="shared" si="43"/>
        <v xml:space="preserve">ELETRODUTO CORRUGADO 3/4 '' </v>
      </c>
      <c r="C2670" s="3" t="s">
        <v>4878</v>
      </c>
      <c r="D2670" s="3" t="s">
        <v>4878</v>
      </c>
      <c r="E2670" s="5" t="s">
        <v>326</v>
      </c>
      <c r="F2670" s="5" t="s">
        <v>948</v>
      </c>
      <c r="G2670" s="2" t="s">
        <v>4743</v>
      </c>
      <c r="H2670" s="3" t="s">
        <v>4877</v>
      </c>
      <c r="I2670" s="169" t="s">
        <v>7038</v>
      </c>
      <c r="J2670" s="126">
        <v>1.34</v>
      </c>
      <c r="K2670" s="162">
        <v>2.7298662180351929</v>
      </c>
      <c r="L2670" s="126"/>
      <c r="M2670" s="203"/>
      <c r="N2670" s="218">
        <v>0.18</v>
      </c>
      <c r="O2670" s="3" t="s">
        <v>7131</v>
      </c>
      <c r="P2670" s="31" t="s">
        <v>7294</v>
      </c>
      <c r="Q2670" s="234">
        <v>45602</v>
      </c>
      <c r="R2670" s="5">
        <v>39172300</v>
      </c>
      <c r="S2670" s="238">
        <v>45602</v>
      </c>
      <c r="T2670" s="263">
        <v>0.15</v>
      </c>
      <c r="U2670" s="263">
        <v>0</v>
      </c>
      <c r="V2670" s="263">
        <v>3.2119999999999996E-2</v>
      </c>
      <c r="W2670" s="263">
        <v>0</v>
      </c>
      <c r="X2670" s="263">
        <v>0.33999999999999997</v>
      </c>
      <c r="Y2670" s="265">
        <v>1.8334922359937862</v>
      </c>
      <c r="Z2670" s="275">
        <v>1.34</v>
      </c>
      <c r="AA2670" s="276">
        <v>2.9807559897768378E-2</v>
      </c>
      <c r="AB2670" s="277">
        <v>0.05</v>
      </c>
      <c r="AC2670" s="277">
        <v>3.6499999999999998E-2</v>
      </c>
      <c r="AD2670" s="277">
        <v>0</v>
      </c>
      <c r="AE2670" s="277">
        <v>0.33999999999999997</v>
      </c>
      <c r="AF2670" s="276">
        <v>1.6365881600285659</v>
      </c>
    </row>
    <row r="2671" spans="1:32" ht="27.6" x14ac:dyDescent="0.3">
      <c r="A2671" s="2">
        <f>IF(G2671="","",VLOOKUP(G2671,{"CFTV","100000";"switch","750000";"VMS","200000";"Alarme","300000";"CA","400000";"Cabeamento","500000";"Infra","600000";"Redes","700000";"Energia","800000";"Outros","900000";"Serviço","1000000"},2,FALSE)
  + COUNTIF($G$2:G2671,G2671)
)</f>
        <v>600110</v>
      </c>
      <c r="B2671" s="3" t="str">
        <f t="shared" si="43"/>
        <v>PLAQUETA DE IDENTIFICAÇÃO 3MM (9X4CM)</v>
      </c>
      <c r="C2671" s="3" t="s">
        <v>4880</v>
      </c>
      <c r="D2671" s="3" t="s">
        <v>4880</v>
      </c>
      <c r="E2671" s="5" t="s">
        <v>4881</v>
      </c>
      <c r="F2671" s="5" t="s">
        <v>7</v>
      </c>
      <c r="G2671" s="2" t="s">
        <v>4743</v>
      </c>
      <c r="H2671" s="3" t="s">
        <v>4879</v>
      </c>
      <c r="I2671" s="170" t="s">
        <v>7038</v>
      </c>
      <c r="J2671" s="127">
        <v>1.7065999999999999</v>
      </c>
      <c r="K2671" s="162">
        <v>3.4767087221633282</v>
      </c>
      <c r="L2671" s="126"/>
      <c r="M2671" s="203"/>
      <c r="N2671" s="218">
        <v>0.12</v>
      </c>
      <c r="O2671" s="3" t="s">
        <v>7100</v>
      </c>
      <c r="P2671" s="31" t="s">
        <v>7291</v>
      </c>
      <c r="Q2671" s="234">
        <v>1</v>
      </c>
      <c r="R2671" s="5">
        <v>39172900</v>
      </c>
      <c r="S2671" s="249">
        <v>46080</v>
      </c>
      <c r="T2671" s="263">
        <v>0.15</v>
      </c>
      <c r="U2671" s="263">
        <v>0</v>
      </c>
      <c r="V2671" s="263">
        <v>3.2119999999999996E-2</v>
      </c>
      <c r="W2671" s="263">
        <v>0</v>
      </c>
      <c r="X2671" s="263">
        <v>0.33999999999999997</v>
      </c>
      <c r="Y2671" s="265">
        <v>1.8334922359937862</v>
      </c>
      <c r="Z2671" s="275">
        <v>1.7065999999999999</v>
      </c>
      <c r="AA2671" s="276">
        <v>3.7962374419053362E-2</v>
      </c>
      <c r="AB2671" s="277">
        <v>0.05</v>
      </c>
      <c r="AC2671" s="277">
        <v>3.6499999999999998E-2</v>
      </c>
      <c r="AD2671" s="277">
        <v>0</v>
      </c>
      <c r="AE2671" s="277">
        <v>0.33999999999999997</v>
      </c>
      <c r="AF2671" s="276">
        <v>1.6365881600285659</v>
      </c>
    </row>
    <row r="2672" spans="1:32" ht="27.6" x14ac:dyDescent="0.3">
      <c r="A2672" s="2">
        <f>IF(G2672="","",VLOOKUP(G2672,{"CFTV","100000";"switch","750000";"VMS","200000";"Alarme","300000";"CA","400000";"Cabeamento","500000";"Infra","600000";"Redes","700000";"Energia","800000";"Outros","900000";"Serviço","1000000"},2,FALSE)
  + COUNTIF($G$2:G2672,G2672)
)</f>
        <v>600111</v>
      </c>
      <c r="B2672" s="3" t="str">
        <f t="shared" si="43"/>
        <v>ABRAÇADEIRA U SIMPLES AÇO GALVANIZADO</v>
      </c>
      <c r="C2672" s="3" t="s">
        <v>4883</v>
      </c>
      <c r="D2672" s="3" t="s">
        <v>4883</v>
      </c>
      <c r="E2672" s="5" t="s">
        <v>326</v>
      </c>
      <c r="F2672" s="5" t="s">
        <v>7</v>
      </c>
      <c r="G2672" s="2" t="s">
        <v>4743</v>
      </c>
      <c r="H2672" s="3" t="s">
        <v>4882</v>
      </c>
      <c r="I2672" s="169" t="s">
        <v>7038</v>
      </c>
      <c r="J2672" s="126">
        <v>1.32</v>
      </c>
      <c r="K2672" s="162">
        <v>2.68912194612422</v>
      </c>
      <c r="L2672" s="126"/>
      <c r="M2672" s="203"/>
      <c r="N2672" s="218">
        <v>0.18</v>
      </c>
      <c r="O2672" s="62" t="s">
        <v>7114</v>
      </c>
      <c r="P2672" s="254" t="s">
        <v>7294</v>
      </c>
      <c r="Q2672" s="235">
        <v>1</v>
      </c>
      <c r="R2672" s="5">
        <v>73261900</v>
      </c>
      <c r="S2672" s="243">
        <v>45754</v>
      </c>
      <c r="T2672" s="263">
        <v>0.15</v>
      </c>
      <c r="U2672" s="263">
        <v>0</v>
      </c>
      <c r="V2672" s="263">
        <v>3.2119999999999996E-2</v>
      </c>
      <c r="W2672" s="263">
        <v>0</v>
      </c>
      <c r="X2672" s="263">
        <v>0.33999999999999997</v>
      </c>
      <c r="Y2672" s="265">
        <v>1.8334922359937862</v>
      </c>
      <c r="Z2672" s="275">
        <v>1.32</v>
      </c>
      <c r="AA2672" s="276">
        <v>2.9362670944070343E-2</v>
      </c>
      <c r="AB2672" s="277">
        <v>0.05</v>
      </c>
      <c r="AC2672" s="277">
        <v>3.6499999999999998E-2</v>
      </c>
      <c r="AD2672" s="277">
        <v>0</v>
      </c>
      <c r="AE2672" s="277">
        <v>0.33999999999999997</v>
      </c>
      <c r="AF2672" s="276">
        <v>1.6365881600285659</v>
      </c>
    </row>
    <row r="2673" spans="1:32" ht="27.6" x14ac:dyDescent="0.3">
      <c r="A2673" s="2">
        <f>IF(G2673="","",VLOOKUP(G2673,{"CFTV","100000";"switch","750000";"VMS","200000";"Alarme","300000";"CA","400000";"Cabeamento","500000";"Infra","600000";"Redes","700000";"Energia","800000";"Outros","900000";"Serviço","1000000"},2,FALSE)
  + COUNTIF($G$2:G2673,G2673)
)</f>
        <v>600112</v>
      </c>
      <c r="B2673" s="3" t="str">
        <f t="shared" si="43"/>
        <v>PARAFUSO PHILIPS 8MM GALVANIZADO</v>
      </c>
      <c r="C2673" s="3" t="s">
        <v>4885</v>
      </c>
      <c r="D2673" s="3" t="s">
        <v>4885</v>
      </c>
      <c r="E2673" s="5" t="s">
        <v>326</v>
      </c>
      <c r="F2673" s="5" t="s">
        <v>7</v>
      </c>
      <c r="G2673" s="2" t="s">
        <v>4743</v>
      </c>
      <c r="H2673" s="3" t="s">
        <v>4884</v>
      </c>
      <c r="I2673" s="169" t="s">
        <v>7038</v>
      </c>
      <c r="J2673" s="127">
        <v>0.56999999999999995</v>
      </c>
      <c r="K2673" s="162">
        <v>1.1612117494627312</v>
      </c>
      <c r="L2673" s="126"/>
      <c r="M2673" s="203"/>
      <c r="N2673" s="218">
        <v>0.18</v>
      </c>
      <c r="O2673" s="62" t="s">
        <v>7070</v>
      </c>
      <c r="P2673" s="254" t="s">
        <v>7294</v>
      </c>
      <c r="Q2673" s="235">
        <v>1</v>
      </c>
      <c r="R2673" s="5">
        <v>73181500</v>
      </c>
      <c r="S2673" s="243">
        <v>45880</v>
      </c>
      <c r="T2673" s="263">
        <v>0.15</v>
      </c>
      <c r="U2673" s="263">
        <v>0</v>
      </c>
      <c r="V2673" s="263">
        <v>3.2119999999999996E-2</v>
      </c>
      <c r="W2673" s="263">
        <v>0</v>
      </c>
      <c r="X2673" s="263">
        <v>0.33999999999999997</v>
      </c>
      <c r="Y2673" s="265">
        <v>1.8334922359937862</v>
      </c>
      <c r="Z2673" s="275">
        <v>0.56999999999999995</v>
      </c>
      <c r="AA2673" s="276">
        <v>1.2679335180394009E-2</v>
      </c>
      <c r="AB2673" s="277">
        <v>0.05</v>
      </c>
      <c r="AC2673" s="277">
        <v>3.6499999999999998E-2</v>
      </c>
      <c r="AD2673" s="277">
        <v>0</v>
      </c>
      <c r="AE2673" s="277">
        <v>0.33999999999999997</v>
      </c>
      <c r="AF2673" s="276">
        <v>1.6365881600285659</v>
      </c>
    </row>
    <row r="2674" spans="1:32" ht="27.6" x14ac:dyDescent="0.3">
      <c r="A2674" s="2">
        <f>IF(G2674="","",VLOOKUP(G2674,{"CFTV","100000";"switch","750000";"VMS","200000";"Alarme","300000";"CA","400000";"Cabeamento","500000";"Infra","600000";"Redes","700000";"Energia","800000";"Outros","900000";"Serviço","1000000"},2,FALSE)
  + COUNTIF($G$2:G2674,G2674)
)</f>
        <v>600113</v>
      </c>
      <c r="B2674" s="3" t="str">
        <f t="shared" si="43"/>
        <v>JUNTA DE VEDAÇÃO PARA ELETRODUTO</v>
      </c>
      <c r="C2674" s="3"/>
      <c r="D2674" s="3"/>
      <c r="E2674" s="5" t="s">
        <v>326</v>
      </c>
      <c r="F2674" s="5" t="s">
        <v>7</v>
      </c>
      <c r="G2674" s="2" t="s">
        <v>4743</v>
      </c>
      <c r="H2674" s="3" t="s">
        <v>4886</v>
      </c>
      <c r="I2674" s="169" t="s">
        <v>7038</v>
      </c>
      <c r="J2674" s="126">
        <v>2.5</v>
      </c>
      <c r="K2674" s="162">
        <v>5.0930339888716292</v>
      </c>
      <c r="L2674" s="126"/>
      <c r="M2674" s="203"/>
      <c r="N2674" s="218">
        <v>0.18</v>
      </c>
      <c r="O2674" s="3" t="s">
        <v>7114</v>
      </c>
      <c r="P2674" s="31" t="s">
        <v>7294</v>
      </c>
      <c r="Q2674" s="234">
        <v>3</v>
      </c>
      <c r="R2674" s="5">
        <v>39259090</v>
      </c>
      <c r="S2674" s="238">
        <v>46031</v>
      </c>
      <c r="T2674" s="263">
        <v>0.15</v>
      </c>
      <c r="U2674" s="263">
        <v>0</v>
      </c>
      <c r="V2674" s="263">
        <v>3.2119999999999996E-2</v>
      </c>
      <c r="W2674" s="263">
        <v>0</v>
      </c>
      <c r="X2674" s="263">
        <v>0.33999999999999997</v>
      </c>
      <c r="Y2674" s="265">
        <v>1.8334922359937862</v>
      </c>
      <c r="Z2674" s="275">
        <v>2.5</v>
      </c>
      <c r="AA2674" s="276">
        <v>5.561111921225443E-2</v>
      </c>
      <c r="AB2674" s="277">
        <v>0.05</v>
      </c>
      <c r="AC2674" s="277">
        <v>3.6499999999999998E-2</v>
      </c>
      <c r="AD2674" s="277">
        <v>0</v>
      </c>
      <c r="AE2674" s="277">
        <v>0.33999999999999997</v>
      </c>
      <c r="AF2674" s="276">
        <v>1.6365881600285659</v>
      </c>
    </row>
    <row r="2675" spans="1:32" ht="27.6" x14ac:dyDescent="0.3">
      <c r="A2675" s="2">
        <f>IF(G2675="","",VLOOKUP(G2675,{"CFTV","100000";"switch","750000";"VMS","200000";"Alarme","300000";"CA","400000";"Cabeamento","500000";"Infra","600000";"Redes","700000";"Energia","800000";"Outros","900000";"Serviço","1000000"},2,FALSE)
  + COUNTIF($G$2:G2675,G2675)
)</f>
        <v>600114</v>
      </c>
      <c r="B2675" s="3" t="str">
        <f t="shared" si="43"/>
        <v>CONDULETE PVC FIXO PRETO TIPO</v>
      </c>
      <c r="C2675" s="3" t="s">
        <v>4888</v>
      </c>
      <c r="D2675" s="3" t="s">
        <v>4888</v>
      </c>
      <c r="E2675" s="5" t="s">
        <v>326</v>
      </c>
      <c r="F2675" s="5" t="s">
        <v>7</v>
      </c>
      <c r="G2675" s="2" t="s">
        <v>4743</v>
      </c>
      <c r="H2675" s="3" t="s">
        <v>4887</v>
      </c>
      <c r="I2675" s="169" t="s">
        <v>7038</v>
      </c>
      <c r="J2675" s="127">
        <v>20.54</v>
      </c>
      <c r="K2675" s="162">
        <v>41.844367252569299</v>
      </c>
      <c r="L2675" s="126"/>
      <c r="M2675" s="203"/>
      <c r="N2675" s="218">
        <v>0.18</v>
      </c>
      <c r="O2675" s="3" t="s">
        <v>7070</v>
      </c>
      <c r="P2675" s="31" t="s">
        <v>7294</v>
      </c>
      <c r="Q2675" s="234">
        <v>1</v>
      </c>
      <c r="R2675" s="5">
        <v>39174090</v>
      </c>
      <c r="S2675" s="249">
        <v>45755</v>
      </c>
      <c r="T2675" s="263">
        <v>0.15</v>
      </c>
      <c r="U2675" s="263">
        <v>0</v>
      </c>
      <c r="V2675" s="263">
        <v>3.2119999999999996E-2</v>
      </c>
      <c r="W2675" s="263">
        <v>0</v>
      </c>
      <c r="X2675" s="263">
        <v>0.33999999999999997</v>
      </c>
      <c r="Y2675" s="265">
        <v>1.8334922359937862</v>
      </c>
      <c r="Z2675" s="275">
        <v>20.54</v>
      </c>
      <c r="AA2675" s="276">
        <v>0.45690095544788234</v>
      </c>
      <c r="AB2675" s="277">
        <v>0.05</v>
      </c>
      <c r="AC2675" s="277">
        <v>3.6499999999999998E-2</v>
      </c>
      <c r="AD2675" s="277">
        <v>0</v>
      </c>
      <c r="AE2675" s="277">
        <v>0.33999999999999997</v>
      </c>
      <c r="AF2675" s="276">
        <v>1.6365881600285659</v>
      </c>
    </row>
    <row r="2676" spans="1:32" ht="27.6" x14ac:dyDescent="0.3">
      <c r="A2676" s="2">
        <f>IF(G2676="","",VLOOKUP(G2676,{"CFTV","100000";"switch","750000";"VMS","200000";"Alarme","300000";"CA","400000";"Cabeamento","500000";"Infra","600000";"Redes","700000";"Energia","800000";"Outros","900000";"Serviço","1000000"},2,FALSE)
  + COUNTIF($G$2:G2676,G2676)
)</f>
        <v>600115</v>
      </c>
      <c r="B2676" s="3" t="str">
        <f t="shared" si="43"/>
        <v>REFIL ROTULADORA BROTHER</v>
      </c>
      <c r="C2676" s="3" t="s">
        <v>4890</v>
      </c>
      <c r="D2676" s="3" t="s">
        <v>4890</v>
      </c>
      <c r="E2676" s="5" t="s">
        <v>4891</v>
      </c>
      <c r="F2676" s="5" t="s">
        <v>7</v>
      </c>
      <c r="G2676" s="2" t="s">
        <v>4743</v>
      </c>
      <c r="H2676" s="3" t="s">
        <v>4889</v>
      </c>
      <c r="I2676" s="169" t="s">
        <v>7038</v>
      </c>
      <c r="J2676" s="127">
        <v>119.75</v>
      </c>
      <c r="K2676" s="162">
        <v>243.95632806695102</v>
      </c>
      <c r="L2676" s="126"/>
      <c r="M2676" s="203"/>
      <c r="N2676" s="218">
        <v>0.18</v>
      </c>
      <c r="O2676" s="3" t="s">
        <v>7070</v>
      </c>
      <c r="P2676" s="31" t="s">
        <v>7294</v>
      </c>
      <c r="Q2676" s="234">
        <v>1</v>
      </c>
      <c r="R2676" s="5">
        <v>48219000</v>
      </c>
      <c r="S2676" s="249">
        <v>45755</v>
      </c>
      <c r="T2676" s="263">
        <v>0.15</v>
      </c>
      <c r="U2676" s="263">
        <v>0</v>
      </c>
      <c r="V2676" s="263">
        <v>3.2119999999999996E-2</v>
      </c>
      <c r="W2676" s="263">
        <v>0</v>
      </c>
      <c r="X2676" s="263">
        <v>0.33999999999999997</v>
      </c>
      <c r="Y2676" s="265">
        <v>1.8334922359937862</v>
      </c>
      <c r="Z2676" s="275">
        <v>119.75</v>
      </c>
      <c r="AA2676" s="276">
        <v>2.663772610266987</v>
      </c>
      <c r="AB2676" s="277">
        <v>0.05</v>
      </c>
      <c r="AC2676" s="277">
        <v>3.6499999999999998E-2</v>
      </c>
      <c r="AD2676" s="277">
        <v>0</v>
      </c>
      <c r="AE2676" s="277">
        <v>0.33999999999999997</v>
      </c>
      <c r="AF2676" s="276">
        <v>1.6365881600285659</v>
      </c>
    </row>
    <row r="2677" spans="1:32" ht="27.6" x14ac:dyDescent="0.3">
      <c r="A2677" s="2">
        <f>IF(G2677="","",VLOOKUP(G2677,{"CFTV","100000";"switch","750000";"VMS","200000";"Alarme","300000";"CA","400000";"Cabeamento","500000";"Infra","600000";"Redes","700000";"Energia","800000";"Outros","900000";"Serviço","1000000"},2,FALSE)
  + COUNTIF($G$2:G2677,G2677)
)</f>
        <v>600116</v>
      </c>
      <c r="B2677" s="3" t="str">
        <f t="shared" si="43"/>
        <v>KIT BARRA DE ATERRAMENTO NUA</v>
      </c>
      <c r="C2677" s="3" t="s">
        <v>4893</v>
      </c>
      <c r="D2677" s="3" t="s">
        <v>4893</v>
      </c>
      <c r="E2677" s="5" t="s">
        <v>326</v>
      </c>
      <c r="F2677" s="5" t="s">
        <v>7</v>
      </c>
      <c r="G2677" s="2" t="s">
        <v>4743</v>
      </c>
      <c r="H2677" s="3" t="s">
        <v>4892</v>
      </c>
      <c r="I2677" s="170" t="s">
        <v>7038</v>
      </c>
      <c r="J2677" s="127">
        <v>67.760000000000005</v>
      </c>
      <c r="K2677" s="162">
        <v>138.04159323437662</v>
      </c>
      <c r="L2677" s="127"/>
      <c r="M2677" s="203"/>
      <c r="N2677" s="218">
        <v>0.12</v>
      </c>
      <c r="O2677" s="62" t="s">
        <v>359</v>
      </c>
      <c r="P2677" s="254" t="s">
        <v>7291</v>
      </c>
      <c r="Q2677" s="235">
        <v>1</v>
      </c>
      <c r="R2677" s="5">
        <v>85389090</v>
      </c>
      <c r="S2677" s="243">
        <v>46036</v>
      </c>
      <c r="T2677" s="263">
        <v>0.15</v>
      </c>
      <c r="U2677" s="263">
        <v>0</v>
      </c>
      <c r="V2677" s="263">
        <v>3.2119999999999996E-2</v>
      </c>
      <c r="W2677" s="263">
        <v>0</v>
      </c>
      <c r="X2677" s="263">
        <v>0.33999999999999997</v>
      </c>
      <c r="Y2677" s="265">
        <v>1.8334922359937862</v>
      </c>
      <c r="Z2677" s="275">
        <v>67.760000000000005</v>
      </c>
      <c r="AA2677" s="276">
        <v>1.5072837751289441</v>
      </c>
      <c r="AB2677" s="277">
        <v>0.05</v>
      </c>
      <c r="AC2677" s="277">
        <v>3.6499999999999998E-2</v>
      </c>
      <c r="AD2677" s="277">
        <v>0</v>
      </c>
      <c r="AE2677" s="277">
        <v>0.33999999999999997</v>
      </c>
      <c r="AF2677" s="276">
        <v>1.6365881600285659</v>
      </c>
    </row>
    <row r="2678" spans="1:32" ht="27.6" x14ac:dyDescent="0.3">
      <c r="A2678" s="2">
        <f>IF(G2678="","",VLOOKUP(G2678,{"CFTV","100000";"switch","750000";"VMS","200000";"Alarme","300000";"CA","400000";"Cabeamento","500000";"Infra","600000";"Redes","700000";"Energia","800000";"Outros","900000";"Serviço","1000000"},2,FALSE)
  + COUNTIF($G$2:G2678,G2678)
)</f>
        <v>600117</v>
      </c>
      <c r="B2678" s="3" t="str">
        <f t="shared" si="43"/>
        <v>JUNTA DE VEDAÇÃO PARA CONDULETE</v>
      </c>
      <c r="C2678" s="3"/>
      <c r="D2678" s="3"/>
      <c r="E2678" s="5" t="s">
        <v>326</v>
      </c>
      <c r="F2678" s="5" t="s">
        <v>7</v>
      </c>
      <c r="G2678" s="2" t="s">
        <v>4743</v>
      </c>
      <c r="H2678" s="3" t="s">
        <v>4894</v>
      </c>
      <c r="I2678" s="169" t="s">
        <v>7038</v>
      </c>
      <c r="J2678" s="126">
        <v>2.5</v>
      </c>
      <c r="K2678" s="162">
        <v>5.0930339888716292</v>
      </c>
      <c r="L2678" s="126"/>
      <c r="M2678" s="203"/>
      <c r="N2678" s="218">
        <v>0.18</v>
      </c>
      <c r="O2678" s="3" t="s">
        <v>7114</v>
      </c>
      <c r="P2678" s="31" t="s">
        <v>7294</v>
      </c>
      <c r="Q2678" s="234">
        <v>3</v>
      </c>
      <c r="R2678" s="5">
        <v>39259090</v>
      </c>
      <c r="S2678" s="238">
        <v>46031</v>
      </c>
      <c r="T2678" s="263">
        <v>0.15</v>
      </c>
      <c r="U2678" s="263">
        <v>0</v>
      </c>
      <c r="V2678" s="263">
        <v>3.2119999999999996E-2</v>
      </c>
      <c r="W2678" s="263">
        <v>0</v>
      </c>
      <c r="X2678" s="263">
        <v>0.33999999999999997</v>
      </c>
      <c r="Y2678" s="265">
        <v>1.8334922359937862</v>
      </c>
      <c r="Z2678" s="275">
        <v>2.5</v>
      </c>
      <c r="AA2678" s="276">
        <v>5.561111921225443E-2</v>
      </c>
      <c r="AB2678" s="277">
        <v>0.05</v>
      </c>
      <c r="AC2678" s="277">
        <v>3.6499999999999998E-2</v>
      </c>
      <c r="AD2678" s="277">
        <v>0</v>
      </c>
      <c r="AE2678" s="277">
        <v>0.33999999999999997</v>
      </c>
      <c r="AF2678" s="276">
        <v>1.6365881600285659</v>
      </c>
    </row>
    <row r="2679" spans="1:32" ht="27.6" x14ac:dyDescent="0.3">
      <c r="A2679" s="2">
        <f>IF(G2679="","",VLOOKUP(G2679,{"CFTV","100000";"switch","750000";"VMS","200000";"Alarme","300000";"CA","400000";"Cabeamento","500000";"Infra","600000";"Redes","700000";"Energia","800000";"Outros","900000";"Serviço","1000000"},2,FALSE)
  + COUNTIF($G$2:G2679,G2679)
)</f>
        <v>600118</v>
      </c>
      <c r="B2679" s="3" t="str">
        <f t="shared" si="43"/>
        <v>TERMINAL PRÉ-ISOLADO PINO TUBULAR 4,0MM²</v>
      </c>
      <c r="C2679" s="3" t="s">
        <v>4896</v>
      </c>
      <c r="D2679" s="3" t="s">
        <v>4896</v>
      </c>
      <c r="E2679" s="5" t="s">
        <v>326</v>
      </c>
      <c r="F2679" s="5" t="s">
        <v>7</v>
      </c>
      <c r="G2679" s="2" t="s">
        <v>4743</v>
      </c>
      <c r="H2679" s="3" t="s">
        <v>4895</v>
      </c>
      <c r="I2679" s="169" t="s">
        <v>7038</v>
      </c>
      <c r="J2679" s="127">
        <v>0.36366666666666603</v>
      </c>
      <c r="K2679" s="162">
        <v>0.74086667758119162</v>
      </c>
      <c r="L2679" s="126"/>
      <c r="M2679" s="203"/>
      <c r="N2679" s="218">
        <v>0.18</v>
      </c>
      <c r="O2679" s="3" t="s">
        <v>7070</v>
      </c>
      <c r="P2679" s="31" t="s">
        <v>7294</v>
      </c>
      <c r="Q2679" s="234">
        <v>3</v>
      </c>
      <c r="R2679" s="5">
        <v>85369090</v>
      </c>
      <c r="S2679" s="238">
        <v>46092</v>
      </c>
      <c r="T2679" s="263">
        <v>0.15</v>
      </c>
      <c r="U2679" s="263">
        <v>0</v>
      </c>
      <c r="V2679" s="263">
        <v>3.2119999999999996E-2</v>
      </c>
      <c r="W2679" s="263">
        <v>0</v>
      </c>
      <c r="X2679" s="263">
        <v>0.33999999999999997</v>
      </c>
      <c r="Y2679" s="265">
        <v>1.8334922359937862</v>
      </c>
      <c r="Z2679" s="275">
        <v>0.36366666666666603</v>
      </c>
      <c r="AA2679" s="276">
        <v>8.0895641414092632E-3</v>
      </c>
      <c r="AB2679" s="277">
        <v>0.05</v>
      </c>
      <c r="AC2679" s="277">
        <v>3.6499999999999998E-2</v>
      </c>
      <c r="AD2679" s="277">
        <v>0</v>
      </c>
      <c r="AE2679" s="277">
        <v>0.33999999999999997</v>
      </c>
      <c r="AF2679" s="276">
        <v>1.6365881600285659</v>
      </c>
    </row>
    <row r="2680" spans="1:32" ht="27.6" x14ac:dyDescent="0.3">
      <c r="A2680" s="2">
        <f>IF(G2680="","",VLOOKUP(G2680,{"CFTV","100000";"switch","750000";"VMS","200000";"Alarme","300000";"CA","400000";"Cabeamento","500000";"Infra","600000";"Redes","700000";"Energia","800000";"Outros","900000";"Serviço","1000000"},2,FALSE)
  + COUNTIF($G$2:G2680,G2680)
)</f>
        <v>600119</v>
      </c>
      <c r="B2680" s="3" t="str">
        <f t="shared" si="43"/>
        <v>TERMINAL PRÉ-ISOLADO PINO TUBULAR DUPLO</v>
      </c>
      <c r="C2680" s="3" t="s">
        <v>4898</v>
      </c>
      <c r="D2680" s="3" t="s">
        <v>4898</v>
      </c>
      <c r="E2680" s="5" t="s">
        <v>326</v>
      </c>
      <c r="F2680" s="5" t="s">
        <v>7</v>
      </c>
      <c r="G2680" s="2" t="s">
        <v>4743</v>
      </c>
      <c r="H2680" s="3" t="s">
        <v>4897</v>
      </c>
      <c r="I2680" s="169" t="s">
        <v>7038</v>
      </c>
      <c r="J2680" s="127">
        <v>0.44</v>
      </c>
      <c r="K2680" s="162">
        <v>0.78537973434692754</v>
      </c>
      <c r="L2680" s="126"/>
      <c r="M2680" s="203"/>
      <c r="N2680" s="218">
        <v>0.04</v>
      </c>
      <c r="O2680" s="62" t="s">
        <v>6374</v>
      </c>
      <c r="P2680" s="254" t="s">
        <v>7290</v>
      </c>
      <c r="Q2680" s="235">
        <v>1</v>
      </c>
      <c r="R2680" s="5">
        <v>85369090</v>
      </c>
      <c r="S2680" s="243">
        <v>45804</v>
      </c>
      <c r="T2680" s="263">
        <v>0.15</v>
      </c>
      <c r="U2680" s="263">
        <v>0</v>
      </c>
      <c r="V2680" s="263">
        <v>3.5039999999999995E-2</v>
      </c>
      <c r="W2680" s="263">
        <v>0</v>
      </c>
      <c r="X2680" s="263">
        <v>0.33999999999999997</v>
      </c>
      <c r="Y2680" s="265">
        <v>1.6064585475278061</v>
      </c>
      <c r="Z2680" s="275">
        <v>0.44</v>
      </c>
      <c r="AA2680" s="276">
        <v>9.7875569813567799E-3</v>
      </c>
      <c r="AB2680" s="277">
        <v>0.05</v>
      </c>
      <c r="AC2680" s="277">
        <v>3.6499999999999998E-2</v>
      </c>
      <c r="AD2680" s="277">
        <v>0</v>
      </c>
      <c r="AE2680" s="277">
        <v>0.33999999999999997</v>
      </c>
      <c r="AF2680" s="276">
        <v>1.6365881600285659</v>
      </c>
    </row>
    <row r="2681" spans="1:32" ht="409.6" x14ac:dyDescent="0.3">
      <c r="A2681" s="2">
        <f>IF(G2681="","",VLOOKUP(G2681,{"CFTV","100000";"switch","750000";"VMS","200000";"Alarme","300000";"CA","400000";"Cabeamento","500000";"Infra","600000";"Redes","700000";"Energia","800000";"Outros","900000";"Serviço","1000000"},2,FALSE)
  + COUNTIF($G$2:G2681,G2681)
)</f>
        <v>600120</v>
      </c>
      <c r="B2681" s="3" t="str">
        <f t="shared" si="43"/>
        <v>KIT CERRA COPO PARA METAL</v>
      </c>
      <c r="C2681" s="3"/>
      <c r="D2681" s="3"/>
      <c r="E2681" s="5" t="s">
        <v>326</v>
      </c>
      <c r="F2681" s="5" t="s">
        <v>7</v>
      </c>
      <c r="G2681" s="2" t="s">
        <v>4743</v>
      </c>
      <c r="H2681" s="3" t="s">
        <v>4899</v>
      </c>
      <c r="I2681" s="169" t="s">
        <v>7038</v>
      </c>
      <c r="J2681" s="126">
        <v>153.88999999999999</v>
      </c>
      <c r="K2681" s="162">
        <v>313.50680021898194</v>
      </c>
      <c r="L2681" s="126"/>
      <c r="M2681" s="203"/>
      <c r="N2681" s="218">
        <v>0.12</v>
      </c>
      <c r="O2681" s="3" t="s">
        <v>7193</v>
      </c>
      <c r="P2681" s="31" t="s">
        <v>7291</v>
      </c>
      <c r="Q2681" s="234"/>
      <c r="R2681" s="5">
        <v>82029990</v>
      </c>
      <c r="S2681" s="238">
        <v>45602</v>
      </c>
      <c r="T2681" s="263">
        <v>0.15</v>
      </c>
      <c r="U2681" s="263">
        <v>0</v>
      </c>
      <c r="V2681" s="263">
        <v>3.2119999999999996E-2</v>
      </c>
      <c r="W2681" s="263">
        <v>0</v>
      </c>
      <c r="X2681" s="263">
        <v>0.33999999999999997</v>
      </c>
      <c r="Y2681" s="265">
        <v>1.8334922359937862</v>
      </c>
      <c r="Z2681" s="275">
        <v>153.88999999999999</v>
      </c>
      <c r="AA2681" s="276">
        <v>3.4231980542295335</v>
      </c>
      <c r="AB2681" s="277">
        <v>0.05</v>
      </c>
      <c r="AC2681" s="277">
        <v>3.6499999999999998E-2</v>
      </c>
      <c r="AD2681" s="277">
        <v>0</v>
      </c>
      <c r="AE2681" s="277">
        <v>0.33999999999999997</v>
      </c>
      <c r="AF2681" s="276">
        <v>1.6365881600285659</v>
      </c>
    </row>
    <row r="2682" spans="1:32" ht="27.6" x14ac:dyDescent="0.3">
      <c r="A2682" s="2">
        <f>IF(G2682="","",VLOOKUP(G2682,{"CFTV","100000";"switch","750000";"VMS","200000";"Alarme","300000";"CA","400000";"Cabeamento","500000";"Infra","600000";"Redes","700000";"Energia","800000";"Outros","900000";"Serviço","1000000"},2,FALSE)
  + COUNTIF($G$2:G2682,G2682)
)</f>
        <v>600121</v>
      </c>
      <c r="B2682" s="3" t="str">
        <f t="shared" si="43"/>
        <v>LAMINA DE CERRA PARA METAL</v>
      </c>
      <c r="C2682" s="3" t="s">
        <v>4901</v>
      </c>
      <c r="D2682" s="3" t="s">
        <v>4901</v>
      </c>
      <c r="E2682" s="5" t="s">
        <v>326</v>
      </c>
      <c r="F2682" s="5" t="s">
        <v>7</v>
      </c>
      <c r="G2682" s="2" t="s">
        <v>4743</v>
      </c>
      <c r="H2682" s="3" t="s">
        <v>4900</v>
      </c>
      <c r="I2682" s="169" t="s">
        <v>7038</v>
      </c>
      <c r="J2682" s="126">
        <v>16</v>
      </c>
      <c r="K2682" s="162">
        <v>32.59541752877842</v>
      </c>
      <c r="L2682" s="126"/>
      <c r="M2682" s="203"/>
      <c r="N2682" s="218">
        <v>0.18</v>
      </c>
      <c r="O2682" s="3" t="s">
        <v>7194</v>
      </c>
      <c r="P2682" s="31" t="s">
        <v>7294</v>
      </c>
      <c r="Q2682" s="234"/>
      <c r="R2682" s="5">
        <v>82029100</v>
      </c>
      <c r="S2682" s="238">
        <v>45602</v>
      </c>
      <c r="T2682" s="263">
        <v>0.15</v>
      </c>
      <c r="U2682" s="263">
        <v>0</v>
      </c>
      <c r="V2682" s="263">
        <v>3.2119999999999996E-2</v>
      </c>
      <c r="W2682" s="263">
        <v>0</v>
      </c>
      <c r="X2682" s="263">
        <v>0.33999999999999997</v>
      </c>
      <c r="Y2682" s="265">
        <v>1.8334922359937862</v>
      </c>
      <c r="Z2682" s="275">
        <v>16</v>
      </c>
      <c r="AA2682" s="276">
        <v>0.3559111629584284</v>
      </c>
      <c r="AB2682" s="277">
        <v>0.05</v>
      </c>
      <c r="AC2682" s="277">
        <v>3.6499999999999998E-2</v>
      </c>
      <c r="AD2682" s="277">
        <v>0</v>
      </c>
      <c r="AE2682" s="277">
        <v>0.33999999999999997</v>
      </c>
      <c r="AF2682" s="276">
        <v>1.6365881600285659</v>
      </c>
    </row>
    <row r="2683" spans="1:32" ht="27.6" x14ac:dyDescent="0.3">
      <c r="A2683" s="2">
        <f>IF(G2683="","",VLOOKUP(G2683,{"CFTV","100000";"switch","750000";"VMS","200000";"Alarme","300000";"CA","400000";"Cabeamento","500000";"Infra","600000";"Redes","700000";"Energia","800000";"Outros","900000";"Serviço","1000000"},2,FALSE)
  + COUNTIF($G$2:G2683,G2683)
)</f>
        <v>600122</v>
      </c>
      <c r="B2683" s="3" t="str">
        <f t="shared" si="43"/>
        <v>LAMPADA LED 6W</v>
      </c>
      <c r="C2683" s="3" t="s">
        <v>4903</v>
      </c>
      <c r="D2683" s="3" t="s">
        <v>4903</v>
      </c>
      <c r="E2683" s="5" t="s">
        <v>4904</v>
      </c>
      <c r="F2683" s="5" t="s">
        <v>7</v>
      </c>
      <c r="G2683" s="2" t="s">
        <v>4743</v>
      </c>
      <c r="H2683" s="3" t="s">
        <v>4902</v>
      </c>
      <c r="I2683" s="169" t="s">
        <v>7038</v>
      </c>
      <c r="J2683" s="127">
        <v>3.99</v>
      </c>
      <c r="K2683" s="162">
        <v>8.1284822462391197</v>
      </c>
      <c r="L2683" s="126"/>
      <c r="M2683" s="203"/>
      <c r="N2683" s="218">
        <v>0.18</v>
      </c>
      <c r="O2683" s="62" t="s">
        <v>7114</v>
      </c>
      <c r="P2683" s="254" t="s">
        <v>7294</v>
      </c>
      <c r="Q2683" s="235">
        <v>1</v>
      </c>
      <c r="R2683" s="5">
        <v>85355200</v>
      </c>
      <c r="S2683" s="243">
        <v>45754</v>
      </c>
      <c r="T2683" s="263">
        <v>0.15</v>
      </c>
      <c r="U2683" s="263">
        <v>0</v>
      </c>
      <c r="V2683" s="263">
        <v>3.2119999999999996E-2</v>
      </c>
      <c r="W2683" s="263">
        <v>0</v>
      </c>
      <c r="X2683" s="263">
        <v>0.33999999999999997</v>
      </c>
      <c r="Y2683" s="265">
        <v>1.8334922359937862</v>
      </c>
      <c r="Z2683" s="275">
        <v>3.99</v>
      </c>
      <c r="AA2683" s="276">
        <v>8.8755346262758078E-2</v>
      </c>
      <c r="AB2683" s="277">
        <v>0.05</v>
      </c>
      <c r="AC2683" s="277">
        <v>3.6499999999999998E-2</v>
      </c>
      <c r="AD2683" s="277">
        <v>0</v>
      </c>
      <c r="AE2683" s="277">
        <v>0.33999999999999997</v>
      </c>
      <c r="AF2683" s="276">
        <v>1.6365881600285659</v>
      </c>
    </row>
    <row r="2684" spans="1:32" ht="27.6" x14ac:dyDescent="0.3">
      <c r="A2684" s="2">
        <f>IF(G2684="","",VLOOKUP(G2684,{"CFTV","100000";"switch","750000";"VMS","200000";"Alarme","300000";"CA","400000";"Cabeamento","500000";"Infra","600000";"Redes","700000";"Energia","800000";"Outros","900000";"Serviço","1000000"},2,FALSE)
  + COUNTIF($G$2:G2684,G2684)
)</f>
        <v>600123</v>
      </c>
      <c r="B2684" s="3" t="str">
        <f t="shared" si="43"/>
        <v>BOCAL PARA LAMPADA</v>
      </c>
      <c r="C2684" s="3" t="s">
        <v>4906</v>
      </c>
      <c r="D2684" s="3" t="s">
        <v>4906</v>
      </c>
      <c r="E2684" s="5" t="s">
        <v>4904</v>
      </c>
      <c r="F2684" s="5" t="s">
        <v>7</v>
      </c>
      <c r="G2684" s="2" t="s">
        <v>4743</v>
      </c>
      <c r="H2684" s="3" t="s">
        <v>4905</v>
      </c>
      <c r="I2684" s="169" t="s">
        <v>7038</v>
      </c>
      <c r="J2684" s="127">
        <v>2.4300000000000002</v>
      </c>
      <c r="K2684" s="162">
        <v>4.9504290371832225</v>
      </c>
      <c r="L2684" s="126"/>
      <c r="M2684" s="203"/>
      <c r="N2684" s="218">
        <v>0.18</v>
      </c>
      <c r="O2684" s="62" t="s">
        <v>7114</v>
      </c>
      <c r="P2684" s="254" t="s">
        <v>7294</v>
      </c>
      <c r="Q2684" s="235">
        <v>1</v>
      </c>
      <c r="R2684" s="5">
        <v>85366100</v>
      </c>
      <c r="S2684" s="243">
        <v>45754</v>
      </c>
      <c r="T2684" s="263">
        <v>0.15</v>
      </c>
      <c r="U2684" s="263">
        <v>0</v>
      </c>
      <c r="V2684" s="263">
        <v>3.2119999999999996E-2</v>
      </c>
      <c r="W2684" s="263">
        <v>0</v>
      </c>
      <c r="X2684" s="263">
        <v>0.33999999999999997</v>
      </c>
      <c r="Y2684" s="265">
        <v>1.8334922359937862</v>
      </c>
      <c r="Z2684" s="275">
        <v>2.4300000000000002</v>
      </c>
      <c r="AA2684" s="276">
        <v>5.4054007874311312E-2</v>
      </c>
      <c r="AB2684" s="277">
        <v>0.05</v>
      </c>
      <c r="AC2684" s="277">
        <v>3.6499999999999998E-2</v>
      </c>
      <c r="AD2684" s="277">
        <v>0</v>
      </c>
      <c r="AE2684" s="277">
        <v>0.33999999999999997</v>
      </c>
      <c r="AF2684" s="276">
        <v>1.6365881600285659</v>
      </c>
    </row>
    <row r="2685" spans="1:32" ht="27.6" x14ac:dyDescent="0.3">
      <c r="A2685" s="2">
        <f>IF(G2685="","",VLOOKUP(G2685,{"CFTV","100000";"switch","750000";"VMS","200000";"Alarme","300000";"CA","400000";"Cabeamento","500000";"Infra","600000";"Redes","700000";"Energia","800000";"Outros","900000";"Serviço","1000000"},2,FALSE)
  + COUNTIF($G$2:G2685,G2685)
)</f>
        <v>600124</v>
      </c>
      <c r="B2685" s="3" t="str">
        <f t="shared" si="43"/>
        <v>CHAVE FIM DE CURSO PARA</v>
      </c>
      <c r="C2685" s="3"/>
      <c r="D2685" s="3"/>
      <c r="E2685" s="5" t="s">
        <v>326</v>
      </c>
      <c r="F2685" s="5" t="s">
        <v>7</v>
      </c>
      <c r="G2685" s="2" t="s">
        <v>4743</v>
      </c>
      <c r="H2685" s="3" t="s">
        <v>4907</v>
      </c>
      <c r="I2685" s="169" t="s">
        <v>7038</v>
      </c>
      <c r="J2685" s="127">
        <v>529.19000000000005</v>
      </c>
      <c r="K2685" s="162">
        <v>1078.073062628391</v>
      </c>
      <c r="L2685" s="126"/>
      <c r="M2685" s="203"/>
      <c r="N2685" s="218">
        <v>0.12</v>
      </c>
      <c r="O2685" s="3" t="s">
        <v>6374</v>
      </c>
      <c r="P2685" s="31" t="s">
        <v>7291</v>
      </c>
      <c r="Q2685" s="234">
        <v>1</v>
      </c>
      <c r="R2685" s="5">
        <v>85353029</v>
      </c>
      <c r="S2685" s="238">
        <v>45756</v>
      </c>
      <c r="T2685" s="263">
        <v>0.15</v>
      </c>
      <c r="U2685" s="263">
        <v>0</v>
      </c>
      <c r="V2685" s="263">
        <v>3.2119999999999996E-2</v>
      </c>
      <c r="W2685" s="263">
        <v>0</v>
      </c>
      <c r="X2685" s="263">
        <v>0.33999999999999997</v>
      </c>
      <c r="Y2685" s="265">
        <v>1.8334922359937862</v>
      </c>
      <c r="Z2685" s="275">
        <v>529.19000000000005</v>
      </c>
      <c r="AA2685" s="276">
        <v>11.771539270373172</v>
      </c>
      <c r="AB2685" s="277">
        <v>0.05</v>
      </c>
      <c r="AC2685" s="277">
        <v>3.6499999999999998E-2</v>
      </c>
      <c r="AD2685" s="277">
        <v>0</v>
      </c>
      <c r="AE2685" s="277">
        <v>0.33999999999999997</v>
      </c>
      <c r="AF2685" s="276">
        <v>1.6365881600285659</v>
      </c>
    </row>
    <row r="2686" spans="1:32" ht="41.4" x14ac:dyDescent="0.3">
      <c r="A2686" s="2">
        <f>IF(G2686="","",VLOOKUP(G2686,{"CFTV","100000";"switch","750000";"VMS","200000";"Alarme","300000";"CA","400000";"Cabeamento","500000";"Infra","600000";"Redes","700000";"Energia","800000";"Outros","900000";"Serviço","1000000"},2,FALSE)
  + COUNTIF($G$2:G2686,G2686)
)</f>
        <v>600125</v>
      </c>
      <c r="B2686" s="3" t="str">
        <f t="shared" si="43"/>
        <v>COLA PVC</v>
      </c>
      <c r="C2686" s="3" t="s">
        <v>4909</v>
      </c>
      <c r="D2686" s="3" t="s">
        <v>4909</v>
      </c>
      <c r="E2686" s="5" t="s">
        <v>326</v>
      </c>
      <c r="F2686" s="5" t="s">
        <v>7</v>
      </c>
      <c r="G2686" s="2" t="s">
        <v>4743</v>
      </c>
      <c r="H2686" s="3" t="s">
        <v>4908</v>
      </c>
      <c r="I2686" s="169" t="s">
        <v>7038</v>
      </c>
      <c r="J2686" s="127">
        <v>14.9</v>
      </c>
      <c r="K2686" s="162">
        <v>35.670478272726015</v>
      </c>
      <c r="L2686" s="127">
        <v>2.6094444444444398</v>
      </c>
      <c r="M2686" s="203"/>
      <c r="N2686" s="218">
        <v>0.12</v>
      </c>
      <c r="O2686" s="3" t="s">
        <v>7195</v>
      </c>
      <c r="P2686" s="31" t="s">
        <v>7291</v>
      </c>
      <c r="Q2686" s="234">
        <v>1</v>
      </c>
      <c r="R2686" s="5">
        <v>35061090</v>
      </c>
      <c r="S2686" s="238">
        <v>45756</v>
      </c>
      <c r="T2686" s="263">
        <v>0.15</v>
      </c>
      <c r="U2686" s="263">
        <v>0</v>
      </c>
      <c r="V2686" s="263">
        <v>3.2119999999999996E-2</v>
      </c>
      <c r="W2686" s="263">
        <v>0</v>
      </c>
      <c r="X2686" s="263">
        <v>0.33999999999999997</v>
      </c>
      <c r="Y2686" s="265">
        <v>1.8334922359937862</v>
      </c>
      <c r="Z2686" s="275">
        <v>17.509444444444441</v>
      </c>
      <c r="AA2686" s="276">
        <v>0.38948792093613832</v>
      </c>
      <c r="AB2686" s="277">
        <v>0.05</v>
      </c>
      <c r="AC2686" s="277">
        <v>3.6499999999999998E-2</v>
      </c>
      <c r="AD2686" s="277">
        <v>0</v>
      </c>
      <c r="AE2686" s="277">
        <v>0.33999999999999997</v>
      </c>
      <c r="AF2686" s="276">
        <v>1.6365881600285659</v>
      </c>
    </row>
    <row r="2687" spans="1:32" ht="27.6" x14ac:dyDescent="0.3">
      <c r="A2687" s="2">
        <f>IF(G2687="","",VLOOKUP(G2687,{"CFTV","100000";"switch","750000";"VMS","200000";"Alarme","300000";"CA","400000";"Cabeamento","500000";"Infra","600000";"Redes","700000";"Energia","800000";"Outros","900000";"Serviço","1000000"},2,FALSE)
  + COUNTIF($G$2:G2687,G2687)
)</f>
        <v>600126</v>
      </c>
      <c r="B2687" s="3" t="str">
        <f t="shared" si="43"/>
        <v>ARCO DE SERRA FIXO 12"</v>
      </c>
      <c r="C2687" s="3" t="s">
        <v>4911</v>
      </c>
      <c r="D2687" s="3" t="s">
        <v>4911</v>
      </c>
      <c r="E2687" s="5" t="s">
        <v>326</v>
      </c>
      <c r="F2687" s="5" t="s">
        <v>7</v>
      </c>
      <c r="G2687" s="2" t="s">
        <v>4743</v>
      </c>
      <c r="H2687" s="3" t="s">
        <v>4910</v>
      </c>
      <c r="I2687" s="169" t="s">
        <v>7038</v>
      </c>
      <c r="J2687" s="126">
        <v>38.18</v>
      </c>
      <c r="K2687" s="162">
        <v>77.78081507804751</v>
      </c>
      <c r="L2687" s="126"/>
      <c r="M2687" s="203"/>
      <c r="N2687" s="218">
        <v>0.18</v>
      </c>
      <c r="O2687" s="62" t="s">
        <v>7114</v>
      </c>
      <c r="P2687" s="254" t="s">
        <v>7294</v>
      </c>
      <c r="Q2687" s="235">
        <v>1</v>
      </c>
      <c r="R2687" s="5">
        <v>82021000</v>
      </c>
      <c r="S2687" s="243">
        <v>45754</v>
      </c>
      <c r="T2687" s="263">
        <v>0.15</v>
      </c>
      <c r="U2687" s="263">
        <v>0</v>
      </c>
      <c r="V2687" s="263">
        <v>3.2119999999999996E-2</v>
      </c>
      <c r="W2687" s="263">
        <v>0</v>
      </c>
      <c r="X2687" s="263">
        <v>0.33999999999999997</v>
      </c>
      <c r="Y2687" s="265">
        <v>1.8334922359937862</v>
      </c>
      <c r="Z2687" s="275">
        <v>38.18</v>
      </c>
      <c r="AA2687" s="276">
        <v>0.8492930126095497</v>
      </c>
      <c r="AB2687" s="277">
        <v>0.05</v>
      </c>
      <c r="AC2687" s="277">
        <v>3.6499999999999998E-2</v>
      </c>
      <c r="AD2687" s="277">
        <v>0</v>
      </c>
      <c r="AE2687" s="277">
        <v>0.33999999999999997</v>
      </c>
      <c r="AF2687" s="276">
        <v>1.6365881600285659</v>
      </c>
    </row>
    <row r="2688" spans="1:32" ht="262.2" x14ac:dyDescent="0.3">
      <c r="A2688" s="2">
        <f>IF(G2688="","",VLOOKUP(G2688,{"CFTV","100000";"switch","750000";"VMS","200000";"Alarme","300000";"CA","400000";"Cabeamento","500000";"Infra","600000";"Redes","700000";"Energia","800000";"Outros","900000";"Serviço","1000000"},2,FALSE)
  + COUNTIF($G$2:G2688,G2688)
)</f>
        <v>600127</v>
      </c>
      <c r="B2688" s="3" t="str">
        <f t="shared" si="43"/>
        <v>KIT DE BROCAS PARA METAL</v>
      </c>
      <c r="C2688" s="3" t="s">
        <v>4913</v>
      </c>
      <c r="D2688" s="3" t="s">
        <v>4913</v>
      </c>
      <c r="E2688" s="5" t="s">
        <v>4593</v>
      </c>
      <c r="F2688" s="5" t="s">
        <v>7</v>
      </c>
      <c r="G2688" s="2" t="s">
        <v>4743</v>
      </c>
      <c r="H2688" s="3" t="s">
        <v>4912</v>
      </c>
      <c r="I2688" s="169" t="s">
        <v>7038</v>
      </c>
      <c r="J2688" s="126">
        <v>149.88999999999999</v>
      </c>
      <c r="K2688" s="162">
        <v>305.35794583678734</v>
      </c>
      <c r="L2688" s="126"/>
      <c r="M2688" s="203"/>
      <c r="N2688" s="218">
        <v>0.12</v>
      </c>
      <c r="O2688" s="3" t="s">
        <v>7196</v>
      </c>
      <c r="P2688" s="31" t="s">
        <v>7291</v>
      </c>
      <c r="Q2688" s="234"/>
      <c r="R2688" s="5">
        <v>39174090</v>
      </c>
      <c r="S2688" s="238">
        <v>45602</v>
      </c>
      <c r="T2688" s="263">
        <v>0.15</v>
      </c>
      <c r="U2688" s="263">
        <v>0</v>
      </c>
      <c r="V2688" s="263">
        <v>3.2119999999999996E-2</v>
      </c>
      <c r="W2688" s="263">
        <v>0</v>
      </c>
      <c r="X2688" s="263">
        <v>0.33999999999999997</v>
      </c>
      <c r="Y2688" s="265">
        <v>1.8334922359937862</v>
      </c>
      <c r="Z2688" s="275">
        <v>149.88999999999999</v>
      </c>
      <c r="AA2688" s="276">
        <v>3.3342202634899265</v>
      </c>
      <c r="AB2688" s="277">
        <v>0.05</v>
      </c>
      <c r="AC2688" s="277">
        <v>3.6499999999999998E-2</v>
      </c>
      <c r="AD2688" s="277">
        <v>0</v>
      </c>
      <c r="AE2688" s="277">
        <v>0.33999999999999997</v>
      </c>
      <c r="AF2688" s="276">
        <v>1.6365881600285659</v>
      </c>
    </row>
    <row r="2689" spans="1:32" ht="27.6" x14ac:dyDescent="0.3">
      <c r="A2689" s="2">
        <f>IF(G2689="","",VLOOKUP(G2689,{"CFTV","100000";"switch","750000";"VMS","200000";"Alarme","300000";"CA","400000";"Cabeamento","500000";"Infra","600000";"Redes","700000";"Energia","800000";"Outros","900000";"Serviço","1000000"},2,FALSE)
  + COUNTIF($G$2:G2689,G2689)
)</f>
        <v>600128</v>
      </c>
      <c r="B2689" s="3" t="str">
        <f t="shared" si="43"/>
        <v>KIT DE BROCAS PARA CONCRETO</v>
      </c>
      <c r="C2689" s="3" t="s">
        <v>4915</v>
      </c>
      <c r="D2689" s="3" t="s">
        <v>4915</v>
      </c>
      <c r="E2689" s="5" t="s">
        <v>4593</v>
      </c>
      <c r="F2689" s="5" t="s">
        <v>7</v>
      </c>
      <c r="G2689" s="2" t="s">
        <v>4743</v>
      </c>
      <c r="H2689" s="3" t="s">
        <v>4914</v>
      </c>
      <c r="I2689" s="169" t="s">
        <v>7038</v>
      </c>
      <c r="J2689" s="126">
        <v>3.05</v>
      </c>
      <c r="K2689" s="162">
        <v>6.2135014664233861</v>
      </c>
      <c r="L2689" s="126"/>
      <c r="M2689" s="203"/>
      <c r="N2689" s="218">
        <v>0.18</v>
      </c>
      <c r="O2689" s="3" t="s">
        <v>7194</v>
      </c>
      <c r="P2689" s="31" t="s">
        <v>7294</v>
      </c>
      <c r="Q2689" s="234"/>
      <c r="R2689" s="5">
        <v>39174090</v>
      </c>
      <c r="S2689" s="238">
        <v>45602</v>
      </c>
      <c r="T2689" s="263">
        <v>0.15</v>
      </c>
      <c r="U2689" s="263">
        <v>0</v>
      </c>
      <c r="V2689" s="263">
        <v>3.2119999999999996E-2</v>
      </c>
      <c r="W2689" s="263">
        <v>0</v>
      </c>
      <c r="X2689" s="263">
        <v>0.33999999999999997</v>
      </c>
      <c r="Y2689" s="265">
        <v>1.8334922359937862</v>
      </c>
      <c r="Z2689" s="275">
        <v>3.05</v>
      </c>
      <c r="AA2689" s="276">
        <v>6.78455654389504E-2</v>
      </c>
      <c r="AB2689" s="277">
        <v>0.05</v>
      </c>
      <c r="AC2689" s="277">
        <v>3.6499999999999998E-2</v>
      </c>
      <c r="AD2689" s="277">
        <v>0</v>
      </c>
      <c r="AE2689" s="277">
        <v>0.33999999999999997</v>
      </c>
      <c r="AF2689" s="276">
        <v>1.6365881600285659</v>
      </c>
    </row>
    <row r="2690" spans="1:32" ht="27.6" x14ac:dyDescent="0.3">
      <c r="A2690" s="2">
        <f>IF(G2690="","",VLOOKUP(G2690,{"CFTV","100000";"switch","750000";"VMS","200000";"Alarme","300000";"CA","400000";"Cabeamento","500000";"Infra","600000";"Redes","700000";"Energia","800000";"Outros","900000";"Serviço","1000000"},2,FALSE)
  + COUNTIF($G$2:G2690,G2690)
)</f>
        <v>600129</v>
      </c>
      <c r="B2690" s="3" t="str">
        <f t="shared" si="43"/>
        <v>LUVA DE ELETRODUTO PVC 1"</v>
      </c>
      <c r="C2690" s="3"/>
      <c r="D2690" s="3"/>
      <c r="E2690" s="5" t="s">
        <v>326</v>
      </c>
      <c r="F2690" s="5" t="s">
        <v>7</v>
      </c>
      <c r="G2690" s="2" t="s">
        <v>4743</v>
      </c>
      <c r="H2690" s="3" t="s">
        <v>4916</v>
      </c>
      <c r="I2690" s="169" t="s">
        <v>7038</v>
      </c>
      <c r="J2690" s="127">
        <v>3.56</v>
      </c>
      <c r="K2690" s="162">
        <v>7.2524804001531997</v>
      </c>
      <c r="L2690" s="126"/>
      <c r="M2690" s="203"/>
      <c r="N2690" s="218">
        <v>0.18</v>
      </c>
      <c r="O2690" s="62" t="s">
        <v>7114</v>
      </c>
      <c r="P2690" s="254" t="s">
        <v>7294</v>
      </c>
      <c r="Q2690" s="235">
        <v>1</v>
      </c>
      <c r="R2690" s="5">
        <v>39174090</v>
      </c>
      <c r="S2690" s="243">
        <v>45754</v>
      </c>
      <c r="T2690" s="263">
        <v>0.15</v>
      </c>
      <c r="U2690" s="263">
        <v>0</v>
      </c>
      <c r="V2690" s="263">
        <v>3.2119999999999996E-2</v>
      </c>
      <c r="W2690" s="263">
        <v>0</v>
      </c>
      <c r="X2690" s="263">
        <v>0.33999999999999997</v>
      </c>
      <c r="Y2690" s="265">
        <v>1.8334922359937862</v>
      </c>
      <c r="Z2690" s="275">
        <v>3.56</v>
      </c>
      <c r="AA2690" s="276">
        <v>7.9190233758250309E-2</v>
      </c>
      <c r="AB2690" s="277">
        <v>0.05</v>
      </c>
      <c r="AC2690" s="277">
        <v>3.6499999999999998E-2</v>
      </c>
      <c r="AD2690" s="277">
        <v>0</v>
      </c>
      <c r="AE2690" s="277">
        <v>0.33999999999999997</v>
      </c>
      <c r="AF2690" s="276">
        <v>1.6365881600285659</v>
      </c>
    </row>
    <row r="2691" spans="1:32" ht="27.6" x14ac:dyDescent="0.3">
      <c r="A2691" s="2">
        <f>IF(G2691="","",VLOOKUP(G2691,{"CFTV","100000";"switch","750000";"VMS","200000";"Alarme","300000";"CA","400000";"Cabeamento","500000";"Infra","600000";"Redes","700000";"Energia","800000";"Outros","900000";"Serviço","1000000"},2,FALSE)
  + COUNTIF($G$2:G2691,G2691)
)</f>
        <v>600130</v>
      </c>
      <c r="B2691" s="3" t="str">
        <f t="shared" si="43"/>
        <v>POSTE FINAL P/ BORNE CONECTORES</v>
      </c>
      <c r="C2691" s="3"/>
      <c r="D2691" s="3"/>
      <c r="E2691" s="5" t="s">
        <v>326</v>
      </c>
      <c r="F2691" s="5" t="s">
        <v>7</v>
      </c>
      <c r="G2691" s="2" t="s">
        <v>4743</v>
      </c>
      <c r="H2691" s="3" t="s">
        <v>4917</v>
      </c>
      <c r="I2691" s="169" t="s">
        <v>7038</v>
      </c>
      <c r="J2691" s="127">
        <v>1.04</v>
      </c>
      <c r="K2691" s="162">
        <v>2.1187021393705976</v>
      </c>
      <c r="L2691" s="126"/>
      <c r="M2691" s="203"/>
      <c r="N2691" s="218">
        <v>0.18</v>
      </c>
      <c r="O2691" s="62" t="s">
        <v>7114</v>
      </c>
      <c r="P2691" s="254" t="s">
        <v>7294</v>
      </c>
      <c r="Q2691" s="235">
        <v>1</v>
      </c>
      <c r="R2691" s="5">
        <v>85389090</v>
      </c>
      <c r="S2691" s="243">
        <v>45754</v>
      </c>
      <c r="T2691" s="263">
        <v>0.15</v>
      </c>
      <c r="U2691" s="263">
        <v>0</v>
      </c>
      <c r="V2691" s="263">
        <v>3.2119999999999996E-2</v>
      </c>
      <c r="W2691" s="263">
        <v>0</v>
      </c>
      <c r="X2691" s="263">
        <v>0.33999999999999997</v>
      </c>
      <c r="Y2691" s="265">
        <v>1.8334922359937862</v>
      </c>
      <c r="Z2691" s="275">
        <v>1.04</v>
      </c>
      <c r="AA2691" s="276">
        <v>2.3134225592297844E-2</v>
      </c>
      <c r="AB2691" s="277">
        <v>0.05</v>
      </c>
      <c r="AC2691" s="277">
        <v>3.6499999999999998E-2</v>
      </c>
      <c r="AD2691" s="277">
        <v>0</v>
      </c>
      <c r="AE2691" s="277">
        <v>0.33999999999999997</v>
      </c>
      <c r="AF2691" s="276">
        <v>1.6365881600285659</v>
      </c>
    </row>
    <row r="2692" spans="1:32" x14ac:dyDescent="0.3">
      <c r="A2692" s="2">
        <f>IF(G2692="","",VLOOKUP(G2692,{"CFTV","100000";"switch","750000";"VMS","200000";"Alarme","300000";"CA","400000";"Cabeamento","500000";"Infra","600000";"Redes","700000";"Energia","800000";"Outros","900000";"Serviço","1000000"},2,FALSE)
  + COUNTIF($G$2:G2692,G2692)
)</f>
        <v>600131</v>
      </c>
      <c r="B2692" s="3" t="str">
        <f t="shared" si="43"/>
        <v>CLAMPER ETHERNET CAT 5E</v>
      </c>
      <c r="C2692" s="3">
        <v>13201</v>
      </c>
      <c r="D2692" s="3">
        <v>13201</v>
      </c>
      <c r="E2692" s="5" t="s">
        <v>4919</v>
      </c>
      <c r="F2692" s="5" t="s">
        <v>7</v>
      </c>
      <c r="G2692" s="2" t="s">
        <v>4743</v>
      </c>
      <c r="H2692" s="3" t="s">
        <v>4918</v>
      </c>
      <c r="I2692" s="169" t="s">
        <v>7038</v>
      </c>
      <c r="J2692" s="126">
        <v>246.24</v>
      </c>
      <c r="K2692" s="162">
        <v>501.64347576789993</v>
      </c>
      <c r="L2692" s="126"/>
      <c r="M2692" s="203"/>
      <c r="N2692" s="218">
        <v>0.18</v>
      </c>
      <c r="O2692" s="3" t="s">
        <v>7194</v>
      </c>
      <c r="P2692" s="31" t="s">
        <v>7294</v>
      </c>
      <c r="Q2692" s="234"/>
      <c r="R2692" s="5">
        <v>85363090</v>
      </c>
      <c r="S2692" s="238">
        <v>45602</v>
      </c>
      <c r="T2692" s="263">
        <v>0.15</v>
      </c>
      <c r="U2692" s="263">
        <v>0</v>
      </c>
      <c r="V2692" s="263">
        <v>3.2119999999999996E-2</v>
      </c>
      <c r="W2692" s="263">
        <v>0</v>
      </c>
      <c r="X2692" s="263">
        <v>0.33999999999999997</v>
      </c>
      <c r="Y2692" s="265">
        <v>1.8334922359937862</v>
      </c>
      <c r="Z2692" s="275">
        <v>246.24</v>
      </c>
      <c r="AA2692" s="276">
        <v>5.4774727979302122</v>
      </c>
      <c r="AB2692" s="277">
        <v>0.05</v>
      </c>
      <c r="AC2692" s="277">
        <v>3.6499999999999998E-2</v>
      </c>
      <c r="AD2692" s="277">
        <v>0</v>
      </c>
      <c r="AE2692" s="277">
        <v>0.33999999999999997</v>
      </c>
      <c r="AF2692" s="276">
        <v>1.6365881600285659</v>
      </c>
    </row>
    <row r="2693" spans="1:32" ht="27.6" x14ac:dyDescent="0.3">
      <c r="A2693" s="2">
        <f>IF(G2693="","",VLOOKUP(G2693,{"CFTV","100000";"switch","750000";"VMS","200000";"Alarme","300000";"CA","400000";"Cabeamento","500000";"Infra","600000";"Redes","700000";"Energia","800000";"Outros","900000";"Serviço","1000000"},2,FALSE)
  + COUNTIF($G$2:G2693,G2693)
)</f>
        <v>600132</v>
      </c>
      <c r="B2693" s="3" t="str">
        <f t="shared" si="43"/>
        <v>FITA VELCRO ORGANIZADOR DE CABOS</v>
      </c>
      <c r="C2693" s="3"/>
      <c r="D2693" s="3"/>
      <c r="E2693" s="5" t="s">
        <v>326</v>
      </c>
      <c r="F2693" s="5" t="s">
        <v>7</v>
      </c>
      <c r="G2693" s="2" t="s">
        <v>4743</v>
      </c>
      <c r="H2693" s="3" t="s">
        <v>4920</v>
      </c>
      <c r="I2693" s="169" t="s">
        <v>7038</v>
      </c>
      <c r="J2693" s="127">
        <v>31.24</v>
      </c>
      <c r="K2693" s="162">
        <v>63.642552724939868</v>
      </c>
      <c r="L2693" s="126"/>
      <c r="M2693" s="203"/>
      <c r="N2693" s="218">
        <v>0.18</v>
      </c>
      <c r="O2693" s="38" t="s">
        <v>7070</v>
      </c>
      <c r="P2693" s="31" t="s">
        <v>7294</v>
      </c>
      <c r="Q2693" s="234"/>
      <c r="R2693" s="5">
        <v>58063900</v>
      </c>
      <c r="S2693" s="238">
        <v>45679</v>
      </c>
      <c r="T2693" s="263">
        <v>0.15</v>
      </c>
      <c r="U2693" s="263">
        <v>0</v>
      </c>
      <c r="V2693" s="263">
        <v>3.2119999999999996E-2</v>
      </c>
      <c r="W2693" s="263">
        <v>0</v>
      </c>
      <c r="X2693" s="263">
        <v>0.33999999999999997</v>
      </c>
      <c r="Y2693" s="265">
        <v>1.8334922359937862</v>
      </c>
      <c r="Z2693" s="275">
        <v>31.24</v>
      </c>
      <c r="AA2693" s="276">
        <v>0.69491654567633132</v>
      </c>
      <c r="AB2693" s="277">
        <v>0.05</v>
      </c>
      <c r="AC2693" s="277">
        <v>3.6499999999999998E-2</v>
      </c>
      <c r="AD2693" s="277">
        <v>0</v>
      </c>
      <c r="AE2693" s="277">
        <v>0.33999999999999997</v>
      </c>
      <c r="AF2693" s="276">
        <v>1.6365881600285659</v>
      </c>
    </row>
    <row r="2694" spans="1:32" ht="27.6" x14ac:dyDescent="0.3">
      <c r="A2694" s="2">
        <f>IF(G2694="","",VLOOKUP(G2694,{"CFTV","100000";"switch","750000";"VMS","200000";"Alarme","300000";"CA","400000";"Cabeamento","500000";"Infra","600000";"Redes","700000";"Energia","800000";"Outros","900000";"Serviço","1000000"},2,FALSE)
  + COUNTIF($G$2:G2694,G2694)
)</f>
        <v>600133</v>
      </c>
      <c r="B2694" s="3" t="str">
        <f t="shared" si="43"/>
        <v>KIT PORCA GAIOLA</v>
      </c>
      <c r="C2694" s="3"/>
      <c r="D2694" s="3"/>
      <c r="E2694" s="5" t="s">
        <v>326</v>
      </c>
      <c r="F2694" s="5" t="s">
        <v>7</v>
      </c>
      <c r="G2694" s="2" t="s">
        <v>4743</v>
      </c>
      <c r="H2694" s="3" t="s">
        <v>4921</v>
      </c>
      <c r="I2694" s="169" t="s">
        <v>7038</v>
      </c>
      <c r="J2694" s="127">
        <v>0.99099999999999999</v>
      </c>
      <c r="K2694" s="162">
        <v>2.0188786731887136</v>
      </c>
      <c r="L2694" s="126"/>
      <c r="M2694" s="203"/>
      <c r="N2694" s="218">
        <v>0.18</v>
      </c>
      <c r="O2694" s="3" t="s">
        <v>7070</v>
      </c>
      <c r="P2694" s="31" t="s">
        <v>7294</v>
      </c>
      <c r="Q2694" s="234">
        <v>2</v>
      </c>
      <c r="R2694" s="5">
        <v>73181500</v>
      </c>
      <c r="S2694" s="238">
        <v>45840</v>
      </c>
      <c r="T2694" s="263">
        <v>0.15</v>
      </c>
      <c r="U2694" s="263">
        <v>0</v>
      </c>
      <c r="V2694" s="263">
        <v>3.2119999999999996E-2</v>
      </c>
      <c r="W2694" s="263">
        <v>0</v>
      </c>
      <c r="X2694" s="263">
        <v>0.33999999999999997</v>
      </c>
      <c r="Y2694" s="265">
        <v>1.8334922359937862</v>
      </c>
      <c r="Z2694" s="275">
        <v>0.99099999999999999</v>
      </c>
      <c r="AA2694" s="276">
        <v>2.2044247655737658E-2</v>
      </c>
      <c r="AB2694" s="277">
        <v>0.05</v>
      </c>
      <c r="AC2694" s="277">
        <v>3.6499999999999998E-2</v>
      </c>
      <c r="AD2694" s="277">
        <v>0</v>
      </c>
      <c r="AE2694" s="277">
        <v>0.33999999999999997</v>
      </c>
      <c r="AF2694" s="276">
        <v>1.6365881600285659</v>
      </c>
    </row>
    <row r="2695" spans="1:32" ht="27.6" x14ac:dyDescent="0.3">
      <c r="A2695" s="2">
        <f>IF(G2695="","",VLOOKUP(G2695,{"CFTV","100000";"switch","750000";"VMS","200000";"Alarme","300000";"CA","400000";"Cabeamento","500000";"Infra","600000";"Redes","700000";"Energia","800000";"Outros","900000";"Serviço","1000000"},2,FALSE)
  + COUNTIF($G$2:G2695,G2695)
)</f>
        <v>600134</v>
      </c>
      <c r="B2695" s="3" t="str">
        <f t="shared" si="43"/>
        <v>BANDEJA FIXA VENTILADA RACKS 19"</v>
      </c>
      <c r="C2695" s="3"/>
      <c r="D2695" s="3"/>
      <c r="E2695" s="5" t="s">
        <v>326</v>
      </c>
      <c r="F2695" s="5" t="s">
        <v>7</v>
      </c>
      <c r="G2695" s="2" t="s">
        <v>4743</v>
      </c>
      <c r="H2695" s="3" t="s">
        <v>1954</v>
      </c>
      <c r="I2695" s="169" t="s">
        <v>7038</v>
      </c>
      <c r="J2695" s="127">
        <v>98.72</v>
      </c>
      <c r="K2695" s="162">
        <v>239.65780738034334</v>
      </c>
      <c r="L2695" s="127">
        <v>18.920000000000002</v>
      </c>
      <c r="M2695" s="203"/>
      <c r="N2695" s="218">
        <v>0.12</v>
      </c>
      <c r="O2695" s="3" t="s">
        <v>286</v>
      </c>
      <c r="P2695" s="31" t="s">
        <v>7292</v>
      </c>
      <c r="Q2695" s="234">
        <v>1</v>
      </c>
      <c r="R2695" s="5">
        <v>94032000</v>
      </c>
      <c r="S2695" s="238">
        <v>45996</v>
      </c>
      <c r="T2695" s="263">
        <v>0.15</v>
      </c>
      <c r="U2695" s="263">
        <v>0</v>
      </c>
      <c r="V2695" s="263">
        <v>3.2119999999999996E-2</v>
      </c>
      <c r="W2695" s="263">
        <v>0</v>
      </c>
      <c r="X2695" s="263">
        <v>0.33999999999999997</v>
      </c>
      <c r="Y2695" s="265">
        <v>1.8334922359937862</v>
      </c>
      <c r="Z2695" s="275">
        <v>117.64</v>
      </c>
      <c r="AA2695" s="276">
        <v>2.6168368256518444</v>
      </c>
      <c r="AB2695" s="277">
        <v>0.05</v>
      </c>
      <c r="AC2695" s="277">
        <v>3.6499999999999998E-2</v>
      </c>
      <c r="AD2695" s="277">
        <v>0</v>
      </c>
      <c r="AE2695" s="277">
        <v>0.33999999999999997</v>
      </c>
      <c r="AF2695" s="276">
        <v>1.6365881600285659</v>
      </c>
    </row>
    <row r="2696" spans="1:32" ht="27.6" x14ac:dyDescent="0.3">
      <c r="A2696" s="2">
        <f>IF(G2696="","",VLOOKUP(G2696,{"CFTV","100000";"switch","750000";"VMS","200000";"Alarme","300000";"CA","400000";"Cabeamento","500000";"Infra","600000";"Redes","700000";"Energia","800000";"Outros","900000";"Serviço","1000000"},2,FALSE)
  + COUNTIF($G$2:G2696,G2696)
)</f>
        <v>600135</v>
      </c>
      <c r="B2696" s="3" t="str">
        <f t="shared" si="43"/>
        <v>GUIA CABO HORIZONTAL RACK 19"</v>
      </c>
      <c r="C2696" s="3" t="s">
        <v>4923</v>
      </c>
      <c r="D2696" s="3" t="s">
        <v>4923</v>
      </c>
      <c r="E2696" s="5" t="s">
        <v>286</v>
      </c>
      <c r="F2696" s="5" t="s">
        <v>7</v>
      </c>
      <c r="G2696" s="2" t="s">
        <v>4743</v>
      </c>
      <c r="H2696" s="3" t="s">
        <v>4922</v>
      </c>
      <c r="I2696" s="170" t="s">
        <v>7038</v>
      </c>
      <c r="J2696" s="129">
        <v>24</v>
      </c>
      <c r="K2696" s="162">
        <v>93.370592117983563</v>
      </c>
      <c r="L2696" s="127">
        <v>21.8325</v>
      </c>
      <c r="M2696" s="203"/>
      <c r="N2696" s="218">
        <v>0.12</v>
      </c>
      <c r="O2696" s="3" t="s">
        <v>286</v>
      </c>
      <c r="P2696" s="31" t="s">
        <v>7292</v>
      </c>
      <c r="Q2696" s="234">
        <v>1</v>
      </c>
      <c r="R2696" s="5">
        <v>94032000</v>
      </c>
      <c r="S2696" s="238">
        <v>46035</v>
      </c>
      <c r="T2696" s="263">
        <v>0.15</v>
      </c>
      <c r="U2696" s="263">
        <v>0</v>
      </c>
      <c r="V2696" s="263">
        <v>3.2119999999999996E-2</v>
      </c>
      <c r="W2696" s="263">
        <v>0</v>
      </c>
      <c r="X2696" s="263">
        <v>0.33999999999999997</v>
      </c>
      <c r="Y2696" s="265">
        <v>1.8334922359937862</v>
      </c>
      <c r="Z2696" s="275">
        <v>45.832499999999996</v>
      </c>
      <c r="AA2696" s="276">
        <v>1.0195186485182606</v>
      </c>
      <c r="AB2696" s="277">
        <v>0.05</v>
      </c>
      <c r="AC2696" s="277">
        <v>3.6499999999999998E-2</v>
      </c>
      <c r="AD2696" s="277">
        <v>0</v>
      </c>
      <c r="AE2696" s="277">
        <v>0.33999999999999997</v>
      </c>
      <c r="AF2696" s="276">
        <v>1.6365881600285659</v>
      </c>
    </row>
    <row r="2697" spans="1:32" ht="27.6" x14ac:dyDescent="0.3">
      <c r="A2697" s="2">
        <f>IF(G2697="","",VLOOKUP(G2697,{"CFTV","100000";"switch","750000";"VMS","200000";"Alarme","300000";"CA","400000";"Cabeamento","500000";"Infra","600000";"Redes","700000";"Energia","800000";"Outros","900000";"Serviço","1000000"},2,FALSE)
  + COUNTIF($G$2:G2697,G2697)
)</f>
        <v>600136</v>
      </c>
      <c r="B2697" s="3" t="str">
        <f t="shared" si="43"/>
        <v>ORGANIZADOR DE CABOS 10MM</v>
      </c>
      <c r="C2697" s="3"/>
      <c r="D2697" s="3"/>
      <c r="E2697" s="5" t="s">
        <v>326</v>
      </c>
      <c r="F2697" s="5" t="s">
        <v>7</v>
      </c>
      <c r="G2697" s="2" t="s">
        <v>4743</v>
      </c>
      <c r="H2697" s="3" t="s">
        <v>4924</v>
      </c>
      <c r="I2697" s="169" t="s">
        <v>7038</v>
      </c>
      <c r="J2697" s="127">
        <v>5.5</v>
      </c>
      <c r="K2697" s="162">
        <v>11.204674775517583</v>
      </c>
      <c r="L2697" s="126"/>
      <c r="M2697" s="203"/>
      <c r="N2697" s="218">
        <v>0.18</v>
      </c>
      <c r="O2697" s="3" t="s">
        <v>7197</v>
      </c>
      <c r="P2697" s="31" t="s">
        <v>7294</v>
      </c>
      <c r="Q2697" s="234">
        <v>1</v>
      </c>
      <c r="R2697" s="5">
        <v>94032000</v>
      </c>
      <c r="S2697" s="238">
        <v>45756</v>
      </c>
      <c r="T2697" s="263">
        <v>0.15</v>
      </c>
      <c r="U2697" s="263">
        <v>0</v>
      </c>
      <c r="V2697" s="263">
        <v>3.2119999999999996E-2</v>
      </c>
      <c r="W2697" s="263">
        <v>0</v>
      </c>
      <c r="X2697" s="263">
        <v>0.33999999999999997</v>
      </c>
      <c r="Y2697" s="265">
        <v>1.8334922359937862</v>
      </c>
      <c r="Z2697" s="275">
        <v>5.5</v>
      </c>
      <c r="AA2697" s="276">
        <v>0.12234446226695975</v>
      </c>
      <c r="AB2697" s="277">
        <v>0.05</v>
      </c>
      <c r="AC2697" s="277">
        <v>3.6499999999999998E-2</v>
      </c>
      <c r="AD2697" s="277">
        <v>0</v>
      </c>
      <c r="AE2697" s="277">
        <v>0.33999999999999997</v>
      </c>
      <c r="AF2697" s="276">
        <v>1.6365881600285659</v>
      </c>
    </row>
    <row r="2698" spans="1:32" x14ac:dyDescent="0.3">
      <c r="A2698" s="2">
        <f>IF(G2698="","",VLOOKUP(G2698,{"CFTV","100000";"switch","750000";"VMS","200000";"Alarme","300000";"CA","400000";"Cabeamento","500000";"Infra","600000";"Redes","700000";"Energia","800000";"Outros","900000";"Serviço","1000000"},2,FALSE)
  + COUNTIF($G$2:G2698,G2698)
)</f>
        <v>600137</v>
      </c>
      <c r="B2698" s="3" t="str">
        <f t="shared" si="43"/>
        <v>RÉGUA DE TOMADA PARA RACK</v>
      </c>
      <c r="C2698" s="3" t="s">
        <v>4926</v>
      </c>
      <c r="D2698" s="3" t="s">
        <v>4926</v>
      </c>
      <c r="E2698" s="5" t="s">
        <v>6</v>
      </c>
      <c r="F2698" s="5" t="s">
        <v>7</v>
      </c>
      <c r="G2698" s="2" t="s">
        <v>4743</v>
      </c>
      <c r="H2698" s="3" t="s">
        <v>4925</v>
      </c>
      <c r="I2698" s="169" t="s">
        <v>7038</v>
      </c>
      <c r="J2698" s="127">
        <v>64.72</v>
      </c>
      <c r="K2698" s="162">
        <v>138.44088709910415</v>
      </c>
      <c r="L2698" s="126"/>
      <c r="M2698" s="203">
        <v>0.05</v>
      </c>
      <c r="N2698" s="218">
        <v>0.12</v>
      </c>
      <c r="O2698" s="3" t="s">
        <v>7048</v>
      </c>
      <c r="P2698" s="31" t="s">
        <v>7288</v>
      </c>
      <c r="Q2698" s="234">
        <v>1</v>
      </c>
      <c r="R2698" s="5">
        <v>85366990</v>
      </c>
      <c r="S2698" s="238">
        <v>45678</v>
      </c>
      <c r="T2698" s="263">
        <v>0.15</v>
      </c>
      <c r="U2698" s="263">
        <v>0</v>
      </c>
      <c r="V2698" s="263">
        <v>3.2119999999999996E-2</v>
      </c>
      <c r="W2698" s="263">
        <v>0</v>
      </c>
      <c r="X2698" s="263">
        <v>0.33999999999999997</v>
      </c>
      <c r="Y2698" s="265">
        <v>1.8334922359937862</v>
      </c>
      <c r="Z2698" s="275">
        <v>67.956000000000003</v>
      </c>
      <c r="AA2698" s="276">
        <v>1.511643686875185</v>
      </c>
      <c r="AB2698" s="277">
        <v>0.05</v>
      </c>
      <c r="AC2698" s="277">
        <v>3.6499999999999998E-2</v>
      </c>
      <c r="AD2698" s="277">
        <v>0</v>
      </c>
      <c r="AE2698" s="277">
        <v>0.33999999999999997</v>
      </c>
      <c r="AF2698" s="276">
        <v>1.6365881600285659</v>
      </c>
    </row>
    <row r="2699" spans="1:32" ht="27.6" x14ac:dyDescent="0.3">
      <c r="A2699" s="2">
        <f>IF(G2699="","",VLOOKUP(G2699,{"CFTV","100000";"switch","750000";"VMS","200000";"Alarme","300000";"CA","400000";"Cabeamento","500000";"Infra","600000";"Redes","700000";"Energia","800000";"Outros","900000";"Serviço","1000000"},2,FALSE)
  + COUNTIF($G$2:G2699,G2699)
)</f>
        <v>600138</v>
      </c>
      <c r="B2699" s="3" t="str">
        <f t="shared" si="43"/>
        <v>CORDÃO OTICO DUPLEX MONOMODO SC/APC</v>
      </c>
      <c r="C2699" s="3" t="s">
        <v>4928</v>
      </c>
      <c r="D2699" s="3" t="s">
        <v>4928</v>
      </c>
      <c r="E2699" s="5" t="s">
        <v>406</v>
      </c>
      <c r="F2699" s="5" t="s">
        <v>7</v>
      </c>
      <c r="G2699" s="2" t="s">
        <v>4743</v>
      </c>
      <c r="H2699" s="3" t="s">
        <v>4927</v>
      </c>
      <c r="I2699" s="170" t="s">
        <v>7038</v>
      </c>
      <c r="J2699" s="127">
        <v>142.87</v>
      </c>
      <c r="K2699" s="162">
        <v>291.05670639603585</v>
      </c>
      <c r="L2699" s="126"/>
      <c r="M2699" s="203"/>
      <c r="N2699" s="218">
        <v>0.18</v>
      </c>
      <c r="O2699" s="3" t="s">
        <v>7070</v>
      </c>
      <c r="P2699" s="31" t="s">
        <v>7294</v>
      </c>
      <c r="Q2699" s="234">
        <v>3</v>
      </c>
      <c r="R2699" s="5">
        <v>85447010</v>
      </c>
      <c r="S2699" s="238">
        <v>46079</v>
      </c>
      <c r="T2699" s="263">
        <v>0.15</v>
      </c>
      <c r="U2699" s="263">
        <v>0</v>
      </c>
      <c r="V2699" s="263">
        <v>3.2119999999999996E-2</v>
      </c>
      <c r="W2699" s="263">
        <v>0</v>
      </c>
      <c r="X2699" s="263">
        <v>0.33999999999999997</v>
      </c>
      <c r="Y2699" s="265">
        <v>1.8334922359937862</v>
      </c>
      <c r="Z2699" s="275">
        <v>142.87</v>
      </c>
      <c r="AA2699" s="276">
        <v>3.1780642407419162</v>
      </c>
      <c r="AB2699" s="277">
        <v>0.05</v>
      </c>
      <c r="AC2699" s="277">
        <v>3.6499999999999998E-2</v>
      </c>
      <c r="AD2699" s="277">
        <v>0</v>
      </c>
      <c r="AE2699" s="277">
        <v>0.33999999999999997</v>
      </c>
      <c r="AF2699" s="276">
        <v>1.6365881600285659</v>
      </c>
    </row>
    <row r="2700" spans="1:32" ht="27.6" x14ac:dyDescent="0.3">
      <c r="A2700" s="2">
        <f>IF(G2700="","",VLOOKUP(G2700,{"CFTV","100000";"switch","750000";"VMS","200000";"Alarme","300000";"CA","400000";"Cabeamento","500000";"Infra","600000";"Redes","700000";"Energia","800000";"Outros","900000";"Serviço","1000000"},2,FALSE)
  + COUNTIF($G$2:G2700,G2700)
)</f>
        <v>600139</v>
      </c>
      <c r="B2700" s="3" t="str">
        <f t="shared" si="43"/>
        <v>MINI DIO PARA TRILHO DIN</v>
      </c>
      <c r="C2700" s="3" t="s">
        <v>4930</v>
      </c>
      <c r="D2700" s="3" t="s">
        <v>4930</v>
      </c>
      <c r="E2700" s="5" t="s">
        <v>406</v>
      </c>
      <c r="F2700" s="5" t="s">
        <v>7</v>
      </c>
      <c r="G2700" s="2" t="s">
        <v>4743</v>
      </c>
      <c r="H2700" s="3" t="s">
        <v>4929</v>
      </c>
      <c r="I2700" s="170" t="s">
        <v>7038</v>
      </c>
      <c r="J2700" s="127">
        <v>444.12</v>
      </c>
      <c r="K2700" s="162">
        <v>904.76730205506715</v>
      </c>
      <c r="L2700" s="126"/>
      <c r="M2700" s="203"/>
      <c r="N2700" s="218">
        <v>0.12</v>
      </c>
      <c r="O2700" s="3" t="s">
        <v>6374</v>
      </c>
      <c r="P2700" s="31" t="s">
        <v>7290</v>
      </c>
      <c r="Q2700" s="234">
        <v>1</v>
      </c>
      <c r="R2700" s="5">
        <v>85177900</v>
      </c>
      <c r="S2700" s="238">
        <v>45919</v>
      </c>
      <c r="T2700" s="263">
        <v>0.15</v>
      </c>
      <c r="U2700" s="263">
        <v>0</v>
      </c>
      <c r="V2700" s="263">
        <v>3.2119999999999996E-2</v>
      </c>
      <c r="W2700" s="263">
        <v>0</v>
      </c>
      <c r="X2700" s="263">
        <v>0.33999999999999997</v>
      </c>
      <c r="Y2700" s="265">
        <v>1.8334922359937862</v>
      </c>
      <c r="Z2700" s="275">
        <v>444.12</v>
      </c>
      <c r="AA2700" s="276">
        <v>9.8792041058185749</v>
      </c>
      <c r="AB2700" s="277">
        <v>0.05</v>
      </c>
      <c r="AC2700" s="277">
        <v>3.6499999999999998E-2</v>
      </c>
      <c r="AD2700" s="277">
        <v>0</v>
      </c>
      <c r="AE2700" s="277">
        <v>0.33999999999999997</v>
      </c>
      <c r="AF2700" s="276">
        <v>1.6365881600285659</v>
      </c>
    </row>
    <row r="2701" spans="1:32" ht="27.6" x14ac:dyDescent="0.3">
      <c r="A2701" s="2">
        <f>IF(G2701="","",VLOOKUP(G2701,{"CFTV","100000";"switch","750000";"VMS","200000";"Alarme","300000";"CA","400000";"Cabeamento","500000";"Infra","600000";"Redes","700000";"Energia","800000";"Outros","900000";"Serviço","1000000"},2,FALSE)
  + COUNTIF($G$2:G2701,G2701)
)</f>
        <v>600140</v>
      </c>
      <c r="B2701" s="3" t="str">
        <f t="shared" si="43"/>
        <v>DIO 12 FIBRAS COMPLETO SC/APC</v>
      </c>
      <c r="C2701" s="3" t="s">
        <v>4932</v>
      </c>
      <c r="D2701" s="3" t="s">
        <v>4932</v>
      </c>
      <c r="E2701" s="5" t="s">
        <v>406</v>
      </c>
      <c r="F2701" s="5" t="s">
        <v>7</v>
      </c>
      <c r="G2701" s="2" t="s">
        <v>4743</v>
      </c>
      <c r="H2701" s="3" t="s">
        <v>4931</v>
      </c>
      <c r="I2701" s="169" t="s">
        <v>7038</v>
      </c>
      <c r="J2701" s="127">
        <v>2070</v>
      </c>
      <c r="K2701" s="162">
        <v>4217.0321427857079</v>
      </c>
      <c r="L2701" s="126"/>
      <c r="M2701" s="203"/>
      <c r="N2701" s="218">
        <v>0.18</v>
      </c>
      <c r="O2701" s="62" t="s">
        <v>7114</v>
      </c>
      <c r="P2701" s="254" t="s">
        <v>7294</v>
      </c>
      <c r="Q2701" s="235">
        <v>1</v>
      </c>
      <c r="R2701" s="5">
        <v>85177900</v>
      </c>
      <c r="S2701" s="243">
        <v>45754</v>
      </c>
      <c r="T2701" s="263">
        <v>0.15</v>
      </c>
      <c r="U2701" s="263">
        <v>0</v>
      </c>
      <c r="V2701" s="263">
        <v>3.2119999999999996E-2</v>
      </c>
      <c r="W2701" s="263">
        <v>0</v>
      </c>
      <c r="X2701" s="263">
        <v>0.33999999999999997</v>
      </c>
      <c r="Y2701" s="265">
        <v>1.8334922359937862</v>
      </c>
      <c r="Z2701" s="275">
        <v>2070</v>
      </c>
      <c r="AA2701" s="276">
        <v>46.046006707746663</v>
      </c>
      <c r="AB2701" s="277">
        <v>0.05</v>
      </c>
      <c r="AC2701" s="277">
        <v>3.6499999999999998E-2</v>
      </c>
      <c r="AD2701" s="277">
        <v>0</v>
      </c>
      <c r="AE2701" s="277">
        <v>0.33999999999999997</v>
      </c>
      <c r="AF2701" s="276">
        <v>1.6365881600285659</v>
      </c>
    </row>
    <row r="2702" spans="1:32" ht="27.6" x14ac:dyDescent="0.3">
      <c r="A2702" s="2">
        <f>IF(G2702="","",VLOOKUP(G2702,{"CFTV","100000";"switch","750000";"VMS","200000";"Alarme","300000";"CA","400000";"Cabeamento","500000";"Infra","600000";"Redes","700000";"Energia","800000";"Outros","900000";"Serviço","1000000"},2,FALSE)
  + COUNTIF($G$2:G2702,G2702)
)</f>
        <v>600141</v>
      </c>
      <c r="B2702" s="3" t="str">
        <f t="shared" si="43"/>
        <v>CONVERSOR DE MIDIA PLANET FT-802S15</v>
      </c>
      <c r="C2702" s="3" t="s">
        <v>4934</v>
      </c>
      <c r="D2702" s="3" t="s">
        <v>4934</v>
      </c>
      <c r="E2702" s="5" t="s">
        <v>335</v>
      </c>
      <c r="F2702" s="5" t="s">
        <v>7</v>
      </c>
      <c r="G2702" s="2" t="s">
        <v>4743</v>
      </c>
      <c r="H2702" s="3" t="s">
        <v>4933</v>
      </c>
      <c r="I2702" s="169" t="s">
        <v>7038</v>
      </c>
      <c r="J2702" s="126">
        <v>489.6</v>
      </c>
      <c r="K2702" s="162">
        <v>873.9134498551266</v>
      </c>
      <c r="L2702" s="126"/>
      <c r="M2702" s="203"/>
      <c r="N2702" s="218">
        <v>0.04</v>
      </c>
      <c r="O2702" s="3" t="s">
        <v>7198</v>
      </c>
      <c r="P2702" s="31" t="s">
        <v>7291</v>
      </c>
      <c r="Q2702" s="234"/>
      <c r="R2702" s="5">
        <v>85176294</v>
      </c>
      <c r="S2702" s="238">
        <v>45602</v>
      </c>
      <c r="T2702" s="263">
        <v>0.15</v>
      </c>
      <c r="U2702" s="263">
        <v>0</v>
      </c>
      <c r="V2702" s="263">
        <v>3.5039999999999995E-2</v>
      </c>
      <c r="W2702" s="263">
        <v>0</v>
      </c>
      <c r="X2702" s="263">
        <v>0.33999999999999997</v>
      </c>
      <c r="Y2702" s="265">
        <v>1.6064585475278061</v>
      </c>
      <c r="Z2702" s="275">
        <v>489.6</v>
      </c>
      <c r="AA2702" s="276">
        <v>10.890881586527907</v>
      </c>
      <c r="AB2702" s="277">
        <v>0.05</v>
      </c>
      <c r="AC2702" s="277">
        <v>3.6499999999999998E-2</v>
      </c>
      <c r="AD2702" s="277">
        <v>0</v>
      </c>
      <c r="AE2702" s="277">
        <v>0.33999999999999997</v>
      </c>
      <c r="AF2702" s="276">
        <v>1.6365881600285659</v>
      </c>
    </row>
    <row r="2703" spans="1:32" ht="27.6" x14ac:dyDescent="0.3">
      <c r="A2703" s="2">
        <f>IF(G2703="","",VLOOKUP(G2703,{"CFTV","100000";"switch","750000";"VMS","200000";"Alarme","300000";"CA","400000";"Cabeamento","500000";"Infra","600000";"Redes","700000";"Energia","800000";"Outros","900000";"Serviço","1000000"},2,FALSE)
  + COUNTIF($G$2:G2703,G2703)
)</f>
        <v>600142</v>
      </c>
      <c r="B2703" s="3" t="str">
        <f t="shared" si="43"/>
        <v>CHASSI PARA CONVERSOR DE MÍDIA</v>
      </c>
      <c r="C2703" s="3" t="s">
        <v>4936</v>
      </c>
      <c r="D2703" s="3" t="s">
        <v>4936</v>
      </c>
      <c r="E2703" s="5" t="s">
        <v>335</v>
      </c>
      <c r="F2703" s="5" t="s">
        <v>7</v>
      </c>
      <c r="G2703" s="2" t="s">
        <v>4743</v>
      </c>
      <c r="H2703" s="3" t="s">
        <v>4935</v>
      </c>
      <c r="I2703" s="169" t="s">
        <v>7038</v>
      </c>
      <c r="J2703" s="126">
        <v>3785.2</v>
      </c>
      <c r="K2703" s="162">
        <v>6756.407660113613</v>
      </c>
      <c r="L2703" s="126"/>
      <c r="M2703" s="203"/>
      <c r="N2703" s="218">
        <v>0.04</v>
      </c>
      <c r="O2703" s="3" t="s">
        <v>7198</v>
      </c>
      <c r="P2703" s="31" t="s">
        <v>7291</v>
      </c>
      <c r="Q2703" s="234"/>
      <c r="R2703" s="5">
        <v>85176294</v>
      </c>
      <c r="S2703" s="238">
        <v>45602</v>
      </c>
      <c r="T2703" s="263">
        <v>0.15</v>
      </c>
      <c r="U2703" s="263">
        <v>0</v>
      </c>
      <c r="V2703" s="263">
        <v>3.5039999999999995E-2</v>
      </c>
      <c r="W2703" s="263">
        <v>0</v>
      </c>
      <c r="X2703" s="263">
        <v>0.33999999999999997</v>
      </c>
      <c r="Y2703" s="265">
        <v>1.6064585475278061</v>
      </c>
      <c r="Z2703" s="275">
        <v>3785.2</v>
      </c>
      <c r="AA2703" s="276">
        <v>84.199683376890192</v>
      </c>
      <c r="AB2703" s="277">
        <v>0.05</v>
      </c>
      <c r="AC2703" s="277">
        <v>3.6499999999999998E-2</v>
      </c>
      <c r="AD2703" s="277">
        <v>0</v>
      </c>
      <c r="AE2703" s="277">
        <v>0.33999999999999997</v>
      </c>
      <c r="AF2703" s="276">
        <v>1.6365881600285659</v>
      </c>
    </row>
    <row r="2704" spans="1:32" ht="27.6" x14ac:dyDescent="0.3">
      <c r="A2704" s="2">
        <f>IF(G2704="","",VLOOKUP(G2704,{"CFTV","100000";"switch","750000";"VMS","200000";"Alarme","300000";"CA","400000";"Cabeamento","500000";"Infra","600000";"Redes","700000";"Energia","800000";"Outros","900000";"Serviço","1000000"},2,FALSE)
  + COUNTIF($G$2:G2704,G2704)
)</f>
        <v>600143</v>
      </c>
      <c r="B2704" s="3" t="str">
        <f t="shared" si="43"/>
        <v>CABO DE REDE RJ45 CAT5E</v>
      </c>
      <c r="C2704" s="3" t="s">
        <v>2881</v>
      </c>
      <c r="D2704" s="3" t="s">
        <v>2881</v>
      </c>
      <c r="E2704" s="5" t="s">
        <v>406</v>
      </c>
      <c r="F2704" s="5" t="s">
        <v>948</v>
      </c>
      <c r="G2704" s="2" t="s">
        <v>4743</v>
      </c>
      <c r="H2704" s="3" t="s">
        <v>4938</v>
      </c>
      <c r="I2704" s="169" t="s">
        <v>7038</v>
      </c>
      <c r="J2704" s="127">
        <v>3.8301639344262299</v>
      </c>
      <c r="K2704" s="162">
        <v>7.8028620403932294</v>
      </c>
      <c r="L2704" s="126"/>
      <c r="M2704" s="203"/>
      <c r="N2704" s="218">
        <v>0.18</v>
      </c>
      <c r="O2704" s="3" t="s">
        <v>7070</v>
      </c>
      <c r="P2704" s="31" t="s">
        <v>7294</v>
      </c>
      <c r="Q2704" s="234">
        <v>1</v>
      </c>
      <c r="R2704" s="5">
        <v>85444900</v>
      </c>
      <c r="S2704" s="238">
        <v>45960</v>
      </c>
      <c r="T2704" s="263">
        <v>0.15</v>
      </c>
      <c r="U2704" s="263">
        <v>0</v>
      </c>
      <c r="V2704" s="263">
        <v>3.2119999999999996E-2</v>
      </c>
      <c r="W2704" s="263">
        <v>0</v>
      </c>
      <c r="X2704" s="263">
        <v>0.33999999999999997</v>
      </c>
      <c r="Y2704" s="265">
        <v>1.8334922359937862</v>
      </c>
      <c r="Z2704" s="275">
        <v>3.8301639344262299</v>
      </c>
      <c r="AA2704" s="276">
        <v>8.5199881263941818E-2</v>
      </c>
      <c r="AB2704" s="277">
        <v>0.05</v>
      </c>
      <c r="AC2704" s="277">
        <v>3.6499999999999998E-2</v>
      </c>
      <c r="AD2704" s="277">
        <v>0</v>
      </c>
      <c r="AE2704" s="277">
        <v>0.33999999999999997</v>
      </c>
      <c r="AF2704" s="276">
        <v>1.6365881600285659</v>
      </c>
    </row>
    <row r="2705" spans="1:32" ht="27.6" x14ac:dyDescent="0.3">
      <c r="A2705" s="2">
        <f>IF(G2705="","",VLOOKUP(G2705,{"CFTV","100000";"switch","750000";"VMS","200000";"Alarme","300000";"CA","400000";"Cabeamento","500000";"Infra","600000";"Redes","700000";"Energia","800000";"Outros","900000";"Serviço","1000000"},2,FALSE)
  + COUNTIF($G$2:G2705,G2705)
)</f>
        <v>600144</v>
      </c>
      <c r="B2705" s="3" t="str">
        <f t="shared" si="43"/>
        <v>CONECTOR RJ45 MACHO CAT5E FURUKAWA</v>
      </c>
      <c r="C2705" s="3" t="s">
        <v>4940</v>
      </c>
      <c r="D2705" s="3" t="s">
        <v>4940</v>
      </c>
      <c r="E2705" s="5" t="s">
        <v>406</v>
      </c>
      <c r="F2705" s="5" t="s">
        <v>7</v>
      </c>
      <c r="G2705" s="2" t="s">
        <v>4743</v>
      </c>
      <c r="H2705" s="3" t="s">
        <v>4939</v>
      </c>
      <c r="I2705" s="170" t="s">
        <v>7038</v>
      </c>
      <c r="J2705" s="129">
        <v>1.9239999999999999</v>
      </c>
      <c r="K2705" s="162">
        <v>3.9195989578356052</v>
      </c>
      <c r="L2705" s="126"/>
      <c r="M2705" s="203"/>
      <c r="N2705" s="218">
        <v>0.18</v>
      </c>
      <c r="O2705" s="62" t="s">
        <v>7102</v>
      </c>
      <c r="P2705" s="254" t="s">
        <v>7294</v>
      </c>
      <c r="Q2705" s="235">
        <v>1</v>
      </c>
      <c r="R2705" s="5">
        <v>85369090</v>
      </c>
      <c r="S2705" s="243">
        <v>46031</v>
      </c>
      <c r="T2705" s="263">
        <v>0.15</v>
      </c>
      <c r="U2705" s="263">
        <v>0</v>
      </c>
      <c r="V2705" s="263">
        <v>3.2119999999999996E-2</v>
      </c>
      <c r="W2705" s="263">
        <v>0</v>
      </c>
      <c r="X2705" s="263">
        <v>0.33999999999999997</v>
      </c>
      <c r="Y2705" s="265">
        <v>1.8334922359937862</v>
      </c>
      <c r="Z2705" s="275">
        <v>1.9239999999999999</v>
      </c>
      <c r="AA2705" s="276">
        <v>4.2798317345751007E-2</v>
      </c>
      <c r="AB2705" s="277">
        <v>0.05</v>
      </c>
      <c r="AC2705" s="277">
        <v>3.6499999999999998E-2</v>
      </c>
      <c r="AD2705" s="277">
        <v>0</v>
      </c>
      <c r="AE2705" s="277">
        <v>0.33999999999999997</v>
      </c>
      <c r="AF2705" s="276">
        <v>1.6365881600285659</v>
      </c>
    </row>
    <row r="2706" spans="1:32" ht="27.6" x14ac:dyDescent="0.3">
      <c r="A2706" s="2">
        <f>IF(G2706="","",VLOOKUP(G2706,{"CFTV","100000";"switch","750000";"VMS","200000";"Alarme","300000";"CA","400000";"Cabeamento","500000";"Infra","600000";"Redes","700000";"Energia","800000";"Outros","900000";"Serviço","1000000"},2,FALSE)
  + COUNTIF($G$2:G2706,G2706)
)</f>
        <v>600145</v>
      </c>
      <c r="B2706" s="3" t="str">
        <f t="shared" si="43"/>
        <v>CONECTOR RJ45 BLINDADO MACHO CAT5E</v>
      </c>
      <c r="C2706" s="3" t="s">
        <v>4942</v>
      </c>
      <c r="D2706" s="3" t="s">
        <v>4942</v>
      </c>
      <c r="E2706" s="5" t="s">
        <v>406</v>
      </c>
      <c r="F2706" s="5" t="s">
        <v>7</v>
      </c>
      <c r="G2706" s="2" t="s">
        <v>4743</v>
      </c>
      <c r="H2706" s="3" t="s">
        <v>4941</v>
      </c>
      <c r="I2706" s="169" t="s">
        <v>7038</v>
      </c>
      <c r="J2706" s="127">
        <v>20.82</v>
      </c>
      <c r="K2706" s="162">
        <v>42.414787059322926</v>
      </c>
      <c r="L2706" s="126"/>
      <c r="M2706" s="203"/>
      <c r="N2706" s="218">
        <v>0.18</v>
      </c>
      <c r="O2706" s="3" t="s">
        <v>7070</v>
      </c>
      <c r="P2706" s="31" t="s">
        <v>7294</v>
      </c>
      <c r="Q2706" s="234">
        <v>3</v>
      </c>
      <c r="R2706" s="5">
        <v>85369090</v>
      </c>
      <c r="S2706" s="238">
        <v>46092</v>
      </c>
      <c r="T2706" s="263">
        <v>0.15</v>
      </c>
      <c r="U2706" s="263">
        <v>0</v>
      </c>
      <c r="V2706" s="263">
        <v>3.2119999999999996E-2</v>
      </c>
      <c r="W2706" s="263">
        <v>0</v>
      </c>
      <c r="X2706" s="263">
        <v>0.33999999999999997</v>
      </c>
      <c r="Y2706" s="265">
        <v>1.8334922359937862</v>
      </c>
      <c r="Z2706" s="275">
        <v>20.82</v>
      </c>
      <c r="AA2706" s="276">
        <v>0.46312940079965492</v>
      </c>
      <c r="AB2706" s="277">
        <v>0.05</v>
      </c>
      <c r="AC2706" s="277">
        <v>3.6499999999999998E-2</v>
      </c>
      <c r="AD2706" s="277">
        <v>0</v>
      </c>
      <c r="AE2706" s="277">
        <v>0.33999999999999997</v>
      </c>
      <c r="AF2706" s="276">
        <v>1.6365881600285659</v>
      </c>
    </row>
    <row r="2707" spans="1:32" x14ac:dyDescent="0.3">
      <c r="A2707" s="2">
        <f>IF(G2707="","",VLOOKUP(G2707,{"CFTV","100000";"switch","750000";"VMS","200000";"Alarme","300000";"CA","400000";"Cabeamento","500000";"Infra","600000";"Redes","700000";"Energia","800000";"Outros","900000";"Serviço","1000000"},2,FALSE)
  + COUNTIF($G$2:G2707,G2707)
)</f>
        <v>600146</v>
      </c>
      <c r="B2707" s="3" t="str">
        <f t="shared" si="43"/>
        <v>INVERSOR XPS CC/CA 48 VCC</v>
      </c>
      <c r="C2707" s="3"/>
      <c r="D2707" s="3"/>
      <c r="E2707" s="5" t="s">
        <v>4944</v>
      </c>
      <c r="F2707" s="5" t="s">
        <v>7</v>
      </c>
      <c r="G2707" s="2" t="s">
        <v>4743</v>
      </c>
      <c r="H2707" s="3" t="s">
        <v>4943</v>
      </c>
      <c r="I2707" s="169" t="s">
        <v>7038</v>
      </c>
      <c r="J2707" s="127">
        <v>4038.28</v>
      </c>
      <c r="K2707" s="162">
        <v>9028.9557131988495</v>
      </c>
      <c r="L2707" s="126"/>
      <c r="M2707" s="205">
        <v>9.7500000000000003E-2</v>
      </c>
      <c r="N2707" s="198">
        <v>0.12</v>
      </c>
      <c r="O2707" s="3" t="s">
        <v>4944</v>
      </c>
      <c r="P2707" s="31" t="s">
        <v>7291</v>
      </c>
      <c r="Q2707" s="234">
        <v>1</v>
      </c>
      <c r="R2707" s="5">
        <v>85044090</v>
      </c>
      <c r="S2707" s="238">
        <v>45756</v>
      </c>
      <c r="T2707" s="263">
        <v>0.15</v>
      </c>
      <c r="U2707" s="263">
        <v>0</v>
      </c>
      <c r="V2707" s="263">
        <v>3.2119999999999996E-2</v>
      </c>
      <c r="W2707" s="263">
        <v>0</v>
      </c>
      <c r="X2707" s="263">
        <v>0.33999999999999997</v>
      </c>
      <c r="Y2707" s="265">
        <v>1.8334922359937862</v>
      </c>
      <c r="Z2707" s="275">
        <v>4432.0123000000003</v>
      </c>
      <c r="AA2707" s="276">
        <v>98.587665746191178</v>
      </c>
      <c r="AB2707" s="277">
        <v>0.05</v>
      </c>
      <c r="AC2707" s="277">
        <v>3.6499999999999998E-2</v>
      </c>
      <c r="AD2707" s="277">
        <v>0</v>
      </c>
      <c r="AE2707" s="277">
        <v>0.33999999999999997</v>
      </c>
      <c r="AF2707" s="276">
        <v>1.6365881600285659</v>
      </c>
    </row>
    <row r="2708" spans="1:32" ht="27.6" x14ac:dyDescent="0.3">
      <c r="A2708" s="2">
        <f>IF(G2708="","",VLOOKUP(G2708,{"CFTV","100000";"switch","750000";"VMS","200000";"Alarme","300000";"CA","400000";"Cabeamento","500000";"Infra","600000";"Redes","700000";"Energia","800000";"Outros","900000";"Serviço","1000000"},2,FALSE)
  + COUNTIF($G$2:G2708,G2708)
)</f>
        <v>600147</v>
      </c>
      <c r="B2708" s="3" t="str">
        <f t="shared" si="43"/>
        <v>CHAVE ESTÁTICA DE TRANSFERÊNCIA XPS</v>
      </c>
      <c r="C2708" s="3"/>
      <c r="D2708" s="3"/>
      <c r="E2708" s="5" t="s">
        <v>4944</v>
      </c>
      <c r="F2708" s="5" t="s">
        <v>7</v>
      </c>
      <c r="G2708" s="2" t="s">
        <v>4743</v>
      </c>
      <c r="H2708" s="3" t="s">
        <v>4945</v>
      </c>
      <c r="I2708" s="169" t="s">
        <v>7038</v>
      </c>
      <c r="J2708" s="127">
        <v>1296.98</v>
      </c>
      <c r="K2708" s="162">
        <v>2899.8422548472718</v>
      </c>
      <c r="L2708" s="126"/>
      <c r="M2708" s="205">
        <v>9.7500000000000003E-2</v>
      </c>
      <c r="N2708" s="198">
        <v>0.12</v>
      </c>
      <c r="O2708" s="3" t="s">
        <v>4944</v>
      </c>
      <c r="P2708" s="31" t="s">
        <v>7291</v>
      </c>
      <c r="Q2708" s="234">
        <v>1</v>
      </c>
      <c r="R2708" s="5">
        <v>85044090</v>
      </c>
      <c r="S2708" s="238">
        <v>45756</v>
      </c>
      <c r="T2708" s="263">
        <v>0.15</v>
      </c>
      <c r="U2708" s="263">
        <v>0</v>
      </c>
      <c r="V2708" s="263">
        <v>3.2119999999999996E-2</v>
      </c>
      <c r="W2708" s="263">
        <v>0</v>
      </c>
      <c r="X2708" s="263">
        <v>0.33999999999999997</v>
      </c>
      <c r="Y2708" s="265">
        <v>1.8334922359937862</v>
      </c>
      <c r="Z2708" s="275">
        <v>1423.4355499999999</v>
      </c>
      <c r="AA2708" s="276">
        <v>31.66353762480438</v>
      </c>
      <c r="AB2708" s="277">
        <v>0.05</v>
      </c>
      <c r="AC2708" s="277">
        <v>3.6499999999999998E-2</v>
      </c>
      <c r="AD2708" s="277">
        <v>0</v>
      </c>
      <c r="AE2708" s="277">
        <v>0.33999999999999997</v>
      </c>
      <c r="AF2708" s="276">
        <v>1.6365881600285659</v>
      </c>
    </row>
    <row r="2709" spans="1:32" ht="27.6" x14ac:dyDescent="0.3">
      <c r="A2709" s="2">
        <f>IF(G2709="","",VLOOKUP(G2709,{"CFTV","100000";"switch","750000";"VMS","200000";"Alarme","300000";"CA","400000";"Cabeamento","500000";"Infra","600000";"Redes","700000";"Energia","800000";"Outros","900000";"Serviço","1000000"},2,FALSE)
  + COUNTIF($G$2:G2709,G2709)
)</f>
        <v>600148</v>
      </c>
      <c r="B2709" s="3" t="str">
        <f t="shared" si="43"/>
        <v>DISJUNTOR BIPOLAR IN=20A</v>
      </c>
      <c r="C2709" s="3"/>
      <c r="D2709" s="3"/>
      <c r="E2709" s="5" t="s">
        <v>326</v>
      </c>
      <c r="F2709" s="5" t="s">
        <v>7</v>
      </c>
      <c r="G2709" s="2" t="s">
        <v>4743</v>
      </c>
      <c r="H2709" s="3" t="s">
        <v>4946</v>
      </c>
      <c r="I2709" s="169" t="s">
        <v>7038</v>
      </c>
      <c r="J2709" s="129">
        <v>23.84</v>
      </c>
      <c r="K2709" s="162">
        <v>48.567172117879849</v>
      </c>
      <c r="L2709" s="126"/>
      <c r="M2709" s="203"/>
      <c r="N2709" s="218">
        <v>0.18</v>
      </c>
      <c r="O2709" s="3" t="s">
        <v>7070</v>
      </c>
      <c r="P2709" s="31" t="s">
        <v>7294</v>
      </c>
      <c r="Q2709" s="234">
        <v>1</v>
      </c>
      <c r="R2709" s="5">
        <v>85362000</v>
      </c>
      <c r="S2709" s="238">
        <v>46031</v>
      </c>
      <c r="T2709" s="263">
        <v>0.15</v>
      </c>
      <c r="U2709" s="263">
        <v>0</v>
      </c>
      <c r="V2709" s="263">
        <v>3.2119999999999996E-2</v>
      </c>
      <c r="W2709" s="263">
        <v>0</v>
      </c>
      <c r="X2709" s="263">
        <v>0.33999999999999997</v>
      </c>
      <c r="Y2709" s="265">
        <v>1.8334922359937862</v>
      </c>
      <c r="Z2709" s="275">
        <v>23.84</v>
      </c>
      <c r="AA2709" s="276">
        <v>0.53030763280805826</v>
      </c>
      <c r="AB2709" s="277">
        <v>0.05</v>
      </c>
      <c r="AC2709" s="277">
        <v>3.6499999999999998E-2</v>
      </c>
      <c r="AD2709" s="277">
        <v>0</v>
      </c>
      <c r="AE2709" s="277">
        <v>0.33999999999999997</v>
      </c>
      <c r="AF2709" s="276">
        <v>1.6365881600285659</v>
      </c>
    </row>
    <row r="2710" spans="1:32" ht="27.6" x14ac:dyDescent="0.3">
      <c r="A2710" s="2">
        <f>IF(G2710="","",VLOOKUP(G2710,{"CFTV","100000";"switch","750000";"VMS","200000";"Alarme","300000";"CA","400000";"Cabeamento","500000";"Infra","600000";"Redes","700000";"Energia","800000";"Outros","900000";"Serviço","1000000"},2,FALSE)
  + COUNTIF($G$2:G2710,G2710)
)</f>
        <v>600149</v>
      </c>
      <c r="B2710" s="3" t="str">
        <f t="shared" si="43"/>
        <v>CABO DE COBRE 3X2,5MM² ISOLAÇÃO=1KV</v>
      </c>
      <c r="C2710" s="3"/>
      <c r="D2710" s="3"/>
      <c r="E2710" s="5" t="s">
        <v>326</v>
      </c>
      <c r="F2710" s="5" t="s">
        <v>948</v>
      </c>
      <c r="G2710" s="2" t="s">
        <v>4743</v>
      </c>
      <c r="H2710" s="3" t="s">
        <v>4947</v>
      </c>
      <c r="I2710" s="169" t="s">
        <v>7038</v>
      </c>
      <c r="J2710" s="127">
        <v>8.84</v>
      </c>
      <c r="K2710" s="162">
        <v>18.00896818465008</v>
      </c>
      <c r="L2710" s="126"/>
      <c r="M2710" s="203"/>
      <c r="N2710" s="218">
        <v>0.18</v>
      </c>
      <c r="O2710" s="47" t="s">
        <v>7070</v>
      </c>
      <c r="P2710" s="254" t="s">
        <v>7294</v>
      </c>
      <c r="Q2710" s="235">
        <v>3</v>
      </c>
      <c r="R2710" s="5">
        <v>85444900</v>
      </c>
      <c r="S2710" s="243">
        <v>46086</v>
      </c>
      <c r="T2710" s="263">
        <v>0.15</v>
      </c>
      <c r="U2710" s="263">
        <v>0</v>
      </c>
      <c r="V2710" s="263">
        <v>3.2119999999999996E-2</v>
      </c>
      <c r="W2710" s="263">
        <v>0</v>
      </c>
      <c r="X2710" s="263">
        <v>0.33999999999999997</v>
      </c>
      <c r="Y2710" s="265">
        <v>1.8334922359937862</v>
      </c>
      <c r="Z2710" s="275">
        <v>8.84</v>
      </c>
      <c r="AA2710" s="276">
        <v>0.19664091753453167</v>
      </c>
      <c r="AB2710" s="277">
        <v>0.05</v>
      </c>
      <c r="AC2710" s="277">
        <v>3.6499999999999998E-2</v>
      </c>
      <c r="AD2710" s="277">
        <v>0</v>
      </c>
      <c r="AE2710" s="277">
        <v>0.33999999999999997</v>
      </c>
      <c r="AF2710" s="276">
        <v>1.6365881600285659</v>
      </c>
    </row>
    <row r="2711" spans="1:32" ht="27.6" x14ac:dyDescent="0.3">
      <c r="A2711" s="2">
        <f>IF(G2711="","",VLOOKUP(G2711,{"CFTV","100000";"switch","750000";"VMS","200000";"Alarme","300000";"CA","400000";"Cabeamento","500000";"Infra","600000";"Redes","700000";"Energia","800000";"Outros","900000";"Serviço","1000000"},2,FALSE)
  + COUNTIF($G$2:G2711,G2711)
)</f>
        <v>600150</v>
      </c>
      <c r="B2711" s="3" t="str">
        <f t="shared" si="43"/>
        <v>CAIXA P/ QUADRO DE COMANDO</v>
      </c>
      <c r="C2711" s="3" t="s">
        <v>4949</v>
      </c>
      <c r="D2711" s="3" t="s">
        <v>4949</v>
      </c>
      <c r="E2711" s="5" t="s">
        <v>1584</v>
      </c>
      <c r="F2711" s="5" t="s">
        <v>7</v>
      </c>
      <c r="G2711" s="2" t="s">
        <v>4743</v>
      </c>
      <c r="H2711" s="3" t="s">
        <v>4948</v>
      </c>
      <c r="I2711" s="170" t="s">
        <v>7038</v>
      </c>
      <c r="J2711" s="129">
        <v>528.47</v>
      </c>
      <c r="K2711" s="162">
        <v>1260.4702293009645</v>
      </c>
      <c r="L2711" s="144">
        <v>38.726842105263103</v>
      </c>
      <c r="M2711" s="205">
        <v>9.7500000000000003E-2</v>
      </c>
      <c r="N2711" s="198">
        <v>0.12</v>
      </c>
      <c r="O2711" s="3" t="s">
        <v>1584</v>
      </c>
      <c r="P2711" s="31" t="s">
        <v>7291</v>
      </c>
      <c r="Q2711" s="234">
        <v>1</v>
      </c>
      <c r="R2711" s="5">
        <v>85372090</v>
      </c>
      <c r="S2711" s="238">
        <v>45965</v>
      </c>
      <c r="T2711" s="263">
        <v>0.15</v>
      </c>
      <c r="U2711" s="263">
        <v>0</v>
      </c>
      <c r="V2711" s="263">
        <v>3.2119999999999996E-2</v>
      </c>
      <c r="W2711" s="263">
        <v>0</v>
      </c>
      <c r="X2711" s="263">
        <v>0.33999999999999997</v>
      </c>
      <c r="Y2711" s="265">
        <v>1.8334922359937862</v>
      </c>
      <c r="Z2711" s="275">
        <v>618.72266710526321</v>
      </c>
      <c r="AA2711" s="276">
        <v>13.763143999885923</v>
      </c>
      <c r="AB2711" s="277">
        <v>0.05</v>
      </c>
      <c r="AC2711" s="277">
        <v>3.6499999999999998E-2</v>
      </c>
      <c r="AD2711" s="277">
        <v>0</v>
      </c>
      <c r="AE2711" s="277">
        <v>0.33999999999999997</v>
      </c>
      <c r="AF2711" s="276">
        <v>1.6365881600285659</v>
      </c>
    </row>
    <row r="2712" spans="1:32" ht="27.6" x14ac:dyDescent="0.3">
      <c r="A2712" s="2">
        <f>IF(G2712="","",VLOOKUP(G2712,{"CFTV","100000";"switch","750000";"VMS","200000";"Alarme","300000";"CA","400000";"Cabeamento","500000";"Infra","600000";"Redes","700000";"Energia","800000";"Outros","900000";"Serviço","1000000"},2,FALSE)
  + COUNTIF($G$2:G2712,G2712)
)</f>
        <v>600151</v>
      </c>
      <c r="B2712" s="3" t="str">
        <f t="shared" si="43"/>
        <v>TETO PROTETOR P/ QUADRO BRCE</v>
      </c>
      <c r="C2712" s="51" t="s">
        <v>4951</v>
      </c>
      <c r="D2712" s="51" t="s">
        <v>4951</v>
      </c>
      <c r="E2712" s="5" t="s">
        <v>1584</v>
      </c>
      <c r="F2712" s="5" t="s">
        <v>7</v>
      </c>
      <c r="G2712" s="2" t="s">
        <v>4743</v>
      </c>
      <c r="H2712" s="3" t="s">
        <v>4950</v>
      </c>
      <c r="I2712" s="170" t="s">
        <v>7038</v>
      </c>
      <c r="J2712" s="126">
        <v>116.18</v>
      </c>
      <c r="K2712" s="162">
        <v>259.87845613286487</v>
      </c>
      <c r="L2712" s="126"/>
      <c r="M2712" s="203">
        <v>9.8000000000000004E-2</v>
      </c>
      <c r="N2712" s="198">
        <v>0.12</v>
      </c>
      <c r="O2712" s="3" t="s">
        <v>1584</v>
      </c>
      <c r="P2712" s="31" t="s">
        <v>7291</v>
      </c>
      <c r="Q2712" s="234">
        <v>1</v>
      </c>
      <c r="R2712" s="5">
        <v>85372090</v>
      </c>
      <c r="S2712" s="238">
        <v>45722</v>
      </c>
      <c r="T2712" s="263">
        <v>0.15</v>
      </c>
      <c r="U2712" s="263">
        <v>0</v>
      </c>
      <c r="V2712" s="263">
        <v>3.2119999999999996E-2</v>
      </c>
      <c r="W2712" s="263">
        <v>0</v>
      </c>
      <c r="X2712" s="263">
        <v>0.33999999999999997</v>
      </c>
      <c r="Y2712" s="265">
        <v>1.8334922359937862</v>
      </c>
      <c r="Z2712" s="275">
        <v>127.56564</v>
      </c>
      <c r="AA2712" s="276">
        <v>2.837627205371013</v>
      </c>
      <c r="AB2712" s="277">
        <v>0.05</v>
      </c>
      <c r="AC2712" s="277">
        <v>3.6499999999999998E-2</v>
      </c>
      <c r="AD2712" s="277">
        <v>0</v>
      </c>
      <c r="AE2712" s="277">
        <v>0.33999999999999997</v>
      </c>
      <c r="AF2712" s="276">
        <v>1.6365881600285659</v>
      </c>
    </row>
    <row r="2713" spans="1:32" ht="27.6" x14ac:dyDescent="0.3">
      <c r="A2713" s="2">
        <f>IF(G2713="","",VLOOKUP(G2713,{"CFTV","100000";"switch","750000";"VMS","200000";"Alarme","300000";"CA","400000";"Cabeamento","500000";"Infra","600000";"Redes","700000";"Energia","800000";"Outros","900000";"Serviço","1000000"},2,FALSE)
  + COUNTIF($G$2:G2713,G2713)
)</f>
        <v>600152</v>
      </c>
      <c r="B2713" s="3" t="str">
        <f t="shared" si="43"/>
        <v>CONJUNTO DE ORELHAS DE FIXAÇÃO</v>
      </c>
      <c r="C2713" s="51" t="s">
        <v>4953</v>
      </c>
      <c r="D2713" s="51" t="s">
        <v>4953</v>
      </c>
      <c r="E2713" s="5" t="s">
        <v>1584</v>
      </c>
      <c r="F2713" s="5" t="s">
        <v>7</v>
      </c>
      <c r="G2713" s="2" t="s">
        <v>4743</v>
      </c>
      <c r="H2713" s="3" t="s">
        <v>4952</v>
      </c>
      <c r="I2713" s="170" t="s">
        <v>7038</v>
      </c>
      <c r="J2713" s="126">
        <v>82.35</v>
      </c>
      <c r="K2713" s="162">
        <v>184.20546447358774</v>
      </c>
      <c r="L2713" s="126"/>
      <c r="M2713" s="205">
        <v>9.8000000000000004E-2</v>
      </c>
      <c r="N2713" s="198">
        <v>0.12</v>
      </c>
      <c r="O2713" s="3" t="s">
        <v>1584</v>
      </c>
      <c r="P2713" s="31" t="s">
        <v>7291</v>
      </c>
      <c r="Q2713" s="234">
        <v>1</v>
      </c>
      <c r="R2713" s="5">
        <v>85372090</v>
      </c>
      <c r="S2713" s="238">
        <v>45722</v>
      </c>
      <c r="T2713" s="263">
        <v>0.15</v>
      </c>
      <c r="U2713" s="263">
        <v>0</v>
      </c>
      <c r="V2713" s="263">
        <v>3.2119999999999996E-2</v>
      </c>
      <c r="W2713" s="263">
        <v>0</v>
      </c>
      <c r="X2713" s="263">
        <v>0.33999999999999997</v>
      </c>
      <c r="Y2713" s="265">
        <v>1.8334922359937862</v>
      </c>
      <c r="Z2713" s="275">
        <v>90.420299999999997</v>
      </c>
      <c r="AA2713" s="276">
        <v>2.0113496330031237</v>
      </c>
      <c r="AB2713" s="277">
        <v>0.05</v>
      </c>
      <c r="AC2713" s="277">
        <v>3.6499999999999998E-2</v>
      </c>
      <c r="AD2713" s="277">
        <v>0</v>
      </c>
      <c r="AE2713" s="277">
        <v>0.33999999999999997</v>
      </c>
      <c r="AF2713" s="276">
        <v>1.6365881600285659</v>
      </c>
    </row>
    <row r="2714" spans="1:32" x14ac:dyDescent="0.3">
      <c r="A2714" s="2">
        <f>IF(G2714="","",VLOOKUP(G2714,{"CFTV","100000";"switch","750000";"VMS","200000";"Alarme","300000";"CA","400000";"Cabeamento","500000";"Infra","600000";"Redes","700000";"Energia","800000";"Outros","900000";"Serviço","1000000"},2,FALSE)
  + COUNTIF($G$2:G2714,G2714)
)</f>
        <v>600153</v>
      </c>
      <c r="B2714" s="3" t="str">
        <f t="shared" si="43"/>
        <v>FECHO MIOLO YALE</v>
      </c>
      <c r="C2714" s="51"/>
      <c r="D2714" s="51"/>
      <c r="E2714" s="5" t="s">
        <v>1584</v>
      </c>
      <c r="F2714" s="5" t="s">
        <v>7</v>
      </c>
      <c r="G2714" s="2" t="s">
        <v>4743</v>
      </c>
      <c r="H2714" s="3" t="s">
        <v>4954</v>
      </c>
      <c r="I2714" s="170" t="s">
        <v>7038</v>
      </c>
      <c r="J2714" s="126">
        <v>54.3</v>
      </c>
      <c r="K2714" s="162">
        <v>121.46152666564434</v>
      </c>
      <c r="L2714" s="126"/>
      <c r="M2714" s="205">
        <v>9.8000000000000004E-2</v>
      </c>
      <c r="N2714" s="198">
        <v>0.12</v>
      </c>
      <c r="O2714" s="3" t="s">
        <v>1584</v>
      </c>
      <c r="P2714" s="31" t="s">
        <v>7291</v>
      </c>
      <c r="Q2714" s="234">
        <v>1</v>
      </c>
      <c r="R2714" s="5">
        <v>85372090</v>
      </c>
      <c r="S2714" s="238">
        <v>45722</v>
      </c>
      <c r="T2714" s="263">
        <v>0.15</v>
      </c>
      <c r="U2714" s="263">
        <v>0</v>
      </c>
      <c r="V2714" s="263">
        <v>3.2119999999999996E-2</v>
      </c>
      <c r="W2714" s="263">
        <v>0</v>
      </c>
      <c r="X2714" s="263">
        <v>0.33999999999999997</v>
      </c>
      <c r="Y2714" s="265">
        <v>1.8334922359937862</v>
      </c>
      <c r="Z2714" s="275">
        <v>59.621399999999994</v>
      </c>
      <c r="AA2714" s="276">
        <v>1.3262451132006023</v>
      </c>
      <c r="AB2714" s="277">
        <v>0.05</v>
      </c>
      <c r="AC2714" s="277">
        <v>3.6499999999999998E-2</v>
      </c>
      <c r="AD2714" s="277">
        <v>0</v>
      </c>
      <c r="AE2714" s="277">
        <v>0.33999999999999997</v>
      </c>
      <c r="AF2714" s="276">
        <v>1.6365881600285659</v>
      </c>
    </row>
    <row r="2715" spans="1:32" ht="27.6" x14ac:dyDescent="0.3">
      <c r="A2715" s="2">
        <f>IF(G2715="","",VLOOKUP(G2715,{"CFTV","100000";"switch","750000";"VMS","200000";"Alarme","300000";"CA","400000";"Cabeamento","500000";"Infra","600000";"Redes","700000";"Energia","800000";"Outros","900000";"Serviço","1000000"},2,FALSE)
  + COUNTIF($G$2:G2715,G2715)
)</f>
        <v>600154</v>
      </c>
      <c r="B2715" s="3" t="str">
        <f t="shared" si="43"/>
        <v>FIBRA 12FO AR MONOMODO FURUKAWA</v>
      </c>
      <c r="C2715" s="3" t="s">
        <v>4956</v>
      </c>
      <c r="D2715" s="3" t="s">
        <v>4956</v>
      </c>
      <c r="E2715" s="5" t="s">
        <v>406</v>
      </c>
      <c r="F2715" s="5" t="s">
        <v>948</v>
      </c>
      <c r="G2715" s="2" t="s">
        <v>4743</v>
      </c>
      <c r="H2715" s="3" t="s">
        <v>4955</v>
      </c>
      <c r="I2715" s="169" t="s">
        <v>7038</v>
      </c>
      <c r="J2715" s="127">
        <v>16.350000000000001</v>
      </c>
      <c r="K2715" s="162">
        <v>33.308442287220458</v>
      </c>
      <c r="L2715" s="126"/>
      <c r="M2715" s="203"/>
      <c r="N2715" s="218">
        <v>0.18</v>
      </c>
      <c r="O2715" s="62" t="s">
        <v>7124</v>
      </c>
      <c r="P2715" s="254" t="s">
        <v>7294</v>
      </c>
      <c r="Q2715" s="235">
        <v>1</v>
      </c>
      <c r="R2715" s="5">
        <v>85447010</v>
      </c>
      <c r="S2715" s="243">
        <v>45755</v>
      </c>
      <c r="T2715" s="263">
        <v>0.15</v>
      </c>
      <c r="U2715" s="263">
        <v>0</v>
      </c>
      <c r="V2715" s="263">
        <v>3.2119999999999996E-2</v>
      </c>
      <c r="W2715" s="263">
        <v>0</v>
      </c>
      <c r="X2715" s="263">
        <v>0.33999999999999997</v>
      </c>
      <c r="Y2715" s="265">
        <v>1.8334922359937862</v>
      </c>
      <c r="Z2715" s="275">
        <v>16.350000000000001</v>
      </c>
      <c r="AA2715" s="276">
        <v>0.36369671964814404</v>
      </c>
      <c r="AB2715" s="277">
        <v>0.05</v>
      </c>
      <c r="AC2715" s="277">
        <v>3.6499999999999998E-2</v>
      </c>
      <c r="AD2715" s="277">
        <v>0</v>
      </c>
      <c r="AE2715" s="277">
        <v>0.33999999999999997</v>
      </c>
      <c r="AF2715" s="276">
        <v>1.6365881600285659</v>
      </c>
    </row>
    <row r="2716" spans="1:32" ht="27.6" x14ac:dyDescent="0.3">
      <c r="A2716" s="2">
        <f>IF(G2716="","",VLOOKUP(G2716,{"CFTV","100000";"switch","750000";"VMS","200000";"Alarme","300000";"CA","400000";"Cabeamento","500000";"Infra","600000";"Redes","700000";"Energia","800000";"Outros","900000";"Serviço","1000000"},2,FALSE)
  + COUNTIF($G$2:G2716,G2716)
)</f>
        <v>600155</v>
      </c>
      <c r="B2716" s="3" t="str">
        <f t="shared" si="43"/>
        <v>CABO FTP CAT5E BLINDADO</v>
      </c>
      <c r="C2716" s="3" t="s">
        <v>4958</v>
      </c>
      <c r="D2716" s="3" t="s">
        <v>4958</v>
      </c>
      <c r="E2716" s="5" t="s">
        <v>326</v>
      </c>
      <c r="F2716" s="5" t="s">
        <v>948</v>
      </c>
      <c r="G2716" s="2" t="s">
        <v>4743</v>
      </c>
      <c r="H2716" s="3" t="s">
        <v>4957</v>
      </c>
      <c r="I2716" s="169" t="s">
        <v>7038</v>
      </c>
      <c r="J2716" s="127">
        <v>11.61</v>
      </c>
      <c r="K2716" s="162">
        <v>23.652049844319844</v>
      </c>
      <c r="L2716" s="126"/>
      <c r="M2716" s="203"/>
      <c r="N2716" s="218">
        <v>0.18</v>
      </c>
      <c r="O2716" s="3" t="s">
        <v>7070</v>
      </c>
      <c r="P2716" s="31" t="s">
        <v>7294</v>
      </c>
      <c r="Q2716" s="234">
        <v>3</v>
      </c>
      <c r="R2716" s="5">
        <v>85444900</v>
      </c>
      <c r="S2716" s="238">
        <v>46092</v>
      </c>
      <c r="T2716" s="263">
        <v>0.15</v>
      </c>
      <c r="U2716" s="263">
        <v>0</v>
      </c>
      <c r="V2716" s="263">
        <v>3.2119999999999996E-2</v>
      </c>
      <c r="W2716" s="263">
        <v>0</v>
      </c>
      <c r="X2716" s="263">
        <v>0.33999999999999997</v>
      </c>
      <c r="Y2716" s="265">
        <v>1.8334922359937862</v>
      </c>
      <c r="Z2716" s="275">
        <v>11.61</v>
      </c>
      <c r="AA2716" s="276">
        <v>0.25825803762170957</v>
      </c>
      <c r="AB2716" s="277">
        <v>0.05</v>
      </c>
      <c r="AC2716" s="277">
        <v>3.6499999999999998E-2</v>
      </c>
      <c r="AD2716" s="277">
        <v>0</v>
      </c>
      <c r="AE2716" s="277">
        <v>0.33999999999999997</v>
      </c>
      <c r="AF2716" s="276">
        <v>1.6365881600285659</v>
      </c>
    </row>
    <row r="2717" spans="1:32" ht="27.6" x14ac:dyDescent="0.3">
      <c r="A2717" s="2">
        <f>IF(G2717="","",VLOOKUP(G2717,{"CFTV","100000";"switch","750000";"VMS","200000";"Alarme","300000";"CA","400000";"Cabeamento","500000";"Infra","600000";"Redes","700000";"Energia","800000";"Outros","900000";"Serviço","1000000"},2,FALSE)
  + COUNTIF($G$2:G2717,G2717)
)</f>
        <v>600156</v>
      </c>
      <c r="B2717" s="3" t="str">
        <f t="shared" si="43"/>
        <v>PERFILADO PERFURADO 38X38 3M GALVANIZADO</v>
      </c>
      <c r="C2717" s="3"/>
      <c r="D2717" s="3"/>
      <c r="E2717" s="5" t="s">
        <v>326</v>
      </c>
      <c r="F2717" s="5" t="s">
        <v>7</v>
      </c>
      <c r="G2717" s="2" t="s">
        <v>4743</v>
      </c>
      <c r="H2717" s="3" t="s">
        <v>4959</v>
      </c>
      <c r="I2717" s="169" t="s">
        <v>7038</v>
      </c>
      <c r="J2717" s="127">
        <v>25.75</v>
      </c>
      <c r="K2717" s="162">
        <v>52.45825008537777</v>
      </c>
      <c r="L2717" s="126"/>
      <c r="M2717" s="203"/>
      <c r="N2717" s="218">
        <v>0.18</v>
      </c>
      <c r="O2717" s="3" t="s">
        <v>7114</v>
      </c>
      <c r="P2717" s="31" t="s">
        <v>7294</v>
      </c>
      <c r="Q2717" s="234">
        <v>3</v>
      </c>
      <c r="R2717" s="5">
        <v>73089010</v>
      </c>
      <c r="S2717" s="238">
        <v>46031</v>
      </c>
      <c r="T2717" s="263">
        <v>0.15</v>
      </c>
      <c r="U2717" s="263">
        <v>0</v>
      </c>
      <c r="V2717" s="263">
        <v>3.2119999999999996E-2</v>
      </c>
      <c r="W2717" s="263">
        <v>0</v>
      </c>
      <c r="X2717" s="263">
        <v>0.33999999999999997</v>
      </c>
      <c r="Y2717" s="265">
        <v>1.8334922359937862</v>
      </c>
      <c r="Z2717" s="275">
        <v>25.75</v>
      </c>
      <c r="AA2717" s="276">
        <v>0.57279452788622065</v>
      </c>
      <c r="AB2717" s="277">
        <v>0.05</v>
      </c>
      <c r="AC2717" s="277">
        <v>3.6499999999999998E-2</v>
      </c>
      <c r="AD2717" s="277">
        <v>0</v>
      </c>
      <c r="AE2717" s="277">
        <v>0.33999999999999997</v>
      </c>
      <c r="AF2717" s="276">
        <v>1.6365881600285659</v>
      </c>
    </row>
    <row r="2718" spans="1:32" ht="27.6" x14ac:dyDescent="0.3">
      <c r="A2718" s="2">
        <f>IF(G2718="","",VLOOKUP(G2718,{"CFTV","100000";"switch","750000";"VMS","200000";"Alarme","300000";"CA","400000";"Cabeamento","500000";"Infra","600000";"Redes","700000";"Energia","800000";"Outros","900000";"Serviço","1000000"},2,FALSE)
  + COUNTIF($G$2:G2718,G2718)
)</f>
        <v>600157</v>
      </c>
      <c r="B2718" s="3" t="str">
        <f t="shared" si="43"/>
        <v>BARRA ROSCADA M8 8MM 3M</v>
      </c>
      <c r="C2718" s="3"/>
      <c r="D2718" s="3"/>
      <c r="E2718" s="5" t="s">
        <v>326</v>
      </c>
      <c r="F2718" s="5" t="s">
        <v>7</v>
      </c>
      <c r="G2718" s="2" t="s">
        <v>4743</v>
      </c>
      <c r="H2718" s="3" t="s">
        <v>4960</v>
      </c>
      <c r="I2718" s="169" t="s">
        <v>7038</v>
      </c>
      <c r="J2718" s="127">
        <v>18.38</v>
      </c>
      <c r="K2718" s="162">
        <v>37.443985886184215</v>
      </c>
      <c r="L2718" s="126"/>
      <c r="M2718" s="203"/>
      <c r="N2718" s="218">
        <v>0.18</v>
      </c>
      <c r="O2718" s="3" t="s">
        <v>7070</v>
      </c>
      <c r="P2718" s="31" t="s">
        <v>7294</v>
      </c>
      <c r="Q2718" s="234">
        <v>1</v>
      </c>
      <c r="R2718" s="5">
        <v>73181900</v>
      </c>
      <c r="S2718" s="249">
        <v>45755</v>
      </c>
      <c r="T2718" s="263">
        <v>0.15</v>
      </c>
      <c r="U2718" s="263">
        <v>0</v>
      </c>
      <c r="V2718" s="263">
        <v>3.2119999999999996E-2</v>
      </c>
      <c r="W2718" s="263">
        <v>0</v>
      </c>
      <c r="X2718" s="263">
        <v>0.33999999999999997</v>
      </c>
      <c r="Y2718" s="265">
        <v>1.8334922359937862</v>
      </c>
      <c r="Z2718" s="275">
        <v>18.38</v>
      </c>
      <c r="AA2718" s="276">
        <v>0.40885294844849457</v>
      </c>
      <c r="AB2718" s="277">
        <v>0.05</v>
      </c>
      <c r="AC2718" s="277">
        <v>3.6499999999999998E-2</v>
      </c>
      <c r="AD2718" s="277">
        <v>0</v>
      </c>
      <c r="AE2718" s="277">
        <v>0.33999999999999997</v>
      </c>
      <c r="AF2718" s="276">
        <v>1.6365881600285659</v>
      </c>
    </row>
    <row r="2719" spans="1:32" ht="27.6" x14ac:dyDescent="0.3">
      <c r="A2719" s="2">
        <f>IF(G2719="","",VLOOKUP(G2719,{"CFTV","100000";"switch","750000";"VMS","200000";"Alarme","300000";"CA","400000";"Cabeamento","500000";"Infra","600000";"Redes","700000";"Energia","800000";"Outros","900000";"Serviço","1000000"},2,FALSE)
  + COUNTIF($G$2:G2719,G2719)
)</f>
        <v>600158</v>
      </c>
      <c r="B2719" s="3" t="str">
        <f t="shared" si="43"/>
        <v>ESPUMA ESPANSIVA</v>
      </c>
      <c r="C2719" s="3"/>
      <c r="D2719" s="3"/>
      <c r="E2719" s="5" t="s">
        <v>326</v>
      </c>
      <c r="F2719" s="5" t="s">
        <v>7</v>
      </c>
      <c r="G2719" s="2" t="s">
        <v>4743</v>
      </c>
      <c r="H2719" s="3" t="s">
        <v>4961</v>
      </c>
      <c r="I2719" s="169" t="s">
        <v>7038</v>
      </c>
      <c r="J2719" s="127">
        <v>24.1</v>
      </c>
      <c r="K2719" s="162">
        <v>49.096847652722502</v>
      </c>
      <c r="L2719" s="126"/>
      <c r="M2719" s="203"/>
      <c r="N2719" s="218">
        <v>0.18</v>
      </c>
      <c r="O2719" s="3" t="s">
        <v>7070</v>
      </c>
      <c r="P2719" s="31" t="s">
        <v>7294</v>
      </c>
      <c r="Q2719" s="234">
        <v>1</v>
      </c>
      <c r="R2719" s="5">
        <v>32141010</v>
      </c>
      <c r="S2719" s="249">
        <v>45755</v>
      </c>
      <c r="T2719" s="263">
        <v>0.15</v>
      </c>
      <c r="U2719" s="263">
        <v>0</v>
      </c>
      <c r="V2719" s="263">
        <v>3.2119999999999996E-2</v>
      </c>
      <c r="W2719" s="263">
        <v>0</v>
      </c>
      <c r="X2719" s="263">
        <v>0.33999999999999997</v>
      </c>
      <c r="Y2719" s="265">
        <v>1.8334922359937862</v>
      </c>
      <c r="Z2719" s="275">
        <v>24.1</v>
      </c>
      <c r="AA2719" s="276">
        <v>0.53609118920613275</v>
      </c>
      <c r="AB2719" s="277">
        <v>0.05</v>
      </c>
      <c r="AC2719" s="277">
        <v>3.6499999999999998E-2</v>
      </c>
      <c r="AD2719" s="277">
        <v>0</v>
      </c>
      <c r="AE2719" s="277">
        <v>0.33999999999999997</v>
      </c>
      <c r="AF2719" s="276">
        <v>1.6365881600285659</v>
      </c>
    </row>
    <row r="2720" spans="1:32" ht="27.6" x14ac:dyDescent="0.3">
      <c r="A2720" s="2">
        <f>IF(G2720="","",VLOOKUP(G2720,{"CFTV","100000";"switch","750000";"VMS","200000";"Alarme","300000";"CA","400000";"Cabeamento","500000";"Infra","600000";"Redes","700000";"Energia","800000";"Outros","900000";"Serviço","1000000"},2,FALSE)
  + COUNTIF($G$2:G2720,G2720)
)</f>
        <v>600159</v>
      </c>
      <c r="B2720" s="3" t="str">
        <f t="shared" si="43"/>
        <v>CANALETA 5CM/3CM 3M</v>
      </c>
      <c r="C2720" s="3" t="s">
        <v>4963</v>
      </c>
      <c r="D2720" s="3" t="s">
        <v>4963</v>
      </c>
      <c r="E2720" s="5" t="s">
        <v>326</v>
      </c>
      <c r="F2720" s="5" t="s">
        <v>7</v>
      </c>
      <c r="G2720" s="2" t="s">
        <v>4743</v>
      </c>
      <c r="H2720" s="3" t="s">
        <v>4962</v>
      </c>
      <c r="I2720" s="169" t="s">
        <v>7038</v>
      </c>
      <c r="J2720" s="127">
        <v>47.11</v>
      </c>
      <c r="K2720" s="162">
        <v>95.973132486296976</v>
      </c>
      <c r="L2720" s="127"/>
      <c r="M2720" s="203"/>
      <c r="N2720" s="218">
        <v>0.18</v>
      </c>
      <c r="O2720" s="3" t="s">
        <v>7070</v>
      </c>
      <c r="P2720" s="31" t="s">
        <v>7294</v>
      </c>
      <c r="Q2720" s="234">
        <v>1</v>
      </c>
      <c r="R2720" s="5">
        <v>39162000</v>
      </c>
      <c r="S2720" s="249">
        <v>45755</v>
      </c>
      <c r="T2720" s="263">
        <v>0.15</v>
      </c>
      <c r="U2720" s="263">
        <v>0</v>
      </c>
      <c r="V2720" s="263">
        <v>3.2119999999999996E-2</v>
      </c>
      <c r="W2720" s="263">
        <v>0</v>
      </c>
      <c r="X2720" s="263">
        <v>0.33999999999999997</v>
      </c>
      <c r="Y2720" s="265">
        <v>1.8334922359937862</v>
      </c>
      <c r="Z2720" s="275">
        <v>47.11</v>
      </c>
      <c r="AA2720" s="276">
        <v>1.0479359304357225</v>
      </c>
      <c r="AB2720" s="277">
        <v>0.05</v>
      </c>
      <c r="AC2720" s="277">
        <v>3.6499999999999998E-2</v>
      </c>
      <c r="AD2720" s="277">
        <v>0</v>
      </c>
      <c r="AE2720" s="277">
        <v>0.33999999999999997</v>
      </c>
      <c r="AF2720" s="276">
        <v>1.6365881600285659</v>
      </c>
    </row>
    <row r="2721" spans="1:32" ht="27.6" x14ac:dyDescent="0.3">
      <c r="A2721" s="2">
        <f>IF(G2721="","",VLOOKUP(G2721,{"CFTV","100000";"switch","750000";"VMS","200000";"Alarme","300000";"CA","400000";"Cabeamento","500000";"Infra","600000";"Redes","700000";"Energia","800000";"Outros","900000";"Serviço","1000000"},2,FALSE)
  + COUNTIF($G$2:G2721,G2721)
)</f>
        <v>600160</v>
      </c>
      <c r="B2721" s="3" t="str">
        <f t="shared" ref="B2721:B2783" si="44">IFERROR(LEFT(H2721,FIND(" ",H2721,FIND(" ",H2721,FIND(" ",H2721,FIND(" ",H2721,FIND(" ",H2721)+1)+1)+1)+1)-1),H2721)</f>
        <v>REBITE 4X10MM</v>
      </c>
      <c r="C2721" s="3"/>
      <c r="D2721" s="3"/>
      <c r="E2721" s="5" t="s">
        <v>326</v>
      </c>
      <c r="F2721" s="5" t="s">
        <v>7</v>
      </c>
      <c r="G2721" s="2" t="s">
        <v>4743</v>
      </c>
      <c r="H2721" s="3" t="s">
        <v>4964</v>
      </c>
      <c r="I2721" s="169" t="s">
        <v>7038</v>
      </c>
      <c r="J2721" s="127">
        <v>0.27</v>
      </c>
      <c r="K2721" s="162">
        <v>0.55004767079813599</v>
      </c>
      <c r="L2721" s="126"/>
      <c r="M2721" s="203"/>
      <c r="N2721" s="218">
        <v>0.18</v>
      </c>
      <c r="O2721" s="62" t="s">
        <v>7114</v>
      </c>
      <c r="P2721" s="254" t="s">
        <v>7294</v>
      </c>
      <c r="Q2721" s="235">
        <v>1</v>
      </c>
      <c r="R2721" s="5">
        <v>83082000</v>
      </c>
      <c r="S2721" s="243">
        <v>45754</v>
      </c>
      <c r="T2721" s="263">
        <v>0.15</v>
      </c>
      <c r="U2721" s="263">
        <v>0</v>
      </c>
      <c r="V2721" s="263">
        <v>3.2119999999999996E-2</v>
      </c>
      <c r="W2721" s="263">
        <v>0</v>
      </c>
      <c r="X2721" s="263">
        <v>0.33999999999999997</v>
      </c>
      <c r="Y2721" s="265">
        <v>1.8334922359937862</v>
      </c>
      <c r="Z2721" s="275">
        <v>0.27</v>
      </c>
      <c r="AA2721" s="276">
        <v>6.0060008749234792E-3</v>
      </c>
      <c r="AB2721" s="277">
        <v>0.05</v>
      </c>
      <c r="AC2721" s="277">
        <v>3.6499999999999998E-2</v>
      </c>
      <c r="AD2721" s="277">
        <v>0</v>
      </c>
      <c r="AE2721" s="277">
        <v>0.33999999999999997</v>
      </c>
      <c r="AF2721" s="276">
        <v>1.6365881600285659</v>
      </c>
    </row>
    <row r="2722" spans="1:32" ht="27.6" x14ac:dyDescent="0.3">
      <c r="A2722" s="2">
        <f>IF(G2722="","",VLOOKUP(G2722,{"CFTV","100000";"switch","750000";"VMS","200000";"Alarme","300000";"CA","400000";"Cabeamento","500000";"Infra","600000";"Redes","700000";"Energia","800000";"Outros","900000";"Serviço","1000000"},2,FALSE)
  + COUNTIF($G$2:G2722,G2722)
)</f>
        <v>600161</v>
      </c>
      <c r="B2722" s="3" t="str">
        <f t="shared" si="44"/>
        <v>BORNES PARA TERMINAL TUBULAR 4MM</v>
      </c>
      <c r="C2722" s="3" t="s">
        <v>4966</v>
      </c>
      <c r="D2722" s="3" t="s">
        <v>4966</v>
      </c>
      <c r="E2722" s="5" t="s">
        <v>3393</v>
      </c>
      <c r="F2722" s="5" t="s">
        <v>7</v>
      </c>
      <c r="G2722" s="2" t="s">
        <v>4743</v>
      </c>
      <c r="H2722" s="3" t="s">
        <v>4965</v>
      </c>
      <c r="I2722" s="169" t="s">
        <v>7038</v>
      </c>
      <c r="J2722" s="127">
        <v>3</v>
      </c>
      <c r="K2722" s="162">
        <v>5.3548618250926872</v>
      </c>
      <c r="L2722" s="126"/>
      <c r="M2722" s="203"/>
      <c r="N2722" s="218">
        <v>0.04</v>
      </c>
      <c r="O2722" s="3" t="s">
        <v>6374</v>
      </c>
      <c r="P2722" s="31" t="s">
        <v>7290</v>
      </c>
      <c r="Q2722" s="234">
        <v>1</v>
      </c>
      <c r="R2722" s="5">
        <v>85389090</v>
      </c>
      <c r="S2722" s="238">
        <v>45860</v>
      </c>
      <c r="T2722" s="263">
        <v>0.15</v>
      </c>
      <c r="U2722" s="263">
        <v>0</v>
      </c>
      <c r="V2722" s="263">
        <v>3.5039999999999995E-2</v>
      </c>
      <c r="W2722" s="263">
        <v>0</v>
      </c>
      <c r="X2722" s="263">
        <v>0.33999999999999997</v>
      </c>
      <c r="Y2722" s="265">
        <v>1.6064585475278061</v>
      </c>
      <c r="Z2722" s="275">
        <v>3</v>
      </c>
      <c r="AA2722" s="276">
        <v>6.6733343054705324E-2</v>
      </c>
      <c r="AB2722" s="277">
        <v>0.05</v>
      </c>
      <c r="AC2722" s="277">
        <v>3.6499999999999998E-2</v>
      </c>
      <c r="AD2722" s="277">
        <v>0</v>
      </c>
      <c r="AE2722" s="277">
        <v>0.33999999999999997</v>
      </c>
      <c r="AF2722" s="276">
        <v>1.6365881600285659</v>
      </c>
    </row>
    <row r="2723" spans="1:32" ht="27.6" x14ac:dyDescent="0.3">
      <c r="A2723" s="2">
        <f>IF(G2723="","",VLOOKUP(G2723,{"CFTV","100000";"switch","750000";"VMS","200000";"Alarme","300000";"CA","400000";"Cabeamento","500000";"Infra","600000";"Redes","700000";"Energia","800000";"Outros","900000";"Serviço","1000000"},2,FALSE)
  + COUNTIF($G$2:G2723,G2723)
)</f>
        <v>600162</v>
      </c>
      <c r="B2723" s="3" t="str">
        <f t="shared" si="44"/>
        <v>CABO PARA ATERRAMENTO 4MM² (VERDE/AMARELO)</v>
      </c>
      <c r="C2723" s="3"/>
      <c r="D2723" s="3"/>
      <c r="E2723" s="5" t="s">
        <v>326</v>
      </c>
      <c r="F2723" s="5" t="s">
        <v>948</v>
      </c>
      <c r="G2723" s="2" t="s">
        <v>4743</v>
      </c>
      <c r="H2723" s="3" t="s">
        <v>4967</v>
      </c>
      <c r="I2723" s="169" t="s">
        <v>7038</v>
      </c>
      <c r="J2723" s="127">
        <v>4.7</v>
      </c>
      <c r="K2723" s="162">
        <v>9.5749038990786612</v>
      </c>
      <c r="L2723" s="127"/>
      <c r="M2723" s="203"/>
      <c r="N2723" s="218">
        <v>0.18</v>
      </c>
      <c r="O2723" s="3" t="s">
        <v>7070</v>
      </c>
      <c r="P2723" s="31" t="s">
        <v>7294</v>
      </c>
      <c r="Q2723" s="234">
        <v>3</v>
      </c>
      <c r="R2723" s="5">
        <v>85444900</v>
      </c>
      <c r="S2723" s="238">
        <v>46092</v>
      </c>
      <c r="T2723" s="263">
        <v>0.15</v>
      </c>
      <c r="U2723" s="263">
        <v>0</v>
      </c>
      <c r="V2723" s="263">
        <v>3.2119999999999996E-2</v>
      </c>
      <c r="W2723" s="263">
        <v>0</v>
      </c>
      <c r="X2723" s="263">
        <v>0.33999999999999997</v>
      </c>
      <c r="Y2723" s="265">
        <v>1.8334922359937862</v>
      </c>
      <c r="Z2723" s="275">
        <v>4.7</v>
      </c>
      <c r="AA2723" s="276">
        <v>0.10454890411903833</v>
      </c>
      <c r="AB2723" s="277">
        <v>0.05</v>
      </c>
      <c r="AC2723" s="277">
        <v>3.6499999999999998E-2</v>
      </c>
      <c r="AD2723" s="277">
        <v>0</v>
      </c>
      <c r="AE2723" s="277">
        <v>0.33999999999999997</v>
      </c>
      <c r="AF2723" s="276">
        <v>1.6365881600285659</v>
      </c>
    </row>
    <row r="2724" spans="1:32" ht="27.6" x14ac:dyDescent="0.3">
      <c r="A2724" s="2">
        <f>IF(G2724="","",VLOOKUP(G2724,{"CFTV","100000";"switch","750000";"VMS","200000";"Alarme","300000";"CA","400000";"Cabeamento","500000";"Infra","600000";"Redes","700000";"Energia","800000";"Outros","900000";"Serviço","1000000"},2,FALSE)
  + COUNTIF($G$2:G2724,G2724)
)</f>
        <v>600163</v>
      </c>
      <c r="B2724" s="3" t="str">
        <f t="shared" si="44"/>
        <v>ELETRODUTO RIGIDO PVC PRETO ¾"</v>
      </c>
      <c r="C2724" s="3" t="s">
        <v>4969</v>
      </c>
      <c r="D2724" s="3" t="s">
        <v>4969</v>
      </c>
      <c r="E2724" s="5" t="s">
        <v>326</v>
      </c>
      <c r="F2724" s="5" t="s">
        <v>948</v>
      </c>
      <c r="G2724" s="2" t="s">
        <v>4743</v>
      </c>
      <c r="H2724" s="3" t="s">
        <v>4968</v>
      </c>
      <c r="I2724" s="169" t="s">
        <v>7038</v>
      </c>
      <c r="J2724" s="126">
        <v>11.19</v>
      </c>
      <c r="K2724" s="162">
        <v>22.796420134189411</v>
      </c>
      <c r="L2724" s="126"/>
      <c r="M2724" s="203"/>
      <c r="N2724" s="218">
        <v>0.18</v>
      </c>
      <c r="O2724" s="3" t="s">
        <v>7114</v>
      </c>
      <c r="P2724" s="31" t="s">
        <v>7294</v>
      </c>
      <c r="Q2724" s="234">
        <v>3</v>
      </c>
      <c r="R2724" s="5">
        <v>39172300</v>
      </c>
      <c r="S2724" s="238">
        <v>46031</v>
      </c>
      <c r="T2724" s="263">
        <v>0.15</v>
      </c>
      <c r="U2724" s="263">
        <v>0</v>
      </c>
      <c r="V2724" s="263">
        <v>3.2119999999999996E-2</v>
      </c>
      <c r="W2724" s="263">
        <v>0</v>
      </c>
      <c r="X2724" s="263">
        <v>0.33999999999999997</v>
      </c>
      <c r="Y2724" s="265">
        <v>1.8334922359937862</v>
      </c>
      <c r="Z2724" s="275">
        <v>11.19</v>
      </c>
      <c r="AA2724" s="276">
        <v>0.24891536959405083</v>
      </c>
      <c r="AB2724" s="277">
        <v>0.05</v>
      </c>
      <c r="AC2724" s="277">
        <v>3.6499999999999998E-2</v>
      </c>
      <c r="AD2724" s="277">
        <v>0</v>
      </c>
      <c r="AE2724" s="277">
        <v>0.33999999999999997</v>
      </c>
      <c r="AF2724" s="276">
        <v>1.6365881600285659</v>
      </c>
    </row>
    <row r="2725" spans="1:32" ht="27.6" x14ac:dyDescent="0.3">
      <c r="A2725" s="2">
        <f>IF(G2725="","",VLOOKUP(G2725,{"CFTV","100000";"switch","750000";"VMS","200000";"Alarme","300000";"CA","400000";"Cabeamento","500000";"Infra","600000";"Redes","700000";"Energia","800000";"Outros","900000";"Serviço","1000000"},2,FALSE)
  + COUNTIF($G$2:G2725,G2725)
)</f>
        <v>600164</v>
      </c>
      <c r="B2725" s="3" t="str">
        <f t="shared" si="44"/>
        <v>VENTOINHA (COLLER) 127/220V</v>
      </c>
      <c r="C2725" s="3"/>
      <c r="D2725" s="3"/>
      <c r="E2725" s="5" t="s">
        <v>326</v>
      </c>
      <c r="F2725" s="5" t="s">
        <v>7</v>
      </c>
      <c r="G2725" s="2" t="s">
        <v>4743</v>
      </c>
      <c r="H2725" s="3" t="s">
        <v>4861</v>
      </c>
      <c r="I2725" s="169" t="s">
        <v>7038</v>
      </c>
      <c r="J2725" s="126"/>
      <c r="K2725" s="162">
        <v>0</v>
      </c>
      <c r="L2725" s="126"/>
      <c r="M2725" s="203"/>
      <c r="N2725" s="218"/>
      <c r="O2725" s="3"/>
      <c r="P2725" s="31"/>
      <c r="Q2725" s="234"/>
      <c r="R2725" s="5"/>
      <c r="S2725" s="238"/>
      <c r="T2725" s="263">
        <v>0.15</v>
      </c>
      <c r="U2725" s="263">
        <v>0</v>
      </c>
      <c r="V2725" s="263">
        <v>3.2119999999999996E-2</v>
      </c>
      <c r="W2725" s="263">
        <v>0</v>
      </c>
      <c r="X2725" s="263">
        <v>0.33999999999999997</v>
      </c>
      <c r="Y2725" s="265">
        <v>1.8334922359937862</v>
      </c>
      <c r="Z2725" s="275">
        <v>0</v>
      </c>
      <c r="AA2725" s="276">
        <v>0</v>
      </c>
      <c r="AB2725" s="277">
        <v>0.05</v>
      </c>
      <c r="AC2725" s="277">
        <v>3.6499999999999998E-2</v>
      </c>
      <c r="AD2725" s="277">
        <v>0</v>
      </c>
      <c r="AE2725" s="277">
        <v>0.33999999999999997</v>
      </c>
      <c r="AF2725" s="276">
        <v>1.6365881600285659</v>
      </c>
    </row>
    <row r="2726" spans="1:32" ht="27.6" x14ac:dyDescent="0.3">
      <c r="A2726" s="2">
        <f>IF(G2726="","",VLOOKUP(G2726,{"CFTV","100000";"switch","750000";"VMS","200000";"Alarme","300000";"CA","400000";"Cabeamento","500000";"Infra","600000";"Redes","700000";"Energia","800000";"Outros","900000";"Serviço","1000000"},2,FALSE)
  + COUNTIF($G$2:G2726,G2726)
)</f>
        <v>600165</v>
      </c>
      <c r="B2726" s="3" t="str">
        <f t="shared" si="44"/>
        <v>CABO FLEXÍVEL SILNAX 0,6/1 KV</v>
      </c>
      <c r="C2726" s="3" t="s">
        <v>4971</v>
      </c>
      <c r="D2726" s="3" t="s">
        <v>4971</v>
      </c>
      <c r="E2726" s="5" t="s">
        <v>326</v>
      </c>
      <c r="F2726" s="5" t="s">
        <v>948</v>
      </c>
      <c r="G2726" s="2" t="s">
        <v>4743</v>
      </c>
      <c r="H2726" s="3" t="s">
        <v>4970</v>
      </c>
      <c r="I2726" s="169" t="s">
        <v>7038</v>
      </c>
      <c r="J2726" s="126">
        <v>4.29</v>
      </c>
      <c r="K2726" s="162">
        <v>8.7396463249037151</v>
      </c>
      <c r="L2726" s="126"/>
      <c r="M2726" s="203"/>
      <c r="N2726" s="218">
        <v>0.18</v>
      </c>
      <c r="O2726" s="3" t="s">
        <v>7194</v>
      </c>
      <c r="P2726" s="31" t="s">
        <v>7294</v>
      </c>
      <c r="Q2726" s="234"/>
      <c r="R2726" s="5">
        <v>85444900</v>
      </c>
      <c r="S2726" s="238">
        <v>45614</v>
      </c>
      <c r="T2726" s="263">
        <v>0.15</v>
      </c>
      <c r="U2726" s="263">
        <v>0</v>
      </c>
      <c r="V2726" s="263">
        <v>3.2119999999999996E-2</v>
      </c>
      <c r="W2726" s="263">
        <v>0</v>
      </c>
      <c r="X2726" s="263">
        <v>0.33999999999999997</v>
      </c>
      <c r="Y2726" s="265">
        <v>1.8334922359937862</v>
      </c>
      <c r="Z2726" s="275">
        <v>4.29</v>
      </c>
      <c r="AA2726" s="276">
        <v>9.5428680568228605E-2</v>
      </c>
      <c r="AB2726" s="277">
        <v>0.05</v>
      </c>
      <c r="AC2726" s="277">
        <v>3.6499999999999998E-2</v>
      </c>
      <c r="AD2726" s="277">
        <v>0</v>
      </c>
      <c r="AE2726" s="277">
        <v>0.33999999999999997</v>
      </c>
      <c r="AF2726" s="276">
        <v>1.6365881600285659</v>
      </c>
    </row>
    <row r="2727" spans="1:32" ht="27.6" x14ac:dyDescent="0.3">
      <c r="A2727" s="2">
        <f>IF(G2727="","",VLOOKUP(G2727,{"CFTV","100000";"switch","750000";"VMS","200000";"Alarme","300000";"CA","400000";"Cabeamento","500000";"Infra","600000";"Redes","700000";"Energia","800000";"Outros","900000";"Serviço","1000000"},2,FALSE)
  + COUNTIF($G$2:G2727,G2727)
)</f>
        <v>600166</v>
      </c>
      <c r="B2727" s="3" t="str">
        <f t="shared" si="44"/>
        <v>CAIXA MONTAGEM  300X300X200mm IP54</v>
      </c>
      <c r="C2727" s="3" t="s">
        <v>4973</v>
      </c>
      <c r="D2727" s="3" t="s">
        <v>4973</v>
      </c>
      <c r="E2727" s="5" t="s">
        <v>4871</v>
      </c>
      <c r="F2727" s="5" t="s">
        <v>7</v>
      </c>
      <c r="G2727" s="2" t="s">
        <v>4743</v>
      </c>
      <c r="H2727" s="3" t="s">
        <v>4972</v>
      </c>
      <c r="I2727" s="169" t="s">
        <v>7038</v>
      </c>
      <c r="J2727" s="126">
        <v>344.52</v>
      </c>
      <c r="K2727" s="162">
        <v>701.86082793842138</v>
      </c>
      <c r="L2727" s="126"/>
      <c r="M2727" s="203"/>
      <c r="N2727" s="218">
        <v>0.12</v>
      </c>
      <c r="O2727" s="3" t="s">
        <v>7199</v>
      </c>
      <c r="P2727" s="31" t="s">
        <v>7291</v>
      </c>
      <c r="Q2727" s="234"/>
      <c r="R2727" s="5">
        <v>85318000</v>
      </c>
      <c r="S2727" s="238">
        <v>45614</v>
      </c>
      <c r="T2727" s="263">
        <v>0.15</v>
      </c>
      <c r="U2727" s="263">
        <v>0</v>
      </c>
      <c r="V2727" s="263">
        <v>3.2119999999999996E-2</v>
      </c>
      <c r="W2727" s="263">
        <v>0</v>
      </c>
      <c r="X2727" s="263">
        <v>0.33999999999999997</v>
      </c>
      <c r="Y2727" s="265">
        <v>1.8334922359937862</v>
      </c>
      <c r="Z2727" s="275">
        <v>344.52</v>
      </c>
      <c r="AA2727" s="276">
        <v>7.6636571164023586</v>
      </c>
      <c r="AB2727" s="277">
        <v>0.05</v>
      </c>
      <c r="AC2727" s="277">
        <v>3.6499999999999998E-2</v>
      </c>
      <c r="AD2727" s="277">
        <v>0</v>
      </c>
      <c r="AE2727" s="277">
        <v>0.33999999999999997</v>
      </c>
      <c r="AF2727" s="276">
        <v>1.6365881600285659</v>
      </c>
    </row>
    <row r="2728" spans="1:32" ht="27.6" x14ac:dyDescent="0.3">
      <c r="A2728" s="2">
        <f>IF(G2728="","",VLOOKUP(G2728,{"CFTV","100000";"switch","750000";"VMS","200000";"Alarme","300000";"CA","400000";"Cabeamento","500000";"Infra","600000";"Redes","700000";"Energia","800000";"Outros","900000";"Serviço","1000000"},2,FALSE)
  + COUNTIF($G$2:G2728,G2728)
)</f>
        <v>600167</v>
      </c>
      <c r="B2728" s="3" t="str">
        <f t="shared" si="44"/>
        <v>CAIXA DE PASSAGEM DE CONCRETO</v>
      </c>
      <c r="C2728" s="3"/>
      <c r="D2728" s="3"/>
      <c r="E2728" s="5" t="s">
        <v>326</v>
      </c>
      <c r="F2728" s="5" t="s">
        <v>7</v>
      </c>
      <c r="G2728" s="2" t="s">
        <v>4743</v>
      </c>
      <c r="H2728" s="3" t="s">
        <v>4974</v>
      </c>
      <c r="I2728" s="169" t="s">
        <v>7038</v>
      </c>
      <c r="J2728" s="127">
        <v>45</v>
      </c>
      <c r="K2728" s="162">
        <v>91.674611799689316</v>
      </c>
      <c r="L2728" s="126"/>
      <c r="M2728" s="203"/>
      <c r="N2728" s="218">
        <v>0.18</v>
      </c>
      <c r="O2728" s="3" t="s">
        <v>7189</v>
      </c>
      <c r="P2728" s="31" t="s">
        <v>7294</v>
      </c>
      <c r="Q2728" s="234">
        <v>3</v>
      </c>
      <c r="R2728" s="5">
        <v>68101100</v>
      </c>
      <c r="S2728" s="238">
        <v>46083</v>
      </c>
      <c r="T2728" s="263">
        <v>0.15</v>
      </c>
      <c r="U2728" s="263">
        <v>0</v>
      </c>
      <c r="V2728" s="263">
        <v>3.2119999999999996E-2</v>
      </c>
      <c r="W2728" s="263">
        <v>0</v>
      </c>
      <c r="X2728" s="263">
        <v>0.33999999999999997</v>
      </c>
      <c r="Y2728" s="265">
        <v>1.8334922359937862</v>
      </c>
      <c r="Z2728" s="275">
        <v>45</v>
      </c>
      <c r="AA2728" s="276">
        <v>1.0010001458205797</v>
      </c>
      <c r="AB2728" s="277">
        <v>0.05</v>
      </c>
      <c r="AC2728" s="277">
        <v>3.6499999999999998E-2</v>
      </c>
      <c r="AD2728" s="277">
        <v>0</v>
      </c>
      <c r="AE2728" s="277">
        <v>0.33999999999999997</v>
      </c>
      <c r="AF2728" s="276">
        <v>1.6365881600285659</v>
      </c>
    </row>
    <row r="2729" spans="1:32" ht="27.6" x14ac:dyDescent="0.3">
      <c r="A2729" s="2">
        <f>IF(G2729="","",VLOOKUP(G2729,{"CFTV","100000";"switch","750000";"VMS","200000";"Alarme","300000";"CA","400000";"Cabeamento","500000";"Infra","600000";"Redes","700000";"Energia","800000";"Outros","900000";"Serviço","1000000"},2,FALSE)
  + COUNTIF($G$2:G2729,G2729)
)</f>
        <v>600168</v>
      </c>
      <c r="B2729" s="3" t="str">
        <f t="shared" si="44"/>
        <v>BUCHA 8MM</v>
      </c>
      <c r="C2729" s="3" t="s">
        <v>4976</v>
      </c>
      <c r="D2729" s="3" t="s">
        <v>4976</v>
      </c>
      <c r="E2729" s="5" t="s">
        <v>326</v>
      </c>
      <c r="F2729" s="5" t="s">
        <v>7</v>
      </c>
      <c r="G2729" s="2" t="s">
        <v>4743</v>
      </c>
      <c r="H2729" s="3" t="s">
        <v>4975</v>
      </c>
      <c r="I2729" s="169" t="s">
        <v>7038</v>
      </c>
      <c r="J2729" s="127">
        <v>0.11</v>
      </c>
      <c r="K2729" s="162">
        <v>0.22409349551035165</v>
      </c>
      <c r="L2729" s="126"/>
      <c r="M2729" s="203"/>
      <c r="N2729" s="218">
        <v>0.18</v>
      </c>
      <c r="O2729" s="62" t="s">
        <v>7114</v>
      </c>
      <c r="P2729" s="254" t="s">
        <v>7294</v>
      </c>
      <c r="Q2729" s="235">
        <v>1</v>
      </c>
      <c r="R2729" s="5">
        <v>39269090</v>
      </c>
      <c r="S2729" s="243">
        <v>45754</v>
      </c>
      <c r="T2729" s="263">
        <v>0.15</v>
      </c>
      <c r="U2729" s="263">
        <v>0</v>
      </c>
      <c r="V2729" s="263">
        <v>3.2119999999999996E-2</v>
      </c>
      <c r="W2729" s="263">
        <v>0</v>
      </c>
      <c r="X2729" s="263">
        <v>0.33999999999999997</v>
      </c>
      <c r="Y2729" s="265">
        <v>1.8334922359937862</v>
      </c>
      <c r="Z2729" s="275">
        <v>0.11</v>
      </c>
      <c r="AA2729" s="276">
        <v>2.446889245339195E-3</v>
      </c>
      <c r="AB2729" s="277">
        <v>0.05</v>
      </c>
      <c r="AC2729" s="277">
        <v>3.6499999999999998E-2</v>
      </c>
      <c r="AD2729" s="277">
        <v>0</v>
      </c>
      <c r="AE2729" s="277">
        <v>0.33999999999999997</v>
      </c>
      <c r="AF2729" s="276">
        <v>1.6365881600285659</v>
      </c>
    </row>
    <row r="2730" spans="1:32" ht="27.6" x14ac:dyDescent="0.3">
      <c r="A2730" s="2">
        <f>IF(G2730="","",VLOOKUP(G2730,{"CFTV","100000";"switch","750000";"VMS","200000";"Alarme","300000";"CA","400000";"Cabeamento","500000";"Infra","600000";"Redes","700000";"Energia","800000";"Outros","900000";"Serviço","1000000"},2,FALSE)
  + COUNTIF($G$2:G2730,G2730)
)</f>
        <v>600169</v>
      </c>
      <c r="B2730" s="3" t="str">
        <f t="shared" si="44"/>
        <v>CONDULETE GALVANIZADO PESADO 1" TIPO</v>
      </c>
      <c r="C2730" s="3"/>
      <c r="D2730" s="3"/>
      <c r="E2730" s="5" t="s">
        <v>326</v>
      </c>
      <c r="F2730" s="5" t="s">
        <v>7</v>
      </c>
      <c r="G2730" s="2" t="s">
        <v>4743</v>
      </c>
      <c r="H2730" s="3" t="s">
        <v>4977</v>
      </c>
      <c r="I2730" s="169" t="s">
        <v>7038</v>
      </c>
      <c r="J2730" s="126">
        <v>26</v>
      </c>
      <c r="K2730" s="162">
        <v>52.967553484264933</v>
      </c>
      <c r="L2730" s="126"/>
      <c r="M2730" s="203"/>
      <c r="N2730" s="218"/>
      <c r="O2730" s="3" t="s">
        <v>7097</v>
      </c>
      <c r="P2730" s="31" t="s">
        <v>7290</v>
      </c>
      <c r="Q2730" s="234"/>
      <c r="R2730" s="5">
        <v>76061290</v>
      </c>
      <c r="S2730" s="238">
        <v>45622</v>
      </c>
      <c r="T2730" s="263">
        <v>0.15</v>
      </c>
      <c r="U2730" s="263">
        <v>0</v>
      </c>
      <c r="V2730" s="263">
        <v>3.2119999999999996E-2</v>
      </c>
      <c r="W2730" s="263">
        <v>0</v>
      </c>
      <c r="X2730" s="263">
        <v>0.33999999999999997</v>
      </c>
      <c r="Y2730" s="265">
        <v>1.8334922359937862</v>
      </c>
      <c r="Z2730" s="275">
        <v>26</v>
      </c>
      <c r="AA2730" s="276">
        <v>0.57835563980744609</v>
      </c>
      <c r="AB2730" s="277">
        <v>0.05</v>
      </c>
      <c r="AC2730" s="277">
        <v>3.6499999999999998E-2</v>
      </c>
      <c r="AD2730" s="277">
        <v>0</v>
      </c>
      <c r="AE2730" s="277">
        <v>0.33999999999999997</v>
      </c>
      <c r="AF2730" s="276">
        <v>1.6365881600285659</v>
      </c>
    </row>
    <row r="2731" spans="1:32" ht="27.6" x14ac:dyDescent="0.3">
      <c r="A2731" s="2">
        <f>IF(G2731="","",VLOOKUP(G2731,{"CFTV","100000";"switch","750000";"VMS","200000";"Alarme","300000";"CA","400000";"Cabeamento","500000";"Infra","600000";"Redes","700000";"Energia","800000";"Outros","900000";"Serviço","1000000"},2,FALSE)
  + COUNTIF($G$2:G2731,G2731)
)</f>
        <v>600170</v>
      </c>
      <c r="B2731" s="3" t="str">
        <f t="shared" si="44"/>
        <v>ABRAÇADEIRA FITA ROSCA SEM FIM</v>
      </c>
      <c r="C2731" s="3" t="s">
        <v>4979</v>
      </c>
      <c r="D2731" s="3" t="s">
        <v>4979</v>
      </c>
      <c r="E2731" s="5" t="s">
        <v>4980</v>
      </c>
      <c r="F2731" s="5" t="s">
        <v>7</v>
      </c>
      <c r="G2731" s="2" t="s">
        <v>4743</v>
      </c>
      <c r="H2731" s="3" t="s">
        <v>4978</v>
      </c>
      <c r="I2731" s="170" t="s">
        <v>7038</v>
      </c>
      <c r="J2731" s="127">
        <v>10.305999999999999</v>
      </c>
      <c r="K2731" s="162">
        <v>20.995523315724398</v>
      </c>
      <c r="L2731" s="127"/>
      <c r="M2731" s="203"/>
      <c r="N2731" s="218">
        <v>0.18</v>
      </c>
      <c r="O2731" s="3" t="s">
        <v>7070</v>
      </c>
      <c r="P2731" s="31" t="s">
        <v>7294</v>
      </c>
      <c r="Q2731" s="234">
        <v>1</v>
      </c>
      <c r="R2731" s="5">
        <v>73269090</v>
      </c>
      <c r="S2731" s="238">
        <v>46031</v>
      </c>
      <c r="T2731" s="263">
        <v>0.15</v>
      </c>
      <c r="U2731" s="263">
        <v>0</v>
      </c>
      <c r="V2731" s="263">
        <v>3.2119999999999996E-2</v>
      </c>
      <c r="W2731" s="263">
        <v>0</v>
      </c>
      <c r="X2731" s="263">
        <v>0.33999999999999997</v>
      </c>
      <c r="Y2731" s="265">
        <v>1.8334922359937862</v>
      </c>
      <c r="Z2731" s="275">
        <v>10.305999999999999</v>
      </c>
      <c r="AA2731" s="276">
        <v>0.22925127784059765</v>
      </c>
      <c r="AB2731" s="277">
        <v>0.05</v>
      </c>
      <c r="AC2731" s="277">
        <v>3.6499999999999998E-2</v>
      </c>
      <c r="AD2731" s="277">
        <v>0</v>
      </c>
      <c r="AE2731" s="277">
        <v>0.33999999999999997</v>
      </c>
      <c r="AF2731" s="276">
        <v>1.6365881600285659</v>
      </c>
    </row>
    <row r="2732" spans="1:32" ht="27.6" x14ac:dyDescent="0.3">
      <c r="A2732" s="2">
        <f>IF(G2732="","",VLOOKUP(G2732,{"CFTV","100000";"switch","750000";"VMS","200000";"Alarme","300000";"CA","400000";"Cabeamento","500000";"Infra","600000";"Redes","700000";"Energia","800000";"Outros","900000";"Serviço","1000000"},2,FALSE)
  + COUNTIF($G$2:G2732,G2732)
)</f>
        <v>600171</v>
      </c>
      <c r="B2732" s="3" t="str">
        <f t="shared" si="44"/>
        <v>SAÍDA HORIZONTAL P/ ELETRODUTO 1"</v>
      </c>
      <c r="C2732" s="3" t="s">
        <v>4982</v>
      </c>
      <c r="D2732" s="3" t="s">
        <v>4982</v>
      </c>
      <c r="E2732" s="5" t="s">
        <v>326</v>
      </c>
      <c r="F2732" s="5" t="s">
        <v>7</v>
      </c>
      <c r="G2732" s="2" t="s">
        <v>4743</v>
      </c>
      <c r="H2732" s="3" t="s">
        <v>4981</v>
      </c>
      <c r="I2732" s="169" t="s">
        <v>7038</v>
      </c>
      <c r="J2732" s="126">
        <v>0.93</v>
      </c>
      <c r="K2732" s="162">
        <v>1.8946086438602459</v>
      </c>
      <c r="L2732" s="126"/>
      <c r="M2732" s="203"/>
      <c r="N2732" s="218">
        <v>0.18</v>
      </c>
      <c r="O2732" s="3" t="s">
        <v>7114</v>
      </c>
      <c r="P2732" s="31" t="s">
        <v>7294</v>
      </c>
      <c r="Q2732" s="234">
        <v>3</v>
      </c>
      <c r="R2732" s="5">
        <v>72166110</v>
      </c>
      <c r="S2732" s="238">
        <v>46031</v>
      </c>
      <c r="T2732" s="263">
        <v>0.15</v>
      </c>
      <c r="U2732" s="263">
        <v>0</v>
      </c>
      <c r="V2732" s="263">
        <v>3.2119999999999996E-2</v>
      </c>
      <c r="W2732" s="263">
        <v>0</v>
      </c>
      <c r="X2732" s="263">
        <v>0.33999999999999997</v>
      </c>
      <c r="Y2732" s="265">
        <v>1.8334922359937862</v>
      </c>
      <c r="Z2732" s="275">
        <v>0.93</v>
      </c>
      <c r="AA2732" s="276">
        <v>2.0687336346958653E-2</v>
      </c>
      <c r="AB2732" s="277">
        <v>0.05</v>
      </c>
      <c r="AC2732" s="277">
        <v>3.6499999999999998E-2</v>
      </c>
      <c r="AD2732" s="277">
        <v>0</v>
      </c>
      <c r="AE2732" s="277">
        <v>0.33999999999999997</v>
      </c>
      <c r="AF2732" s="276">
        <v>1.6365881600285659</v>
      </c>
    </row>
    <row r="2733" spans="1:32" ht="27.6" x14ac:dyDescent="0.3">
      <c r="A2733" s="2">
        <f>IF(G2733="","",VLOOKUP(G2733,{"CFTV","100000";"switch","750000";"VMS","200000";"Alarme","300000";"CA","400000";"Cabeamento","500000";"Infra","600000";"Redes","700000";"Energia","800000";"Outros","900000";"Serviço","1000000"},2,FALSE)
  + COUNTIF($G$2:G2733,G2733)
)</f>
        <v>600172</v>
      </c>
      <c r="B2733" s="3" t="str">
        <f t="shared" si="44"/>
        <v>CONDULETE MULTIPLO X 1" COM</v>
      </c>
      <c r="C2733" s="3"/>
      <c r="D2733" s="3"/>
      <c r="E2733" s="5" t="s">
        <v>326</v>
      </c>
      <c r="F2733" s="5" t="s">
        <v>7</v>
      </c>
      <c r="G2733" s="2" t="s">
        <v>4743</v>
      </c>
      <c r="H2733" s="3" t="s">
        <v>4983</v>
      </c>
      <c r="I2733" s="169" t="s">
        <v>7038</v>
      </c>
      <c r="J2733" s="127">
        <v>11.93</v>
      </c>
      <c r="K2733" s="162">
        <v>24.303958194895412</v>
      </c>
      <c r="L2733" s="126"/>
      <c r="M2733" s="203"/>
      <c r="N2733" s="218">
        <v>0.18</v>
      </c>
      <c r="O2733" s="3" t="s">
        <v>7114</v>
      </c>
      <c r="P2733" s="31" t="s">
        <v>7294</v>
      </c>
      <c r="Q2733" s="234">
        <v>3</v>
      </c>
      <c r="R2733" s="5">
        <v>76169900</v>
      </c>
      <c r="S2733" s="238">
        <v>46031</v>
      </c>
      <c r="T2733" s="263">
        <v>0.15</v>
      </c>
      <c r="U2733" s="263">
        <v>0</v>
      </c>
      <c r="V2733" s="263">
        <v>3.2119999999999996E-2</v>
      </c>
      <c r="W2733" s="263">
        <v>0</v>
      </c>
      <c r="X2733" s="263">
        <v>0.33999999999999997</v>
      </c>
      <c r="Y2733" s="265">
        <v>1.8334922359937862</v>
      </c>
      <c r="Z2733" s="275">
        <v>11.93</v>
      </c>
      <c r="AA2733" s="276">
        <v>0.26537626088087812</v>
      </c>
      <c r="AB2733" s="277">
        <v>0.05</v>
      </c>
      <c r="AC2733" s="277">
        <v>3.6499999999999998E-2</v>
      </c>
      <c r="AD2733" s="277">
        <v>0</v>
      </c>
      <c r="AE2733" s="277">
        <v>0.33999999999999997</v>
      </c>
      <c r="AF2733" s="276">
        <v>1.6365881600285659</v>
      </c>
    </row>
    <row r="2734" spans="1:32" ht="27.6" x14ac:dyDescent="0.3">
      <c r="A2734" s="2">
        <f>IF(G2734="","",VLOOKUP(G2734,{"CFTV","100000";"switch","750000";"VMS","200000";"Alarme","300000";"CA","400000";"Cabeamento","500000";"Infra","600000";"Redes","700000";"Energia","800000";"Outros","900000";"Serviço","1000000"},2,FALSE)
  + COUNTIF($G$2:G2734,G2734)
)</f>
        <v>600173</v>
      </c>
      <c r="B2734" s="3" t="str">
        <f t="shared" si="44"/>
        <v xml:space="preserve">TERMINAL TUBULAR CINZA </v>
      </c>
      <c r="C2734" s="3"/>
      <c r="D2734" s="3"/>
      <c r="E2734" s="5" t="s">
        <v>326</v>
      </c>
      <c r="F2734" s="5" t="s">
        <v>7</v>
      </c>
      <c r="G2734" s="2" t="s">
        <v>4743</v>
      </c>
      <c r="H2734" s="3" t="s">
        <v>4984</v>
      </c>
      <c r="I2734" s="169" t="s">
        <v>7038</v>
      </c>
      <c r="J2734" s="127">
        <v>0.49220000000000003</v>
      </c>
      <c r="K2734" s="162">
        <v>1.0027165317290463</v>
      </c>
      <c r="L2734" s="126"/>
      <c r="M2734" s="203"/>
      <c r="N2734" s="218">
        <v>0.18</v>
      </c>
      <c r="O2734" s="3" t="s">
        <v>7070</v>
      </c>
      <c r="P2734" s="31" t="s">
        <v>7294</v>
      </c>
      <c r="Q2734" s="234">
        <v>1</v>
      </c>
      <c r="R2734" s="5">
        <v>39174090</v>
      </c>
      <c r="S2734" s="249">
        <v>45755</v>
      </c>
      <c r="T2734" s="263">
        <v>0.15</v>
      </c>
      <c r="U2734" s="263">
        <v>0</v>
      </c>
      <c r="V2734" s="263">
        <v>3.2119999999999996E-2</v>
      </c>
      <c r="W2734" s="263">
        <v>0</v>
      </c>
      <c r="X2734" s="263">
        <v>0.33999999999999997</v>
      </c>
      <c r="Y2734" s="265">
        <v>1.8334922359937862</v>
      </c>
      <c r="Z2734" s="275">
        <v>0.49220000000000003</v>
      </c>
      <c r="AA2734" s="276">
        <v>1.0948717150508654E-2</v>
      </c>
      <c r="AB2734" s="277">
        <v>0.05</v>
      </c>
      <c r="AC2734" s="277">
        <v>3.6499999999999998E-2</v>
      </c>
      <c r="AD2734" s="277">
        <v>0</v>
      </c>
      <c r="AE2734" s="277">
        <v>0.33999999999999997</v>
      </c>
      <c r="AF2734" s="276">
        <v>1.6365881600285659</v>
      </c>
    </row>
    <row r="2735" spans="1:32" ht="27.6" x14ac:dyDescent="0.3">
      <c r="A2735" s="2">
        <f>IF(G2735="","",VLOOKUP(G2735,{"CFTV","100000";"switch","750000";"VMS","200000";"Alarme","300000";"CA","400000";"Cabeamento","500000";"Infra","600000";"Redes","700000";"Energia","800000";"Outros","900000";"Serviço","1000000"},2,FALSE)
  + COUNTIF($G$2:G2735,G2735)
)</f>
        <v>600174</v>
      </c>
      <c r="B2735" s="3" t="str">
        <f t="shared" si="44"/>
        <v>TAMPA METÁLICA CONDULETE ALUMÍNIO SEM</v>
      </c>
      <c r="C2735" s="3" t="s">
        <v>4986</v>
      </c>
      <c r="D2735" s="3" t="s">
        <v>4986</v>
      </c>
      <c r="E2735" s="5" t="s">
        <v>326</v>
      </c>
      <c r="F2735" s="5" t="s">
        <v>7</v>
      </c>
      <c r="G2735" s="2" t="s">
        <v>4743</v>
      </c>
      <c r="H2735" s="3" t="s">
        <v>4985</v>
      </c>
      <c r="I2735" s="169" t="s">
        <v>7038</v>
      </c>
      <c r="J2735" s="127">
        <v>9.14</v>
      </c>
      <c r="K2735" s="162">
        <v>18.620132263314673</v>
      </c>
      <c r="L2735" s="127"/>
      <c r="M2735" s="203"/>
      <c r="N2735" s="198">
        <v>0.18</v>
      </c>
      <c r="O2735" s="3" t="s">
        <v>7070</v>
      </c>
      <c r="P2735" s="31" t="s">
        <v>7294</v>
      </c>
      <c r="Q2735" s="234">
        <v>2</v>
      </c>
      <c r="R2735" s="5">
        <v>76090000</v>
      </c>
      <c r="S2735" s="238">
        <v>45841</v>
      </c>
      <c r="T2735" s="263">
        <v>0.15</v>
      </c>
      <c r="U2735" s="263">
        <v>0</v>
      </c>
      <c r="V2735" s="263">
        <v>3.2119999999999996E-2</v>
      </c>
      <c r="W2735" s="263">
        <v>0</v>
      </c>
      <c r="X2735" s="263">
        <v>0.33999999999999997</v>
      </c>
      <c r="Y2735" s="265">
        <v>1.8334922359937862</v>
      </c>
      <c r="Z2735" s="275">
        <v>9.14</v>
      </c>
      <c r="AA2735" s="276">
        <v>0.20331425184000221</v>
      </c>
      <c r="AB2735" s="277">
        <v>0.05</v>
      </c>
      <c r="AC2735" s="277">
        <v>3.6499999999999998E-2</v>
      </c>
      <c r="AD2735" s="277">
        <v>0</v>
      </c>
      <c r="AE2735" s="277">
        <v>0.33999999999999997</v>
      </c>
      <c r="AF2735" s="276">
        <v>1.6365881600285659</v>
      </c>
    </row>
    <row r="2736" spans="1:32" ht="27.6" x14ac:dyDescent="0.3">
      <c r="A2736" s="2">
        <f>IF(G2736="","",VLOOKUP(G2736,{"CFTV","100000";"switch","750000";"VMS","200000";"Alarme","300000";"CA","400000";"Cabeamento","500000";"Infra","600000";"Redes","700000";"Energia","800000";"Outros","900000";"Serviço","1000000"},2,FALSE)
  + COUNTIF($G$2:G2736,G2736)
)</f>
        <v>600175</v>
      </c>
      <c r="B2736" s="3" t="str">
        <f t="shared" si="44"/>
        <v>MODULO TOMADA 1 MOD BR</v>
      </c>
      <c r="C2736" s="3">
        <v>57115038</v>
      </c>
      <c r="D2736" s="3">
        <v>57115038</v>
      </c>
      <c r="E2736" s="5" t="s">
        <v>326</v>
      </c>
      <c r="F2736" s="5" t="s">
        <v>7</v>
      </c>
      <c r="G2736" s="2" t="s">
        <v>4743</v>
      </c>
      <c r="H2736" s="3" t="s">
        <v>4987</v>
      </c>
      <c r="I2736" s="169" t="s">
        <v>7038</v>
      </c>
      <c r="J2736" s="127">
        <v>5.05</v>
      </c>
      <c r="K2736" s="162">
        <v>10.287928657520688</v>
      </c>
      <c r="L2736" s="127"/>
      <c r="M2736" s="203"/>
      <c r="N2736" s="218">
        <v>0.18</v>
      </c>
      <c r="O2736" s="47" t="s">
        <v>7070</v>
      </c>
      <c r="P2736" s="254" t="s">
        <v>7294</v>
      </c>
      <c r="Q2736" s="235">
        <v>3</v>
      </c>
      <c r="R2736" s="5">
        <v>85366910</v>
      </c>
      <c r="S2736" s="243">
        <v>46086</v>
      </c>
      <c r="T2736" s="263">
        <v>0.15</v>
      </c>
      <c r="U2736" s="263">
        <v>0</v>
      </c>
      <c r="V2736" s="263">
        <v>3.2119999999999996E-2</v>
      </c>
      <c r="W2736" s="263">
        <v>0</v>
      </c>
      <c r="X2736" s="263">
        <v>0.33999999999999997</v>
      </c>
      <c r="Y2736" s="265">
        <v>1.8334922359937862</v>
      </c>
      <c r="Z2736" s="275">
        <v>5.05</v>
      </c>
      <c r="AA2736" s="276">
        <v>0.11233446080875395</v>
      </c>
      <c r="AB2736" s="277">
        <v>0.05</v>
      </c>
      <c r="AC2736" s="277">
        <v>3.6499999999999998E-2</v>
      </c>
      <c r="AD2736" s="277">
        <v>0</v>
      </c>
      <c r="AE2736" s="277">
        <v>0.33999999999999997</v>
      </c>
      <c r="AF2736" s="276">
        <v>1.6365881600285659</v>
      </c>
    </row>
    <row r="2737" spans="1:32" ht="27.6" x14ac:dyDescent="0.3">
      <c r="A2737" s="2">
        <f>IF(G2737="","",VLOOKUP(G2737,{"CFTV","100000";"switch","750000";"VMS","200000";"Alarme","300000";"CA","400000";"Cabeamento","500000";"Infra","600000";"Redes","700000";"Energia","800000";"Outros","900000";"Serviço","1000000"},2,FALSE)
  + COUNTIF($G$2:G2737,G2737)
)</f>
        <v>600176</v>
      </c>
      <c r="B2737" s="3" t="str">
        <f t="shared" si="44"/>
        <v>PROTETOR ELETRONICO C/ 5 TOMADAS</v>
      </c>
      <c r="C2737" s="3" t="s">
        <v>4989</v>
      </c>
      <c r="D2737" s="3" t="s">
        <v>4989</v>
      </c>
      <c r="E2737" s="5" t="s">
        <v>6</v>
      </c>
      <c r="F2737" s="5" t="s">
        <v>7</v>
      </c>
      <c r="G2737" s="2" t="s">
        <v>4743</v>
      </c>
      <c r="H2737" s="3" t="s">
        <v>4988</v>
      </c>
      <c r="I2737" s="169" t="s">
        <v>7038</v>
      </c>
      <c r="J2737" s="126">
        <v>25.69</v>
      </c>
      <c r="K2737" s="162">
        <v>54.952818133127103</v>
      </c>
      <c r="L2737" s="126"/>
      <c r="M2737" s="203">
        <v>0.05</v>
      </c>
      <c r="N2737" s="218">
        <v>0.12</v>
      </c>
      <c r="O2737" s="3" t="s">
        <v>6</v>
      </c>
      <c r="P2737" s="31" t="s">
        <v>7288</v>
      </c>
      <c r="Q2737" s="234">
        <v>1</v>
      </c>
      <c r="R2737" s="5">
        <v>85363090</v>
      </c>
      <c r="S2737" s="238">
        <v>45600</v>
      </c>
      <c r="T2737" s="263">
        <v>0.15</v>
      </c>
      <c r="U2737" s="263">
        <v>0</v>
      </c>
      <c r="V2737" s="263">
        <v>3.2119999999999996E-2</v>
      </c>
      <c r="W2737" s="263">
        <v>0</v>
      </c>
      <c r="X2737" s="263">
        <v>0.33999999999999997</v>
      </c>
      <c r="Y2737" s="265">
        <v>1.8334922359937862</v>
      </c>
      <c r="Z2737" s="275">
        <v>26.974500000000003</v>
      </c>
      <c r="AA2737" s="276">
        <v>0.60003285407638296</v>
      </c>
      <c r="AB2737" s="277">
        <v>0.05</v>
      </c>
      <c r="AC2737" s="277">
        <v>3.6499999999999998E-2</v>
      </c>
      <c r="AD2737" s="277">
        <v>0</v>
      </c>
      <c r="AE2737" s="277">
        <v>0.33999999999999997</v>
      </c>
      <c r="AF2737" s="276">
        <v>1.6365881600285659</v>
      </c>
    </row>
    <row r="2738" spans="1:32" ht="27.6" x14ac:dyDescent="0.3">
      <c r="A2738" s="2">
        <f>IF(G2738="","",VLOOKUP(G2738,{"CFTV","100000";"switch","750000";"VMS","200000";"Alarme","300000";"CA","400000";"Cabeamento","500000";"Infra","600000";"Redes","700000";"Energia","800000";"Outros","900000";"Serviço","1000000"},2,FALSE)
  + COUNTIF($G$2:G2738,G2738)
)</f>
        <v>600177</v>
      </c>
      <c r="B2738" s="3" t="str">
        <f t="shared" si="44"/>
        <v>BANDEJA FIXA VENTILADA RACKS 19"</v>
      </c>
      <c r="C2738" s="3" t="s">
        <v>4991</v>
      </c>
      <c r="D2738" s="3" t="s">
        <v>4991</v>
      </c>
      <c r="E2738" s="5" t="s">
        <v>286</v>
      </c>
      <c r="F2738" s="5" t="s">
        <v>7</v>
      </c>
      <c r="G2738" s="2" t="s">
        <v>4743</v>
      </c>
      <c r="H2738" s="3" t="s">
        <v>4990</v>
      </c>
      <c r="I2738" s="169" t="s">
        <v>7038</v>
      </c>
      <c r="J2738" s="127">
        <v>159.07</v>
      </c>
      <c r="K2738" s="162">
        <v>324.05956664392397</v>
      </c>
      <c r="L2738" s="126"/>
      <c r="M2738" s="203"/>
      <c r="N2738" s="218">
        <v>0.18</v>
      </c>
      <c r="O2738" s="38" t="s">
        <v>7070</v>
      </c>
      <c r="P2738" s="31" t="s">
        <v>7294</v>
      </c>
      <c r="Q2738" s="234">
        <v>1</v>
      </c>
      <c r="R2738" s="5">
        <v>94032000</v>
      </c>
      <c r="S2738" s="238">
        <v>45889</v>
      </c>
      <c r="T2738" s="263">
        <v>0.15</v>
      </c>
      <c r="U2738" s="263">
        <v>0</v>
      </c>
      <c r="V2738" s="263">
        <v>3.2119999999999996E-2</v>
      </c>
      <c r="W2738" s="263">
        <v>0</v>
      </c>
      <c r="X2738" s="263">
        <v>0.33999999999999997</v>
      </c>
      <c r="Y2738" s="265">
        <v>1.8334922359937862</v>
      </c>
      <c r="Z2738" s="275">
        <v>159.07</v>
      </c>
      <c r="AA2738" s="276">
        <v>3.5384242932373247</v>
      </c>
      <c r="AB2738" s="277">
        <v>0.05</v>
      </c>
      <c r="AC2738" s="277">
        <v>3.6499999999999998E-2</v>
      </c>
      <c r="AD2738" s="277">
        <v>0</v>
      </c>
      <c r="AE2738" s="277">
        <v>0.33999999999999997</v>
      </c>
      <c r="AF2738" s="276">
        <v>1.6365881600285659</v>
      </c>
    </row>
    <row r="2739" spans="1:32" ht="27.6" x14ac:dyDescent="0.3">
      <c r="A2739" s="2">
        <f>IF(G2739="","",VLOOKUP(G2739,{"CFTV","100000";"switch","750000";"VMS","200000";"Alarme","300000";"CA","400000";"Cabeamento","500000";"Infra","600000";"Redes","700000";"Energia","800000";"Outros","900000";"Serviço","1000000"},2,FALSE)
  + COUNTIF($G$2:G2739,G2739)
)</f>
        <v>600178</v>
      </c>
      <c r="B2739" s="3" t="str">
        <f t="shared" si="44"/>
        <v>CABO FLEXIVEL 1KV 90G HEPR</v>
      </c>
      <c r="C2739" s="3" t="s">
        <v>4995</v>
      </c>
      <c r="D2739" s="3" t="s">
        <v>4995</v>
      </c>
      <c r="E2739" s="5" t="s">
        <v>1395</v>
      </c>
      <c r="F2739" s="5" t="s">
        <v>948</v>
      </c>
      <c r="G2739" s="2" t="s">
        <v>4743</v>
      </c>
      <c r="H2739" s="3" t="s">
        <v>4994</v>
      </c>
      <c r="I2739" s="170" t="s">
        <v>7038</v>
      </c>
      <c r="J2739" s="127">
        <v>15.44</v>
      </c>
      <c r="K2739" s="162">
        <v>31.454577915271177</v>
      </c>
      <c r="L2739" s="126"/>
      <c r="M2739" s="203"/>
      <c r="N2739" s="218">
        <v>0.18</v>
      </c>
      <c r="O2739" s="3" t="s">
        <v>7070</v>
      </c>
      <c r="P2739" s="31" t="s">
        <v>7294</v>
      </c>
      <c r="Q2739" s="234">
        <v>1</v>
      </c>
      <c r="R2739" s="5">
        <v>85444900</v>
      </c>
      <c r="S2739" s="238">
        <v>45904</v>
      </c>
      <c r="T2739" s="263">
        <v>0.15</v>
      </c>
      <c r="U2739" s="263">
        <v>0</v>
      </c>
      <c r="V2739" s="263">
        <v>3.2119999999999996E-2</v>
      </c>
      <c r="W2739" s="263">
        <v>0</v>
      </c>
      <c r="X2739" s="263">
        <v>0.33999999999999997</v>
      </c>
      <c r="Y2739" s="265">
        <v>1.8334922359937862</v>
      </c>
      <c r="Z2739" s="275">
        <v>15.44</v>
      </c>
      <c r="AA2739" s="276">
        <v>0.3434542722548834</v>
      </c>
      <c r="AB2739" s="277">
        <v>0.05</v>
      </c>
      <c r="AC2739" s="277">
        <v>3.6499999999999998E-2</v>
      </c>
      <c r="AD2739" s="277">
        <v>0</v>
      </c>
      <c r="AE2739" s="277">
        <v>0.33999999999999997</v>
      </c>
      <c r="AF2739" s="276">
        <v>1.6365881600285659</v>
      </c>
    </row>
    <row r="2740" spans="1:32" ht="27.6" x14ac:dyDescent="0.3">
      <c r="A2740" s="2">
        <f>IF(G2740="","",VLOOKUP(G2740,{"CFTV","100000";"switch","750000";"VMS","200000";"Alarme","300000";"CA","400000";"Cabeamento","500000";"Infra","600000";"Redes","700000";"Energia","800000";"Outros","900000";"Serviço","1000000"},2,FALSE)
  + COUNTIF($G$2:G2740,G2740)
)</f>
        <v>600179</v>
      </c>
      <c r="B2740" s="3" t="str">
        <f t="shared" si="44"/>
        <v>DISPOSITIVO CONTRA SURTO CLII 1P</v>
      </c>
      <c r="C2740" s="3"/>
      <c r="D2740" s="3"/>
      <c r="E2740" s="5" t="s">
        <v>326</v>
      </c>
      <c r="F2740" s="5" t="s">
        <v>7</v>
      </c>
      <c r="G2740" s="2" t="s">
        <v>4743</v>
      </c>
      <c r="H2740" s="3" t="s">
        <v>4996</v>
      </c>
      <c r="I2740" s="169" t="s">
        <v>7038</v>
      </c>
      <c r="J2740" s="127">
        <v>37</v>
      </c>
      <c r="K2740" s="162">
        <v>75.376903035300103</v>
      </c>
      <c r="L2740" s="126"/>
      <c r="M2740" s="203"/>
      <c r="N2740" s="218">
        <v>0.18</v>
      </c>
      <c r="O2740" s="3" t="s">
        <v>7070</v>
      </c>
      <c r="P2740" s="31" t="s">
        <v>7294</v>
      </c>
      <c r="Q2740" s="234">
        <v>3</v>
      </c>
      <c r="R2740" s="5">
        <v>85363090</v>
      </c>
      <c r="S2740" s="238">
        <v>46092</v>
      </c>
      <c r="T2740" s="263">
        <v>0.15</v>
      </c>
      <c r="U2740" s="263">
        <v>0</v>
      </c>
      <c r="V2740" s="263">
        <v>3.2119999999999996E-2</v>
      </c>
      <c r="W2740" s="263">
        <v>0</v>
      </c>
      <c r="X2740" s="263">
        <v>0.33999999999999997</v>
      </c>
      <c r="Y2740" s="265">
        <v>1.8334922359937862</v>
      </c>
      <c r="Z2740" s="275">
        <v>37</v>
      </c>
      <c r="AA2740" s="276">
        <v>0.82304456434136553</v>
      </c>
      <c r="AB2740" s="277">
        <v>0.05</v>
      </c>
      <c r="AC2740" s="277">
        <v>3.6499999999999998E-2</v>
      </c>
      <c r="AD2740" s="277">
        <v>0</v>
      </c>
      <c r="AE2740" s="277">
        <v>0.33999999999999997</v>
      </c>
      <c r="AF2740" s="276">
        <v>1.6365881600285659</v>
      </c>
    </row>
    <row r="2741" spans="1:32" ht="27.6" x14ac:dyDescent="0.3">
      <c r="A2741" s="2">
        <f>IF(G2741="","",VLOOKUP(G2741,{"CFTV","100000";"switch","750000";"VMS","200000";"Alarme","300000";"CA","400000";"Cabeamento","500000";"Infra","600000";"Redes","700000";"Energia","800000";"Outros","900000";"Serviço","1000000"},2,FALSE)
  + COUNTIF($G$2:G2741,G2741)
)</f>
        <v>600180</v>
      </c>
      <c r="B2741" s="3" t="str">
        <f t="shared" si="44"/>
        <v>PENTE CONEXÃO DISJUNTOR MONOPOLAR 220</v>
      </c>
      <c r="C2741" s="3" t="s">
        <v>4998</v>
      </c>
      <c r="D2741" s="3" t="s">
        <v>4998</v>
      </c>
      <c r="E2741" s="5" t="s">
        <v>3118</v>
      </c>
      <c r="F2741" s="5" t="s">
        <v>7</v>
      </c>
      <c r="G2741" s="2" t="s">
        <v>4743</v>
      </c>
      <c r="H2741" s="3" t="s">
        <v>4997</v>
      </c>
      <c r="I2741" s="169" t="s">
        <v>7038</v>
      </c>
      <c r="J2741" s="127">
        <v>28.97</v>
      </c>
      <c r="K2741" s="162">
        <v>59.018077863044432</v>
      </c>
      <c r="L2741" s="126"/>
      <c r="M2741" s="203"/>
      <c r="N2741" s="218">
        <v>0.18</v>
      </c>
      <c r="O2741" s="3" t="s">
        <v>7070</v>
      </c>
      <c r="P2741" s="31" t="s">
        <v>7294</v>
      </c>
      <c r="Q2741" s="234">
        <v>3</v>
      </c>
      <c r="R2741" s="5">
        <v>85444900</v>
      </c>
      <c r="S2741" s="238">
        <v>45749</v>
      </c>
      <c r="T2741" s="263">
        <v>0.15</v>
      </c>
      <c r="U2741" s="263">
        <v>0</v>
      </c>
      <c r="V2741" s="263">
        <v>3.2119999999999996E-2</v>
      </c>
      <c r="W2741" s="263">
        <v>0</v>
      </c>
      <c r="X2741" s="263">
        <v>0.33999999999999997</v>
      </c>
      <c r="Y2741" s="265">
        <v>1.8334922359937862</v>
      </c>
      <c r="Z2741" s="275">
        <v>28.97</v>
      </c>
      <c r="AA2741" s="276">
        <v>0.6444216494316044</v>
      </c>
      <c r="AB2741" s="277">
        <v>0.05</v>
      </c>
      <c r="AC2741" s="277">
        <v>3.6499999999999998E-2</v>
      </c>
      <c r="AD2741" s="277">
        <v>0</v>
      </c>
      <c r="AE2741" s="277">
        <v>0.33999999999999997</v>
      </c>
      <c r="AF2741" s="276">
        <v>1.6365881600285659</v>
      </c>
    </row>
    <row r="2742" spans="1:32" ht="27.6" x14ac:dyDescent="0.3">
      <c r="A2742" s="2">
        <f>IF(G2742="","",VLOOKUP(G2742,{"CFTV","100000";"switch","750000";"VMS","200000";"Alarme","300000";"CA","400000";"Cabeamento","500000";"Infra","600000";"Redes","700000";"Energia","800000";"Outros","900000";"Serviço","1000000"},2,FALSE)
  + COUNTIF($G$2:G2742,G2742)
)</f>
        <v>600181</v>
      </c>
      <c r="B2742" s="3" t="str">
        <f t="shared" si="44"/>
        <v>KIT DE BROCAS PARA METAL</v>
      </c>
      <c r="C2742" s="3" t="s">
        <v>5000</v>
      </c>
      <c r="D2742" s="3" t="s">
        <v>5000</v>
      </c>
      <c r="E2742" s="5" t="s">
        <v>4593</v>
      </c>
      <c r="F2742" s="5" t="s">
        <v>7</v>
      </c>
      <c r="G2742" s="2" t="s">
        <v>4743</v>
      </c>
      <c r="H2742" s="3" t="s">
        <v>4999</v>
      </c>
      <c r="I2742" s="169" t="s">
        <v>7038</v>
      </c>
      <c r="J2742" s="127">
        <v>202.6</v>
      </c>
      <c r="K2742" s="162">
        <v>412.73947445815674</v>
      </c>
      <c r="L2742" s="126"/>
      <c r="M2742" s="203"/>
      <c r="N2742" s="198">
        <v>0.18</v>
      </c>
      <c r="O2742" s="62" t="s">
        <v>7114</v>
      </c>
      <c r="P2742" s="254" t="s">
        <v>7294</v>
      </c>
      <c r="Q2742" s="235">
        <v>1</v>
      </c>
      <c r="R2742" s="5">
        <v>39174090</v>
      </c>
      <c r="S2742" s="243">
        <v>45754</v>
      </c>
      <c r="T2742" s="263">
        <v>0.15</v>
      </c>
      <c r="U2742" s="263">
        <v>0</v>
      </c>
      <c r="V2742" s="263">
        <v>3.2119999999999996E-2</v>
      </c>
      <c r="W2742" s="263">
        <v>0</v>
      </c>
      <c r="X2742" s="263">
        <v>0.33999999999999997</v>
      </c>
      <c r="Y2742" s="265">
        <v>1.8334922359937862</v>
      </c>
      <c r="Z2742" s="275">
        <v>202.6</v>
      </c>
      <c r="AA2742" s="276">
        <v>4.5067251009610985</v>
      </c>
      <c r="AB2742" s="277">
        <v>0.05</v>
      </c>
      <c r="AC2742" s="277">
        <v>3.6499999999999998E-2</v>
      </c>
      <c r="AD2742" s="277">
        <v>0</v>
      </c>
      <c r="AE2742" s="277">
        <v>0.33999999999999997</v>
      </c>
      <c r="AF2742" s="276">
        <v>1.6365881600285659</v>
      </c>
    </row>
    <row r="2743" spans="1:32" ht="27.6" x14ac:dyDescent="0.3">
      <c r="A2743" s="2">
        <f>IF(G2743="","",VLOOKUP(G2743,{"CFTV","100000";"switch","750000";"VMS","200000";"Alarme","300000";"CA","400000";"Cabeamento","500000";"Infra","600000";"Redes","700000";"Energia","800000";"Outros","900000";"Serviço","1000000"},2,FALSE)
  + COUNTIF($G$2:G2743,G2743)
)</f>
        <v>600182</v>
      </c>
      <c r="B2743" s="3" t="str">
        <f t="shared" si="44"/>
        <v>KIT DE BROCAS PARA CONCRETO</v>
      </c>
      <c r="C2743" s="3" t="s">
        <v>5002</v>
      </c>
      <c r="D2743" s="3" t="s">
        <v>5002</v>
      </c>
      <c r="E2743" s="5" t="s">
        <v>4593</v>
      </c>
      <c r="F2743" s="5" t="s">
        <v>7</v>
      </c>
      <c r="G2743" s="2" t="s">
        <v>4743</v>
      </c>
      <c r="H2743" s="3" t="s">
        <v>5001</v>
      </c>
      <c r="I2743" s="169" t="s">
        <v>7038</v>
      </c>
      <c r="J2743" s="127">
        <v>52.3</v>
      </c>
      <c r="K2743" s="162">
        <v>106.54627104719447</v>
      </c>
      <c r="L2743" s="126"/>
      <c r="M2743" s="203"/>
      <c r="N2743" s="218">
        <v>0.18</v>
      </c>
      <c r="O2743" s="62" t="s">
        <v>7114</v>
      </c>
      <c r="P2743" s="254" t="s">
        <v>7294</v>
      </c>
      <c r="Q2743" s="235">
        <v>1</v>
      </c>
      <c r="R2743" s="5">
        <v>39174090</v>
      </c>
      <c r="S2743" s="243">
        <v>45754</v>
      </c>
      <c r="T2743" s="263">
        <v>0.15</v>
      </c>
      <c r="U2743" s="263">
        <v>0</v>
      </c>
      <c r="V2743" s="263">
        <v>3.2119999999999996E-2</v>
      </c>
      <c r="W2743" s="263">
        <v>0</v>
      </c>
      <c r="X2743" s="263">
        <v>0.33999999999999997</v>
      </c>
      <c r="Y2743" s="265">
        <v>1.8334922359937862</v>
      </c>
      <c r="Z2743" s="275">
        <v>52.3</v>
      </c>
      <c r="AA2743" s="276">
        <v>1.1633846139203627</v>
      </c>
      <c r="AB2743" s="277">
        <v>0.05</v>
      </c>
      <c r="AC2743" s="277">
        <v>3.6499999999999998E-2</v>
      </c>
      <c r="AD2743" s="277">
        <v>0</v>
      </c>
      <c r="AE2743" s="277">
        <v>0.33999999999999997</v>
      </c>
      <c r="AF2743" s="276">
        <v>1.6365881600285659</v>
      </c>
    </row>
    <row r="2744" spans="1:32" ht="27.6" x14ac:dyDescent="0.3">
      <c r="A2744" s="2">
        <f>IF(G2744="","",VLOOKUP(G2744,{"CFTV","100000";"switch","750000";"VMS","200000";"Alarme","300000";"CA","400000";"Cabeamento","500000";"Infra","600000";"Redes","700000";"Energia","800000";"Outros","900000";"Serviço","1000000"},2,FALSE)
  + COUNTIF($G$2:G2744,G2744)
)</f>
        <v>600183</v>
      </c>
      <c r="B2744" s="3" t="str">
        <f t="shared" si="44"/>
        <v>POSTE DE AÇO GALVANIZADO -</v>
      </c>
      <c r="C2744" s="3" t="s">
        <v>5004</v>
      </c>
      <c r="D2744" s="3" t="s">
        <v>5004</v>
      </c>
      <c r="E2744" s="5" t="s">
        <v>744</v>
      </c>
      <c r="F2744" s="5" t="s">
        <v>948</v>
      </c>
      <c r="G2744" s="2" t="s">
        <v>4743</v>
      </c>
      <c r="H2744" s="3" t="s">
        <v>5003</v>
      </c>
      <c r="I2744" s="169" t="s">
        <v>7038</v>
      </c>
      <c r="J2744" s="126">
        <v>1490</v>
      </c>
      <c r="K2744" s="162">
        <v>3035.4482573674909</v>
      </c>
      <c r="L2744" s="126"/>
      <c r="M2744" s="203"/>
      <c r="N2744" s="218">
        <v>0.17</v>
      </c>
      <c r="O2744" s="3" t="s">
        <v>7097</v>
      </c>
      <c r="P2744" s="31" t="s">
        <v>7290</v>
      </c>
      <c r="Q2744" s="234">
        <v>1</v>
      </c>
      <c r="R2744" s="5">
        <v>73089010</v>
      </c>
      <c r="S2744" s="238">
        <v>45741</v>
      </c>
      <c r="T2744" s="263">
        <v>0.15</v>
      </c>
      <c r="U2744" s="263">
        <v>0</v>
      </c>
      <c r="V2744" s="263">
        <v>3.2119999999999996E-2</v>
      </c>
      <c r="W2744" s="263">
        <v>0</v>
      </c>
      <c r="X2744" s="263">
        <v>0.33999999999999997</v>
      </c>
      <c r="Y2744" s="265">
        <v>1.8334922359937862</v>
      </c>
      <c r="Z2744" s="275">
        <v>1490</v>
      </c>
      <c r="AA2744" s="276">
        <v>33.144227050503645</v>
      </c>
      <c r="AB2744" s="277">
        <v>0.05</v>
      </c>
      <c r="AC2744" s="277">
        <v>3.6499999999999998E-2</v>
      </c>
      <c r="AD2744" s="277">
        <v>0</v>
      </c>
      <c r="AE2744" s="277">
        <v>0.33999999999999997</v>
      </c>
      <c r="AF2744" s="276">
        <v>1.6365881600285659</v>
      </c>
    </row>
    <row r="2745" spans="1:32" ht="27.6" x14ac:dyDescent="0.3">
      <c r="A2745" s="2">
        <f>IF(G2745="","",VLOOKUP(G2745,{"CFTV","100000";"switch","750000";"VMS","200000";"Alarme","300000";"CA","400000";"Cabeamento","500000";"Infra","600000";"Redes","700000";"Energia","800000";"Outros","900000";"Serviço","1000000"},2,FALSE)
  + COUNTIF($G$2:G2745,G2745)
)</f>
        <v>600184</v>
      </c>
      <c r="B2745" s="3" t="str">
        <f t="shared" si="44"/>
        <v>ELETRODUTO FLEXÍVEL NÃO METÁLICO DUTO</v>
      </c>
      <c r="C2745" s="3" t="s">
        <v>5006</v>
      </c>
      <c r="D2745" s="3" t="s">
        <v>5006</v>
      </c>
      <c r="E2745" s="5" t="s">
        <v>5007</v>
      </c>
      <c r="F2745" s="5" t="s">
        <v>948</v>
      </c>
      <c r="G2745" s="2" t="s">
        <v>4743</v>
      </c>
      <c r="H2745" s="3" t="s">
        <v>5005</v>
      </c>
      <c r="I2745" s="170" t="s">
        <v>7038</v>
      </c>
      <c r="J2745" s="127">
        <v>7.68</v>
      </c>
      <c r="K2745" s="162">
        <v>15.645800413813642</v>
      </c>
      <c r="L2745" s="127"/>
      <c r="M2745" s="203"/>
      <c r="N2745" s="218">
        <v>0.12</v>
      </c>
      <c r="O2745" s="3" t="s">
        <v>6374</v>
      </c>
      <c r="P2745" s="31" t="s">
        <v>7290</v>
      </c>
      <c r="Q2745" s="234">
        <v>1</v>
      </c>
      <c r="R2745" s="5">
        <v>39172100</v>
      </c>
      <c r="S2745" s="249">
        <v>46080</v>
      </c>
      <c r="T2745" s="263">
        <v>0.15</v>
      </c>
      <c r="U2745" s="263">
        <v>0</v>
      </c>
      <c r="V2745" s="263">
        <v>3.2119999999999996E-2</v>
      </c>
      <c r="W2745" s="263">
        <v>0</v>
      </c>
      <c r="X2745" s="263">
        <v>0.33999999999999997</v>
      </c>
      <c r="Y2745" s="265">
        <v>1.8334922359937862</v>
      </c>
      <c r="Z2745" s="275">
        <v>7.68</v>
      </c>
      <c r="AA2745" s="276">
        <v>0.17083735822004559</v>
      </c>
      <c r="AB2745" s="277">
        <v>0.05</v>
      </c>
      <c r="AC2745" s="277">
        <v>3.6499999999999998E-2</v>
      </c>
      <c r="AD2745" s="277">
        <v>0</v>
      </c>
      <c r="AE2745" s="277">
        <v>0.33999999999999997</v>
      </c>
      <c r="AF2745" s="276">
        <v>1.6365881600285659</v>
      </c>
    </row>
    <row r="2746" spans="1:32" ht="27.6" x14ac:dyDescent="0.3">
      <c r="A2746" s="2">
        <f>IF(G2746="","",VLOOKUP(G2746,{"CFTV","100000";"switch","750000";"VMS","200000";"Alarme","300000";"CA","400000";"Cabeamento","500000";"Infra","600000";"Redes","700000";"Energia","800000";"Outros","900000";"Serviço","1000000"},2,FALSE)
  + COUNTIF($G$2:G2746,G2746)
)</f>
        <v>600185</v>
      </c>
      <c r="B2746" s="3" t="str">
        <f t="shared" si="44"/>
        <v>TAMPA, PLACA CEGA ¾</v>
      </c>
      <c r="C2746" s="3"/>
      <c r="D2746" s="3"/>
      <c r="E2746" s="5" t="s">
        <v>326</v>
      </c>
      <c r="F2746" s="5" t="s">
        <v>7</v>
      </c>
      <c r="G2746" s="2" t="s">
        <v>4743</v>
      </c>
      <c r="H2746" s="3" t="s">
        <v>5008</v>
      </c>
      <c r="I2746" s="169" t="s">
        <v>7038</v>
      </c>
      <c r="J2746" s="127">
        <v>2</v>
      </c>
      <c r="K2746" s="162">
        <v>4.0744271910973024</v>
      </c>
      <c r="L2746" s="126"/>
      <c r="M2746" s="203"/>
      <c r="N2746" s="218">
        <v>0.18</v>
      </c>
      <c r="O2746" s="62" t="s">
        <v>7114</v>
      </c>
      <c r="P2746" s="254" t="s">
        <v>7294</v>
      </c>
      <c r="Q2746" s="235">
        <v>1</v>
      </c>
      <c r="R2746" s="5">
        <v>39174090</v>
      </c>
      <c r="S2746" s="243">
        <v>45754</v>
      </c>
      <c r="T2746" s="263">
        <v>0.15</v>
      </c>
      <c r="U2746" s="263">
        <v>0</v>
      </c>
      <c r="V2746" s="263">
        <v>3.2119999999999996E-2</v>
      </c>
      <c r="W2746" s="263">
        <v>0</v>
      </c>
      <c r="X2746" s="263">
        <v>0.33999999999999997</v>
      </c>
      <c r="Y2746" s="265">
        <v>1.8334922359937862</v>
      </c>
      <c r="Z2746" s="275">
        <v>2</v>
      </c>
      <c r="AA2746" s="276">
        <v>4.4488895369803549E-2</v>
      </c>
      <c r="AB2746" s="277">
        <v>0.05</v>
      </c>
      <c r="AC2746" s="277">
        <v>3.6499999999999998E-2</v>
      </c>
      <c r="AD2746" s="277">
        <v>0</v>
      </c>
      <c r="AE2746" s="277">
        <v>0.33999999999999997</v>
      </c>
      <c r="AF2746" s="276">
        <v>1.6365881600285659</v>
      </c>
    </row>
    <row r="2747" spans="1:32" ht="27.6" x14ac:dyDescent="0.3">
      <c r="A2747" s="2">
        <f>IF(G2747="","",VLOOKUP(G2747,{"CFTV","100000";"switch","750000";"VMS","200000";"Alarme","300000";"CA","400000";"Cabeamento","500000";"Infra","600000";"Redes","700000";"Energia","800000";"Outros","900000";"Serviço","1000000"},2,FALSE)
  + COUNTIF($G$2:G2747,G2747)
)</f>
        <v>600186</v>
      </c>
      <c r="B2747" s="3" t="str">
        <f t="shared" si="44"/>
        <v>ABRAÇADEIRA TIPO D COM CUNHA</v>
      </c>
      <c r="C2747" s="3"/>
      <c r="D2747" s="3"/>
      <c r="E2747" s="5" t="s">
        <v>326</v>
      </c>
      <c r="F2747" s="5" t="s">
        <v>7</v>
      </c>
      <c r="G2747" s="2" t="s">
        <v>4743</v>
      </c>
      <c r="H2747" s="3" t="s">
        <v>5009</v>
      </c>
      <c r="I2747" s="169" t="s">
        <v>7038</v>
      </c>
      <c r="J2747" s="127">
        <v>1.72</v>
      </c>
      <c r="K2747" s="162">
        <v>3.5040073843436805</v>
      </c>
      <c r="L2747" s="126"/>
      <c r="M2747" s="203"/>
      <c r="N2747" s="218">
        <v>0.18</v>
      </c>
      <c r="O2747" s="3" t="s">
        <v>7070</v>
      </c>
      <c r="P2747" s="31" t="s">
        <v>7294</v>
      </c>
      <c r="Q2747" s="234">
        <v>2</v>
      </c>
      <c r="R2747" s="5">
        <v>73089010</v>
      </c>
      <c r="S2747" s="238">
        <v>45856</v>
      </c>
      <c r="T2747" s="263">
        <v>0.15</v>
      </c>
      <c r="U2747" s="263">
        <v>0</v>
      </c>
      <c r="V2747" s="263">
        <v>3.2119999999999996E-2</v>
      </c>
      <c r="W2747" s="263">
        <v>0</v>
      </c>
      <c r="X2747" s="263">
        <v>0.33999999999999997</v>
      </c>
      <c r="Y2747" s="265">
        <v>1.8334922359937862</v>
      </c>
      <c r="Z2747" s="275">
        <v>1.72</v>
      </c>
      <c r="AA2747" s="276">
        <v>3.826045001803105E-2</v>
      </c>
      <c r="AB2747" s="277">
        <v>0.05</v>
      </c>
      <c r="AC2747" s="277">
        <v>3.6499999999999998E-2</v>
      </c>
      <c r="AD2747" s="277">
        <v>0</v>
      </c>
      <c r="AE2747" s="277">
        <v>0.33999999999999997</v>
      </c>
      <c r="AF2747" s="276">
        <v>1.6365881600285659</v>
      </c>
    </row>
    <row r="2748" spans="1:32" ht="27.6" x14ac:dyDescent="0.3">
      <c r="A2748" s="2">
        <f>IF(G2748="","",VLOOKUP(G2748,{"CFTV","100000";"switch","750000";"VMS","200000";"Alarme","300000";"CA","400000";"Cabeamento","500000";"Infra","600000";"Redes","700000";"Energia","800000";"Outros","900000";"Serviço","1000000"},2,FALSE)
  + COUNTIF($G$2:G2748,G2748)
)</f>
        <v>600187</v>
      </c>
      <c r="B2748" s="3" t="str">
        <f t="shared" si="44"/>
        <v>MANGUEIRA HIPERFLEX 3/4</v>
      </c>
      <c r="C2748" s="3" t="s">
        <v>5011</v>
      </c>
      <c r="D2748" s="3" t="s">
        <v>5011</v>
      </c>
      <c r="E2748" s="5" t="s">
        <v>326</v>
      </c>
      <c r="F2748" s="5" t="s">
        <v>948</v>
      </c>
      <c r="G2748" s="2" t="s">
        <v>4743</v>
      </c>
      <c r="H2748" s="3" t="s">
        <v>5010</v>
      </c>
      <c r="I2748" s="169" t="s">
        <v>7038</v>
      </c>
      <c r="J2748" s="126">
        <v>5.42</v>
      </c>
      <c r="K2748" s="162">
        <v>11.04169768787369</v>
      </c>
      <c r="L2748" s="126"/>
      <c r="M2748" s="203"/>
      <c r="N2748" s="218">
        <v>0.18</v>
      </c>
      <c r="O2748" s="3" t="s">
        <v>7194</v>
      </c>
      <c r="P2748" s="31" t="s">
        <v>7294</v>
      </c>
      <c r="Q2748" s="234"/>
      <c r="R2748" s="5">
        <v>39173900</v>
      </c>
      <c r="S2748" s="238">
        <v>45602</v>
      </c>
      <c r="T2748" s="263">
        <v>0.15</v>
      </c>
      <c r="U2748" s="263">
        <v>0</v>
      </c>
      <c r="V2748" s="263">
        <v>3.2119999999999996E-2</v>
      </c>
      <c r="W2748" s="263">
        <v>0</v>
      </c>
      <c r="X2748" s="263">
        <v>0.33999999999999997</v>
      </c>
      <c r="Y2748" s="265">
        <v>1.8334922359937862</v>
      </c>
      <c r="Z2748" s="275">
        <v>5.42</v>
      </c>
      <c r="AA2748" s="276">
        <v>0.12056490645216761</v>
      </c>
      <c r="AB2748" s="277">
        <v>0.05</v>
      </c>
      <c r="AC2748" s="277">
        <v>3.6499999999999998E-2</v>
      </c>
      <c r="AD2748" s="277">
        <v>0</v>
      </c>
      <c r="AE2748" s="277">
        <v>0.33999999999999997</v>
      </c>
      <c r="AF2748" s="276">
        <v>1.6365881600285659</v>
      </c>
    </row>
    <row r="2749" spans="1:32" ht="27.6" x14ac:dyDescent="0.3">
      <c r="A2749" s="2">
        <f>IF(G2749="","",VLOOKUP(G2749,{"CFTV","100000";"switch","750000";"VMS","200000";"Alarme","300000";"CA","400000";"Cabeamento","500000";"Infra","600000";"Redes","700000";"Energia","800000";"Outros","900000";"Serviço","1000000"},2,FALSE)
  + COUNTIF($G$2:G2749,G2749)
)</f>
        <v>600188</v>
      </c>
      <c r="B2749" s="3" t="str">
        <f t="shared" si="44"/>
        <v>ABRAÇADEIRA HELLERMANN</v>
      </c>
      <c r="C2749" s="3" t="s">
        <v>5013</v>
      </c>
      <c r="D2749" s="3" t="s">
        <v>5013</v>
      </c>
      <c r="E2749" s="5" t="s">
        <v>5014</v>
      </c>
      <c r="F2749" s="5" t="s">
        <v>7</v>
      </c>
      <c r="G2749" s="2" t="s">
        <v>4743</v>
      </c>
      <c r="H2749" s="3" t="s">
        <v>5012</v>
      </c>
      <c r="I2749" s="169" t="s">
        <v>7038</v>
      </c>
      <c r="J2749" s="127">
        <v>0.34870000000000001</v>
      </c>
      <c r="K2749" s="162">
        <v>0.71037638076781484</v>
      </c>
      <c r="L2749" s="126"/>
      <c r="M2749" s="203"/>
      <c r="N2749" s="218">
        <v>0.18</v>
      </c>
      <c r="O2749" s="3" t="s">
        <v>7137</v>
      </c>
      <c r="P2749" s="31" t="s">
        <v>7294</v>
      </c>
      <c r="Q2749" s="234"/>
      <c r="R2749" s="5">
        <v>39269090</v>
      </c>
      <c r="S2749" s="238">
        <v>45671</v>
      </c>
      <c r="T2749" s="263">
        <v>0.15</v>
      </c>
      <c r="U2749" s="263">
        <v>0</v>
      </c>
      <c r="V2749" s="263">
        <v>3.2119999999999996E-2</v>
      </c>
      <c r="W2749" s="263">
        <v>0</v>
      </c>
      <c r="X2749" s="263">
        <v>0.33999999999999997</v>
      </c>
      <c r="Y2749" s="265">
        <v>1.8334922359937862</v>
      </c>
      <c r="Z2749" s="275">
        <v>0.34870000000000001</v>
      </c>
      <c r="AA2749" s="276">
        <v>7.7566389077252489E-3</v>
      </c>
      <c r="AB2749" s="277">
        <v>0.05</v>
      </c>
      <c r="AC2749" s="277">
        <v>3.6499999999999998E-2</v>
      </c>
      <c r="AD2749" s="277">
        <v>0</v>
      </c>
      <c r="AE2749" s="277">
        <v>0.33999999999999997</v>
      </c>
      <c r="AF2749" s="276">
        <v>1.6365881600285659</v>
      </c>
    </row>
    <row r="2750" spans="1:32" ht="27.6" x14ac:dyDescent="0.3">
      <c r="A2750" s="2">
        <f>IF(G2750="","",VLOOKUP(G2750,{"CFTV","100000";"switch","750000";"VMS","200000";"Alarme","300000";"CA","400000";"Cabeamento","500000";"Infra","600000";"Redes","700000";"Energia","800000";"Outros","900000";"Serviço","1000000"},2,FALSE)
  + COUNTIF($G$2:G2750,G2750)
)</f>
        <v>600189</v>
      </c>
      <c r="B2750" s="3" t="str">
        <f t="shared" si="44"/>
        <v>PARAFUSO M8</v>
      </c>
      <c r="C2750" s="3" t="s">
        <v>4976</v>
      </c>
      <c r="D2750" s="3" t="s">
        <v>4976</v>
      </c>
      <c r="E2750" s="5" t="s">
        <v>326</v>
      </c>
      <c r="F2750" s="5" t="s">
        <v>7</v>
      </c>
      <c r="G2750" s="2" t="s">
        <v>4743</v>
      </c>
      <c r="H2750" s="3" t="s">
        <v>5015</v>
      </c>
      <c r="I2750" s="169" t="s">
        <v>7038</v>
      </c>
      <c r="J2750" s="127">
        <v>0.23</v>
      </c>
      <c r="K2750" s="162">
        <v>0.46855912697618984</v>
      </c>
      <c r="L2750" s="126"/>
      <c r="M2750" s="203"/>
      <c r="N2750" s="218">
        <v>0.18</v>
      </c>
      <c r="O2750" s="3" t="s">
        <v>7114</v>
      </c>
      <c r="P2750" s="31" t="s">
        <v>7294</v>
      </c>
      <c r="Q2750" s="234"/>
      <c r="R2750" s="5">
        <v>73181200</v>
      </c>
      <c r="S2750" s="238">
        <v>45664</v>
      </c>
      <c r="T2750" s="263">
        <v>0.15</v>
      </c>
      <c r="U2750" s="263">
        <v>0</v>
      </c>
      <c r="V2750" s="263">
        <v>3.2119999999999996E-2</v>
      </c>
      <c r="W2750" s="263">
        <v>0</v>
      </c>
      <c r="X2750" s="263">
        <v>0.33999999999999997</v>
      </c>
      <c r="Y2750" s="265">
        <v>1.8334922359937862</v>
      </c>
      <c r="Z2750" s="275">
        <v>0.23</v>
      </c>
      <c r="AA2750" s="276">
        <v>5.1162229675274073E-3</v>
      </c>
      <c r="AB2750" s="277">
        <v>0.05</v>
      </c>
      <c r="AC2750" s="277">
        <v>3.6499999999999998E-2</v>
      </c>
      <c r="AD2750" s="277">
        <v>0</v>
      </c>
      <c r="AE2750" s="277">
        <v>0.33999999999999997</v>
      </c>
      <c r="AF2750" s="276">
        <v>1.6365881600285659</v>
      </c>
    </row>
    <row r="2751" spans="1:32" ht="27.6" x14ac:dyDescent="0.3">
      <c r="A2751" s="2">
        <f>IF(G2751="","",VLOOKUP(G2751,{"CFTV","100000";"switch","750000";"VMS","200000";"Alarme","300000";"CA","400000";"Cabeamento","500000";"Infra","600000";"Redes","700000";"Energia","800000";"Outros","900000";"Serviço","1000000"},2,FALSE)
  + COUNTIF($G$2:G2751,G2751)
)</f>
        <v>600190</v>
      </c>
      <c r="B2751" s="3" t="str">
        <f t="shared" si="44"/>
        <v>PROTETOR DE SURTO ELÉTRICO DPS</v>
      </c>
      <c r="C2751" s="3" t="s">
        <v>5017</v>
      </c>
      <c r="D2751" s="3" t="s">
        <v>5017</v>
      </c>
      <c r="E2751" s="5" t="s">
        <v>326</v>
      </c>
      <c r="F2751" s="5" t="s">
        <v>7</v>
      </c>
      <c r="G2751" s="2" t="s">
        <v>4743</v>
      </c>
      <c r="H2751" s="3" t="s">
        <v>5016</v>
      </c>
      <c r="I2751" s="170" t="s">
        <v>7038</v>
      </c>
      <c r="J2751" s="127">
        <v>37</v>
      </c>
      <c r="K2751" s="162">
        <v>75.376903035300103</v>
      </c>
      <c r="L2751" s="126"/>
      <c r="M2751" s="203"/>
      <c r="N2751" s="218">
        <v>0.18</v>
      </c>
      <c r="O2751" s="3" t="s">
        <v>7070</v>
      </c>
      <c r="P2751" s="31" t="s">
        <v>7294</v>
      </c>
      <c r="Q2751" s="234">
        <v>1</v>
      </c>
      <c r="R2751" s="5">
        <v>85363090</v>
      </c>
      <c r="S2751" s="238">
        <v>46028</v>
      </c>
      <c r="T2751" s="263">
        <v>0.15</v>
      </c>
      <c r="U2751" s="263">
        <v>0</v>
      </c>
      <c r="V2751" s="263">
        <v>3.2119999999999996E-2</v>
      </c>
      <c r="W2751" s="263">
        <v>0</v>
      </c>
      <c r="X2751" s="263">
        <v>0.33999999999999997</v>
      </c>
      <c r="Y2751" s="265">
        <v>1.8334922359937862</v>
      </c>
      <c r="Z2751" s="275">
        <v>37</v>
      </c>
      <c r="AA2751" s="276">
        <v>0.82304456434136553</v>
      </c>
      <c r="AB2751" s="277">
        <v>0.05</v>
      </c>
      <c r="AC2751" s="277">
        <v>3.6499999999999998E-2</v>
      </c>
      <c r="AD2751" s="277">
        <v>0</v>
      </c>
      <c r="AE2751" s="277">
        <v>0.33999999999999997</v>
      </c>
      <c r="AF2751" s="276">
        <v>1.6365881600285659</v>
      </c>
    </row>
    <row r="2752" spans="1:32" ht="27.6" x14ac:dyDescent="0.3">
      <c r="A2752" s="2">
        <f>IF(G2752="","",VLOOKUP(G2752,{"CFTV","100000";"switch","750000";"VMS","200000";"Alarme","300000";"CA","400000";"Cabeamento","500000";"Infra","600000";"Redes","700000";"Energia","800000";"Outros","900000";"Serviço","1000000"},2,FALSE)
  + COUNTIF($G$2:G2752,G2752)
)</f>
        <v>600191</v>
      </c>
      <c r="B2752" s="3" t="str">
        <f t="shared" si="44"/>
        <v xml:space="preserve">PORCA M8 </v>
      </c>
      <c r="C2752" s="3" t="s">
        <v>4976</v>
      </c>
      <c r="D2752" s="3" t="s">
        <v>4976</v>
      </c>
      <c r="E2752" s="5" t="s">
        <v>326</v>
      </c>
      <c r="F2752" s="5" t="s">
        <v>7</v>
      </c>
      <c r="G2752" s="2" t="s">
        <v>4743</v>
      </c>
      <c r="H2752" s="3" t="s">
        <v>5018</v>
      </c>
      <c r="I2752" s="169" t="s">
        <v>7038</v>
      </c>
      <c r="J2752" s="126">
        <v>0.3</v>
      </c>
      <c r="K2752" s="162">
        <v>0.61116407866459543</v>
      </c>
      <c r="L2752" s="126"/>
      <c r="M2752" s="203"/>
      <c r="N2752" s="218">
        <v>0.18</v>
      </c>
      <c r="O2752" s="3" t="s">
        <v>7114</v>
      </c>
      <c r="P2752" s="31" t="s">
        <v>7294</v>
      </c>
      <c r="Q2752" s="234">
        <v>3</v>
      </c>
      <c r="R2752" s="5">
        <v>73181200</v>
      </c>
      <c r="S2752" s="238">
        <v>46031</v>
      </c>
      <c r="T2752" s="263">
        <v>0.15</v>
      </c>
      <c r="U2752" s="263">
        <v>0</v>
      </c>
      <c r="V2752" s="263">
        <v>3.2119999999999996E-2</v>
      </c>
      <c r="W2752" s="263">
        <v>0</v>
      </c>
      <c r="X2752" s="263">
        <v>0.33999999999999997</v>
      </c>
      <c r="Y2752" s="265">
        <v>1.8334922359937862</v>
      </c>
      <c r="Z2752" s="275">
        <v>0.3</v>
      </c>
      <c r="AA2752" s="276">
        <v>6.6733343054705321E-3</v>
      </c>
      <c r="AB2752" s="277">
        <v>0.05</v>
      </c>
      <c r="AC2752" s="277">
        <v>3.6499999999999998E-2</v>
      </c>
      <c r="AD2752" s="277">
        <v>0</v>
      </c>
      <c r="AE2752" s="277">
        <v>0.33999999999999997</v>
      </c>
      <c r="AF2752" s="276">
        <v>1.6365881600285659</v>
      </c>
    </row>
    <row r="2753" spans="1:32" ht="27.6" x14ac:dyDescent="0.3">
      <c r="A2753" s="2">
        <f>IF(G2753="","",VLOOKUP(G2753,{"CFTV","100000";"switch","750000";"VMS","200000";"Alarme","300000";"CA","400000";"Cabeamento","500000";"Infra","600000";"Redes","700000";"Energia","800000";"Outros","900000";"Serviço","1000000"},2,FALSE)
  + COUNTIF($G$2:G2753,G2753)
)</f>
        <v>600192</v>
      </c>
      <c r="B2753" s="3" t="str">
        <f t="shared" si="44"/>
        <v>ARRUELA LISA 1/4"</v>
      </c>
      <c r="C2753" s="3" t="s">
        <v>5020</v>
      </c>
      <c r="D2753" s="3" t="s">
        <v>5020</v>
      </c>
      <c r="E2753" s="5" t="s">
        <v>326</v>
      </c>
      <c r="F2753" s="5" t="s">
        <v>7</v>
      </c>
      <c r="G2753" s="2" t="s">
        <v>4743</v>
      </c>
      <c r="H2753" s="3" t="s">
        <v>5019</v>
      </c>
      <c r="I2753" s="169" t="s">
        <v>7038</v>
      </c>
      <c r="J2753" s="126">
        <v>0.15</v>
      </c>
      <c r="K2753" s="162">
        <v>0.30558203933229772</v>
      </c>
      <c r="L2753" s="126"/>
      <c r="M2753" s="203"/>
      <c r="N2753" s="218">
        <v>0.18</v>
      </c>
      <c r="O2753" s="3" t="s">
        <v>7114</v>
      </c>
      <c r="P2753" s="31" t="s">
        <v>7294</v>
      </c>
      <c r="Q2753" s="234">
        <v>3</v>
      </c>
      <c r="R2753" s="5">
        <v>73182200</v>
      </c>
      <c r="S2753" s="238">
        <v>46031</v>
      </c>
      <c r="T2753" s="263">
        <v>0.15</v>
      </c>
      <c r="U2753" s="263">
        <v>0</v>
      </c>
      <c r="V2753" s="263">
        <v>3.2119999999999996E-2</v>
      </c>
      <c r="W2753" s="263">
        <v>0</v>
      </c>
      <c r="X2753" s="263">
        <v>0.33999999999999997</v>
      </c>
      <c r="Y2753" s="265">
        <v>1.8334922359937862</v>
      </c>
      <c r="Z2753" s="275">
        <v>0.15</v>
      </c>
      <c r="AA2753" s="276">
        <v>3.336667152735266E-3</v>
      </c>
      <c r="AB2753" s="277">
        <v>0.05</v>
      </c>
      <c r="AC2753" s="277">
        <v>3.6499999999999998E-2</v>
      </c>
      <c r="AD2753" s="277">
        <v>0</v>
      </c>
      <c r="AE2753" s="277">
        <v>0.33999999999999997</v>
      </c>
      <c r="AF2753" s="276">
        <v>1.6365881600285659</v>
      </c>
    </row>
    <row r="2754" spans="1:32" ht="27.6" x14ac:dyDescent="0.3">
      <c r="A2754" s="2">
        <f>IF(G2754="","",VLOOKUP(G2754,{"CFTV","100000";"switch","750000";"VMS","200000";"Alarme","300000";"CA","400000";"Cabeamento","500000";"Infra","600000";"Redes","700000";"Energia","800000";"Outros","900000";"Serviço","1000000"},2,FALSE)
  + COUNTIF($G$2:G2754,G2754)
)</f>
        <v>600193</v>
      </c>
      <c r="B2754" s="3" t="str">
        <f t="shared" si="44"/>
        <v>FITA ISOLANTE 3M</v>
      </c>
      <c r="C2754" s="3" t="s">
        <v>5022</v>
      </c>
      <c r="D2754" s="3" t="s">
        <v>5022</v>
      </c>
      <c r="E2754" s="5" t="s">
        <v>326</v>
      </c>
      <c r="F2754" s="5" t="s">
        <v>7</v>
      </c>
      <c r="G2754" s="2" t="s">
        <v>4743</v>
      </c>
      <c r="H2754" s="3" t="s">
        <v>5021</v>
      </c>
      <c r="I2754" s="169" t="s">
        <v>7038</v>
      </c>
      <c r="J2754" s="127">
        <v>9.2200000000000006</v>
      </c>
      <c r="K2754" s="162">
        <v>18.783109350958568</v>
      </c>
      <c r="L2754" s="126"/>
      <c r="M2754" s="203"/>
      <c r="N2754" s="218">
        <v>0.18</v>
      </c>
      <c r="O2754" s="3" t="s">
        <v>7070</v>
      </c>
      <c r="P2754" s="31" t="s">
        <v>7294</v>
      </c>
      <c r="Q2754" s="234">
        <v>1</v>
      </c>
      <c r="R2754" s="5">
        <v>39191020</v>
      </c>
      <c r="S2754" s="249">
        <v>45755</v>
      </c>
      <c r="T2754" s="263">
        <v>0.15</v>
      </c>
      <c r="U2754" s="263">
        <v>0</v>
      </c>
      <c r="V2754" s="263">
        <v>3.2119999999999996E-2</v>
      </c>
      <c r="W2754" s="263">
        <v>0</v>
      </c>
      <c r="X2754" s="263">
        <v>0.33999999999999997</v>
      </c>
      <c r="Y2754" s="265">
        <v>1.8334922359937862</v>
      </c>
      <c r="Z2754" s="275">
        <v>9.2200000000000006</v>
      </c>
      <c r="AA2754" s="276">
        <v>0.20509380765479435</v>
      </c>
      <c r="AB2754" s="277">
        <v>0.05</v>
      </c>
      <c r="AC2754" s="277">
        <v>3.6499999999999998E-2</v>
      </c>
      <c r="AD2754" s="277">
        <v>0</v>
      </c>
      <c r="AE2754" s="277">
        <v>0.33999999999999997</v>
      </c>
      <c r="AF2754" s="276">
        <v>1.6365881600285659</v>
      </c>
    </row>
    <row r="2755" spans="1:32" ht="27.6" x14ac:dyDescent="0.3">
      <c r="A2755" s="2">
        <f>IF(G2755="","",VLOOKUP(G2755,{"CFTV","100000";"switch","750000";"VMS","200000";"Alarme","300000";"CA","400000";"Cabeamento","500000";"Infra","600000";"Redes","700000";"Energia","800000";"Outros","900000";"Serviço","1000000"},2,FALSE)
  + COUNTIF($G$2:G2755,G2755)
)</f>
        <v>600194</v>
      </c>
      <c r="B2755" s="3" t="str">
        <f t="shared" si="44"/>
        <v>ARRUELA PARA CONECTOR CMZ 3/4</v>
      </c>
      <c r="C2755" s="3"/>
      <c r="D2755" s="3"/>
      <c r="E2755" s="5" t="s">
        <v>326</v>
      </c>
      <c r="F2755" s="5" t="s">
        <v>7</v>
      </c>
      <c r="G2755" s="2" t="s">
        <v>4743</v>
      </c>
      <c r="H2755" s="3" t="s">
        <v>5023</v>
      </c>
      <c r="I2755" s="169" t="s">
        <v>7038</v>
      </c>
      <c r="J2755" s="126">
        <v>3.7</v>
      </c>
      <c r="K2755" s="162">
        <v>7.5376903035300105</v>
      </c>
      <c r="L2755" s="126"/>
      <c r="M2755" s="203"/>
      <c r="N2755" s="218">
        <v>0.18</v>
      </c>
      <c r="O2755" s="3" t="s">
        <v>7114</v>
      </c>
      <c r="P2755" s="31" t="s">
        <v>7294</v>
      </c>
      <c r="Q2755" s="234">
        <v>3</v>
      </c>
      <c r="R2755" s="5">
        <v>76090000</v>
      </c>
      <c r="S2755" s="238">
        <v>46031</v>
      </c>
      <c r="T2755" s="263">
        <v>0.15</v>
      </c>
      <c r="U2755" s="263">
        <v>0</v>
      </c>
      <c r="V2755" s="263">
        <v>3.2119999999999996E-2</v>
      </c>
      <c r="W2755" s="263">
        <v>0</v>
      </c>
      <c r="X2755" s="263">
        <v>0.33999999999999997</v>
      </c>
      <c r="Y2755" s="265">
        <v>1.8334922359937862</v>
      </c>
      <c r="Z2755" s="275">
        <v>3.7</v>
      </c>
      <c r="AA2755" s="276">
        <v>8.2304456434136558E-2</v>
      </c>
      <c r="AB2755" s="277">
        <v>0.05</v>
      </c>
      <c r="AC2755" s="277">
        <v>3.6499999999999998E-2</v>
      </c>
      <c r="AD2755" s="277">
        <v>0</v>
      </c>
      <c r="AE2755" s="277">
        <v>0.33999999999999997</v>
      </c>
      <c r="AF2755" s="276">
        <v>1.6365881600285659</v>
      </c>
    </row>
    <row r="2756" spans="1:32" ht="27.6" x14ac:dyDescent="0.3">
      <c r="A2756" s="2">
        <f>IF(G2756="","",VLOOKUP(G2756,{"CFTV","100000";"switch","750000";"VMS","200000";"Alarme","300000";"CA","400000";"Cabeamento","500000";"Infra","600000";"Redes","700000";"Energia","800000";"Outros","900000";"Serviço","1000000"},2,FALSE)
  + COUNTIF($G$2:G2756,G2756)
)</f>
        <v>600195</v>
      </c>
      <c r="B2756" s="3" t="str">
        <f t="shared" si="44"/>
        <v>BUCHA PARA CONECTOR CMZ 3/4</v>
      </c>
      <c r="C2756" s="3"/>
      <c r="D2756" s="3"/>
      <c r="E2756" s="5" t="s">
        <v>326</v>
      </c>
      <c r="F2756" s="5" t="s">
        <v>7</v>
      </c>
      <c r="G2756" s="2" t="s">
        <v>4743</v>
      </c>
      <c r="H2756" s="3" t="s">
        <v>5024</v>
      </c>
      <c r="I2756" s="169" t="s">
        <v>7038</v>
      </c>
      <c r="J2756" s="126">
        <v>1.56</v>
      </c>
      <c r="K2756" s="162">
        <v>3.1780532090558959</v>
      </c>
      <c r="L2756" s="126"/>
      <c r="M2756" s="203"/>
      <c r="N2756" s="218">
        <v>0</v>
      </c>
      <c r="O2756" s="3" t="s">
        <v>7131</v>
      </c>
      <c r="P2756" s="31" t="s">
        <v>7294</v>
      </c>
      <c r="Q2756" s="234"/>
      <c r="R2756" s="5">
        <v>76090000</v>
      </c>
      <c r="S2756" s="238">
        <v>45610</v>
      </c>
      <c r="T2756" s="263">
        <v>0.15</v>
      </c>
      <c r="U2756" s="263">
        <v>0</v>
      </c>
      <c r="V2756" s="263">
        <v>3.2119999999999996E-2</v>
      </c>
      <c r="W2756" s="263">
        <v>0</v>
      </c>
      <c r="X2756" s="263">
        <v>0.33999999999999997</v>
      </c>
      <c r="Y2756" s="265">
        <v>1.8334922359937862</v>
      </c>
      <c r="Z2756" s="275">
        <v>1.56</v>
      </c>
      <c r="AA2756" s="276">
        <v>3.4701338388446766E-2</v>
      </c>
      <c r="AB2756" s="277">
        <v>0.05</v>
      </c>
      <c r="AC2756" s="277">
        <v>3.6499999999999998E-2</v>
      </c>
      <c r="AD2756" s="277">
        <v>0</v>
      </c>
      <c r="AE2756" s="277">
        <v>0.33999999999999997</v>
      </c>
      <c r="AF2756" s="276">
        <v>1.6365881600285659</v>
      </c>
    </row>
    <row r="2757" spans="1:32" ht="27.6" x14ac:dyDescent="0.3">
      <c r="A2757" s="2">
        <f>IF(G2757="","",VLOOKUP(G2757,{"CFTV","100000";"switch","750000";"VMS","200000";"Alarme","300000";"CA","400000";"Cabeamento","500000";"Infra","600000";"Redes","700000";"Energia","800000";"Outros","900000";"Serviço","1000000"},2,FALSE)
  + COUNTIF($G$2:G2757,G2757)
)</f>
        <v>600196</v>
      </c>
      <c r="B2757" s="3" t="str">
        <f t="shared" si="44"/>
        <v>CAIXA PASSAGEM CONCRETO 30x30x30cm C/</v>
      </c>
      <c r="C2757" s="3"/>
      <c r="D2757" s="3"/>
      <c r="E2757" s="5" t="s">
        <v>326</v>
      </c>
      <c r="F2757" s="5" t="s">
        <v>7</v>
      </c>
      <c r="G2757" s="2" t="s">
        <v>4743</v>
      </c>
      <c r="H2757" s="3" t="s">
        <v>5025</v>
      </c>
      <c r="I2757" s="169" t="s">
        <v>7038</v>
      </c>
      <c r="J2757" s="126">
        <v>45</v>
      </c>
      <c r="K2757" s="162">
        <v>91.674611799689316</v>
      </c>
      <c r="L2757" s="126"/>
      <c r="M2757" s="203"/>
      <c r="N2757" s="218">
        <v>0.18</v>
      </c>
      <c r="O2757" s="3" t="s">
        <v>7189</v>
      </c>
      <c r="P2757" s="31" t="s">
        <v>7294</v>
      </c>
      <c r="Q2757" s="234">
        <v>2</v>
      </c>
      <c r="R2757" s="5">
        <v>68109100</v>
      </c>
      <c r="S2757" s="238">
        <v>45859</v>
      </c>
      <c r="T2757" s="263">
        <v>0.15</v>
      </c>
      <c r="U2757" s="263">
        <v>0</v>
      </c>
      <c r="V2757" s="263">
        <v>3.2119999999999996E-2</v>
      </c>
      <c r="W2757" s="263">
        <v>0</v>
      </c>
      <c r="X2757" s="263">
        <v>0.33999999999999997</v>
      </c>
      <c r="Y2757" s="265">
        <v>1.8334922359937862</v>
      </c>
      <c r="Z2757" s="275">
        <v>45</v>
      </c>
      <c r="AA2757" s="276">
        <v>1.0010001458205797</v>
      </c>
      <c r="AB2757" s="277">
        <v>0.05</v>
      </c>
      <c r="AC2757" s="277">
        <v>3.6499999999999998E-2</v>
      </c>
      <c r="AD2757" s="277">
        <v>0</v>
      </c>
      <c r="AE2757" s="277">
        <v>0.33999999999999997</v>
      </c>
      <c r="AF2757" s="276">
        <v>1.6365881600285659</v>
      </c>
    </row>
    <row r="2758" spans="1:32" ht="27.6" x14ac:dyDescent="0.3">
      <c r="A2758" s="2">
        <f>IF(G2758="","",VLOOKUP(G2758,{"CFTV","100000";"switch","750000";"VMS","200000";"Alarme","300000";"CA","400000";"Cabeamento","500000";"Infra","600000";"Redes","700000";"Energia","800000";"Outros","900000";"Serviço","1000000"},2,FALSE)
  + COUNTIF($G$2:G2758,G2758)
)</f>
        <v>600197</v>
      </c>
      <c r="B2758" s="3" t="str">
        <f t="shared" si="44"/>
        <v>TERMINAL PARA KANAFLEX 2"</v>
      </c>
      <c r="C2758" s="3"/>
      <c r="D2758" s="3"/>
      <c r="E2758" s="5" t="s">
        <v>326</v>
      </c>
      <c r="F2758" s="5" t="s">
        <v>7</v>
      </c>
      <c r="G2758" s="2" t="s">
        <v>4743</v>
      </c>
      <c r="H2758" s="3" t="s">
        <v>5026</v>
      </c>
      <c r="I2758" s="169" t="s">
        <v>7038</v>
      </c>
      <c r="J2758" s="126">
        <v>6.95</v>
      </c>
      <c r="K2758" s="162">
        <v>14.158634489063127</v>
      </c>
      <c r="L2758" s="126"/>
      <c r="M2758" s="203"/>
      <c r="N2758" s="218">
        <v>0.18</v>
      </c>
      <c r="O2758" s="3" t="s">
        <v>7200</v>
      </c>
      <c r="P2758" s="31" t="s">
        <v>7294</v>
      </c>
      <c r="Q2758" s="234"/>
      <c r="R2758" s="5">
        <v>39259090</v>
      </c>
      <c r="S2758" s="238">
        <v>45610</v>
      </c>
      <c r="T2758" s="263">
        <v>0.15</v>
      </c>
      <c r="U2758" s="263">
        <v>0</v>
      </c>
      <c r="V2758" s="263">
        <v>3.2119999999999996E-2</v>
      </c>
      <c r="W2758" s="263">
        <v>0</v>
      </c>
      <c r="X2758" s="263">
        <v>0.33999999999999997</v>
      </c>
      <c r="Y2758" s="265">
        <v>1.8334922359937862</v>
      </c>
      <c r="Z2758" s="275">
        <v>6.95</v>
      </c>
      <c r="AA2758" s="276">
        <v>0.15459891141006732</v>
      </c>
      <c r="AB2758" s="277">
        <v>0.05</v>
      </c>
      <c r="AC2758" s="277">
        <v>3.6499999999999998E-2</v>
      </c>
      <c r="AD2758" s="277">
        <v>0</v>
      </c>
      <c r="AE2758" s="277">
        <v>0.33999999999999997</v>
      </c>
      <c r="AF2758" s="276">
        <v>1.6365881600285659</v>
      </c>
    </row>
    <row r="2759" spans="1:32" ht="27.6" x14ac:dyDescent="0.3">
      <c r="A2759" s="2">
        <f>IF(G2759="","",VLOOKUP(G2759,{"CFTV","100000";"switch","750000";"VMS","200000";"Alarme","300000";"CA","400000";"Cabeamento","500000";"Infra","600000";"Redes","700000";"Energia","800000";"Outros","900000";"Serviço","1000000"},2,FALSE)
  + COUNTIF($G$2:G2759,G2759)
)</f>
        <v>600198</v>
      </c>
      <c r="B2759" s="3" t="str">
        <f t="shared" si="44"/>
        <v>TAMPÃO PARA KANAFLEX 2"</v>
      </c>
      <c r="C2759" s="3"/>
      <c r="D2759" s="3"/>
      <c r="E2759" s="5" t="s">
        <v>326</v>
      </c>
      <c r="F2759" s="5" t="s">
        <v>7</v>
      </c>
      <c r="G2759" s="2" t="s">
        <v>4743</v>
      </c>
      <c r="H2759" s="3" t="s">
        <v>5027</v>
      </c>
      <c r="I2759" s="169" t="s">
        <v>7038</v>
      </c>
      <c r="J2759" s="126">
        <v>17</v>
      </c>
      <c r="K2759" s="162">
        <v>34.632631124327077</v>
      </c>
      <c r="L2759" s="126"/>
      <c r="M2759" s="203"/>
      <c r="N2759" s="218">
        <v>0.18</v>
      </c>
      <c r="O2759" s="3" t="s">
        <v>7114</v>
      </c>
      <c r="P2759" s="31" t="s">
        <v>7294</v>
      </c>
      <c r="Q2759" s="234">
        <v>3</v>
      </c>
      <c r="R2759" s="5">
        <v>39259090</v>
      </c>
      <c r="S2759" s="238">
        <v>46031</v>
      </c>
      <c r="T2759" s="263">
        <v>0.15</v>
      </c>
      <c r="U2759" s="263">
        <v>0</v>
      </c>
      <c r="V2759" s="263">
        <v>3.2119999999999996E-2</v>
      </c>
      <c r="W2759" s="263">
        <v>0</v>
      </c>
      <c r="X2759" s="263">
        <v>0.33999999999999997</v>
      </c>
      <c r="Y2759" s="265">
        <v>1.8334922359937862</v>
      </c>
      <c r="Z2759" s="275">
        <v>17</v>
      </c>
      <c r="AA2759" s="276">
        <v>0.37815561064333014</v>
      </c>
      <c r="AB2759" s="277">
        <v>0.05</v>
      </c>
      <c r="AC2759" s="277">
        <v>3.6499999999999998E-2</v>
      </c>
      <c r="AD2759" s="277">
        <v>0</v>
      </c>
      <c r="AE2759" s="277">
        <v>0.33999999999999997</v>
      </c>
      <c r="AF2759" s="276">
        <v>1.6365881600285659</v>
      </c>
    </row>
    <row r="2760" spans="1:32" ht="27.6" x14ac:dyDescent="0.3">
      <c r="A2760" s="2">
        <f>IF(G2760="","",VLOOKUP(G2760,{"CFTV","100000";"switch","750000";"VMS","200000";"Alarme","300000";"CA","400000";"Cabeamento","500000";"Infra","600000";"Redes","700000";"Energia","800000";"Outros","900000";"Serviço","1000000"},2,FALSE)
  + COUNTIF($G$2:G2760,G2760)
)</f>
        <v>600199</v>
      </c>
      <c r="B2760" s="3" t="str">
        <f t="shared" si="44"/>
        <v>CONEXÃO I PARA KANAFLEX 2"</v>
      </c>
      <c r="C2760" s="3"/>
      <c r="D2760" s="3"/>
      <c r="E2760" s="5" t="s">
        <v>326</v>
      </c>
      <c r="F2760" s="5" t="s">
        <v>7</v>
      </c>
      <c r="G2760" s="2" t="s">
        <v>4743</v>
      </c>
      <c r="H2760" s="3" t="s">
        <v>5028</v>
      </c>
      <c r="I2760" s="169" t="s">
        <v>7038</v>
      </c>
      <c r="J2760" s="126">
        <v>11.92</v>
      </c>
      <c r="K2760" s="162">
        <v>24.283586058939925</v>
      </c>
      <c r="L2760" s="126"/>
      <c r="M2760" s="203"/>
      <c r="N2760" s="218">
        <v>0.18</v>
      </c>
      <c r="O2760" s="3" t="s">
        <v>7114</v>
      </c>
      <c r="P2760" s="31" t="s">
        <v>7294</v>
      </c>
      <c r="Q2760" s="234">
        <v>3</v>
      </c>
      <c r="R2760" s="5">
        <v>39174090</v>
      </c>
      <c r="S2760" s="238">
        <v>46031</v>
      </c>
      <c r="T2760" s="263">
        <v>0.15</v>
      </c>
      <c r="U2760" s="263">
        <v>0</v>
      </c>
      <c r="V2760" s="263">
        <v>3.2119999999999996E-2</v>
      </c>
      <c r="W2760" s="263">
        <v>0</v>
      </c>
      <c r="X2760" s="263">
        <v>0.33999999999999997</v>
      </c>
      <c r="Y2760" s="265">
        <v>1.8334922359937862</v>
      </c>
      <c r="Z2760" s="275">
        <v>11.92</v>
      </c>
      <c r="AA2760" s="276">
        <v>0.26515381640402913</v>
      </c>
      <c r="AB2760" s="277">
        <v>0.05</v>
      </c>
      <c r="AC2760" s="277">
        <v>3.6499999999999998E-2</v>
      </c>
      <c r="AD2760" s="277">
        <v>0</v>
      </c>
      <c r="AE2760" s="277">
        <v>0.33999999999999997</v>
      </c>
      <c r="AF2760" s="276">
        <v>1.6365881600285659</v>
      </c>
    </row>
    <row r="2761" spans="1:32" ht="27.6" x14ac:dyDescent="0.3">
      <c r="A2761" s="2">
        <f>IF(G2761="","",VLOOKUP(G2761,{"CFTV","100000";"switch","750000";"VMS","200000";"Alarme","300000";"CA","400000";"Cabeamento","500000";"Infra","600000";"Redes","700000";"Energia","800000";"Outros","900000";"Serviço","1000000"},2,FALSE)
  + COUNTIF($G$2:G2761,G2761)
)</f>
        <v>600200</v>
      </c>
      <c r="B2761" s="3" t="str">
        <f t="shared" si="44"/>
        <v>CABO PP 3X4,0MM</v>
      </c>
      <c r="C2761" s="3"/>
      <c r="D2761" s="3"/>
      <c r="E2761" s="5" t="s">
        <v>326</v>
      </c>
      <c r="F2761" s="5" t="s">
        <v>948</v>
      </c>
      <c r="G2761" s="2" t="s">
        <v>4743</v>
      </c>
      <c r="H2761" s="3" t="s">
        <v>5029</v>
      </c>
      <c r="I2761" s="169" t="s">
        <v>7038</v>
      </c>
      <c r="J2761" s="126">
        <v>11.69</v>
      </c>
      <c r="K2761" s="162">
        <v>23.815026931963732</v>
      </c>
      <c r="L2761" s="126"/>
      <c r="M2761" s="203"/>
      <c r="N2761" s="218">
        <v>0.18</v>
      </c>
      <c r="O2761" s="3" t="s">
        <v>7114</v>
      </c>
      <c r="P2761" s="31" t="s">
        <v>7294</v>
      </c>
      <c r="Q2761" s="234">
        <v>3</v>
      </c>
      <c r="R2761" s="5">
        <v>85444900</v>
      </c>
      <c r="S2761" s="238">
        <v>46031</v>
      </c>
      <c r="T2761" s="263">
        <v>0.15</v>
      </c>
      <c r="U2761" s="263">
        <v>0</v>
      </c>
      <c r="V2761" s="263">
        <v>3.2119999999999996E-2</v>
      </c>
      <c r="W2761" s="263">
        <v>0</v>
      </c>
      <c r="X2761" s="263">
        <v>0.33999999999999997</v>
      </c>
      <c r="Y2761" s="265">
        <v>1.8334922359937862</v>
      </c>
      <c r="Z2761" s="275">
        <v>11.69</v>
      </c>
      <c r="AA2761" s="276">
        <v>0.26003759343650168</v>
      </c>
      <c r="AB2761" s="277">
        <v>0.05</v>
      </c>
      <c r="AC2761" s="277">
        <v>3.6499999999999998E-2</v>
      </c>
      <c r="AD2761" s="277">
        <v>0</v>
      </c>
      <c r="AE2761" s="277">
        <v>0.33999999999999997</v>
      </c>
      <c r="AF2761" s="276">
        <v>1.6365881600285659</v>
      </c>
    </row>
    <row r="2762" spans="1:32" ht="27.6" x14ac:dyDescent="0.3">
      <c r="A2762" s="2">
        <f>IF(G2762="","",VLOOKUP(G2762,{"CFTV","100000";"switch","750000";"VMS","200000";"Alarme","300000";"CA","400000";"Cabeamento","500000";"Infra","600000";"Redes","700000";"Energia","800000";"Outros","900000";"Serviço","1000000"},2,FALSE)
  + COUNTIF($G$2:G2762,G2762)
)</f>
        <v>600201</v>
      </c>
      <c r="B2762" s="3" t="str">
        <f t="shared" si="44"/>
        <v>TUBO DE AÇO CARBONO QUADRADO</v>
      </c>
      <c r="C2762" s="3">
        <v>77010197</v>
      </c>
      <c r="D2762" s="3">
        <v>77010197</v>
      </c>
      <c r="E2762" s="5" t="s">
        <v>5031</v>
      </c>
      <c r="F2762" s="5" t="s">
        <v>7</v>
      </c>
      <c r="G2762" s="2" t="s">
        <v>4743</v>
      </c>
      <c r="H2762" s="3" t="s">
        <v>5030</v>
      </c>
      <c r="I2762" s="170" t="s">
        <v>7038</v>
      </c>
      <c r="J2762" s="127">
        <v>136.1</v>
      </c>
      <c r="K2762" s="162">
        <v>277.26477035417145</v>
      </c>
      <c r="L2762" s="126"/>
      <c r="M2762" s="203"/>
      <c r="N2762" s="218">
        <v>0.12</v>
      </c>
      <c r="O2762" s="3" t="s">
        <v>5031</v>
      </c>
      <c r="P2762" s="31" t="s">
        <v>7294</v>
      </c>
      <c r="Q2762" s="234">
        <v>1</v>
      </c>
      <c r="R2762" s="5">
        <v>73063000</v>
      </c>
      <c r="S2762" s="238">
        <v>45679</v>
      </c>
      <c r="T2762" s="263">
        <v>0.15</v>
      </c>
      <c r="U2762" s="263">
        <v>0</v>
      </c>
      <c r="V2762" s="263">
        <v>3.2119999999999996E-2</v>
      </c>
      <c r="W2762" s="263">
        <v>0</v>
      </c>
      <c r="X2762" s="263">
        <v>0.33999999999999997</v>
      </c>
      <c r="Y2762" s="265">
        <v>1.8334922359937862</v>
      </c>
      <c r="Z2762" s="275">
        <v>136.1</v>
      </c>
      <c r="AA2762" s="276">
        <v>3.0274693299151312</v>
      </c>
      <c r="AB2762" s="277">
        <v>0.05</v>
      </c>
      <c r="AC2762" s="277">
        <v>3.6499999999999998E-2</v>
      </c>
      <c r="AD2762" s="277">
        <v>0</v>
      </c>
      <c r="AE2762" s="277">
        <v>0.33999999999999997</v>
      </c>
      <c r="AF2762" s="276">
        <v>1.6365881600285659</v>
      </c>
    </row>
    <row r="2763" spans="1:32" ht="27.6" x14ac:dyDescent="0.3">
      <c r="A2763" s="2">
        <f>IF(G2763="","",VLOOKUP(G2763,{"CFTV","100000";"switch","750000";"VMS","200000";"Alarme","300000";"CA","400000";"Cabeamento","500000";"Infra","600000";"Redes","700000";"Energia","800000";"Outros","900000";"Serviço","1000000"},2,FALSE)
  + COUNTIF($G$2:G2763,G2763)
)</f>
        <v>600202</v>
      </c>
      <c r="B2763" s="3" t="str">
        <f t="shared" si="44"/>
        <v>CABO ÓPTICO DIELÉTRICO PARA DUTOS</v>
      </c>
      <c r="C2763" s="3" t="s">
        <v>5033</v>
      </c>
      <c r="D2763" s="3" t="s">
        <v>5033</v>
      </c>
      <c r="E2763" s="5" t="s">
        <v>1395</v>
      </c>
      <c r="F2763" s="5" t="s">
        <v>948</v>
      </c>
      <c r="G2763" s="2" t="s">
        <v>4743</v>
      </c>
      <c r="H2763" s="3" t="s">
        <v>5032</v>
      </c>
      <c r="I2763" s="169" t="s">
        <v>7038</v>
      </c>
      <c r="J2763" s="153">
        <v>15.06</v>
      </c>
      <c r="K2763" s="162">
        <v>30.680436748962691</v>
      </c>
      <c r="L2763" s="126"/>
      <c r="M2763" s="203"/>
      <c r="N2763" s="218">
        <v>0.18</v>
      </c>
      <c r="O2763" s="14" t="s">
        <v>7070</v>
      </c>
      <c r="P2763" s="253" t="s">
        <v>7294</v>
      </c>
      <c r="Q2763" s="234"/>
      <c r="R2763" s="5">
        <v>85447010</v>
      </c>
      <c r="S2763" s="238">
        <v>45614</v>
      </c>
      <c r="T2763" s="263">
        <v>0.15</v>
      </c>
      <c r="U2763" s="263">
        <v>0</v>
      </c>
      <c r="V2763" s="263">
        <v>3.2119999999999996E-2</v>
      </c>
      <c r="W2763" s="263">
        <v>0</v>
      </c>
      <c r="X2763" s="263">
        <v>0.33999999999999997</v>
      </c>
      <c r="Y2763" s="265">
        <v>1.8334922359937862</v>
      </c>
      <c r="Z2763" s="275">
        <v>15.06</v>
      </c>
      <c r="AA2763" s="276">
        <v>0.33500138213462072</v>
      </c>
      <c r="AB2763" s="277">
        <v>0.05</v>
      </c>
      <c r="AC2763" s="277">
        <v>3.6499999999999998E-2</v>
      </c>
      <c r="AD2763" s="277">
        <v>0</v>
      </c>
      <c r="AE2763" s="277">
        <v>0.33999999999999997</v>
      </c>
      <c r="AF2763" s="276">
        <v>1.6365881600285659</v>
      </c>
    </row>
    <row r="2764" spans="1:32" ht="27.6" x14ac:dyDescent="0.3">
      <c r="A2764" s="2">
        <f>IF(G2764="","",VLOOKUP(G2764,{"CFTV","100000";"switch","750000";"VMS","200000";"Alarme","300000";"CA","400000";"Cabeamento","500000";"Infra","600000";"Redes","700000";"Energia","800000";"Outros","900000";"Serviço","1000000"},2,FALSE)
  + COUNTIF($G$2:G2764,G2764)
)</f>
        <v>600203</v>
      </c>
      <c r="B2764" s="3" t="str">
        <f t="shared" si="44"/>
        <v>CORDÃO ÓPTICO LC UPC/ SC</v>
      </c>
      <c r="C2764" s="3" t="s">
        <v>5035</v>
      </c>
      <c r="D2764" s="3" t="s">
        <v>5035</v>
      </c>
      <c r="E2764" s="5" t="s">
        <v>326</v>
      </c>
      <c r="F2764" s="5" t="s">
        <v>7</v>
      </c>
      <c r="G2764" s="2" t="s">
        <v>4743</v>
      </c>
      <c r="H2764" s="3" t="s">
        <v>5034</v>
      </c>
      <c r="I2764" s="169" t="s">
        <v>7038</v>
      </c>
      <c r="J2764" s="132">
        <v>4.4800000000000004</v>
      </c>
      <c r="K2764" s="162">
        <v>9.1267169080579595</v>
      </c>
      <c r="L2764" s="126"/>
      <c r="M2764" s="203"/>
      <c r="N2764" s="218">
        <v>0.12</v>
      </c>
      <c r="O2764" s="3" t="s">
        <v>923</v>
      </c>
      <c r="P2764" s="31" t="s">
        <v>7295</v>
      </c>
      <c r="Q2764" s="234">
        <v>2</v>
      </c>
      <c r="R2764" s="5">
        <v>85447010</v>
      </c>
      <c r="S2764" s="238">
        <v>45933</v>
      </c>
      <c r="T2764" s="263">
        <v>0.15</v>
      </c>
      <c r="U2764" s="263">
        <v>0</v>
      </c>
      <c r="V2764" s="263">
        <v>3.2119999999999996E-2</v>
      </c>
      <c r="W2764" s="263">
        <v>0</v>
      </c>
      <c r="X2764" s="263">
        <v>0.33999999999999997</v>
      </c>
      <c r="Y2764" s="265">
        <v>1.8334922359937862</v>
      </c>
      <c r="Z2764" s="275">
        <v>4.4800000000000004</v>
      </c>
      <c r="AA2764" s="276">
        <v>9.9655125628359958E-2</v>
      </c>
      <c r="AB2764" s="277">
        <v>0.05</v>
      </c>
      <c r="AC2764" s="277">
        <v>3.6499999999999998E-2</v>
      </c>
      <c r="AD2764" s="277">
        <v>0</v>
      </c>
      <c r="AE2764" s="277">
        <v>0.33999999999999997</v>
      </c>
      <c r="AF2764" s="276">
        <v>1.6365881600285659</v>
      </c>
    </row>
    <row r="2765" spans="1:32" ht="27.6" x14ac:dyDescent="0.3">
      <c r="A2765" s="2">
        <f>IF(G2765="","",VLOOKUP(G2765,{"CFTV","100000";"switch","750000";"VMS","200000";"Alarme","300000";"CA","400000";"Cabeamento","500000";"Infra","600000";"Redes","700000";"Energia","800000";"Outros","900000";"Serviço","1000000"},2,FALSE)
  + COUNTIF($G$2:G2765,G2765)
)</f>
        <v>600204</v>
      </c>
      <c r="B2765" s="3" t="str">
        <f t="shared" si="44"/>
        <v>TERMINAL PRÉ-ISOLADO PINO TUBULAR 6,0MM²</v>
      </c>
      <c r="C2765" s="3" t="s">
        <v>5037</v>
      </c>
      <c r="D2765" s="3" t="s">
        <v>5037</v>
      </c>
      <c r="E2765" s="5" t="s">
        <v>326</v>
      </c>
      <c r="F2765" s="5" t="s">
        <v>7</v>
      </c>
      <c r="G2765" s="2" t="s">
        <v>4743</v>
      </c>
      <c r="H2765" s="3" t="s">
        <v>5036</v>
      </c>
      <c r="I2765" s="170" t="s">
        <v>7038</v>
      </c>
      <c r="J2765" s="127">
        <v>0.46</v>
      </c>
      <c r="K2765" s="162">
        <v>0.93711825395237969</v>
      </c>
      <c r="L2765" s="126"/>
      <c r="M2765" s="203"/>
      <c r="N2765" s="218">
        <v>0.18</v>
      </c>
      <c r="O2765" s="38" t="s">
        <v>7070</v>
      </c>
      <c r="P2765" s="31" t="s">
        <v>7294</v>
      </c>
      <c r="Q2765" s="234">
        <v>1</v>
      </c>
      <c r="R2765" s="5">
        <v>85359090</v>
      </c>
      <c r="S2765" s="238">
        <v>45889</v>
      </c>
      <c r="T2765" s="263">
        <v>0.15</v>
      </c>
      <c r="U2765" s="263">
        <v>0</v>
      </c>
      <c r="V2765" s="263">
        <v>3.2119999999999996E-2</v>
      </c>
      <c r="W2765" s="263">
        <v>0</v>
      </c>
      <c r="X2765" s="263">
        <v>0.33999999999999997</v>
      </c>
      <c r="Y2765" s="265">
        <v>1.8334922359937862</v>
      </c>
      <c r="Z2765" s="275">
        <v>0.46</v>
      </c>
      <c r="AA2765" s="276">
        <v>1.0232445935054815E-2</v>
      </c>
      <c r="AB2765" s="277">
        <v>0.05</v>
      </c>
      <c r="AC2765" s="277">
        <v>3.6499999999999998E-2</v>
      </c>
      <c r="AD2765" s="277">
        <v>0</v>
      </c>
      <c r="AE2765" s="277">
        <v>0.33999999999999997</v>
      </c>
      <c r="AF2765" s="276">
        <v>1.6365881600285659</v>
      </c>
    </row>
    <row r="2766" spans="1:32" ht="27.6" x14ac:dyDescent="0.3">
      <c r="A2766" s="2">
        <f>IF(G2766="","",VLOOKUP(G2766,{"CFTV","100000";"switch","750000";"VMS","200000";"Alarme","300000";"CA","400000";"Cabeamento","500000";"Infra","600000";"Redes","700000";"Energia","800000";"Outros","900000";"Serviço","1000000"},2,FALSE)
  + COUNTIF($G$2:G2766,G2766)
)</f>
        <v>600205</v>
      </c>
      <c r="B2766" s="3" t="str">
        <f t="shared" si="44"/>
        <v>DISTRIBUIDOR INTERNO OPTICO SC/APC DESLIZANTE</v>
      </c>
      <c r="C2766" s="3" t="s">
        <v>5039</v>
      </c>
      <c r="D2766" s="3" t="s">
        <v>5039</v>
      </c>
      <c r="E2766" s="5" t="s">
        <v>6</v>
      </c>
      <c r="F2766" s="5" t="s">
        <v>7</v>
      </c>
      <c r="G2766" s="2" t="s">
        <v>4743</v>
      </c>
      <c r="H2766" s="3" t="s">
        <v>5038</v>
      </c>
      <c r="I2766" s="169" t="s">
        <v>7038</v>
      </c>
      <c r="J2766" s="127">
        <v>386.55</v>
      </c>
      <c r="K2766" s="162">
        <v>757.24640591410412</v>
      </c>
      <c r="L2766" s="126"/>
      <c r="M2766" s="203">
        <v>9.7500000000000003E-2</v>
      </c>
      <c r="N2766" s="218">
        <v>0.04</v>
      </c>
      <c r="O2766" s="3" t="s">
        <v>7048</v>
      </c>
      <c r="P2766" s="31" t="s">
        <v>7288</v>
      </c>
      <c r="Q2766" s="234">
        <v>1</v>
      </c>
      <c r="R2766" s="5">
        <v>85177900</v>
      </c>
      <c r="S2766" s="238">
        <v>45698</v>
      </c>
      <c r="T2766" s="263">
        <v>0.15</v>
      </c>
      <c r="U2766" s="263">
        <v>0</v>
      </c>
      <c r="V2766" s="263">
        <v>3.5039999999999995E-2</v>
      </c>
      <c r="W2766" s="263">
        <v>0</v>
      </c>
      <c r="X2766" s="263">
        <v>0.33999999999999997</v>
      </c>
      <c r="Y2766" s="265">
        <v>1.6064585475278061</v>
      </c>
      <c r="Z2766" s="275">
        <v>424.23862500000001</v>
      </c>
      <c r="AA2766" s="276">
        <v>9.4369538997271611</v>
      </c>
      <c r="AB2766" s="277">
        <v>0.05</v>
      </c>
      <c r="AC2766" s="277">
        <v>3.6499999999999998E-2</v>
      </c>
      <c r="AD2766" s="277">
        <v>0</v>
      </c>
      <c r="AE2766" s="277">
        <v>0.33999999999999997</v>
      </c>
      <c r="AF2766" s="276">
        <v>1.6365881600285659</v>
      </c>
    </row>
    <row r="2767" spans="1:32" ht="27.6" x14ac:dyDescent="0.3">
      <c r="A2767" s="2">
        <f>IF(G2767="","",VLOOKUP(G2767,{"CFTV","100000";"switch","750000";"VMS","200000";"Alarme","300000";"CA","400000";"Cabeamento","500000";"Infra","600000";"Redes","700000";"Energia","800000";"Outros","900000";"Serviço","1000000"},2,FALSE)
  + COUNTIF($G$2:G2767,G2767)
)</f>
        <v>600206</v>
      </c>
      <c r="B2767" s="3" t="str">
        <f t="shared" si="44"/>
        <v>ADAPTADOR OPTICO SIMPLEX SC/APC XFA</v>
      </c>
      <c r="C2767" s="3" t="s">
        <v>5041</v>
      </c>
      <c r="D2767" s="3" t="s">
        <v>5041</v>
      </c>
      <c r="E2767" s="5" t="s">
        <v>6</v>
      </c>
      <c r="F2767" s="5" t="s">
        <v>7</v>
      </c>
      <c r="G2767" s="2" t="s">
        <v>4743</v>
      </c>
      <c r="H2767" s="3" t="s">
        <v>5040</v>
      </c>
      <c r="I2767" s="169" t="s">
        <v>7038</v>
      </c>
      <c r="J2767" s="132">
        <v>0.63</v>
      </c>
      <c r="K2767" s="162">
        <v>1.2341617791382369</v>
      </c>
      <c r="L2767" s="126"/>
      <c r="M2767" s="203">
        <v>9.7500000000000003E-2</v>
      </c>
      <c r="N2767" s="218">
        <v>0.04</v>
      </c>
      <c r="O2767" s="3" t="s">
        <v>7048</v>
      </c>
      <c r="P2767" s="31" t="s">
        <v>7288</v>
      </c>
      <c r="Q2767" s="234">
        <v>1</v>
      </c>
      <c r="R2767" s="5">
        <v>85367000</v>
      </c>
      <c r="S2767" s="238">
        <v>45698</v>
      </c>
      <c r="T2767" s="263">
        <v>0.15</v>
      </c>
      <c r="U2767" s="263">
        <v>0</v>
      </c>
      <c r="V2767" s="263">
        <v>3.5039999999999995E-2</v>
      </c>
      <c r="W2767" s="263">
        <v>0</v>
      </c>
      <c r="X2767" s="263">
        <v>0.33999999999999997</v>
      </c>
      <c r="Y2767" s="265">
        <v>1.6064585475278061</v>
      </c>
      <c r="Z2767" s="275">
        <v>0.69142499999999996</v>
      </c>
      <c r="AA2767" s="276">
        <v>1.5380367240533207E-2</v>
      </c>
      <c r="AB2767" s="277">
        <v>0.05</v>
      </c>
      <c r="AC2767" s="277">
        <v>3.6499999999999998E-2</v>
      </c>
      <c r="AD2767" s="277">
        <v>0</v>
      </c>
      <c r="AE2767" s="277">
        <v>0.33999999999999997</v>
      </c>
      <c r="AF2767" s="276">
        <v>1.6365881600285659</v>
      </c>
    </row>
    <row r="2768" spans="1:32" ht="27.6" x14ac:dyDescent="0.3">
      <c r="A2768" s="2">
        <f>IF(G2768="","",VLOOKUP(G2768,{"CFTV","100000";"switch","750000";"VMS","200000";"Alarme","300000";"CA","400000";"Cabeamento","500000";"Infra","600000";"Redes","700000";"Energia","800000";"Outros","900000";"Serviço","1000000"},2,FALSE)
  + COUNTIF($G$2:G2768,G2768)
)</f>
        <v>600207</v>
      </c>
      <c r="B2768" s="3" t="str">
        <f t="shared" si="44"/>
        <v>QUADRO DE DISTRIBUIÇÃO DE SOBREPOR</v>
      </c>
      <c r="C2768" s="3" t="s">
        <v>5043</v>
      </c>
      <c r="D2768" s="3" t="s">
        <v>5043</v>
      </c>
      <c r="E2768" s="5" t="s">
        <v>326</v>
      </c>
      <c r="F2768" s="5" t="s">
        <v>7</v>
      </c>
      <c r="G2768" s="2" t="s">
        <v>4743</v>
      </c>
      <c r="H2768" s="3" t="s">
        <v>5042</v>
      </c>
      <c r="I2768" s="169" t="s">
        <v>7038</v>
      </c>
      <c r="J2768" s="129">
        <v>61.5</v>
      </c>
      <c r="K2768" s="162">
        <v>125.28863612624205</v>
      </c>
      <c r="L2768" s="126"/>
      <c r="M2768" s="203"/>
      <c r="N2768" s="218">
        <v>0.18</v>
      </c>
      <c r="O2768" s="38" t="s">
        <v>7070</v>
      </c>
      <c r="P2768" s="31" t="s">
        <v>7294</v>
      </c>
      <c r="Q2768" s="234">
        <v>1</v>
      </c>
      <c r="R2768" s="5">
        <v>85372090</v>
      </c>
      <c r="S2768" s="238">
        <v>45889</v>
      </c>
      <c r="T2768" s="263">
        <v>0.15</v>
      </c>
      <c r="U2768" s="263">
        <v>0</v>
      </c>
      <c r="V2768" s="263">
        <v>3.2119999999999996E-2</v>
      </c>
      <c r="W2768" s="263">
        <v>0</v>
      </c>
      <c r="X2768" s="263">
        <v>0.33999999999999997</v>
      </c>
      <c r="Y2768" s="265">
        <v>1.8334922359937862</v>
      </c>
      <c r="Z2768" s="275">
        <v>61.5</v>
      </c>
      <c r="AA2768" s="276">
        <v>1.368033532621459</v>
      </c>
      <c r="AB2768" s="277">
        <v>0.05</v>
      </c>
      <c r="AC2768" s="277">
        <v>3.6499999999999998E-2</v>
      </c>
      <c r="AD2768" s="277">
        <v>0</v>
      </c>
      <c r="AE2768" s="277">
        <v>0.33999999999999997</v>
      </c>
      <c r="AF2768" s="276">
        <v>1.6365881600285659</v>
      </c>
    </row>
    <row r="2769" spans="1:32" ht="27.6" x14ac:dyDescent="0.3">
      <c r="A2769" s="2">
        <f>IF(G2769="","",VLOOKUP(G2769,{"CFTV","100000";"switch","750000";"VMS","200000";"Alarme","300000";"CA","400000";"Cabeamento","500000";"Infra","600000";"Redes","700000";"Energia","800000";"Outros","900000";"Serviço","1000000"},2,FALSE)
  + COUNTIF($G$2:G2769,G2769)
)</f>
        <v>600208</v>
      </c>
      <c r="B2769" s="3" t="str">
        <f t="shared" si="44"/>
        <v>CABO FTP LAN CAT5E 4X24AWG</v>
      </c>
      <c r="C2769" s="3"/>
      <c r="D2769" s="3"/>
      <c r="E2769" s="5" t="s">
        <v>326</v>
      </c>
      <c r="F2769" s="5" t="s">
        <v>948</v>
      </c>
      <c r="G2769" s="2" t="s">
        <v>4743</v>
      </c>
      <c r="H2769" s="3" t="s">
        <v>5044</v>
      </c>
      <c r="I2769" s="170" t="s">
        <v>7038</v>
      </c>
      <c r="J2769" s="129">
        <v>25.59</v>
      </c>
      <c r="K2769" s="162">
        <v>52.132295910089994</v>
      </c>
      <c r="L2769" s="126"/>
      <c r="M2769" s="203"/>
      <c r="N2769" s="218">
        <v>0.18</v>
      </c>
      <c r="O2769" s="3" t="s">
        <v>7070</v>
      </c>
      <c r="P2769" s="31" t="s">
        <v>7294</v>
      </c>
      <c r="Q2769" s="234">
        <v>3</v>
      </c>
      <c r="R2769" s="5">
        <v>85447010</v>
      </c>
      <c r="S2769" s="238">
        <v>45723</v>
      </c>
      <c r="T2769" s="263">
        <v>0.15</v>
      </c>
      <c r="U2769" s="263">
        <v>0</v>
      </c>
      <c r="V2769" s="263">
        <v>3.2119999999999996E-2</v>
      </c>
      <c r="W2769" s="263">
        <v>0</v>
      </c>
      <c r="X2769" s="263">
        <v>0.33999999999999997</v>
      </c>
      <c r="Y2769" s="265">
        <v>1.8334922359937862</v>
      </c>
      <c r="Z2769" s="275">
        <v>25.59</v>
      </c>
      <c r="AA2769" s="276">
        <v>0.56923541625663643</v>
      </c>
      <c r="AB2769" s="277">
        <v>0.05</v>
      </c>
      <c r="AC2769" s="277">
        <v>3.6499999999999998E-2</v>
      </c>
      <c r="AD2769" s="277">
        <v>0</v>
      </c>
      <c r="AE2769" s="277">
        <v>0.33999999999999997</v>
      </c>
      <c r="AF2769" s="276">
        <v>1.6365881600285659</v>
      </c>
    </row>
    <row r="2770" spans="1:32" ht="41.4" x14ac:dyDescent="0.3">
      <c r="A2770" s="2">
        <f>IF(G2770="","",VLOOKUP(G2770,{"CFTV","100000";"switch","750000";"VMS","200000";"Alarme","300000";"CA","400000";"Cabeamento","500000";"Infra","600000";"Redes","700000";"Energia","800000";"Outros","900000";"Serviço","1000000"},2,FALSE)
  + COUNTIF($G$2:G2770,G2770)
)</f>
        <v>600209</v>
      </c>
      <c r="B2770" s="3" t="str">
        <f t="shared" si="44"/>
        <v>CABO MANGA 12 VIAS DE</v>
      </c>
      <c r="C2770" s="3" t="s">
        <v>5046</v>
      </c>
      <c r="D2770" s="3" t="s">
        <v>5046</v>
      </c>
      <c r="E2770" s="5" t="s">
        <v>3053</v>
      </c>
      <c r="F2770" s="5" t="s">
        <v>948</v>
      </c>
      <c r="G2770" s="2" t="s">
        <v>4743</v>
      </c>
      <c r="H2770" s="3" t="s">
        <v>5045</v>
      </c>
      <c r="I2770" s="170" t="s">
        <v>7038</v>
      </c>
      <c r="J2770" s="127">
        <v>12.8492</v>
      </c>
      <c r="K2770" s="162">
        <v>26.176564931923732</v>
      </c>
      <c r="L2770" s="126"/>
      <c r="M2770" s="203"/>
      <c r="N2770" s="218">
        <v>0.12</v>
      </c>
      <c r="O2770" s="3" t="s">
        <v>3053</v>
      </c>
      <c r="P2770" s="31" t="s">
        <v>7291</v>
      </c>
      <c r="Q2770" s="234">
        <v>1</v>
      </c>
      <c r="R2770" s="5">
        <v>85444900</v>
      </c>
      <c r="S2770" s="238">
        <v>45882</v>
      </c>
      <c r="T2770" s="263">
        <v>0.15</v>
      </c>
      <c r="U2770" s="263">
        <v>0</v>
      </c>
      <c r="V2770" s="263">
        <v>3.2119999999999996E-2</v>
      </c>
      <c r="W2770" s="263">
        <v>0</v>
      </c>
      <c r="X2770" s="263">
        <v>0.33999999999999997</v>
      </c>
      <c r="Y2770" s="265">
        <v>1.8334922359937862</v>
      </c>
      <c r="Z2770" s="275">
        <v>12.8492</v>
      </c>
      <c r="AA2770" s="276">
        <v>0.28582335719283986</v>
      </c>
      <c r="AB2770" s="277">
        <v>0.05</v>
      </c>
      <c r="AC2770" s="277">
        <v>3.6499999999999998E-2</v>
      </c>
      <c r="AD2770" s="277">
        <v>0</v>
      </c>
      <c r="AE2770" s="277">
        <v>0.33999999999999997</v>
      </c>
      <c r="AF2770" s="276">
        <v>1.6365881600285659</v>
      </c>
    </row>
    <row r="2771" spans="1:32" ht="27.6" x14ac:dyDescent="0.3">
      <c r="A2771" s="2">
        <f>IF(G2771="","",VLOOKUP(G2771,{"CFTV","100000";"switch","750000";"VMS","200000";"Alarme","300000";"CA","400000";"Cabeamento","500000";"Infra","600000";"Redes","700000";"Energia","800000";"Outros","900000";"Serviço","1000000"},2,FALSE)
  + COUNTIF($G$2:G2771,G2771)
)</f>
        <v>600210</v>
      </c>
      <c r="B2771" s="3" t="str">
        <f t="shared" si="44"/>
        <v>CONEXÃO I PARA KANAFLEX 3"</v>
      </c>
      <c r="C2771" s="3"/>
      <c r="D2771" s="3"/>
      <c r="E2771" s="5" t="s">
        <v>326</v>
      </c>
      <c r="F2771" s="5" t="s">
        <v>7</v>
      </c>
      <c r="G2771" s="2" t="s">
        <v>4743</v>
      </c>
      <c r="H2771" s="3" t="s">
        <v>5047</v>
      </c>
      <c r="I2771" s="169" t="s">
        <v>7038</v>
      </c>
      <c r="J2771" s="126">
        <v>14.74</v>
      </c>
      <c r="K2771" s="162">
        <v>30.02852839838712</v>
      </c>
      <c r="L2771" s="126"/>
      <c r="M2771" s="203"/>
      <c r="N2771" s="218">
        <v>0.18</v>
      </c>
      <c r="O2771" s="3" t="s">
        <v>7114</v>
      </c>
      <c r="P2771" s="31" t="s">
        <v>7294</v>
      </c>
      <c r="Q2771" s="234">
        <v>3</v>
      </c>
      <c r="R2771" s="5">
        <v>39259090</v>
      </c>
      <c r="S2771" s="238">
        <v>46031</v>
      </c>
      <c r="T2771" s="263">
        <v>0.15</v>
      </c>
      <c r="U2771" s="263">
        <v>0</v>
      </c>
      <c r="V2771" s="263">
        <v>3.2119999999999996E-2</v>
      </c>
      <c r="W2771" s="263">
        <v>0</v>
      </c>
      <c r="X2771" s="263">
        <v>0.33999999999999997</v>
      </c>
      <c r="Y2771" s="265">
        <v>1.8334922359937862</v>
      </c>
      <c r="Z2771" s="275">
        <v>14.74</v>
      </c>
      <c r="AA2771" s="276">
        <v>0.32788315887545211</v>
      </c>
      <c r="AB2771" s="277">
        <v>0.05</v>
      </c>
      <c r="AC2771" s="277">
        <v>3.6499999999999998E-2</v>
      </c>
      <c r="AD2771" s="277">
        <v>0</v>
      </c>
      <c r="AE2771" s="277">
        <v>0.33999999999999997</v>
      </c>
      <c r="AF2771" s="276">
        <v>1.6365881600285659</v>
      </c>
    </row>
    <row r="2772" spans="1:32" ht="27.6" x14ac:dyDescent="0.3">
      <c r="A2772" s="2">
        <f>IF(G2772="","",VLOOKUP(G2772,{"CFTV","100000";"switch","750000";"VMS","200000";"Alarme","300000";"CA","400000";"Cabeamento","500000";"Infra","600000";"Redes","700000";"Energia","800000";"Outros","900000";"Serviço","1000000"},2,FALSE)
  + COUNTIF($G$2:G2772,G2772)
)</f>
        <v>600211</v>
      </c>
      <c r="B2772" s="3" t="str">
        <f t="shared" si="44"/>
        <v>ABRAÇADEIRA FITA INOX DE 3/4″X0,6MM</v>
      </c>
      <c r="C2772" s="3"/>
      <c r="D2772" s="3"/>
      <c r="E2772" s="5" t="s">
        <v>326</v>
      </c>
      <c r="F2772" s="5" t="s">
        <v>7</v>
      </c>
      <c r="G2772" s="2" t="s">
        <v>4743</v>
      </c>
      <c r="H2772" s="3" t="s">
        <v>5048</v>
      </c>
      <c r="I2772" s="170" t="s">
        <v>7038</v>
      </c>
      <c r="J2772" s="127">
        <v>72.819999999999993</v>
      </c>
      <c r="K2772" s="162">
        <v>148.34989402785277</v>
      </c>
      <c r="L2772" s="197"/>
      <c r="M2772" s="203"/>
      <c r="N2772" s="218">
        <v>0.18</v>
      </c>
      <c r="O2772" s="47" t="s">
        <v>7070</v>
      </c>
      <c r="P2772" s="254" t="s">
        <v>7294</v>
      </c>
      <c r="Q2772" s="235">
        <v>3</v>
      </c>
      <c r="R2772" s="5">
        <v>72202090</v>
      </c>
      <c r="S2772" s="243">
        <v>46086</v>
      </c>
      <c r="T2772" s="263">
        <v>0.15</v>
      </c>
      <c r="U2772" s="263">
        <v>0</v>
      </c>
      <c r="V2772" s="263">
        <v>3.2119999999999996E-2</v>
      </c>
      <c r="W2772" s="263">
        <v>0</v>
      </c>
      <c r="X2772" s="263">
        <v>0.33999999999999997</v>
      </c>
      <c r="Y2772" s="265">
        <v>1.8334922359937862</v>
      </c>
      <c r="Z2772" s="275">
        <v>72.819999999999993</v>
      </c>
      <c r="AA2772" s="276">
        <v>1.6198406804145469</v>
      </c>
      <c r="AB2772" s="277">
        <v>0.05</v>
      </c>
      <c r="AC2772" s="277">
        <v>3.6499999999999998E-2</v>
      </c>
      <c r="AD2772" s="277">
        <v>0</v>
      </c>
      <c r="AE2772" s="277">
        <v>0.33999999999999997</v>
      </c>
      <c r="AF2772" s="276">
        <v>1.6365881600285659</v>
      </c>
    </row>
    <row r="2773" spans="1:32" ht="27.6" x14ac:dyDescent="0.3">
      <c r="A2773" s="2">
        <f>IF(G2773="","",VLOOKUP(G2773,{"CFTV","100000";"switch","750000";"VMS","200000";"Alarme","300000";"CA","400000";"Cabeamento","500000";"Infra","600000";"Redes","700000";"Energia","800000";"Outros","900000";"Serviço","1000000"},2,FALSE)
  + COUNTIF($G$2:G2773,G2773)
)</f>
        <v>600212</v>
      </c>
      <c r="B2773" s="3" t="str">
        <f t="shared" si="44"/>
        <v>FECHO DE AÇO INOX DENTADO</v>
      </c>
      <c r="C2773" s="3" t="s">
        <v>5050</v>
      </c>
      <c r="D2773" s="3" t="s">
        <v>5050</v>
      </c>
      <c r="E2773" s="5" t="s">
        <v>326</v>
      </c>
      <c r="F2773" s="5" t="s">
        <v>7</v>
      </c>
      <c r="G2773" s="2" t="s">
        <v>4743</v>
      </c>
      <c r="H2773" s="3" t="s">
        <v>5049</v>
      </c>
      <c r="I2773" s="169" t="s">
        <v>7038</v>
      </c>
      <c r="J2773" s="129">
        <v>0.99</v>
      </c>
      <c r="K2773" s="162">
        <v>2.0168414595931647</v>
      </c>
      <c r="L2773" s="126"/>
      <c r="M2773" s="203"/>
      <c r="N2773" s="218">
        <v>0.18</v>
      </c>
      <c r="O2773" s="47" t="s">
        <v>7070</v>
      </c>
      <c r="P2773" s="254" t="s">
        <v>7294</v>
      </c>
      <c r="Q2773" s="235">
        <v>3</v>
      </c>
      <c r="R2773" s="5">
        <v>72201210</v>
      </c>
      <c r="S2773" s="243">
        <v>46086</v>
      </c>
      <c r="T2773" s="263">
        <v>0.15</v>
      </c>
      <c r="U2773" s="263">
        <v>0</v>
      </c>
      <c r="V2773" s="263">
        <v>3.2119999999999996E-2</v>
      </c>
      <c r="W2773" s="263">
        <v>0</v>
      </c>
      <c r="X2773" s="263">
        <v>0.33999999999999997</v>
      </c>
      <c r="Y2773" s="265">
        <v>1.8334922359937862</v>
      </c>
      <c r="Z2773" s="275">
        <v>0.99</v>
      </c>
      <c r="AA2773" s="276">
        <v>2.2022003208052757E-2</v>
      </c>
      <c r="AB2773" s="277">
        <v>0.05</v>
      </c>
      <c r="AC2773" s="277">
        <v>3.6499999999999998E-2</v>
      </c>
      <c r="AD2773" s="277">
        <v>0</v>
      </c>
      <c r="AE2773" s="277">
        <v>0.33999999999999997</v>
      </c>
      <c r="AF2773" s="276">
        <v>1.6365881600285659</v>
      </c>
    </row>
    <row r="2774" spans="1:32" ht="27.6" x14ac:dyDescent="0.3">
      <c r="A2774" s="2">
        <f>IF(G2774="","",VLOOKUP(G2774,{"CFTV","100000";"switch","750000";"VMS","200000";"Alarme","300000";"CA","400000";"Cabeamento","500000";"Infra","600000";"Redes","700000";"Energia","800000";"Outros","900000";"Serviço","1000000"},2,FALSE)
  + COUNTIF($G$2:G2774,G2774)
)</f>
        <v>600213</v>
      </c>
      <c r="B2774" s="3" t="str">
        <f t="shared" si="44"/>
        <v>METALON 50X50MM DE 2 METROS</v>
      </c>
      <c r="C2774" s="3" t="s">
        <v>5052</v>
      </c>
      <c r="D2774" s="3" t="s">
        <v>5052</v>
      </c>
      <c r="E2774" s="5" t="s">
        <v>5031</v>
      </c>
      <c r="F2774" s="5" t="s">
        <v>7</v>
      </c>
      <c r="G2774" s="2" t="s">
        <v>4743</v>
      </c>
      <c r="H2774" s="3" t="s">
        <v>5051</v>
      </c>
      <c r="I2774" s="169" t="s">
        <v>7038</v>
      </c>
      <c r="J2774" s="126">
        <v>154.37</v>
      </c>
      <c r="K2774" s="162">
        <v>314.48466274484531</v>
      </c>
      <c r="L2774" s="126"/>
      <c r="M2774" s="203"/>
      <c r="N2774" s="218">
        <v>0.18</v>
      </c>
      <c r="O2774" s="3" t="s">
        <v>5031</v>
      </c>
      <c r="P2774" s="31" t="s">
        <v>7294</v>
      </c>
      <c r="Q2774" s="234"/>
      <c r="R2774" s="5">
        <v>73063000</v>
      </c>
      <c r="S2774" s="238">
        <v>45624</v>
      </c>
      <c r="T2774" s="263">
        <v>0.15</v>
      </c>
      <c r="U2774" s="263">
        <v>0</v>
      </c>
      <c r="V2774" s="263">
        <v>3.2119999999999996E-2</v>
      </c>
      <c r="W2774" s="263">
        <v>0</v>
      </c>
      <c r="X2774" s="263">
        <v>0.33999999999999997</v>
      </c>
      <c r="Y2774" s="265">
        <v>1.8334922359937862</v>
      </c>
      <c r="Z2774" s="275">
        <v>154.37</v>
      </c>
      <c r="AA2774" s="276">
        <v>3.4338753891182865</v>
      </c>
      <c r="AB2774" s="277">
        <v>0.05</v>
      </c>
      <c r="AC2774" s="277">
        <v>3.6499999999999998E-2</v>
      </c>
      <c r="AD2774" s="277">
        <v>0</v>
      </c>
      <c r="AE2774" s="277">
        <v>0.33999999999999997</v>
      </c>
      <c r="AF2774" s="276">
        <v>1.6365881600285659</v>
      </c>
    </row>
    <row r="2775" spans="1:32" ht="27.6" x14ac:dyDescent="0.3">
      <c r="A2775" s="2">
        <f>IF(G2775="","",VLOOKUP(G2775,{"CFTV","100000";"switch","750000";"VMS","200000";"Alarme","300000";"CA","400000";"Cabeamento","500000";"Infra","600000";"Redes","700000";"Energia","800000";"Outros","900000";"Serviço","1000000"},2,FALSE)
  + COUNTIF($G$2:G2775,G2775)
)</f>
        <v>600214</v>
      </c>
      <c r="B2775" s="3" t="str">
        <f t="shared" si="44"/>
        <v>CABO DE REDE CAT5 4PX24</v>
      </c>
      <c r="C2775" s="3" t="s">
        <v>5054</v>
      </c>
      <c r="D2775" s="3" t="s">
        <v>5054</v>
      </c>
      <c r="E2775" s="5" t="s">
        <v>326</v>
      </c>
      <c r="F2775" s="5" t="s">
        <v>948</v>
      </c>
      <c r="G2775" s="2" t="s">
        <v>4743</v>
      </c>
      <c r="H2775" s="3" t="s">
        <v>5053</v>
      </c>
      <c r="I2775" s="169" t="s">
        <v>7038</v>
      </c>
      <c r="J2775" s="127">
        <v>25.05</v>
      </c>
      <c r="K2775" s="162">
        <v>51.032200568493721</v>
      </c>
      <c r="L2775" s="127"/>
      <c r="M2775" s="203"/>
      <c r="N2775" s="218">
        <v>0.17</v>
      </c>
      <c r="O2775" s="47" t="s">
        <v>7089</v>
      </c>
      <c r="P2775" s="254" t="s">
        <v>7290</v>
      </c>
      <c r="Q2775" s="235">
        <v>1</v>
      </c>
      <c r="R2775" s="5">
        <v>85444900</v>
      </c>
      <c r="S2775" s="243">
        <v>45988</v>
      </c>
      <c r="T2775" s="263">
        <v>0.15</v>
      </c>
      <c r="U2775" s="263">
        <v>0</v>
      </c>
      <c r="V2775" s="263">
        <v>3.2119999999999996E-2</v>
      </c>
      <c r="W2775" s="263">
        <v>0</v>
      </c>
      <c r="X2775" s="263">
        <v>0.33999999999999997</v>
      </c>
      <c r="Y2775" s="265">
        <v>1.8334922359937862</v>
      </c>
      <c r="Z2775" s="275">
        <v>25.05</v>
      </c>
      <c r="AA2775" s="276">
        <v>0.55722341450678936</v>
      </c>
      <c r="AB2775" s="277">
        <v>0.05</v>
      </c>
      <c r="AC2775" s="277">
        <v>3.6499999999999998E-2</v>
      </c>
      <c r="AD2775" s="277">
        <v>0</v>
      </c>
      <c r="AE2775" s="277">
        <v>0.33999999999999997</v>
      </c>
      <c r="AF2775" s="276">
        <v>1.6365881600285659</v>
      </c>
    </row>
    <row r="2776" spans="1:32" ht="27.6" x14ac:dyDescent="0.3">
      <c r="A2776" s="2">
        <f>IF(G2776="","",VLOOKUP(G2776,{"CFTV","100000";"switch","750000";"VMS","200000";"Alarme","300000";"CA","400000";"Cabeamento","500000";"Infra","600000";"Redes","700000";"Energia","800000";"Outros","900000";"Serviço","1000000"},2,FALSE)
  + COUNTIF($G$2:G2776,G2776)
)</f>
        <v>600215</v>
      </c>
      <c r="B2776" s="3" t="str">
        <f t="shared" si="44"/>
        <v>DISJUNTOR BIPOLAR 16A CURVA C</v>
      </c>
      <c r="C2776" s="3" t="s">
        <v>5056</v>
      </c>
      <c r="D2776" s="3" t="s">
        <v>5056</v>
      </c>
      <c r="E2776" s="5" t="s">
        <v>4815</v>
      </c>
      <c r="F2776" s="5" t="s">
        <v>7</v>
      </c>
      <c r="G2776" s="2" t="s">
        <v>4743</v>
      </c>
      <c r="H2776" s="3" t="s">
        <v>5055</v>
      </c>
      <c r="I2776" s="170" t="s">
        <v>7038</v>
      </c>
      <c r="J2776" s="127">
        <v>50.99</v>
      </c>
      <c r="K2776" s="162">
        <v>103.87752123702575</v>
      </c>
      <c r="L2776" s="126"/>
      <c r="M2776" s="203"/>
      <c r="N2776" s="218">
        <v>0.12</v>
      </c>
      <c r="O2776" s="38" t="s">
        <v>6374</v>
      </c>
      <c r="P2776" s="31" t="s">
        <v>7294</v>
      </c>
      <c r="Q2776" s="234">
        <v>1</v>
      </c>
      <c r="R2776" s="5">
        <v>85362000</v>
      </c>
      <c r="S2776" s="238">
        <v>45909</v>
      </c>
      <c r="T2776" s="263">
        <v>0.15</v>
      </c>
      <c r="U2776" s="263">
        <v>0</v>
      </c>
      <c r="V2776" s="263">
        <v>3.2119999999999996E-2</v>
      </c>
      <c r="W2776" s="263">
        <v>0</v>
      </c>
      <c r="X2776" s="263">
        <v>0.33999999999999997</v>
      </c>
      <c r="Y2776" s="265">
        <v>1.8334922359937862</v>
      </c>
      <c r="Z2776" s="275">
        <v>50.99</v>
      </c>
      <c r="AA2776" s="276">
        <v>1.1342443874531416</v>
      </c>
      <c r="AB2776" s="277">
        <v>0.05</v>
      </c>
      <c r="AC2776" s="277">
        <v>3.6499999999999998E-2</v>
      </c>
      <c r="AD2776" s="277">
        <v>0</v>
      </c>
      <c r="AE2776" s="277">
        <v>0.33999999999999997</v>
      </c>
      <c r="AF2776" s="276">
        <v>1.6365881600285659</v>
      </c>
    </row>
    <row r="2777" spans="1:32" ht="27.6" x14ac:dyDescent="0.3">
      <c r="A2777" s="2">
        <f>IF(G2777="","",VLOOKUP(G2777,{"CFTV","100000";"switch","750000";"VMS","200000";"Alarme","300000";"CA","400000";"Cabeamento","500000";"Infra","600000";"Redes","700000";"Energia","800000";"Outros","900000";"Serviço","1000000"},2,FALSE)
  + COUNTIF($G$2:G2777,G2777)
)</f>
        <v>600216</v>
      </c>
      <c r="B2777" s="3" t="str">
        <f t="shared" si="44"/>
        <v>PARAFUSO COM BUCHA S8</v>
      </c>
      <c r="C2777" s="3"/>
      <c r="D2777" s="3"/>
      <c r="E2777" s="5" t="s">
        <v>326</v>
      </c>
      <c r="F2777" s="5" t="s">
        <v>7</v>
      </c>
      <c r="G2777" s="2" t="s">
        <v>4743</v>
      </c>
      <c r="H2777" s="3" t="s">
        <v>5057</v>
      </c>
      <c r="I2777" s="169" t="s">
        <v>7038</v>
      </c>
      <c r="J2777" s="127">
        <v>0.35</v>
      </c>
      <c r="K2777" s="162">
        <v>0.71302475844202795</v>
      </c>
      <c r="L2777" s="126"/>
      <c r="M2777" s="203"/>
      <c r="N2777" s="218">
        <v>0.18</v>
      </c>
      <c r="O2777" s="3" t="s">
        <v>7114</v>
      </c>
      <c r="P2777" s="31" t="s">
        <v>7294</v>
      </c>
      <c r="Q2777" s="234">
        <v>3</v>
      </c>
      <c r="R2777" s="5">
        <v>73181400</v>
      </c>
      <c r="S2777" s="238">
        <v>46031</v>
      </c>
      <c r="T2777" s="263">
        <v>0.15</v>
      </c>
      <c r="U2777" s="263">
        <v>0</v>
      </c>
      <c r="V2777" s="263">
        <v>3.2119999999999996E-2</v>
      </c>
      <c r="W2777" s="263">
        <v>0</v>
      </c>
      <c r="X2777" s="263">
        <v>0.33999999999999997</v>
      </c>
      <c r="Y2777" s="265">
        <v>1.8334922359937862</v>
      </c>
      <c r="Z2777" s="275">
        <v>0.35</v>
      </c>
      <c r="AA2777" s="276">
        <v>7.7855566897156205E-3</v>
      </c>
      <c r="AB2777" s="277">
        <v>0.05</v>
      </c>
      <c r="AC2777" s="277">
        <v>3.6499999999999998E-2</v>
      </c>
      <c r="AD2777" s="277">
        <v>0</v>
      </c>
      <c r="AE2777" s="277">
        <v>0.33999999999999997</v>
      </c>
      <c r="AF2777" s="276">
        <v>1.6365881600285659</v>
      </c>
    </row>
    <row r="2778" spans="1:32" ht="55.2" x14ac:dyDescent="0.3">
      <c r="A2778" s="2">
        <f>IF(G2778="","",VLOOKUP(G2778,{"CFTV","100000";"switch","750000";"VMS","200000";"Alarme","300000";"CA","400000";"Cabeamento","500000";"Infra","600000";"Redes","700000";"Energia","800000";"Outros","900000";"Serviço","1000000"},2,FALSE)
  + COUNTIF($G$2:G2778,G2778)
)</f>
        <v>600217</v>
      </c>
      <c r="B2778" s="3" t="str">
        <f t="shared" si="44"/>
        <v>POSTE CFTV OCTOGONAL FLANGEADO, ALTURA</v>
      </c>
      <c r="C2778" s="3"/>
      <c r="D2778" s="3"/>
      <c r="E2778" s="5" t="s">
        <v>428</v>
      </c>
      <c r="F2778" s="5" t="s">
        <v>7</v>
      </c>
      <c r="G2778" s="2" t="s">
        <v>4743</v>
      </c>
      <c r="H2778" s="3" t="s">
        <v>5058</v>
      </c>
      <c r="I2778" s="169" t="s">
        <v>7038</v>
      </c>
      <c r="J2778" s="126">
        <v>11800</v>
      </c>
      <c r="K2778" s="162">
        <v>24039.120427474085</v>
      </c>
      <c r="L2778" s="126"/>
      <c r="M2778" s="203">
        <v>0</v>
      </c>
      <c r="N2778" s="218">
        <v>0.18</v>
      </c>
      <c r="O2778" s="3" t="s">
        <v>428</v>
      </c>
      <c r="P2778" s="31" t="s">
        <v>7294</v>
      </c>
      <c r="Q2778" s="234"/>
      <c r="R2778" s="5">
        <v>73082000</v>
      </c>
      <c r="S2778" s="238">
        <v>45637</v>
      </c>
      <c r="T2778" s="263">
        <v>0.15</v>
      </c>
      <c r="U2778" s="263">
        <v>0</v>
      </c>
      <c r="V2778" s="263">
        <v>3.2119999999999996E-2</v>
      </c>
      <c r="W2778" s="263">
        <v>0</v>
      </c>
      <c r="X2778" s="263">
        <v>0.33999999999999997</v>
      </c>
      <c r="Y2778" s="265">
        <v>1.8334922359937862</v>
      </c>
      <c r="Z2778" s="275">
        <v>11800</v>
      </c>
      <c r="AA2778" s="276">
        <v>262.48448268184092</v>
      </c>
      <c r="AB2778" s="277">
        <v>0.05</v>
      </c>
      <c r="AC2778" s="277">
        <v>3.6499999999999998E-2</v>
      </c>
      <c r="AD2778" s="277">
        <v>0</v>
      </c>
      <c r="AE2778" s="277">
        <v>0.33999999999999997</v>
      </c>
      <c r="AF2778" s="276">
        <v>1.6365881600285659</v>
      </c>
    </row>
    <row r="2779" spans="1:32" ht="27.6" x14ac:dyDescent="0.3">
      <c r="A2779" s="2">
        <f>IF(G2779="","",VLOOKUP(G2779,{"CFTV","100000";"switch","750000";"VMS","200000";"Alarme","300000";"CA","400000";"Cabeamento","500000";"Infra","600000";"Redes","700000";"Energia","800000";"Outros","900000";"Serviço","1000000"},2,FALSE)
  + COUNTIF($G$2:G2779,G2779)
)</f>
        <v>600218</v>
      </c>
      <c r="B2779" s="3" t="str">
        <f t="shared" si="44"/>
        <v>CABO FLEXÍVEL 120MM2 1KV 90G</v>
      </c>
      <c r="C2779" s="3"/>
      <c r="D2779" s="3"/>
      <c r="E2779" s="5" t="s">
        <v>326</v>
      </c>
      <c r="F2779" s="5" t="s">
        <v>948</v>
      </c>
      <c r="G2779" s="2" t="s">
        <v>4743</v>
      </c>
      <c r="H2779" s="3" t="s">
        <v>5059</v>
      </c>
      <c r="I2779" s="170" t="s">
        <v>7038</v>
      </c>
      <c r="J2779" s="129">
        <v>104.67</v>
      </c>
      <c r="K2779" s="162">
        <v>213.23514704607734</v>
      </c>
      <c r="L2779" s="126"/>
      <c r="M2779" s="203"/>
      <c r="N2779" s="218">
        <v>0.18</v>
      </c>
      <c r="O2779" s="3" t="s">
        <v>7114</v>
      </c>
      <c r="P2779" s="31" t="s">
        <v>7294</v>
      </c>
      <c r="Q2779" s="234">
        <v>3</v>
      </c>
      <c r="R2779" s="5">
        <v>85444900</v>
      </c>
      <c r="S2779" s="238">
        <v>46031</v>
      </c>
      <c r="T2779" s="263">
        <v>0.15</v>
      </c>
      <c r="U2779" s="263">
        <v>0</v>
      </c>
      <c r="V2779" s="263">
        <v>3.2119999999999996E-2</v>
      </c>
      <c r="W2779" s="263">
        <v>0</v>
      </c>
      <c r="X2779" s="263">
        <v>0.33999999999999997</v>
      </c>
      <c r="Y2779" s="265">
        <v>1.8334922359937862</v>
      </c>
      <c r="Z2779" s="275">
        <v>104.67</v>
      </c>
      <c r="AA2779" s="276">
        <v>2.3283263391786684</v>
      </c>
      <c r="AB2779" s="277">
        <v>0.05</v>
      </c>
      <c r="AC2779" s="277">
        <v>3.6499999999999998E-2</v>
      </c>
      <c r="AD2779" s="277">
        <v>0</v>
      </c>
      <c r="AE2779" s="277">
        <v>0.33999999999999997</v>
      </c>
      <c r="AF2779" s="276">
        <v>1.6365881600285659</v>
      </c>
    </row>
    <row r="2780" spans="1:32" ht="27.6" x14ac:dyDescent="0.3">
      <c r="A2780" s="2">
        <f>IF(G2780="","",VLOOKUP(G2780,{"CFTV","100000";"switch","750000";"VMS","200000";"Alarme","300000";"CA","400000";"Cabeamento","500000";"Infra","600000";"Redes","700000";"Energia","800000";"Outros","900000";"Serviço","1000000"},2,FALSE)
  + COUNTIF($G$2:G2780,G2780)
)</f>
        <v>600219</v>
      </c>
      <c r="B2780" s="3" t="str">
        <f t="shared" si="44"/>
        <v>CABO  6MM² - PRETO</v>
      </c>
      <c r="C2780" s="3"/>
      <c r="D2780" s="3"/>
      <c r="E2780" s="5" t="s">
        <v>326</v>
      </c>
      <c r="F2780" s="5" t="s">
        <v>948</v>
      </c>
      <c r="G2780" s="2" t="s">
        <v>4743</v>
      </c>
      <c r="H2780" s="3" t="s">
        <v>5060</v>
      </c>
      <c r="I2780" s="169" t="s">
        <v>7038</v>
      </c>
      <c r="J2780" s="127">
        <v>7.43</v>
      </c>
      <c r="K2780" s="162">
        <v>15.136497014926478</v>
      </c>
      <c r="L2780" s="126"/>
      <c r="M2780" s="203"/>
      <c r="N2780" s="218">
        <v>0.18</v>
      </c>
      <c r="O2780" s="3" t="s">
        <v>7070</v>
      </c>
      <c r="P2780" s="31" t="s">
        <v>7294</v>
      </c>
      <c r="Q2780" s="234">
        <v>3</v>
      </c>
      <c r="R2780" s="5">
        <v>85449000</v>
      </c>
      <c r="S2780" s="238">
        <v>45974</v>
      </c>
      <c r="T2780" s="263">
        <v>0.15</v>
      </c>
      <c r="U2780" s="263">
        <v>0</v>
      </c>
      <c r="V2780" s="263">
        <v>3.2119999999999996E-2</v>
      </c>
      <c r="W2780" s="263">
        <v>0</v>
      </c>
      <c r="X2780" s="263">
        <v>0.33999999999999997</v>
      </c>
      <c r="Y2780" s="265">
        <v>1.8334922359937862</v>
      </c>
      <c r="Z2780" s="275">
        <v>7.43</v>
      </c>
      <c r="AA2780" s="276">
        <v>0.16527624629882018</v>
      </c>
      <c r="AB2780" s="277">
        <v>0.05</v>
      </c>
      <c r="AC2780" s="277">
        <v>3.6499999999999998E-2</v>
      </c>
      <c r="AD2780" s="277">
        <v>0</v>
      </c>
      <c r="AE2780" s="277">
        <v>0.33999999999999997</v>
      </c>
      <c r="AF2780" s="276">
        <v>1.6365881600285659</v>
      </c>
    </row>
    <row r="2781" spans="1:32" ht="27.6" x14ac:dyDescent="0.3">
      <c r="A2781" s="2">
        <f>IF(G2781="","",VLOOKUP(G2781,{"CFTV","100000";"switch","750000";"VMS","200000";"Alarme","300000";"CA","400000";"Cabeamento","500000";"Infra","600000";"Redes","700000";"Energia","800000";"Outros","900000";"Serviço","1000000"},2,FALSE)
  + COUNTIF($G$2:G2781,G2781)
)</f>
        <v>600220</v>
      </c>
      <c r="B2781" s="3" t="str">
        <f t="shared" si="44"/>
        <v>CABO  6MM² - VERMELHO</v>
      </c>
      <c r="C2781" s="3"/>
      <c r="D2781" s="3"/>
      <c r="E2781" s="5" t="s">
        <v>326</v>
      </c>
      <c r="F2781" s="5" t="s">
        <v>948</v>
      </c>
      <c r="G2781" s="2" t="s">
        <v>4743</v>
      </c>
      <c r="H2781" s="3" t="s">
        <v>5061</v>
      </c>
      <c r="I2781" s="169" t="s">
        <v>7038</v>
      </c>
      <c r="J2781" s="127">
        <v>7.43</v>
      </c>
      <c r="K2781" s="162">
        <v>15.136497014926478</v>
      </c>
      <c r="L2781" s="126"/>
      <c r="M2781" s="203"/>
      <c r="N2781" s="218">
        <v>0.18</v>
      </c>
      <c r="O2781" s="3" t="s">
        <v>7070</v>
      </c>
      <c r="P2781" s="31" t="s">
        <v>7294</v>
      </c>
      <c r="Q2781" s="234">
        <v>3</v>
      </c>
      <c r="R2781" s="5">
        <v>85449000</v>
      </c>
      <c r="S2781" s="238">
        <v>45974</v>
      </c>
      <c r="T2781" s="263">
        <v>0.15</v>
      </c>
      <c r="U2781" s="263">
        <v>0</v>
      </c>
      <c r="V2781" s="263">
        <v>3.2119999999999996E-2</v>
      </c>
      <c r="W2781" s="263">
        <v>0</v>
      </c>
      <c r="X2781" s="263">
        <v>0.33999999999999997</v>
      </c>
      <c r="Y2781" s="265">
        <v>1.8334922359937862</v>
      </c>
      <c r="Z2781" s="275">
        <v>7.43</v>
      </c>
      <c r="AA2781" s="276">
        <v>0.16527624629882018</v>
      </c>
      <c r="AB2781" s="277">
        <v>0.05</v>
      </c>
      <c r="AC2781" s="277">
        <v>3.6499999999999998E-2</v>
      </c>
      <c r="AD2781" s="277">
        <v>0</v>
      </c>
      <c r="AE2781" s="277">
        <v>0.33999999999999997</v>
      </c>
      <c r="AF2781" s="276">
        <v>1.6365881600285659</v>
      </c>
    </row>
    <row r="2782" spans="1:32" ht="27.6" x14ac:dyDescent="0.3">
      <c r="A2782" s="2">
        <f>IF(G2782="","",VLOOKUP(G2782,{"CFTV","100000";"switch","750000";"VMS","200000";"Alarme","300000";"CA","400000";"Cabeamento","500000";"Infra","600000";"Redes","700000";"Energia","800000";"Outros","900000";"Serviço","1000000"},2,FALSE)
  + COUNTIF($G$2:G2782,G2782)
)</f>
        <v>600221</v>
      </c>
      <c r="B2782" s="3" t="str">
        <f t="shared" si="44"/>
        <v>SHELTER OUT DOOR 24 URS</v>
      </c>
      <c r="C2782" s="3" t="s">
        <v>5063</v>
      </c>
      <c r="D2782" s="3" t="s">
        <v>5063</v>
      </c>
      <c r="E2782" s="5" t="s">
        <v>574</v>
      </c>
      <c r="F2782" s="5" t="s">
        <v>7</v>
      </c>
      <c r="G2782" s="2" t="s">
        <v>4743</v>
      </c>
      <c r="H2782" s="3" t="s">
        <v>5062</v>
      </c>
      <c r="I2782" s="170" t="s">
        <v>7038</v>
      </c>
      <c r="J2782" s="129">
        <v>1221.49</v>
      </c>
      <c r="K2782" s="162">
        <v>2945.5699586556766</v>
      </c>
      <c r="L2782" s="197">
        <v>132.78</v>
      </c>
      <c r="M2782" s="205">
        <v>7.4999999999999997E-2</v>
      </c>
      <c r="N2782" s="198">
        <v>0.18</v>
      </c>
      <c r="O2782" s="3" t="s">
        <v>7201</v>
      </c>
      <c r="P2782" s="31" t="s">
        <v>7294</v>
      </c>
      <c r="Q2782" s="234">
        <v>1</v>
      </c>
      <c r="R2782" s="5">
        <v>94032000</v>
      </c>
      <c r="S2782" s="238">
        <v>45888</v>
      </c>
      <c r="T2782" s="263">
        <v>0.15</v>
      </c>
      <c r="U2782" s="263">
        <v>0</v>
      </c>
      <c r="V2782" s="263">
        <v>3.2119999999999996E-2</v>
      </c>
      <c r="W2782" s="263">
        <v>0</v>
      </c>
      <c r="X2782" s="263">
        <v>0.33999999999999997</v>
      </c>
      <c r="Y2782" s="265">
        <v>1.8334922359937862</v>
      </c>
      <c r="Z2782" s="275">
        <v>1445.88175</v>
      </c>
      <c r="AA2782" s="276">
        <v>32.162840946429228</v>
      </c>
      <c r="AB2782" s="277">
        <v>0.05</v>
      </c>
      <c r="AC2782" s="277">
        <v>3.6499999999999998E-2</v>
      </c>
      <c r="AD2782" s="277">
        <v>0</v>
      </c>
      <c r="AE2782" s="277">
        <v>0.33999999999999997</v>
      </c>
      <c r="AF2782" s="276">
        <v>1.6365881600285659</v>
      </c>
    </row>
    <row r="2783" spans="1:32" ht="27.6" x14ac:dyDescent="0.3">
      <c r="A2783" s="2">
        <f>IF(G2783="","",VLOOKUP(G2783,{"CFTV","100000";"switch","750000";"VMS","200000";"Alarme","300000";"CA","400000";"Cabeamento","500000";"Infra","600000";"Redes","700000";"Energia","800000";"Outros","900000";"Serviço","1000000"},2,FALSE)
  + COUNTIF($G$2:G2783,G2783)
)</f>
        <v>600222</v>
      </c>
      <c r="B2783" s="3" t="str">
        <f t="shared" si="44"/>
        <v>BASE DE APOIO SHELTER OUT</v>
      </c>
      <c r="C2783" s="3" t="s">
        <v>5065</v>
      </c>
      <c r="D2783" s="3" t="s">
        <v>5065</v>
      </c>
      <c r="E2783" s="5" t="s">
        <v>574</v>
      </c>
      <c r="F2783" s="5" t="s">
        <v>7</v>
      </c>
      <c r="G2783" s="2" t="s">
        <v>4743</v>
      </c>
      <c r="H2783" s="3" t="s">
        <v>5064</v>
      </c>
      <c r="I2783" s="170" t="s">
        <v>7038</v>
      </c>
      <c r="J2783" s="129">
        <v>158.4</v>
      </c>
      <c r="K2783" s="162">
        <v>378.75060283002307</v>
      </c>
      <c r="L2783" s="197">
        <v>17.22</v>
      </c>
      <c r="M2783" s="205">
        <v>6.5000000000000002E-2</v>
      </c>
      <c r="N2783" s="218">
        <v>0.18</v>
      </c>
      <c r="O2783" s="3" t="s">
        <v>7201</v>
      </c>
      <c r="P2783" s="31" t="s">
        <v>7294</v>
      </c>
      <c r="Q2783" s="234">
        <v>1</v>
      </c>
      <c r="R2783" s="5">
        <v>94032000</v>
      </c>
      <c r="S2783" s="238">
        <v>45888</v>
      </c>
      <c r="T2783" s="263">
        <v>0.15</v>
      </c>
      <c r="U2783" s="263">
        <v>0</v>
      </c>
      <c r="V2783" s="263">
        <v>3.2119999999999996E-2</v>
      </c>
      <c r="W2783" s="263">
        <v>0</v>
      </c>
      <c r="X2783" s="263">
        <v>0.33999999999999997</v>
      </c>
      <c r="Y2783" s="265">
        <v>1.8334922359937862</v>
      </c>
      <c r="Z2783" s="275">
        <v>185.916</v>
      </c>
      <c r="AA2783" s="276">
        <v>4.1355987357861981</v>
      </c>
      <c r="AB2783" s="277">
        <v>0.05</v>
      </c>
      <c r="AC2783" s="277">
        <v>3.6499999999999998E-2</v>
      </c>
      <c r="AD2783" s="277">
        <v>0</v>
      </c>
      <c r="AE2783" s="277">
        <v>0.33999999999999997</v>
      </c>
      <c r="AF2783" s="276">
        <v>1.6365881600285659</v>
      </c>
    </row>
    <row r="2784" spans="1:32" ht="27.6" x14ac:dyDescent="0.3">
      <c r="A2784" s="2">
        <f>IF(G2784="","",VLOOKUP(G2784,{"CFTV","100000";"switch","750000";"VMS","200000";"Alarme","300000";"CA","400000";"Cabeamento","500000";"Infra","600000";"Redes","700000";"Energia","800000";"Outros","900000";"Serviço","1000000"},2,FALSE)
  + COUNTIF($G$2:G2784,G2784)
)</f>
        <v>600223</v>
      </c>
      <c r="B2784" s="3" t="str">
        <f t="shared" ref="B2784:B2847" si="45">IFERROR(LEFT(H2784,FIND(" ",H2784,FIND(" ",H2784,FIND(" ",H2784,FIND(" ",H2784,FIND(" ",H2784)+1)+1)+1)+1)-1),H2784)</f>
        <v>ESTRUTURA DE FIXAÇÃO PARA SISTEMA</v>
      </c>
      <c r="C2784" s="3"/>
      <c r="D2784" s="3"/>
      <c r="E2784" s="5" t="s">
        <v>5067</v>
      </c>
      <c r="F2784" s="5" t="s">
        <v>7</v>
      </c>
      <c r="G2784" s="2" t="s">
        <v>4743</v>
      </c>
      <c r="H2784" s="3" t="s">
        <v>5066</v>
      </c>
      <c r="I2784" s="169" t="s">
        <v>7038</v>
      </c>
      <c r="J2784" s="126">
        <v>759.93</v>
      </c>
      <c r="K2784" s="162">
        <v>1548.1397276652865</v>
      </c>
      <c r="L2784" s="126"/>
      <c r="M2784" s="203"/>
      <c r="N2784" s="218">
        <v>0.12</v>
      </c>
      <c r="O2784" s="3" t="s">
        <v>7202</v>
      </c>
      <c r="P2784" s="31" t="s">
        <v>7291</v>
      </c>
      <c r="Q2784" s="234"/>
      <c r="R2784" s="5">
        <v>85319000</v>
      </c>
      <c r="S2784" s="238">
        <v>45643</v>
      </c>
      <c r="T2784" s="263">
        <v>0.15</v>
      </c>
      <c r="U2784" s="263">
        <v>0</v>
      </c>
      <c r="V2784" s="263">
        <v>3.2119999999999996E-2</v>
      </c>
      <c r="W2784" s="263">
        <v>0</v>
      </c>
      <c r="X2784" s="263">
        <v>0.33999999999999997</v>
      </c>
      <c r="Y2784" s="265">
        <v>1.8334922359937862</v>
      </c>
      <c r="Z2784" s="275">
        <v>759.93</v>
      </c>
      <c r="AA2784" s="276">
        <v>16.904223129187404</v>
      </c>
      <c r="AB2784" s="277">
        <v>0.05</v>
      </c>
      <c r="AC2784" s="277">
        <v>3.6499999999999998E-2</v>
      </c>
      <c r="AD2784" s="277">
        <v>0</v>
      </c>
      <c r="AE2784" s="277">
        <v>0.33999999999999997</v>
      </c>
      <c r="AF2784" s="276">
        <v>1.6365881600285659</v>
      </c>
    </row>
    <row r="2785" spans="1:32" ht="27.6" x14ac:dyDescent="0.3">
      <c r="A2785" s="2">
        <f>IF(G2785="","",VLOOKUP(G2785,{"CFTV","100000";"switch","750000";"VMS","200000";"Alarme","300000";"CA","400000";"Cabeamento","500000";"Infra","600000";"Redes","700000";"Energia","800000";"Outros","900000";"Serviço","1000000"},2,FALSE)
  + COUNTIF($G$2:G2785,G2785)
)</f>
        <v>600224</v>
      </c>
      <c r="B2785" s="3" t="str">
        <f t="shared" si="45"/>
        <v>CABO ELÉTRICO TIPO PP 3</v>
      </c>
      <c r="C2785" s="3" t="s">
        <v>5069</v>
      </c>
      <c r="D2785" s="3" t="s">
        <v>5069</v>
      </c>
      <c r="E2785" s="5" t="s">
        <v>326</v>
      </c>
      <c r="F2785" s="5" t="s">
        <v>948</v>
      </c>
      <c r="G2785" s="2" t="s">
        <v>4743</v>
      </c>
      <c r="H2785" s="3" t="s">
        <v>5068</v>
      </c>
      <c r="I2785" s="170" t="s">
        <v>7038</v>
      </c>
      <c r="J2785" s="127">
        <v>9.57</v>
      </c>
      <c r="K2785" s="162">
        <v>19.496134109400593</v>
      </c>
      <c r="L2785" s="126"/>
      <c r="M2785" s="203"/>
      <c r="N2785" s="218">
        <v>0.18</v>
      </c>
      <c r="O2785" s="3" t="s">
        <v>7070</v>
      </c>
      <c r="P2785" s="31" t="s">
        <v>7294</v>
      </c>
      <c r="Q2785" s="234">
        <v>1</v>
      </c>
      <c r="R2785" s="5">
        <v>85444900</v>
      </c>
      <c r="S2785" s="238">
        <v>45889</v>
      </c>
      <c r="T2785" s="263">
        <v>0.15</v>
      </c>
      <c r="U2785" s="263">
        <v>0</v>
      </c>
      <c r="V2785" s="263">
        <v>3.2119999999999996E-2</v>
      </c>
      <c r="W2785" s="263">
        <v>0</v>
      </c>
      <c r="X2785" s="263">
        <v>0.33999999999999997</v>
      </c>
      <c r="Y2785" s="265">
        <v>1.8334922359937862</v>
      </c>
      <c r="Z2785" s="275">
        <v>9.57</v>
      </c>
      <c r="AA2785" s="276">
        <v>0.21287936434450999</v>
      </c>
      <c r="AB2785" s="277">
        <v>0.05</v>
      </c>
      <c r="AC2785" s="277">
        <v>3.6499999999999998E-2</v>
      </c>
      <c r="AD2785" s="277">
        <v>0</v>
      </c>
      <c r="AE2785" s="277">
        <v>0.33999999999999997</v>
      </c>
      <c r="AF2785" s="276">
        <v>1.6365881600285659</v>
      </c>
    </row>
    <row r="2786" spans="1:32" ht="27.6" x14ac:dyDescent="0.3">
      <c r="A2786" s="2">
        <f>IF(G2786="","",VLOOKUP(G2786,{"CFTV","100000";"switch","750000";"VMS","200000";"Alarme","300000";"CA","400000";"Cabeamento","500000";"Infra","600000";"Redes","700000";"Energia","800000";"Outros","900000";"Serviço","1000000"},2,FALSE)
  + COUNTIF($G$2:G2786,G2786)
)</f>
        <v>600225</v>
      </c>
      <c r="B2786" s="3" t="str">
        <f t="shared" si="45"/>
        <v>POSTE (12 METROS) CFTV UNIVERSAL</v>
      </c>
      <c r="C2786" s="3"/>
      <c r="D2786" s="3"/>
      <c r="E2786" s="5" t="s">
        <v>428</v>
      </c>
      <c r="F2786" s="5" t="s">
        <v>7</v>
      </c>
      <c r="G2786" s="2" t="s">
        <v>4743</v>
      </c>
      <c r="H2786" s="3" t="s">
        <v>5070</v>
      </c>
      <c r="I2786" s="170" t="s">
        <v>7038</v>
      </c>
      <c r="J2786" s="127">
        <v>5378</v>
      </c>
      <c r="K2786" s="162">
        <v>11191.197824039336</v>
      </c>
      <c r="L2786" s="127">
        <v>115.38461538461539</v>
      </c>
      <c r="M2786" s="203"/>
      <c r="N2786" s="218">
        <v>0.18</v>
      </c>
      <c r="O2786" s="3" t="s">
        <v>428</v>
      </c>
      <c r="P2786" s="31" t="s">
        <v>7294</v>
      </c>
      <c r="Q2786" s="234">
        <v>1</v>
      </c>
      <c r="R2786" s="5">
        <v>73082000</v>
      </c>
      <c r="S2786" s="238">
        <v>46009</v>
      </c>
      <c r="T2786" s="263">
        <v>0.15</v>
      </c>
      <c r="U2786" s="263">
        <v>0</v>
      </c>
      <c r="V2786" s="263">
        <v>3.2119999999999996E-2</v>
      </c>
      <c r="W2786" s="263">
        <v>0</v>
      </c>
      <c r="X2786" s="263">
        <v>0.33999999999999997</v>
      </c>
      <c r="Y2786" s="265">
        <v>1.8334922359937862</v>
      </c>
      <c r="Z2786" s="275">
        <v>5493.3846153846152</v>
      </c>
      <c r="AA2786" s="276">
        <v>122.19730668996732</v>
      </c>
      <c r="AB2786" s="277">
        <v>0.05</v>
      </c>
      <c r="AC2786" s="277">
        <v>3.6499999999999998E-2</v>
      </c>
      <c r="AD2786" s="277">
        <v>0</v>
      </c>
      <c r="AE2786" s="277">
        <v>0.33999999999999997</v>
      </c>
      <c r="AF2786" s="276">
        <v>1.6365881600285659</v>
      </c>
    </row>
    <row r="2787" spans="1:32" ht="27.6" x14ac:dyDescent="0.3">
      <c r="A2787" s="2">
        <f>IF(G2787="","",VLOOKUP(G2787,{"CFTV","100000";"switch","750000";"VMS","200000";"Alarme","300000";"CA","400000";"Cabeamento","500000";"Infra","600000";"Redes","700000";"Energia","800000";"Outros","900000";"Serviço","1000000"},2,FALSE)
  + COUNTIF($G$2:G2787,G2787)
)</f>
        <v>600226</v>
      </c>
      <c r="B2787" s="3" t="str">
        <f t="shared" si="45"/>
        <v>QUADRO DE COMANDO 600(A)X400(L)X200(P)MM</v>
      </c>
      <c r="C2787" s="3" t="s">
        <v>5072</v>
      </c>
      <c r="D2787" s="3" t="s">
        <v>5072</v>
      </c>
      <c r="E2787" s="5" t="s">
        <v>5073</v>
      </c>
      <c r="F2787" s="5" t="s">
        <v>7</v>
      </c>
      <c r="G2787" s="2" t="s">
        <v>4743</v>
      </c>
      <c r="H2787" s="3" t="s">
        <v>5071</v>
      </c>
      <c r="I2787" s="170" t="s">
        <v>7038</v>
      </c>
      <c r="J2787" s="127">
        <v>704.62</v>
      </c>
      <c r="K2787" s="162">
        <v>1435.4614436954907</v>
      </c>
      <c r="L2787" s="126"/>
      <c r="M2787" s="203"/>
      <c r="N2787" s="218">
        <v>0.12</v>
      </c>
      <c r="O2787" s="3" t="s">
        <v>5073</v>
      </c>
      <c r="P2787" s="31" t="s">
        <v>7291</v>
      </c>
      <c r="Q2787" s="234">
        <v>1</v>
      </c>
      <c r="R2787" s="5">
        <v>85381000</v>
      </c>
      <c r="S2787" s="238">
        <v>45974</v>
      </c>
      <c r="T2787" s="263">
        <v>0.15</v>
      </c>
      <c r="U2787" s="263">
        <v>0</v>
      </c>
      <c r="V2787" s="263">
        <v>3.2119999999999996E-2</v>
      </c>
      <c r="W2787" s="263">
        <v>0</v>
      </c>
      <c r="X2787" s="263">
        <v>0.33999999999999997</v>
      </c>
      <c r="Y2787" s="265">
        <v>1.8334922359937862</v>
      </c>
      <c r="Z2787" s="275">
        <v>704.62</v>
      </c>
      <c r="AA2787" s="276">
        <v>15.673882727735487</v>
      </c>
      <c r="AB2787" s="277">
        <v>0.05</v>
      </c>
      <c r="AC2787" s="277">
        <v>3.6499999999999998E-2</v>
      </c>
      <c r="AD2787" s="277">
        <v>0</v>
      </c>
      <c r="AE2787" s="277">
        <v>0.33999999999999997</v>
      </c>
      <c r="AF2787" s="276">
        <v>1.6365881600285659</v>
      </c>
    </row>
    <row r="2788" spans="1:32" ht="27.6" x14ac:dyDescent="0.3">
      <c r="A2788" s="2">
        <f>IF(G2788="","",VLOOKUP(G2788,{"CFTV","100000";"switch","750000";"VMS","200000";"Alarme","300000";"CA","400000";"Cabeamento","500000";"Infra","600000";"Redes","700000";"Energia","800000";"Outros","900000";"Serviço","1000000"},2,FALSE)
  + COUNTIF($G$2:G2788,G2788)
)</f>
        <v>600227</v>
      </c>
      <c r="B2788" s="3" t="str">
        <f t="shared" si="45"/>
        <v>QUADRO COMANDO SOBREPOR AÇO PINTURA</v>
      </c>
      <c r="C2788" s="3" t="s">
        <v>5075</v>
      </c>
      <c r="D2788" s="3" t="s">
        <v>5075</v>
      </c>
      <c r="E2788" s="5" t="s">
        <v>2001</v>
      </c>
      <c r="F2788" s="5" t="s">
        <v>7</v>
      </c>
      <c r="G2788" s="2" t="s">
        <v>4743</v>
      </c>
      <c r="H2788" s="3" t="s">
        <v>5074</v>
      </c>
      <c r="I2788" s="170" t="s">
        <v>7038</v>
      </c>
      <c r="J2788" s="127">
        <v>258.61</v>
      </c>
      <c r="K2788" s="162">
        <v>526.84380794483673</v>
      </c>
      <c r="L2788" s="126"/>
      <c r="M2788" s="203"/>
      <c r="N2788" s="218">
        <v>0.18</v>
      </c>
      <c r="O2788" s="3" t="s">
        <v>6374</v>
      </c>
      <c r="P2788" s="31" t="s">
        <v>7290</v>
      </c>
      <c r="Q2788" s="234">
        <v>1</v>
      </c>
      <c r="R2788" s="5">
        <v>85381000</v>
      </c>
      <c r="S2788" s="238">
        <v>46080</v>
      </c>
      <c r="T2788" s="263">
        <v>0.15</v>
      </c>
      <c r="U2788" s="263">
        <v>0</v>
      </c>
      <c r="V2788" s="263">
        <v>3.2119999999999996E-2</v>
      </c>
      <c r="W2788" s="263">
        <v>0</v>
      </c>
      <c r="X2788" s="263">
        <v>0.33999999999999997</v>
      </c>
      <c r="Y2788" s="265">
        <v>1.8334922359937862</v>
      </c>
      <c r="Z2788" s="275">
        <v>258.61</v>
      </c>
      <c r="AA2788" s="276">
        <v>5.7526366157924471</v>
      </c>
      <c r="AB2788" s="277">
        <v>0.05</v>
      </c>
      <c r="AC2788" s="277">
        <v>3.6499999999999998E-2</v>
      </c>
      <c r="AD2788" s="277">
        <v>0</v>
      </c>
      <c r="AE2788" s="277">
        <v>0.33999999999999997</v>
      </c>
      <c r="AF2788" s="276">
        <v>1.6365881600285659</v>
      </c>
    </row>
    <row r="2789" spans="1:32" ht="27.6" x14ac:dyDescent="0.3">
      <c r="A2789" s="2">
        <f>IF(G2789="","",VLOOKUP(G2789,{"CFTV","100000";"switch","750000";"VMS","200000";"Alarme","300000";"CA","400000";"Cabeamento","500000";"Infra","600000";"Redes","700000";"Energia","800000";"Outros","900000";"Serviço","1000000"},2,FALSE)
  + COUNTIF($G$2:G2789,G2789)
)</f>
        <v>600228</v>
      </c>
      <c r="B2789" s="3" t="str">
        <f t="shared" si="45"/>
        <v xml:space="preserve">CABO FLEXÍVEL AZUL 4MM </v>
      </c>
      <c r="C2789" s="3" t="s">
        <v>5077</v>
      </c>
      <c r="D2789" s="3" t="s">
        <v>5077</v>
      </c>
      <c r="E2789" s="5" t="s">
        <v>326</v>
      </c>
      <c r="F2789" s="5" t="s">
        <v>948</v>
      </c>
      <c r="G2789" s="2" t="s">
        <v>4743</v>
      </c>
      <c r="H2789" s="3" t="s">
        <v>5076</v>
      </c>
      <c r="I2789" s="170" t="s">
        <v>7038</v>
      </c>
      <c r="J2789" s="127">
        <v>3.28</v>
      </c>
      <c r="K2789" s="162">
        <v>6.6820605933995756</v>
      </c>
      <c r="L2789" s="126"/>
      <c r="M2789" s="203"/>
      <c r="N2789" s="218">
        <v>0.18</v>
      </c>
      <c r="O2789" s="3" t="s">
        <v>7114</v>
      </c>
      <c r="P2789" s="31" t="s">
        <v>7294</v>
      </c>
      <c r="Q2789" s="234">
        <v>3</v>
      </c>
      <c r="R2789" s="5">
        <v>85444900</v>
      </c>
      <c r="S2789" s="238">
        <v>46031</v>
      </c>
      <c r="T2789" s="263">
        <v>0.15</v>
      </c>
      <c r="U2789" s="263">
        <v>0</v>
      </c>
      <c r="V2789" s="263">
        <v>3.2119999999999996E-2</v>
      </c>
      <c r="W2789" s="263">
        <v>0</v>
      </c>
      <c r="X2789" s="263">
        <v>0.33999999999999997</v>
      </c>
      <c r="Y2789" s="265">
        <v>1.8334922359937862</v>
      </c>
      <c r="Z2789" s="275">
        <v>3.28</v>
      </c>
      <c r="AA2789" s="276">
        <v>7.2961788406477809E-2</v>
      </c>
      <c r="AB2789" s="277">
        <v>0.05</v>
      </c>
      <c r="AC2789" s="277">
        <v>3.6499999999999998E-2</v>
      </c>
      <c r="AD2789" s="277">
        <v>0</v>
      </c>
      <c r="AE2789" s="277">
        <v>0.33999999999999997</v>
      </c>
      <c r="AF2789" s="276">
        <v>1.6365881600285659</v>
      </c>
    </row>
    <row r="2790" spans="1:32" ht="27.6" x14ac:dyDescent="0.3">
      <c r="A2790" s="2">
        <f>IF(G2790="","",VLOOKUP(G2790,{"CFTV","100000";"switch","750000";"VMS","200000";"Alarme","300000";"CA","400000";"Cabeamento","500000";"Infra","600000";"Redes","700000";"Energia","800000";"Outros","900000";"Serviço","1000000"},2,FALSE)
  + COUNTIF($G$2:G2790,G2790)
)</f>
        <v>600229</v>
      </c>
      <c r="B2790" s="3" t="str">
        <f t="shared" si="45"/>
        <v>SUPORTE TV FIXO PARA TVS</v>
      </c>
      <c r="C2790" s="3" t="s">
        <v>5079</v>
      </c>
      <c r="D2790" s="3" t="s">
        <v>5079</v>
      </c>
      <c r="E2790" s="5" t="s">
        <v>528</v>
      </c>
      <c r="F2790" s="5" t="s">
        <v>7</v>
      </c>
      <c r="G2790" s="2" t="s">
        <v>4743</v>
      </c>
      <c r="H2790" s="3" t="s">
        <v>5078</v>
      </c>
      <c r="I2790" s="170" t="s">
        <v>7038</v>
      </c>
      <c r="J2790" s="127">
        <v>57.54</v>
      </c>
      <c r="K2790" s="162">
        <v>117.2212702878694</v>
      </c>
      <c r="L2790" s="126"/>
      <c r="M2790" s="205"/>
      <c r="N2790" s="218">
        <v>0.12</v>
      </c>
      <c r="O2790" s="3" t="s">
        <v>7088</v>
      </c>
      <c r="P2790" s="31" t="s">
        <v>7291</v>
      </c>
      <c r="Q2790" s="234">
        <v>1</v>
      </c>
      <c r="R2790" s="5">
        <v>85299020</v>
      </c>
      <c r="S2790" s="249">
        <v>46049</v>
      </c>
      <c r="T2790" s="263">
        <v>0.15</v>
      </c>
      <c r="U2790" s="263">
        <v>0</v>
      </c>
      <c r="V2790" s="263">
        <v>3.2119999999999996E-2</v>
      </c>
      <c r="W2790" s="263">
        <v>0</v>
      </c>
      <c r="X2790" s="263">
        <v>0.33999999999999997</v>
      </c>
      <c r="Y2790" s="265">
        <v>1.8334922359937862</v>
      </c>
      <c r="Z2790" s="275">
        <v>57.54</v>
      </c>
      <c r="AA2790" s="276">
        <v>1.279945519789248</v>
      </c>
      <c r="AB2790" s="277">
        <v>0.05</v>
      </c>
      <c r="AC2790" s="277">
        <v>3.6499999999999998E-2</v>
      </c>
      <c r="AD2790" s="277">
        <v>0</v>
      </c>
      <c r="AE2790" s="277">
        <v>0.33999999999999997</v>
      </c>
      <c r="AF2790" s="276">
        <v>1.6365881600285659</v>
      </c>
    </row>
    <row r="2791" spans="1:32" ht="27.6" x14ac:dyDescent="0.3">
      <c r="A2791" s="2">
        <f>IF(G2791="","",VLOOKUP(G2791,{"CFTV","100000";"switch","750000";"VMS","200000";"Alarme","300000";"CA","400000";"Cabeamento","500000";"Infra","600000";"Redes","700000";"Energia","800000";"Outros","900000";"Serviço","1000000"},2,FALSE)
  + COUNTIF($G$2:G2791,G2791)
)</f>
        <v>600230</v>
      </c>
      <c r="B2791" s="3" t="str">
        <f t="shared" si="45"/>
        <v>CAIXA DE INSPEÇÃO TUBO DE</v>
      </c>
      <c r="C2791" s="3" t="s">
        <v>5081</v>
      </c>
      <c r="D2791" s="3" t="s">
        <v>5081</v>
      </c>
      <c r="E2791" s="5" t="s">
        <v>326</v>
      </c>
      <c r="F2791" s="5" t="s">
        <v>7</v>
      </c>
      <c r="G2791" s="2" t="s">
        <v>4743</v>
      </c>
      <c r="H2791" s="3" t="s">
        <v>5080</v>
      </c>
      <c r="I2791" s="170" t="s">
        <v>7038</v>
      </c>
      <c r="J2791" s="127">
        <v>9.42</v>
      </c>
      <c r="K2791" s="162">
        <v>19.190552070068296</v>
      </c>
      <c r="L2791" s="127"/>
      <c r="M2791" s="203"/>
      <c r="N2791" s="198">
        <v>0.18</v>
      </c>
      <c r="O2791" s="47" t="s">
        <v>7070</v>
      </c>
      <c r="P2791" s="254" t="s">
        <v>7294</v>
      </c>
      <c r="Q2791" s="235">
        <v>3</v>
      </c>
      <c r="R2791" s="5">
        <v>85079020</v>
      </c>
      <c r="S2791" s="243">
        <v>46086</v>
      </c>
      <c r="T2791" s="263">
        <v>0.15</v>
      </c>
      <c r="U2791" s="263">
        <v>0</v>
      </c>
      <c r="V2791" s="263">
        <v>3.2119999999999996E-2</v>
      </c>
      <c r="W2791" s="263">
        <v>0</v>
      </c>
      <c r="X2791" s="263">
        <v>0.33999999999999997</v>
      </c>
      <c r="Y2791" s="265">
        <v>1.8334922359937862</v>
      </c>
      <c r="Z2791" s="275">
        <v>9.42</v>
      </c>
      <c r="AA2791" s="276">
        <v>0.20954269719177468</v>
      </c>
      <c r="AB2791" s="277">
        <v>0.05</v>
      </c>
      <c r="AC2791" s="277">
        <v>3.6499999999999998E-2</v>
      </c>
      <c r="AD2791" s="277">
        <v>0</v>
      </c>
      <c r="AE2791" s="277">
        <v>0.33999999999999997</v>
      </c>
      <c r="AF2791" s="276">
        <v>1.6365881600285659</v>
      </c>
    </row>
    <row r="2792" spans="1:32" ht="27.6" x14ac:dyDescent="0.3">
      <c r="A2792" s="2">
        <f>IF(G2792="","",VLOOKUP(G2792,{"CFTV","100000";"switch","750000";"VMS","200000";"Alarme","300000";"CA","400000";"Cabeamento","500000";"Infra","600000";"Redes","700000";"Energia","800000";"Outros","900000";"Serviço","1000000"},2,FALSE)
  + COUNTIF($G$2:G2792,G2792)
)</f>
        <v>600231</v>
      </c>
      <c r="B2792" s="3" t="str">
        <f t="shared" si="45"/>
        <v>CABO PP 2X1,5MM 300/500V PRETO</v>
      </c>
      <c r="C2792" s="3" t="s">
        <v>5083</v>
      </c>
      <c r="D2792" s="3" t="s">
        <v>5083</v>
      </c>
      <c r="E2792" s="5" t="s">
        <v>326</v>
      </c>
      <c r="F2792" s="5" t="s">
        <v>948</v>
      </c>
      <c r="G2792" s="2" t="s">
        <v>4743</v>
      </c>
      <c r="H2792" s="3" t="s">
        <v>5082</v>
      </c>
      <c r="I2792" s="170" t="s">
        <v>7038</v>
      </c>
      <c r="J2792" s="127">
        <v>3.62</v>
      </c>
      <c r="K2792" s="162">
        <v>7.3747132158861177</v>
      </c>
      <c r="L2792" s="126"/>
      <c r="M2792" s="203"/>
      <c r="N2792" s="218">
        <v>0.18</v>
      </c>
      <c r="O2792" s="3" t="s">
        <v>7114</v>
      </c>
      <c r="P2792" s="31" t="s">
        <v>7294</v>
      </c>
      <c r="Q2792" s="234">
        <v>3</v>
      </c>
      <c r="R2792" s="5">
        <v>85444900</v>
      </c>
      <c r="S2792" s="238">
        <v>46031</v>
      </c>
      <c r="T2792" s="263">
        <v>0.15</v>
      </c>
      <c r="U2792" s="263">
        <v>0</v>
      </c>
      <c r="V2792" s="263">
        <v>3.2119999999999996E-2</v>
      </c>
      <c r="W2792" s="263">
        <v>0</v>
      </c>
      <c r="X2792" s="263">
        <v>0.33999999999999997</v>
      </c>
      <c r="Y2792" s="265">
        <v>1.8334922359937862</v>
      </c>
      <c r="Z2792" s="275">
        <v>3.62</v>
      </c>
      <c r="AA2792" s="276">
        <v>8.0524900619344419E-2</v>
      </c>
      <c r="AB2792" s="277">
        <v>0.05</v>
      </c>
      <c r="AC2792" s="277">
        <v>3.6499999999999998E-2</v>
      </c>
      <c r="AD2792" s="277">
        <v>0</v>
      </c>
      <c r="AE2792" s="277">
        <v>0.33999999999999997</v>
      </c>
      <c r="AF2792" s="276">
        <v>1.6365881600285659</v>
      </c>
    </row>
    <row r="2793" spans="1:32" ht="27.6" x14ac:dyDescent="0.3">
      <c r="A2793" s="2">
        <f>IF(G2793="","",VLOOKUP(G2793,{"CFTV","100000";"switch","750000";"VMS","200000";"Alarme","300000";"CA","400000";"Cabeamento","500000";"Infra","600000";"Redes","700000";"Energia","800000";"Outros","900000";"Serviço","1000000"},2,FALSE)
  + COUNTIF($G$2:G2793,G2793)
)</f>
        <v>600232</v>
      </c>
      <c r="B2793" s="3" t="str">
        <f t="shared" si="45"/>
        <v>CONDULETE METÁLICO MULTIPLO ALUMÍNIO X</v>
      </c>
      <c r="C2793" s="3"/>
      <c r="D2793" s="3"/>
      <c r="E2793" s="5" t="s">
        <v>326</v>
      </c>
      <c r="F2793" s="5" t="s">
        <v>7</v>
      </c>
      <c r="G2793" s="2" t="s">
        <v>4743</v>
      </c>
      <c r="H2793" s="3" t="s">
        <v>5084</v>
      </c>
      <c r="I2793" s="170" t="s">
        <v>7038</v>
      </c>
      <c r="J2793" s="127">
        <v>27.32</v>
      </c>
      <c r="K2793" s="162">
        <v>55.656675430389157</v>
      </c>
      <c r="L2793" s="126"/>
      <c r="M2793" s="203"/>
      <c r="N2793" s="218">
        <v>0.18</v>
      </c>
      <c r="O2793" s="3" t="s">
        <v>7070</v>
      </c>
      <c r="P2793" s="31" t="s">
        <v>7294</v>
      </c>
      <c r="Q2793" s="234">
        <v>2</v>
      </c>
      <c r="R2793" s="5">
        <v>76169900</v>
      </c>
      <c r="S2793" s="238">
        <v>45880</v>
      </c>
      <c r="T2793" s="263">
        <v>0.15</v>
      </c>
      <c r="U2793" s="263">
        <v>0</v>
      </c>
      <c r="V2793" s="263">
        <v>3.2119999999999996E-2</v>
      </c>
      <c r="W2793" s="263">
        <v>0</v>
      </c>
      <c r="X2793" s="263">
        <v>0.33999999999999997</v>
      </c>
      <c r="Y2793" s="265">
        <v>1.8334922359937862</v>
      </c>
      <c r="Z2793" s="275">
        <v>27.32</v>
      </c>
      <c r="AA2793" s="276">
        <v>0.6077183107515165</v>
      </c>
      <c r="AB2793" s="277">
        <v>0.05</v>
      </c>
      <c r="AC2793" s="277">
        <v>3.6499999999999998E-2</v>
      </c>
      <c r="AD2793" s="277">
        <v>0</v>
      </c>
      <c r="AE2793" s="277">
        <v>0.33999999999999997</v>
      </c>
      <c r="AF2793" s="276">
        <v>1.6365881600285659</v>
      </c>
    </row>
    <row r="2794" spans="1:32" ht="27.6" x14ac:dyDescent="0.3">
      <c r="A2794" s="2">
        <f>IF(G2794="","",VLOOKUP(G2794,{"CFTV","100000";"switch","750000";"VMS","200000";"Alarme","300000";"CA","400000";"Cabeamento","500000";"Infra","600000";"Redes","700000";"Energia","800000";"Outros","900000";"Serviço","1000000"},2,FALSE)
  + COUNTIF($G$2:G2794,G2794)
)</f>
        <v>600233</v>
      </c>
      <c r="B2794" s="3" t="str">
        <f t="shared" si="45"/>
        <v xml:space="preserve">PORCA SEXTAVADA, 1/4" GF </v>
      </c>
      <c r="C2794" s="3"/>
      <c r="D2794" s="3"/>
      <c r="E2794" s="5" t="s">
        <v>326</v>
      </c>
      <c r="F2794" s="5" t="s">
        <v>7</v>
      </c>
      <c r="G2794" s="2" t="s">
        <v>4743</v>
      </c>
      <c r="H2794" s="3" t="s">
        <v>5085</v>
      </c>
      <c r="I2794" s="170" t="s">
        <v>7038</v>
      </c>
      <c r="J2794" s="127">
        <v>1.93</v>
      </c>
      <c r="K2794" s="162">
        <v>3.9318222394088971</v>
      </c>
      <c r="L2794" s="126"/>
      <c r="M2794" s="203"/>
      <c r="N2794" s="218">
        <v>0.18</v>
      </c>
      <c r="O2794" s="3" t="s">
        <v>7137</v>
      </c>
      <c r="P2794" s="31" t="s">
        <v>7294</v>
      </c>
      <c r="Q2794" s="234"/>
      <c r="R2794" s="5">
        <v>73181600</v>
      </c>
      <c r="S2794" s="238">
        <v>45675</v>
      </c>
      <c r="T2794" s="263">
        <v>0.15</v>
      </c>
      <c r="U2794" s="263">
        <v>0</v>
      </c>
      <c r="V2794" s="263">
        <v>3.2119999999999996E-2</v>
      </c>
      <c r="W2794" s="263">
        <v>0</v>
      </c>
      <c r="X2794" s="263">
        <v>0.33999999999999997</v>
      </c>
      <c r="Y2794" s="265">
        <v>1.8334922359937862</v>
      </c>
      <c r="Z2794" s="275">
        <v>1.93</v>
      </c>
      <c r="AA2794" s="276">
        <v>4.2931784031860425E-2</v>
      </c>
      <c r="AB2794" s="277">
        <v>0.05</v>
      </c>
      <c r="AC2794" s="277">
        <v>3.6499999999999998E-2</v>
      </c>
      <c r="AD2794" s="277">
        <v>0</v>
      </c>
      <c r="AE2794" s="277">
        <v>0.33999999999999997</v>
      </c>
      <c r="AF2794" s="276">
        <v>1.6365881600285659</v>
      </c>
    </row>
    <row r="2795" spans="1:32" ht="27.6" x14ac:dyDescent="0.3">
      <c r="A2795" s="2">
        <f>IF(G2795="","",VLOOKUP(G2795,{"CFTV","100000";"switch","750000";"VMS","200000";"Alarme","300000";"CA","400000";"Cabeamento","500000";"Infra","600000";"Redes","700000";"Energia","800000";"Outros","900000";"Serviço","1000000"},2,FALSE)
  + COUNTIF($G$2:G2795,G2795)
)</f>
        <v>600234</v>
      </c>
      <c r="B2795" s="3" t="str">
        <f t="shared" si="45"/>
        <v>PARAFUSO CABEÇA LENTILHA AUTO-TRAVANTE, 1/4"</v>
      </c>
      <c r="C2795" s="3" t="s">
        <v>5087</v>
      </c>
      <c r="D2795" s="3" t="s">
        <v>5087</v>
      </c>
      <c r="E2795" s="5" t="s">
        <v>326</v>
      </c>
      <c r="F2795" s="5" t="s">
        <v>7</v>
      </c>
      <c r="G2795" s="2" t="s">
        <v>4743</v>
      </c>
      <c r="H2795" s="3" t="s">
        <v>5086</v>
      </c>
      <c r="I2795" s="170" t="s">
        <v>7038</v>
      </c>
      <c r="J2795" s="127">
        <v>0.32</v>
      </c>
      <c r="K2795" s="162">
        <v>0.6519083505755684</v>
      </c>
      <c r="L2795" s="126"/>
      <c r="M2795" s="203"/>
      <c r="N2795" s="198">
        <v>0.18</v>
      </c>
      <c r="O2795" s="3" t="s">
        <v>7114</v>
      </c>
      <c r="P2795" s="31" t="s">
        <v>7294</v>
      </c>
      <c r="Q2795" s="234">
        <v>3</v>
      </c>
      <c r="R2795" s="5">
        <v>73181500</v>
      </c>
      <c r="S2795" s="238">
        <v>46031</v>
      </c>
      <c r="T2795" s="263">
        <v>0.15</v>
      </c>
      <c r="U2795" s="263">
        <v>0</v>
      </c>
      <c r="V2795" s="263">
        <v>3.2119999999999996E-2</v>
      </c>
      <c r="W2795" s="263">
        <v>0</v>
      </c>
      <c r="X2795" s="263">
        <v>0.33999999999999997</v>
      </c>
      <c r="Y2795" s="265">
        <v>1.8334922359937862</v>
      </c>
      <c r="Z2795" s="275">
        <v>0.32</v>
      </c>
      <c r="AA2795" s="276">
        <v>7.1182232591685667E-3</v>
      </c>
      <c r="AB2795" s="277">
        <v>0.05</v>
      </c>
      <c r="AC2795" s="277">
        <v>3.6499999999999998E-2</v>
      </c>
      <c r="AD2795" s="277">
        <v>0</v>
      </c>
      <c r="AE2795" s="277">
        <v>0.33999999999999997</v>
      </c>
      <c r="AF2795" s="276">
        <v>1.6365881600285659</v>
      </c>
    </row>
    <row r="2796" spans="1:32" ht="27.6" x14ac:dyDescent="0.3">
      <c r="A2796" s="2">
        <f>IF(G2796="","",VLOOKUP(G2796,{"CFTV","100000";"switch","750000";"VMS","200000";"Alarme","300000";"CA","400000";"Cabeamento","500000";"Infra","600000";"Redes","700000";"Energia","800000";"Outros","900000";"Serviço","1000000"},2,FALSE)
  + COUNTIF($G$2:G2796,G2796)
)</f>
        <v>600235</v>
      </c>
      <c r="B2796" s="3" t="str">
        <f t="shared" si="45"/>
        <v>HASTE DE ATERRAMENTO 3/4" X</v>
      </c>
      <c r="C2796" s="3" t="s">
        <v>5089</v>
      </c>
      <c r="D2796" s="3" t="s">
        <v>5089</v>
      </c>
      <c r="E2796" s="5" t="s">
        <v>326</v>
      </c>
      <c r="F2796" s="5" t="s">
        <v>7</v>
      </c>
      <c r="G2796" s="2" t="s">
        <v>4743</v>
      </c>
      <c r="H2796" s="3" t="s">
        <v>5088</v>
      </c>
      <c r="I2796" s="170" t="s">
        <v>7038</v>
      </c>
      <c r="J2796" s="127">
        <v>180.09</v>
      </c>
      <c r="K2796" s="162">
        <v>366.88179642235667</v>
      </c>
      <c r="L2796" s="126"/>
      <c r="M2796" s="203"/>
      <c r="N2796" s="198">
        <v>0.18</v>
      </c>
      <c r="O2796" s="3" t="s">
        <v>7114</v>
      </c>
      <c r="P2796" s="31" t="s">
        <v>7294</v>
      </c>
      <c r="Q2796" s="234">
        <v>3</v>
      </c>
      <c r="R2796" s="5">
        <v>73269090</v>
      </c>
      <c r="S2796" s="238">
        <v>46031</v>
      </c>
      <c r="T2796" s="263">
        <v>0.15</v>
      </c>
      <c r="U2796" s="263">
        <v>0</v>
      </c>
      <c r="V2796" s="263">
        <v>3.2119999999999996E-2</v>
      </c>
      <c r="W2796" s="263">
        <v>0</v>
      </c>
      <c r="X2796" s="263">
        <v>0.33999999999999997</v>
      </c>
      <c r="Y2796" s="265">
        <v>1.8334922359937862</v>
      </c>
      <c r="Z2796" s="275">
        <v>180.09</v>
      </c>
      <c r="AA2796" s="276">
        <v>4.0060025835739603</v>
      </c>
      <c r="AB2796" s="277">
        <v>0.05</v>
      </c>
      <c r="AC2796" s="277">
        <v>3.6499999999999998E-2</v>
      </c>
      <c r="AD2796" s="277">
        <v>0</v>
      </c>
      <c r="AE2796" s="277">
        <v>0.33999999999999997</v>
      </c>
      <c r="AF2796" s="276">
        <v>1.6365881600285659</v>
      </c>
    </row>
    <row r="2797" spans="1:32" ht="27.6" x14ac:dyDescent="0.3">
      <c r="A2797" s="2">
        <f>IF(G2797="","",VLOOKUP(G2797,{"CFTV","100000";"switch","750000";"VMS","200000";"Alarme","300000";"CA","400000";"Cabeamento","500000";"Infra","600000";"Redes","700000";"Energia","800000";"Outros","900000";"Serviço","1000000"},2,FALSE)
  + COUNTIF($G$2:G2797,G2797)
)</f>
        <v>600236</v>
      </c>
      <c r="B2797" s="3" t="str">
        <f t="shared" si="45"/>
        <v>CABO PP 4X2,5MM 300/500V PRETO</v>
      </c>
      <c r="C2797" s="3" t="s">
        <v>5083</v>
      </c>
      <c r="D2797" s="3" t="s">
        <v>5083</v>
      </c>
      <c r="E2797" s="5" t="s">
        <v>326</v>
      </c>
      <c r="F2797" s="5" t="s">
        <v>7</v>
      </c>
      <c r="G2797" s="2" t="s">
        <v>4743</v>
      </c>
      <c r="H2797" s="3" t="s">
        <v>5090</v>
      </c>
      <c r="I2797" s="170" t="s">
        <v>7038</v>
      </c>
      <c r="J2797" s="127">
        <v>10.19</v>
      </c>
      <c r="K2797" s="162">
        <v>20.759206538640758</v>
      </c>
      <c r="L2797" s="126"/>
      <c r="M2797" s="203"/>
      <c r="N2797" s="198">
        <v>0.18</v>
      </c>
      <c r="O2797" s="3" t="s">
        <v>7114</v>
      </c>
      <c r="P2797" s="31" t="s">
        <v>7294</v>
      </c>
      <c r="Q2797" s="234">
        <v>3</v>
      </c>
      <c r="R2797" s="5">
        <v>85444900</v>
      </c>
      <c r="S2797" s="238">
        <v>46031</v>
      </c>
      <c r="T2797" s="263">
        <v>0.15</v>
      </c>
      <c r="U2797" s="263">
        <v>0</v>
      </c>
      <c r="V2797" s="263">
        <v>3.2119999999999996E-2</v>
      </c>
      <c r="W2797" s="263">
        <v>0</v>
      </c>
      <c r="X2797" s="263">
        <v>0.33999999999999997</v>
      </c>
      <c r="Y2797" s="265">
        <v>1.8334922359937862</v>
      </c>
      <c r="Z2797" s="275">
        <v>10.19</v>
      </c>
      <c r="AA2797" s="276">
        <v>0.22667092190914903</v>
      </c>
      <c r="AB2797" s="277">
        <v>0.05</v>
      </c>
      <c r="AC2797" s="277">
        <v>3.6499999999999998E-2</v>
      </c>
      <c r="AD2797" s="277">
        <v>0</v>
      </c>
      <c r="AE2797" s="277">
        <v>0.33999999999999997</v>
      </c>
      <c r="AF2797" s="276">
        <v>1.6365881600285659</v>
      </c>
    </row>
    <row r="2798" spans="1:32" ht="27.6" x14ac:dyDescent="0.3">
      <c r="A2798" s="2">
        <f>IF(G2798="","",VLOOKUP(G2798,{"CFTV","100000";"switch","750000";"VMS","200000";"Alarme","300000";"CA","400000";"Cabeamento","500000";"Infra","600000";"Redes","700000";"Energia","800000";"Outros","900000";"Serviço","1000000"},2,FALSE)
  + COUNTIF($G$2:G2798,G2798)
)</f>
        <v>600237</v>
      </c>
      <c r="B2798" s="3" t="str">
        <f t="shared" si="45"/>
        <v>SAIDA HORIZONTAL P/ ELETRODUTO 1",</v>
      </c>
      <c r="C2798" s="3"/>
      <c r="D2798" s="3"/>
      <c r="E2798" s="5" t="s">
        <v>326</v>
      </c>
      <c r="F2798" s="5" t="s">
        <v>7</v>
      </c>
      <c r="G2798" s="2" t="s">
        <v>4743</v>
      </c>
      <c r="H2798" s="3" t="s">
        <v>5091</v>
      </c>
      <c r="I2798" s="170" t="s">
        <v>7038</v>
      </c>
      <c r="J2798" s="127">
        <v>0.93</v>
      </c>
      <c r="K2798" s="162">
        <v>1.8946086438602459</v>
      </c>
      <c r="L2798" s="126"/>
      <c r="M2798" s="203"/>
      <c r="N2798" s="198">
        <v>0.18</v>
      </c>
      <c r="O2798" s="3" t="s">
        <v>7114</v>
      </c>
      <c r="P2798" s="31" t="s">
        <v>7294</v>
      </c>
      <c r="Q2798" s="234">
        <v>3</v>
      </c>
      <c r="R2798" s="5">
        <v>73089010</v>
      </c>
      <c r="S2798" s="238">
        <v>46031</v>
      </c>
      <c r="T2798" s="263">
        <v>0.15</v>
      </c>
      <c r="U2798" s="263">
        <v>0</v>
      </c>
      <c r="V2798" s="263">
        <v>3.2119999999999996E-2</v>
      </c>
      <c r="W2798" s="263">
        <v>0</v>
      </c>
      <c r="X2798" s="263">
        <v>0.33999999999999997</v>
      </c>
      <c r="Y2798" s="265">
        <v>1.8334922359937862</v>
      </c>
      <c r="Z2798" s="275">
        <v>0.93</v>
      </c>
      <c r="AA2798" s="276">
        <v>2.0687336346958653E-2</v>
      </c>
      <c r="AB2798" s="277">
        <v>0.05</v>
      </c>
      <c r="AC2798" s="277">
        <v>3.6499999999999998E-2</v>
      </c>
      <c r="AD2798" s="277">
        <v>0</v>
      </c>
      <c r="AE2798" s="277">
        <v>0.33999999999999997</v>
      </c>
      <c r="AF2798" s="276">
        <v>1.6365881600285659</v>
      </c>
    </row>
    <row r="2799" spans="1:32" ht="27.6" x14ac:dyDescent="0.3">
      <c r="A2799" s="2">
        <f>IF(G2799="","",VLOOKUP(G2799,{"CFTV","100000";"switch","750000";"VMS","200000";"Alarme","300000";"CA","400000";"Cabeamento","500000";"Infra","600000";"Redes","700000";"Energia","800000";"Outros","900000";"Serviço","1000000"},2,FALSE)
  + COUNTIF($G$2:G2799,G2799)
)</f>
        <v>600238</v>
      </c>
      <c r="B2799" s="3" t="str">
        <f t="shared" si="45"/>
        <v>DISJUNTOR MONOPOLAR 10A</v>
      </c>
      <c r="C2799" s="3" t="s">
        <v>5093</v>
      </c>
      <c r="D2799" s="3" t="s">
        <v>5093</v>
      </c>
      <c r="E2799" s="5" t="s">
        <v>4815</v>
      </c>
      <c r="F2799" s="5" t="s">
        <v>7</v>
      </c>
      <c r="G2799" s="2" t="s">
        <v>4743</v>
      </c>
      <c r="H2799" s="3" t="s">
        <v>5092</v>
      </c>
      <c r="I2799" s="170" t="s">
        <v>7038</v>
      </c>
      <c r="J2799" s="127">
        <v>8.4499999999999993</v>
      </c>
      <c r="K2799" s="162">
        <v>15.082860807344403</v>
      </c>
      <c r="L2799" s="126"/>
      <c r="M2799" s="203"/>
      <c r="N2799" s="218">
        <v>0.04</v>
      </c>
      <c r="O2799" s="3" t="s">
        <v>6374</v>
      </c>
      <c r="P2799" s="31" t="s">
        <v>7290</v>
      </c>
      <c r="Q2799" s="234">
        <v>1</v>
      </c>
      <c r="R2799" s="5">
        <v>85362000</v>
      </c>
      <c r="S2799" s="238">
        <v>46080</v>
      </c>
      <c r="T2799" s="263">
        <v>0.15</v>
      </c>
      <c r="U2799" s="263">
        <v>0</v>
      </c>
      <c r="V2799" s="263">
        <v>3.5039999999999995E-2</v>
      </c>
      <c r="W2799" s="263">
        <v>0</v>
      </c>
      <c r="X2799" s="263">
        <v>0.33999999999999997</v>
      </c>
      <c r="Y2799" s="265">
        <v>1.6064585475278061</v>
      </c>
      <c r="Z2799" s="275">
        <v>8.4499999999999993</v>
      </c>
      <c r="AA2799" s="276">
        <v>0.18796558293741997</v>
      </c>
      <c r="AB2799" s="277">
        <v>0.05</v>
      </c>
      <c r="AC2799" s="277">
        <v>3.6499999999999998E-2</v>
      </c>
      <c r="AD2799" s="277">
        <v>0</v>
      </c>
      <c r="AE2799" s="277">
        <v>0.33999999999999997</v>
      </c>
      <c r="AF2799" s="276">
        <v>1.6365881600285659</v>
      </c>
    </row>
    <row r="2800" spans="1:32" ht="69" x14ac:dyDescent="0.3">
      <c r="A2800" s="2">
        <f>IF(G2800="","",VLOOKUP(G2800,{"CFTV","100000";"switch","750000";"VMS","200000";"Alarme","300000";"CA","400000";"Cabeamento","500000";"Infra","600000";"Redes","700000";"Energia","800000";"Outros","900000";"Serviço","1000000"},2,FALSE)
  + COUNTIF($G$2:G2800,G2800)
)</f>
        <v>600239</v>
      </c>
      <c r="B2800" s="3" t="str">
        <f t="shared" si="45"/>
        <v>POSTE CFTV OCTAGONAL ENGASTADO ALTURA</v>
      </c>
      <c r="C2800" s="3" t="s">
        <v>5095</v>
      </c>
      <c r="D2800" s="3" t="s">
        <v>5095</v>
      </c>
      <c r="E2800" s="5" t="s">
        <v>428</v>
      </c>
      <c r="F2800" s="5" t="s">
        <v>7</v>
      </c>
      <c r="G2800" s="2" t="s">
        <v>4743</v>
      </c>
      <c r="H2800" s="3" t="s">
        <v>5094</v>
      </c>
      <c r="I2800" s="170" t="s">
        <v>7038</v>
      </c>
      <c r="J2800" s="127">
        <v>5663</v>
      </c>
      <c r="K2800" s="162">
        <v>11536.740591592014</v>
      </c>
      <c r="L2800" s="126"/>
      <c r="M2800" s="203"/>
      <c r="N2800" s="218">
        <v>0.18</v>
      </c>
      <c r="O2800" s="3" t="s">
        <v>428</v>
      </c>
      <c r="P2800" s="31" t="s">
        <v>7294</v>
      </c>
      <c r="Q2800" s="234">
        <v>3</v>
      </c>
      <c r="R2800" s="5">
        <v>73082000</v>
      </c>
      <c r="S2800" s="238">
        <v>45888</v>
      </c>
      <c r="T2800" s="263">
        <v>0.15</v>
      </c>
      <c r="U2800" s="263">
        <v>0</v>
      </c>
      <c r="V2800" s="263">
        <v>3.2119999999999996E-2</v>
      </c>
      <c r="W2800" s="263">
        <v>0</v>
      </c>
      <c r="X2800" s="263">
        <v>0.33999999999999997</v>
      </c>
      <c r="Y2800" s="265">
        <v>1.8334922359937862</v>
      </c>
      <c r="Z2800" s="275">
        <v>5663</v>
      </c>
      <c r="AA2800" s="276">
        <v>125.97030723959874</v>
      </c>
      <c r="AB2800" s="277">
        <v>0.05</v>
      </c>
      <c r="AC2800" s="277">
        <v>3.6499999999999998E-2</v>
      </c>
      <c r="AD2800" s="277">
        <v>0</v>
      </c>
      <c r="AE2800" s="277">
        <v>0.33999999999999997</v>
      </c>
      <c r="AF2800" s="276">
        <v>1.6365881600285659</v>
      </c>
    </row>
    <row r="2801" spans="1:32" ht="41.4" x14ac:dyDescent="0.3">
      <c r="A2801" s="2">
        <f>IF(G2801="","",VLOOKUP(G2801,{"CFTV","100000";"switch","750000";"VMS","200000";"Alarme","300000";"CA","400000";"Cabeamento","500000";"Infra","600000";"Redes","700000";"Energia","800000";"Outros","900000";"Serviço","1000000"},2,FALSE)
  + COUNTIF($G$2:G2801,G2801)
)</f>
        <v>600240</v>
      </c>
      <c r="B2801" s="3" t="str">
        <f t="shared" si="45"/>
        <v>ABRAÇADEIRA SERRILHA INTERNA, 377.0X7.6MM, ∅5.0-105MM</v>
      </c>
      <c r="C2801" s="3" t="s">
        <v>5097</v>
      </c>
      <c r="D2801" s="3" t="s">
        <v>5097</v>
      </c>
      <c r="E2801" s="5" t="s">
        <v>5014</v>
      </c>
      <c r="F2801" s="5" t="s">
        <v>7</v>
      </c>
      <c r="G2801" s="2" t="s">
        <v>4743</v>
      </c>
      <c r="H2801" s="3" t="s">
        <v>5096</v>
      </c>
      <c r="I2801" s="170" t="s">
        <v>7038</v>
      </c>
      <c r="J2801" s="127">
        <v>0.98450000000000004</v>
      </c>
      <c r="K2801" s="162">
        <v>2.0056367848176473</v>
      </c>
      <c r="L2801" s="127"/>
      <c r="M2801" s="203"/>
      <c r="N2801" s="198">
        <v>0.18</v>
      </c>
      <c r="O2801" s="3" t="s">
        <v>7114</v>
      </c>
      <c r="P2801" s="31" t="s">
        <v>7294</v>
      </c>
      <c r="Q2801" s="234"/>
      <c r="R2801" s="5">
        <v>39269090</v>
      </c>
      <c r="S2801" s="238">
        <v>45650</v>
      </c>
      <c r="T2801" s="263">
        <v>0.15</v>
      </c>
      <c r="U2801" s="263">
        <v>0</v>
      </c>
      <c r="V2801" s="263">
        <v>3.2119999999999996E-2</v>
      </c>
      <c r="W2801" s="263">
        <v>0</v>
      </c>
      <c r="X2801" s="263">
        <v>0.33999999999999997</v>
      </c>
      <c r="Y2801" s="265">
        <v>1.8334922359937862</v>
      </c>
      <c r="Z2801" s="275">
        <v>0.98450000000000004</v>
      </c>
      <c r="AA2801" s="276">
        <v>2.1899658745785797E-2</v>
      </c>
      <c r="AB2801" s="277">
        <v>0.05</v>
      </c>
      <c r="AC2801" s="277">
        <v>3.6499999999999998E-2</v>
      </c>
      <c r="AD2801" s="277">
        <v>0</v>
      </c>
      <c r="AE2801" s="277">
        <v>0.33999999999999997</v>
      </c>
      <c r="AF2801" s="276">
        <v>1.6365881600285659</v>
      </c>
    </row>
    <row r="2802" spans="1:32" ht="27.6" x14ac:dyDescent="0.3">
      <c r="A2802" s="2">
        <f>IF(G2802="","",VLOOKUP(G2802,{"CFTV","100000";"switch","750000";"VMS","200000";"Alarme","300000";"CA","400000";"Cabeamento","500000";"Infra","600000";"Redes","700000";"Energia","800000";"Outros","900000";"Serviço","1000000"},2,FALSE)
  + COUNTIF($G$2:G2802,G2802)
)</f>
        <v>600241</v>
      </c>
      <c r="B2802" s="3" t="str">
        <f t="shared" si="45"/>
        <v>AR CONDICIONADO DUAL INVERTER 12000</v>
      </c>
      <c r="C2802" s="3" t="s">
        <v>5099</v>
      </c>
      <c r="D2802" s="3" t="s">
        <v>5099</v>
      </c>
      <c r="E2802" s="5" t="s">
        <v>398</v>
      </c>
      <c r="F2802" s="5" t="s">
        <v>7</v>
      </c>
      <c r="G2802" s="2" t="s">
        <v>4743</v>
      </c>
      <c r="H2802" s="3" t="s">
        <v>5098</v>
      </c>
      <c r="I2802" s="170" t="s">
        <v>7038</v>
      </c>
      <c r="J2802" s="127">
        <v>2146</v>
      </c>
      <c r="K2802" s="162">
        <v>4443.9960722521882</v>
      </c>
      <c r="L2802" s="127"/>
      <c r="M2802" s="205">
        <v>1.6500000000000001E-2</v>
      </c>
      <c r="N2802" s="198">
        <v>0.12</v>
      </c>
      <c r="O2802" s="3" t="s">
        <v>7203</v>
      </c>
      <c r="P2802" s="31" t="s">
        <v>7290</v>
      </c>
      <c r="Q2802" s="234">
        <v>1</v>
      </c>
      <c r="R2802" s="5">
        <v>84159010</v>
      </c>
      <c r="S2802" s="238">
        <v>45917</v>
      </c>
      <c r="T2802" s="263">
        <v>0.15</v>
      </c>
      <c r="U2802" s="263">
        <v>0</v>
      </c>
      <c r="V2802" s="263">
        <v>3.2119999999999996E-2</v>
      </c>
      <c r="W2802" s="263">
        <v>0</v>
      </c>
      <c r="X2802" s="263">
        <v>0.33999999999999997</v>
      </c>
      <c r="Y2802" s="265">
        <v>1.8334922359937862</v>
      </c>
      <c r="Z2802" s="275">
        <v>2181.4090000000001</v>
      </c>
      <c r="AA2802" s="276">
        <v>48.5242383798739</v>
      </c>
      <c r="AB2802" s="277">
        <v>0.05</v>
      </c>
      <c r="AC2802" s="277">
        <v>3.6499999999999998E-2</v>
      </c>
      <c r="AD2802" s="277">
        <v>0</v>
      </c>
      <c r="AE2802" s="277">
        <v>0.33999999999999997</v>
      </c>
      <c r="AF2802" s="276">
        <v>1.6365881600285659</v>
      </c>
    </row>
    <row r="2803" spans="1:32" ht="27.6" x14ac:dyDescent="0.3">
      <c r="A2803" s="2">
        <f>IF(G2803="","",VLOOKUP(G2803,{"CFTV","100000";"switch","750000";"VMS","200000";"Alarme","300000";"CA","400000";"Cabeamento","500000";"Infra","600000";"Redes","700000";"Energia","800000";"Outros","900000";"Serviço","1000000"},2,FALSE)
  + COUNTIF($G$2:G2803,G2803)
)</f>
        <v>600242</v>
      </c>
      <c r="B2803" s="3" t="str">
        <f t="shared" si="45"/>
        <v>LUVA GALVANIZADA PESADA 1"</v>
      </c>
      <c r="C2803" s="3"/>
      <c r="D2803" s="3"/>
      <c r="E2803" s="5" t="s">
        <v>5100</v>
      </c>
      <c r="F2803" s="5" t="s">
        <v>7</v>
      </c>
      <c r="G2803" s="2" t="s">
        <v>4743</v>
      </c>
      <c r="H2803" s="3" t="s">
        <v>4748</v>
      </c>
      <c r="I2803" s="170" t="s">
        <v>7038</v>
      </c>
      <c r="J2803" s="127">
        <v>8.51</v>
      </c>
      <c r="K2803" s="162">
        <v>17.336687698119025</v>
      </c>
      <c r="L2803" s="127"/>
      <c r="M2803" s="203"/>
      <c r="N2803" s="198">
        <v>0.18</v>
      </c>
      <c r="O2803" s="3" t="s">
        <v>7114</v>
      </c>
      <c r="P2803" s="31" t="s">
        <v>7294</v>
      </c>
      <c r="Q2803" s="234">
        <v>3</v>
      </c>
      <c r="R2803" s="5">
        <v>73079200</v>
      </c>
      <c r="S2803" s="238">
        <v>46031</v>
      </c>
      <c r="T2803" s="263">
        <v>0.15</v>
      </c>
      <c r="U2803" s="263">
        <v>0</v>
      </c>
      <c r="V2803" s="263">
        <v>3.2119999999999996E-2</v>
      </c>
      <c r="W2803" s="263">
        <v>0</v>
      </c>
      <c r="X2803" s="263">
        <v>0.33999999999999997</v>
      </c>
      <c r="Y2803" s="265">
        <v>1.8334922359937862</v>
      </c>
      <c r="Z2803" s="275">
        <v>8.51</v>
      </c>
      <c r="AA2803" s="276">
        <v>0.18930024979851406</v>
      </c>
      <c r="AB2803" s="277">
        <v>0.05</v>
      </c>
      <c r="AC2803" s="277">
        <v>3.6499999999999998E-2</v>
      </c>
      <c r="AD2803" s="277">
        <v>0</v>
      </c>
      <c r="AE2803" s="277">
        <v>0.33999999999999997</v>
      </c>
      <c r="AF2803" s="276">
        <v>1.6365881600285659</v>
      </c>
    </row>
    <row r="2804" spans="1:32" ht="27.6" x14ac:dyDescent="0.3">
      <c r="A2804" s="2">
        <f>IF(G2804="","",VLOOKUP(G2804,{"CFTV","100000";"switch","750000";"VMS","200000";"Alarme","300000";"CA","400000";"Cabeamento","500000";"Infra","600000";"Redes","700000";"Energia","800000";"Outros","900000";"Serviço","1000000"},2,FALSE)
  + COUNTIF($G$2:G2804,G2804)
)</f>
        <v>600243</v>
      </c>
      <c r="B2804" s="3" t="str">
        <f t="shared" si="45"/>
        <v>DISJUNTOR MONOPOLAR 16A MINI 3KA</v>
      </c>
      <c r="C2804" s="3"/>
      <c r="D2804" s="3"/>
      <c r="E2804" s="5" t="s">
        <v>326</v>
      </c>
      <c r="F2804" s="5" t="s">
        <v>7</v>
      </c>
      <c r="G2804" s="2" t="s">
        <v>4743</v>
      </c>
      <c r="H2804" s="3" t="s">
        <v>5101</v>
      </c>
      <c r="I2804" s="170" t="s">
        <v>7038</v>
      </c>
      <c r="J2804" s="127">
        <v>6.93</v>
      </c>
      <c r="K2804" s="162">
        <v>14.117890217152153</v>
      </c>
      <c r="L2804" s="127"/>
      <c r="M2804" s="203"/>
      <c r="N2804" s="198">
        <v>0.18</v>
      </c>
      <c r="O2804" s="3" t="s">
        <v>7070</v>
      </c>
      <c r="P2804" s="31" t="s">
        <v>7294</v>
      </c>
      <c r="Q2804" s="234">
        <v>1</v>
      </c>
      <c r="R2804" s="5">
        <v>85362000</v>
      </c>
      <c r="S2804" s="238">
        <v>46028</v>
      </c>
      <c r="T2804" s="263">
        <v>0.15</v>
      </c>
      <c r="U2804" s="263">
        <v>0</v>
      </c>
      <c r="V2804" s="263">
        <v>3.2119999999999996E-2</v>
      </c>
      <c r="W2804" s="263">
        <v>0</v>
      </c>
      <c r="X2804" s="263">
        <v>0.33999999999999997</v>
      </c>
      <c r="Y2804" s="265">
        <v>1.8334922359937862</v>
      </c>
      <c r="Z2804" s="275">
        <v>6.93</v>
      </c>
      <c r="AA2804" s="276">
        <v>0.15415402245636928</v>
      </c>
      <c r="AB2804" s="277">
        <v>0.05</v>
      </c>
      <c r="AC2804" s="277">
        <v>3.6499999999999998E-2</v>
      </c>
      <c r="AD2804" s="277">
        <v>0</v>
      </c>
      <c r="AE2804" s="277">
        <v>0.33999999999999997</v>
      </c>
      <c r="AF2804" s="276">
        <v>1.6365881600285659</v>
      </c>
    </row>
    <row r="2805" spans="1:32" ht="27.6" x14ac:dyDescent="0.3">
      <c r="A2805" s="2">
        <f>IF(G2805="","",VLOOKUP(G2805,{"CFTV","100000";"switch","750000";"VMS","200000";"Alarme","300000";"CA","400000";"Cabeamento","500000";"Infra","600000";"Redes","700000";"Energia","800000";"Outros","900000";"Serviço","1000000"},2,FALSE)
  + COUNTIF($G$2:G2805,G2805)
)</f>
        <v>600244</v>
      </c>
      <c r="B2805" s="3" t="str">
        <f t="shared" si="45"/>
        <v>CAIXA MONTAGEM  400 X</v>
      </c>
      <c r="C2805" s="3" t="s">
        <v>5103</v>
      </c>
      <c r="D2805" s="3" t="s">
        <v>5103</v>
      </c>
      <c r="E2805" s="5" t="s">
        <v>577</v>
      </c>
      <c r="F2805" s="5" t="s">
        <v>7</v>
      </c>
      <c r="G2805" s="2" t="s">
        <v>4743</v>
      </c>
      <c r="H2805" s="3" t="s">
        <v>5102</v>
      </c>
      <c r="I2805" s="170" t="s">
        <v>7038</v>
      </c>
      <c r="J2805" s="127">
        <v>1799</v>
      </c>
      <c r="K2805" s="162">
        <v>3939.8183027714258</v>
      </c>
      <c r="L2805" s="126"/>
      <c r="M2805" s="205">
        <v>7.4999999999999997E-2</v>
      </c>
      <c r="N2805" s="198">
        <v>0.12</v>
      </c>
      <c r="O2805" s="3" t="s">
        <v>577</v>
      </c>
      <c r="P2805" s="31" t="s">
        <v>7297</v>
      </c>
      <c r="Q2805" s="234"/>
      <c r="R2805" s="5">
        <v>85381000</v>
      </c>
      <c r="S2805" s="238">
        <v>45680</v>
      </c>
      <c r="T2805" s="263">
        <v>0.15</v>
      </c>
      <c r="U2805" s="263">
        <v>0</v>
      </c>
      <c r="V2805" s="263">
        <v>3.2119999999999996E-2</v>
      </c>
      <c r="W2805" s="263">
        <v>0</v>
      </c>
      <c r="X2805" s="263">
        <v>0.33999999999999997</v>
      </c>
      <c r="Y2805" s="265">
        <v>1.8334922359937862</v>
      </c>
      <c r="Z2805" s="275">
        <v>1933.925</v>
      </c>
      <c r="AA2805" s="276">
        <v>43.01909348902366</v>
      </c>
      <c r="AB2805" s="277">
        <v>0.05</v>
      </c>
      <c r="AC2805" s="277">
        <v>3.6499999999999998E-2</v>
      </c>
      <c r="AD2805" s="277">
        <v>0</v>
      </c>
      <c r="AE2805" s="277">
        <v>0.33999999999999997</v>
      </c>
      <c r="AF2805" s="276">
        <v>1.6365881600285659</v>
      </c>
    </row>
    <row r="2806" spans="1:32" ht="27.6" x14ac:dyDescent="0.3">
      <c r="A2806" s="2">
        <f>IF(G2806="","",VLOOKUP(G2806,{"CFTV","100000";"switch","750000";"VMS","200000";"Alarme","300000";"CA","400000";"Cabeamento","500000";"Infra","600000";"Redes","700000";"Energia","800000";"Outros","900000";"Serviço","1000000"},2,FALSE)
  + COUNTIF($G$2:G2806,G2806)
)</f>
        <v>600245</v>
      </c>
      <c r="B2806" s="3" t="str">
        <f t="shared" si="45"/>
        <v xml:space="preserve">CAIXA MONTAGEM EXTERNA 12U </v>
      </c>
      <c r="C2806" s="3" t="s">
        <v>5105</v>
      </c>
      <c r="D2806" s="3" t="s">
        <v>5105</v>
      </c>
      <c r="E2806" s="5" t="s">
        <v>5106</v>
      </c>
      <c r="F2806" s="5" t="s">
        <v>7</v>
      </c>
      <c r="G2806" s="2" t="s">
        <v>4743</v>
      </c>
      <c r="H2806" s="3" t="s">
        <v>5104</v>
      </c>
      <c r="I2806" s="170" t="s">
        <v>7038</v>
      </c>
      <c r="J2806" s="127">
        <v>1457.31</v>
      </c>
      <c r="K2806" s="162">
        <v>2968.8517449290052</v>
      </c>
      <c r="L2806" s="126"/>
      <c r="M2806" s="203"/>
      <c r="N2806" s="198">
        <v>0.18</v>
      </c>
      <c r="O2806" s="38" t="s">
        <v>7070</v>
      </c>
      <c r="P2806" s="31" t="s">
        <v>7294</v>
      </c>
      <c r="Q2806" s="234"/>
      <c r="R2806" s="5">
        <v>94032090</v>
      </c>
      <c r="S2806" s="238">
        <v>45679</v>
      </c>
      <c r="T2806" s="263">
        <v>0.15</v>
      </c>
      <c r="U2806" s="263">
        <v>0</v>
      </c>
      <c r="V2806" s="263">
        <v>3.2119999999999996E-2</v>
      </c>
      <c r="W2806" s="263">
        <v>0</v>
      </c>
      <c r="X2806" s="263">
        <v>0.33999999999999997</v>
      </c>
      <c r="Y2806" s="265">
        <v>1.8334922359937862</v>
      </c>
      <c r="Z2806" s="275">
        <v>1457.31</v>
      </c>
      <c r="AA2806" s="276">
        <v>32.417056055684199</v>
      </c>
      <c r="AB2806" s="277">
        <v>0.05</v>
      </c>
      <c r="AC2806" s="277">
        <v>3.6499999999999998E-2</v>
      </c>
      <c r="AD2806" s="277">
        <v>0</v>
      </c>
      <c r="AE2806" s="277">
        <v>0.33999999999999997</v>
      </c>
      <c r="AF2806" s="276">
        <v>1.6365881600285659</v>
      </c>
    </row>
    <row r="2807" spans="1:32" ht="27.6" x14ac:dyDescent="0.3">
      <c r="A2807" s="2">
        <f>IF(G2807="","",VLOOKUP(G2807,{"CFTV","100000";"switch","750000";"VMS","200000";"Alarme","300000";"CA","400000";"Cabeamento","500000";"Infra","600000";"Redes","700000";"Energia","800000";"Outros","900000";"Serviço","1000000"},2,FALSE)
  + COUNTIF($G$2:G2807,G2807)
)</f>
        <v>600246</v>
      </c>
      <c r="B2807" s="3" t="str">
        <f t="shared" si="45"/>
        <v>ARAME GALV. 14BWG 2,10MM 040MT/KG</v>
      </c>
      <c r="C2807" s="3"/>
      <c r="D2807" s="3"/>
      <c r="E2807" s="5" t="s">
        <v>326</v>
      </c>
      <c r="F2807" s="5" t="s">
        <v>7</v>
      </c>
      <c r="G2807" s="2" t="s">
        <v>4743</v>
      </c>
      <c r="H2807" s="3" t="s">
        <v>5107</v>
      </c>
      <c r="I2807" s="170" t="s">
        <v>7038</v>
      </c>
      <c r="J2807" s="127">
        <v>24.44</v>
      </c>
      <c r="K2807" s="162">
        <v>49.789500275209043</v>
      </c>
      <c r="L2807" s="126"/>
      <c r="M2807" s="203"/>
      <c r="N2807" s="198">
        <v>0.18</v>
      </c>
      <c r="O2807" s="3" t="s">
        <v>7114</v>
      </c>
      <c r="P2807" s="31" t="s">
        <v>7294</v>
      </c>
      <c r="Q2807" s="234">
        <v>3</v>
      </c>
      <c r="R2807" s="5">
        <v>72172090</v>
      </c>
      <c r="S2807" s="238">
        <v>46031</v>
      </c>
      <c r="T2807" s="263">
        <v>0.15</v>
      </c>
      <c r="U2807" s="263">
        <v>0</v>
      </c>
      <c r="V2807" s="263">
        <v>3.2119999999999996E-2</v>
      </c>
      <c r="W2807" s="263">
        <v>0</v>
      </c>
      <c r="X2807" s="263">
        <v>0.33999999999999997</v>
      </c>
      <c r="Y2807" s="265">
        <v>1.8334922359937862</v>
      </c>
      <c r="Z2807" s="275">
        <v>24.44</v>
      </c>
      <c r="AA2807" s="276">
        <v>0.5436543014189994</v>
      </c>
      <c r="AB2807" s="277">
        <v>0.05</v>
      </c>
      <c r="AC2807" s="277">
        <v>3.6499999999999998E-2</v>
      </c>
      <c r="AD2807" s="277">
        <v>0</v>
      </c>
      <c r="AE2807" s="277">
        <v>0.33999999999999997</v>
      </c>
      <c r="AF2807" s="276">
        <v>1.6365881600285659</v>
      </c>
    </row>
    <row r="2808" spans="1:32" ht="27.6" x14ac:dyDescent="0.3">
      <c r="A2808" s="2">
        <f>IF(G2808="","",VLOOKUP(G2808,{"CFTV","100000";"switch","750000";"VMS","200000";"Alarme","300000";"CA","400000";"Cabeamento","500000";"Infra","600000";"Redes","700000";"Energia","800000";"Outros","900000";"Serviço","1000000"},2,FALSE)
  + COUNTIF($G$2:G2808,G2808)
)</f>
        <v>600247</v>
      </c>
      <c r="B2808" s="3" t="str">
        <f t="shared" si="45"/>
        <v xml:space="preserve">CONDULETE GALVANIZADO LEVE 1" </v>
      </c>
      <c r="C2808" s="3"/>
      <c r="D2808" s="3"/>
      <c r="E2808" s="5" t="s">
        <v>326</v>
      </c>
      <c r="F2808" s="106" t="s">
        <v>7</v>
      </c>
      <c r="G2808" s="123" t="s">
        <v>4743</v>
      </c>
      <c r="H2808" s="3" t="s">
        <v>5108</v>
      </c>
      <c r="I2808" s="175" t="s">
        <v>7038</v>
      </c>
      <c r="J2808" s="132">
        <v>24.57</v>
      </c>
      <c r="K2808" s="162">
        <v>50.05433804263037</v>
      </c>
      <c r="L2808" s="126"/>
      <c r="M2808" s="203"/>
      <c r="N2808" s="222">
        <v>0.18</v>
      </c>
      <c r="O2808" s="3" t="s">
        <v>7070</v>
      </c>
      <c r="P2808" s="31" t="s">
        <v>7294</v>
      </c>
      <c r="Q2808" s="234">
        <v>1</v>
      </c>
      <c r="R2808" s="106">
        <v>76090000</v>
      </c>
      <c r="S2808" s="238">
        <v>46031</v>
      </c>
      <c r="T2808" s="263">
        <v>0.15</v>
      </c>
      <c r="U2808" s="263">
        <v>0</v>
      </c>
      <c r="V2808" s="263">
        <v>3.2119999999999996E-2</v>
      </c>
      <c r="W2808" s="263">
        <v>0</v>
      </c>
      <c r="X2808" s="263">
        <v>0.33999999999999997</v>
      </c>
      <c r="Y2808" s="265">
        <v>1.8334922359937862</v>
      </c>
      <c r="Z2808" s="275">
        <v>24.57</v>
      </c>
      <c r="AA2808" s="276">
        <v>0.54654607961803658</v>
      </c>
      <c r="AB2808" s="277">
        <v>0.05</v>
      </c>
      <c r="AC2808" s="277">
        <v>3.6499999999999998E-2</v>
      </c>
      <c r="AD2808" s="277">
        <v>0</v>
      </c>
      <c r="AE2808" s="277">
        <v>0.33999999999999997</v>
      </c>
      <c r="AF2808" s="276">
        <v>1.6365881600285659</v>
      </c>
    </row>
    <row r="2809" spans="1:32" ht="27.6" x14ac:dyDescent="0.3">
      <c r="A2809" s="2">
        <f>IF(G2809="","",VLOOKUP(G2809,{"CFTV","100000";"switch","750000";"VMS","200000";"Alarme","300000";"CA","400000";"Cabeamento","500000";"Infra","600000";"Redes","700000";"Energia","800000";"Outros","900000";"Serviço","1000000"},2,FALSE)
  + COUNTIF($G$2:G2809,G2809)
)</f>
        <v>600248</v>
      </c>
      <c r="B2809" s="3" t="str">
        <f t="shared" si="45"/>
        <v>CABEÇOTE PVC H 3/4 POL</v>
      </c>
      <c r="C2809" s="3"/>
      <c r="D2809" s="3"/>
      <c r="E2809" s="5" t="s">
        <v>326</v>
      </c>
      <c r="F2809" s="5" t="s">
        <v>7</v>
      </c>
      <c r="G2809" s="2" t="s">
        <v>4743</v>
      </c>
      <c r="H2809" s="3" t="s">
        <v>5109</v>
      </c>
      <c r="I2809" s="170" t="s">
        <v>7038</v>
      </c>
      <c r="J2809" s="127">
        <v>2.4500000000000002</v>
      </c>
      <c r="K2809" s="162">
        <v>4.9911733090941963</v>
      </c>
      <c r="L2809" s="126"/>
      <c r="M2809" s="203"/>
      <c r="N2809" s="198">
        <v>0.18</v>
      </c>
      <c r="O2809" s="3" t="s">
        <v>7114</v>
      </c>
      <c r="P2809" s="31" t="s">
        <v>7294</v>
      </c>
      <c r="Q2809" s="234">
        <v>3</v>
      </c>
      <c r="R2809" s="5">
        <v>39173229</v>
      </c>
      <c r="S2809" s="238">
        <v>46031</v>
      </c>
      <c r="T2809" s="263">
        <v>0.15</v>
      </c>
      <c r="U2809" s="263">
        <v>0</v>
      </c>
      <c r="V2809" s="263">
        <v>3.2119999999999996E-2</v>
      </c>
      <c r="W2809" s="263">
        <v>0</v>
      </c>
      <c r="X2809" s="263">
        <v>0.33999999999999997</v>
      </c>
      <c r="Y2809" s="265">
        <v>1.8334922359937862</v>
      </c>
      <c r="Z2809" s="275">
        <v>2.4500000000000002</v>
      </c>
      <c r="AA2809" s="276">
        <v>5.4498896828009347E-2</v>
      </c>
      <c r="AB2809" s="277">
        <v>0.05</v>
      </c>
      <c r="AC2809" s="277">
        <v>3.6499999999999998E-2</v>
      </c>
      <c r="AD2809" s="277">
        <v>0</v>
      </c>
      <c r="AE2809" s="277">
        <v>0.33999999999999997</v>
      </c>
      <c r="AF2809" s="276">
        <v>1.6365881600285659</v>
      </c>
    </row>
    <row r="2810" spans="1:32" ht="27.6" x14ac:dyDescent="0.3">
      <c r="A2810" s="2">
        <f>IF(G2810="","",VLOOKUP(G2810,{"CFTV","100000";"switch","750000";"VMS","200000";"Alarme","300000";"CA","400000";"Cabeamento","500000";"Infra","600000";"Redes","700000";"Energia","800000";"Outros","900000";"Serviço","1000000"},2,FALSE)
  + COUNTIF($G$2:G2810,G2810)
)</f>
        <v>600249</v>
      </c>
      <c r="B2810" s="3" t="str">
        <f t="shared" si="45"/>
        <v>CAIXA CEMIG FSM PROT.S/MEDIÇAO DIN</v>
      </c>
      <c r="C2810" s="3"/>
      <c r="D2810" s="3"/>
      <c r="E2810" s="5" t="s">
        <v>326</v>
      </c>
      <c r="F2810" s="5" t="s">
        <v>7</v>
      </c>
      <c r="G2810" s="2" t="s">
        <v>4743</v>
      </c>
      <c r="H2810" s="3" t="s">
        <v>5110</v>
      </c>
      <c r="I2810" s="170" t="s">
        <v>7038</v>
      </c>
      <c r="J2810" s="127">
        <v>359.32</v>
      </c>
      <c r="K2810" s="162">
        <v>732.01158915254143</v>
      </c>
      <c r="L2810" s="126"/>
      <c r="M2810" s="203"/>
      <c r="N2810" s="198">
        <v>0.18</v>
      </c>
      <c r="O2810" s="3" t="s">
        <v>7114</v>
      </c>
      <c r="P2810" s="31" t="s">
        <v>7294</v>
      </c>
      <c r="Q2810" s="234">
        <v>3</v>
      </c>
      <c r="R2810" s="5">
        <v>39174090</v>
      </c>
      <c r="S2810" s="238">
        <v>46031</v>
      </c>
      <c r="T2810" s="263">
        <v>0.15</v>
      </c>
      <c r="U2810" s="263">
        <v>0</v>
      </c>
      <c r="V2810" s="263">
        <v>3.2119999999999996E-2</v>
      </c>
      <c r="W2810" s="263">
        <v>0</v>
      </c>
      <c r="X2810" s="263">
        <v>0.33999999999999997</v>
      </c>
      <c r="Y2810" s="265">
        <v>1.8334922359937862</v>
      </c>
      <c r="Z2810" s="275">
        <v>359.32</v>
      </c>
      <c r="AA2810" s="276">
        <v>7.9928749421389051</v>
      </c>
      <c r="AB2810" s="277">
        <v>0.05</v>
      </c>
      <c r="AC2810" s="277">
        <v>3.6499999999999998E-2</v>
      </c>
      <c r="AD2810" s="277">
        <v>0</v>
      </c>
      <c r="AE2810" s="277">
        <v>0.33999999999999997</v>
      </c>
      <c r="AF2810" s="276">
        <v>1.6365881600285659</v>
      </c>
    </row>
    <row r="2811" spans="1:32" ht="27.6" x14ac:dyDescent="0.3">
      <c r="A2811" s="2">
        <f>IF(G2811="","",VLOOKUP(G2811,{"CFTV","100000";"switch","750000";"VMS","200000";"Alarme","300000";"CA","400000";"Cabeamento","500000";"Infra","600000";"Redes","700000";"Energia","800000";"Outros","900000";"Serviço","1000000"},2,FALSE)
  + COUNTIF($G$2:G2811,G2811)
)</f>
        <v>600250</v>
      </c>
      <c r="B2811" s="3" t="str">
        <f t="shared" si="45"/>
        <v>CAIXA DE CIMENTO SUBTERRANIA 028X28X40</v>
      </c>
      <c r="C2811" s="3"/>
      <c r="D2811" s="3"/>
      <c r="E2811" s="5" t="s">
        <v>326</v>
      </c>
      <c r="F2811" s="5" t="s">
        <v>7</v>
      </c>
      <c r="G2811" s="2" t="s">
        <v>4743</v>
      </c>
      <c r="H2811" s="3" t="s">
        <v>5111</v>
      </c>
      <c r="I2811" s="170" t="s">
        <v>7038</v>
      </c>
      <c r="J2811" s="127">
        <v>54.3</v>
      </c>
      <c r="K2811" s="162">
        <v>110.62069823829177</v>
      </c>
      <c r="L2811" s="126"/>
      <c r="M2811" s="203"/>
      <c r="N2811" s="198">
        <v>0.18</v>
      </c>
      <c r="O2811" s="3" t="s">
        <v>7114</v>
      </c>
      <c r="P2811" s="31" t="s">
        <v>7294</v>
      </c>
      <c r="Q2811" s="234">
        <v>3</v>
      </c>
      <c r="R2811" s="5">
        <v>68109100</v>
      </c>
      <c r="S2811" s="238">
        <v>46031</v>
      </c>
      <c r="T2811" s="263">
        <v>0.15</v>
      </c>
      <c r="U2811" s="263">
        <v>0</v>
      </c>
      <c r="V2811" s="263">
        <v>3.2119999999999996E-2</v>
      </c>
      <c r="W2811" s="263">
        <v>0</v>
      </c>
      <c r="X2811" s="263">
        <v>0.33999999999999997</v>
      </c>
      <c r="Y2811" s="265">
        <v>1.8334922359937862</v>
      </c>
      <c r="Z2811" s="275">
        <v>54.3</v>
      </c>
      <c r="AA2811" s="276">
        <v>1.2078735092901662</v>
      </c>
      <c r="AB2811" s="277">
        <v>0.05</v>
      </c>
      <c r="AC2811" s="277">
        <v>3.6499999999999998E-2</v>
      </c>
      <c r="AD2811" s="277">
        <v>0</v>
      </c>
      <c r="AE2811" s="277">
        <v>0.33999999999999997</v>
      </c>
      <c r="AF2811" s="276">
        <v>1.6365881600285659</v>
      </c>
    </row>
    <row r="2812" spans="1:32" ht="27.6" x14ac:dyDescent="0.3">
      <c r="A2812" s="2">
        <f>IF(G2812="","",VLOOKUP(G2812,{"CFTV","100000";"switch","750000";"VMS","200000";"Alarme","300000";"CA","400000";"Cabeamento","500000";"Infra","600000";"Redes","700000";"Energia","800000";"Outros","900000";"Serviço","1000000"},2,FALSE)
  + COUNTIF($G$2:G2812,G2812)
)</f>
        <v>600251</v>
      </c>
      <c r="B2812" s="3" t="str">
        <f t="shared" si="45"/>
        <v>CONECTOR PERFURANTE PARA DERIVAÇÃO DE</v>
      </c>
      <c r="C2812" s="3"/>
      <c r="D2812" s="3"/>
      <c r="E2812" s="5" t="s">
        <v>326</v>
      </c>
      <c r="F2812" s="5" t="s">
        <v>7</v>
      </c>
      <c r="G2812" s="2" t="s">
        <v>4743</v>
      </c>
      <c r="H2812" s="3" t="s">
        <v>5112</v>
      </c>
      <c r="I2812" s="170" t="s">
        <v>7038</v>
      </c>
      <c r="J2812" s="127">
        <v>11.01</v>
      </c>
      <c r="K2812" s="162">
        <v>22.42972168699065</v>
      </c>
      <c r="L2812" s="126"/>
      <c r="M2812" s="203"/>
      <c r="N2812" s="198">
        <v>0.18</v>
      </c>
      <c r="O2812" s="3" t="s">
        <v>7114</v>
      </c>
      <c r="P2812" s="31" t="s">
        <v>7294</v>
      </c>
      <c r="Q2812" s="234">
        <v>3</v>
      </c>
      <c r="R2812" s="5">
        <v>85359090</v>
      </c>
      <c r="S2812" s="238">
        <v>46031</v>
      </c>
      <c r="T2812" s="263">
        <v>0.15</v>
      </c>
      <c r="U2812" s="263">
        <v>0</v>
      </c>
      <c r="V2812" s="263">
        <v>3.2119999999999996E-2</v>
      </c>
      <c r="W2812" s="263">
        <v>0</v>
      </c>
      <c r="X2812" s="263">
        <v>0.33999999999999997</v>
      </c>
      <c r="Y2812" s="265">
        <v>1.8334922359937862</v>
      </c>
      <c r="Z2812" s="275">
        <v>11.01</v>
      </c>
      <c r="AA2812" s="276">
        <v>0.24491136901076851</v>
      </c>
      <c r="AB2812" s="277">
        <v>0.05</v>
      </c>
      <c r="AC2812" s="277">
        <v>3.6499999999999998E-2</v>
      </c>
      <c r="AD2812" s="277">
        <v>0</v>
      </c>
      <c r="AE2812" s="277">
        <v>0.33999999999999997</v>
      </c>
      <c r="AF2812" s="276">
        <v>1.6365881600285659</v>
      </c>
    </row>
    <row r="2813" spans="1:32" ht="27.6" x14ac:dyDescent="0.3">
      <c r="A2813" s="2">
        <f>IF(G2813="","",VLOOKUP(G2813,{"CFTV","100000";"switch","750000";"VMS","200000";"Alarme","300000";"CA","400000";"Cabeamento","500000";"Infra","600000";"Redes","700000";"Energia","800000";"Outros","900000";"Serviço","1000000"},2,FALSE)
  + COUNTIF($G$2:G2813,G2813)
)</f>
        <v>600252</v>
      </c>
      <c r="B2813" s="3" t="str">
        <f t="shared" si="45"/>
        <v>CURVA GALV.FG 90GR.H 3/4 BSP</v>
      </c>
      <c r="C2813" s="3"/>
      <c r="D2813" s="3"/>
      <c r="E2813" s="5" t="s">
        <v>326</v>
      </c>
      <c r="F2813" s="5" t="s">
        <v>7</v>
      </c>
      <c r="G2813" s="2" t="s">
        <v>4743</v>
      </c>
      <c r="H2813" s="3" t="s">
        <v>5113</v>
      </c>
      <c r="I2813" s="170" t="s">
        <v>7038</v>
      </c>
      <c r="J2813" s="127">
        <v>3.29</v>
      </c>
      <c r="K2813" s="162">
        <v>6.7024327293550634</v>
      </c>
      <c r="L2813" s="126"/>
      <c r="M2813" s="203"/>
      <c r="N2813" s="198">
        <v>0.18</v>
      </c>
      <c r="O2813" s="3" t="s">
        <v>7114</v>
      </c>
      <c r="P2813" s="31" t="s">
        <v>7294</v>
      </c>
      <c r="Q2813" s="234">
        <v>3</v>
      </c>
      <c r="R2813" s="5">
        <v>73079200</v>
      </c>
      <c r="S2813" s="238">
        <v>46031</v>
      </c>
      <c r="T2813" s="263">
        <v>0.15</v>
      </c>
      <c r="U2813" s="263">
        <v>0</v>
      </c>
      <c r="V2813" s="263">
        <v>3.2119999999999996E-2</v>
      </c>
      <c r="W2813" s="263">
        <v>0</v>
      </c>
      <c r="X2813" s="263">
        <v>0.33999999999999997</v>
      </c>
      <c r="Y2813" s="265">
        <v>1.8334922359937862</v>
      </c>
      <c r="Z2813" s="275">
        <v>3.29</v>
      </c>
      <c r="AA2813" s="276">
        <v>7.318423288332683E-2</v>
      </c>
      <c r="AB2813" s="277">
        <v>0.05</v>
      </c>
      <c r="AC2813" s="277">
        <v>3.6499999999999998E-2</v>
      </c>
      <c r="AD2813" s="277">
        <v>0</v>
      </c>
      <c r="AE2813" s="277">
        <v>0.33999999999999997</v>
      </c>
      <c r="AF2813" s="276">
        <v>1.6365881600285659</v>
      </c>
    </row>
    <row r="2814" spans="1:32" ht="27.6" x14ac:dyDescent="0.3">
      <c r="A2814" s="2">
        <f>IF(G2814="","",VLOOKUP(G2814,{"CFTV","100000";"switch","750000";"VMS","200000";"Alarme","300000";"CA","400000";"Cabeamento","500000";"Infra","600000";"Redes","700000";"Energia","800000";"Outros","900000";"Serviço","1000000"},2,FALSE)
  + COUNTIF($G$2:G2814,G2814)
)</f>
        <v>600253</v>
      </c>
      <c r="B2814" s="3" t="str">
        <f t="shared" si="45"/>
        <v>DISJUNTOR BIPOLAR 25A CURVA C</v>
      </c>
      <c r="C2814" s="3"/>
      <c r="D2814" s="3"/>
      <c r="E2814" s="5" t="s">
        <v>326</v>
      </c>
      <c r="F2814" s="5" t="s">
        <v>7</v>
      </c>
      <c r="G2814" s="2" t="s">
        <v>4743</v>
      </c>
      <c r="H2814" s="3" t="s">
        <v>5114</v>
      </c>
      <c r="I2814" s="170" t="s">
        <v>7038</v>
      </c>
      <c r="J2814" s="127">
        <v>28.38</v>
      </c>
      <c r="K2814" s="162">
        <v>57.816121841670721</v>
      </c>
      <c r="L2814" s="126"/>
      <c r="M2814" s="203"/>
      <c r="N2814" s="198">
        <v>0.18</v>
      </c>
      <c r="O2814" s="3" t="s">
        <v>7070</v>
      </c>
      <c r="P2814" s="31" t="s">
        <v>7294</v>
      </c>
      <c r="Q2814" s="234">
        <v>1</v>
      </c>
      <c r="R2814" s="5">
        <v>85362000</v>
      </c>
      <c r="S2814" s="238">
        <v>46031</v>
      </c>
      <c r="T2814" s="263">
        <v>0.15</v>
      </c>
      <c r="U2814" s="263">
        <v>0</v>
      </c>
      <c r="V2814" s="263">
        <v>3.2119999999999996E-2</v>
      </c>
      <c r="W2814" s="263">
        <v>0</v>
      </c>
      <c r="X2814" s="263">
        <v>0.33999999999999997</v>
      </c>
      <c r="Y2814" s="265">
        <v>1.8334922359937862</v>
      </c>
      <c r="Z2814" s="275">
        <v>28.38</v>
      </c>
      <c r="AA2814" s="276">
        <v>0.63129742529751232</v>
      </c>
      <c r="AB2814" s="277">
        <v>0.05</v>
      </c>
      <c r="AC2814" s="277">
        <v>3.6499999999999998E-2</v>
      </c>
      <c r="AD2814" s="277">
        <v>0</v>
      </c>
      <c r="AE2814" s="277">
        <v>0.33999999999999997</v>
      </c>
      <c r="AF2814" s="276">
        <v>1.6365881600285659</v>
      </c>
    </row>
    <row r="2815" spans="1:32" ht="27.6" x14ac:dyDescent="0.3">
      <c r="A2815" s="2">
        <f>IF(G2815="","",VLOOKUP(G2815,{"CFTV","100000";"switch","750000";"VMS","200000";"Alarme","300000";"CA","400000";"Cabeamento","500000";"Infra","600000";"Redes","700000";"Energia","800000";"Outros","900000";"Serviço","1000000"},2,FALSE)
  + COUNTIF($G$2:G2815,G2815)
)</f>
        <v>600254</v>
      </c>
      <c r="B2815" s="3" t="str">
        <f t="shared" si="45"/>
        <v>ELETRODUTO GALV. FG EB342/NBR5598 H</v>
      </c>
      <c r="C2815" s="3"/>
      <c r="D2815" s="3"/>
      <c r="E2815" s="5" t="s">
        <v>326</v>
      </c>
      <c r="F2815" s="5" t="s">
        <v>7</v>
      </c>
      <c r="G2815" s="2" t="s">
        <v>4743</v>
      </c>
      <c r="H2815" s="3" t="s">
        <v>5115</v>
      </c>
      <c r="I2815" s="170" t="s">
        <v>7038</v>
      </c>
      <c r="J2815" s="127">
        <v>62.24</v>
      </c>
      <c r="K2815" s="162">
        <v>126.79617418694808</v>
      </c>
      <c r="L2815" s="126"/>
      <c r="M2815" s="203"/>
      <c r="N2815" s="198">
        <v>0.18</v>
      </c>
      <c r="O2815" s="3" t="s">
        <v>7114</v>
      </c>
      <c r="P2815" s="31" t="s">
        <v>7294</v>
      </c>
      <c r="Q2815" s="234">
        <v>3</v>
      </c>
      <c r="R2815" s="5">
        <v>73069010</v>
      </c>
      <c r="S2815" s="238">
        <v>46031</v>
      </c>
      <c r="T2815" s="263">
        <v>0.15</v>
      </c>
      <c r="U2815" s="263">
        <v>0</v>
      </c>
      <c r="V2815" s="263">
        <v>3.2119999999999996E-2</v>
      </c>
      <c r="W2815" s="263">
        <v>0</v>
      </c>
      <c r="X2815" s="263">
        <v>0.33999999999999997</v>
      </c>
      <c r="Y2815" s="265">
        <v>1.8334922359937862</v>
      </c>
      <c r="Z2815" s="275">
        <v>62.24</v>
      </c>
      <c r="AA2815" s="276">
        <v>1.3844944239082864</v>
      </c>
      <c r="AB2815" s="277">
        <v>0.05</v>
      </c>
      <c r="AC2815" s="277">
        <v>3.6499999999999998E-2</v>
      </c>
      <c r="AD2815" s="277">
        <v>0</v>
      </c>
      <c r="AE2815" s="277">
        <v>0.33999999999999997</v>
      </c>
      <c r="AF2815" s="276">
        <v>1.6365881600285659</v>
      </c>
    </row>
    <row r="2816" spans="1:32" ht="27.6" x14ac:dyDescent="0.3">
      <c r="A2816" s="2">
        <f>IF(G2816="","",VLOOKUP(G2816,{"CFTV","100000";"switch","750000";"VMS","200000";"Alarme","300000";"CA","400000";"Cabeamento","500000";"Infra","600000";"Redes","700000";"Energia","800000";"Outros","900000";"Serviço","1000000"},2,FALSE)
  + COUNTIF($G$2:G2816,G2816)
)</f>
        <v>600255</v>
      </c>
      <c r="B2816" s="3" t="str">
        <f t="shared" si="45"/>
        <v>ELETRODUTO PVC C/ROSCA.H3/4 3MT</v>
      </c>
      <c r="C2816" s="3"/>
      <c r="D2816" s="3"/>
      <c r="E2816" s="5" t="s">
        <v>326</v>
      </c>
      <c r="F2816" s="5" t="s">
        <v>7</v>
      </c>
      <c r="G2816" s="2" t="s">
        <v>4743</v>
      </c>
      <c r="H2816" s="3" t="s">
        <v>5116</v>
      </c>
      <c r="I2816" s="170" t="s">
        <v>7038</v>
      </c>
      <c r="J2816" s="127">
        <v>11.19</v>
      </c>
      <c r="K2816" s="162">
        <v>22.796420134189411</v>
      </c>
      <c r="L2816" s="126"/>
      <c r="M2816" s="203"/>
      <c r="N2816" s="198">
        <v>0.18</v>
      </c>
      <c r="O2816" s="3" t="s">
        <v>7114</v>
      </c>
      <c r="P2816" s="31" t="s">
        <v>7294</v>
      </c>
      <c r="Q2816" s="234">
        <v>3</v>
      </c>
      <c r="R2816" s="5">
        <v>39172300</v>
      </c>
      <c r="S2816" s="238">
        <v>46031</v>
      </c>
      <c r="T2816" s="263">
        <v>0.15</v>
      </c>
      <c r="U2816" s="263">
        <v>0</v>
      </c>
      <c r="V2816" s="263">
        <v>3.2119999999999996E-2</v>
      </c>
      <c r="W2816" s="263">
        <v>0</v>
      </c>
      <c r="X2816" s="263">
        <v>0.33999999999999997</v>
      </c>
      <c r="Y2816" s="265">
        <v>1.8334922359937862</v>
      </c>
      <c r="Z2816" s="275">
        <v>11.19</v>
      </c>
      <c r="AA2816" s="276">
        <v>0.24891536959405083</v>
      </c>
      <c r="AB2816" s="277">
        <v>0.05</v>
      </c>
      <c r="AC2816" s="277">
        <v>3.6499999999999998E-2</v>
      </c>
      <c r="AD2816" s="277">
        <v>0</v>
      </c>
      <c r="AE2816" s="277">
        <v>0.33999999999999997</v>
      </c>
      <c r="AF2816" s="276">
        <v>1.6365881600285659</v>
      </c>
    </row>
    <row r="2817" spans="1:32" ht="27.6" x14ac:dyDescent="0.3">
      <c r="A2817" s="2">
        <f>IF(G2817="","",VLOOKUP(G2817,{"CFTV","100000";"switch","750000";"VMS","200000";"Alarme","300000";"CA","400000";"Cabeamento","500000";"Infra","600000";"Redes","700000";"Energia","800000";"Outros","900000";"Serviço","1000000"},2,FALSE)
  + COUNTIF($G$2:G2817,G2817)
)</f>
        <v>600256</v>
      </c>
      <c r="B2817" s="3" t="str">
        <f t="shared" si="45"/>
        <v>FITA AÇO PERFURADA 19MMX30M</v>
      </c>
      <c r="C2817" s="3"/>
      <c r="D2817" s="3"/>
      <c r="E2817" s="5" t="s">
        <v>326</v>
      </c>
      <c r="F2817" s="5" t="s">
        <v>7</v>
      </c>
      <c r="G2817" s="2" t="s">
        <v>4743</v>
      </c>
      <c r="H2817" s="3" t="s">
        <v>5117</v>
      </c>
      <c r="I2817" s="170" t="s">
        <v>7038</v>
      </c>
      <c r="J2817" s="127">
        <v>45.25</v>
      </c>
      <c r="K2817" s="162">
        <v>92.183915198576472</v>
      </c>
      <c r="L2817" s="126"/>
      <c r="M2817" s="203"/>
      <c r="N2817" s="198">
        <v>0.18</v>
      </c>
      <c r="O2817" s="3" t="s">
        <v>7114</v>
      </c>
      <c r="P2817" s="31" t="s">
        <v>7294</v>
      </c>
      <c r="Q2817" s="234">
        <v>3</v>
      </c>
      <c r="R2817" s="5">
        <v>72123000</v>
      </c>
      <c r="S2817" s="238">
        <v>46031</v>
      </c>
      <c r="T2817" s="263">
        <v>0.15</v>
      </c>
      <c r="U2817" s="263">
        <v>0</v>
      </c>
      <c r="V2817" s="263">
        <v>3.2119999999999996E-2</v>
      </c>
      <c r="W2817" s="263">
        <v>0</v>
      </c>
      <c r="X2817" s="263">
        <v>0.33999999999999997</v>
      </c>
      <c r="Y2817" s="265">
        <v>1.8334922359937862</v>
      </c>
      <c r="Z2817" s="275">
        <v>45.25</v>
      </c>
      <c r="AA2817" s="276">
        <v>1.0065612577418053</v>
      </c>
      <c r="AB2817" s="277">
        <v>0.05</v>
      </c>
      <c r="AC2817" s="277">
        <v>3.6499999999999998E-2</v>
      </c>
      <c r="AD2817" s="277">
        <v>0</v>
      </c>
      <c r="AE2817" s="277">
        <v>0.33999999999999997</v>
      </c>
      <c r="AF2817" s="276">
        <v>1.6365881600285659</v>
      </c>
    </row>
    <row r="2818" spans="1:32" ht="27.6" x14ac:dyDescent="0.3">
      <c r="A2818" s="2">
        <f>IF(G2818="","",VLOOKUP(G2818,{"CFTV","100000";"switch","750000";"VMS","200000";"Alarme","300000";"CA","400000";"Cabeamento","500000";"Infra","600000";"Redes","700000";"Energia","800000";"Outros","900000";"Serviço","1000000"},2,FALSE)
  + COUNTIF($G$2:G2818,G2818)
)</f>
        <v>600257</v>
      </c>
      <c r="B2818" s="3" t="str">
        <f t="shared" si="45"/>
        <v>HASTE TERRA GALVANIZADA-FG S/COM, 5X25,</v>
      </c>
      <c r="C2818" s="3"/>
      <c r="D2818" s="3"/>
      <c r="E2818" s="5" t="s">
        <v>326</v>
      </c>
      <c r="F2818" s="5" t="s">
        <v>7</v>
      </c>
      <c r="G2818" s="2" t="s">
        <v>4743</v>
      </c>
      <c r="H2818" s="3" t="s">
        <v>5118</v>
      </c>
      <c r="I2818" s="170" t="s">
        <v>7038</v>
      </c>
      <c r="J2818" s="127">
        <v>72.069999999999993</v>
      </c>
      <c r="K2818" s="162">
        <v>146.82198383119129</v>
      </c>
      <c r="L2818" s="126"/>
      <c r="M2818" s="203"/>
      <c r="N2818" s="198">
        <v>0.18</v>
      </c>
      <c r="O2818" s="3" t="s">
        <v>7114</v>
      </c>
      <c r="P2818" s="31" t="s">
        <v>7294</v>
      </c>
      <c r="Q2818" s="234">
        <v>3</v>
      </c>
      <c r="R2818" s="5">
        <v>73089010</v>
      </c>
      <c r="S2818" s="238">
        <v>46031</v>
      </c>
      <c r="T2818" s="263">
        <v>0.15</v>
      </c>
      <c r="U2818" s="263">
        <v>0</v>
      </c>
      <c r="V2818" s="263">
        <v>3.2119999999999996E-2</v>
      </c>
      <c r="W2818" s="263">
        <v>0</v>
      </c>
      <c r="X2818" s="263">
        <v>0.33999999999999997</v>
      </c>
      <c r="Y2818" s="265">
        <v>1.8334922359937862</v>
      </c>
      <c r="Z2818" s="275">
        <v>72.069999999999993</v>
      </c>
      <c r="AA2818" s="276">
        <v>1.6031573446508705</v>
      </c>
      <c r="AB2818" s="277">
        <v>0.05</v>
      </c>
      <c r="AC2818" s="277">
        <v>3.6499999999999998E-2</v>
      </c>
      <c r="AD2818" s="277">
        <v>0</v>
      </c>
      <c r="AE2818" s="277">
        <v>0.33999999999999997</v>
      </c>
      <c r="AF2818" s="276">
        <v>1.6365881600285659</v>
      </c>
    </row>
    <row r="2819" spans="1:32" ht="27.6" x14ac:dyDescent="0.3">
      <c r="A2819" s="2">
        <f>IF(G2819="","",VLOOKUP(G2819,{"CFTV","100000";"switch","750000";"VMS","200000";"Alarme","300000";"CA","400000";"Cabeamento","500000";"Infra","600000";"Redes","700000";"Energia","800000";"Outros","900000";"Serviço","1000000"},2,FALSE)
  + COUNTIF($G$2:G2819,G2819)
)</f>
        <v>600258</v>
      </c>
      <c r="B2819" s="3" t="str">
        <f t="shared" si="45"/>
        <v>ISOLADOR PORCELANA BT 72X72</v>
      </c>
      <c r="C2819" s="3"/>
      <c r="D2819" s="3"/>
      <c r="E2819" s="5" t="s">
        <v>326</v>
      </c>
      <c r="F2819" s="5" t="s">
        <v>7</v>
      </c>
      <c r="G2819" s="2" t="s">
        <v>4743</v>
      </c>
      <c r="H2819" s="3" t="s">
        <v>5119</v>
      </c>
      <c r="I2819" s="170" t="s">
        <v>7038</v>
      </c>
      <c r="J2819" s="127">
        <v>11.69</v>
      </c>
      <c r="K2819" s="162">
        <v>23.815026931963732</v>
      </c>
      <c r="L2819" s="126"/>
      <c r="M2819" s="203"/>
      <c r="N2819" s="198">
        <v>0.18</v>
      </c>
      <c r="O2819" s="14" t="s">
        <v>7204</v>
      </c>
      <c r="P2819" s="31" t="s">
        <v>7294</v>
      </c>
      <c r="Q2819" s="234">
        <v>3</v>
      </c>
      <c r="R2819" s="5">
        <v>85462000</v>
      </c>
      <c r="S2819" s="238">
        <v>45966</v>
      </c>
      <c r="T2819" s="263">
        <v>0.15</v>
      </c>
      <c r="U2819" s="263">
        <v>0</v>
      </c>
      <c r="V2819" s="263">
        <v>3.2119999999999996E-2</v>
      </c>
      <c r="W2819" s="263">
        <v>0</v>
      </c>
      <c r="X2819" s="263">
        <v>0.33999999999999997</v>
      </c>
      <c r="Y2819" s="265">
        <v>1.8334922359937862</v>
      </c>
      <c r="Z2819" s="275">
        <v>11.69</v>
      </c>
      <c r="AA2819" s="276">
        <v>0.26003759343650168</v>
      </c>
      <c r="AB2819" s="277">
        <v>0.05</v>
      </c>
      <c r="AC2819" s="277">
        <v>3.6499999999999998E-2</v>
      </c>
      <c r="AD2819" s="277">
        <v>0</v>
      </c>
      <c r="AE2819" s="277">
        <v>0.33999999999999997</v>
      </c>
      <c r="AF2819" s="276">
        <v>1.6365881600285659</v>
      </c>
    </row>
    <row r="2820" spans="1:32" ht="27.6" x14ac:dyDescent="0.3">
      <c r="A2820" s="2">
        <f>IF(G2820="","",VLOOKUP(G2820,{"CFTV","100000";"switch","750000";"VMS","200000";"Alarme","300000";"CA","400000";"Cabeamento","500000";"Infra","600000";"Redes","700000";"Energia","800000";"Outros","900000";"Serviço","1000000"},2,FALSE)
  + COUNTIF($G$2:G2820,G2820)
)</f>
        <v>600259</v>
      </c>
      <c r="B2820" s="3" t="str">
        <f t="shared" si="45"/>
        <v>TAMPÃO+ARO 030X300MM 006KG QUADRADO CP-02</v>
      </c>
      <c r="C2820" s="3"/>
      <c r="D2820" s="3"/>
      <c r="E2820" s="5" t="s">
        <v>326</v>
      </c>
      <c r="F2820" s="5" t="s">
        <v>7</v>
      </c>
      <c r="G2820" s="2" t="s">
        <v>4743</v>
      </c>
      <c r="H2820" s="3" t="s">
        <v>5120</v>
      </c>
      <c r="I2820" s="170" t="s">
        <v>7038</v>
      </c>
      <c r="J2820" s="127">
        <v>94.15</v>
      </c>
      <c r="K2820" s="162">
        <v>191.80366002090554</v>
      </c>
      <c r="L2820" s="126"/>
      <c r="M2820" s="203"/>
      <c r="N2820" s="198">
        <v>0.18</v>
      </c>
      <c r="O2820" s="38" t="s">
        <v>7070</v>
      </c>
      <c r="P2820" s="31" t="s">
        <v>7294</v>
      </c>
      <c r="Q2820" s="234"/>
      <c r="R2820" s="5">
        <v>73251000</v>
      </c>
      <c r="S2820" s="238">
        <v>45679</v>
      </c>
      <c r="T2820" s="263">
        <v>0.15</v>
      </c>
      <c r="U2820" s="263">
        <v>0</v>
      </c>
      <c r="V2820" s="263">
        <v>3.2119999999999996E-2</v>
      </c>
      <c r="W2820" s="263">
        <v>0</v>
      </c>
      <c r="X2820" s="263">
        <v>0.33999999999999997</v>
      </c>
      <c r="Y2820" s="265">
        <v>1.8334922359937862</v>
      </c>
      <c r="Z2820" s="275">
        <v>94.15</v>
      </c>
      <c r="AA2820" s="276">
        <v>2.0943147495335022</v>
      </c>
      <c r="AB2820" s="277">
        <v>0.05</v>
      </c>
      <c r="AC2820" s="277">
        <v>3.6499999999999998E-2</v>
      </c>
      <c r="AD2820" s="277">
        <v>0</v>
      </c>
      <c r="AE2820" s="277">
        <v>0.33999999999999997</v>
      </c>
      <c r="AF2820" s="276">
        <v>1.6365881600285659</v>
      </c>
    </row>
    <row r="2821" spans="1:32" ht="27.6" x14ac:dyDescent="0.3">
      <c r="A2821" s="2">
        <f>IF(G2821="","",VLOOKUP(G2821,{"CFTV","100000";"switch","750000";"VMS","200000";"Alarme","300000";"CA","400000";"Cabeamento","500000";"Infra","600000";"Redes","700000";"Energia","800000";"Outros","900000";"Serviço","1000000"},2,FALSE)
  + COUNTIF($G$2:G2821,G2821)
)</f>
        <v>600260</v>
      </c>
      <c r="B2821" s="3" t="str">
        <f t="shared" si="45"/>
        <v xml:space="preserve">CONDULETE GALVANIZADO LEVE 1" </v>
      </c>
      <c r="C2821" s="3"/>
      <c r="D2821" s="3"/>
      <c r="E2821" s="5" t="s">
        <v>326</v>
      </c>
      <c r="F2821" s="106" t="s">
        <v>7</v>
      </c>
      <c r="G2821" s="123" t="s">
        <v>4743</v>
      </c>
      <c r="H2821" s="3" t="s">
        <v>5121</v>
      </c>
      <c r="I2821" s="175" t="s">
        <v>7038</v>
      </c>
      <c r="J2821" s="132">
        <v>8.9</v>
      </c>
      <c r="K2821" s="162">
        <v>18.131201000382998</v>
      </c>
      <c r="L2821" s="126"/>
      <c r="M2821" s="203"/>
      <c r="N2821" s="222">
        <v>0.18</v>
      </c>
      <c r="O2821" s="3" t="s">
        <v>7114</v>
      </c>
      <c r="P2821" s="31" t="s">
        <v>7294</v>
      </c>
      <c r="Q2821" s="234">
        <v>3</v>
      </c>
      <c r="R2821" s="106">
        <v>76090000</v>
      </c>
      <c r="S2821" s="238">
        <v>46031</v>
      </c>
      <c r="T2821" s="263">
        <v>0.15</v>
      </c>
      <c r="U2821" s="263">
        <v>0</v>
      </c>
      <c r="V2821" s="263">
        <v>3.2119999999999996E-2</v>
      </c>
      <c r="W2821" s="263">
        <v>0</v>
      </c>
      <c r="X2821" s="263">
        <v>0.33999999999999997</v>
      </c>
      <c r="Y2821" s="265">
        <v>1.8334922359937862</v>
      </c>
      <c r="Z2821" s="275">
        <v>8.9</v>
      </c>
      <c r="AA2821" s="276">
        <v>0.19797558439562579</v>
      </c>
      <c r="AB2821" s="277">
        <v>0.05</v>
      </c>
      <c r="AC2821" s="277">
        <v>3.6499999999999998E-2</v>
      </c>
      <c r="AD2821" s="277">
        <v>0</v>
      </c>
      <c r="AE2821" s="277">
        <v>0.33999999999999997</v>
      </c>
      <c r="AF2821" s="276">
        <v>1.6365881600285659</v>
      </c>
    </row>
    <row r="2822" spans="1:32" ht="27.6" x14ac:dyDescent="0.3">
      <c r="A2822" s="2">
        <f>IF(G2822="","",VLOOKUP(G2822,{"CFTV","100000";"switch","750000";"VMS","200000";"Alarme","300000";"CA","400000";"Cabeamento","500000";"Infra","600000";"Redes","700000";"Energia","800000";"Outros","900000";"Serviço","1000000"},2,FALSE)
  + COUNTIF($G$2:G2822,G2822)
)</f>
        <v>600261</v>
      </c>
      <c r="B2822" s="3" t="str">
        <f t="shared" si="45"/>
        <v>PRENSA CABOS ROSCA BSP 1"</v>
      </c>
      <c r="C2822" s="3"/>
      <c r="D2822" s="3"/>
      <c r="E2822" s="5" t="s">
        <v>326</v>
      </c>
      <c r="F2822" s="5" t="s">
        <v>7</v>
      </c>
      <c r="G2822" s="2" t="s">
        <v>4743</v>
      </c>
      <c r="H2822" s="3" t="s">
        <v>5122</v>
      </c>
      <c r="I2822" s="170" t="s">
        <v>7038</v>
      </c>
      <c r="J2822" s="127">
        <v>9.48</v>
      </c>
      <c r="K2822" s="162">
        <v>19.312784885801218</v>
      </c>
      <c r="L2822" s="126"/>
      <c r="M2822" s="203"/>
      <c r="N2822" s="198">
        <v>0.18</v>
      </c>
      <c r="O2822" s="3" t="s">
        <v>7070</v>
      </c>
      <c r="P2822" s="31" t="s">
        <v>7294</v>
      </c>
      <c r="Q2822" s="234">
        <v>3</v>
      </c>
      <c r="R2822" s="5">
        <v>39174090</v>
      </c>
      <c r="S2822" s="238">
        <v>46092</v>
      </c>
      <c r="T2822" s="263">
        <v>0.15</v>
      </c>
      <c r="U2822" s="263">
        <v>0</v>
      </c>
      <c r="V2822" s="263">
        <v>3.2119999999999996E-2</v>
      </c>
      <c r="W2822" s="263">
        <v>0</v>
      </c>
      <c r="X2822" s="263">
        <v>0.33999999999999997</v>
      </c>
      <c r="Y2822" s="265">
        <v>1.8334922359937862</v>
      </c>
      <c r="Z2822" s="275">
        <v>9.48</v>
      </c>
      <c r="AA2822" s="276">
        <v>0.21087736405286883</v>
      </c>
      <c r="AB2822" s="277">
        <v>0.05</v>
      </c>
      <c r="AC2822" s="277">
        <v>3.6499999999999998E-2</v>
      </c>
      <c r="AD2822" s="277">
        <v>0</v>
      </c>
      <c r="AE2822" s="277">
        <v>0.33999999999999997</v>
      </c>
      <c r="AF2822" s="276">
        <v>1.6365881600285659</v>
      </c>
    </row>
    <row r="2823" spans="1:32" ht="27.6" x14ac:dyDescent="0.3">
      <c r="A2823" s="2">
        <f>IF(G2823="","",VLOOKUP(G2823,{"CFTV","100000";"switch","750000";"VMS","200000";"Alarme","300000";"CA","400000";"Cabeamento","500000";"Infra","600000";"Redes","700000";"Energia","800000";"Outros","900000";"Serviço","1000000"},2,FALSE)
  + COUNTIF($G$2:G2823,G2823)
)</f>
        <v>600262</v>
      </c>
      <c r="B2823" s="3" t="str">
        <f t="shared" si="45"/>
        <v>CABO FLEXIVEL 1KV 90G HEPR</v>
      </c>
      <c r="C2823" s="3"/>
      <c r="D2823" s="3"/>
      <c r="E2823" s="5" t="s">
        <v>326</v>
      </c>
      <c r="F2823" s="5" t="s">
        <v>948</v>
      </c>
      <c r="G2823" s="2" t="s">
        <v>4743</v>
      </c>
      <c r="H2823" s="3" t="s">
        <v>4994</v>
      </c>
      <c r="I2823" s="170" t="s">
        <v>7038</v>
      </c>
      <c r="J2823" s="127">
        <v>11.69</v>
      </c>
      <c r="K2823" s="162">
        <v>23.815026931963732</v>
      </c>
      <c r="L2823" s="126"/>
      <c r="M2823" s="203"/>
      <c r="N2823" s="198">
        <v>0.18</v>
      </c>
      <c r="O2823" s="3" t="s">
        <v>7114</v>
      </c>
      <c r="P2823" s="31" t="s">
        <v>7294</v>
      </c>
      <c r="Q2823" s="234">
        <v>3</v>
      </c>
      <c r="R2823" s="5">
        <v>85444900</v>
      </c>
      <c r="S2823" s="238">
        <v>46031</v>
      </c>
      <c r="T2823" s="263">
        <v>0.15</v>
      </c>
      <c r="U2823" s="263">
        <v>0</v>
      </c>
      <c r="V2823" s="263">
        <v>3.2119999999999996E-2</v>
      </c>
      <c r="W2823" s="263">
        <v>0</v>
      </c>
      <c r="X2823" s="263">
        <v>0.33999999999999997</v>
      </c>
      <c r="Y2823" s="265">
        <v>1.8334922359937862</v>
      </c>
      <c r="Z2823" s="275">
        <v>11.69</v>
      </c>
      <c r="AA2823" s="276">
        <v>0.26003759343650168</v>
      </c>
      <c r="AB2823" s="277">
        <v>0.05</v>
      </c>
      <c r="AC2823" s="277">
        <v>3.6499999999999998E-2</v>
      </c>
      <c r="AD2823" s="277">
        <v>0</v>
      </c>
      <c r="AE2823" s="277">
        <v>0.33999999999999997</v>
      </c>
      <c r="AF2823" s="276">
        <v>1.6365881600285659</v>
      </c>
    </row>
    <row r="2824" spans="1:32" ht="27.6" x14ac:dyDescent="0.3">
      <c r="A2824" s="2">
        <f>IF(G2824="","",VLOOKUP(G2824,{"CFTV","100000";"switch","750000";"VMS","200000";"Alarme","300000";"CA","400000";"Cabeamento","500000";"Infra","600000";"Redes","700000";"Energia","800000";"Outros","900000";"Serviço","1000000"},2,FALSE)
  + COUNTIF($G$2:G2824,G2824)
)</f>
        <v>600263</v>
      </c>
      <c r="B2824" s="3" t="str">
        <f t="shared" si="45"/>
        <v>CABO FLEXÍVEL HEPR 3X2,5MM 1KV</v>
      </c>
      <c r="C2824" s="14"/>
      <c r="D2824" s="14"/>
      <c r="E2824" s="5" t="s">
        <v>326</v>
      </c>
      <c r="F2824" s="15" t="s">
        <v>948</v>
      </c>
      <c r="G2824" s="13" t="s">
        <v>4743</v>
      </c>
      <c r="H2824" s="14" t="s">
        <v>5123</v>
      </c>
      <c r="I2824" s="170" t="s">
        <v>7038</v>
      </c>
      <c r="J2824" s="127">
        <v>7.78</v>
      </c>
      <c r="K2824" s="162">
        <v>15.84952177336851</v>
      </c>
      <c r="L2824" s="131"/>
      <c r="M2824" s="205"/>
      <c r="N2824" s="228">
        <v>0.18</v>
      </c>
      <c r="O2824" s="38" t="s">
        <v>7114</v>
      </c>
      <c r="P2824" s="31" t="s">
        <v>7294</v>
      </c>
      <c r="Q2824" s="234">
        <v>3</v>
      </c>
      <c r="R2824" s="15">
        <v>85444900</v>
      </c>
      <c r="S2824" s="238">
        <v>46031</v>
      </c>
      <c r="T2824" s="263">
        <v>0.15</v>
      </c>
      <c r="U2824" s="263">
        <v>0</v>
      </c>
      <c r="V2824" s="263">
        <v>3.2119999999999996E-2</v>
      </c>
      <c r="W2824" s="263">
        <v>0</v>
      </c>
      <c r="X2824" s="263">
        <v>0.33999999999999997</v>
      </c>
      <c r="Y2824" s="265">
        <v>1.8334922359937862</v>
      </c>
      <c r="Z2824" s="275">
        <v>7.78</v>
      </c>
      <c r="AA2824" s="276">
        <v>0.1730618029885358</v>
      </c>
      <c r="AB2824" s="277">
        <v>0.05</v>
      </c>
      <c r="AC2824" s="277">
        <v>3.6499999999999998E-2</v>
      </c>
      <c r="AD2824" s="277">
        <v>0</v>
      </c>
      <c r="AE2824" s="277">
        <v>0.33999999999999997</v>
      </c>
      <c r="AF2824" s="276">
        <v>1.6365881600285659</v>
      </c>
    </row>
    <row r="2825" spans="1:32" ht="27.6" x14ac:dyDescent="0.3">
      <c r="A2825" s="2">
        <f>IF(G2825="","",VLOOKUP(G2825,{"CFTV","100000";"switch","750000";"VMS","200000";"Alarme","300000";"CA","400000";"Cabeamento","500000";"Infra","600000";"Redes","700000";"Energia","800000";"Outros","900000";"Serviço","1000000"},2,FALSE)
  + COUNTIF($G$2:G2825,G2825)
)</f>
        <v>600264</v>
      </c>
      <c r="B2825" s="3" t="str">
        <f t="shared" si="45"/>
        <v>CABO PP FLEXIVEL 2x4MM 1KV</v>
      </c>
      <c r="C2825" s="101"/>
      <c r="D2825" s="101"/>
      <c r="E2825" s="5" t="s">
        <v>326</v>
      </c>
      <c r="F2825" s="122" t="s">
        <v>948</v>
      </c>
      <c r="G2825" s="124" t="s">
        <v>4743</v>
      </c>
      <c r="H2825" s="14" t="s">
        <v>5124</v>
      </c>
      <c r="I2825" s="170" t="s">
        <v>7038</v>
      </c>
      <c r="J2825" s="127">
        <v>8.5399999999999991</v>
      </c>
      <c r="K2825" s="162">
        <v>17.397804105985482</v>
      </c>
      <c r="L2825" s="153"/>
      <c r="M2825" s="203"/>
      <c r="N2825" s="229">
        <v>0.12</v>
      </c>
      <c r="O2825" s="3" t="s">
        <v>7205</v>
      </c>
      <c r="P2825" s="31" t="s">
        <v>7294</v>
      </c>
      <c r="Q2825" s="234">
        <v>1</v>
      </c>
      <c r="R2825" s="122">
        <v>85444900</v>
      </c>
      <c r="S2825" s="238">
        <v>45764</v>
      </c>
      <c r="T2825" s="263">
        <v>0.15</v>
      </c>
      <c r="U2825" s="263">
        <v>0</v>
      </c>
      <c r="V2825" s="263">
        <v>3.2119999999999996E-2</v>
      </c>
      <c r="W2825" s="263">
        <v>0</v>
      </c>
      <c r="X2825" s="263">
        <v>0.33999999999999997</v>
      </c>
      <c r="Y2825" s="265">
        <v>1.8334922359937862</v>
      </c>
      <c r="Z2825" s="275">
        <v>8.5399999999999991</v>
      </c>
      <c r="AA2825" s="276">
        <v>0.1899675832290611</v>
      </c>
      <c r="AB2825" s="277">
        <v>0.05</v>
      </c>
      <c r="AC2825" s="277">
        <v>3.6499999999999998E-2</v>
      </c>
      <c r="AD2825" s="277">
        <v>0</v>
      </c>
      <c r="AE2825" s="277">
        <v>0.33999999999999997</v>
      </c>
      <c r="AF2825" s="276">
        <v>1.6365881600285659</v>
      </c>
    </row>
    <row r="2826" spans="1:32" ht="27.6" x14ac:dyDescent="0.3">
      <c r="A2826" s="2">
        <f>IF(G2826="","",VLOOKUP(G2826,{"CFTV","100000";"switch","750000";"VMS","200000";"Alarme","300000";"CA","400000";"Cabeamento","500000";"Infra","600000";"Redes","700000";"Energia","800000";"Outros","900000";"Serviço","1000000"},2,FALSE)
  + COUNTIF($G$2:G2826,G2826)
)</f>
        <v>600265</v>
      </c>
      <c r="B2826" s="3" t="str">
        <f t="shared" si="45"/>
        <v>CONDULETE MULTIPLO X ALUMINIO 2</v>
      </c>
      <c r="C2826" s="14"/>
      <c r="D2826" s="14"/>
      <c r="E2826" s="5" t="s">
        <v>326</v>
      </c>
      <c r="F2826" s="15" t="s">
        <v>7</v>
      </c>
      <c r="G2826" s="13" t="s">
        <v>4743</v>
      </c>
      <c r="H2826" s="14" t="s">
        <v>5125</v>
      </c>
      <c r="I2826" s="186" t="s">
        <v>7038</v>
      </c>
      <c r="J2826" s="131">
        <v>33.799999999999997</v>
      </c>
      <c r="K2826" s="162">
        <v>68.857819529544415</v>
      </c>
      <c r="L2826" s="131"/>
      <c r="M2826" s="203"/>
      <c r="N2826" s="228">
        <v>0.18</v>
      </c>
      <c r="O2826" s="3" t="s">
        <v>7114</v>
      </c>
      <c r="P2826" s="31" t="s">
        <v>7294</v>
      </c>
      <c r="Q2826" s="234">
        <v>3</v>
      </c>
      <c r="R2826" s="15">
        <v>76169900</v>
      </c>
      <c r="S2826" s="238">
        <v>46031</v>
      </c>
      <c r="T2826" s="263">
        <v>0.15</v>
      </c>
      <c r="U2826" s="263">
        <v>0</v>
      </c>
      <c r="V2826" s="263">
        <v>3.2119999999999996E-2</v>
      </c>
      <c r="W2826" s="263">
        <v>0</v>
      </c>
      <c r="X2826" s="263">
        <v>0.33999999999999997</v>
      </c>
      <c r="Y2826" s="265">
        <v>1.8334922359937862</v>
      </c>
      <c r="Z2826" s="275">
        <v>33.799999999999997</v>
      </c>
      <c r="AA2826" s="276">
        <v>0.75186233174967987</v>
      </c>
      <c r="AB2826" s="277">
        <v>0.05</v>
      </c>
      <c r="AC2826" s="277">
        <v>3.6499999999999998E-2</v>
      </c>
      <c r="AD2826" s="277">
        <v>0</v>
      </c>
      <c r="AE2826" s="277">
        <v>0.33999999999999997</v>
      </c>
      <c r="AF2826" s="276">
        <v>1.6365881600285659</v>
      </c>
    </row>
    <row r="2827" spans="1:32" ht="27.6" x14ac:dyDescent="0.3">
      <c r="A2827" s="2">
        <f>IF(G2827="","",VLOOKUP(G2827,{"CFTV","100000";"switch","750000";"VMS","200000";"Alarme","300000";"CA","400000";"Cabeamento","500000";"Infra","600000";"Redes","700000";"Energia","800000";"Outros","900000";"Serviço","1000000"},2,FALSE)
  + COUNTIF($G$2:G2827,G2827)
)</f>
        <v>600266</v>
      </c>
      <c r="B2827" s="3" t="str">
        <f t="shared" si="45"/>
        <v>CONECTOR RETO MACHO GIRATORIO LATAO</v>
      </c>
      <c r="C2827" s="14"/>
      <c r="D2827" s="14"/>
      <c r="E2827" s="5" t="s">
        <v>326</v>
      </c>
      <c r="F2827" s="15" t="s">
        <v>7</v>
      </c>
      <c r="G2827" s="13" t="s">
        <v>4743</v>
      </c>
      <c r="H2827" s="14" t="s">
        <v>5126</v>
      </c>
      <c r="I2827" s="186" t="s">
        <v>7038</v>
      </c>
      <c r="J2827" s="131">
        <v>47.59</v>
      </c>
      <c r="K2827" s="162">
        <v>96.95099501216032</v>
      </c>
      <c r="L2827" s="131"/>
      <c r="M2827" s="203"/>
      <c r="N2827" s="228">
        <v>0.18</v>
      </c>
      <c r="O2827" s="3" t="s">
        <v>7114</v>
      </c>
      <c r="P2827" s="31" t="s">
        <v>7294</v>
      </c>
      <c r="Q2827" s="234">
        <v>3</v>
      </c>
      <c r="R2827" s="15">
        <v>85369040</v>
      </c>
      <c r="S2827" s="238">
        <v>46031</v>
      </c>
      <c r="T2827" s="263">
        <v>0.15</v>
      </c>
      <c r="U2827" s="263">
        <v>0</v>
      </c>
      <c r="V2827" s="263">
        <v>3.2119999999999996E-2</v>
      </c>
      <c r="W2827" s="263">
        <v>0</v>
      </c>
      <c r="X2827" s="263">
        <v>0.33999999999999997</v>
      </c>
      <c r="Y2827" s="265">
        <v>1.8334922359937862</v>
      </c>
      <c r="Z2827" s="275">
        <v>47.59</v>
      </c>
      <c r="AA2827" s="276">
        <v>1.0586132653244753</v>
      </c>
      <c r="AB2827" s="277">
        <v>0.05</v>
      </c>
      <c r="AC2827" s="277">
        <v>3.6499999999999998E-2</v>
      </c>
      <c r="AD2827" s="277">
        <v>0</v>
      </c>
      <c r="AE2827" s="277">
        <v>0.33999999999999997</v>
      </c>
      <c r="AF2827" s="276">
        <v>1.6365881600285659</v>
      </c>
    </row>
    <row r="2828" spans="1:32" ht="27.6" x14ac:dyDescent="0.3">
      <c r="A2828" s="2">
        <f>IF(G2828="","",VLOOKUP(G2828,{"CFTV","100000";"switch","750000";"VMS","200000";"Alarme","300000";"CA","400000";"Cabeamento","500000";"Infra","600000";"Redes","700000";"Energia","800000";"Outros","900000";"Serviço","1000000"},2,FALSE)
  + COUNTIF($G$2:G2828,G2828)
)</f>
        <v>600267</v>
      </c>
      <c r="B2828" s="3" t="str">
        <f t="shared" si="45"/>
        <v>CONECTOR UNIDUT RETO CURTO ALUMÍNIO</v>
      </c>
      <c r="C2828" s="14"/>
      <c r="D2828" s="14"/>
      <c r="E2828" s="5" t="s">
        <v>326</v>
      </c>
      <c r="F2828" s="15" t="s">
        <v>7</v>
      </c>
      <c r="G2828" s="13" t="s">
        <v>4743</v>
      </c>
      <c r="H2828" s="14" t="s">
        <v>5127</v>
      </c>
      <c r="I2828" s="186" t="s">
        <v>7038</v>
      </c>
      <c r="J2828" s="131">
        <v>18.84</v>
      </c>
      <c r="K2828" s="162">
        <v>38.381104140136593</v>
      </c>
      <c r="L2828" s="131"/>
      <c r="M2828" s="203"/>
      <c r="N2828" s="228">
        <v>0.18</v>
      </c>
      <c r="O2828" s="3" t="s">
        <v>7070</v>
      </c>
      <c r="P2828" s="31" t="s">
        <v>7294</v>
      </c>
      <c r="Q2828" s="234">
        <v>1</v>
      </c>
      <c r="R2828" s="15">
        <v>39259090</v>
      </c>
      <c r="S2828" s="238">
        <v>45889</v>
      </c>
      <c r="T2828" s="263">
        <v>0.15</v>
      </c>
      <c r="U2828" s="263">
        <v>0</v>
      </c>
      <c r="V2828" s="263">
        <v>3.2119999999999996E-2</v>
      </c>
      <c r="W2828" s="263">
        <v>0</v>
      </c>
      <c r="X2828" s="263">
        <v>0.33999999999999997</v>
      </c>
      <c r="Y2828" s="265">
        <v>1.8334922359937862</v>
      </c>
      <c r="Z2828" s="275">
        <v>18.84</v>
      </c>
      <c r="AA2828" s="276">
        <v>0.41908539438354936</v>
      </c>
      <c r="AB2828" s="277">
        <v>0.05</v>
      </c>
      <c r="AC2828" s="277">
        <v>3.6499999999999998E-2</v>
      </c>
      <c r="AD2828" s="277">
        <v>0</v>
      </c>
      <c r="AE2828" s="277">
        <v>0.33999999999999997</v>
      </c>
      <c r="AF2828" s="276">
        <v>1.6365881600285659</v>
      </c>
    </row>
    <row r="2829" spans="1:32" ht="27.6" x14ac:dyDescent="0.3">
      <c r="A2829" s="2">
        <f>IF(G2829="","",VLOOKUP(G2829,{"CFTV","100000";"switch","750000";"VMS","200000";"Alarme","300000";"CA","400000";"Cabeamento","500000";"Infra","600000";"Redes","700000";"Energia","800000";"Outros","900000";"Serviço","1000000"},2,FALSE)
  + COUNTIF($G$2:G2829,G2829)
)</f>
        <v>600268</v>
      </c>
      <c r="B2829" s="3" t="str">
        <f t="shared" si="45"/>
        <v>CANCELA INTENSE BLDC 5,30M</v>
      </c>
      <c r="C2829" s="14" t="s">
        <v>5129</v>
      </c>
      <c r="D2829" s="14" t="s">
        <v>5129</v>
      </c>
      <c r="E2829" s="5" t="s">
        <v>3718</v>
      </c>
      <c r="F2829" s="15" t="s">
        <v>7</v>
      </c>
      <c r="G2829" s="13" t="s">
        <v>4743</v>
      </c>
      <c r="H2829" s="14" t="s">
        <v>5128</v>
      </c>
      <c r="I2829" s="186" t="s">
        <v>7038</v>
      </c>
      <c r="J2829" s="131">
        <v>3548.33</v>
      </c>
      <c r="K2829" s="162">
        <v>7228.7061174931459</v>
      </c>
      <c r="L2829" s="131"/>
      <c r="M2829" s="203"/>
      <c r="N2829" s="228">
        <v>0.12</v>
      </c>
      <c r="O2829" s="3" t="s">
        <v>3718</v>
      </c>
      <c r="P2829" s="31" t="s">
        <v>7291</v>
      </c>
      <c r="Q2829" s="234">
        <v>1</v>
      </c>
      <c r="R2829" s="15">
        <v>86080012</v>
      </c>
      <c r="S2829" s="238">
        <v>46086</v>
      </c>
      <c r="T2829" s="263">
        <v>0.15</v>
      </c>
      <c r="U2829" s="263">
        <v>0</v>
      </c>
      <c r="V2829" s="263">
        <v>3.2119999999999996E-2</v>
      </c>
      <c r="W2829" s="263">
        <v>0</v>
      </c>
      <c r="X2829" s="263">
        <v>0.33999999999999997</v>
      </c>
      <c r="Y2829" s="265">
        <v>1.8334922359937862</v>
      </c>
      <c r="Z2829" s="275">
        <v>3548.33</v>
      </c>
      <c r="AA2829" s="276">
        <v>78.930641053767502</v>
      </c>
      <c r="AB2829" s="277">
        <v>0.05</v>
      </c>
      <c r="AC2829" s="277">
        <v>3.6499999999999998E-2</v>
      </c>
      <c r="AD2829" s="277">
        <v>0</v>
      </c>
      <c r="AE2829" s="277">
        <v>0.33999999999999997</v>
      </c>
      <c r="AF2829" s="276">
        <v>1.6365881600285659</v>
      </c>
    </row>
    <row r="2830" spans="1:32" ht="27.6" x14ac:dyDescent="0.3">
      <c r="A2830" s="2">
        <f>IF(G2830="","",VLOOKUP(G2830,{"CFTV","100000";"switch","750000";"VMS","200000";"Alarme","300000";"CA","400000";"Cabeamento","500000";"Infra","600000";"Redes","700000";"Energia","800000";"Outros","900000";"Serviço","1000000"},2,FALSE)
  + COUNTIF($G$2:G2830,G2830)
)</f>
        <v>600269</v>
      </c>
      <c r="B2830" s="3" t="str">
        <f t="shared" si="45"/>
        <v>CURVA METALICA ELETRODUTO 90 GRAUS</v>
      </c>
      <c r="C2830" s="14"/>
      <c r="D2830" s="14"/>
      <c r="E2830" s="5" t="s">
        <v>326</v>
      </c>
      <c r="F2830" s="15" t="s">
        <v>7</v>
      </c>
      <c r="G2830" s="13" t="s">
        <v>4743</v>
      </c>
      <c r="H2830" s="14" t="s">
        <v>5130</v>
      </c>
      <c r="I2830" s="186" t="s">
        <v>7038</v>
      </c>
      <c r="J2830" s="131">
        <v>15.26</v>
      </c>
      <c r="K2830" s="162">
        <v>31.087879468072419</v>
      </c>
      <c r="L2830" s="131"/>
      <c r="M2830" s="203"/>
      <c r="N2830" s="228">
        <v>0.18</v>
      </c>
      <c r="O2830" s="3" t="s">
        <v>7114</v>
      </c>
      <c r="P2830" s="31" t="s">
        <v>7294</v>
      </c>
      <c r="Q2830" s="234">
        <v>3</v>
      </c>
      <c r="R2830" s="15">
        <v>73079200</v>
      </c>
      <c r="S2830" s="238">
        <v>46031</v>
      </c>
      <c r="T2830" s="263">
        <v>0.15</v>
      </c>
      <c r="U2830" s="263">
        <v>0</v>
      </c>
      <c r="V2830" s="263">
        <v>3.2119999999999996E-2</v>
      </c>
      <c r="W2830" s="263">
        <v>0</v>
      </c>
      <c r="X2830" s="263">
        <v>0.33999999999999997</v>
      </c>
      <c r="Y2830" s="265">
        <v>1.8334922359937862</v>
      </c>
      <c r="Z2830" s="275">
        <v>15.26</v>
      </c>
      <c r="AA2830" s="276">
        <v>0.33945027167160108</v>
      </c>
      <c r="AB2830" s="277">
        <v>0.05</v>
      </c>
      <c r="AC2830" s="277">
        <v>3.6499999999999998E-2</v>
      </c>
      <c r="AD2830" s="277">
        <v>0</v>
      </c>
      <c r="AE2830" s="277">
        <v>0.33999999999999997</v>
      </c>
      <c r="AF2830" s="276">
        <v>1.6365881600285659</v>
      </c>
    </row>
    <row r="2831" spans="1:32" ht="27.6" x14ac:dyDescent="0.3">
      <c r="A2831" s="2">
        <f>IF(G2831="","",VLOOKUP(G2831,{"CFTV","100000";"switch","750000";"VMS","200000";"Alarme","300000";"CA","400000";"Cabeamento","500000";"Infra","600000";"Redes","700000";"Energia","800000";"Outros","900000";"Serviço","1000000"},2,FALSE)
  + COUNTIF($G$2:G2831,G2831)
)</f>
        <v>600270</v>
      </c>
      <c r="B2831" s="3" t="str">
        <f t="shared" si="45"/>
        <v>CONECTOR RETO MACHO GIRATORIO LATAO</v>
      </c>
      <c r="C2831" s="14"/>
      <c r="D2831" s="14"/>
      <c r="E2831" s="5" t="s">
        <v>326</v>
      </c>
      <c r="F2831" s="15" t="s">
        <v>7</v>
      </c>
      <c r="G2831" s="13" t="s">
        <v>4743</v>
      </c>
      <c r="H2831" s="14" t="s">
        <v>5131</v>
      </c>
      <c r="I2831" s="186" t="s">
        <v>7038</v>
      </c>
      <c r="J2831" s="131">
        <v>16.02</v>
      </c>
      <c r="K2831" s="162">
        <v>32.636161800689393</v>
      </c>
      <c r="L2831" s="131"/>
      <c r="M2831" s="203"/>
      <c r="N2831" s="228">
        <v>0.18</v>
      </c>
      <c r="O2831" s="3" t="s">
        <v>7114</v>
      </c>
      <c r="P2831" s="31" t="s">
        <v>7294</v>
      </c>
      <c r="Q2831" s="234">
        <v>3</v>
      </c>
      <c r="R2831" s="15">
        <v>85369040</v>
      </c>
      <c r="S2831" s="238">
        <v>46031</v>
      </c>
      <c r="T2831" s="263">
        <v>0.15</v>
      </c>
      <c r="U2831" s="263">
        <v>0</v>
      </c>
      <c r="V2831" s="263">
        <v>3.2119999999999996E-2</v>
      </c>
      <c r="W2831" s="263">
        <v>0</v>
      </c>
      <c r="X2831" s="263">
        <v>0.33999999999999997</v>
      </c>
      <c r="Y2831" s="265">
        <v>1.8334922359937862</v>
      </c>
      <c r="Z2831" s="275">
        <v>16.02</v>
      </c>
      <c r="AA2831" s="276">
        <v>0.35635605191212644</v>
      </c>
      <c r="AB2831" s="277">
        <v>0.05</v>
      </c>
      <c r="AC2831" s="277">
        <v>3.6499999999999998E-2</v>
      </c>
      <c r="AD2831" s="277">
        <v>0</v>
      </c>
      <c r="AE2831" s="277">
        <v>0.33999999999999997</v>
      </c>
      <c r="AF2831" s="276">
        <v>1.6365881600285659</v>
      </c>
    </row>
    <row r="2832" spans="1:32" ht="27.6" x14ac:dyDescent="0.3">
      <c r="A2832" s="2">
        <f>IF(G2832="","",VLOOKUP(G2832,{"CFTV","100000";"switch","750000";"VMS","200000";"Alarme","300000";"CA","400000";"Cabeamento","500000";"Infra","600000";"Redes","700000";"Energia","800000";"Outros","900000";"Serviço","1000000"},2,FALSE)
  + COUNTIF($G$2:G2832,G2832)
)</f>
        <v>600271</v>
      </c>
      <c r="B2832" s="3" t="str">
        <f t="shared" si="45"/>
        <v>ABRAÇADEIRA ELETRODUTO PVC 1"</v>
      </c>
      <c r="C2832" s="3"/>
      <c r="D2832" s="3"/>
      <c r="E2832" s="5" t="s">
        <v>326</v>
      </c>
      <c r="F2832" s="5" t="s">
        <v>7</v>
      </c>
      <c r="G2832" s="2" t="s">
        <v>4743</v>
      </c>
      <c r="H2832" s="3" t="s">
        <v>5132</v>
      </c>
      <c r="I2832" s="170" t="s">
        <v>7038</v>
      </c>
      <c r="J2832" s="127">
        <v>0.79</v>
      </c>
      <c r="K2832" s="162">
        <v>1.6093987404834349</v>
      </c>
      <c r="L2832" s="127"/>
      <c r="M2832" s="203"/>
      <c r="N2832" s="198">
        <v>0.18</v>
      </c>
      <c r="O2832" s="3" t="s">
        <v>7114</v>
      </c>
      <c r="P2832" s="31" t="s">
        <v>7294</v>
      </c>
      <c r="Q2832" s="234">
        <v>3</v>
      </c>
      <c r="R2832" s="5">
        <v>39174090</v>
      </c>
      <c r="S2832" s="238">
        <v>46031</v>
      </c>
      <c r="T2832" s="263">
        <v>0.15</v>
      </c>
      <c r="U2832" s="263">
        <v>0</v>
      </c>
      <c r="V2832" s="263">
        <v>3.2119999999999996E-2</v>
      </c>
      <c r="W2832" s="263">
        <v>0</v>
      </c>
      <c r="X2832" s="263">
        <v>0.33999999999999997</v>
      </c>
      <c r="Y2832" s="265">
        <v>1.8334922359937862</v>
      </c>
      <c r="Z2832" s="275">
        <v>0.79</v>
      </c>
      <c r="AA2832" s="276">
        <v>1.75731136710724E-2</v>
      </c>
      <c r="AB2832" s="277">
        <v>0.05</v>
      </c>
      <c r="AC2832" s="277">
        <v>3.6499999999999998E-2</v>
      </c>
      <c r="AD2832" s="277">
        <v>0</v>
      </c>
      <c r="AE2832" s="277">
        <v>0.33999999999999997</v>
      </c>
      <c r="AF2832" s="276">
        <v>1.6365881600285659</v>
      </c>
    </row>
    <row r="2833" spans="1:32" ht="27.6" x14ac:dyDescent="0.3">
      <c r="A2833" s="2">
        <f>IF(G2833="","",VLOOKUP(G2833,{"CFTV","100000";"switch","750000";"VMS","200000";"Alarme","300000";"CA","400000";"Cabeamento","500000";"Infra","600000";"Redes","700000";"Energia","800000";"Outros","900000";"Serviço","1000000"},2,FALSE)
  + COUNTIF($G$2:G2833,G2833)
)</f>
        <v>600272</v>
      </c>
      <c r="B2833" s="3" t="str">
        <f t="shared" si="45"/>
        <v>CONDULETE MULTIPLO PVC 1" C/</v>
      </c>
      <c r="C2833" s="3"/>
      <c r="D2833" s="3"/>
      <c r="E2833" s="5" t="s">
        <v>326</v>
      </c>
      <c r="F2833" s="5" t="s">
        <v>7</v>
      </c>
      <c r="G2833" s="2" t="s">
        <v>4743</v>
      </c>
      <c r="H2833" s="3" t="s">
        <v>5133</v>
      </c>
      <c r="I2833" s="170" t="s">
        <v>7038</v>
      </c>
      <c r="J2833" s="127">
        <v>19.41</v>
      </c>
      <c r="K2833" s="162">
        <v>39.542315889599323</v>
      </c>
      <c r="L2833" s="127"/>
      <c r="M2833" s="203"/>
      <c r="N2833" s="198">
        <v>0.18</v>
      </c>
      <c r="O2833" s="3" t="s">
        <v>7114</v>
      </c>
      <c r="P2833" s="31" t="s">
        <v>7294</v>
      </c>
      <c r="Q2833" s="234">
        <v>3</v>
      </c>
      <c r="R2833" s="5">
        <v>76090000</v>
      </c>
      <c r="S2833" s="238">
        <v>46031</v>
      </c>
      <c r="T2833" s="263">
        <v>0.15</v>
      </c>
      <c r="U2833" s="263">
        <v>0</v>
      </c>
      <c r="V2833" s="263">
        <v>3.2119999999999996E-2</v>
      </c>
      <c r="W2833" s="263">
        <v>0</v>
      </c>
      <c r="X2833" s="263">
        <v>0.33999999999999997</v>
      </c>
      <c r="Y2833" s="265">
        <v>1.8334922359937862</v>
      </c>
      <c r="Z2833" s="275">
        <v>19.41</v>
      </c>
      <c r="AA2833" s="276">
        <v>0.43176472956394341</v>
      </c>
      <c r="AB2833" s="277">
        <v>0.05</v>
      </c>
      <c r="AC2833" s="277">
        <v>3.6499999999999998E-2</v>
      </c>
      <c r="AD2833" s="277">
        <v>0</v>
      </c>
      <c r="AE2833" s="277">
        <v>0.33999999999999997</v>
      </c>
      <c r="AF2833" s="276">
        <v>1.6365881600285659</v>
      </c>
    </row>
    <row r="2834" spans="1:32" ht="27.6" x14ac:dyDescent="0.3">
      <c r="A2834" s="2">
        <f>IF(G2834="","",VLOOKUP(G2834,{"CFTV","100000";"switch","750000";"VMS","200000";"Alarme","300000";"CA","400000";"Cabeamento","500000";"Infra","600000";"Redes","700000";"Energia","800000";"Outros","900000";"Serviço","1000000"},2,FALSE)
  + COUNTIF($G$2:G2834,G2834)
)</f>
        <v>600273</v>
      </c>
      <c r="B2834" s="3" t="str">
        <f t="shared" si="45"/>
        <v>CONECTOR BOX 1" RETO PVC</v>
      </c>
      <c r="C2834" s="3"/>
      <c r="D2834" s="3"/>
      <c r="E2834" s="5" t="s">
        <v>326</v>
      </c>
      <c r="F2834" s="5" t="s">
        <v>7</v>
      </c>
      <c r="G2834" s="2" t="s">
        <v>4743</v>
      </c>
      <c r="H2834" s="3" t="s">
        <v>5134</v>
      </c>
      <c r="I2834" s="170" t="s">
        <v>7038</v>
      </c>
      <c r="J2834" s="127">
        <v>5.37</v>
      </c>
      <c r="K2834" s="162">
        <v>10.939837008096259</v>
      </c>
      <c r="L2834" s="127"/>
      <c r="M2834" s="203"/>
      <c r="N2834" s="198">
        <v>0.18</v>
      </c>
      <c r="O2834" s="3" t="s">
        <v>7114</v>
      </c>
      <c r="P2834" s="31" t="s">
        <v>7294</v>
      </c>
      <c r="Q2834" s="234">
        <v>3</v>
      </c>
      <c r="R2834" s="5">
        <v>39174090</v>
      </c>
      <c r="S2834" s="238">
        <v>46031</v>
      </c>
      <c r="T2834" s="263">
        <v>0.15</v>
      </c>
      <c r="U2834" s="263">
        <v>0</v>
      </c>
      <c r="V2834" s="263">
        <v>3.2119999999999996E-2</v>
      </c>
      <c r="W2834" s="263">
        <v>0</v>
      </c>
      <c r="X2834" s="263">
        <v>0.33999999999999997</v>
      </c>
      <c r="Y2834" s="265">
        <v>1.8334922359937862</v>
      </c>
      <c r="Z2834" s="275">
        <v>5.37</v>
      </c>
      <c r="AA2834" s="276">
        <v>0.11945268406792252</v>
      </c>
      <c r="AB2834" s="277">
        <v>0.05</v>
      </c>
      <c r="AC2834" s="277">
        <v>3.6499999999999998E-2</v>
      </c>
      <c r="AD2834" s="277">
        <v>0</v>
      </c>
      <c r="AE2834" s="277">
        <v>0.33999999999999997</v>
      </c>
      <c r="AF2834" s="276">
        <v>1.6365881600285659</v>
      </c>
    </row>
    <row r="2835" spans="1:32" ht="27.6" x14ac:dyDescent="0.3">
      <c r="A2835" s="2">
        <f>IF(G2835="","",VLOOKUP(G2835,{"CFTV","100000";"switch","750000";"VMS","200000";"Alarme","300000";"CA","400000";"Cabeamento","500000";"Infra","600000";"Redes","700000";"Energia","800000";"Outros","900000";"Serviço","1000000"},2,FALSE)
  + COUNTIF($G$2:G2835,G2835)
)</f>
        <v>600274</v>
      </c>
      <c r="B2835" s="3" t="str">
        <f t="shared" si="45"/>
        <v xml:space="preserve">CURVA 90° </v>
      </c>
      <c r="C2835" s="3"/>
      <c r="D2835" s="3"/>
      <c r="E2835" s="5" t="s">
        <v>326</v>
      </c>
      <c r="F2835" s="5" t="s">
        <v>7</v>
      </c>
      <c r="G2835" s="2" t="s">
        <v>4743</v>
      </c>
      <c r="H2835" s="3" t="s">
        <v>5135</v>
      </c>
      <c r="I2835" s="170" t="s">
        <v>7038</v>
      </c>
      <c r="J2835" s="127">
        <v>2.78</v>
      </c>
      <c r="K2835" s="162">
        <v>5.6634537956252506</v>
      </c>
      <c r="L2835" s="127"/>
      <c r="M2835" s="203"/>
      <c r="N2835" s="198">
        <v>0.18</v>
      </c>
      <c r="O2835" s="3" t="s">
        <v>7114</v>
      </c>
      <c r="P2835" s="31" t="s">
        <v>7294</v>
      </c>
      <c r="Q2835" s="234">
        <v>3</v>
      </c>
      <c r="R2835" s="5">
        <v>73079200</v>
      </c>
      <c r="S2835" s="238">
        <v>46031</v>
      </c>
      <c r="T2835" s="263">
        <v>0.15</v>
      </c>
      <c r="U2835" s="263">
        <v>0</v>
      </c>
      <c r="V2835" s="263">
        <v>3.2119999999999996E-2</v>
      </c>
      <c r="W2835" s="263">
        <v>0</v>
      </c>
      <c r="X2835" s="263">
        <v>0.33999999999999997</v>
      </c>
      <c r="Y2835" s="265">
        <v>1.8334922359937862</v>
      </c>
      <c r="Z2835" s="275">
        <v>2.78</v>
      </c>
      <c r="AA2835" s="276">
        <v>6.1839564564026922E-2</v>
      </c>
      <c r="AB2835" s="277">
        <v>0.05</v>
      </c>
      <c r="AC2835" s="277">
        <v>3.6499999999999998E-2</v>
      </c>
      <c r="AD2835" s="277">
        <v>0</v>
      </c>
      <c r="AE2835" s="277">
        <v>0.33999999999999997</v>
      </c>
      <c r="AF2835" s="276">
        <v>1.6365881600285659</v>
      </c>
    </row>
    <row r="2836" spans="1:32" ht="27.6" x14ac:dyDescent="0.3">
      <c r="A2836" s="2">
        <f>IF(G2836="","",VLOOKUP(G2836,{"CFTV","100000";"switch","750000";"VMS","200000";"Alarme","300000";"CA","400000";"Cabeamento","500000";"Infra","600000";"Redes","700000";"Energia","800000";"Outros","900000";"Serviço","1000000"},2,FALSE)
  + COUNTIF($G$2:G2836,G2836)
)</f>
        <v>600275</v>
      </c>
      <c r="B2836" s="3" t="str">
        <f t="shared" si="45"/>
        <v>LUVA ELETRODUTO PVC COM ROSCA</v>
      </c>
      <c r="C2836" s="3"/>
      <c r="D2836" s="3"/>
      <c r="E2836" s="5" t="s">
        <v>326</v>
      </c>
      <c r="F2836" s="5" t="s">
        <v>7</v>
      </c>
      <c r="G2836" s="2" t="s">
        <v>4743</v>
      </c>
      <c r="H2836" s="3" t="s">
        <v>5136</v>
      </c>
      <c r="I2836" s="170" t="s">
        <v>7038</v>
      </c>
      <c r="J2836" s="127">
        <v>1.75</v>
      </c>
      <c r="K2836" s="162">
        <v>3.56512379221014</v>
      </c>
      <c r="L2836" s="127"/>
      <c r="M2836" s="203"/>
      <c r="N2836" s="198">
        <v>0.18</v>
      </c>
      <c r="O2836" s="3" t="s">
        <v>7114</v>
      </c>
      <c r="P2836" s="31" t="s">
        <v>7294</v>
      </c>
      <c r="Q2836" s="234">
        <v>3</v>
      </c>
      <c r="R2836" s="5">
        <v>39174090</v>
      </c>
      <c r="S2836" s="238">
        <v>46031</v>
      </c>
      <c r="T2836" s="263">
        <v>0.15</v>
      </c>
      <c r="U2836" s="263">
        <v>0</v>
      </c>
      <c r="V2836" s="263">
        <v>3.2119999999999996E-2</v>
      </c>
      <c r="W2836" s="263">
        <v>0</v>
      </c>
      <c r="X2836" s="263">
        <v>0.33999999999999997</v>
      </c>
      <c r="Y2836" s="265">
        <v>1.8334922359937862</v>
      </c>
      <c r="Z2836" s="275">
        <v>1.75</v>
      </c>
      <c r="AA2836" s="276">
        <v>3.8927783448578106E-2</v>
      </c>
      <c r="AB2836" s="277">
        <v>0.05</v>
      </c>
      <c r="AC2836" s="277">
        <v>3.6499999999999998E-2</v>
      </c>
      <c r="AD2836" s="277">
        <v>0</v>
      </c>
      <c r="AE2836" s="277">
        <v>0.33999999999999997</v>
      </c>
      <c r="AF2836" s="276">
        <v>1.6365881600285659</v>
      </c>
    </row>
    <row r="2837" spans="1:32" ht="41.4" x14ac:dyDescent="0.3">
      <c r="A2837" s="2">
        <f>IF(G2837="","",VLOOKUP(G2837,{"CFTV","100000";"switch","750000";"VMS","200000";"Alarme","300000";"CA","400000";"Cabeamento","500000";"Infra","600000";"Redes","700000";"Energia","800000";"Outros","900000";"Serviço","1000000"},2,FALSE)
  + COUNTIF($G$2:G2837,G2837)
)</f>
        <v>600276</v>
      </c>
      <c r="B2837" s="3" t="str">
        <f t="shared" si="45"/>
        <v>CABO ADAPTADOR POE INJETOR +</v>
      </c>
      <c r="C2837" s="3"/>
      <c r="D2837" s="3"/>
      <c r="E2837" s="5" t="s">
        <v>326</v>
      </c>
      <c r="F2837" s="5" t="s">
        <v>7</v>
      </c>
      <c r="G2837" s="2" t="s">
        <v>4743</v>
      </c>
      <c r="H2837" s="3" t="s">
        <v>5137</v>
      </c>
      <c r="I2837" s="170" t="s">
        <v>7038</v>
      </c>
      <c r="J2837" s="127">
        <v>9.9499999999999993</v>
      </c>
      <c r="K2837" s="162">
        <v>20.270275275709078</v>
      </c>
      <c r="L2837" s="127"/>
      <c r="M2837" s="203"/>
      <c r="N2837" s="198">
        <v>0.18</v>
      </c>
      <c r="O2837" s="3" t="s">
        <v>7088</v>
      </c>
      <c r="P2837" s="31" t="s">
        <v>7294</v>
      </c>
      <c r="Q2837" s="234"/>
      <c r="R2837" s="5">
        <v>85043111</v>
      </c>
      <c r="S2837" s="238">
        <v>45673</v>
      </c>
      <c r="T2837" s="263">
        <v>0.15</v>
      </c>
      <c r="U2837" s="263">
        <v>0</v>
      </c>
      <c r="V2837" s="263">
        <v>3.2119999999999996E-2</v>
      </c>
      <c r="W2837" s="263">
        <v>0</v>
      </c>
      <c r="X2837" s="263">
        <v>0.33999999999999997</v>
      </c>
      <c r="Y2837" s="265">
        <v>1.8334922359937862</v>
      </c>
      <c r="Z2837" s="275">
        <v>9.9499999999999993</v>
      </c>
      <c r="AA2837" s="276">
        <v>0.22133225446477262</v>
      </c>
      <c r="AB2837" s="277">
        <v>0.05</v>
      </c>
      <c r="AC2837" s="277">
        <v>3.6499999999999998E-2</v>
      </c>
      <c r="AD2837" s="277">
        <v>0</v>
      </c>
      <c r="AE2837" s="277">
        <v>0.33999999999999997</v>
      </c>
      <c r="AF2837" s="276">
        <v>1.6365881600285659</v>
      </c>
    </row>
    <row r="2838" spans="1:32" ht="41.4" x14ac:dyDescent="0.3">
      <c r="A2838" s="2">
        <f>IF(G2838="","",VLOOKUP(G2838,{"CFTV","100000";"switch","750000";"VMS","200000";"Alarme","300000";"CA","400000";"Cabeamento","500000";"Infra","600000";"Redes","700000";"Energia","800000";"Outros","900000";"Serviço","1000000"},2,FALSE)
  + COUNTIF($G$2:G2838,G2838)
)</f>
        <v>600277</v>
      </c>
      <c r="B2838" s="3" t="str">
        <f t="shared" si="45"/>
        <v>CHUMBADOR PARABOLT AÇO ZINCADO PARA</v>
      </c>
      <c r="C2838" s="3" t="s">
        <v>5139</v>
      </c>
      <c r="D2838" s="3" t="s">
        <v>5139</v>
      </c>
      <c r="E2838" s="5" t="s">
        <v>326</v>
      </c>
      <c r="F2838" s="5" t="s">
        <v>7</v>
      </c>
      <c r="G2838" s="2" t="s">
        <v>4743</v>
      </c>
      <c r="H2838" s="3" t="s">
        <v>5138</v>
      </c>
      <c r="I2838" s="170" t="s">
        <v>7038</v>
      </c>
      <c r="J2838" s="127">
        <v>7.7450000000000001</v>
      </c>
      <c r="K2838" s="162">
        <v>16.902459392845596</v>
      </c>
      <c r="L2838" s="127">
        <v>0.55185185185185104</v>
      </c>
      <c r="M2838" s="203"/>
      <c r="N2838" s="198">
        <v>0.18</v>
      </c>
      <c r="O2838" s="3" t="s">
        <v>7206</v>
      </c>
      <c r="P2838" s="31" t="s">
        <v>7294</v>
      </c>
      <c r="Q2838" s="234"/>
      <c r="R2838" s="5">
        <v>73181900</v>
      </c>
      <c r="S2838" s="238">
        <v>45674</v>
      </c>
      <c r="T2838" s="263">
        <v>0.15</v>
      </c>
      <c r="U2838" s="263">
        <v>0</v>
      </c>
      <c r="V2838" s="263">
        <v>3.2119999999999996E-2</v>
      </c>
      <c r="W2838" s="263">
        <v>0</v>
      </c>
      <c r="X2838" s="263">
        <v>0.33999999999999997</v>
      </c>
      <c r="Y2838" s="265">
        <v>1.8334922359937862</v>
      </c>
      <c r="Z2838" s="275">
        <v>8.2968518518518515</v>
      </c>
      <c r="AA2838" s="276">
        <v>0.18455888696789891</v>
      </c>
      <c r="AB2838" s="277">
        <v>0.05</v>
      </c>
      <c r="AC2838" s="277">
        <v>3.6499999999999998E-2</v>
      </c>
      <c r="AD2838" s="277">
        <v>0</v>
      </c>
      <c r="AE2838" s="277">
        <v>0.33999999999999997</v>
      </c>
      <c r="AF2838" s="276">
        <v>1.6365881600285659</v>
      </c>
    </row>
    <row r="2839" spans="1:32" ht="27.6" x14ac:dyDescent="0.3">
      <c r="A2839" s="2">
        <f>IF(G2839="","",VLOOKUP(G2839,{"CFTV","100000";"switch","750000";"VMS","200000";"Alarme","300000";"CA","400000";"Cabeamento","500000";"Infra","600000";"Redes","700000";"Energia","800000";"Outros","900000";"Serviço","1000000"},2,FALSE)
  + COUNTIF($G$2:G2839,G2839)
)</f>
        <v>600278</v>
      </c>
      <c r="B2839" s="3" t="str">
        <f t="shared" si="45"/>
        <v>MINI DIO COMPLETO SC/APC PARA</v>
      </c>
      <c r="C2839" s="3"/>
      <c r="D2839" s="3"/>
      <c r="E2839" s="5" t="s">
        <v>5141</v>
      </c>
      <c r="F2839" s="5" t="s">
        <v>7</v>
      </c>
      <c r="G2839" s="2" t="s">
        <v>4743</v>
      </c>
      <c r="H2839" s="3" t="s">
        <v>5140</v>
      </c>
      <c r="I2839" s="170" t="s">
        <v>7038</v>
      </c>
      <c r="J2839" s="127">
        <v>135.47</v>
      </c>
      <c r="K2839" s="162">
        <v>281.37395001248694</v>
      </c>
      <c r="L2839" s="127">
        <v>2.6470588235294099</v>
      </c>
      <c r="M2839" s="203"/>
      <c r="N2839" s="198">
        <v>0.12</v>
      </c>
      <c r="O2839" s="3" t="s">
        <v>5141</v>
      </c>
      <c r="P2839" s="31" t="s">
        <v>7291</v>
      </c>
      <c r="Q2839" s="234">
        <v>1</v>
      </c>
      <c r="R2839" s="5">
        <v>85447010</v>
      </c>
      <c r="S2839" s="249">
        <v>46044</v>
      </c>
      <c r="T2839" s="263">
        <v>0.15</v>
      </c>
      <c r="U2839" s="263">
        <v>0</v>
      </c>
      <c r="V2839" s="263">
        <v>3.2119999999999996E-2</v>
      </c>
      <c r="W2839" s="263">
        <v>0</v>
      </c>
      <c r="X2839" s="263">
        <v>0.33999999999999997</v>
      </c>
      <c r="Y2839" s="265">
        <v>1.8334922359937862</v>
      </c>
      <c r="Z2839" s="275">
        <v>138.11705882352942</v>
      </c>
      <c r="AA2839" s="276">
        <v>3.072337689392501</v>
      </c>
      <c r="AB2839" s="277">
        <v>0.05</v>
      </c>
      <c r="AC2839" s="277">
        <v>3.6499999999999998E-2</v>
      </c>
      <c r="AD2839" s="277">
        <v>0</v>
      </c>
      <c r="AE2839" s="277">
        <v>0.33999999999999997</v>
      </c>
      <c r="AF2839" s="276">
        <v>1.6365881600285659</v>
      </c>
    </row>
    <row r="2840" spans="1:32" ht="27.6" x14ac:dyDescent="0.3">
      <c r="A2840" s="2">
        <f>IF(G2840="","",VLOOKUP(G2840,{"CFTV","100000";"switch","750000";"VMS","200000";"Alarme","300000";"CA","400000";"Cabeamento","500000";"Infra","600000";"Redes","700000";"Energia","800000";"Outros","900000";"Serviço","1000000"},2,FALSE)
  + COUNTIF($G$2:G2840,G2840)
)</f>
        <v>600279</v>
      </c>
      <c r="B2840" s="3" t="str">
        <f t="shared" si="45"/>
        <v>TORRE TELESCÓPICA COM BASE E</v>
      </c>
      <c r="C2840" s="3"/>
      <c r="D2840" s="3"/>
      <c r="E2840" s="5" t="s">
        <v>326</v>
      </c>
      <c r="F2840" s="5" t="s">
        <v>7</v>
      </c>
      <c r="G2840" s="2" t="s">
        <v>4743</v>
      </c>
      <c r="H2840" s="3" t="s">
        <v>5142</v>
      </c>
      <c r="I2840" s="170" t="s">
        <v>7038</v>
      </c>
      <c r="J2840" s="127">
        <v>230</v>
      </c>
      <c r="K2840" s="162">
        <v>541.08393097772182</v>
      </c>
      <c r="L2840" s="127">
        <v>35.6</v>
      </c>
      <c r="M2840" s="203"/>
      <c r="N2840" s="198">
        <v>0.12</v>
      </c>
      <c r="O2840" s="3" t="s">
        <v>7207</v>
      </c>
      <c r="P2840" s="31" t="s">
        <v>7291</v>
      </c>
      <c r="Q2840" s="234">
        <v>1</v>
      </c>
      <c r="R2840" s="5">
        <v>73082000</v>
      </c>
      <c r="S2840" s="238">
        <v>45975</v>
      </c>
      <c r="T2840" s="263">
        <v>0.15</v>
      </c>
      <c r="U2840" s="263">
        <v>0</v>
      </c>
      <c r="V2840" s="263">
        <v>3.2119999999999996E-2</v>
      </c>
      <c r="W2840" s="263">
        <v>0</v>
      </c>
      <c r="X2840" s="263">
        <v>0.33999999999999997</v>
      </c>
      <c r="Y2840" s="265">
        <v>1.8334922359937862</v>
      </c>
      <c r="Z2840" s="275">
        <v>265.60000000000002</v>
      </c>
      <c r="AA2840" s="276">
        <v>5.9081253051099116</v>
      </c>
      <c r="AB2840" s="277">
        <v>0.05</v>
      </c>
      <c r="AC2840" s="277">
        <v>3.6499999999999998E-2</v>
      </c>
      <c r="AD2840" s="277">
        <v>0</v>
      </c>
      <c r="AE2840" s="277">
        <v>0.33999999999999997</v>
      </c>
      <c r="AF2840" s="276">
        <v>1.6365881600285659</v>
      </c>
    </row>
    <row r="2841" spans="1:32" ht="27.6" x14ac:dyDescent="0.3">
      <c r="A2841" s="2">
        <f>IF(G2841="","",VLOOKUP(G2841,{"CFTV","100000";"switch","750000";"VMS","200000";"Alarme","300000";"CA","400000";"Cabeamento","500000";"Infra","600000";"Redes","700000";"Energia","800000";"Outros","900000";"Serviço","1000000"},2,FALSE)
  + COUNTIF($G$2:G2841,G2841)
)</f>
        <v>600280</v>
      </c>
      <c r="B2841" s="3" t="str">
        <f t="shared" si="45"/>
        <v>TUBO FLEXÍVEL SEALTUBO 2"</v>
      </c>
      <c r="C2841" s="3"/>
      <c r="D2841" s="3"/>
      <c r="E2841" s="5" t="s">
        <v>326</v>
      </c>
      <c r="F2841" s="5" t="s">
        <v>948</v>
      </c>
      <c r="G2841" s="2" t="s">
        <v>4743</v>
      </c>
      <c r="H2841" s="3" t="s">
        <v>5143</v>
      </c>
      <c r="I2841" s="170" t="s">
        <v>7038</v>
      </c>
      <c r="J2841" s="127">
        <v>37.06</v>
      </c>
      <c r="K2841" s="162">
        <v>75.499135851033031</v>
      </c>
      <c r="L2841" s="127"/>
      <c r="M2841" s="203"/>
      <c r="N2841" s="198">
        <v>0.18</v>
      </c>
      <c r="O2841" s="3" t="s">
        <v>7070</v>
      </c>
      <c r="P2841" s="31" t="s">
        <v>7294</v>
      </c>
      <c r="Q2841" s="234">
        <v>1</v>
      </c>
      <c r="R2841" s="5">
        <v>83079000</v>
      </c>
      <c r="S2841" s="238">
        <v>45889</v>
      </c>
      <c r="T2841" s="263">
        <v>0.15</v>
      </c>
      <c r="U2841" s="263">
        <v>0</v>
      </c>
      <c r="V2841" s="263">
        <v>3.2119999999999996E-2</v>
      </c>
      <c r="W2841" s="263">
        <v>0</v>
      </c>
      <c r="X2841" s="263">
        <v>0.33999999999999997</v>
      </c>
      <c r="Y2841" s="265">
        <v>1.8334922359937862</v>
      </c>
      <c r="Z2841" s="275">
        <v>37.06</v>
      </c>
      <c r="AA2841" s="276">
        <v>0.82437923120245971</v>
      </c>
      <c r="AB2841" s="277">
        <v>0.05</v>
      </c>
      <c r="AC2841" s="277">
        <v>3.6499999999999998E-2</v>
      </c>
      <c r="AD2841" s="277">
        <v>0</v>
      </c>
      <c r="AE2841" s="277">
        <v>0.33999999999999997</v>
      </c>
      <c r="AF2841" s="276">
        <v>1.6365881600285659</v>
      </c>
    </row>
    <row r="2842" spans="1:32" ht="41.4" x14ac:dyDescent="0.3">
      <c r="A2842" s="2">
        <f>IF(G2842="","",VLOOKUP(G2842,{"CFTV","100000";"switch","750000";"VMS","200000";"Alarme","300000";"CA","400000";"Cabeamento","500000";"Infra","600000";"Redes","700000";"Energia","800000";"Outros","900000";"Serviço","1000000"},2,FALSE)
  + COUNTIF($G$2:G2842,G2842)
)</f>
        <v>600281</v>
      </c>
      <c r="B2842" s="3" t="str">
        <f t="shared" si="45"/>
        <v>TAMPA TUBO RETA INTERNA BRANCA</v>
      </c>
      <c r="C2842" s="3"/>
      <c r="D2842" s="3"/>
      <c r="E2842" s="5" t="s">
        <v>326</v>
      </c>
      <c r="F2842" s="5" t="s">
        <v>7</v>
      </c>
      <c r="G2842" s="2" t="s">
        <v>4743</v>
      </c>
      <c r="H2842" s="3" t="s">
        <v>5144</v>
      </c>
      <c r="I2842" s="170" t="s">
        <v>7038</v>
      </c>
      <c r="J2842" s="127">
        <v>0.73799999999999999</v>
      </c>
      <c r="K2842" s="162">
        <v>2.9549783203433191</v>
      </c>
      <c r="L2842" s="127">
        <v>0.71250000000000002</v>
      </c>
      <c r="M2842" s="203"/>
      <c r="N2842" s="198">
        <v>0.12</v>
      </c>
      <c r="O2842" s="3" t="s">
        <v>7208</v>
      </c>
      <c r="P2842" s="31" t="s">
        <v>7295</v>
      </c>
      <c r="Q2842" s="234"/>
      <c r="R2842" s="5">
        <v>39174090</v>
      </c>
      <c r="S2842" s="238">
        <v>45671</v>
      </c>
      <c r="T2842" s="263">
        <v>0.15</v>
      </c>
      <c r="U2842" s="263">
        <v>0</v>
      </c>
      <c r="V2842" s="263">
        <v>3.2119999999999996E-2</v>
      </c>
      <c r="W2842" s="263">
        <v>0</v>
      </c>
      <c r="X2842" s="263">
        <v>0.33999999999999997</v>
      </c>
      <c r="Y2842" s="265">
        <v>1.8334922359937862</v>
      </c>
      <c r="Z2842" s="275">
        <v>1.4504999999999999</v>
      </c>
      <c r="AA2842" s="276">
        <v>3.2265571366950019E-2</v>
      </c>
      <c r="AB2842" s="277">
        <v>0.05</v>
      </c>
      <c r="AC2842" s="277">
        <v>3.6499999999999998E-2</v>
      </c>
      <c r="AD2842" s="277">
        <v>0</v>
      </c>
      <c r="AE2842" s="277">
        <v>0.33999999999999997</v>
      </c>
      <c r="AF2842" s="276">
        <v>1.6365881600285659</v>
      </c>
    </row>
    <row r="2843" spans="1:32" ht="27.6" x14ac:dyDescent="0.3">
      <c r="A2843" s="2">
        <f>IF(G2843="","",VLOOKUP(G2843,{"CFTV","100000";"switch","750000";"VMS","200000";"Alarme","300000";"CA","400000";"Cabeamento","500000";"Infra","600000";"Redes","700000";"Energia","800000";"Outros","900000";"Serviço","1000000"},2,FALSE)
  + COUNTIF($G$2:G2843,G2843)
)</f>
        <v>600282</v>
      </c>
      <c r="B2843" s="3" t="str">
        <f t="shared" si="45"/>
        <v>TUBO DE AÇO GALVANIZADO RETANGULAR</v>
      </c>
      <c r="C2843" s="3"/>
      <c r="D2843" s="3"/>
      <c r="E2843" s="5" t="s">
        <v>5031</v>
      </c>
      <c r="F2843" s="5" t="s">
        <v>7</v>
      </c>
      <c r="G2843" s="2" t="s">
        <v>4743</v>
      </c>
      <c r="H2843" s="3" t="s">
        <v>5145</v>
      </c>
      <c r="I2843" s="170" t="s">
        <v>7038</v>
      </c>
      <c r="J2843" s="127">
        <v>87.01</v>
      </c>
      <c r="K2843" s="162">
        <v>177.25795494868817</v>
      </c>
      <c r="L2843" s="127"/>
      <c r="M2843" s="203"/>
      <c r="N2843" s="198">
        <v>0.18</v>
      </c>
      <c r="O2843" s="3" t="s">
        <v>5031</v>
      </c>
      <c r="P2843" s="31" t="s">
        <v>7294</v>
      </c>
      <c r="Q2843" s="234"/>
      <c r="R2843" s="5">
        <v>73066100</v>
      </c>
      <c r="S2843" s="238">
        <v>45671</v>
      </c>
      <c r="T2843" s="263">
        <v>0.15</v>
      </c>
      <c r="U2843" s="263">
        <v>0</v>
      </c>
      <c r="V2843" s="263">
        <v>3.2119999999999996E-2</v>
      </c>
      <c r="W2843" s="263">
        <v>0</v>
      </c>
      <c r="X2843" s="263">
        <v>0.33999999999999997</v>
      </c>
      <c r="Y2843" s="265">
        <v>1.8334922359937862</v>
      </c>
      <c r="Z2843" s="275">
        <v>87.01</v>
      </c>
      <c r="AA2843" s="276">
        <v>1.9354893930633035</v>
      </c>
      <c r="AB2843" s="277">
        <v>0.05</v>
      </c>
      <c r="AC2843" s="277">
        <v>3.6499999999999998E-2</v>
      </c>
      <c r="AD2843" s="277">
        <v>0</v>
      </c>
      <c r="AE2843" s="277">
        <v>0.33999999999999997</v>
      </c>
      <c r="AF2843" s="276">
        <v>1.6365881600285659</v>
      </c>
    </row>
    <row r="2844" spans="1:32" x14ac:dyDescent="0.3">
      <c r="A2844" s="2">
        <f>IF(G2844="","",VLOOKUP(G2844,{"CFTV","100000";"switch","750000";"VMS","200000";"Alarme","300000";"CA","400000";"Cabeamento","500000";"Infra","600000";"Redes","700000";"Energia","800000";"Outros","900000";"Serviço","1000000"},2,FALSE)
  + COUNTIF($G$2:G2844,G2844)
)</f>
        <v>600283</v>
      </c>
      <c r="B2844" s="3" t="str">
        <f t="shared" si="45"/>
        <v>BANDEJA FIXA 1U DE 290MM</v>
      </c>
      <c r="C2844" s="14" t="s">
        <v>5147</v>
      </c>
      <c r="D2844" s="14" t="s">
        <v>5147</v>
      </c>
      <c r="E2844" s="5" t="s">
        <v>6</v>
      </c>
      <c r="F2844" s="15" t="s">
        <v>7</v>
      </c>
      <c r="G2844" s="2" t="s">
        <v>4743</v>
      </c>
      <c r="H2844" s="14" t="s">
        <v>5146</v>
      </c>
      <c r="I2844" s="186" t="s">
        <v>7038</v>
      </c>
      <c r="J2844" s="131">
        <v>68.180000000000007</v>
      </c>
      <c r="K2844" s="162">
        <v>138.89722294450706</v>
      </c>
      <c r="L2844" s="126"/>
      <c r="M2844" s="217"/>
      <c r="N2844" s="228">
        <v>0.12</v>
      </c>
      <c r="O2844" s="3" t="s">
        <v>7048</v>
      </c>
      <c r="P2844" s="253" t="s">
        <v>7288</v>
      </c>
      <c r="Q2844" s="234">
        <v>1</v>
      </c>
      <c r="R2844" s="15">
        <v>94039900</v>
      </c>
      <c r="S2844" s="238">
        <v>45698</v>
      </c>
      <c r="T2844" s="263">
        <v>0.15</v>
      </c>
      <c r="U2844" s="263">
        <v>0</v>
      </c>
      <c r="V2844" s="263">
        <v>3.2119999999999996E-2</v>
      </c>
      <c r="W2844" s="263">
        <v>0</v>
      </c>
      <c r="X2844" s="263">
        <v>0.33999999999999997</v>
      </c>
      <c r="Y2844" s="265">
        <v>1.8334922359937862</v>
      </c>
      <c r="Z2844" s="275">
        <v>68.180000000000007</v>
      </c>
      <c r="AA2844" s="276">
        <v>1.516626443156603</v>
      </c>
      <c r="AB2844" s="277">
        <v>0.05</v>
      </c>
      <c r="AC2844" s="277">
        <v>3.6499999999999998E-2</v>
      </c>
      <c r="AD2844" s="277">
        <v>0</v>
      </c>
      <c r="AE2844" s="277">
        <v>0.33999999999999997</v>
      </c>
      <c r="AF2844" s="276">
        <v>1.6365881600285659</v>
      </c>
    </row>
    <row r="2845" spans="1:32" ht="27.6" x14ac:dyDescent="0.3">
      <c r="A2845" s="2">
        <f>IF(G2845="","",VLOOKUP(G2845,{"CFTV","100000";"switch","750000";"VMS","200000";"Alarme","300000";"CA","400000";"Cabeamento","500000";"Infra","600000";"Redes","700000";"Energia","800000";"Outros","900000";"Serviço","1000000"},2,FALSE)
  + COUNTIF($G$2:G2845,G2845)
)</f>
        <v>600284</v>
      </c>
      <c r="B2845" s="3" t="str">
        <f t="shared" si="45"/>
        <v>PROTETOR ELETRONICO C/ 4 TOMADAS</v>
      </c>
      <c r="C2845" s="14" t="s">
        <v>5149</v>
      </c>
      <c r="D2845" s="14" t="s">
        <v>5149</v>
      </c>
      <c r="E2845" s="5" t="s">
        <v>6</v>
      </c>
      <c r="F2845" s="15" t="s">
        <v>7</v>
      </c>
      <c r="G2845" s="2" t="s">
        <v>4743</v>
      </c>
      <c r="H2845" s="14" t="s">
        <v>5148</v>
      </c>
      <c r="I2845" s="186" t="s">
        <v>7038</v>
      </c>
      <c r="J2845" s="131">
        <v>25.87</v>
      </c>
      <c r="K2845" s="162">
        <v>48.485596395301748</v>
      </c>
      <c r="L2845" s="126"/>
      <c r="M2845" s="217">
        <v>0.05</v>
      </c>
      <c r="N2845" s="228">
        <v>0.04</v>
      </c>
      <c r="O2845" s="3" t="s">
        <v>7048</v>
      </c>
      <c r="P2845" s="253" t="s">
        <v>7288</v>
      </c>
      <c r="Q2845" s="234">
        <v>1</v>
      </c>
      <c r="R2845" s="15">
        <v>85363090</v>
      </c>
      <c r="S2845" s="238">
        <v>45698</v>
      </c>
      <c r="T2845" s="263">
        <v>0.15</v>
      </c>
      <c r="U2845" s="263">
        <v>0</v>
      </c>
      <c r="V2845" s="263">
        <v>3.5039999999999995E-2</v>
      </c>
      <c r="W2845" s="263">
        <v>0</v>
      </c>
      <c r="X2845" s="263">
        <v>0.33999999999999997</v>
      </c>
      <c r="Y2845" s="265">
        <v>1.6064585475278061</v>
      </c>
      <c r="Z2845" s="275">
        <v>27.163500000000003</v>
      </c>
      <c r="AA2845" s="276">
        <v>0.60423705468882938</v>
      </c>
      <c r="AB2845" s="277">
        <v>0.05</v>
      </c>
      <c r="AC2845" s="277">
        <v>3.6499999999999998E-2</v>
      </c>
      <c r="AD2845" s="277">
        <v>0</v>
      </c>
      <c r="AE2845" s="277">
        <v>0.33999999999999997</v>
      </c>
      <c r="AF2845" s="276">
        <v>1.6365881600285659</v>
      </c>
    </row>
    <row r="2846" spans="1:32" ht="27.6" x14ac:dyDescent="0.3">
      <c r="A2846" s="2">
        <f>IF(G2846="","",VLOOKUP(G2846,{"CFTV","100000";"switch","750000";"VMS","200000";"Alarme","300000";"CA","400000";"Cabeamento","500000";"Infra","600000";"Redes","700000";"Energia","800000";"Outros","900000";"Serviço","1000000"},2,FALSE)
  + COUNTIF($G$2:G2846,G2846)
)</f>
        <v>600285</v>
      </c>
      <c r="B2846" s="3" t="str">
        <f t="shared" si="45"/>
        <v>PROTETOR DE SURTO ELÉTRICO DPS</v>
      </c>
      <c r="C2846" s="3" t="s">
        <v>5150</v>
      </c>
      <c r="D2846" s="3" t="s">
        <v>5150</v>
      </c>
      <c r="E2846" s="5" t="s">
        <v>326</v>
      </c>
      <c r="F2846" s="5" t="s">
        <v>7</v>
      </c>
      <c r="G2846" s="2" t="s">
        <v>4743</v>
      </c>
      <c r="H2846" s="3" t="s">
        <v>5016</v>
      </c>
      <c r="I2846" s="170" t="s">
        <v>7038</v>
      </c>
      <c r="J2846" s="127">
        <v>42.28</v>
      </c>
      <c r="K2846" s="162">
        <v>86.133390819796986</v>
      </c>
      <c r="L2846" s="126"/>
      <c r="M2846" s="203"/>
      <c r="N2846" s="218">
        <v>0.18</v>
      </c>
      <c r="O2846" s="3" t="s">
        <v>7070</v>
      </c>
      <c r="P2846" s="31" t="s">
        <v>7294</v>
      </c>
      <c r="Q2846" s="234">
        <v>2</v>
      </c>
      <c r="R2846" s="5">
        <v>85363090</v>
      </c>
      <c r="S2846" s="238">
        <v>45895</v>
      </c>
      <c r="T2846" s="263">
        <v>0.15</v>
      </c>
      <c r="U2846" s="263">
        <v>0</v>
      </c>
      <c r="V2846" s="263">
        <v>3.2119999999999996E-2</v>
      </c>
      <c r="W2846" s="263">
        <v>0</v>
      </c>
      <c r="X2846" s="263">
        <v>0.33999999999999997</v>
      </c>
      <c r="Y2846" s="265">
        <v>1.8334922359937862</v>
      </c>
      <c r="Z2846" s="275">
        <v>42.28</v>
      </c>
      <c r="AA2846" s="276">
        <v>0.94049524811764695</v>
      </c>
      <c r="AB2846" s="277">
        <v>0.05</v>
      </c>
      <c r="AC2846" s="277">
        <v>3.6499999999999998E-2</v>
      </c>
      <c r="AD2846" s="277">
        <v>0</v>
      </c>
      <c r="AE2846" s="277">
        <v>0.33999999999999997</v>
      </c>
      <c r="AF2846" s="276">
        <v>1.6365881600285659</v>
      </c>
    </row>
    <row r="2847" spans="1:32" ht="27.6" x14ac:dyDescent="0.3">
      <c r="A2847" s="2">
        <f>IF(G2847="","",VLOOKUP(G2847,{"CFTV","100000";"switch","750000";"VMS","200000";"Alarme","300000";"CA","400000";"Cabeamento","500000";"Infra","600000";"Redes","700000";"Energia","800000";"Outros","900000";"Serviço","1000000"},2,FALSE)
  + COUNTIF($G$2:G2847,G2847)
)</f>
        <v>600286</v>
      </c>
      <c r="B2847" s="3" t="str">
        <f t="shared" si="45"/>
        <v>CRUZETA PARA 02 (DOIS) PROJETORES,</v>
      </c>
      <c r="C2847" s="3"/>
      <c r="D2847" s="3"/>
      <c r="E2847" s="5" t="s">
        <v>326</v>
      </c>
      <c r="F2847" s="5" t="s">
        <v>7</v>
      </c>
      <c r="G2847" s="2" t="s">
        <v>4743</v>
      </c>
      <c r="H2847" s="3" t="s">
        <v>5151</v>
      </c>
      <c r="I2847" s="170" t="s">
        <v>7038</v>
      </c>
      <c r="J2847" s="127">
        <v>771.99</v>
      </c>
      <c r="K2847" s="162">
        <v>1572.7085236276034</v>
      </c>
      <c r="L2847" s="127"/>
      <c r="M2847" s="203"/>
      <c r="N2847" s="198">
        <v>0.12</v>
      </c>
      <c r="O2847" s="3" t="s">
        <v>7209</v>
      </c>
      <c r="P2847" s="31" t="s">
        <v>7291</v>
      </c>
      <c r="Q2847" s="234">
        <v>1</v>
      </c>
      <c r="R2847" s="5">
        <v>85469000</v>
      </c>
      <c r="S2847" s="238">
        <v>45701</v>
      </c>
      <c r="T2847" s="263">
        <v>0.15</v>
      </c>
      <c r="U2847" s="263">
        <v>0</v>
      </c>
      <c r="V2847" s="263">
        <v>3.2119999999999996E-2</v>
      </c>
      <c r="W2847" s="263">
        <v>0</v>
      </c>
      <c r="X2847" s="263">
        <v>0.33999999999999997</v>
      </c>
      <c r="Y2847" s="265">
        <v>1.8334922359937862</v>
      </c>
      <c r="Z2847" s="275">
        <v>771.99</v>
      </c>
      <c r="AA2847" s="276">
        <v>17.172491168267321</v>
      </c>
      <c r="AB2847" s="277">
        <v>0.05</v>
      </c>
      <c r="AC2847" s="277">
        <v>3.6499999999999998E-2</v>
      </c>
      <c r="AD2847" s="277">
        <v>0</v>
      </c>
      <c r="AE2847" s="277">
        <v>0.33999999999999997</v>
      </c>
      <c r="AF2847" s="276">
        <v>1.6365881600285659</v>
      </c>
    </row>
    <row r="2848" spans="1:32" ht="27.6" x14ac:dyDescent="0.3">
      <c r="A2848" s="2">
        <f>IF(G2848="","",VLOOKUP(G2848,{"CFTV","100000";"switch","750000";"VMS","200000";"Alarme","300000";"CA","400000";"Cabeamento","500000";"Infra","600000";"Redes","700000";"Energia","800000";"Outros","900000";"Serviço","1000000"},2,FALSE)
  + COUNTIF($G$2:G2848,G2848)
)</f>
        <v>600287</v>
      </c>
      <c r="B2848" s="3" t="str">
        <f t="shared" ref="B2848:B2911" si="46">IFERROR(LEFT(H2848,FIND(" ",H2848,FIND(" ",H2848,FIND(" ",H2848,FIND(" ",H2848,FIND(" ",H2848)+1)+1)+1)+1)-1),H2848)</f>
        <v>CONECTOR PARA HASTE DE ATERRAMENTO</v>
      </c>
      <c r="C2848" s="3"/>
      <c r="D2848" s="3"/>
      <c r="E2848" s="5" t="s">
        <v>326</v>
      </c>
      <c r="F2848" s="5" t="s">
        <v>7</v>
      </c>
      <c r="G2848" s="2" t="s">
        <v>4743</v>
      </c>
      <c r="H2848" s="3" t="s">
        <v>5152</v>
      </c>
      <c r="I2848" s="170" t="s">
        <v>7038</v>
      </c>
      <c r="J2848" s="127">
        <v>10.29</v>
      </c>
      <c r="K2848" s="162">
        <v>20.962927898195623</v>
      </c>
      <c r="L2848" s="127"/>
      <c r="M2848" s="203"/>
      <c r="N2848" s="198">
        <v>0.18</v>
      </c>
      <c r="O2848" s="3" t="s">
        <v>7070</v>
      </c>
      <c r="P2848" s="31" t="s">
        <v>7294</v>
      </c>
      <c r="Q2848" s="234">
        <v>3</v>
      </c>
      <c r="R2848" s="5">
        <v>85359000</v>
      </c>
      <c r="S2848" s="238">
        <v>46092</v>
      </c>
      <c r="T2848" s="263">
        <v>0.15</v>
      </c>
      <c r="U2848" s="263">
        <v>0</v>
      </c>
      <c r="V2848" s="263">
        <v>3.2119999999999996E-2</v>
      </c>
      <c r="W2848" s="263">
        <v>0</v>
      </c>
      <c r="X2848" s="263">
        <v>0.33999999999999997</v>
      </c>
      <c r="Y2848" s="265">
        <v>1.8334922359937862</v>
      </c>
      <c r="Z2848" s="275">
        <v>10.29</v>
      </c>
      <c r="AA2848" s="276">
        <v>0.22889536667763921</v>
      </c>
      <c r="AB2848" s="277">
        <v>0.05</v>
      </c>
      <c r="AC2848" s="277">
        <v>3.6499999999999998E-2</v>
      </c>
      <c r="AD2848" s="277">
        <v>0</v>
      </c>
      <c r="AE2848" s="277">
        <v>0.33999999999999997</v>
      </c>
      <c r="AF2848" s="276">
        <v>1.6365881600285659</v>
      </c>
    </row>
    <row r="2849" spans="1:32" ht="27.6" x14ac:dyDescent="0.3">
      <c r="A2849" s="2">
        <f>IF(G2849="","",VLOOKUP(G2849,{"CFTV","100000";"switch","750000";"VMS","200000";"Alarme","300000";"CA","400000";"Cabeamento","500000";"Infra","600000";"Redes","700000";"Energia","800000";"Outros","900000";"Serviço","1000000"},2,FALSE)
  + COUNTIF($G$2:G2849,G2849)
)</f>
        <v>600288</v>
      </c>
      <c r="B2849" s="3" t="str">
        <f t="shared" si="46"/>
        <v>CONECTOR BIMETÁLICO DE PRESSÃO COM</v>
      </c>
      <c r="C2849" s="3"/>
      <c r="D2849" s="3"/>
      <c r="E2849" s="5" t="s">
        <v>326</v>
      </c>
      <c r="F2849" s="5" t="s">
        <v>7</v>
      </c>
      <c r="G2849" s="2" t="s">
        <v>4743</v>
      </c>
      <c r="H2849" s="3" t="s">
        <v>5153</v>
      </c>
      <c r="I2849" s="170" t="s">
        <v>7038</v>
      </c>
      <c r="J2849" s="127">
        <v>7.04</v>
      </c>
      <c r="K2849" s="162">
        <v>14.341983712662506</v>
      </c>
      <c r="L2849" s="127"/>
      <c r="M2849" s="203"/>
      <c r="N2849" s="198">
        <v>0.18</v>
      </c>
      <c r="O2849" s="3" t="s">
        <v>7114</v>
      </c>
      <c r="P2849" s="31" t="s">
        <v>7294</v>
      </c>
      <c r="Q2849" s="234">
        <v>3</v>
      </c>
      <c r="R2849" s="5">
        <v>85359000</v>
      </c>
      <c r="S2849" s="238">
        <v>46031</v>
      </c>
      <c r="T2849" s="263">
        <v>0.15</v>
      </c>
      <c r="U2849" s="263">
        <v>0</v>
      </c>
      <c r="V2849" s="263">
        <v>3.2119999999999996E-2</v>
      </c>
      <c r="W2849" s="263">
        <v>0</v>
      </c>
      <c r="X2849" s="263">
        <v>0.33999999999999997</v>
      </c>
      <c r="Y2849" s="265">
        <v>1.8334922359937862</v>
      </c>
      <c r="Z2849" s="275">
        <v>7.04</v>
      </c>
      <c r="AA2849" s="276">
        <v>0.15660091170170848</v>
      </c>
      <c r="AB2849" s="277">
        <v>0.05</v>
      </c>
      <c r="AC2849" s="277">
        <v>3.6499999999999998E-2</v>
      </c>
      <c r="AD2849" s="277">
        <v>0</v>
      </c>
      <c r="AE2849" s="277">
        <v>0.33999999999999997</v>
      </c>
      <c r="AF2849" s="276">
        <v>1.6365881600285659</v>
      </c>
    </row>
    <row r="2850" spans="1:32" ht="27.6" x14ac:dyDescent="0.3">
      <c r="A2850" s="2">
        <f>IF(G2850="","",VLOOKUP(G2850,{"CFTV","100000";"switch","750000";"VMS","200000";"Alarme","300000";"CA","400000";"Cabeamento","500000";"Infra","600000";"Redes","700000";"Energia","800000";"Outros","900000";"Serviço","1000000"},2,FALSE)
  + COUNTIF($G$2:G2850,G2850)
)</f>
        <v>600289</v>
      </c>
      <c r="B2850" s="3" t="str">
        <f t="shared" si="46"/>
        <v>CAIXA DE PASSAGEM DE CONCRETO</v>
      </c>
      <c r="C2850" s="3"/>
      <c r="D2850" s="3"/>
      <c r="E2850" s="5" t="s">
        <v>326</v>
      </c>
      <c r="F2850" s="5" t="s">
        <v>7</v>
      </c>
      <c r="G2850" s="2" t="s">
        <v>4743</v>
      </c>
      <c r="H2850" s="3" t="s">
        <v>5154</v>
      </c>
      <c r="I2850" s="170" t="s">
        <v>7038</v>
      </c>
      <c r="J2850" s="127">
        <v>160</v>
      </c>
      <c r="K2850" s="162">
        <v>325.95417528778427</v>
      </c>
      <c r="L2850" s="127"/>
      <c r="M2850" s="203"/>
      <c r="N2850" s="198">
        <v>0.18</v>
      </c>
      <c r="O2850" s="3" t="s">
        <v>7114</v>
      </c>
      <c r="P2850" s="31" t="s">
        <v>7294</v>
      </c>
      <c r="Q2850" s="234">
        <v>3</v>
      </c>
      <c r="R2850" s="5">
        <v>68101100</v>
      </c>
      <c r="S2850" s="238">
        <v>46031</v>
      </c>
      <c r="T2850" s="263">
        <v>0.15</v>
      </c>
      <c r="U2850" s="263">
        <v>0</v>
      </c>
      <c r="V2850" s="263">
        <v>3.2119999999999996E-2</v>
      </c>
      <c r="W2850" s="263">
        <v>0</v>
      </c>
      <c r="X2850" s="263">
        <v>0.33999999999999997</v>
      </c>
      <c r="Y2850" s="265">
        <v>1.8334922359937862</v>
      </c>
      <c r="Z2850" s="275">
        <v>160</v>
      </c>
      <c r="AA2850" s="276">
        <v>3.5591116295842835</v>
      </c>
      <c r="AB2850" s="277">
        <v>0.05</v>
      </c>
      <c r="AC2850" s="277">
        <v>3.6499999999999998E-2</v>
      </c>
      <c r="AD2850" s="277">
        <v>0</v>
      </c>
      <c r="AE2850" s="277">
        <v>0.33999999999999997</v>
      </c>
      <c r="AF2850" s="276">
        <v>1.6365881600285659</v>
      </c>
    </row>
    <row r="2851" spans="1:32" ht="41.4" x14ac:dyDescent="0.3">
      <c r="A2851" s="2">
        <f>IF(G2851="","",VLOOKUP(G2851,{"CFTV","100000";"switch","750000";"VMS","200000";"Alarme","300000";"CA","400000";"Cabeamento","500000";"Infra","600000";"Redes","700000";"Energia","800000";"Outros","900000";"Serviço","1000000"},2,FALSE)
  + COUNTIF($G$2:G2851,G2851)
)</f>
        <v>600290</v>
      </c>
      <c r="B2851" s="3" t="str">
        <f t="shared" si="46"/>
        <v>COLUNA TUBULAR 60X1000MM, FLANGEADA, ALTURA</v>
      </c>
      <c r="C2851" s="3"/>
      <c r="D2851" s="3"/>
      <c r="E2851" s="5" t="s">
        <v>428</v>
      </c>
      <c r="F2851" s="15" t="s">
        <v>7</v>
      </c>
      <c r="G2851" s="2" t="s">
        <v>4743</v>
      </c>
      <c r="H2851" s="3" t="s">
        <v>5155</v>
      </c>
      <c r="I2851" s="186" t="s">
        <v>7038</v>
      </c>
      <c r="J2851" s="127">
        <v>268</v>
      </c>
      <c r="K2851" s="162">
        <v>545.97324360703863</v>
      </c>
      <c r="L2851" s="127"/>
      <c r="M2851" s="198"/>
      <c r="N2851" s="198">
        <v>0.18</v>
      </c>
      <c r="O2851" s="3" t="s">
        <v>428</v>
      </c>
      <c r="P2851" s="31" t="s">
        <v>7294</v>
      </c>
      <c r="Q2851" s="234">
        <v>1</v>
      </c>
      <c r="R2851" s="5">
        <v>73082000</v>
      </c>
      <c r="S2851" s="238">
        <v>45772</v>
      </c>
      <c r="T2851" s="263">
        <v>0.15</v>
      </c>
      <c r="U2851" s="263">
        <v>0</v>
      </c>
      <c r="V2851" s="263">
        <v>3.2119999999999996E-2</v>
      </c>
      <c r="W2851" s="263">
        <v>0</v>
      </c>
      <c r="X2851" s="263">
        <v>0.33999999999999997</v>
      </c>
      <c r="Y2851" s="265">
        <v>1.8334922359937862</v>
      </c>
      <c r="Z2851" s="275">
        <v>268</v>
      </c>
      <c r="AA2851" s="276">
        <v>5.9615119795536753</v>
      </c>
      <c r="AB2851" s="277">
        <v>0.05</v>
      </c>
      <c r="AC2851" s="277">
        <v>3.6499999999999998E-2</v>
      </c>
      <c r="AD2851" s="277">
        <v>0</v>
      </c>
      <c r="AE2851" s="277">
        <v>0.33999999999999997</v>
      </c>
      <c r="AF2851" s="276">
        <v>1.6365881600285659</v>
      </c>
    </row>
    <row r="2852" spans="1:32" ht="55.2" x14ac:dyDescent="0.3">
      <c r="A2852" s="2">
        <f>IF(G2852="","",VLOOKUP(G2852,{"CFTV","100000";"switch","750000";"VMS","200000";"Alarme","300000";"CA","400000";"Cabeamento","500000";"Infra","600000";"Redes","700000";"Energia","800000";"Outros","900000";"Serviço","1000000"},2,FALSE)
  + COUNTIF($G$2:G2852,G2852)
)</f>
        <v>600291</v>
      </c>
      <c r="B2852" s="3" t="str">
        <f t="shared" si="46"/>
        <v>SUPORTE CFTV PARA UMA CÂMERA</v>
      </c>
      <c r="C2852" s="3" t="s">
        <v>5157</v>
      </c>
      <c r="D2852" s="3" t="s">
        <v>5157</v>
      </c>
      <c r="E2852" s="5" t="s">
        <v>428</v>
      </c>
      <c r="F2852" s="15" t="s">
        <v>7</v>
      </c>
      <c r="G2852" s="2" t="s">
        <v>4743</v>
      </c>
      <c r="H2852" s="3" t="s">
        <v>5156</v>
      </c>
      <c r="I2852" s="186" t="s">
        <v>7038</v>
      </c>
      <c r="J2852" s="127">
        <v>98</v>
      </c>
      <c r="K2852" s="162">
        <v>206.13545766559031</v>
      </c>
      <c r="L2852" s="198"/>
      <c r="M2852" s="198">
        <v>3.2500000000000001E-2</v>
      </c>
      <c r="N2852" s="198">
        <v>0.18</v>
      </c>
      <c r="O2852" s="3" t="s">
        <v>428</v>
      </c>
      <c r="P2852" s="31" t="s">
        <v>7294</v>
      </c>
      <c r="Q2852" s="234">
        <v>1</v>
      </c>
      <c r="R2852" s="5">
        <v>73082000</v>
      </c>
      <c r="S2852" s="238">
        <v>45772</v>
      </c>
      <c r="T2852" s="263">
        <v>0.15</v>
      </c>
      <c r="U2852" s="263">
        <v>0</v>
      </c>
      <c r="V2852" s="263">
        <v>3.2119999999999996E-2</v>
      </c>
      <c r="W2852" s="263">
        <v>0</v>
      </c>
      <c r="X2852" s="263">
        <v>0.33999999999999997</v>
      </c>
      <c r="Y2852" s="265">
        <v>1.8334922359937862</v>
      </c>
      <c r="Z2852" s="275">
        <v>101.185</v>
      </c>
      <c r="AA2852" s="276">
        <v>2.2508044389967861</v>
      </c>
      <c r="AB2852" s="277">
        <v>0.05</v>
      </c>
      <c r="AC2852" s="277">
        <v>3.6499999999999998E-2</v>
      </c>
      <c r="AD2852" s="277">
        <v>0</v>
      </c>
      <c r="AE2852" s="277">
        <v>0.33999999999999997</v>
      </c>
      <c r="AF2852" s="276">
        <v>1.6365881600285659</v>
      </c>
    </row>
    <row r="2853" spans="1:32" ht="55.2" x14ac:dyDescent="0.3">
      <c r="A2853" s="2">
        <f>IF(G2853="","",VLOOKUP(G2853,{"CFTV","100000";"switch","750000";"VMS","200000";"Alarme","300000";"CA","400000";"Cabeamento","500000";"Infra","600000";"Redes","700000";"Energia","800000";"Outros","900000";"Serviço","1000000"},2,FALSE)
  + COUNTIF($G$2:G2853,G2853)
)</f>
        <v>600292</v>
      </c>
      <c r="B2853" s="3" t="str">
        <f t="shared" si="46"/>
        <v>SUPORTE CFTV PARA DUAS CÂMERAS</v>
      </c>
      <c r="C2853" s="3" t="s">
        <v>5159</v>
      </c>
      <c r="D2853" s="3" t="s">
        <v>5159</v>
      </c>
      <c r="E2853" s="5" t="s">
        <v>428</v>
      </c>
      <c r="F2853" s="15" t="s">
        <v>7</v>
      </c>
      <c r="G2853" s="2" t="s">
        <v>4743</v>
      </c>
      <c r="H2853" s="3" t="s">
        <v>5158</v>
      </c>
      <c r="I2853" s="186" t="s">
        <v>7038</v>
      </c>
      <c r="J2853" s="127">
        <v>120</v>
      </c>
      <c r="K2853" s="162">
        <v>244.46563146583816</v>
      </c>
      <c r="L2853" s="136"/>
      <c r="M2853" s="198"/>
      <c r="N2853" s="198">
        <v>0.18</v>
      </c>
      <c r="O2853" s="3" t="s">
        <v>428</v>
      </c>
      <c r="P2853" s="31" t="s">
        <v>7294</v>
      </c>
      <c r="Q2853" s="234">
        <v>1</v>
      </c>
      <c r="R2853" s="5">
        <v>73082000</v>
      </c>
      <c r="S2853" s="238">
        <v>45705</v>
      </c>
      <c r="T2853" s="263">
        <v>0.15</v>
      </c>
      <c r="U2853" s="263">
        <v>0</v>
      </c>
      <c r="V2853" s="263">
        <v>3.2119999999999996E-2</v>
      </c>
      <c r="W2853" s="263">
        <v>0</v>
      </c>
      <c r="X2853" s="263">
        <v>0.33999999999999997</v>
      </c>
      <c r="Y2853" s="265">
        <v>1.8334922359937862</v>
      </c>
      <c r="Z2853" s="275">
        <v>120</v>
      </c>
      <c r="AA2853" s="276">
        <v>2.6693337221882127</v>
      </c>
      <c r="AB2853" s="277">
        <v>0.05</v>
      </c>
      <c r="AC2853" s="277">
        <v>3.6499999999999998E-2</v>
      </c>
      <c r="AD2853" s="277">
        <v>0</v>
      </c>
      <c r="AE2853" s="277">
        <v>0.33999999999999997</v>
      </c>
      <c r="AF2853" s="276">
        <v>1.6365881600285659</v>
      </c>
    </row>
    <row r="2854" spans="1:32" ht="82.8" x14ac:dyDescent="0.3">
      <c r="A2854" s="2">
        <f>IF(G2854="","",VLOOKUP(G2854,{"CFTV","100000";"switch","750000";"VMS","200000";"Alarme","300000";"CA","400000";"Cabeamento","500000";"Infra","600000";"Redes","700000";"Energia","800000";"Outros","900000";"Serviço","1000000"},2,FALSE)
  + COUNTIF($G$2:G2854,G2854)
)</f>
        <v>600293</v>
      </c>
      <c r="B2854" s="3" t="str">
        <f t="shared" si="46"/>
        <v>CAIXA DE MONTAGEM DOS INTERCOMUNICADORES</v>
      </c>
      <c r="C2854" s="3" t="s">
        <v>5161</v>
      </c>
      <c r="D2854" s="3" t="s">
        <v>5161</v>
      </c>
      <c r="E2854" s="5" t="s">
        <v>3928</v>
      </c>
      <c r="F2854" s="5" t="s">
        <v>7</v>
      </c>
      <c r="G2854" s="2" t="s">
        <v>4743</v>
      </c>
      <c r="H2854" s="3" t="s">
        <v>5160</v>
      </c>
      <c r="I2854" s="170" t="s">
        <v>7038</v>
      </c>
      <c r="J2854" s="127">
        <v>1607.4</v>
      </c>
      <c r="K2854" s="162">
        <v>3274.6171334849023</v>
      </c>
      <c r="L2854" s="127"/>
      <c r="M2854" s="198"/>
      <c r="N2854" s="198">
        <v>0.12</v>
      </c>
      <c r="O2854" s="3" t="s">
        <v>7060</v>
      </c>
      <c r="P2854" s="31" t="s">
        <v>7295</v>
      </c>
      <c r="Q2854" s="234">
        <v>3</v>
      </c>
      <c r="R2854" s="5">
        <v>76129019</v>
      </c>
      <c r="S2854" s="238">
        <v>45702</v>
      </c>
      <c r="T2854" s="263">
        <v>0.15</v>
      </c>
      <c r="U2854" s="263">
        <v>0</v>
      </c>
      <c r="V2854" s="263">
        <v>3.2119999999999996E-2</v>
      </c>
      <c r="W2854" s="263">
        <v>0</v>
      </c>
      <c r="X2854" s="263">
        <v>0.33999999999999997</v>
      </c>
      <c r="Y2854" s="265">
        <v>1.8334922359937862</v>
      </c>
      <c r="Z2854" s="275">
        <v>1607.4</v>
      </c>
      <c r="AA2854" s="276">
        <v>35.755725208711112</v>
      </c>
      <c r="AB2854" s="277">
        <v>0.05</v>
      </c>
      <c r="AC2854" s="277">
        <v>3.6499999999999998E-2</v>
      </c>
      <c r="AD2854" s="277">
        <v>0</v>
      </c>
      <c r="AE2854" s="277">
        <v>0.33999999999999997</v>
      </c>
      <c r="AF2854" s="276">
        <v>1.6365881600285659</v>
      </c>
    </row>
    <row r="2855" spans="1:32" ht="41.4" x14ac:dyDescent="0.3">
      <c r="A2855" s="2">
        <f>IF(G2855="","",VLOOKUP(G2855,{"CFTV","100000";"switch","750000";"VMS","200000";"Alarme","300000";"CA","400000";"Cabeamento","500000";"Infra","600000";"Redes","700000";"Energia","800000";"Outros","900000";"Serviço","1000000"},2,FALSE)
  + COUNTIF($G$2:G2855,G2855)
)</f>
        <v>600294</v>
      </c>
      <c r="B2855" s="3" t="str">
        <f t="shared" si="46"/>
        <v>QUADRO COMANDO SOBREPOR AÇO CARBONO</v>
      </c>
      <c r="C2855" s="3">
        <v>901131</v>
      </c>
      <c r="D2855" s="3">
        <v>901131</v>
      </c>
      <c r="E2855" s="5" t="s">
        <v>2001</v>
      </c>
      <c r="F2855" s="5" t="s">
        <v>7</v>
      </c>
      <c r="G2855" s="2" t="s">
        <v>4743</v>
      </c>
      <c r="H2855" s="3" t="s">
        <v>5162</v>
      </c>
      <c r="I2855" s="170" t="s">
        <v>7038</v>
      </c>
      <c r="J2855" s="127">
        <v>1403.37</v>
      </c>
      <c r="K2855" s="162">
        <v>2858.964443585111</v>
      </c>
      <c r="L2855" s="127"/>
      <c r="M2855" s="198"/>
      <c r="N2855" s="198">
        <v>0.12</v>
      </c>
      <c r="O2855" s="3" t="s">
        <v>6374</v>
      </c>
      <c r="P2855" s="31" t="s">
        <v>7290</v>
      </c>
      <c r="Q2855" s="234">
        <v>1</v>
      </c>
      <c r="R2855" s="5">
        <v>85381000</v>
      </c>
      <c r="S2855" s="238">
        <v>46080</v>
      </c>
      <c r="T2855" s="263">
        <v>0.15</v>
      </c>
      <c r="U2855" s="263">
        <v>0</v>
      </c>
      <c r="V2855" s="263">
        <v>3.2119999999999996E-2</v>
      </c>
      <c r="W2855" s="263">
        <v>0</v>
      </c>
      <c r="X2855" s="263">
        <v>0.33999999999999997</v>
      </c>
      <c r="Y2855" s="265">
        <v>1.8334922359937862</v>
      </c>
      <c r="Z2855" s="275">
        <v>1403.37</v>
      </c>
      <c r="AA2855" s="276">
        <v>31.217190547560598</v>
      </c>
      <c r="AB2855" s="277">
        <v>0.05</v>
      </c>
      <c r="AC2855" s="277">
        <v>3.6499999999999998E-2</v>
      </c>
      <c r="AD2855" s="277">
        <v>0</v>
      </c>
      <c r="AE2855" s="277">
        <v>0.33999999999999997</v>
      </c>
      <c r="AF2855" s="276">
        <v>1.6365881600285659</v>
      </c>
    </row>
    <row r="2856" spans="1:32" ht="41.4" x14ac:dyDescent="0.3">
      <c r="A2856" s="2">
        <f>IF(G2856="","",VLOOKUP(G2856,{"CFTV","100000";"switch","750000";"VMS","200000";"Alarme","300000";"CA","400000";"Cabeamento","500000";"Infra","600000";"Redes","700000";"Energia","800000";"Outros","900000";"Serviço","1000000"},2,FALSE)
  + COUNTIF($G$2:G2856,G2856)
)</f>
        <v>600295</v>
      </c>
      <c r="B2856" s="3" t="str">
        <f t="shared" si="46"/>
        <v>QUADRO COMANDO SOBREPOR AÇO CARBONO</v>
      </c>
      <c r="C2856" s="3">
        <v>901129</v>
      </c>
      <c r="D2856" s="3">
        <v>901129</v>
      </c>
      <c r="E2856" s="5" t="s">
        <v>2001</v>
      </c>
      <c r="F2856" s="5" t="s">
        <v>7</v>
      </c>
      <c r="G2856" s="2" t="s">
        <v>4743</v>
      </c>
      <c r="H2856" s="3" t="s">
        <v>5163</v>
      </c>
      <c r="I2856" s="170" t="s">
        <v>7038</v>
      </c>
      <c r="J2856" s="127">
        <v>1245.3699999999999</v>
      </c>
      <c r="K2856" s="162">
        <v>2537.0846954884237</v>
      </c>
      <c r="L2856" s="127"/>
      <c r="M2856" s="198"/>
      <c r="N2856" s="198">
        <v>0.12</v>
      </c>
      <c r="O2856" s="3" t="s">
        <v>6374</v>
      </c>
      <c r="P2856" s="31" t="s">
        <v>7290</v>
      </c>
      <c r="Q2856" s="234">
        <v>1</v>
      </c>
      <c r="R2856" s="5">
        <v>85381000</v>
      </c>
      <c r="S2856" s="238">
        <v>45890</v>
      </c>
      <c r="T2856" s="263">
        <v>0.15</v>
      </c>
      <c r="U2856" s="263">
        <v>0</v>
      </c>
      <c r="V2856" s="263">
        <v>3.2119999999999996E-2</v>
      </c>
      <c r="W2856" s="263">
        <v>0</v>
      </c>
      <c r="X2856" s="263">
        <v>0.33999999999999997</v>
      </c>
      <c r="Y2856" s="265">
        <v>1.8334922359937862</v>
      </c>
      <c r="Z2856" s="275">
        <v>1245.3699999999999</v>
      </c>
      <c r="AA2856" s="276">
        <v>27.702567813346118</v>
      </c>
      <c r="AB2856" s="277">
        <v>0.05</v>
      </c>
      <c r="AC2856" s="277">
        <v>3.6499999999999998E-2</v>
      </c>
      <c r="AD2856" s="277">
        <v>0</v>
      </c>
      <c r="AE2856" s="277">
        <v>0.33999999999999997</v>
      </c>
      <c r="AF2856" s="276">
        <v>1.6365881600285659</v>
      </c>
    </row>
    <row r="2857" spans="1:32" ht="41.4" x14ac:dyDescent="0.3">
      <c r="A2857" s="2">
        <f>IF(G2857="","",VLOOKUP(G2857,{"CFTV","100000";"switch","750000";"VMS","200000";"Alarme","300000";"CA","400000";"Cabeamento","500000";"Infra","600000";"Redes","700000";"Energia","800000";"Outros","900000";"Serviço","1000000"},2,FALSE)
  + COUNTIF($G$2:G2857,G2857)
)</f>
        <v>600296</v>
      </c>
      <c r="B2857" s="3" t="str">
        <f t="shared" si="46"/>
        <v>QUADRO COMANDO SOBREPOR AÇO CARBONO</v>
      </c>
      <c r="C2857" s="3">
        <v>901126</v>
      </c>
      <c r="D2857" s="3">
        <v>901126</v>
      </c>
      <c r="E2857" s="5" t="s">
        <v>2001</v>
      </c>
      <c r="F2857" s="5" t="s">
        <v>7</v>
      </c>
      <c r="G2857" s="2" t="s">
        <v>4743</v>
      </c>
      <c r="H2857" s="3" t="s">
        <v>5164</v>
      </c>
      <c r="I2857" s="170" t="s">
        <v>7038</v>
      </c>
      <c r="J2857" s="127">
        <v>791.73</v>
      </c>
      <c r="K2857" s="162">
        <v>1612.9231200037339</v>
      </c>
      <c r="L2857" s="127"/>
      <c r="M2857" s="198"/>
      <c r="N2857" s="198">
        <v>0.12</v>
      </c>
      <c r="O2857" s="3" t="s">
        <v>6374</v>
      </c>
      <c r="P2857" s="31" t="s">
        <v>7290</v>
      </c>
      <c r="Q2857" s="234">
        <v>3</v>
      </c>
      <c r="R2857" s="5">
        <v>85381000</v>
      </c>
      <c r="S2857" s="238">
        <v>45771</v>
      </c>
      <c r="T2857" s="263">
        <v>0.15</v>
      </c>
      <c r="U2857" s="263">
        <v>0</v>
      </c>
      <c r="V2857" s="263">
        <v>3.2119999999999996E-2</v>
      </c>
      <c r="W2857" s="263">
        <v>0</v>
      </c>
      <c r="X2857" s="263">
        <v>0.33999999999999997</v>
      </c>
      <c r="Y2857" s="265">
        <v>1.8334922359937862</v>
      </c>
      <c r="Z2857" s="275">
        <v>791.73</v>
      </c>
      <c r="AA2857" s="276">
        <v>17.611596565567282</v>
      </c>
      <c r="AB2857" s="277">
        <v>0.05</v>
      </c>
      <c r="AC2857" s="277">
        <v>3.6499999999999998E-2</v>
      </c>
      <c r="AD2857" s="277">
        <v>0</v>
      </c>
      <c r="AE2857" s="277">
        <v>0.33999999999999997</v>
      </c>
      <c r="AF2857" s="276">
        <v>1.6365881600285659</v>
      </c>
    </row>
    <row r="2858" spans="1:32" ht="41.4" x14ac:dyDescent="0.3">
      <c r="A2858" s="2">
        <f>IF(G2858="","",VLOOKUP(G2858,{"CFTV","100000";"switch","750000";"VMS","200000";"Alarme","300000";"CA","400000";"Cabeamento","500000";"Infra","600000";"Redes","700000";"Energia","800000";"Outros","900000";"Serviço","1000000"},2,FALSE)
  + COUNTIF($G$2:G2858,G2858)
)</f>
        <v>600297</v>
      </c>
      <c r="B2858" s="3" t="str">
        <f t="shared" si="46"/>
        <v>KIT VENTILADOR PARA QUADRO DE</v>
      </c>
      <c r="C2858" s="3">
        <v>905297</v>
      </c>
      <c r="D2858" s="3">
        <v>905297</v>
      </c>
      <c r="E2858" s="5" t="s">
        <v>2001</v>
      </c>
      <c r="F2858" s="5" t="s">
        <v>7</v>
      </c>
      <c r="G2858" s="2" t="s">
        <v>4743</v>
      </c>
      <c r="H2858" s="3" t="s">
        <v>5165</v>
      </c>
      <c r="I2858" s="170" t="s">
        <v>7038</v>
      </c>
      <c r="J2858" s="127">
        <v>770.66</v>
      </c>
      <c r="K2858" s="162">
        <v>1375.5926047086436</v>
      </c>
      <c r="L2858" s="127"/>
      <c r="M2858" s="198"/>
      <c r="N2858" s="198">
        <v>0.12</v>
      </c>
      <c r="O2858" s="3" t="s">
        <v>6374</v>
      </c>
      <c r="P2858" s="31" t="s">
        <v>7290</v>
      </c>
      <c r="Q2858" s="234">
        <v>1</v>
      </c>
      <c r="R2858" s="5">
        <v>84145990</v>
      </c>
      <c r="S2858" s="238">
        <v>46080</v>
      </c>
      <c r="T2858" s="263">
        <v>0.15</v>
      </c>
      <c r="U2858" s="263">
        <v>0</v>
      </c>
      <c r="V2858" s="263">
        <v>3.5039999999999995E-2</v>
      </c>
      <c r="W2858" s="263">
        <v>0</v>
      </c>
      <c r="X2858" s="263">
        <v>0.33999999999999997</v>
      </c>
      <c r="Y2858" s="265">
        <v>1.6064585475278061</v>
      </c>
      <c r="Z2858" s="275">
        <v>770.66</v>
      </c>
      <c r="AA2858" s="276">
        <v>17.142906052846399</v>
      </c>
      <c r="AB2858" s="277">
        <v>0.05</v>
      </c>
      <c r="AC2858" s="277">
        <v>3.6499999999999998E-2</v>
      </c>
      <c r="AD2858" s="277">
        <v>0</v>
      </c>
      <c r="AE2858" s="277">
        <v>0.33999999999999997</v>
      </c>
      <c r="AF2858" s="276">
        <v>1.6365881600285659</v>
      </c>
    </row>
    <row r="2859" spans="1:32" ht="27.6" x14ac:dyDescent="0.3">
      <c r="A2859" s="2">
        <f>IF(G2859="","",VLOOKUP(G2859,{"CFTV","100000";"switch","750000";"VMS","200000";"Alarme","300000";"CA","400000";"Cabeamento","500000";"Infra","600000";"Redes","700000";"Energia","800000";"Outros","900000";"Serviço","1000000"},2,FALSE)
  + COUNTIF($G$2:G2859,G2859)
)</f>
        <v>600298</v>
      </c>
      <c r="B2859" s="3" t="str">
        <f t="shared" si="46"/>
        <v>CANALETA RECORTADA ABERTA PVC CINZA</v>
      </c>
      <c r="C2859" s="3"/>
      <c r="D2859" s="3"/>
      <c r="E2859" s="5" t="s">
        <v>326</v>
      </c>
      <c r="F2859" s="5" t="s">
        <v>7</v>
      </c>
      <c r="G2859" s="2" t="s">
        <v>4743</v>
      </c>
      <c r="H2859" s="3" t="s">
        <v>5166</v>
      </c>
      <c r="I2859" s="170" t="s">
        <v>7038</v>
      </c>
      <c r="J2859" s="127">
        <v>62.7</v>
      </c>
      <c r="K2859" s="162">
        <v>127.73329244090046</v>
      </c>
      <c r="L2859" s="127"/>
      <c r="M2859" s="198"/>
      <c r="N2859" s="198">
        <v>0.18</v>
      </c>
      <c r="O2859" s="3" t="s">
        <v>7114</v>
      </c>
      <c r="P2859" s="31" t="s">
        <v>7294</v>
      </c>
      <c r="Q2859" s="234">
        <v>3</v>
      </c>
      <c r="R2859" s="5">
        <v>39162000</v>
      </c>
      <c r="S2859" s="238">
        <v>46031</v>
      </c>
      <c r="T2859" s="263">
        <v>0.15</v>
      </c>
      <c r="U2859" s="263">
        <v>0</v>
      </c>
      <c r="V2859" s="263">
        <v>3.2119999999999996E-2</v>
      </c>
      <c r="W2859" s="263">
        <v>0</v>
      </c>
      <c r="X2859" s="263">
        <v>0.33999999999999997</v>
      </c>
      <c r="Y2859" s="265">
        <v>1.8334922359937862</v>
      </c>
      <c r="Z2859" s="275">
        <v>62.7</v>
      </c>
      <c r="AA2859" s="276">
        <v>1.3947268698433413</v>
      </c>
      <c r="AB2859" s="277">
        <v>0.05</v>
      </c>
      <c r="AC2859" s="277">
        <v>3.6499999999999998E-2</v>
      </c>
      <c r="AD2859" s="277">
        <v>0</v>
      </c>
      <c r="AE2859" s="277">
        <v>0.33999999999999997</v>
      </c>
      <c r="AF2859" s="276">
        <v>1.6365881600285659</v>
      </c>
    </row>
    <row r="2860" spans="1:32" ht="27.6" x14ac:dyDescent="0.3">
      <c r="A2860" s="2">
        <f>IF(G2860="","",VLOOKUP(G2860,{"CFTV","100000";"switch","750000";"VMS","200000";"Alarme","300000";"CA","400000";"Cabeamento","500000";"Infra","600000";"Redes","700000";"Energia","800000";"Outros","900000";"Serviço","1000000"},2,FALSE)
  + COUNTIF($G$2:G2860,G2860)
)</f>
        <v>600299</v>
      </c>
      <c r="B2860" s="3" t="str">
        <f t="shared" si="46"/>
        <v>TRILHO FIXAÇÃO MONTAGEM ELETRICA (DIN)</v>
      </c>
      <c r="C2860" s="3" t="s">
        <v>5168</v>
      </c>
      <c r="D2860" s="3" t="s">
        <v>5168</v>
      </c>
      <c r="E2860" s="98" t="s">
        <v>5169</v>
      </c>
      <c r="F2860" s="5" t="s">
        <v>7</v>
      </c>
      <c r="G2860" s="2" t="s">
        <v>4743</v>
      </c>
      <c r="H2860" s="3" t="s">
        <v>5167</v>
      </c>
      <c r="I2860" s="170" t="s">
        <v>7038</v>
      </c>
      <c r="J2860" s="127">
        <v>28.64</v>
      </c>
      <c r="K2860" s="162">
        <v>58.345797376513374</v>
      </c>
      <c r="L2860" s="127"/>
      <c r="M2860" s="198"/>
      <c r="N2860" s="198">
        <v>0.12</v>
      </c>
      <c r="O2860" s="3" t="s">
        <v>6374</v>
      </c>
      <c r="P2860" s="31" t="s">
        <v>7290</v>
      </c>
      <c r="Q2860" s="234">
        <v>1</v>
      </c>
      <c r="R2860" s="5">
        <v>72169100</v>
      </c>
      <c r="S2860" s="238">
        <v>45705</v>
      </c>
      <c r="T2860" s="263">
        <v>0.15</v>
      </c>
      <c r="U2860" s="263">
        <v>0</v>
      </c>
      <c r="V2860" s="263">
        <v>3.2119999999999996E-2</v>
      </c>
      <c r="W2860" s="263">
        <v>0</v>
      </c>
      <c r="X2860" s="263">
        <v>0.33999999999999997</v>
      </c>
      <c r="Y2860" s="265">
        <v>1.8334922359937862</v>
      </c>
      <c r="Z2860" s="275">
        <v>28.64</v>
      </c>
      <c r="AA2860" s="276">
        <v>0.6370809816955868</v>
      </c>
      <c r="AB2860" s="277">
        <v>0.05</v>
      </c>
      <c r="AC2860" s="277">
        <v>3.6499999999999998E-2</v>
      </c>
      <c r="AD2860" s="277">
        <v>0</v>
      </c>
      <c r="AE2860" s="277">
        <v>0.33999999999999997</v>
      </c>
      <c r="AF2860" s="276">
        <v>1.6365881600285659</v>
      </c>
    </row>
    <row r="2861" spans="1:32" ht="55.2" x14ac:dyDescent="0.3">
      <c r="A2861" s="2">
        <f>IF(G2861="","",VLOOKUP(G2861,{"CFTV","100000";"switch","750000";"VMS","200000";"Alarme","300000";"CA","400000";"Cabeamento","500000";"Infra","600000";"Redes","700000";"Energia","800000";"Outros","900000";"Serviço","1000000"},2,FALSE)
  + COUNTIF($G$2:G2861,G2861)
)</f>
        <v>600300</v>
      </c>
      <c r="B2861" s="3" t="str">
        <f t="shared" si="46"/>
        <v>CABO DE COMANDO E CONTROLE</v>
      </c>
      <c r="C2861" s="3" t="s">
        <v>5171</v>
      </c>
      <c r="D2861" s="3" t="s">
        <v>5171</v>
      </c>
      <c r="E2861" s="5" t="s">
        <v>3053</v>
      </c>
      <c r="F2861" s="5" t="s">
        <v>948</v>
      </c>
      <c r="G2861" s="2" t="s">
        <v>4743</v>
      </c>
      <c r="H2861" s="3" t="s">
        <v>5170</v>
      </c>
      <c r="I2861" s="170" t="s">
        <v>7038</v>
      </c>
      <c r="J2861" s="127">
        <v>14.75</v>
      </c>
      <c r="K2861" s="162">
        <v>30.048900534342611</v>
      </c>
      <c r="L2861" s="127"/>
      <c r="M2861" s="198"/>
      <c r="N2861" s="198">
        <v>0.12</v>
      </c>
      <c r="O2861" s="3" t="s">
        <v>7210</v>
      </c>
      <c r="P2861" s="31" t="s">
        <v>7291</v>
      </c>
      <c r="Q2861" s="234">
        <v>1</v>
      </c>
      <c r="R2861" s="5">
        <v>85444900</v>
      </c>
      <c r="S2861" s="238">
        <v>45848</v>
      </c>
      <c r="T2861" s="263">
        <v>0.15</v>
      </c>
      <c r="U2861" s="263">
        <v>0</v>
      </c>
      <c r="V2861" s="263">
        <v>3.2119999999999996E-2</v>
      </c>
      <c r="W2861" s="263">
        <v>0</v>
      </c>
      <c r="X2861" s="263">
        <v>0.33999999999999997</v>
      </c>
      <c r="Y2861" s="265">
        <v>1.8334922359937862</v>
      </c>
      <c r="Z2861" s="275">
        <v>14.75</v>
      </c>
      <c r="AA2861" s="276">
        <v>0.32810560335230116</v>
      </c>
      <c r="AB2861" s="277">
        <v>0.05</v>
      </c>
      <c r="AC2861" s="277">
        <v>3.6499999999999998E-2</v>
      </c>
      <c r="AD2861" s="277">
        <v>0</v>
      </c>
      <c r="AE2861" s="277">
        <v>0.33999999999999997</v>
      </c>
      <c r="AF2861" s="276">
        <v>1.6365881600285659</v>
      </c>
    </row>
    <row r="2862" spans="1:32" ht="27.6" x14ac:dyDescent="0.3">
      <c r="A2862" s="2">
        <f>IF(G2862="","",VLOOKUP(G2862,{"CFTV","100000";"switch","750000";"VMS","200000";"Alarme","300000";"CA","400000";"Cabeamento","500000";"Infra","600000";"Redes","700000";"Energia","800000";"Outros","900000";"Serviço","1000000"},2,FALSE)
  + COUNTIF($G$2:G2862,G2862)
)</f>
        <v>600301</v>
      </c>
      <c r="B2862" s="3" t="str">
        <f t="shared" si="46"/>
        <v>SINALEIRO NEON, VERMELHO, 10MM, 220V</v>
      </c>
      <c r="C2862" s="3" t="s">
        <v>5173</v>
      </c>
      <c r="D2862" s="3" t="s">
        <v>5173</v>
      </c>
      <c r="E2862" s="5" t="s">
        <v>5174</v>
      </c>
      <c r="F2862" s="5" t="s">
        <v>7</v>
      </c>
      <c r="G2862" s="2" t="s">
        <v>4743</v>
      </c>
      <c r="H2862" s="3" t="s">
        <v>5172</v>
      </c>
      <c r="I2862" s="170" t="s">
        <v>7038</v>
      </c>
      <c r="J2862" s="127">
        <v>20.89</v>
      </c>
      <c r="K2862" s="162">
        <v>42.557392011011331</v>
      </c>
      <c r="L2862" s="126"/>
      <c r="M2862" s="203"/>
      <c r="N2862" s="198">
        <v>0.18</v>
      </c>
      <c r="O2862" s="3" t="s">
        <v>7131</v>
      </c>
      <c r="P2862" s="31" t="s">
        <v>7294</v>
      </c>
      <c r="Q2862" s="234">
        <v>1</v>
      </c>
      <c r="R2862" s="5">
        <v>85308090</v>
      </c>
      <c r="S2862" s="238">
        <v>45707</v>
      </c>
      <c r="T2862" s="263">
        <v>0.15</v>
      </c>
      <c r="U2862" s="263">
        <v>0</v>
      </c>
      <c r="V2862" s="263">
        <v>3.2119999999999996E-2</v>
      </c>
      <c r="W2862" s="263">
        <v>0</v>
      </c>
      <c r="X2862" s="263">
        <v>0.33999999999999997</v>
      </c>
      <c r="Y2862" s="265">
        <v>1.8334922359937862</v>
      </c>
      <c r="Z2862" s="275">
        <v>20.89</v>
      </c>
      <c r="AA2862" s="276">
        <v>0.46468651213759804</v>
      </c>
      <c r="AB2862" s="277">
        <v>0.05</v>
      </c>
      <c r="AC2862" s="277">
        <v>3.6499999999999998E-2</v>
      </c>
      <c r="AD2862" s="277">
        <v>0</v>
      </c>
      <c r="AE2862" s="277">
        <v>0.33999999999999997</v>
      </c>
      <c r="AF2862" s="276">
        <v>1.6365881600285659</v>
      </c>
    </row>
    <row r="2863" spans="1:32" ht="27.6" x14ac:dyDescent="0.3">
      <c r="A2863" s="2">
        <f>IF(G2863="","",VLOOKUP(G2863,{"CFTV","100000";"switch","750000";"VMS","200000";"Alarme","300000";"CA","400000";"Cabeamento","500000";"Infra","600000";"Redes","700000";"Energia","800000";"Outros","900000";"Serviço","1000000"},2,FALSE)
  + COUNTIF($G$2:G2863,G2863)
)</f>
        <v>600302</v>
      </c>
      <c r="B2863" s="3" t="str">
        <f t="shared" si="46"/>
        <v>SINALEIRO NEON, VERDE, 10MM, 220V</v>
      </c>
      <c r="C2863" s="3" t="s">
        <v>5173</v>
      </c>
      <c r="D2863" s="3" t="s">
        <v>5173</v>
      </c>
      <c r="E2863" s="5" t="s">
        <v>5174</v>
      </c>
      <c r="F2863" s="5" t="s">
        <v>7</v>
      </c>
      <c r="G2863" s="2" t="s">
        <v>4743</v>
      </c>
      <c r="H2863" s="3" t="s">
        <v>5175</v>
      </c>
      <c r="I2863" s="170" t="s">
        <v>7038</v>
      </c>
      <c r="J2863" s="127">
        <v>20.89</v>
      </c>
      <c r="K2863" s="162">
        <v>42.557392011011331</v>
      </c>
      <c r="L2863" s="126"/>
      <c r="M2863" s="203"/>
      <c r="N2863" s="198">
        <v>0.18</v>
      </c>
      <c r="O2863" s="3"/>
      <c r="P2863" s="31" t="s">
        <v>7294</v>
      </c>
      <c r="Q2863" s="234">
        <v>1</v>
      </c>
      <c r="R2863" s="5">
        <v>85308090</v>
      </c>
      <c r="S2863" s="238">
        <v>45707</v>
      </c>
      <c r="T2863" s="263">
        <v>0.15</v>
      </c>
      <c r="U2863" s="263">
        <v>0</v>
      </c>
      <c r="V2863" s="263">
        <v>3.2119999999999996E-2</v>
      </c>
      <c r="W2863" s="263">
        <v>0</v>
      </c>
      <c r="X2863" s="263">
        <v>0.33999999999999997</v>
      </c>
      <c r="Y2863" s="265">
        <v>1.8334922359937862</v>
      </c>
      <c r="Z2863" s="275">
        <v>20.89</v>
      </c>
      <c r="AA2863" s="276">
        <v>0.46468651213759804</v>
      </c>
      <c r="AB2863" s="277">
        <v>0.05</v>
      </c>
      <c r="AC2863" s="277">
        <v>3.6499999999999998E-2</v>
      </c>
      <c r="AD2863" s="277">
        <v>0</v>
      </c>
      <c r="AE2863" s="277">
        <v>0.33999999999999997</v>
      </c>
      <c r="AF2863" s="276">
        <v>1.6365881600285659</v>
      </c>
    </row>
    <row r="2864" spans="1:32" ht="27.6" x14ac:dyDescent="0.3">
      <c r="A2864" s="2">
        <f>IF(G2864="","",VLOOKUP(G2864,{"CFTV","100000";"switch","750000";"VMS","200000";"Alarme","300000";"CA","400000";"Cabeamento","500000";"Infra","600000";"Redes","700000";"Energia","800000";"Outros","900000";"Serviço","1000000"},2,FALSE)
  + COUNTIF($G$2:G2864,G2864)
)</f>
        <v>600303</v>
      </c>
      <c r="B2864" s="3" t="str">
        <f t="shared" si="46"/>
        <v>SINALEIRO NEON, AMARELO, 10MM, 220V</v>
      </c>
      <c r="C2864" s="3" t="s">
        <v>5173</v>
      </c>
      <c r="D2864" s="3" t="s">
        <v>5173</v>
      </c>
      <c r="E2864" s="5" t="s">
        <v>5174</v>
      </c>
      <c r="F2864" s="5" t="s">
        <v>7</v>
      </c>
      <c r="G2864" s="2" t="s">
        <v>4743</v>
      </c>
      <c r="H2864" s="3" t="s">
        <v>5176</v>
      </c>
      <c r="I2864" s="170" t="s">
        <v>7038</v>
      </c>
      <c r="J2864" s="127">
        <v>20.89</v>
      </c>
      <c r="K2864" s="162">
        <v>42.557392011011331</v>
      </c>
      <c r="L2864" s="126"/>
      <c r="M2864" s="203"/>
      <c r="N2864" s="198">
        <v>0.18</v>
      </c>
      <c r="O2864" s="3"/>
      <c r="P2864" s="31" t="s">
        <v>7294</v>
      </c>
      <c r="Q2864" s="234">
        <v>1</v>
      </c>
      <c r="R2864" s="5">
        <v>85308090</v>
      </c>
      <c r="S2864" s="238">
        <v>45707</v>
      </c>
      <c r="T2864" s="263">
        <v>0.15</v>
      </c>
      <c r="U2864" s="263">
        <v>0</v>
      </c>
      <c r="V2864" s="263">
        <v>3.2119999999999996E-2</v>
      </c>
      <c r="W2864" s="263">
        <v>0</v>
      </c>
      <c r="X2864" s="263">
        <v>0.33999999999999997</v>
      </c>
      <c r="Y2864" s="265">
        <v>1.8334922359937862</v>
      </c>
      <c r="Z2864" s="275">
        <v>20.89</v>
      </c>
      <c r="AA2864" s="276">
        <v>0.46468651213759804</v>
      </c>
      <c r="AB2864" s="277">
        <v>0.05</v>
      </c>
      <c r="AC2864" s="277">
        <v>3.6499999999999998E-2</v>
      </c>
      <c r="AD2864" s="277">
        <v>0</v>
      </c>
      <c r="AE2864" s="277">
        <v>0.33999999999999997</v>
      </c>
      <c r="AF2864" s="276">
        <v>1.6365881600285659</v>
      </c>
    </row>
    <row r="2865" spans="1:32" ht="41.4" x14ac:dyDescent="0.3">
      <c r="A2865" s="2">
        <f>IF(G2865="","",VLOOKUP(G2865,{"CFTV","100000";"switch","750000";"VMS","200000";"Alarme","300000";"CA","400000";"Cabeamento","500000";"Infra","600000";"Redes","700000";"Energia","800000";"Outros","900000";"Serviço","1000000"},2,FALSE)
  + COUNTIF($G$2:G2865,G2865)
)</f>
        <v>600304</v>
      </c>
      <c r="B2865" s="3" t="str">
        <f t="shared" si="46"/>
        <v>PATCH PANEL DESCARREGADO BLINDADO 24P</v>
      </c>
      <c r="C2865" s="3" t="s">
        <v>5178</v>
      </c>
      <c r="D2865" s="3" t="s">
        <v>5178</v>
      </c>
      <c r="E2865" s="5" t="s">
        <v>6</v>
      </c>
      <c r="F2865" s="5" t="s">
        <v>7</v>
      </c>
      <c r="G2865" s="2" t="s">
        <v>4743</v>
      </c>
      <c r="H2865" s="3" t="s">
        <v>5177</v>
      </c>
      <c r="I2865" s="170" t="s">
        <v>7038</v>
      </c>
      <c r="J2865" s="127">
        <v>83.05</v>
      </c>
      <c r="K2865" s="162">
        <v>169.1905891103155</v>
      </c>
      <c r="L2865" s="126"/>
      <c r="M2865" s="203"/>
      <c r="N2865" s="198">
        <v>7.0000000000000007E-2</v>
      </c>
      <c r="O2865" s="3" t="s">
        <v>7048</v>
      </c>
      <c r="P2865" s="31" t="s">
        <v>7288</v>
      </c>
      <c r="Q2865" s="234">
        <v>1</v>
      </c>
      <c r="R2865" s="5">
        <v>94039900</v>
      </c>
      <c r="S2865" s="238">
        <v>45698</v>
      </c>
      <c r="T2865" s="263">
        <v>0.15</v>
      </c>
      <c r="U2865" s="263">
        <v>0</v>
      </c>
      <c r="V2865" s="263">
        <v>3.2119999999999996E-2</v>
      </c>
      <c r="W2865" s="263">
        <v>0</v>
      </c>
      <c r="X2865" s="263">
        <v>0.33999999999999997</v>
      </c>
      <c r="Y2865" s="265">
        <v>1.8334922359937862</v>
      </c>
      <c r="Z2865" s="275">
        <v>83.05</v>
      </c>
      <c r="AA2865" s="276">
        <v>1.8474013802310922</v>
      </c>
      <c r="AB2865" s="277">
        <v>0.05</v>
      </c>
      <c r="AC2865" s="277">
        <v>3.6499999999999998E-2</v>
      </c>
      <c r="AD2865" s="277">
        <v>0</v>
      </c>
      <c r="AE2865" s="277">
        <v>0.33999999999999997</v>
      </c>
      <c r="AF2865" s="276">
        <v>1.6365881600285659</v>
      </c>
    </row>
    <row r="2866" spans="1:32" ht="27.6" x14ac:dyDescent="0.3">
      <c r="A2866" s="2">
        <f>IF(G2866="","",VLOOKUP(G2866,{"CFTV","100000";"switch","750000";"VMS","200000";"Alarme","300000";"CA","400000";"Cabeamento","500000";"Infra","600000";"Redes","700000";"Energia","800000";"Outros","900000";"Serviço","1000000"},2,FALSE)
  + COUNTIF($G$2:G2866,G2866)
)</f>
        <v>600305</v>
      </c>
      <c r="B2866" s="3" t="str">
        <f t="shared" si="46"/>
        <v>CONJUNTO DE TRILHO RACK 570-770MM</v>
      </c>
      <c r="C2866" s="3" t="s">
        <v>5180</v>
      </c>
      <c r="D2866" s="3" t="s">
        <v>5180</v>
      </c>
      <c r="E2866" s="5" t="s">
        <v>6</v>
      </c>
      <c r="F2866" s="5" t="s">
        <v>7</v>
      </c>
      <c r="G2866" s="2" t="s">
        <v>4743</v>
      </c>
      <c r="H2866" s="3" t="s">
        <v>5179</v>
      </c>
      <c r="I2866" s="170" t="s">
        <v>7038</v>
      </c>
      <c r="J2866" s="127">
        <v>139.43</v>
      </c>
      <c r="K2866" s="162">
        <v>284.04869162734849</v>
      </c>
      <c r="L2866" s="126"/>
      <c r="M2866" s="203"/>
      <c r="N2866" s="198">
        <v>7.0000000000000007E-2</v>
      </c>
      <c r="O2866" s="3" t="s">
        <v>7048</v>
      </c>
      <c r="P2866" s="31" t="s">
        <v>7288</v>
      </c>
      <c r="Q2866" s="234">
        <v>1</v>
      </c>
      <c r="R2866" s="5">
        <v>94039900</v>
      </c>
      <c r="S2866" s="238">
        <v>45698</v>
      </c>
      <c r="T2866" s="263">
        <v>0.15</v>
      </c>
      <c r="U2866" s="263">
        <v>0</v>
      </c>
      <c r="V2866" s="263">
        <v>3.2119999999999996E-2</v>
      </c>
      <c r="W2866" s="263">
        <v>0</v>
      </c>
      <c r="X2866" s="263">
        <v>0.33999999999999997</v>
      </c>
      <c r="Y2866" s="265">
        <v>1.8334922359937862</v>
      </c>
      <c r="Z2866" s="275">
        <v>139.43</v>
      </c>
      <c r="AA2866" s="276">
        <v>3.1015433407058546</v>
      </c>
      <c r="AB2866" s="277">
        <v>0.05</v>
      </c>
      <c r="AC2866" s="277">
        <v>3.6499999999999998E-2</v>
      </c>
      <c r="AD2866" s="277">
        <v>0</v>
      </c>
      <c r="AE2866" s="277">
        <v>0.33999999999999997</v>
      </c>
      <c r="AF2866" s="276">
        <v>1.6365881600285659</v>
      </c>
    </row>
    <row r="2867" spans="1:32" ht="27.6" x14ac:dyDescent="0.3">
      <c r="A2867" s="2">
        <f>IF(G2867="","",VLOOKUP(G2867,{"CFTV","100000";"switch","750000";"VMS","200000";"Alarme","300000";"CA","400000";"Cabeamento","500000";"Infra","600000";"Redes","700000";"Energia","800000";"Outros","900000";"Serviço","1000000"},2,FALSE)
  + COUNTIF($G$2:G2867,G2867)
)</f>
        <v>600306</v>
      </c>
      <c r="B2867" s="3" t="str">
        <f t="shared" si="46"/>
        <v>BANDEJA P/RACK DESLIZANTE  400MM</v>
      </c>
      <c r="C2867" s="3" t="s">
        <v>5182</v>
      </c>
      <c r="D2867" s="3" t="s">
        <v>5182</v>
      </c>
      <c r="E2867" s="5" t="s">
        <v>6</v>
      </c>
      <c r="F2867" s="5" t="s">
        <v>7</v>
      </c>
      <c r="G2867" s="2" t="s">
        <v>4743</v>
      </c>
      <c r="H2867" s="3" t="s">
        <v>5181</v>
      </c>
      <c r="I2867" s="170" t="s">
        <v>7038</v>
      </c>
      <c r="J2867" s="127">
        <v>142.41</v>
      </c>
      <c r="K2867" s="162">
        <v>290.11958814208344</v>
      </c>
      <c r="L2867" s="126"/>
      <c r="M2867" s="203"/>
      <c r="N2867" s="198">
        <v>7.0000000000000007E-2</v>
      </c>
      <c r="O2867" s="3" t="s">
        <v>7048</v>
      </c>
      <c r="P2867" s="31" t="s">
        <v>7288</v>
      </c>
      <c r="Q2867" s="234">
        <v>1</v>
      </c>
      <c r="R2867" s="5">
        <v>94039900</v>
      </c>
      <c r="S2867" s="238">
        <v>45698</v>
      </c>
      <c r="T2867" s="263">
        <v>0.15</v>
      </c>
      <c r="U2867" s="263">
        <v>0</v>
      </c>
      <c r="V2867" s="263">
        <v>3.2119999999999996E-2</v>
      </c>
      <c r="W2867" s="263">
        <v>0</v>
      </c>
      <c r="X2867" s="263">
        <v>0.33999999999999997</v>
      </c>
      <c r="Y2867" s="265">
        <v>1.8334922359937862</v>
      </c>
      <c r="Z2867" s="275">
        <v>142.41</v>
      </c>
      <c r="AA2867" s="276">
        <v>3.1678317948068617</v>
      </c>
      <c r="AB2867" s="277">
        <v>0.05</v>
      </c>
      <c r="AC2867" s="277">
        <v>3.6499999999999998E-2</v>
      </c>
      <c r="AD2867" s="277">
        <v>0</v>
      </c>
      <c r="AE2867" s="277">
        <v>0.33999999999999997</v>
      </c>
      <c r="AF2867" s="276">
        <v>1.6365881600285659</v>
      </c>
    </row>
    <row r="2868" spans="1:32" x14ac:dyDescent="0.3">
      <c r="A2868" s="2">
        <f>IF(G2868="","",VLOOKUP(G2868,{"CFTV","100000";"switch","750000";"VMS","200000";"Alarme","300000";"CA","400000";"Cabeamento","500000";"Infra","600000";"Redes","700000";"Energia","800000";"Outros","900000";"Serviço","1000000"},2,FALSE)
  + COUNTIF($G$2:G2868,G2868)
)</f>
        <v>600307</v>
      </c>
      <c r="B2868" s="3" t="str">
        <f t="shared" si="46"/>
        <v>BANDEJA FIXA DE 1U 400MM</v>
      </c>
      <c r="C2868" s="3" t="s">
        <v>5184</v>
      </c>
      <c r="D2868" s="3" t="s">
        <v>5184</v>
      </c>
      <c r="E2868" s="5" t="s">
        <v>6</v>
      </c>
      <c r="F2868" s="5" t="s">
        <v>7</v>
      </c>
      <c r="G2868" s="2" t="s">
        <v>4743</v>
      </c>
      <c r="H2868" s="3" t="s">
        <v>5183</v>
      </c>
      <c r="I2868" s="170" t="s">
        <v>7038</v>
      </c>
      <c r="J2868" s="127">
        <v>103.92</v>
      </c>
      <c r="K2868" s="162">
        <v>211.70723684941586</v>
      </c>
      <c r="L2868" s="126"/>
      <c r="M2868" s="203"/>
      <c r="N2868" s="198">
        <v>7.0000000000000007E-2</v>
      </c>
      <c r="O2868" s="3" t="s">
        <v>7048</v>
      </c>
      <c r="P2868" s="31" t="s">
        <v>7288</v>
      </c>
      <c r="Q2868" s="234">
        <v>1</v>
      </c>
      <c r="R2868" s="5">
        <v>94039900</v>
      </c>
      <c r="S2868" s="238">
        <v>45698</v>
      </c>
      <c r="T2868" s="263">
        <v>0.15</v>
      </c>
      <c r="U2868" s="263">
        <v>0</v>
      </c>
      <c r="V2868" s="263">
        <v>3.2119999999999996E-2</v>
      </c>
      <c r="W2868" s="263">
        <v>0</v>
      </c>
      <c r="X2868" s="263">
        <v>0.33999999999999997</v>
      </c>
      <c r="Y2868" s="265">
        <v>1.8334922359937862</v>
      </c>
      <c r="Z2868" s="275">
        <v>103.92</v>
      </c>
      <c r="AA2868" s="276">
        <v>2.3116430034149924</v>
      </c>
      <c r="AB2868" s="277">
        <v>0.05</v>
      </c>
      <c r="AC2868" s="277">
        <v>3.6499999999999998E-2</v>
      </c>
      <c r="AD2868" s="277">
        <v>0</v>
      </c>
      <c r="AE2868" s="277">
        <v>0.33999999999999997</v>
      </c>
      <c r="AF2868" s="276">
        <v>1.6365881600285659</v>
      </c>
    </row>
    <row r="2869" spans="1:32" ht="27.6" x14ac:dyDescent="0.3">
      <c r="A2869" s="2">
        <f>IF(G2869="","",VLOOKUP(G2869,{"CFTV","100000";"switch","750000";"VMS","200000";"Alarme","300000";"CA","400000";"Cabeamento","500000";"Infra","600000";"Redes","700000";"Energia","800000";"Outros","900000";"Serviço","1000000"},2,FALSE)
  + COUNTIF($G$2:G2869,G2869)
)</f>
        <v>600308</v>
      </c>
      <c r="B2869" s="3" t="str">
        <f t="shared" si="46"/>
        <v>CONJUNTO DE FRENTE FALSA 10UN</v>
      </c>
      <c r="C2869" s="3" t="s">
        <v>5186</v>
      </c>
      <c r="D2869" s="3" t="s">
        <v>5186</v>
      </c>
      <c r="E2869" s="5" t="s">
        <v>6</v>
      </c>
      <c r="F2869" s="5" t="s">
        <v>7</v>
      </c>
      <c r="G2869" s="2" t="s">
        <v>4743</v>
      </c>
      <c r="H2869" s="3" t="s">
        <v>5185</v>
      </c>
      <c r="I2869" s="170" t="s">
        <v>7038</v>
      </c>
      <c r="J2869" s="127">
        <v>182.3</v>
      </c>
      <c r="K2869" s="162">
        <v>371.38403846851918</v>
      </c>
      <c r="L2869" s="126"/>
      <c r="M2869" s="203"/>
      <c r="N2869" s="198">
        <v>7.0000000000000007E-2</v>
      </c>
      <c r="O2869" s="3" t="s">
        <v>7048</v>
      </c>
      <c r="P2869" s="31" t="s">
        <v>7288</v>
      </c>
      <c r="Q2869" s="234">
        <v>1</v>
      </c>
      <c r="R2869" s="5">
        <v>94039900</v>
      </c>
      <c r="S2869" s="238">
        <v>45698</v>
      </c>
      <c r="T2869" s="263">
        <v>0.15</v>
      </c>
      <c r="U2869" s="263">
        <v>0</v>
      </c>
      <c r="V2869" s="263">
        <v>3.2119999999999996E-2</v>
      </c>
      <c r="W2869" s="263">
        <v>0</v>
      </c>
      <c r="X2869" s="263">
        <v>0.33999999999999997</v>
      </c>
      <c r="Y2869" s="265">
        <v>1.8334922359937862</v>
      </c>
      <c r="Z2869" s="275">
        <v>182.3</v>
      </c>
      <c r="AA2869" s="276">
        <v>4.055162812957593</v>
      </c>
      <c r="AB2869" s="277">
        <v>0.05</v>
      </c>
      <c r="AC2869" s="277">
        <v>3.6499999999999998E-2</v>
      </c>
      <c r="AD2869" s="277">
        <v>0</v>
      </c>
      <c r="AE2869" s="277">
        <v>0.33999999999999997</v>
      </c>
      <c r="AF2869" s="276">
        <v>1.6365881600285659</v>
      </c>
    </row>
    <row r="2870" spans="1:32" ht="27.6" x14ac:dyDescent="0.3">
      <c r="A2870" s="2">
        <f>IF(G2870="","",VLOOKUP(G2870,{"CFTV","100000";"switch","750000";"VMS","200000";"Alarme","300000";"CA","400000";"Cabeamento","500000";"Infra","600000";"Redes","700000";"Energia","800000";"Outros","900000";"Serviço","1000000"},2,FALSE)
  + COUNTIF($G$2:G2870,G2870)
)</f>
        <v>600309</v>
      </c>
      <c r="B2870" s="3" t="str">
        <f t="shared" si="46"/>
        <v>CANALETA FECHADA COM ADESIVO PVC</v>
      </c>
      <c r="C2870" s="3" t="s">
        <v>5188</v>
      </c>
      <c r="D2870" s="3" t="s">
        <v>5188</v>
      </c>
      <c r="E2870" s="5" t="s">
        <v>3118</v>
      </c>
      <c r="F2870" s="5" t="s">
        <v>7</v>
      </c>
      <c r="G2870" s="2" t="s">
        <v>4743</v>
      </c>
      <c r="H2870" s="3" t="s">
        <v>5187</v>
      </c>
      <c r="I2870" s="170" t="s">
        <v>7038</v>
      </c>
      <c r="J2870" s="127">
        <v>29</v>
      </c>
      <c r="K2870" s="162">
        <v>59.079194270910897</v>
      </c>
      <c r="L2870" s="126"/>
      <c r="M2870" s="203"/>
      <c r="N2870" s="218"/>
      <c r="O2870" s="3" t="s">
        <v>7097</v>
      </c>
      <c r="P2870" s="31" t="s">
        <v>7290</v>
      </c>
      <c r="Q2870" s="234">
        <v>2</v>
      </c>
      <c r="R2870" s="5">
        <v>39162000</v>
      </c>
      <c r="S2870" s="238">
        <v>45722</v>
      </c>
      <c r="T2870" s="263">
        <v>0.15</v>
      </c>
      <c r="U2870" s="263">
        <v>0</v>
      </c>
      <c r="V2870" s="263">
        <v>3.2119999999999996E-2</v>
      </c>
      <c r="W2870" s="263">
        <v>0</v>
      </c>
      <c r="X2870" s="263">
        <v>0.33999999999999997</v>
      </c>
      <c r="Y2870" s="265">
        <v>1.8334922359937862</v>
      </c>
      <c r="Z2870" s="275">
        <v>29</v>
      </c>
      <c r="AA2870" s="276">
        <v>0.64508898286215144</v>
      </c>
      <c r="AB2870" s="277">
        <v>0.05</v>
      </c>
      <c r="AC2870" s="277">
        <v>3.6499999999999998E-2</v>
      </c>
      <c r="AD2870" s="277">
        <v>0</v>
      </c>
      <c r="AE2870" s="277">
        <v>0.33999999999999997</v>
      </c>
      <c r="AF2870" s="276">
        <v>1.6365881600285659</v>
      </c>
    </row>
    <row r="2871" spans="1:32" ht="27.6" x14ac:dyDescent="0.3">
      <c r="A2871" s="2">
        <f>IF(G2871="","",VLOOKUP(G2871,{"CFTV","100000";"switch","750000";"VMS","200000";"Alarme","300000";"CA","400000";"Cabeamento","500000";"Infra","600000";"Redes","700000";"Energia","800000";"Outros","900000";"Serviço","1000000"},2,FALSE)
  + COUNTIF($G$2:G2871,G2871)
)</f>
        <v>600310</v>
      </c>
      <c r="B2871" s="3" t="str">
        <f t="shared" si="46"/>
        <v>CAIXA DE SOBREPOR COM 1</v>
      </c>
      <c r="C2871" s="3">
        <v>57304017</v>
      </c>
      <c r="D2871" s="3">
        <v>57304017</v>
      </c>
      <c r="E2871" s="5" t="s">
        <v>2029</v>
      </c>
      <c r="F2871" s="5" t="s">
        <v>7</v>
      </c>
      <c r="G2871" s="2" t="s">
        <v>4743</v>
      </c>
      <c r="H2871" s="3" t="s">
        <v>5189</v>
      </c>
      <c r="I2871" s="170" t="s">
        <v>7038</v>
      </c>
      <c r="J2871" s="127">
        <v>24.9</v>
      </c>
      <c r="K2871" s="162">
        <v>50.726618529161414</v>
      </c>
      <c r="L2871" s="126"/>
      <c r="M2871" s="203"/>
      <c r="N2871" s="218">
        <v>7.0000000000000007E-2</v>
      </c>
      <c r="O2871" s="3" t="s">
        <v>7097</v>
      </c>
      <c r="P2871" s="31" t="s">
        <v>7290</v>
      </c>
      <c r="Q2871" s="234">
        <v>2</v>
      </c>
      <c r="R2871" s="5">
        <v>85372090</v>
      </c>
      <c r="S2871" s="238">
        <v>45722</v>
      </c>
      <c r="T2871" s="263">
        <v>0.15</v>
      </c>
      <c r="U2871" s="263">
        <v>0</v>
      </c>
      <c r="V2871" s="263">
        <v>3.2119999999999996E-2</v>
      </c>
      <c r="W2871" s="263">
        <v>0</v>
      </c>
      <c r="X2871" s="263">
        <v>0.33999999999999997</v>
      </c>
      <c r="Y2871" s="265">
        <v>1.8334922359937862</v>
      </c>
      <c r="Z2871" s="275">
        <v>24.9</v>
      </c>
      <c r="AA2871" s="276">
        <v>0.55388674735405408</v>
      </c>
      <c r="AB2871" s="277">
        <v>0.05</v>
      </c>
      <c r="AC2871" s="277">
        <v>3.6499999999999998E-2</v>
      </c>
      <c r="AD2871" s="277">
        <v>0</v>
      </c>
      <c r="AE2871" s="277">
        <v>0.33999999999999997</v>
      </c>
      <c r="AF2871" s="276">
        <v>1.6365881600285659</v>
      </c>
    </row>
    <row r="2872" spans="1:32" ht="27.6" x14ac:dyDescent="0.3">
      <c r="A2872" s="2">
        <f>IF(G2872="","",VLOOKUP(G2872,{"CFTV","100000";"switch","750000";"VMS","200000";"Alarme","300000";"CA","400000";"Cabeamento","500000";"Infra","600000";"Redes","700000";"Energia","800000";"Outros","900000";"Serviço","1000000"},2,FALSE)
  + COUNTIF($G$2:G2872,G2872)
)</f>
        <v>600311</v>
      </c>
      <c r="B2872" s="3" t="str">
        <f t="shared" si="46"/>
        <v>PRENSA CABO 1/2"</v>
      </c>
      <c r="C2872" s="3"/>
      <c r="D2872" s="3"/>
      <c r="E2872" s="5" t="s">
        <v>326</v>
      </c>
      <c r="F2872" s="5" t="s">
        <v>7</v>
      </c>
      <c r="G2872" s="2" t="s">
        <v>4743</v>
      </c>
      <c r="H2872" s="3" t="s">
        <v>5190</v>
      </c>
      <c r="I2872" s="170" t="s">
        <v>7038</v>
      </c>
      <c r="J2872" s="127">
        <v>4.2</v>
      </c>
      <c r="K2872" s="162">
        <v>8.5562971013043363</v>
      </c>
      <c r="L2872" s="126"/>
      <c r="M2872" s="203"/>
      <c r="N2872" s="218"/>
      <c r="O2872" s="3" t="s">
        <v>7097</v>
      </c>
      <c r="P2872" s="31" t="s">
        <v>7290</v>
      </c>
      <c r="Q2872" s="234">
        <v>2</v>
      </c>
      <c r="R2872" s="5">
        <v>39174090</v>
      </c>
      <c r="S2872" s="238">
        <v>45722</v>
      </c>
      <c r="T2872" s="263">
        <v>0.15</v>
      </c>
      <c r="U2872" s="263">
        <v>0</v>
      </c>
      <c r="V2872" s="263">
        <v>3.2119999999999996E-2</v>
      </c>
      <c r="W2872" s="263">
        <v>0</v>
      </c>
      <c r="X2872" s="263">
        <v>0.33999999999999997</v>
      </c>
      <c r="Y2872" s="265">
        <v>1.8334922359937862</v>
      </c>
      <c r="Z2872" s="275">
        <v>4.2</v>
      </c>
      <c r="AA2872" s="276">
        <v>9.3426680276587445E-2</v>
      </c>
      <c r="AB2872" s="277">
        <v>0.05</v>
      </c>
      <c r="AC2872" s="277">
        <v>3.6499999999999998E-2</v>
      </c>
      <c r="AD2872" s="277">
        <v>0</v>
      </c>
      <c r="AE2872" s="277">
        <v>0.33999999999999997</v>
      </c>
      <c r="AF2872" s="276">
        <v>1.6365881600285659</v>
      </c>
    </row>
    <row r="2873" spans="1:32" x14ac:dyDescent="0.3">
      <c r="A2873" s="2">
        <f>IF(G2873="","",VLOOKUP(G2873,{"CFTV","100000";"switch","750000";"VMS","200000";"Alarme","300000";"CA","400000";"Cabeamento","500000";"Infra","600000";"Redes","700000";"Energia","800000";"Outros","900000";"Serviço","1000000"},2,FALSE)
  + COUNTIF($G$2:G2873,G2873)
)</f>
        <v>600312</v>
      </c>
      <c r="B2873" s="3" t="str">
        <f t="shared" si="46"/>
        <v>CANALETA BRANCA R40</v>
      </c>
      <c r="C2873" s="3" t="s">
        <v>5192</v>
      </c>
      <c r="D2873" s="3" t="s">
        <v>5192</v>
      </c>
      <c r="E2873" s="5" t="s">
        <v>5193</v>
      </c>
      <c r="F2873" s="5" t="s">
        <v>948</v>
      </c>
      <c r="G2873" s="2" t="s">
        <v>4743</v>
      </c>
      <c r="H2873" s="3" t="s">
        <v>5191</v>
      </c>
      <c r="I2873" s="170" t="s">
        <v>7038</v>
      </c>
      <c r="J2873" s="127">
        <v>122.35</v>
      </c>
      <c r="K2873" s="162">
        <v>249.25308341537749</v>
      </c>
      <c r="L2873" s="126"/>
      <c r="M2873" s="203"/>
      <c r="N2873" s="198">
        <v>0.12</v>
      </c>
      <c r="O2873" s="3" t="s">
        <v>5193</v>
      </c>
      <c r="P2873" s="31" t="s">
        <v>7295</v>
      </c>
      <c r="Q2873" s="234">
        <v>1</v>
      </c>
      <c r="R2873" s="5">
        <v>76042920</v>
      </c>
      <c r="S2873" s="238">
        <v>45726</v>
      </c>
      <c r="T2873" s="263">
        <v>0.15</v>
      </c>
      <c r="U2873" s="263">
        <v>0</v>
      </c>
      <c r="V2873" s="263">
        <v>3.2119999999999996E-2</v>
      </c>
      <c r="W2873" s="263">
        <v>0</v>
      </c>
      <c r="X2873" s="263">
        <v>0.33999999999999997</v>
      </c>
      <c r="Y2873" s="265">
        <v>1.8334922359937862</v>
      </c>
      <c r="Z2873" s="275">
        <v>122.35</v>
      </c>
      <c r="AA2873" s="276">
        <v>2.721608174247732</v>
      </c>
      <c r="AB2873" s="277">
        <v>0.05</v>
      </c>
      <c r="AC2873" s="277">
        <v>3.6499999999999998E-2</v>
      </c>
      <c r="AD2873" s="277">
        <v>0</v>
      </c>
      <c r="AE2873" s="277">
        <v>0.33999999999999997</v>
      </c>
      <c r="AF2873" s="276">
        <v>1.6365881600285659</v>
      </c>
    </row>
    <row r="2874" spans="1:32" ht="27.6" x14ac:dyDescent="0.3">
      <c r="A2874" s="2">
        <f>IF(G2874="","",VLOOKUP(G2874,{"CFTV","100000";"switch","750000";"VMS","200000";"Alarme","300000";"CA","400000";"Cabeamento","500000";"Infra","600000";"Redes","700000";"Energia","800000";"Outros","900000";"Serviço","1000000"},2,FALSE)
  + COUNTIF($G$2:G2874,G2874)
)</f>
        <v>600313</v>
      </c>
      <c r="B2874" s="3" t="str">
        <f t="shared" si="46"/>
        <v>TAMPA DE CANALETA BRANCA R40</v>
      </c>
      <c r="C2874" s="3" t="s">
        <v>5195</v>
      </c>
      <c r="D2874" s="3" t="s">
        <v>5195</v>
      </c>
      <c r="E2874" s="5" t="s">
        <v>5193</v>
      </c>
      <c r="F2874" s="5" t="s">
        <v>948</v>
      </c>
      <c r="G2874" s="2" t="s">
        <v>4743</v>
      </c>
      <c r="H2874" s="3" t="s">
        <v>5194</v>
      </c>
      <c r="I2874" s="170" t="s">
        <v>7038</v>
      </c>
      <c r="J2874" s="127">
        <v>77.44</v>
      </c>
      <c r="K2874" s="162">
        <v>157.76182083928757</v>
      </c>
      <c r="L2874" s="126"/>
      <c r="M2874" s="203"/>
      <c r="N2874" s="198">
        <v>0.12</v>
      </c>
      <c r="O2874" s="3" t="s">
        <v>5193</v>
      </c>
      <c r="P2874" s="31" t="s">
        <v>7295</v>
      </c>
      <c r="Q2874" s="234">
        <v>1</v>
      </c>
      <c r="R2874" s="5">
        <v>76042920</v>
      </c>
      <c r="S2874" s="238">
        <v>45726</v>
      </c>
      <c r="T2874" s="263">
        <v>0.15</v>
      </c>
      <c r="U2874" s="263">
        <v>0</v>
      </c>
      <c r="V2874" s="263">
        <v>3.2119999999999996E-2</v>
      </c>
      <c r="W2874" s="263">
        <v>0</v>
      </c>
      <c r="X2874" s="263">
        <v>0.33999999999999997</v>
      </c>
      <c r="Y2874" s="265">
        <v>1.8334922359937862</v>
      </c>
      <c r="Z2874" s="275">
        <v>77.44</v>
      </c>
      <c r="AA2874" s="276">
        <v>1.7226100287187933</v>
      </c>
      <c r="AB2874" s="277">
        <v>0.05</v>
      </c>
      <c r="AC2874" s="277">
        <v>3.6499999999999998E-2</v>
      </c>
      <c r="AD2874" s="277">
        <v>0</v>
      </c>
      <c r="AE2874" s="277">
        <v>0.33999999999999997</v>
      </c>
      <c r="AF2874" s="276">
        <v>1.6365881600285659</v>
      </c>
    </row>
    <row r="2875" spans="1:32" ht="27.6" x14ac:dyDescent="0.3">
      <c r="A2875" s="2">
        <f>IF(G2875="","",VLOOKUP(G2875,{"CFTV","100000";"switch","750000";"VMS","200000";"Alarme","300000";"CA","400000";"Cabeamento","500000";"Infra","600000";"Redes","700000";"Energia","800000";"Outros","900000";"Serviço","1000000"},2,FALSE)
  + COUNTIF($G$2:G2875,G2875)
)</f>
        <v>600314</v>
      </c>
      <c r="B2875" s="3" t="str">
        <f t="shared" si="46"/>
        <v>CANALETA BRANCA STANDARD 25MM</v>
      </c>
      <c r="C2875" s="3" t="s">
        <v>5197</v>
      </c>
      <c r="D2875" s="3" t="s">
        <v>5197</v>
      </c>
      <c r="E2875" s="5" t="s">
        <v>5193</v>
      </c>
      <c r="F2875" s="5" t="s">
        <v>7</v>
      </c>
      <c r="G2875" s="2" t="s">
        <v>4743</v>
      </c>
      <c r="H2875" s="3" t="s">
        <v>5196</v>
      </c>
      <c r="I2875" s="170" t="s">
        <v>7038</v>
      </c>
      <c r="J2875" s="127">
        <v>76.31</v>
      </c>
      <c r="K2875" s="162">
        <v>155.4597694763176</v>
      </c>
      <c r="L2875" s="126"/>
      <c r="M2875" s="203"/>
      <c r="N2875" s="198">
        <v>0.12</v>
      </c>
      <c r="O2875" s="3" t="s">
        <v>5193</v>
      </c>
      <c r="P2875" s="31" t="s">
        <v>7295</v>
      </c>
      <c r="Q2875" s="234">
        <v>1</v>
      </c>
      <c r="R2875" s="5">
        <v>76042920</v>
      </c>
      <c r="S2875" s="238">
        <v>45726</v>
      </c>
      <c r="T2875" s="263">
        <v>0.15</v>
      </c>
      <c r="U2875" s="263">
        <v>0</v>
      </c>
      <c r="V2875" s="263">
        <v>3.2119999999999996E-2</v>
      </c>
      <c r="W2875" s="263">
        <v>0</v>
      </c>
      <c r="X2875" s="263">
        <v>0.33999999999999997</v>
      </c>
      <c r="Y2875" s="265">
        <v>1.8334922359937862</v>
      </c>
      <c r="Z2875" s="275">
        <v>76.31</v>
      </c>
      <c r="AA2875" s="276">
        <v>1.6974738028348544</v>
      </c>
      <c r="AB2875" s="277">
        <v>0.05</v>
      </c>
      <c r="AC2875" s="277">
        <v>3.6499999999999998E-2</v>
      </c>
      <c r="AD2875" s="277">
        <v>0</v>
      </c>
      <c r="AE2875" s="277">
        <v>0.33999999999999997</v>
      </c>
      <c r="AF2875" s="276">
        <v>1.6365881600285659</v>
      </c>
    </row>
    <row r="2876" spans="1:32" ht="27.6" x14ac:dyDescent="0.3">
      <c r="A2876" s="2">
        <f>IF(G2876="","",VLOOKUP(G2876,{"CFTV","100000";"switch","750000";"VMS","200000";"Alarme","300000";"CA","400000";"Cabeamento","500000";"Infra","600000";"Redes","700000";"Energia","800000";"Outros","900000";"Serviço","1000000"},2,FALSE)
  + COUNTIF($G$2:G2876,G2876)
)</f>
        <v>600315</v>
      </c>
      <c r="B2876" s="3" t="str">
        <f t="shared" si="46"/>
        <v>TAMPA LISA BRANCA STANDARD</v>
      </c>
      <c r="C2876" s="3" t="s">
        <v>5199</v>
      </c>
      <c r="D2876" s="3" t="s">
        <v>5199</v>
      </c>
      <c r="E2876" s="5" t="s">
        <v>5193</v>
      </c>
      <c r="F2876" s="5" t="s">
        <v>7</v>
      </c>
      <c r="G2876" s="2" t="s">
        <v>4743</v>
      </c>
      <c r="H2876" s="3" t="s">
        <v>5198</v>
      </c>
      <c r="I2876" s="170" t="s">
        <v>7038</v>
      </c>
      <c r="J2876" s="127">
        <v>51.72</v>
      </c>
      <c r="K2876" s="162">
        <v>105.36468716177625</v>
      </c>
      <c r="L2876" s="126"/>
      <c r="M2876" s="203"/>
      <c r="N2876" s="198">
        <v>0.12</v>
      </c>
      <c r="O2876" s="3" t="s">
        <v>5193</v>
      </c>
      <c r="P2876" s="31" t="s">
        <v>7295</v>
      </c>
      <c r="Q2876" s="234">
        <v>1</v>
      </c>
      <c r="R2876" s="5">
        <v>76042920</v>
      </c>
      <c r="S2876" s="238">
        <v>45726</v>
      </c>
      <c r="T2876" s="263">
        <v>0.15</v>
      </c>
      <c r="U2876" s="263">
        <v>0</v>
      </c>
      <c r="V2876" s="263">
        <v>3.2119999999999996E-2</v>
      </c>
      <c r="W2876" s="263">
        <v>0</v>
      </c>
      <c r="X2876" s="263">
        <v>0.33999999999999997</v>
      </c>
      <c r="Y2876" s="265">
        <v>1.8334922359937862</v>
      </c>
      <c r="Z2876" s="275">
        <v>51.72</v>
      </c>
      <c r="AA2876" s="276">
        <v>1.1504828342631197</v>
      </c>
      <c r="AB2876" s="277">
        <v>0.05</v>
      </c>
      <c r="AC2876" s="277">
        <v>3.6499999999999998E-2</v>
      </c>
      <c r="AD2876" s="277">
        <v>0</v>
      </c>
      <c r="AE2876" s="277">
        <v>0.33999999999999997</v>
      </c>
      <c r="AF2876" s="276">
        <v>1.6365881600285659</v>
      </c>
    </row>
    <row r="2877" spans="1:32" ht="27.6" x14ac:dyDescent="0.3">
      <c r="A2877" s="2">
        <f>IF(G2877="","",VLOOKUP(G2877,{"CFTV","100000";"switch","750000";"VMS","200000";"Alarme","300000";"CA","400000";"Cabeamento","500000";"Infra","600000";"Redes","700000";"Energia","800000";"Outros","900000";"Serviço","1000000"},2,FALSE)
  + COUNTIF($G$2:G2877,G2877)
)</f>
        <v>600316</v>
      </c>
      <c r="B2877" s="3" t="str">
        <f t="shared" si="46"/>
        <v>CURVA HORIZONTAL 90º STANDARD BRANCA</v>
      </c>
      <c r="C2877" s="3" t="s">
        <v>5201</v>
      </c>
      <c r="D2877" s="3" t="s">
        <v>5201</v>
      </c>
      <c r="E2877" s="5" t="s">
        <v>5193</v>
      </c>
      <c r="F2877" s="5" t="s">
        <v>7</v>
      </c>
      <c r="G2877" s="2" t="s">
        <v>4743</v>
      </c>
      <c r="H2877" s="3" t="s">
        <v>5200</v>
      </c>
      <c r="I2877" s="170" t="s">
        <v>7038</v>
      </c>
      <c r="J2877" s="127">
        <v>59.99</v>
      </c>
      <c r="K2877" s="162">
        <v>122.21244359696361</v>
      </c>
      <c r="L2877" s="126"/>
      <c r="M2877" s="203"/>
      <c r="N2877" s="198">
        <v>0.12</v>
      </c>
      <c r="O2877" s="3" t="s">
        <v>5193</v>
      </c>
      <c r="P2877" s="31" t="s">
        <v>7295</v>
      </c>
      <c r="Q2877" s="234">
        <v>1</v>
      </c>
      <c r="R2877" s="5">
        <v>76042919</v>
      </c>
      <c r="S2877" s="238">
        <v>45726</v>
      </c>
      <c r="T2877" s="263">
        <v>0.15</v>
      </c>
      <c r="U2877" s="263">
        <v>0</v>
      </c>
      <c r="V2877" s="263">
        <v>3.2119999999999996E-2</v>
      </c>
      <c r="W2877" s="263">
        <v>0</v>
      </c>
      <c r="X2877" s="263">
        <v>0.33999999999999997</v>
      </c>
      <c r="Y2877" s="265">
        <v>1.8334922359937862</v>
      </c>
      <c r="Z2877" s="275">
        <v>59.99</v>
      </c>
      <c r="AA2877" s="276">
        <v>1.3344444166172573</v>
      </c>
      <c r="AB2877" s="277">
        <v>0.05</v>
      </c>
      <c r="AC2877" s="277">
        <v>3.6499999999999998E-2</v>
      </c>
      <c r="AD2877" s="277">
        <v>0</v>
      </c>
      <c r="AE2877" s="277">
        <v>0.33999999999999997</v>
      </c>
      <c r="AF2877" s="276">
        <v>1.6365881600285659</v>
      </c>
    </row>
    <row r="2878" spans="1:32" ht="27.6" x14ac:dyDescent="0.3">
      <c r="A2878" s="2">
        <f>IF(G2878="","",VLOOKUP(G2878,{"CFTV","100000";"switch","750000";"VMS","200000";"Alarme","300000";"CA","400000";"Cabeamento","500000";"Infra","600000";"Redes","700000";"Energia","800000";"Outros","900000";"Serviço","1000000"},2,FALSE)
  + COUNTIF($G$2:G2878,G2878)
)</f>
        <v>600317</v>
      </c>
      <c r="B2878" s="3" t="str">
        <f t="shared" si="46"/>
        <v>TAMPA TERMINAL BRANCA STANDARD</v>
      </c>
      <c r="C2878" s="3" t="s">
        <v>5203</v>
      </c>
      <c r="D2878" s="3" t="s">
        <v>5203</v>
      </c>
      <c r="E2878" s="5" t="s">
        <v>5193</v>
      </c>
      <c r="F2878" s="5" t="s">
        <v>7</v>
      </c>
      <c r="G2878" s="2" t="s">
        <v>4743</v>
      </c>
      <c r="H2878" s="3" t="s">
        <v>5202</v>
      </c>
      <c r="I2878" s="170" t="s">
        <v>7038</v>
      </c>
      <c r="J2878" s="127">
        <v>7.87</v>
      </c>
      <c r="K2878" s="162">
        <v>16.032870996967887</v>
      </c>
      <c r="L2878" s="126"/>
      <c r="M2878" s="203"/>
      <c r="N2878" s="198">
        <v>0.12</v>
      </c>
      <c r="O2878" s="3" t="s">
        <v>5193</v>
      </c>
      <c r="P2878" s="31" t="s">
        <v>7295</v>
      </c>
      <c r="Q2878" s="234">
        <v>1</v>
      </c>
      <c r="R2878" s="5">
        <v>39172900</v>
      </c>
      <c r="S2878" s="238">
        <v>45726</v>
      </c>
      <c r="T2878" s="263">
        <v>0.15</v>
      </c>
      <c r="U2878" s="263">
        <v>0</v>
      </c>
      <c r="V2878" s="263">
        <v>3.2119999999999996E-2</v>
      </c>
      <c r="W2878" s="263">
        <v>0</v>
      </c>
      <c r="X2878" s="263">
        <v>0.33999999999999997</v>
      </c>
      <c r="Y2878" s="265">
        <v>1.8334922359937862</v>
      </c>
      <c r="Z2878" s="275">
        <v>7.87</v>
      </c>
      <c r="AA2878" s="276">
        <v>0.17506380328017696</v>
      </c>
      <c r="AB2878" s="277">
        <v>0.05</v>
      </c>
      <c r="AC2878" s="277">
        <v>3.6499999999999998E-2</v>
      </c>
      <c r="AD2878" s="277">
        <v>0</v>
      </c>
      <c r="AE2878" s="277">
        <v>0.33999999999999997</v>
      </c>
      <c r="AF2878" s="276">
        <v>1.6365881600285659</v>
      </c>
    </row>
    <row r="2879" spans="1:32" ht="27.6" x14ac:dyDescent="0.3">
      <c r="A2879" s="2">
        <f>IF(G2879="","",VLOOKUP(G2879,{"CFTV","100000";"switch","750000";"VMS","200000";"Alarme","300000";"CA","400000";"Cabeamento","500000";"Infra","600000";"Redes","700000";"Energia","800000";"Outros","900000";"Serviço","1000000"},2,FALSE)
  + COUNTIF($G$2:G2879,G2879)
)</f>
        <v>600318</v>
      </c>
      <c r="B2879" s="3" t="str">
        <f t="shared" si="46"/>
        <v>SUPORTE DE EQUIPAMENTOS PLUS CENTRAL</v>
      </c>
      <c r="C2879" s="3" t="s">
        <v>5205</v>
      </c>
      <c r="D2879" s="3" t="s">
        <v>5205</v>
      </c>
      <c r="E2879" s="5" t="s">
        <v>5193</v>
      </c>
      <c r="F2879" s="5" t="s">
        <v>7</v>
      </c>
      <c r="G2879" s="2" t="s">
        <v>4743</v>
      </c>
      <c r="H2879" s="3" t="s">
        <v>5204</v>
      </c>
      <c r="I2879" s="170" t="s">
        <v>7038</v>
      </c>
      <c r="J2879" s="127">
        <v>28.09</v>
      </c>
      <c r="K2879" s="162">
        <v>57.225329898961618</v>
      </c>
      <c r="L2879" s="126"/>
      <c r="M2879" s="203"/>
      <c r="N2879" s="198">
        <v>0.12</v>
      </c>
      <c r="O2879" s="3" t="s">
        <v>5193</v>
      </c>
      <c r="P2879" s="31" t="s">
        <v>7295</v>
      </c>
      <c r="Q2879" s="234">
        <v>1</v>
      </c>
      <c r="R2879" s="5">
        <v>39172900</v>
      </c>
      <c r="S2879" s="238">
        <v>45726</v>
      </c>
      <c r="T2879" s="263">
        <v>0.15</v>
      </c>
      <c r="U2879" s="263">
        <v>0</v>
      </c>
      <c r="V2879" s="263">
        <v>3.2119999999999996E-2</v>
      </c>
      <c r="W2879" s="263">
        <v>0</v>
      </c>
      <c r="X2879" s="263">
        <v>0.33999999999999997</v>
      </c>
      <c r="Y2879" s="265">
        <v>1.8334922359937862</v>
      </c>
      <c r="Z2879" s="275">
        <v>28.09</v>
      </c>
      <c r="AA2879" s="276">
        <v>0.6248465354688908</v>
      </c>
      <c r="AB2879" s="277">
        <v>0.05</v>
      </c>
      <c r="AC2879" s="277">
        <v>3.6499999999999998E-2</v>
      </c>
      <c r="AD2879" s="277">
        <v>0</v>
      </c>
      <c r="AE2879" s="277">
        <v>0.33999999999999997</v>
      </c>
      <c r="AF2879" s="276">
        <v>1.6365881600285659</v>
      </c>
    </row>
    <row r="2880" spans="1:32" ht="27.6" x14ac:dyDescent="0.3">
      <c r="A2880" s="2">
        <f>IF(G2880="","",VLOOKUP(G2880,{"CFTV","100000";"switch","750000";"VMS","200000";"Alarme","300000";"CA","400000";"Cabeamento","500000";"Infra","600000";"Redes","700000";"Energia","800000";"Outros","900000";"Serviço","1000000"},2,FALSE)
  + COUNTIF($G$2:G2880,G2880)
)</f>
        <v>600319</v>
      </c>
      <c r="B2880" s="3" t="str">
        <f t="shared" si="46"/>
        <v>ACABAMENTO 3 RJ45 COM COLAR</v>
      </c>
      <c r="C2880" s="3" t="s">
        <v>5207</v>
      </c>
      <c r="D2880" s="3" t="s">
        <v>5207</v>
      </c>
      <c r="E2880" s="5" t="s">
        <v>5193</v>
      </c>
      <c r="F2880" s="5" t="s">
        <v>7</v>
      </c>
      <c r="G2880" s="2" t="s">
        <v>4743</v>
      </c>
      <c r="H2880" s="3" t="s">
        <v>5206</v>
      </c>
      <c r="I2880" s="170" t="s">
        <v>7038</v>
      </c>
      <c r="J2880" s="127">
        <v>24.94</v>
      </c>
      <c r="K2880" s="162">
        <v>50.808107072983368</v>
      </c>
      <c r="L2880" s="126"/>
      <c r="M2880" s="203"/>
      <c r="N2880" s="218">
        <v>0.12</v>
      </c>
      <c r="O2880" s="3" t="s">
        <v>5193</v>
      </c>
      <c r="P2880" s="31" t="s">
        <v>7295</v>
      </c>
      <c r="Q2880" s="234">
        <v>1</v>
      </c>
      <c r="R2880" s="5">
        <v>39172900</v>
      </c>
      <c r="S2880" s="238">
        <v>45726</v>
      </c>
      <c r="T2880" s="263">
        <v>0.15</v>
      </c>
      <c r="U2880" s="263">
        <v>0</v>
      </c>
      <c r="V2880" s="263">
        <v>3.2119999999999996E-2</v>
      </c>
      <c r="W2880" s="263">
        <v>0</v>
      </c>
      <c r="X2880" s="263">
        <v>0.33999999999999997</v>
      </c>
      <c r="Y2880" s="265">
        <v>1.8334922359937862</v>
      </c>
      <c r="Z2880" s="275">
        <v>24.94</v>
      </c>
      <c r="AA2880" s="276">
        <v>0.55477652526145027</v>
      </c>
      <c r="AB2880" s="277">
        <v>0.05</v>
      </c>
      <c r="AC2880" s="277">
        <v>3.6499999999999998E-2</v>
      </c>
      <c r="AD2880" s="277">
        <v>0</v>
      </c>
      <c r="AE2880" s="277">
        <v>0.33999999999999997</v>
      </c>
      <c r="AF2880" s="276">
        <v>1.6365881600285659</v>
      </c>
    </row>
    <row r="2881" spans="1:32" ht="27.6" x14ac:dyDescent="0.3">
      <c r="A2881" s="2">
        <f>IF(G2881="","",VLOOKUP(G2881,{"CFTV","100000";"switch","750000";"VMS","200000";"Alarme","300000";"CA","400000";"Cabeamento","500000";"Infra","600000";"Redes","700000";"Energia","800000";"Outros","900000";"Serviço","1000000"},2,FALSE)
  + COUNTIF($G$2:G2881,G2881)
)</f>
        <v>600320</v>
      </c>
      <c r="B2881" s="3" t="str">
        <f t="shared" si="46"/>
        <v>BOX RETO 1" (COMPLETO, COM</v>
      </c>
      <c r="C2881" s="3"/>
      <c r="D2881" s="3"/>
      <c r="E2881" s="5" t="s">
        <v>326</v>
      </c>
      <c r="F2881" s="5" t="s">
        <v>7</v>
      </c>
      <c r="G2881" s="2" t="s">
        <v>4743</v>
      </c>
      <c r="H2881" s="3" t="s">
        <v>5208</v>
      </c>
      <c r="I2881" s="169" t="s">
        <v>7038</v>
      </c>
      <c r="J2881" s="127">
        <v>5.37</v>
      </c>
      <c r="K2881" s="162">
        <v>10.939837008096259</v>
      </c>
      <c r="L2881" s="126"/>
      <c r="M2881" s="203"/>
      <c r="N2881" s="218">
        <v>0.18</v>
      </c>
      <c r="O2881" s="3" t="s">
        <v>7114</v>
      </c>
      <c r="P2881" s="31" t="s">
        <v>7294</v>
      </c>
      <c r="Q2881" s="234">
        <v>3</v>
      </c>
      <c r="R2881" s="5">
        <v>79070010</v>
      </c>
      <c r="S2881" s="238">
        <v>46031</v>
      </c>
      <c r="T2881" s="263">
        <v>0.15</v>
      </c>
      <c r="U2881" s="263">
        <v>0</v>
      </c>
      <c r="V2881" s="263">
        <v>3.2119999999999996E-2</v>
      </c>
      <c r="W2881" s="263">
        <v>0</v>
      </c>
      <c r="X2881" s="263">
        <v>0.33999999999999997</v>
      </c>
      <c r="Y2881" s="265">
        <v>1.8334922359937862</v>
      </c>
      <c r="Z2881" s="275">
        <v>5.37</v>
      </c>
      <c r="AA2881" s="276">
        <v>0.11945268406792252</v>
      </c>
      <c r="AB2881" s="277">
        <v>0.05</v>
      </c>
      <c r="AC2881" s="277">
        <v>3.6499999999999998E-2</v>
      </c>
      <c r="AD2881" s="277">
        <v>0</v>
      </c>
      <c r="AE2881" s="277">
        <v>0.33999999999999997</v>
      </c>
      <c r="AF2881" s="276">
        <v>1.6365881600285659</v>
      </c>
    </row>
    <row r="2882" spans="1:32" ht="27.6" x14ac:dyDescent="0.3">
      <c r="A2882" s="2">
        <f>IF(G2882="","",VLOOKUP(G2882,{"CFTV","100000";"switch","750000";"VMS","200000";"Alarme","300000";"CA","400000";"Cabeamento","500000";"Infra","600000";"Redes","700000";"Energia","800000";"Outros","900000";"Serviço","1000000"},2,FALSE)
  + COUNTIF($G$2:G2882,G2882)
)</f>
        <v>600321</v>
      </c>
      <c r="B2882" s="3" t="str">
        <f t="shared" si="46"/>
        <v>ELETROCALHA PERFURADA 100X50 (CHAPA PADRÃO)</v>
      </c>
      <c r="C2882" s="3"/>
      <c r="D2882" s="3"/>
      <c r="E2882" s="5" t="s">
        <v>326</v>
      </c>
      <c r="F2882" s="5" t="s">
        <v>7</v>
      </c>
      <c r="G2882" s="2" t="s">
        <v>4743</v>
      </c>
      <c r="H2882" s="3" t="s">
        <v>5209</v>
      </c>
      <c r="I2882" s="170" t="s">
        <v>7038</v>
      </c>
      <c r="J2882" s="127">
        <v>53.84</v>
      </c>
      <c r="K2882" s="162">
        <v>109.6835799843394</v>
      </c>
      <c r="L2882" s="126"/>
      <c r="M2882" s="203"/>
      <c r="N2882" s="218">
        <v>0.18</v>
      </c>
      <c r="O2882" s="3" t="s">
        <v>7131</v>
      </c>
      <c r="P2882" s="31" t="s">
        <v>7294</v>
      </c>
      <c r="Q2882" s="234">
        <v>3</v>
      </c>
      <c r="R2882" s="5"/>
      <c r="S2882" s="238">
        <v>45727</v>
      </c>
      <c r="T2882" s="263">
        <v>0.15</v>
      </c>
      <c r="U2882" s="263">
        <v>0</v>
      </c>
      <c r="V2882" s="263">
        <v>3.2119999999999996E-2</v>
      </c>
      <c r="W2882" s="263">
        <v>0</v>
      </c>
      <c r="X2882" s="263">
        <v>0.33999999999999997</v>
      </c>
      <c r="Y2882" s="265">
        <v>1.8334922359937862</v>
      </c>
      <c r="Z2882" s="275">
        <v>53.84</v>
      </c>
      <c r="AA2882" s="276">
        <v>1.1976410633551116</v>
      </c>
      <c r="AB2882" s="277">
        <v>0.05</v>
      </c>
      <c r="AC2882" s="277">
        <v>3.6499999999999998E-2</v>
      </c>
      <c r="AD2882" s="277">
        <v>0</v>
      </c>
      <c r="AE2882" s="277">
        <v>0.33999999999999997</v>
      </c>
      <c r="AF2882" s="276">
        <v>1.6365881600285659</v>
      </c>
    </row>
    <row r="2883" spans="1:32" ht="27.6" x14ac:dyDescent="0.3">
      <c r="A2883" s="2">
        <f>IF(G2883="","",VLOOKUP(G2883,{"CFTV","100000";"switch","750000";"VMS","200000";"Alarme","300000";"CA","400000";"Cabeamento","500000";"Infra","600000";"Redes","700000";"Energia","800000";"Outros","900000";"Serviço","1000000"},2,FALSE)
  + COUNTIF($G$2:G2883,G2883)
)</f>
        <v>600322</v>
      </c>
      <c r="B2883" s="3" t="str">
        <f t="shared" si="46"/>
        <v>CABO PP FLEXIVEL 2x6MM 1KV</v>
      </c>
      <c r="C2883" s="3"/>
      <c r="D2883" s="3"/>
      <c r="E2883" s="5" t="s">
        <v>326</v>
      </c>
      <c r="F2883" s="5" t="s">
        <v>948</v>
      </c>
      <c r="G2883" s="2" t="s">
        <v>4743</v>
      </c>
      <c r="H2883" s="3" t="s">
        <v>5210</v>
      </c>
      <c r="I2883" s="170" t="s">
        <v>7038</v>
      </c>
      <c r="J2883" s="127">
        <v>11.99</v>
      </c>
      <c r="K2883" s="162">
        <v>24.426191010628333</v>
      </c>
      <c r="L2883" s="126"/>
      <c r="M2883" s="203"/>
      <c r="N2883" s="198">
        <v>0.12</v>
      </c>
      <c r="O2883" s="3" t="s">
        <v>7205</v>
      </c>
      <c r="P2883" s="31" t="s">
        <v>7294</v>
      </c>
      <c r="Q2883" s="234">
        <v>1</v>
      </c>
      <c r="R2883" s="5">
        <v>85444900</v>
      </c>
      <c r="S2883" s="238">
        <v>45764</v>
      </c>
      <c r="T2883" s="263">
        <v>0.15</v>
      </c>
      <c r="U2883" s="263">
        <v>0</v>
      </c>
      <c r="V2883" s="263">
        <v>3.2119999999999996E-2</v>
      </c>
      <c r="W2883" s="263">
        <v>0</v>
      </c>
      <c r="X2883" s="263">
        <v>0.33999999999999997</v>
      </c>
      <c r="Y2883" s="265">
        <v>1.8334922359937862</v>
      </c>
      <c r="Z2883" s="275">
        <v>11.99</v>
      </c>
      <c r="AA2883" s="276">
        <v>0.26671092774197225</v>
      </c>
      <c r="AB2883" s="277">
        <v>0.05</v>
      </c>
      <c r="AC2883" s="277">
        <v>3.6499999999999998E-2</v>
      </c>
      <c r="AD2883" s="277">
        <v>0</v>
      </c>
      <c r="AE2883" s="277">
        <v>0.33999999999999997</v>
      </c>
      <c r="AF2883" s="276">
        <v>1.6365881600285659</v>
      </c>
    </row>
    <row r="2884" spans="1:32" ht="27.6" x14ac:dyDescent="0.3">
      <c r="A2884" s="2">
        <f>IF(G2884="","",VLOOKUP(G2884,{"CFTV","100000";"switch","750000";"VMS","200000";"Alarme","300000";"CA","400000";"Cabeamento","500000";"Infra","600000";"Redes","700000";"Energia","800000";"Outros","900000";"Serviço","1000000"},2,FALSE)
  + COUNTIF($G$2:G2884,G2884)
)</f>
        <v>600323</v>
      </c>
      <c r="B2884" s="3" t="str">
        <f t="shared" si="46"/>
        <v>TALA DE EMENDA DE ELETROCALHA</v>
      </c>
      <c r="C2884" s="3"/>
      <c r="D2884" s="3"/>
      <c r="E2884" s="5" t="s">
        <v>326</v>
      </c>
      <c r="F2884" s="5" t="s">
        <v>7</v>
      </c>
      <c r="G2884" s="2" t="s">
        <v>4743</v>
      </c>
      <c r="H2884" s="3" t="s">
        <v>5211</v>
      </c>
      <c r="I2884" s="170" t="s">
        <v>7038</v>
      </c>
      <c r="J2884" s="127">
        <v>7.66</v>
      </c>
      <c r="K2884" s="162">
        <v>15.60505614190267</v>
      </c>
      <c r="L2884" s="126"/>
      <c r="M2884" s="203"/>
      <c r="N2884" s="198">
        <v>0.18</v>
      </c>
      <c r="O2884" s="3" t="s">
        <v>7131</v>
      </c>
      <c r="P2884" s="31" t="s">
        <v>7294</v>
      </c>
      <c r="Q2884" s="234">
        <v>3</v>
      </c>
      <c r="R2884" s="5">
        <v>36269090</v>
      </c>
      <c r="S2884" s="238">
        <v>45758</v>
      </c>
      <c r="T2884" s="263">
        <v>0.15</v>
      </c>
      <c r="U2884" s="263">
        <v>0</v>
      </c>
      <c r="V2884" s="263">
        <v>3.2119999999999996E-2</v>
      </c>
      <c r="W2884" s="263">
        <v>0</v>
      </c>
      <c r="X2884" s="263">
        <v>0.33999999999999997</v>
      </c>
      <c r="Y2884" s="265">
        <v>1.8334922359937862</v>
      </c>
      <c r="Z2884" s="275">
        <v>7.66</v>
      </c>
      <c r="AA2884" s="276">
        <v>0.17039246926634757</v>
      </c>
      <c r="AB2884" s="277">
        <v>0.05</v>
      </c>
      <c r="AC2884" s="277">
        <v>3.6499999999999998E-2</v>
      </c>
      <c r="AD2884" s="277">
        <v>0</v>
      </c>
      <c r="AE2884" s="277">
        <v>0.33999999999999997</v>
      </c>
      <c r="AF2884" s="276">
        <v>1.6365881600285659</v>
      </c>
    </row>
    <row r="2885" spans="1:32" ht="27.6" x14ac:dyDescent="0.3">
      <c r="A2885" s="2">
        <f>IF(G2885="","",VLOOKUP(G2885,{"CFTV","100000";"switch","750000";"VMS","200000";"Alarme","300000";"CA","400000";"Cabeamento","500000";"Infra","600000";"Redes","700000";"Energia","800000";"Outros","900000";"Serviço","1000000"},2,FALSE)
  + COUNTIF($G$2:G2885,G2885)
)</f>
        <v>600324</v>
      </c>
      <c r="B2885" s="3" t="str">
        <f t="shared" si="46"/>
        <v>SUPORTE VERTICAL 100X50 (IGREJINHA)</v>
      </c>
      <c r="C2885" s="3"/>
      <c r="D2885" s="3"/>
      <c r="E2885" s="5" t="s">
        <v>326</v>
      </c>
      <c r="F2885" s="5" t="s">
        <v>7</v>
      </c>
      <c r="G2885" s="2" t="s">
        <v>4743</v>
      </c>
      <c r="H2885" s="3" t="s">
        <v>5212</v>
      </c>
      <c r="I2885" s="170" t="s">
        <v>7038</v>
      </c>
      <c r="J2885" s="127">
        <v>12.19</v>
      </c>
      <c r="K2885" s="162">
        <v>24.833633729738057</v>
      </c>
      <c r="L2885" s="126"/>
      <c r="M2885" s="203"/>
      <c r="N2885" s="198">
        <v>0.18</v>
      </c>
      <c r="O2885" s="3" t="s">
        <v>7131</v>
      </c>
      <c r="P2885" s="31" t="s">
        <v>7294</v>
      </c>
      <c r="Q2885" s="234">
        <v>3</v>
      </c>
      <c r="R2885" s="5">
        <v>73089010</v>
      </c>
      <c r="S2885" s="238">
        <v>45727</v>
      </c>
      <c r="T2885" s="263">
        <v>0.15</v>
      </c>
      <c r="U2885" s="263">
        <v>0</v>
      </c>
      <c r="V2885" s="263">
        <v>3.2119999999999996E-2</v>
      </c>
      <c r="W2885" s="263">
        <v>0</v>
      </c>
      <c r="X2885" s="263">
        <v>0.33999999999999997</v>
      </c>
      <c r="Y2885" s="265">
        <v>1.8334922359937862</v>
      </c>
      <c r="Z2885" s="275">
        <v>12.19</v>
      </c>
      <c r="AA2885" s="276">
        <v>0.27115981727895261</v>
      </c>
      <c r="AB2885" s="277">
        <v>0.05</v>
      </c>
      <c r="AC2885" s="277">
        <v>3.6499999999999998E-2</v>
      </c>
      <c r="AD2885" s="277">
        <v>0</v>
      </c>
      <c r="AE2885" s="277">
        <v>0.33999999999999997</v>
      </c>
      <c r="AF2885" s="276">
        <v>1.6365881600285659</v>
      </c>
    </row>
    <row r="2886" spans="1:32" ht="27.6" x14ac:dyDescent="0.3">
      <c r="A2886" s="2">
        <f>IF(G2886="","",VLOOKUP(G2886,{"CFTV","100000";"switch","750000";"VMS","200000";"Alarme","300000";"CA","400000";"Cabeamento","500000";"Infra","600000";"Redes","700000";"Energia","800000";"Outros","900000";"Serviço","1000000"},2,FALSE)
  + COUNTIF($G$2:G2886,G2886)
)</f>
        <v>600325</v>
      </c>
      <c r="B2886" s="3" t="str">
        <f t="shared" si="46"/>
        <v>CURVA 90° 100X50</v>
      </c>
      <c r="C2886" s="3"/>
      <c r="D2886" s="3"/>
      <c r="E2886" s="5" t="s">
        <v>326</v>
      </c>
      <c r="F2886" s="5" t="s">
        <v>7</v>
      </c>
      <c r="G2886" s="2" t="s">
        <v>4743</v>
      </c>
      <c r="H2886" s="3" t="s">
        <v>5213</v>
      </c>
      <c r="I2886" s="170" t="s">
        <v>7038</v>
      </c>
      <c r="J2886" s="127">
        <v>10.039999999999999</v>
      </c>
      <c r="K2886" s="162">
        <v>20.453624499308457</v>
      </c>
      <c r="L2886" s="126"/>
      <c r="M2886" s="203"/>
      <c r="N2886" s="198">
        <v>0.18</v>
      </c>
      <c r="O2886" s="3" t="s">
        <v>7131</v>
      </c>
      <c r="P2886" s="31" t="s">
        <v>7294</v>
      </c>
      <c r="Q2886" s="234">
        <v>3</v>
      </c>
      <c r="R2886" s="5">
        <v>73089010</v>
      </c>
      <c r="S2886" s="238">
        <v>45758</v>
      </c>
      <c r="T2886" s="263">
        <v>0.15</v>
      </c>
      <c r="U2886" s="263">
        <v>0</v>
      </c>
      <c r="V2886" s="263">
        <v>3.2119999999999996E-2</v>
      </c>
      <c r="W2886" s="263">
        <v>0</v>
      </c>
      <c r="X2886" s="263">
        <v>0.33999999999999997</v>
      </c>
      <c r="Y2886" s="265">
        <v>1.8334922359937862</v>
      </c>
      <c r="Z2886" s="275">
        <v>10.039999999999999</v>
      </c>
      <c r="AA2886" s="276">
        <v>0.22333425475641377</v>
      </c>
      <c r="AB2886" s="277">
        <v>0.05</v>
      </c>
      <c r="AC2886" s="277">
        <v>3.6499999999999998E-2</v>
      </c>
      <c r="AD2886" s="277">
        <v>0</v>
      </c>
      <c r="AE2886" s="277">
        <v>0.33999999999999997</v>
      </c>
      <c r="AF2886" s="276">
        <v>1.6365881600285659</v>
      </c>
    </row>
    <row r="2887" spans="1:32" ht="27.6" x14ac:dyDescent="0.3">
      <c r="A2887" s="2">
        <f>IF(G2887="","",VLOOKUP(G2887,{"CFTV","100000";"switch","750000";"VMS","200000";"Alarme","300000";"CA","400000";"Cabeamento","500000";"Infra","600000";"Redes","700000";"Energia","800000";"Outros","900000";"Serviço","1000000"},2,FALSE)
  + COUNTIF($G$2:G2887,G2887)
)</f>
        <v>600326</v>
      </c>
      <c r="B2887" s="3" t="str">
        <f t="shared" si="46"/>
        <v>TIRANTE ROSQUEADO 1/4</v>
      </c>
      <c r="C2887" s="3"/>
      <c r="D2887" s="3"/>
      <c r="E2887" s="5" t="s">
        <v>326</v>
      </c>
      <c r="F2887" s="5" t="s">
        <v>7</v>
      </c>
      <c r="G2887" s="2" t="s">
        <v>4743</v>
      </c>
      <c r="H2887" s="3" t="s">
        <v>5214</v>
      </c>
      <c r="I2887" s="170" t="s">
        <v>7038</v>
      </c>
      <c r="J2887" s="127">
        <v>12.19</v>
      </c>
      <c r="K2887" s="162">
        <v>24.833633729738057</v>
      </c>
      <c r="L2887" s="126"/>
      <c r="M2887" s="203"/>
      <c r="N2887" s="198">
        <v>0.18</v>
      </c>
      <c r="O2887" s="3" t="s">
        <v>7070</v>
      </c>
      <c r="P2887" s="31" t="s">
        <v>7294</v>
      </c>
      <c r="Q2887" s="234">
        <v>3</v>
      </c>
      <c r="R2887" s="5"/>
      <c r="S2887" s="238">
        <v>45727</v>
      </c>
      <c r="T2887" s="263">
        <v>0.15</v>
      </c>
      <c r="U2887" s="263">
        <v>0</v>
      </c>
      <c r="V2887" s="263">
        <v>3.2119999999999996E-2</v>
      </c>
      <c r="W2887" s="263">
        <v>0</v>
      </c>
      <c r="X2887" s="263">
        <v>0.33999999999999997</v>
      </c>
      <c r="Y2887" s="265">
        <v>1.8334922359937862</v>
      </c>
      <c r="Z2887" s="275">
        <v>12.19</v>
      </c>
      <c r="AA2887" s="276">
        <v>0.27115981727895261</v>
      </c>
      <c r="AB2887" s="277">
        <v>0.05</v>
      </c>
      <c r="AC2887" s="277">
        <v>3.6499999999999998E-2</v>
      </c>
      <c r="AD2887" s="277">
        <v>0</v>
      </c>
      <c r="AE2887" s="277">
        <v>0.33999999999999997</v>
      </c>
      <c r="AF2887" s="276">
        <v>1.6365881600285659</v>
      </c>
    </row>
    <row r="2888" spans="1:32" ht="27.6" x14ac:dyDescent="0.3">
      <c r="A2888" s="2">
        <f>IF(G2888="","",VLOOKUP(G2888,{"CFTV","100000";"switch","750000";"VMS","200000";"Alarme","300000";"CA","400000";"Cabeamento","500000";"Infra","600000";"Redes","700000";"Energia","800000";"Outros","900000";"Serviço","1000000"},2,FALSE)
  + COUNTIF($G$2:G2888,G2888)
)</f>
        <v>600327</v>
      </c>
      <c r="B2888" s="3" t="str">
        <f t="shared" si="46"/>
        <v>PORCAS 1/4</v>
      </c>
      <c r="C2888" s="3"/>
      <c r="D2888" s="3"/>
      <c r="E2888" s="5" t="s">
        <v>326</v>
      </c>
      <c r="F2888" s="5" t="s">
        <v>7</v>
      </c>
      <c r="G2888" s="2" t="s">
        <v>4743</v>
      </c>
      <c r="H2888" s="3" t="s">
        <v>5215</v>
      </c>
      <c r="I2888" s="170" t="s">
        <v>7038</v>
      </c>
      <c r="J2888" s="127">
        <v>0.21</v>
      </c>
      <c r="K2888" s="162">
        <v>0.42781485506521683</v>
      </c>
      <c r="L2888" s="126"/>
      <c r="M2888" s="203"/>
      <c r="N2888" s="198">
        <v>0.18</v>
      </c>
      <c r="O2888" s="3" t="s">
        <v>7070</v>
      </c>
      <c r="P2888" s="31" t="s">
        <v>7294</v>
      </c>
      <c r="Q2888" s="234">
        <v>3</v>
      </c>
      <c r="R2888" s="5"/>
      <c r="S2888" s="238">
        <v>45727</v>
      </c>
      <c r="T2888" s="263">
        <v>0.15</v>
      </c>
      <c r="U2888" s="263">
        <v>0</v>
      </c>
      <c r="V2888" s="263">
        <v>3.2119999999999996E-2</v>
      </c>
      <c r="W2888" s="263">
        <v>0</v>
      </c>
      <c r="X2888" s="263">
        <v>0.33999999999999997</v>
      </c>
      <c r="Y2888" s="265">
        <v>1.8334922359937862</v>
      </c>
      <c r="Z2888" s="275">
        <v>0.21</v>
      </c>
      <c r="AA2888" s="276">
        <v>4.6713340138293718E-3</v>
      </c>
      <c r="AB2888" s="277">
        <v>0.05</v>
      </c>
      <c r="AC2888" s="277">
        <v>3.6499999999999998E-2</v>
      </c>
      <c r="AD2888" s="277">
        <v>0</v>
      </c>
      <c r="AE2888" s="277">
        <v>0.33999999999999997</v>
      </c>
      <c r="AF2888" s="276">
        <v>1.6365881600285659</v>
      </c>
    </row>
    <row r="2889" spans="1:32" ht="27.6" x14ac:dyDescent="0.3">
      <c r="A2889" s="2">
        <f>IF(G2889="","",VLOOKUP(G2889,{"CFTV","100000";"switch","750000";"VMS","200000";"Alarme","300000";"CA","400000";"Cabeamento","500000";"Infra","600000";"Redes","700000";"Energia","800000";"Outros","900000";"Serviço","1000000"},2,FALSE)
  + COUNTIF($G$2:G2889,G2889)
)</f>
        <v>600328</v>
      </c>
      <c r="B2889" s="3" t="str">
        <f t="shared" si="46"/>
        <v>PARABOLT 1/4</v>
      </c>
      <c r="C2889" s="3"/>
      <c r="D2889" s="3"/>
      <c r="E2889" s="5" t="s">
        <v>326</v>
      </c>
      <c r="F2889" s="5" t="s">
        <v>7</v>
      </c>
      <c r="G2889" s="2" t="s">
        <v>4743</v>
      </c>
      <c r="H2889" s="3" t="s">
        <v>5216</v>
      </c>
      <c r="I2889" s="170" t="s">
        <v>7038</v>
      </c>
      <c r="J2889" s="127">
        <v>1.28</v>
      </c>
      <c r="K2889" s="162">
        <v>2.6076334023022736</v>
      </c>
      <c r="L2889" s="126"/>
      <c r="M2889" s="203"/>
      <c r="N2889" s="198">
        <v>0.18</v>
      </c>
      <c r="O2889" s="3" t="s">
        <v>7070</v>
      </c>
      <c r="P2889" s="31" t="s">
        <v>7294</v>
      </c>
      <c r="Q2889" s="234">
        <v>3</v>
      </c>
      <c r="R2889" s="5"/>
      <c r="S2889" s="238">
        <v>45727</v>
      </c>
      <c r="T2889" s="263">
        <v>0.15</v>
      </c>
      <c r="U2889" s="263">
        <v>0</v>
      </c>
      <c r="V2889" s="263">
        <v>3.2119999999999996E-2</v>
      </c>
      <c r="W2889" s="263">
        <v>0</v>
      </c>
      <c r="X2889" s="263">
        <v>0.33999999999999997</v>
      </c>
      <c r="Y2889" s="265">
        <v>1.8334922359937862</v>
      </c>
      <c r="Z2889" s="275">
        <v>1.28</v>
      </c>
      <c r="AA2889" s="276">
        <v>2.8472893036674267E-2</v>
      </c>
      <c r="AB2889" s="277">
        <v>0.05</v>
      </c>
      <c r="AC2889" s="277">
        <v>3.6499999999999998E-2</v>
      </c>
      <c r="AD2889" s="277">
        <v>0</v>
      </c>
      <c r="AE2889" s="277">
        <v>0.33999999999999997</v>
      </c>
      <c r="AF2889" s="276">
        <v>1.6365881600285659</v>
      </c>
    </row>
    <row r="2890" spans="1:32" ht="27.6" x14ac:dyDescent="0.3">
      <c r="A2890" s="2">
        <f>IF(G2890="","",VLOOKUP(G2890,{"CFTV","100000";"switch","750000";"VMS","200000";"Alarme","300000";"CA","400000";"Cabeamento","500000";"Infra","600000";"Redes","700000";"Energia","800000";"Outros","900000";"Serviço","1000000"},2,FALSE)
  + COUNTIF($G$2:G2890,G2890)
)</f>
        <v>600329</v>
      </c>
      <c r="B2890" s="3" t="str">
        <f t="shared" si="46"/>
        <v>TAMPA DE ELETROCALHA 100X50</v>
      </c>
      <c r="C2890" s="3"/>
      <c r="D2890" s="3"/>
      <c r="E2890" s="5" t="s">
        <v>326</v>
      </c>
      <c r="F2890" s="5" t="s">
        <v>7</v>
      </c>
      <c r="G2890" s="2" t="s">
        <v>4743</v>
      </c>
      <c r="H2890" s="3" t="s">
        <v>5217</v>
      </c>
      <c r="I2890" s="170" t="s">
        <v>7038</v>
      </c>
      <c r="J2890" s="127">
        <v>30.62</v>
      </c>
      <c r="K2890" s="162">
        <v>62.379480295699707</v>
      </c>
      <c r="L2890" s="126"/>
      <c r="M2890" s="203"/>
      <c r="N2890" s="198">
        <v>0.18</v>
      </c>
      <c r="O2890" s="3" t="s">
        <v>7131</v>
      </c>
      <c r="P2890" s="31" t="s">
        <v>7294</v>
      </c>
      <c r="Q2890" s="234">
        <v>3</v>
      </c>
      <c r="R2890" s="5">
        <v>73089010</v>
      </c>
      <c r="S2890" s="238">
        <v>45727</v>
      </c>
      <c r="T2890" s="263">
        <v>0.15</v>
      </c>
      <c r="U2890" s="263">
        <v>0</v>
      </c>
      <c r="V2890" s="263">
        <v>3.2119999999999996E-2</v>
      </c>
      <c r="W2890" s="263">
        <v>0</v>
      </c>
      <c r="X2890" s="263">
        <v>0.33999999999999997</v>
      </c>
      <c r="Y2890" s="265">
        <v>1.8334922359937862</v>
      </c>
      <c r="Z2890" s="275">
        <v>30.62</v>
      </c>
      <c r="AA2890" s="276">
        <v>0.68112498811169231</v>
      </c>
      <c r="AB2890" s="277">
        <v>0.05</v>
      </c>
      <c r="AC2890" s="277">
        <v>3.6499999999999998E-2</v>
      </c>
      <c r="AD2890" s="277">
        <v>0</v>
      </c>
      <c r="AE2890" s="277">
        <v>0.33999999999999997</v>
      </c>
      <c r="AF2890" s="276">
        <v>1.6365881600285659</v>
      </c>
    </row>
    <row r="2891" spans="1:32" ht="27.6" x14ac:dyDescent="0.3">
      <c r="A2891" s="2">
        <f>IF(G2891="","",VLOOKUP(G2891,{"CFTV","100000";"switch","750000";"VMS","200000";"Alarme","300000";"CA","400000";"Cabeamento","500000";"Infra","600000";"Redes","700000";"Energia","800000";"Outros","900000";"Serviço","1000000"},2,FALSE)
  + COUNTIF($G$2:G2891,G2891)
)</f>
        <v>600330</v>
      </c>
      <c r="B2891" s="3" t="str">
        <f t="shared" si="46"/>
        <v>SAÍDA DE ELETROCALHA 1"</v>
      </c>
      <c r="C2891" s="3"/>
      <c r="D2891" s="3"/>
      <c r="E2891" s="5" t="s">
        <v>326</v>
      </c>
      <c r="F2891" s="5" t="s">
        <v>7</v>
      </c>
      <c r="G2891" s="2" t="s">
        <v>4743</v>
      </c>
      <c r="H2891" s="3" t="s">
        <v>5218</v>
      </c>
      <c r="I2891" s="170" t="s">
        <v>7038</v>
      </c>
      <c r="J2891" s="127">
        <v>1.8</v>
      </c>
      <c r="K2891" s="162">
        <v>3.6669844719875728</v>
      </c>
      <c r="L2891" s="126"/>
      <c r="M2891" s="203"/>
      <c r="N2891" s="198">
        <v>0.18</v>
      </c>
      <c r="O2891" s="3" t="s">
        <v>7070</v>
      </c>
      <c r="P2891" s="31" t="s">
        <v>7294</v>
      </c>
      <c r="Q2891" s="234">
        <v>3</v>
      </c>
      <c r="R2891" s="5"/>
      <c r="S2891" s="238">
        <v>45727</v>
      </c>
      <c r="T2891" s="263">
        <v>0.15</v>
      </c>
      <c r="U2891" s="263">
        <v>0</v>
      </c>
      <c r="V2891" s="263">
        <v>3.2119999999999996E-2</v>
      </c>
      <c r="W2891" s="263">
        <v>0</v>
      </c>
      <c r="X2891" s="263">
        <v>0.33999999999999997</v>
      </c>
      <c r="Y2891" s="265">
        <v>1.8334922359937862</v>
      </c>
      <c r="Z2891" s="275">
        <v>1.8</v>
      </c>
      <c r="AA2891" s="276">
        <v>4.0040005832823189E-2</v>
      </c>
      <c r="AB2891" s="277">
        <v>0.05</v>
      </c>
      <c r="AC2891" s="277">
        <v>3.6499999999999998E-2</v>
      </c>
      <c r="AD2891" s="277">
        <v>0</v>
      </c>
      <c r="AE2891" s="277">
        <v>0.33999999999999997</v>
      </c>
      <c r="AF2891" s="276">
        <v>1.6365881600285659</v>
      </c>
    </row>
    <row r="2892" spans="1:32" ht="27.6" x14ac:dyDescent="0.3">
      <c r="A2892" s="2">
        <f>IF(G2892="","",VLOOKUP(G2892,{"CFTV","100000";"switch","750000";"VMS","200000";"Alarme","300000";"CA","400000";"Cabeamento","500000";"Infra","600000";"Redes","700000";"Energia","800000";"Outros","900000";"Serviço","1000000"},2,FALSE)
  + COUNTIF($G$2:G2892,G2892)
)</f>
        <v>600331</v>
      </c>
      <c r="B2892" s="3" t="str">
        <f t="shared" si="46"/>
        <v>SUPORTE RESERVA TÉCNICA OPTILOOP FIBRA</v>
      </c>
      <c r="C2892" s="3" t="s">
        <v>5220</v>
      </c>
      <c r="D2892" s="3" t="s">
        <v>5220</v>
      </c>
      <c r="E2892" s="5" t="s">
        <v>5221</v>
      </c>
      <c r="F2892" s="5" t="s">
        <v>7</v>
      </c>
      <c r="G2892" s="2" t="s">
        <v>4743</v>
      </c>
      <c r="H2892" s="3" t="s">
        <v>5219</v>
      </c>
      <c r="I2892" s="169" t="s">
        <v>7038</v>
      </c>
      <c r="J2892" s="126">
        <v>27</v>
      </c>
      <c r="K2892" s="162">
        <v>55.88076892589951</v>
      </c>
      <c r="L2892" s="126">
        <v>0.43</v>
      </c>
      <c r="M2892" s="203"/>
      <c r="N2892" s="218">
        <v>0.12</v>
      </c>
      <c r="O2892" s="3" t="s">
        <v>5221</v>
      </c>
      <c r="P2892" s="31" t="s">
        <v>7294</v>
      </c>
      <c r="Q2892" s="234">
        <v>1</v>
      </c>
      <c r="R2892" s="5">
        <v>85469000</v>
      </c>
      <c r="S2892" s="238">
        <v>45734</v>
      </c>
      <c r="T2892" s="263">
        <v>0.15</v>
      </c>
      <c r="U2892" s="263">
        <v>0</v>
      </c>
      <c r="V2892" s="263">
        <v>3.2119999999999996E-2</v>
      </c>
      <c r="W2892" s="263">
        <v>0</v>
      </c>
      <c r="X2892" s="263">
        <v>0.33999999999999997</v>
      </c>
      <c r="Y2892" s="265">
        <v>1.8334922359937862</v>
      </c>
      <c r="Z2892" s="275">
        <v>27.43</v>
      </c>
      <c r="AA2892" s="276">
        <v>0.6101651999968557</v>
      </c>
      <c r="AB2892" s="277">
        <v>0.05</v>
      </c>
      <c r="AC2892" s="277">
        <v>3.6499999999999998E-2</v>
      </c>
      <c r="AD2892" s="277">
        <v>0</v>
      </c>
      <c r="AE2892" s="277">
        <v>0.33999999999999997</v>
      </c>
      <c r="AF2892" s="276">
        <v>1.6365881600285659</v>
      </c>
    </row>
    <row r="2893" spans="1:32" ht="27.6" x14ac:dyDescent="0.3">
      <c r="A2893" s="2">
        <f>IF(G2893="","",VLOOKUP(G2893,{"CFTV","100000";"switch","750000";"VMS","200000";"Alarme","300000";"CA","400000";"Cabeamento","500000";"Infra","600000";"Redes","700000";"Energia","800000";"Outros","900000";"Serviço","1000000"},2,FALSE)
  + COUNTIF($G$2:G2893,G2893)
)</f>
        <v>600332</v>
      </c>
      <c r="B2893" s="3" t="str">
        <f t="shared" si="46"/>
        <v>RACK SERVIDOR FECHADO 24U X</v>
      </c>
      <c r="C2893" s="3" t="s">
        <v>5223</v>
      </c>
      <c r="D2893" s="3" t="s">
        <v>5223</v>
      </c>
      <c r="E2893" s="5" t="s">
        <v>286</v>
      </c>
      <c r="F2893" s="5" t="s">
        <v>7</v>
      </c>
      <c r="G2893" s="2" t="s">
        <v>4743</v>
      </c>
      <c r="H2893" s="3" t="s">
        <v>5222</v>
      </c>
      <c r="I2893" s="170" t="s">
        <v>7038</v>
      </c>
      <c r="J2893" s="127">
        <v>1664.4</v>
      </c>
      <c r="K2893" s="162">
        <v>3774.834559735918</v>
      </c>
      <c r="L2893" s="127">
        <v>188.54</v>
      </c>
      <c r="M2893" s="203"/>
      <c r="N2893" s="218">
        <v>0.12</v>
      </c>
      <c r="O2893" s="3" t="s">
        <v>286</v>
      </c>
      <c r="P2893" s="31" t="s">
        <v>7292</v>
      </c>
      <c r="Q2893" s="234">
        <v>2</v>
      </c>
      <c r="R2893" s="5">
        <v>94032000</v>
      </c>
      <c r="S2893" s="238">
        <v>45945</v>
      </c>
      <c r="T2893" s="263">
        <v>0.15</v>
      </c>
      <c r="U2893" s="263">
        <v>0</v>
      </c>
      <c r="V2893" s="263">
        <v>3.2119999999999996E-2</v>
      </c>
      <c r="W2893" s="263">
        <v>0</v>
      </c>
      <c r="X2893" s="263">
        <v>0.33999999999999997</v>
      </c>
      <c r="Y2893" s="265">
        <v>1.8334922359937862</v>
      </c>
      <c r="Z2893" s="275">
        <v>1852.94</v>
      </c>
      <c r="AA2893" s="276">
        <v>41.217626893261894</v>
      </c>
      <c r="AB2893" s="277">
        <v>0.05</v>
      </c>
      <c r="AC2893" s="277">
        <v>3.6499999999999998E-2</v>
      </c>
      <c r="AD2893" s="277">
        <v>0</v>
      </c>
      <c r="AE2893" s="277">
        <v>0.33999999999999997</v>
      </c>
      <c r="AF2893" s="276">
        <v>1.6365881600285659</v>
      </c>
    </row>
    <row r="2894" spans="1:32" ht="27.6" x14ac:dyDescent="0.3">
      <c r="A2894" s="2">
        <f>IF(G2894="","",VLOOKUP(G2894,{"CFTV","100000";"switch","750000";"VMS","200000";"Alarme","300000";"CA","400000";"Cabeamento","500000";"Infra","600000";"Redes","700000";"Energia","800000";"Outros","900000";"Serviço","1000000"},2,FALSE)
  + COUNTIF($G$2:G2894,G2894)
)</f>
        <v>600333</v>
      </c>
      <c r="B2894" s="3" t="str">
        <f t="shared" si="46"/>
        <v>ESTRUTURA EM CHAPA PARA FIXAÇÃO</v>
      </c>
      <c r="C2894" s="3" t="s">
        <v>5225</v>
      </c>
      <c r="D2894" s="3" t="s">
        <v>5225</v>
      </c>
      <c r="E2894" s="5" t="s">
        <v>428</v>
      </c>
      <c r="F2894" s="5" t="s">
        <v>7</v>
      </c>
      <c r="G2894" s="2" t="s">
        <v>4743</v>
      </c>
      <c r="H2894" s="3" t="s">
        <v>5224</v>
      </c>
      <c r="I2894" s="170" t="s">
        <v>7038</v>
      </c>
      <c r="J2894" s="127">
        <v>39.799999999999997</v>
      </c>
      <c r="K2894" s="162">
        <v>101.45323705832283</v>
      </c>
      <c r="L2894" s="127">
        <v>10</v>
      </c>
      <c r="M2894" s="203"/>
      <c r="N2894" s="218">
        <v>0.18</v>
      </c>
      <c r="O2894" s="3" t="s">
        <v>428</v>
      </c>
      <c r="P2894" s="31" t="s">
        <v>7294</v>
      </c>
      <c r="Q2894" s="234">
        <v>1</v>
      </c>
      <c r="R2894" s="5">
        <v>72169100</v>
      </c>
      <c r="S2894" s="238">
        <v>46028</v>
      </c>
      <c r="T2894" s="263">
        <v>0.15</v>
      </c>
      <c r="U2894" s="263">
        <v>0</v>
      </c>
      <c r="V2894" s="263">
        <v>3.2119999999999996E-2</v>
      </c>
      <c r="W2894" s="263">
        <v>0</v>
      </c>
      <c r="X2894" s="263">
        <v>0.33999999999999997</v>
      </c>
      <c r="Y2894" s="265">
        <v>1.8334922359937862</v>
      </c>
      <c r="Z2894" s="275">
        <v>49.8</v>
      </c>
      <c r="AA2894" s="276">
        <v>1.1077734947081082</v>
      </c>
      <c r="AB2894" s="277">
        <v>0.05</v>
      </c>
      <c r="AC2894" s="277">
        <v>3.6499999999999998E-2</v>
      </c>
      <c r="AD2894" s="277">
        <v>0</v>
      </c>
      <c r="AE2894" s="277">
        <v>0.33999999999999997</v>
      </c>
      <c r="AF2894" s="276">
        <v>1.6365881600285659</v>
      </c>
    </row>
    <row r="2895" spans="1:32" ht="27.6" x14ac:dyDescent="0.3">
      <c r="A2895" s="2">
        <f>IF(G2895="","",VLOOKUP(G2895,{"CFTV","100000";"switch","750000";"VMS","200000";"Alarme","300000";"CA","400000";"Cabeamento","500000";"Infra","600000";"Redes","700000";"Energia","800000";"Outros","900000";"Serviço","1000000"},2,FALSE)
  + COUNTIF($G$2:G2895,G2895)
)</f>
        <v>600334</v>
      </c>
      <c r="B2895" s="3" t="str">
        <f t="shared" si="46"/>
        <v>ESTRUTURA EM CHAPA PARA FIXAÇÃO</v>
      </c>
      <c r="C2895" s="3" t="s">
        <v>5227</v>
      </c>
      <c r="D2895" s="3" t="s">
        <v>5227</v>
      </c>
      <c r="E2895" s="5" t="s">
        <v>428</v>
      </c>
      <c r="F2895" s="5" t="s">
        <v>7</v>
      </c>
      <c r="G2895" s="2" t="s">
        <v>4743</v>
      </c>
      <c r="H2895" s="3" t="s">
        <v>5226</v>
      </c>
      <c r="I2895" s="170" t="s">
        <v>7038</v>
      </c>
      <c r="J2895" s="127">
        <v>47.8</v>
      </c>
      <c r="K2895" s="162">
        <v>136.41182235793769</v>
      </c>
      <c r="L2895" s="127">
        <v>19.16</v>
      </c>
      <c r="M2895" s="203"/>
      <c r="N2895" s="218">
        <v>0.18</v>
      </c>
      <c r="O2895" s="3"/>
      <c r="P2895" s="31" t="s">
        <v>7294</v>
      </c>
      <c r="Q2895" s="234">
        <v>2</v>
      </c>
      <c r="R2895" s="5">
        <v>72169100</v>
      </c>
      <c r="S2895" s="238">
        <v>45735</v>
      </c>
      <c r="T2895" s="263">
        <v>0.15</v>
      </c>
      <c r="U2895" s="263">
        <v>0</v>
      </c>
      <c r="V2895" s="263">
        <v>3.2119999999999996E-2</v>
      </c>
      <c r="W2895" s="263">
        <v>0</v>
      </c>
      <c r="X2895" s="263">
        <v>0.33999999999999997</v>
      </c>
      <c r="Y2895" s="265">
        <v>1.8334922359937862</v>
      </c>
      <c r="Z2895" s="275">
        <v>66.959999999999994</v>
      </c>
      <c r="AA2895" s="276">
        <v>1.4894882169810226</v>
      </c>
      <c r="AB2895" s="277">
        <v>0.05</v>
      </c>
      <c r="AC2895" s="277">
        <v>3.6499999999999998E-2</v>
      </c>
      <c r="AD2895" s="277">
        <v>0</v>
      </c>
      <c r="AE2895" s="277">
        <v>0.33999999999999997</v>
      </c>
      <c r="AF2895" s="276">
        <v>1.6365881600285659</v>
      </c>
    </row>
    <row r="2896" spans="1:32" ht="27.6" x14ac:dyDescent="0.3">
      <c r="A2896" s="2">
        <f>IF(G2896="","",VLOOKUP(G2896,{"CFTV","100000";"switch","750000";"VMS","200000";"Alarme","300000";"CA","400000";"Cabeamento","500000";"Infra","600000";"Redes","700000";"Energia","800000";"Outros","900000";"Serviço","1000000"},2,FALSE)
  + COUNTIF($G$2:G2896,G2896)
)</f>
        <v>600335</v>
      </c>
      <c r="B2896" s="3" t="str">
        <f t="shared" si="46"/>
        <v>SUPORTE DO TIPO BRAÇO PROJETADO</v>
      </c>
      <c r="C2896" s="3"/>
      <c r="D2896" s="3"/>
      <c r="E2896" s="5" t="s">
        <v>428</v>
      </c>
      <c r="F2896" s="5" t="s">
        <v>7</v>
      </c>
      <c r="G2896" s="2" t="s">
        <v>4743</v>
      </c>
      <c r="H2896" s="3" t="s">
        <v>5228</v>
      </c>
      <c r="I2896" s="170" t="s">
        <v>7038</v>
      </c>
      <c r="J2896" s="127">
        <v>134</v>
      </c>
      <c r="K2896" s="162">
        <v>281.85868701213366</v>
      </c>
      <c r="L2896" s="127"/>
      <c r="M2896" s="205">
        <v>3.2500000000000001E-2</v>
      </c>
      <c r="N2896" s="218">
        <v>0.18</v>
      </c>
      <c r="O2896" s="3" t="s">
        <v>428</v>
      </c>
      <c r="P2896" s="31" t="s">
        <v>7294</v>
      </c>
      <c r="Q2896" s="234">
        <v>1</v>
      </c>
      <c r="R2896" s="5">
        <v>73089090</v>
      </c>
      <c r="S2896" s="238">
        <v>45929</v>
      </c>
      <c r="T2896" s="263">
        <v>0.15</v>
      </c>
      <c r="U2896" s="263">
        <v>0</v>
      </c>
      <c r="V2896" s="263">
        <v>3.2119999999999996E-2</v>
      </c>
      <c r="W2896" s="263">
        <v>0</v>
      </c>
      <c r="X2896" s="263">
        <v>0.33999999999999997</v>
      </c>
      <c r="Y2896" s="265">
        <v>1.8334922359937862</v>
      </c>
      <c r="Z2896" s="275">
        <v>138.35499999999999</v>
      </c>
      <c r="AA2896" s="276">
        <v>3.077630559444585</v>
      </c>
      <c r="AB2896" s="277">
        <v>0.05</v>
      </c>
      <c r="AC2896" s="277">
        <v>3.6499999999999998E-2</v>
      </c>
      <c r="AD2896" s="277">
        <v>0</v>
      </c>
      <c r="AE2896" s="277">
        <v>0.33999999999999997</v>
      </c>
      <c r="AF2896" s="276">
        <v>1.6365881600285659</v>
      </c>
    </row>
    <row r="2897" spans="1:32" ht="27.6" x14ac:dyDescent="0.3">
      <c r="A2897" s="2">
        <f>IF(G2897="","",VLOOKUP(G2897,{"CFTV","100000";"switch","750000";"VMS","200000";"Alarme","300000";"CA","400000";"Cabeamento","500000";"Infra","600000";"Redes","700000";"Energia","800000";"Outros","900000";"Serviço","1000000"},2,FALSE)
  + COUNTIF($G$2:G2897,G2897)
)</f>
        <v>600336</v>
      </c>
      <c r="B2897" s="3" t="str">
        <f t="shared" si="46"/>
        <v>TUBULAÇÃO GALVANIZADA PESADA 3" -</v>
      </c>
      <c r="C2897" s="3"/>
      <c r="D2897" s="3"/>
      <c r="E2897" s="5" t="s">
        <v>326</v>
      </c>
      <c r="F2897" s="5" t="s">
        <v>7</v>
      </c>
      <c r="G2897" s="2" t="s">
        <v>4743</v>
      </c>
      <c r="H2897" s="3" t="s">
        <v>5229</v>
      </c>
      <c r="I2897" s="169" t="s">
        <v>7038</v>
      </c>
      <c r="J2897" s="126">
        <v>368.69</v>
      </c>
      <c r="K2897" s="162">
        <v>751.10028054283225</v>
      </c>
      <c r="L2897" s="126"/>
      <c r="M2897" s="203"/>
      <c r="N2897" s="198">
        <v>0.18</v>
      </c>
      <c r="O2897" s="3" t="s">
        <v>7131</v>
      </c>
      <c r="P2897" s="31" t="s">
        <v>7294</v>
      </c>
      <c r="Q2897" s="234">
        <v>2</v>
      </c>
      <c r="R2897" s="5">
        <v>73063000</v>
      </c>
      <c r="S2897" s="238">
        <v>45740</v>
      </c>
      <c r="T2897" s="263">
        <v>0.15</v>
      </c>
      <c r="U2897" s="263">
        <v>0</v>
      </c>
      <c r="V2897" s="263">
        <v>3.2119999999999996E-2</v>
      </c>
      <c r="W2897" s="263">
        <v>0</v>
      </c>
      <c r="X2897" s="263">
        <v>0.33999999999999997</v>
      </c>
      <c r="Y2897" s="265">
        <v>1.8334922359937862</v>
      </c>
      <c r="Z2897" s="275">
        <v>368.69</v>
      </c>
      <c r="AA2897" s="276">
        <v>8.2013054169464343</v>
      </c>
      <c r="AB2897" s="277">
        <v>0.05</v>
      </c>
      <c r="AC2897" s="277">
        <v>3.6499999999999998E-2</v>
      </c>
      <c r="AD2897" s="277">
        <v>0</v>
      </c>
      <c r="AE2897" s="277">
        <v>0.33999999999999997</v>
      </c>
      <c r="AF2897" s="276">
        <v>1.6365881600285659</v>
      </c>
    </row>
    <row r="2898" spans="1:32" ht="27.6" x14ac:dyDescent="0.3">
      <c r="A2898" s="2">
        <f>IF(G2898="","",VLOOKUP(G2898,{"CFTV","100000";"switch","750000";"VMS","200000";"Alarme","300000";"CA","400000";"Cabeamento","500000";"Infra","600000";"Redes","700000";"Energia","800000";"Outros","900000";"Serviço","1000000"},2,FALSE)
  + COUNTIF($G$2:G2898,G2898)
)</f>
        <v>600337</v>
      </c>
      <c r="B2898" s="3" t="str">
        <f t="shared" si="46"/>
        <v>ABRAÇADEIRA GALVANIZADA PESADA 3"</v>
      </c>
      <c r="C2898" s="3"/>
      <c r="D2898" s="3"/>
      <c r="E2898" s="5" t="s">
        <v>326</v>
      </c>
      <c r="F2898" s="5" t="s">
        <v>7</v>
      </c>
      <c r="G2898" s="2" t="s">
        <v>4743</v>
      </c>
      <c r="H2898" s="3" t="s">
        <v>5230</v>
      </c>
      <c r="I2898" s="169" t="s">
        <v>7038</v>
      </c>
      <c r="J2898" s="126">
        <v>3.5</v>
      </c>
      <c r="K2898" s="162">
        <v>7.1302475844202799</v>
      </c>
      <c r="L2898" s="126"/>
      <c r="M2898" s="203"/>
      <c r="N2898" s="198">
        <v>0.18</v>
      </c>
      <c r="O2898" s="3" t="s">
        <v>7137</v>
      </c>
      <c r="P2898" s="31" t="s">
        <v>7294</v>
      </c>
      <c r="Q2898" s="234">
        <v>2</v>
      </c>
      <c r="R2898" s="5">
        <v>73269090</v>
      </c>
      <c r="S2898" s="238">
        <v>45738</v>
      </c>
      <c r="T2898" s="263">
        <v>0.15</v>
      </c>
      <c r="U2898" s="263">
        <v>0</v>
      </c>
      <c r="V2898" s="263">
        <v>3.2119999999999996E-2</v>
      </c>
      <c r="W2898" s="263">
        <v>0</v>
      </c>
      <c r="X2898" s="263">
        <v>0.33999999999999997</v>
      </c>
      <c r="Y2898" s="265">
        <v>1.8334922359937862</v>
      </c>
      <c r="Z2898" s="275">
        <v>3.5</v>
      </c>
      <c r="AA2898" s="276">
        <v>7.7855566897156211E-2</v>
      </c>
      <c r="AB2898" s="277">
        <v>0.05</v>
      </c>
      <c r="AC2898" s="277">
        <v>3.6499999999999998E-2</v>
      </c>
      <c r="AD2898" s="277">
        <v>0</v>
      </c>
      <c r="AE2898" s="277">
        <v>0.33999999999999997</v>
      </c>
      <c r="AF2898" s="276">
        <v>1.6365881600285659</v>
      </c>
    </row>
    <row r="2899" spans="1:32" ht="27.6" x14ac:dyDescent="0.3">
      <c r="A2899" s="2">
        <f>IF(G2899="","",VLOOKUP(G2899,{"CFTV","100000";"switch","750000";"VMS","200000";"Alarme","300000";"CA","400000";"Cabeamento","500000";"Infra","600000";"Redes","700000";"Energia","800000";"Outros","900000";"Serviço","1000000"},2,FALSE)
  + COUNTIF($G$2:G2899,G2899)
)</f>
        <v>600338</v>
      </c>
      <c r="B2899" s="3" t="str">
        <f t="shared" si="46"/>
        <v>CURVA GALVANIZADA PESADA 3"</v>
      </c>
      <c r="C2899" s="3"/>
      <c r="D2899" s="3"/>
      <c r="E2899" s="5" t="s">
        <v>326</v>
      </c>
      <c r="F2899" s="5" t="s">
        <v>7</v>
      </c>
      <c r="G2899" s="2" t="s">
        <v>4743</v>
      </c>
      <c r="H2899" s="3" t="s">
        <v>5231</v>
      </c>
      <c r="I2899" s="169" t="s">
        <v>7038</v>
      </c>
      <c r="J2899" s="126">
        <v>59.9</v>
      </c>
      <c r="K2899" s="162">
        <v>122.02909437336422</v>
      </c>
      <c r="L2899" s="126"/>
      <c r="M2899" s="203"/>
      <c r="N2899" s="198">
        <v>0.18</v>
      </c>
      <c r="O2899" s="3" t="s">
        <v>7137</v>
      </c>
      <c r="P2899" s="31" t="s">
        <v>7294</v>
      </c>
      <c r="Q2899" s="234">
        <v>2</v>
      </c>
      <c r="R2899" s="5">
        <v>73079200</v>
      </c>
      <c r="S2899" s="238">
        <v>45738</v>
      </c>
      <c r="T2899" s="263">
        <v>0.15</v>
      </c>
      <c r="U2899" s="263">
        <v>0</v>
      </c>
      <c r="V2899" s="263">
        <v>3.2119999999999996E-2</v>
      </c>
      <c r="W2899" s="263">
        <v>0</v>
      </c>
      <c r="X2899" s="263">
        <v>0.33999999999999997</v>
      </c>
      <c r="Y2899" s="265">
        <v>1.8334922359937862</v>
      </c>
      <c r="Z2899" s="275">
        <v>59.9</v>
      </c>
      <c r="AA2899" s="276">
        <v>1.3324424163256163</v>
      </c>
      <c r="AB2899" s="277">
        <v>0.05</v>
      </c>
      <c r="AC2899" s="277">
        <v>3.6499999999999998E-2</v>
      </c>
      <c r="AD2899" s="277">
        <v>0</v>
      </c>
      <c r="AE2899" s="277">
        <v>0.33999999999999997</v>
      </c>
      <c r="AF2899" s="276">
        <v>1.6365881600285659</v>
      </c>
    </row>
    <row r="2900" spans="1:32" ht="27.6" x14ac:dyDescent="0.3">
      <c r="A2900" s="2">
        <f>IF(G2900="","",VLOOKUP(G2900,{"CFTV","100000";"switch","750000";"VMS","200000";"Alarme","300000";"CA","400000";"Cabeamento","500000";"Infra","600000";"Redes","700000";"Energia","800000";"Outros","900000";"Serviço","1000000"},2,FALSE)
  + COUNTIF($G$2:G2900,G2900)
)</f>
        <v>600339</v>
      </c>
      <c r="B2900" s="3" t="str">
        <f t="shared" si="46"/>
        <v>LUVA GALVANIZADA PESADA 3"</v>
      </c>
      <c r="C2900" s="3"/>
      <c r="D2900" s="3"/>
      <c r="E2900" s="5" t="s">
        <v>326</v>
      </c>
      <c r="F2900" s="5" t="s">
        <v>7</v>
      </c>
      <c r="G2900" s="2" t="s">
        <v>4743</v>
      </c>
      <c r="H2900" s="3" t="s">
        <v>5232</v>
      </c>
      <c r="I2900" s="169" t="s">
        <v>7038</v>
      </c>
      <c r="J2900" s="126">
        <v>31.61</v>
      </c>
      <c r="K2900" s="162">
        <v>64.396321755292874</v>
      </c>
      <c r="L2900" s="126"/>
      <c r="M2900" s="203"/>
      <c r="N2900" s="198">
        <v>0</v>
      </c>
      <c r="O2900" s="3" t="s">
        <v>7131</v>
      </c>
      <c r="P2900" s="31" t="s">
        <v>7294</v>
      </c>
      <c r="Q2900" s="234">
        <v>2</v>
      </c>
      <c r="R2900" s="5">
        <v>73079200</v>
      </c>
      <c r="S2900" s="238">
        <v>45740</v>
      </c>
      <c r="T2900" s="263">
        <v>0.15</v>
      </c>
      <c r="U2900" s="263">
        <v>0</v>
      </c>
      <c r="V2900" s="263">
        <v>3.2119999999999996E-2</v>
      </c>
      <c r="W2900" s="263">
        <v>0</v>
      </c>
      <c r="X2900" s="263">
        <v>0.33999999999999997</v>
      </c>
      <c r="Y2900" s="265">
        <v>1.8334922359937862</v>
      </c>
      <c r="Z2900" s="275">
        <v>31.61</v>
      </c>
      <c r="AA2900" s="276">
        <v>0.70314699131974512</v>
      </c>
      <c r="AB2900" s="277">
        <v>0.05</v>
      </c>
      <c r="AC2900" s="277">
        <v>3.6499999999999998E-2</v>
      </c>
      <c r="AD2900" s="277">
        <v>0</v>
      </c>
      <c r="AE2900" s="277">
        <v>0.33999999999999997</v>
      </c>
      <c r="AF2900" s="276">
        <v>1.6365881600285659</v>
      </c>
    </row>
    <row r="2901" spans="1:32" ht="27.6" x14ac:dyDescent="0.3">
      <c r="A2901" s="2">
        <f>IF(G2901="","",VLOOKUP(G2901,{"CFTV","100000";"switch","750000";"VMS","200000";"Alarme","300000";"CA","400000";"Cabeamento","500000";"Infra","600000";"Redes","700000";"Energia","800000";"Outros","900000";"Serviço","1000000"},2,FALSE)
  + COUNTIF($G$2:G2901,G2901)
)</f>
        <v>600340</v>
      </c>
      <c r="B2901" s="3" t="str">
        <f t="shared" si="46"/>
        <v>TUBO FLEXÍVEL SEALTUBO 3"</v>
      </c>
      <c r="C2901" s="3"/>
      <c r="D2901" s="3"/>
      <c r="E2901" s="5" t="s">
        <v>326</v>
      </c>
      <c r="F2901" s="5" t="s">
        <v>7</v>
      </c>
      <c r="G2901" s="2" t="s">
        <v>4743</v>
      </c>
      <c r="H2901" s="3" t="s">
        <v>5233</v>
      </c>
      <c r="I2901" s="169" t="s">
        <v>7038</v>
      </c>
      <c r="J2901" s="126">
        <v>70.209999999999994</v>
      </c>
      <c r="K2901" s="162">
        <v>143.03276654347081</v>
      </c>
      <c r="L2901" s="126"/>
      <c r="M2901" s="203"/>
      <c r="N2901" s="198">
        <v>0.18</v>
      </c>
      <c r="O2901" s="3" t="s">
        <v>7131</v>
      </c>
      <c r="P2901" s="31" t="s">
        <v>7294</v>
      </c>
      <c r="Q2901" s="234">
        <v>2</v>
      </c>
      <c r="R2901" s="5">
        <v>73069090</v>
      </c>
      <c r="S2901" s="238">
        <v>45740</v>
      </c>
      <c r="T2901" s="263">
        <v>0.15</v>
      </c>
      <c r="U2901" s="263">
        <v>0</v>
      </c>
      <c r="V2901" s="263">
        <v>3.2119999999999996E-2</v>
      </c>
      <c r="W2901" s="263">
        <v>0</v>
      </c>
      <c r="X2901" s="263">
        <v>0.33999999999999997</v>
      </c>
      <c r="Y2901" s="265">
        <v>1.8334922359937862</v>
      </c>
      <c r="Z2901" s="275">
        <v>70.209999999999994</v>
      </c>
      <c r="AA2901" s="276">
        <v>1.5617826719569532</v>
      </c>
      <c r="AB2901" s="277">
        <v>0.05</v>
      </c>
      <c r="AC2901" s="277">
        <v>3.6499999999999998E-2</v>
      </c>
      <c r="AD2901" s="277">
        <v>0</v>
      </c>
      <c r="AE2901" s="277">
        <v>0.33999999999999997</v>
      </c>
      <c r="AF2901" s="276">
        <v>1.6365881600285659</v>
      </c>
    </row>
    <row r="2902" spans="1:32" ht="27.6" x14ac:dyDescent="0.3">
      <c r="A2902" s="2">
        <f>IF(G2902="","",VLOOKUP(G2902,{"CFTV","100000";"switch","750000";"VMS","200000";"Alarme","300000";"CA","400000";"Cabeamento","500000";"Infra","600000";"Redes","700000";"Energia","800000";"Outros","900000";"Serviço","1000000"},2,FALSE)
  + COUNTIF($G$2:G2902,G2902)
)</f>
        <v>600341</v>
      </c>
      <c r="B2902" s="3" t="str">
        <f t="shared" si="46"/>
        <v>CONECTOR BOX GIRATÓRIO MG 3"</v>
      </c>
      <c r="C2902" s="3"/>
      <c r="D2902" s="3"/>
      <c r="E2902" s="5" t="s">
        <v>326</v>
      </c>
      <c r="F2902" s="5" t="s">
        <v>7</v>
      </c>
      <c r="G2902" s="2" t="s">
        <v>4743</v>
      </c>
      <c r="H2902" s="3" t="s">
        <v>5234</v>
      </c>
      <c r="I2902" s="169" t="s">
        <v>7038</v>
      </c>
      <c r="J2902" s="126">
        <v>65.319999999999993</v>
      </c>
      <c r="K2902" s="162">
        <v>133.07079206123791</v>
      </c>
      <c r="L2902" s="126"/>
      <c r="M2902" s="203"/>
      <c r="N2902" s="198">
        <v>0.18</v>
      </c>
      <c r="O2902" s="3" t="s">
        <v>7137</v>
      </c>
      <c r="P2902" s="31" t="s">
        <v>7294</v>
      </c>
      <c r="Q2902" s="234">
        <v>2</v>
      </c>
      <c r="R2902" s="5">
        <v>74122000</v>
      </c>
      <c r="S2902" s="238">
        <v>45738</v>
      </c>
      <c r="T2902" s="263">
        <v>0.15</v>
      </c>
      <c r="U2902" s="263">
        <v>0</v>
      </c>
      <c r="V2902" s="263">
        <v>3.2119999999999996E-2</v>
      </c>
      <c r="W2902" s="263">
        <v>0</v>
      </c>
      <c r="X2902" s="263">
        <v>0.33999999999999997</v>
      </c>
      <c r="Y2902" s="265">
        <v>1.8334922359937862</v>
      </c>
      <c r="Z2902" s="275">
        <v>65.319999999999993</v>
      </c>
      <c r="AA2902" s="276">
        <v>1.4530073227777838</v>
      </c>
      <c r="AB2902" s="277">
        <v>0.05</v>
      </c>
      <c r="AC2902" s="277">
        <v>3.6499999999999998E-2</v>
      </c>
      <c r="AD2902" s="277">
        <v>0</v>
      </c>
      <c r="AE2902" s="277">
        <v>0.33999999999999997</v>
      </c>
      <c r="AF2902" s="276">
        <v>1.6365881600285659</v>
      </c>
    </row>
    <row r="2903" spans="1:32" ht="27.6" x14ac:dyDescent="0.3">
      <c r="A2903" s="2">
        <f>IF(G2903="","",VLOOKUP(G2903,{"CFTV","100000";"switch","750000";"VMS","200000";"Alarme","300000";"CA","400000";"Cabeamento","500000";"Infra","600000";"Redes","700000";"Energia","800000";"Outros","900000";"Serviço","1000000"},2,FALSE)
  + COUNTIF($G$2:G2903,G2903)
)</f>
        <v>600342</v>
      </c>
      <c r="B2903" s="3" t="str">
        <f t="shared" si="46"/>
        <v>UNIDUT RETO 3"</v>
      </c>
      <c r="C2903" s="3"/>
      <c r="D2903" s="3"/>
      <c r="E2903" s="5" t="s">
        <v>326</v>
      </c>
      <c r="F2903" s="5" t="s">
        <v>7</v>
      </c>
      <c r="G2903" s="2" t="s">
        <v>4743</v>
      </c>
      <c r="H2903" s="3" t="s">
        <v>5235</v>
      </c>
      <c r="I2903" s="169" t="s">
        <v>7038</v>
      </c>
      <c r="J2903" s="126">
        <v>44.9</v>
      </c>
      <c r="K2903" s="162">
        <v>91.470890440134454</v>
      </c>
      <c r="L2903" s="126"/>
      <c r="M2903" s="203"/>
      <c r="N2903" s="198">
        <v>0.18</v>
      </c>
      <c r="O2903" s="3" t="s">
        <v>7137</v>
      </c>
      <c r="P2903" s="31" t="s">
        <v>7294</v>
      </c>
      <c r="Q2903" s="234">
        <v>2</v>
      </c>
      <c r="R2903" s="5">
        <v>76090000</v>
      </c>
      <c r="S2903" s="238">
        <v>45738</v>
      </c>
      <c r="T2903" s="263">
        <v>0.15</v>
      </c>
      <c r="U2903" s="263">
        <v>0</v>
      </c>
      <c r="V2903" s="263">
        <v>3.2119999999999996E-2</v>
      </c>
      <c r="W2903" s="263">
        <v>0</v>
      </c>
      <c r="X2903" s="263">
        <v>0.33999999999999997</v>
      </c>
      <c r="Y2903" s="265">
        <v>1.8334922359937862</v>
      </c>
      <c r="Z2903" s="275">
        <v>44.9</v>
      </c>
      <c r="AA2903" s="276">
        <v>0.99877570105208957</v>
      </c>
      <c r="AB2903" s="277">
        <v>0.05</v>
      </c>
      <c r="AC2903" s="277">
        <v>3.6499999999999998E-2</v>
      </c>
      <c r="AD2903" s="277">
        <v>0</v>
      </c>
      <c r="AE2903" s="277">
        <v>0.33999999999999997</v>
      </c>
      <c r="AF2903" s="276">
        <v>1.6365881600285659</v>
      </c>
    </row>
    <row r="2904" spans="1:32" ht="27.6" x14ac:dyDescent="0.3">
      <c r="A2904" s="2">
        <f>IF(G2904="","",VLOOKUP(G2904,{"CFTV","100000";"switch","750000";"VMS","200000";"Alarme","300000";"CA","400000";"Cabeamento","500000";"Infra","600000";"Redes","700000";"Energia","800000";"Outros","900000";"Serviço","1000000"},2,FALSE)
  + COUNTIF($G$2:G2904,G2904)
)</f>
        <v>600343</v>
      </c>
      <c r="B2904" s="3" t="str">
        <f t="shared" si="46"/>
        <v>BOX RETO 3"</v>
      </c>
      <c r="C2904" s="3"/>
      <c r="D2904" s="3"/>
      <c r="E2904" s="5" t="s">
        <v>326</v>
      </c>
      <c r="F2904" s="5" t="s">
        <v>7</v>
      </c>
      <c r="G2904" s="2" t="s">
        <v>4743</v>
      </c>
      <c r="H2904" s="3" t="s">
        <v>5236</v>
      </c>
      <c r="I2904" s="169" t="s">
        <v>7038</v>
      </c>
      <c r="J2904" s="126">
        <v>43.5</v>
      </c>
      <c r="K2904" s="162">
        <v>88.618791406366327</v>
      </c>
      <c r="L2904" s="126"/>
      <c r="M2904" s="203"/>
      <c r="N2904" s="198">
        <v>0.18</v>
      </c>
      <c r="O2904" s="3" t="s">
        <v>7137</v>
      </c>
      <c r="P2904" s="31" t="s">
        <v>7294</v>
      </c>
      <c r="Q2904" s="234">
        <v>2</v>
      </c>
      <c r="R2904" s="5">
        <v>76090000</v>
      </c>
      <c r="S2904" s="238">
        <v>45738</v>
      </c>
      <c r="T2904" s="263">
        <v>0.15</v>
      </c>
      <c r="U2904" s="263">
        <v>0</v>
      </c>
      <c r="V2904" s="263">
        <v>3.2119999999999996E-2</v>
      </c>
      <c r="W2904" s="263">
        <v>0</v>
      </c>
      <c r="X2904" s="263">
        <v>0.33999999999999997</v>
      </c>
      <c r="Y2904" s="265">
        <v>1.8334922359937862</v>
      </c>
      <c r="Z2904" s="275">
        <v>43.5</v>
      </c>
      <c r="AA2904" s="276">
        <v>0.9676334742932271</v>
      </c>
      <c r="AB2904" s="277">
        <v>0.05</v>
      </c>
      <c r="AC2904" s="277">
        <v>3.6499999999999998E-2</v>
      </c>
      <c r="AD2904" s="277">
        <v>0</v>
      </c>
      <c r="AE2904" s="277">
        <v>0.33999999999999997</v>
      </c>
      <c r="AF2904" s="276">
        <v>1.6365881600285659</v>
      </c>
    </row>
    <row r="2905" spans="1:32" ht="27.6" x14ac:dyDescent="0.3">
      <c r="A2905" s="2">
        <f>IF(G2905="","",VLOOKUP(G2905,{"CFTV","100000";"switch","750000";"VMS","200000";"Alarme","300000";"CA","400000";"Cabeamento","500000";"Infra","600000";"Redes","700000";"Energia","800000";"Outros","900000";"Serviço","1000000"},2,FALSE)
  + COUNTIF($G$2:G2905,G2905)
)</f>
        <v>600344</v>
      </c>
      <c r="B2905" s="3" t="str">
        <f t="shared" si="46"/>
        <v>RACK DE PAREDE 16US X</v>
      </c>
      <c r="C2905" s="3" t="s">
        <v>5238</v>
      </c>
      <c r="D2905" s="3" t="s">
        <v>5238</v>
      </c>
      <c r="E2905" s="5" t="s">
        <v>5239</v>
      </c>
      <c r="F2905" s="5" t="s">
        <v>7</v>
      </c>
      <c r="G2905" s="2" t="s">
        <v>4743</v>
      </c>
      <c r="H2905" s="3" t="s">
        <v>5237</v>
      </c>
      <c r="I2905" s="170" t="s">
        <v>7038</v>
      </c>
      <c r="J2905" s="127">
        <v>884.87</v>
      </c>
      <c r="K2905" s="162">
        <v>1919.9719531248265</v>
      </c>
      <c r="L2905" s="127">
        <v>57.580000000000005</v>
      </c>
      <c r="M2905" s="203"/>
      <c r="N2905" s="198">
        <v>0.12</v>
      </c>
      <c r="O2905" s="3" t="s">
        <v>7211</v>
      </c>
      <c r="P2905" s="31" t="s">
        <v>7291</v>
      </c>
      <c r="Q2905" s="234">
        <v>1</v>
      </c>
      <c r="R2905" s="5">
        <v>94032000</v>
      </c>
      <c r="S2905" s="238">
        <v>45922</v>
      </c>
      <c r="T2905" s="263">
        <v>0.15</v>
      </c>
      <c r="U2905" s="263">
        <v>0</v>
      </c>
      <c r="V2905" s="263">
        <v>3.2119999999999996E-2</v>
      </c>
      <c r="W2905" s="263">
        <v>0</v>
      </c>
      <c r="X2905" s="263">
        <v>0.33999999999999997</v>
      </c>
      <c r="Y2905" s="265">
        <v>1.8334922359937862</v>
      </c>
      <c r="Z2905" s="275">
        <v>942.45</v>
      </c>
      <c r="AA2905" s="276">
        <v>20.964279720635677</v>
      </c>
      <c r="AB2905" s="277">
        <v>0.05</v>
      </c>
      <c r="AC2905" s="277">
        <v>3.6499999999999998E-2</v>
      </c>
      <c r="AD2905" s="277">
        <v>0</v>
      </c>
      <c r="AE2905" s="277">
        <v>0.33999999999999997</v>
      </c>
      <c r="AF2905" s="276">
        <v>1.6365881600285659</v>
      </c>
    </row>
    <row r="2906" spans="1:32" ht="27.6" x14ac:dyDescent="0.3">
      <c r="A2906" s="2">
        <f>IF(G2906="","",VLOOKUP(G2906,{"CFTV","100000";"switch","750000";"VMS","200000";"Alarme","300000";"CA","400000";"Cabeamento","500000";"Infra","600000";"Redes","700000";"Energia","800000";"Outros","900000";"Serviço","1000000"},2,FALSE)
  + COUNTIF($G$2:G2906,G2906)
)</f>
        <v>600345</v>
      </c>
      <c r="B2906" s="3" t="str">
        <f t="shared" si="46"/>
        <v xml:space="preserve">CONDULETE GALVANIZADO LEVE 3" </v>
      </c>
      <c r="C2906" s="3"/>
      <c r="D2906" s="3"/>
      <c r="E2906" s="5" t="s">
        <v>326</v>
      </c>
      <c r="F2906" s="5" t="s">
        <v>7</v>
      </c>
      <c r="G2906" s="2" t="s">
        <v>4743</v>
      </c>
      <c r="H2906" s="3" t="s">
        <v>5240</v>
      </c>
      <c r="I2906" s="169" t="s">
        <v>7038</v>
      </c>
      <c r="J2906" s="126">
        <v>124.9</v>
      </c>
      <c r="K2906" s="162">
        <v>254.4479780840266</v>
      </c>
      <c r="L2906" s="126"/>
      <c r="M2906" s="203"/>
      <c r="N2906" s="198">
        <v>0.12</v>
      </c>
      <c r="O2906" s="3" t="s">
        <v>7212</v>
      </c>
      <c r="P2906" s="31" t="s">
        <v>7291</v>
      </c>
      <c r="Q2906" s="234">
        <v>1</v>
      </c>
      <c r="R2906" s="5">
        <v>76090000</v>
      </c>
      <c r="S2906" s="238">
        <v>45740</v>
      </c>
      <c r="T2906" s="263">
        <v>0.15</v>
      </c>
      <c r="U2906" s="263">
        <v>0</v>
      </c>
      <c r="V2906" s="263">
        <v>3.2119999999999996E-2</v>
      </c>
      <c r="W2906" s="263">
        <v>0</v>
      </c>
      <c r="X2906" s="263">
        <v>0.33999999999999997</v>
      </c>
      <c r="Y2906" s="265">
        <v>1.8334922359937862</v>
      </c>
      <c r="Z2906" s="275">
        <v>124.9</v>
      </c>
      <c r="AA2906" s="276">
        <v>2.7783315158442314</v>
      </c>
      <c r="AB2906" s="277">
        <v>0.05</v>
      </c>
      <c r="AC2906" s="277">
        <v>3.6499999999999998E-2</v>
      </c>
      <c r="AD2906" s="277">
        <v>0</v>
      </c>
      <c r="AE2906" s="277">
        <v>0.33999999999999997</v>
      </c>
      <c r="AF2906" s="276">
        <v>1.6365881600285659</v>
      </c>
    </row>
    <row r="2907" spans="1:32" ht="27.6" x14ac:dyDescent="0.3">
      <c r="A2907" s="2">
        <f>IF(G2907="","",VLOOKUP(G2907,{"CFTV","100000";"switch","750000";"VMS","200000";"Alarme","300000";"CA","400000";"Cabeamento","500000";"Infra","600000";"Redes","700000";"Energia","800000";"Outros","900000";"Serviço","1000000"},2,FALSE)
  + COUNTIF($G$2:G2907,G2907)
)</f>
        <v>600346</v>
      </c>
      <c r="B2907" s="3" t="str">
        <f t="shared" si="46"/>
        <v>BANDEJA P/RACK CHANTELIER P/RACK BC2U</v>
      </c>
      <c r="C2907" s="3" t="s">
        <v>5242</v>
      </c>
      <c r="D2907" s="3" t="s">
        <v>5242</v>
      </c>
      <c r="E2907" s="5" t="s">
        <v>6</v>
      </c>
      <c r="F2907" s="5" t="s">
        <v>7</v>
      </c>
      <c r="G2907" s="2" t="s">
        <v>4743</v>
      </c>
      <c r="H2907" s="3" t="s">
        <v>5241</v>
      </c>
      <c r="I2907" s="170" t="s">
        <v>7038</v>
      </c>
      <c r="J2907" s="127">
        <v>109.18</v>
      </c>
      <c r="K2907" s="162">
        <v>222.42298036200179</v>
      </c>
      <c r="L2907" s="126"/>
      <c r="M2907" s="203"/>
      <c r="N2907" s="218">
        <v>0.12</v>
      </c>
      <c r="O2907" s="3" t="s">
        <v>6</v>
      </c>
      <c r="P2907" s="31" t="s">
        <v>7288</v>
      </c>
      <c r="Q2907" s="234">
        <v>1</v>
      </c>
      <c r="R2907" s="5">
        <v>94039900</v>
      </c>
      <c r="S2907" s="238">
        <v>45909</v>
      </c>
      <c r="T2907" s="263">
        <v>0.15</v>
      </c>
      <c r="U2907" s="263">
        <v>0</v>
      </c>
      <c r="V2907" s="263">
        <v>3.2119999999999996E-2</v>
      </c>
      <c r="W2907" s="263">
        <v>0</v>
      </c>
      <c r="X2907" s="263">
        <v>0.33999999999999997</v>
      </c>
      <c r="Y2907" s="265">
        <v>1.8334922359937862</v>
      </c>
      <c r="Z2907" s="275">
        <v>109.18</v>
      </c>
      <c r="AA2907" s="276">
        <v>2.428648798237576</v>
      </c>
      <c r="AB2907" s="277">
        <v>0.05</v>
      </c>
      <c r="AC2907" s="277">
        <v>3.6499999999999998E-2</v>
      </c>
      <c r="AD2907" s="277">
        <v>0</v>
      </c>
      <c r="AE2907" s="277">
        <v>0.33999999999999997</v>
      </c>
      <c r="AF2907" s="276">
        <v>1.6365881600285659</v>
      </c>
    </row>
    <row r="2908" spans="1:32" ht="27.6" x14ac:dyDescent="0.3">
      <c r="A2908" s="2">
        <f>IF(G2908="","",VLOOKUP(G2908,{"CFTV","100000";"switch","750000";"VMS","200000";"Alarme","300000";"CA","400000";"Cabeamento","500000";"Infra","600000";"Redes","700000";"Energia","800000";"Outros","900000";"Serviço","1000000"},2,FALSE)
  + COUNTIF($G$2:G2908,G2908)
)</f>
        <v>600347</v>
      </c>
      <c r="B2908" s="3" t="str">
        <f t="shared" si="46"/>
        <v>CONDULETE C ALUMÍNIO 3/4" TRAMONTINA</v>
      </c>
      <c r="C2908" s="3"/>
      <c r="D2908" s="3"/>
      <c r="E2908" s="5" t="s">
        <v>326</v>
      </c>
      <c r="F2908" s="5" t="s">
        <v>7</v>
      </c>
      <c r="G2908" s="2" t="s">
        <v>4743</v>
      </c>
      <c r="H2908" s="3" t="s">
        <v>5243</v>
      </c>
      <c r="I2908" s="170" t="s">
        <v>7038</v>
      </c>
      <c r="J2908" s="127">
        <v>11.1</v>
      </c>
      <c r="K2908" s="162">
        <v>22.613070910590029</v>
      </c>
      <c r="L2908" s="126"/>
      <c r="M2908" s="203"/>
      <c r="N2908" s="218">
        <v>0.18</v>
      </c>
      <c r="O2908" s="3" t="s">
        <v>7114</v>
      </c>
      <c r="P2908" s="31" t="s">
        <v>7294</v>
      </c>
      <c r="Q2908" s="234">
        <v>3</v>
      </c>
      <c r="R2908" s="5">
        <v>76169900</v>
      </c>
      <c r="S2908" s="238">
        <v>46031</v>
      </c>
      <c r="T2908" s="263">
        <v>0.15</v>
      </c>
      <c r="U2908" s="263">
        <v>0</v>
      </c>
      <c r="V2908" s="263">
        <v>3.2119999999999996E-2</v>
      </c>
      <c r="W2908" s="263">
        <v>0</v>
      </c>
      <c r="X2908" s="263">
        <v>0.33999999999999997</v>
      </c>
      <c r="Y2908" s="265">
        <v>1.8334922359937862</v>
      </c>
      <c r="Z2908" s="275">
        <v>11.1</v>
      </c>
      <c r="AA2908" s="276">
        <v>0.24691336930240965</v>
      </c>
      <c r="AB2908" s="277">
        <v>0.05</v>
      </c>
      <c r="AC2908" s="277">
        <v>3.6499999999999998E-2</v>
      </c>
      <c r="AD2908" s="277">
        <v>0</v>
      </c>
      <c r="AE2908" s="277">
        <v>0.33999999999999997</v>
      </c>
      <c r="AF2908" s="276">
        <v>1.6365881600285659</v>
      </c>
    </row>
    <row r="2909" spans="1:32" ht="27.6" x14ac:dyDescent="0.3">
      <c r="A2909" s="2">
        <f>IF(G2909="","",VLOOKUP(G2909,{"CFTV","100000";"switch","750000";"VMS","200000";"Alarme","300000";"CA","400000";"Cabeamento","500000";"Infra","600000";"Redes","700000";"Energia","800000";"Outros","900000";"Serviço","1000000"},2,FALSE)
  + COUNTIF($G$2:G2909,G2909)
)</f>
        <v>600348</v>
      </c>
      <c r="B2909" s="3" t="str">
        <f t="shared" si="46"/>
        <v>TAMPA PARA CONDULETE ALUMINIO 1</v>
      </c>
      <c r="C2909" s="101"/>
      <c r="D2909" s="101"/>
      <c r="E2909" s="5" t="s">
        <v>326</v>
      </c>
      <c r="F2909" s="122" t="s">
        <v>7</v>
      </c>
      <c r="G2909" s="2" t="s">
        <v>4743</v>
      </c>
      <c r="H2909" s="14" t="s">
        <v>5244</v>
      </c>
      <c r="I2909" s="170" t="s">
        <v>7038</v>
      </c>
      <c r="J2909" s="153">
        <v>4.01</v>
      </c>
      <c r="K2909" s="162">
        <v>8.1692265181500918</v>
      </c>
      <c r="L2909" s="126"/>
      <c r="M2909" s="203"/>
      <c r="N2909" s="218">
        <v>0.18</v>
      </c>
      <c r="O2909" s="3" t="s">
        <v>7114</v>
      </c>
      <c r="P2909" s="31" t="s">
        <v>7294</v>
      </c>
      <c r="Q2909" s="234">
        <v>3</v>
      </c>
      <c r="R2909" s="122">
        <v>39259090</v>
      </c>
      <c r="S2909" s="238">
        <v>46031</v>
      </c>
      <c r="T2909" s="263">
        <v>0.15</v>
      </c>
      <c r="U2909" s="263">
        <v>0</v>
      </c>
      <c r="V2909" s="263">
        <v>3.2119999999999996E-2</v>
      </c>
      <c r="W2909" s="263">
        <v>0</v>
      </c>
      <c r="X2909" s="263">
        <v>0.33999999999999997</v>
      </c>
      <c r="Y2909" s="265">
        <v>1.8334922359937862</v>
      </c>
      <c r="Z2909" s="275">
        <v>4.01</v>
      </c>
      <c r="AA2909" s="276">
        <v>8.9200235216456106E-2</v>
      </c>
      <c r="AB2909" s="277">
        <v>0.05</v>
      </c>
      <c r="AC2909" s="277">
        <v>3.6499999999999998E-2</v>
      </c>
      <c r="AD2909" s="277">
        <v>0</v>
      </c>
      <c r="AE2909" s="277">
        <v>0.33999999999999997</v>
      </c>
      <c r="AF2909" s="276">
        <v>1.6365881600285659</v>
      </c>
    </row>
    <row r="2910" spans="1:32" ht="27.6" x14ac:dyDescent="0.3">
      <c r="A2910" s="2">
        <f>IF(G2910="","",VLOOKUP(G2910,{"CFTV","100000";"switch","750000";"VMS","200000";"Alarme","300000";"CA","400000";"Cabeamento","500000";"Infra","600000";"Redes","700000";"Energia","800000";"Outros","900000";"Serviço","1000000"},2,FALSE)
  + COUNTIF($G$2:G2910,G2910)
)</f>
        <v>600349</v>
      </c>
      <c r="B2910" s="3" t="str">
        <f t="shared" si="46"/>
        <v>TORRE TRIANGULAR E AUTOPORTANTE METALICA</v>
      </c>
      <c r="C2910" s="3"/>
      <c r="D2910" s="3"/>
      <c r="E2910" s="5" t="s">
        <v>326</v>
      </c>
      <c r="F2910" s="5" t="s">
        <v>7</v>
      </c>
      <c r="G2910" s="2" t="s">
        <v>4743</v>
      </c>
      <c r="H2910" s="3" t="s">
        <v>5245</v>
      </c>
      <c r="I2910" s="170" t="s">
        <v>7038</v>
      </c>
      <c r="J2910" s="127">
        <v>11000</v>
      </c>
      <c r="K2910" s="162">
        <v>22409.349551035164</v>
      </c>
      <c r="L2910" s="126"/>
      <c r="M2910" s="203"/>
      <c r="N2910" s="218"/>
      <c r="O2910" s="3" t="s">
        <v>5391</v>
      </c>
      <c r="P2910" s="31" t="s">
        <v>7291</v>
      </c>
      <c r="Q2910" s="234">
        <v>1</v>
      </c>
      <c r="R2910" s="5">
        <v>73082000</v>
      </c>
      <c r="S2910" s="238">
        <v>45741</v>
      </c>
      <c r="T2910" s="263">
        <v>0.15</v>
      </c>
      <c r="U2910" s="263">
        <v>0</v>
      </c>
      <c r="V2910" s="263">
        <v>3.2119999999999996E-2</v>
      </c>
      <c r="W2910" s="263">
        <v>0</v>
      </c>
      <c r="X2910" s="263">
        <v>0.33999999999999997</v>
      </c>
      <c r="Y2910" s="265">
        <v>1.8334922359937862</v>
      </c>
      <c r="Z2910" s="275">
        <v>11000</v>
      </c>
      <c r="AA2910" s="276">
        <v>244.6889245339195</v>
      </c>
      <c r="AB2910" s="277">
        <v>0.05</v>
      </c>
      <c r="AC2910" s="277">
        <v>3.6499999999999998E-2</v>
      </c>
      <c r="AD2910" s="277">
        <v>0</v>
      </c>
      <c r="AE2910" s="277">
        <v>0.33999999999999997</v>
      </c>
      <c r="AF2910" s="276">
        <v>1.6365881600285659</v>
      </c>
    </row>
    <row r="2911" spans="1:32" ht="27.6" x14ac:dyDescent="0.3">
      <c r="A2911" s="2">
        <f>IF(G2911="","",VLOOKUP(G2911,{"CFTV","100000";"switch","750000";"VMS","200000";"Alarme","300000";"CA","400000";"Cabeamento","500000";"Infra","600000";"Redes","700000";"Energia","800000";"Outros","900000";"Serviço","1000000"},2,FALSE)
  + COUNTIF($G$2:G2911,G2911)
)</f>
        <v>600350</v>
      </c>
      <c r="B2911" s="3" t="str">
        <f t="shared" si="46"/>
        <v>CONECTOR PARA HASTE 3/4 POLEGADAS</v>
      </c>
      <c r="C2911" s="19"/>
      <c r="D2911" s="19"/>
      <c r="E2911" s="5" t="s">
        <v>326</v>
      </c>
      <c r="F2911" s="5" t="s">
        <v>7</v>
      </c>
      <c r="G2911" s="2" t="s">
        <v>4743</v>
      </c>
      <c r="H2911" s="19" t="s">
        <v>5246</v>
      </c>
      <c r="I2911" s="170" t="s">
        <v>7038</v>
      </c>
      <c r="J2911" s="127">
        <v>20.149999999999999</v>
      </c>
      <c r="K2911" s="162">
        <v>41.049853950305319</v>
      </c>
      <c r="L2911" s="127"/>
      <c r="M2911" s="205"/>
      <c r="N2911" s="198">
        <v>0.18</v>
      </c>
      <c r="O2911" s="3" t="s">
        <v>7137</v>
      </c>
      <c r="P2911" s="31" t="s">
        <v>7294</v>
      </c>
      <c r="Q2911" s="234">
        <v>3</v>
      </c>
      <c r="R2911" s="5">
        <v>85359090</v>
      </c>
      <c r="S2911" s="238">
        <v>45750</v>
      </c>
      <c r="T2911" s="263">
        <v>0.15</v>
      </c>
      <c r="U2911" s="263">
        <v>0</v>
      </c>
      <c r="V2911" s="263">
        <v>3.2119999999999996E-2</v>
      </c>
      <c r="W2911" s="263">
        <v>0</v>
      </c>
      <c r="X2911" s="263">
        <v>0.33999999999999997</v>
      </c>
      <c r="Y2911" s="265">
        <v>1.8334922359937862</v>
      </c>
      <c r="Z2911" s="275">
        <v>20.149999999999999</v>
      </c>
      <c r="AA2911" s="276">
        <v>0.44822562085077067</v>
      </c>
      <c r="AB2911" s="277">
        <v>0.05</v>
      </c>
      <c r="AC2911" s="277">
        <v>3.6499999999999998E-2</v>
      </c>
      <c r="AD2911" s="277">
        <v>0</v>
      </c>
      <c r="AE2911" s="277">
        <v>0.33999999999999997</v>
      </c>
      <c r="AF2911" s="276">
        <v>1.6365881600285659</v>
      </c>
    </row>
    <row r="2912" spans="1:32" ht="27.6" x14ac:dyDescent="0.3">
      <c r="A2912" s="2">
        <f>IF(G2912="","",VLOOKUP(G2912,{"CFTV","100000";"switch","750000";"VMS","200000";"Alarme","300000";"CA","400000";"Cabeamento","500000";"Infra","600000";"Redes","700000";"Energia","800000";"Outros","900000";"Serviço","1000000"},2,FALSE)
  + COUNTIF($G$2:G2912,G2912)
)</f>
        <v>600351</v>
      </c>
      <c r="B2912" s="3" t="str">
        <f t="shared" ref="B2912:B2975" si="47">IFERROR(LEFT(H2912,FIND(" ",H2912,FIND(" ",H2912,FIND(" ",H2912,FIND(" ",H2912,FIND(" ",H2912)+1)+1)+1)+1)-1),H2912)</f>
        <v>CABO COBRE NU CLASSE 2A</v>
      </c>
      <c r="C2912" s="19">
        <v>95</v>
      </c>
      <c r="D2912" s="19">
        <v>95</v>
      </c>
      <c r="E2912" s="20" t="s">
        <v>5248</v>
      </c>
      <c r="F2912" s="5" t="s">
        <v>948</v>
      </c>
      <c r="G2912" s="2" t="s">
        <v>4743</v>
      </c>
      <c r="H2912" s="19" t="s">
        <v>5247</v>
      </c>
      <c r="I2912" s="170" t="s">
        <v>7038</v>
      </c>
      <c r="J2912" s="127">
        <v>24.84</v>
      </c>
      <c r="K2912" s="162">
        <v>50.604385713428499</v>
      </c>
      <c r="L2912" s="127"/>
      <c r="M2912" s="205"/>
      <c r="N2912" s="198">
        <v>0.18</v>
      </c>
      <c r="O2912" s="3" t="s">
        <v>7070</v>
      </c>
      <c r="P2912" s="31" t="s">
        <v>7294</v>
      </c>
      <c r="Q2912" s="234">
        <v>1</v>
      </c>
      <c r="R2912" s="5">
        <v>74130000</v>
      </c>
      <c r="S2912" s="238">
        <v>46028</v>
      </c>
      <c r="T2912" s="263">
        <v>0.15</v>
      </c>
      <c r="U2912" s="263">
        <v>0</v>
      </c>
      <c r="V2912" s="263">
        <v>3.2119999999999996E-2</v>
      </c>
      <c r="W2912" s="263">
        <v>0</v>
      </c>
      <c r="X2912" s="263">
        <v>0.33999999999999997</v>
      </c>
      <c r="Y2912" s="265">
        <v>1.8334922359937862</v>
      </c>
      <c r="Z2912" s="275">
        <v>24.84</v>
      </c>
      <c r="AA2912" s="276">
        <v>0.55255208049296001</v>
      </c>
      <c r="AB2912" s="277">
        <v>0.05</v>
      </c>
      <c r="AC2912" s="277">
        <v>3.6499999999999998E-2</v>
      </c>
      <c r="AD2912" s="277">
        <v>0</v>
      </c>
      <c r="AE2912" s="277">
        <v>0.33999999999999997</v>
      </c>
      <c r="AF2912" s="276">
        <v>1.6365881600285659</v>
      </c>
    </row>
    <row r="2913" spans="1:32" ht="27.6" x14ac:dyDescent="0.3">
      <c r="A2913" s="2">
        <f>IF(G2913="","",VLOOKUP(G2913,{"CFTV","100000";"switch","750000";"VMS","200000";"Alarme","300000";"CA","400000";"Cabeamento","500000";"Infra","600000";"Redes","700000";"Energia","800000";"Outros","900000";"Serviço","1000000"},2,FALSE)
  + COUNTIF($G$2:G2913,G2913)
)</f>
        <v>600352</v>
      </c>
      <c r="B2913" s="3" t="str">
        <f t="shared" si="47"/>
        <v>CAPTOR FRANKLIN ALUMÍNIO 1 DESCIDA</v>
      </c>
      <c r="C2913" s="19" t="s">
        <v>5250</v>
      </c>
      <c r="D2913" s="19" t="s">
        <v>5250</v>
      </c>
      <c r="E2913" s="20" t="s">
        <v>5251</v>
      </c>
      <c r="F2913" s="5" t="s">
        <v>7</v>
      </c>
      <c r="G2913" s="2" t="s">
        <v>4743</v>
      </c>
      <c r="H2913" s="19" t="s">
        <v>5249</v>
      </c>
      <c r="I2913" s="170" t="s">
        <v>7038</v>
      </c>
      <c r="J2913" s="127">
        <v>83.3</v>
      </c>
      <c r="K2913" s="162">
        <v>169.69989250920264</v>
      </c>
      <c r="L2913" s="127"/>
      <c r="M2913" s="205"/>
      <c r="N2913" s="198">
        <v>0.12</v>
      </c>
      <c r="O2913" s="3" t="s">
        <v>5251</v>
      </c>
      <c r="P2913" s="31" t="s">
        <v>7291</v>
      </c>
      <c r="Q2913" s="234">
        <v>1</v>
      </c>
      <c r="R2913" s="5">
        <v>85354010</v>
      </c>
      <c r="S2913" s="238">
        <v>45748</v>
      </c>
      <c r="T2913" s="263">
        <v>0.15</v>
      </c>
      <c r="U2913" s="263">
        <v>0</v>
      </c>
      <c r="V2913" s="263">
        <v>3.2119999999999996E-2</v>
      </c>
      <c r="W2913" s="263">
        <v>0</v>
      </c>
      <c r="X2913" s="263">
        <v>0.33999999999999997</v>
      </c>
      <c r="Y2913" s="265">
        <v>1.8334922359937862</v>
      </c>
      <c r="Z2913" s="275">
        <v>83.3</v>
      </c>
      <c r="AA2913" s="276">
        <v>1.8529624921523178</v>
      </c>
      <c r="AB2913" s="277">
        <v>0.05</v>
      </c>
      <c r="AC2913" s="277">
        <v>3.6499999999999998E-2</v>
      </c>
      <c r="AD2913" s="277">
        <v>0</v>
      </c>
      <c r="AE2913" s="277">
        <v>0.33999999999999997</v>
      </c>
      <c r="AF2913" s="276">
        <v>1.6365881600285659</v>
      </c>
    </row>
    <row r="2914" spans="1:32" ht="41.4" x14ac:dyDescent="0.3">
      <c r="A2914" s="2">
        <f>IF(G2914="","",VLOOKUP(G2914,{"CFTV","100000";"switch","750000";"VMS","200000";"Alarme","300000";"CA","400000";"Cabeamento","500000";"Infra","600000";"Redes","700000";"Energia","800000";"Outros","900000";"Serviço","1000000"},2,FALSE)
  + COUNTIF($G$2:G2914,G2914)
)</f>
        <v>600353</v>
      </c>
      <c r="B2914" s="3" t="str">
        <f t="shared" si="47"/>
        <v>SUPORTE ISOLADOR REFORÇADO PARA-RAIO ATERRAMENTO</v>
      </c>
      <c r="C2914" s="19" t="s">
        <v>5253</v>
      </c>
      <c r="D2914" s="19" t="s">
        <v>5253</v>
      </c>
      <c r="E2914" s="20" t="s">
        <v>5251</v>
      </c>
      <c r="F2914" s="5" t="s">
        <v>7</v>
      </c>
      <c r="G2914" s="2" t="s">
        <v>4743</v>
      </c>
      <c r="H2914" s="19" t="s">
        <v>5252</v>
      </c>
      <c r="I2914" s="170" t="s">
        <v>7038</v>
      </c>
      <c r="J2914" s="127">
        <v>7.82</v>
      </c>
      <c r="K2914" s="162">
        <v>15.931010317190454</v>
      </c>
      <c r="L2914" s="127"/>
      <c r="M2914" s="205"/>
      <c r="N2914" s="198">
        <v>0.12</v>
      </c>
      <c r="O2914" s="3" t="s">
        <v>5251</v>
      </c>
      <c r="P2914" s="31" t="s">
        <v>7291</v>
      </c>
      <c r="Q2914" s="234">
        <v>1</v>
      </c>
      <c r="R2914" s="5">
        <v>85461000</v>
      </c>
      <c r="S2914" s="238">
        <v>45748</v>
      </c>
      <c r="T2914" s="263">
        <v>0.15</v>
      </c>
      <c r="U2914" s="263">
        <v>0</v>
      </c>
      <c r="V2914" s="263">
        <v>3.2119999999999996E-2</v>
      </c>
      <c r="W2914" s="263">
        <v>0</v>
      </c>
      <c r="X2914" s="263">
        <v>0.33999999999999997</v>
      </c>
      <c r="Y2914" s="265">
        <v>1.8334922359937862</v>
      </c>
      <c r="Z2914" s="275">
        <v>7.82</v>
      </c>
      <c r="AA2914" s="276">
        <v>0.17395158089593188</v>
      </c>
      <c r="AB2914" s="277">
        <v>0.05</v>
      </c>
      <c r="AC2914" s="277">
        <v>3.6499999999999998E-2</v>
      </c>
      <c r="AD2914" s="277">
        <v>0</v>
      </c>
      <c r="AE2914" s="277">
        <v>0.33999999999999997</v>
      </c>
      <c r="AF2914" s="276">
        <v>1.6365881600285659</v>
      </c>
    </row>
    <row r="2915" spans="1:32" x14ac:dyDescent="0.3">
      <c r="A2915" s="2">
        <f>IF(G2915="","",VLOOKUP(G2915,{"CFTV","100000";"switch","750000";"VMS","200000";"Alarme","300000";"CA","400000";"Cabeamento","500000";"Infra","600000";"Redes","700000";"Energia","800000";"Outros","900000";"Serviço","1000000"},2,FALSE)
  + COUNTIF($G$2:G2915,G2915)
)</f>
        <v>600354</v>
      </c>
      <c r="B2915" s="3" t="str">
        <f t="shared" si="47"/>
        <v>CONECTOR DE CABO A HASTE</v>
      </c>
      <c r="C2915" s="19" t="s">
        <v>5255</v>
      </c>
      <c r="D2915" s="19" t="s">
        <v>5255</v>
      </c>
      <c r="E2915" s="20" t="s">
        <v>5251</v>
      </c>
      <c r="F2915" s="5" t="s">
        <v>7</v>
      </c>
      <c r="G2915" s="2" t="s">
        <v>4743</v>
      </c>
      <c r="H2915" s="19" t="s">
        <v>5254</v>
      </c>
      <c r="I2915" s="170" t="s">
        <v>7038</v>
      </c>
      <c r="J2915" s="127">
        <v>13.17</v>
      </c>
      <c r="K2915" s="162">
        <v>26.830103053375741</v>
      </c>
      <c r="L2915" s="127"/>
      <c r="M2915" s="205"/>
      <c r="N2915" s="198">
        <v>0.12</v>
      </c>
      <c r="O2915" s="3" t="s">
        <v>5251</v>
      </c>
      <c r="P2915" s="31" t="s">
        <v>7291</v>
      </c>
      <c r="Q2915" s="234">
        <v>1</v>
      </c>
      <c r="R2915" s="5">
        <v>85359000</v>
      </c>
      <c r="S2915" s="238">
        <v>45748</v>
      </c>
      <c r="T2915" s="263">
        <v>0.15</v>
      </c>
      <c r="U2915" s="263">
        <v>0</v>
      </c>
      <c r="V2915" s="263">
        <v>3.2119999999999996E-2</v>
      </c>
      <c r="W2915" s="263">
        <v>0</v>
      </c>
      <c r="X2915" s="263">
        <v>0.33999999999999997</v>
      </c>
      <c r="Y2915" s="265">
        <v>1.8334922359937862</v>
      </c>
      <c r="Z2915" s="275">
        <v>13.17</v>
      </c>
      <c r="AA2915" s="276">
        <v>0.29295937601015637</v>
      </c>
      <c r="AB2915" s="277">
        <v>0.05</v>
      </c>
      <c r="AC2915" s="277">
        <v>3.6499999999999998E-2</v>
      </c>
      <c r="AD2915" s="277">
        <v>0</v>
      </c>
      <c r="AE2915" s="277">
        <v>0.33999999999999997</v>
      </c>
      <c r="AF2915" s="276">
        <v>1.6365881600285659</v>
      </c>
    </row>
    <row r="2916" spans="1:32" ht="27.6" x14ac:dyDescent="0.3">
      <c r="A2916" s="2">
        <f>IF(G2916="","",VLOOKUP(G2916,{"CFTV","100000";"switch","750000";"VMS","200000";"Alarme","300000";"CA","400000";"Cabeamento","500000";"Infra","600000";"Redes","700000";"Energia","800000";"Outros","900000";"Serviço","1000000"},2,FALSE)
  + COUNTIF($G$2:G2916,G2916)
)</f>
        <v>600355</v>
      </c>
      <c r="B2916" s="3" t="str">
        <f t="shared" si="47"/>
        <v>MASTRO GALVANIZADO - COM 6</v>
      </c>
      <c r="C2916" s="19" t="s">
        <v>5257</v>
      </c>
      <c r="D2916" s="19" t="s">
        <v>5257</v>
      </c>
      <c r="E2916" s="20" t="s">
        <v>5251</v>
      </c>
      <c r="F2916" s="5" t="s">
        <v>7</v>
      </c>
      <c r="G2916" s="2" t="s">
        <v>4743</v>
      </c>
      <c r="H2916" s="19" t="s">
        <v>5256</v>
      </c>
      <c r="I2916" s="170" t="s">
        <v>7038</v>
      </c>
      <c r="J2916" s="127">
        <v>484.5</v>
      </c>
      <c r="K2916" s="162">
        <v>987.02998704332163</v>
      </c>
      <c r="L2916" s="127"/>
      <c r="M2916" s="205"/>
      <c r="N2916" s="198">
        <v>0.12</v>
      </c>
      <c r="O2916" s="3" t="s">
        <v>5251</v>
      </c>
      <c r="P2916" s="31" t="s">
        <v>7291</v>
      </c>
      <c r="Q2916" s="234">
        <v>1</v>
      </c>
      <c r="R2916" s="5">
        <v>73144100</v>
      </c>
      <c r="S2916" s="238">
        <v>45748</v>
      </c>
      <c r="T2916" s="263">
        <v>0.15</v>
      </c>
      <c r="U2916" s="263">
        <v>0</v>
      </c>
      <c r="V2916" s="263">
        <v>3.2119999999999996E-2</v>
      </c>
      <c r="W2916" s="263">
        <v>0</v>
      </c>
      <c r="X2916" s="263">
        <v>0.33999999999999997</v>
      </c>
      <c r="Y2916" s="265">
        <v>1.8334922359937862</v>
      </c>
      <c r="Z2916" s="275">
        <v>484.5</v>
      </c>
      <c r="AA2916" s="276">
        <v>10.777434903334909</v>
      </c>
      <c r="AB2916" s="277">
        <v>0.05</v>
      </c>
      <c r="AC2916" s="277">
        <v>3.6499999999999998E-2</v>
      </c>
      <c r="AD2916" s="277">
        <v>0</v>
      </c>
      <c r="AE2916" s="277">
        <v>0.33999999999999997</v>
      </c>
      <c r="AF2916" s="276">
        <v>1.6365881600285659</v>
      </c>
    </row>
    <row r="2917" spans="1:32" ht="27.6" x14ac:dyDescent="0.3">
      <c r="A2917" s="2">
        <f>IF(G2917="","",VLOOKUP(G2917,{"CFTV","100000";"switch","750000";"VMS","200000";"Alarme","300000";"CA","400000";"Cabeamento","500000";"Infra","600000";"Redes","700000";"Energia","800000";"Outros","900000";"Serviço","1000000"},2,FALSE)
  + COUNTIF($G$2:G2917,G2917)
)</f>
        <v>600356</v>
      </c>
      <c r="B2917" s="3" t="str">
        <f t="shared" si="47"/>
        <v>CONDULETE METÁLICO MÚLTIPLO ALUMÍNIO X</v>
      </c>
      <c r="C2917" s="19"/>
      <c r="D2917" s="19"/>
      <c r="E2917" s="5" t="s">
        <v>326</v>
      </c>
      <c r="F2917" s="5" t="s">
        <v>7</v>
      </c>
      <c r="G2917" s="2" t="s">
        <v>4743</v>
      </c>
      <c r="H2917" s="19" t="s">
        <v>5258</v>
      </c>
      <c r="I2917" s="170" t="s">
        <v>7038</v>
      </c>
      <c r="J2917" s="127">
        <v>8.19</v>
      </c>
      <c r="K2917" s="162">
        <v>16.684779347543454</v>
      </c>
      <c r="L2917" s="127"/>
      <c r="M2917" s="205"/>
      <c r="N2917" s="198">
        <v>0.18</v>
      </c>
      <c r="O2917" s="3" t="s">
        <v>7137</v>
      </c>
      <c r="P2917" s="31" t="s">
        <v>7294</v>
      </c>
      <c r="Q2917" s="234">
        <v>3</v>
      </c>
      <c r="R2917" s="5">
        <v>76090000</v>
      </c>
      <c r="S2917" s="238">
        <v>45750</v>
      </c>
      <c r="T2917" s="263">
        <v>0.15</v>
      </c>
      <c r="U2917" s="263">
        <v>0</v>
      </c>
      <c r="V2917" s="263">
        <v>3.2119999999999996E-2</v>
      </c>
      <c r="W2917" s="263">
        <v>0</v>
      </c>
      <c r="X2917" s="263">
        <v>0.33999999999999997</v>
      </c>
      <c r="Y2917" s="265">
        <v>1.8334922359937862</v>
      </c>
      <c r="Z2917" s="275">
        <v>8.19</v>
      </c>
      <c r="AA2917" s="276">
        <v>0.18218202653934551</v>
      </c>
      <c r="AB2917" s="277">
        <v>0.05</v>
      </c>
      <c r="AC2917" s="277">
        <v>3.6499999999999998E-2</v>
      </c>
      <c r="AD2917" s="277">
        <v>0</v>
      </c>
      <c r="AE2917" s="277">
        <v>0.33999999999999997</v>
      </c>
      <c r="AF2917" s="276">
        <v>1.6365881600285659</v>
      </c>
    </row>
    <row r="2918" spans="1:32" ht="27.6" x14ac:dyDescent="0.3">
      <c r="A2918" s="2">
        <f>IF(G2918="","",VLOOKUP(G2918,{"CFTV","100000";"switch","750000";"VMS","200000";"Alarme","300000";"CA","400000";"Cabeamento","500000";"Infra","600000";"Redes","700000";"Energia","800000";"Outros","900000";"Serviço","1000000"},2,FALSE)
  + COUNTIF($G$2:G2918,G2918)
)</f>
        <v>600357</v>
      </c>
      <c r="B2918" s="3" t="str">
        <f t="shared" si="47"/>
        <v>CIMENTO ITAU TODAS AS OBRAS</v>
      </c>
      <c r="C2918" s="19"/>
      <c r="D2918" s="19"/>
      <c r="E2918" s="5" t="s">
        <v>326</v>
      </c>
      <c r="F2918" s="5" t="s">
        <v>7</v>
      </c>
      <c r="G2918" s="2" t="s">
        <v>4743</v>
      </c>
      <c r="H2918" s="19" t="s">
        <v>5259</v>
      </c>
      <c r="I2918" s="170" t="s">
        <v>7038</v>
      </c>
      <c r="J2918" s="127">
        <v>33.9</v>
      </c>
      <c r="K2918" s="162">
        <v>74.154574877970916</v>
      </c>
      <c r="L2918" s="127">
        <v>2.5</v>
      </c>
      <c r="M2918" s="205"/>
      <c r="N2918" s="198">
        <v>0.18</v>
      </c>
      <c r="O2918" s="3" t="s">
        <v>7213</v>
      </c>
      <c r="P2918" s="31" t="s">
        <v>7294</v>
      </c>
      <c r="Q2918" s="234">
        <v>1</v>
      </c>
      <c r="R2918" s="5">
        <v>73181500</v>
      </c>
      <c r="S2918" s="238">
        <v>45749</v>
      </c>
      <c r="T2918" s="263">
        <v>0.15</v>
      </c>
      <c r="U2918" s="263">
        <v>0</v>
      </c>
      <c r="V2918" s="263">
        <v>3.2119999999999996E-2</v>
      </c>
      <c r="W2918" s="263">
        <v>0</v>
      </c>
      <c r="X2918" s="263">
        <v>0.33999999999999997</v>
      </c>
      <c r="Y2918" s="265">
        <v>1.8334922359937862</v>
      </c>
      <c r="Z2918" s="275">
        <v>36.4</v>
      </c>
      <c r="AA2918" s="276">
        <v>0.8096978957304245</v>
      </c>
      <c r="AB2918" s="277">
        <v>0.05</v>
      </c>
      <c r="AC2918" s="277">
        <v>3.6499999999999998E-2</v>
      </c>
      <c r="AD2918" s="277">
        <v>0</v>
      </c>
      <c r="AE2918" s="277">
        <v>0.33999999999999997</v>
      </c>
      <c r="AF2918" s="276">
        <v>1.6365881600285659</v>
      </c>
    </row>
    <row r="2919" spans="1:32" ht="27.6" x14ac:dyDescent="0.3">
      <c r="A2919" s="2">
        <f>IF(G2919="","",VLOOKUP(G2919,{"CFTV","100000";"switch","750000";"VMS","200000";"Alarme","300000";"CA","400000";"Cabeamento","500000";"Infra","600000";"Redes","700000";"Energia","800000";"Outros","900000";"Serviço","1000000"},2,FALSE)
  + COUNTIF($G$2:G2919,G2919)
)</f>
        <v>600358</v>
      </c>
      <c r="B2919" s="3" t="str">
        <f t="shared" si="47"/>
        <v>AREIA GROSSA LAVADA SACO 20KG</v>
      </c>
      <c r="C2919" s="19"/>
      <c r="D2919" s="19"/>
      <c r="E2919" s="5" t="s">
        <v>326</v>
      </c>
      <c r="F2919" s="5" t="s">
        <v>7</v>
      </c>
      <c r="G2919" s="2" t="s">
        <v>4743</v>
      </c>
      <c r="H2919" s="19" t="s">
        <v>5260</v>
      </c>
      <c r="I2919" s="170" t="s">
        <v>7038</v>
      </c>
      <c r="J2919" s="127">
        <v>8</v>
      </c>
      <c r="K2919" s="162">
        <v>21.390742753260838</v>
      </c>
      <c r="L2919" s="127">
        <v>2.5</v>
      </c>
      <c r="M2919" s="205"/>
      <c r="N2919" s="198">
        <v>0.18</v>
      </c>
      <c r="O2919" s="3" t="s">
        <v>7213</v>
      </c>
      <c r="P2919" s="31" t="s">
        <v>7294</v>
      </c>
      <c r="Q2919" s="234">
        <v>1</v>
      </c>
      <c r="R2919" s="5">
        <v>25051000</v>
      </c>
      <c r="S2919" s="238">
        <v>45749</v>
      </c>
      <c r="T2919" s="263">
        <v>0.15</v>
      </c>
      <c r="U2919" s="263">
        <v>0</v>
      </c>
      <c r="V2919" s="263">
        <v>3.2119999999999996E-2</v>
      </c>
      <c r="W2919" s="263">
        <v>0</v>
      </c>
      <c r="X2919" s="263">
        <v>0.33999999999999997</v>
      </c>
      <c r="Y2919" s="265">
        <v>1.8334922359937862</v>
      </c>
      <c r="Z2919" s="275">
        <v>10.5</v>
      </c>
      <c r="AA2919" s="276">
        <v>0.23356670069146862</v>
      </c>
      <c r="AB2919" s="277">
        <v>0.05</v>
      </c>
      <c r="AC2919" s="277">
        <v>3.6499999999999998E-2</v>
      </c>
      <c r="AD2919" s="277">
        <v>0</v>
      </c>
      <c r="AE2919" s="277">
        <v>0.33999999999999997</v>
      </c>
      <c r="AF2919" s="276">
        <v>1.6365881600285659</v>
      </c>
    </row>
    <row r="2920" spans="1:32" ht="27.6" x14ac:dyDescent="0.3">
      <c r="A2920" s="2">
        <f>IF(G2920="","",VLOOKUP(G2920,{"CFTV","100000";"switch","750000";"VMS","200000";"Alarme","300000";"CA","400000";"Cabeamento","500000";"Infra","600000";"Redes","700000";"Energia","800000";"Outros","900000";"Serviço","1000000"},2,FALSE)
  + COUNTIF($G$2:G2920,G2920)
)</f>
        <v>600359</v>
      </c>
      <c r="B2920" s="3" t="str">
        <f t="shared" si="47"/>
        <v>PEDRA BRITADA SACO DE 20KG</v>
      </c>
      <c r="C2920" s="19"/>
      <c r="D2920" s="19"/>
      <c r="E2920" s="5" t="s">
        <v>326</v>
      </c>
      <c r="F2920" s="5" t="s">
        <v>7</v>
      </c>
      <c r="G2920" s="2" t="s">
        <v>4743</v>
      </c>
      <c r="H2920" s="19" t="s">
        <v>5261</v>
      </c>
      <c r="I2920" s="170" t="s">
        <v>7038</v>
      </c>
      <c r="J2920" s="127">
        <v>11</v>
      </c>
      <c r="K2920" s="162">
        <v>27.502383539906795</v>
      </c>
      <c r="L2920" s="127">
        <v>2.5</v>
      </c>
      <c r="M2920" s="205"/>
      <c r="N2920" s="198">
        <v>0.18</v>
      </c>
      <c r="O2920" s="3" t="s">
        <v>7213</v>
      </c>
      <c r="P2920" s="31" t="s">
        <v>7294</v>
      </c>
      <c r="Q2920" s="234">
        <v>1</v>
      </c>
      <c r="R2920" s="5">
        <v>25171000</v>
      </c>
      <c r="S2920" s="238">
        <v>45749</v>
      </c>
      <c r="T2920" s="263">
        <v>0.15</v>
      </c>
      <c r="U2920" s="263">
        <v>0</v>
      </c>
      <c r="V2920" s="263">
        <v>3.2119999999999996E-2</v>
      </c>
      <c r="W2920" s="263">
        <v>0</v>
      </c>
      <c r="X2920" s="263">
        <v>0.33999999999999997</v>
      </c>
      <c r="Y2920" s="265">
        <v>1.8334922359937862</v>
      </c>
      <c r="Z2920" s="275">
        <v>13.5</v>
      </c>
      <c r="AA2920" s="276">
        <v>0.30030004374617392</v>
      </c>
      <c r="AB2920" s="277">
        <v>0.05</v>
      </c>
      <c r="AC2920" s="277">
        <v>3.6499999999999998E-2</v>
      </c>
      <c r="AD2920" s="277">
        <v>0</v>
      </c>
      <c r="AE2920" s="277">
        <v>0.33999999999999997</v>
      </c>
      <c r="AF2920" s="276">
        <v>1.6365881600285659</v>
      </c>
    </row>
    <row r="2921" spans="1:32" x14ac:dyDescent="0.3">
      <c r="A2921" s="2">
        <f>IF(G2921="","",VLOOKUP(G2921,{"CFTV","100000";"switch","750000";"VMS","200000";"Alarme","300000";"CA","400000";"Cabeamento","500000";"Infra","600000";"Redes","700000";"Energia","800000";"Outros","900000";"Serviço","1000000"},2,FALSE)
  + COUNTIF($G$2:G2921,G2921)
)</f>
        <v>600360</v>
      </c>
      <c r="B2921" s="3" t="str">
        <f t="shared" si="47"/>
        <v>MINI VENTILADOR 120MM</v>
      </c>
      <c r="C2921" s="19" t="s">
        <v>5263</v>
      </c>
      <c r="D2921" s="19" t="s">
        <v>5263</v>
      </c>
      <c r="E2921" s="20" t="s">
        <v>5264</v>
      </c>
      <c r="F2921" s="5" t="s">
        <v>7</v>
      </c>
      <c r="G2921" s="2" t="s">
        <v>4743</v>
      </c>
      <c r="H2921" s="19" t="s">
        <v>5262</v>
      </c>
      <c r="I2921" s="170" t="s">
        <v>7038</v>
      </c>
      <c r="J2921" s="127">
        <v>68.295000000000002</v>
      </c>
      <c r="K2921" s="162">
        <v>139.13150250799515</v>
      </c>
      <c r="L2921" s="127"/>
      <c r="M2921" s="205"/>
      <c r="N2921" s="198">
        <v>0.12</v>
      </c>
      <c r="O2921" s="3" t="s">
        <v>7214</v>
      </c>
      <c r="P2921" s="31" t="s">
        <v>7291</v>
      </c>
      <c r="Q2921" s="234">
        <v>1</v>
      </c>
      <c r="R2921" s="5">
        <v>84145990</v>
      </c>
      <c r="S2921" s="238">
        <v>45749</v>
      </c>
      <c r="T2921" s="263">
        <v>0.15</v>
      </c>
      <c r="U2921" s="263">
        <v>0</v>
      </c>
      <c r="V2921" s="263">
        <v>3.2119999999999996E-2</v>
      </c>
      <c r="W2921" s="263">
        <v>0</v>
      </c>
      <c r="X2921" s="263">
        <v>0.33999999999999997</v>
      </c>
      <c r="Y2921" s="265">
        <v>1.8334922359937862</v>
      </c>
      <c r="Z2921" s="275">
        <v>68.295000000000002</v>
      </c>
      <c r="AA2921" s="276">
        <v>1.5191845546403666</v>
      </c>
      <c r="AB2921" s="277">
        <v>0.05</v>
      </c>
      <c r="AC2921" s="277">
        <v>3.6499999999999998E-2</v>
      </c>
      <c r="AD2921" s="277">
        <v>0</v>
      </c>
      <c r="AE2921" s="277">
        <v>0.33999999999999997</v>
      </c>
      <c r="AF2921" s="276">
        <v>1.6365881600285659</v>
      </c>
    </row>
    <row r="2922" spans="1:32" x14ac:dyDescent="0.3">
      <c r="A2922" s="2">
        <f>IF(G2922="","",VLOOKUP(G2922,{"CFTV","100000";"switch","750000";"VMS","200000";"Alarme","300000";"CA","400000";"Cabeamento","500000";"Infra","600000";"Redes","700000";"Energia","800000";"Outros","900000";"Serviço","1000000"},2,FALSE)
  + COUNTIF($G$2:G2922,G2922)
)</f>
        <v>600361</v>
      </c>
      <c r="B2922" s="3" t="str">
        <f t="shared" si="47"/>
        <v>GRELHA PLÁSTICA COM FILTRO</v>
      </c>
      <c r="C2922" s="19" t="s">
        <v>5266</v>
      </c>
      <c r="D2922" s="19" t="s">
        <v>5266</v>
      </c>
      <c r="E2922" s="20" t="s">
        <v>5264</v>
      </c>
      <c r="F2922" s="5" t="s">
        <v>7</v>
      </c>
      <c r="G2922" s="2" t="s">
        <v>4743</v>
      </c>
      <c r="H2922" s="19" t="s">
        <v>5265</v>
      </c>
      <c r="I2922" s="170" t="s">
        <v>7038</v>
      </c>
      <c r="J2922" s="127">
        <v>55.41</v>
      </c>
      <c r="K2922" s="162">
        <v>112.88200532935076</v>
      </c>
      <c r="L2922" s="127"/>
      <c r="M2922" s="205"/>
      <c r="N2922" s="198">
        <v>0.12</v>
      </c>
      <c r="O2922" s="3" t="s">
        <v>7214</v>
      </c>
      <c r="P2922" s="31" t="s">
        <v>7291</v>
      </c>
      <c r="Q2922" s="234">
        <v>1</v>
      </c>
      <c r="R2922" s="5">
        <v>84149020</v>
      </c>
      <c r="S2922" s="238">
        <v>45749</v>
      </c>
      <c r="T2922" s="263">
        <v>0.15</v>
      </c>
      <c r="U2922" s="263">
        <v>0</v>
      </c>
      <c r="V2922" s="263">
        <v>3.2119999999999996E-2</v>
      </c>
      <c r="W2922" s="263">
        <v>0</v>
      </c>
      <c r="X2922" s="263">
        <v>0.33999999999999997</v>
      </c>
      <c r="Y2922" s="265">
        <v>1.8334922359937862</v>
      </c>
      <c r="Z2922" s="275">
        <v>55.41</v>
      </c>
      <c r="AA2922" s="276">
        <v>1.2325648462204073</v>
      </c>
      <c r="AB2922" s="277">
        <v>0.05</v>
      </c>
      <c r="AC2922" s="277">
        <v>3.6499999999999998E-2</v>
      </c>
      <c r="AD2922" s="277">
        <v>0</v>
      </c>
      <c r="AE2922" s="277">
        <v>0.33999999999999997</v>
      </c>
      <c r="AF2922" s="276">
        <v>1.6365881600285659</v>
      </c>
    </row>
    <row r="2923" spans="1:32" ht="27.6" x14ac:dyDescent="0.3">
      <c r="A2923" s="2">
        <f>IF(G2923="","",VLOOKUP(G2923,{"CFTV","100000";"switch","750000";"VMS","200000";"Alarme","300000";"CA","400000";"Cabeamento","500000";"Infra","600000";"Redes","700000";"Energia","800000";"Outros","900000";"Serviço","1000000"},2,FALSE)
  + COUNTIF($G$2:G2923,G2923)
)</f>
        <v>600362</v>
      </c>
      <c r="B2923" s="3" t="str">
        <f t="shared" si="47"/>
        <v>ELETROCALHA AÇO GALVANIZADO 50X50 MM</v>
      </c>
      <c r="C2923" s="3"/>
      <c r="D2923" s="3"/>
      <c r="E2923" s="5" t="s">
        <v>1455</v>
      </c>
      <c r="F2923" s="5" t="s">
        <v>7</v>
      </c>
      <c r="G2923" s="2" t="s">
        <v>4743</v>
      </c>
      <c r="H2923" s="3" t="s">
        <v>5267</v>
      </c>
      <c r="I2923" s="170" t="s">
        <v>7038</v>
      </c>
      <c r="J2923" s="127">
        <v>42.66</v>
      </c>
      <c r="K2923" s="162">
        <v>86.907531986105468</v>
      </c>
      <c r="L2923" s="126"/>
      <c r="M2923" s="203"/>
      <c r="N2923" s="198">
        <v>0.18</v>
      </c>
      <c r="O2923" s="3" t="s">
        <v>7070</v>
      </c>
      <c r="P2923" s="31" t="s">
        <v>7294</v>
      </c>
      <c r="Q2923" s="234">
        <v>1</v>
      </c>
      <c r="R2923" s="5">
        <v>73089010</v>
      </c>
      <c r="S2923" s="238">
        <v>46094</v>
      </c>
      <c r="T2923" s="263">
        <v>0.15</v>
      </c>
      <c r="U2923" s="263">
        <v>0</v>
      </c>
      <c r="V2923" s="263">
        <v>3.2119999999999996E-2</v>
      </c>
      <c r="W2923" s="263">
        <v>0</v>
      </c>
      <c r="X2923" s="263">
        <v>0.33999999999999997</v>
      </c>
      <c r="Y2923" s="265">
        <v>1.8334922359937862</v>
      </c>
      <c r="Z2923" s="275">
        <v>42.66</v>
      </c>
      <c r="AA2923" s="276">
        <v>0.94894813823790958</v>
      </c>
      <c r="AB2923" s="277">
        <v>0.05</v>
      </c>
      <c r="AC2923" s="277">
        <v>3.6499999999999998E-2</v>
      </c>
      <c r="AD2923" s="277">
        <v>0</v>
      </c>
      <c r="AE2923" s="277">
        <v>0.33999999999999997</v>
      </c>
      <c r="AF2923" s="276">
        <v>1.6365881600285659</v>
      </c>
    </row>
    <row r="2924" spans="1:32" ht="27.6" x14ac:dyDescent="0.3">
      <c r="A2924" s="2">
        <f>IF(G2924="","",VLOOKUP(G2924,{"CFTV","100000";"switch","750000";"VMS","200000";"Alarme","300000";"CA","400000";"Cabeamento","500000";"Infra","600000";"Redes","700000";"Energia","800000";"Outros","900000";"Serviço","1000000"},2,FALSE)
  + COUNTIF($G$2:G2924,G2924)
)</f>
        <v>600363</v>
      </c>
      <c r="B2924" s="3" t="str">
        <f t="shared" si="47"/>
        <v>ABRAÇADEIRA TIPO U DE AÇO</v>
      </c>
      <c r="C2924" s="3" t="s">
        <v>5269</v>
      </c>
      <c r="D2924" s="3" t="s">
        <v>5269</v>
      </c>
      <c r="E2924" s="5" t="s">
        <v>326</v>
      </c>
      <c r="F2924" s="5" t="s">
        <v>7</v>
      </c>
      <c r="G2924" s="2" t="s">
        <v>4743</v>
      </c>
      <c r="H2924" s="19" t="s">
        <v>5268</v>
      </c>
      <c r="I2924" s="170" t="s">
        <v>7038</v>
      </c>
      <c r="J2924" s="127">
        <v>43.9</v>
      </c>
      <c r="K2924" s="162">
        <v>89.43367684458579</v>
      </c>
      <c r="L2924" s="126"/>
      <c r="M2924" s="203"/>
      <c r="N2924" s="198">
        <v>0.17</v>
      </c>
      <c r="O2924" s="3" t="s">
        <v>7097</v>
      </c>
      <c r="P2924" s="31" t="s">
        <v>7290</v>
      </c>
      <c r="Q2924" s="234">
        <v>1</v>
      </c>
      <c r="R2924" s="5">
        <v>73261900</v>
      </c>
      <c r="S2924" s="238">
        <v>45741</v>
      </c>
      <c r="T2924" s="263">
        <v>0.15</v>
      </c>
      <c r="U2924" s="263">
        <v>0</v>
      </c>
      <c r="V2924" s="263">
        <v>3.2119999999999996E-2</v>
      </c>
      <c r="W2924" s="263">
        <v>0</v>
      </c>
      <c r="X2924" s="263">
        <v>0.33999999999999997</v>
      </c>
      <c r="Y2924" s="265">
        <v>1.8334922359937862</v>
      </c>
      <c r="Z2924" s="275">
        <v>43.9</v>
      </c>
      <c r="AA2924" s="276">
        <v>0.97653125336718771</v>
      </c>
      <c r="AB2924" s="277">
        <v>0.05</v>
      </c>
      <c r="AC2924" s="277">
        <v>3.6499999999999998E-2</v>
      </c>
      <c r="AD2924" s="277">
        <v>0</v>
      </c>
      <c r="AE2924" s="277">
        <v>0.33999999999999997</v>
      </c>
      <c r="AF2924" s="276">
        <v>1.6365881600285659</v>
      </c>
    </row>
    <row r="2925" spans="1:32" ht="27.6" x14ac:dyDescent="0.3">
      <c r="A2925" s="2">
        <f>IF(G2925="","",VLOOKUP(G2925,{"CFTV","100000";"switch","750000";"VMS","200000";"Alarme","300000";"CA","400000";"Cabeamento","500000";"Infra","600000";"Redes","700000";"Energia","800000";"Outros","900000";"Serviço","1000000"},2,FALSE)
  + COUNTIF($G$2:G2925,G2925)
)</f>
        <v>600364</v>
      </c>
      <c r="B2925" s="3" t="str">
        <f t="shared" si="47"/>
        <v>CABO FLEXÍVEL HEPR 3X6MM 1KV</v>
      </c>
      <c r="C2925" s="3" t="s">
        <v>5271</v>
      </c>
      <c r="D2925" s="3" t="s">
        <v>5271</v>
      </c>
      <c r="E2925" s="5" t="s">
        <v>326</v>
      </c>
      <c r="F2925" s="5" t="s">
        <v>7</v>
      </c>
      <c r="G2925" s="2" t="s">
        <v>4743</v>
      </c>
      <c r="H2925" s="19" t="s">
        <v>5270</v>
      </c>
      <c r="I2925" s="170" t="s">
        <v>7038</v>
      </c>
      <c r="J2925" s="127">
        <v>28.54</v>
      </c>
      <c r="K2925" s="162">
        <v>58.142076016958512</v>
      </c>
      <c r="L2925" s="126"/>
      <c r="M2925" s="203"/>
      <c r="N2925" s="198">
        <v>0.17</v>
      </c>
      <c r="O2925" s="3" t="s">
        <v>6374</v>
      </c>
      <c r="P2925" s="31" t="s">
        <v>7290</v>
      </c>
      <c r="Q2925" s="234">
        <v>1</v>
      </c>
      <c r="R2925" s="5">
        <v>85444900</v>
      </c>
      <c r="S2925" s="238">
        <v>45741</v>
      </c>
      <c r="T2925" s="263">
        <v>0.15</v>
      </c>
      <c r="U2925" s="263">
        <v>0</v>
      </c>
      <c r="V2925" s="263">
        <v>3.2119999999999996E-2</v>
      </c>
      <c r="W2925" s="263">
        <v>0</v>
      </c>
      <c r="X2925" s="263">
        <v>0.33999999999999997</v>
      </c>
      <c r="Y2925" s="265">
        <v>1.8334922359937862</v>
      </c>
      <c r="Z2925" s="275">
        <v>28.54</v>
      </c>
      <c r="AA2925" s="276">
        <v>0.63485653692709654</v>
      </c>
      <c r="AB2925" s="277">
        <v>0.05</v>
      </c>
      <c r="AC2925" s="277">
        <v>3.6499999999999998E-2</v>
      </c>
      <c r="AD2925" s="277">
        <v>0</v>
      </c>
      <c r="AE2925" s="277">
        <v>0.33999999999999997</v>
      </c>
      <c r="AF2925" s="276">
        <v>1.6365881600285659</v>
      </c>
    </row>
    <row r="2926" spans="1:32" ht="27.6" x14ac:dyDescent="0.3">
      <c r="A2926" s="2">
        <f>IF(G2926="","",VLOOKUP(G2926,{"CFTV","100000";"switch","750000";"VMS","200000";"Alarme","300000";"CA","400000";"Cabeamento","500000";"Infra","600000";"Redes","700000";"Energia","800000";"Outros","900000";"Serviço","1000000"},2,FALSE)
  + COUNTIF($G$2:G2926,G2926)
)</f>
        <v>600365</v>
      </c>
      <c r="B2926" s="3" t="str">
        <f t="shared" si="47"/>
        <v>CANALETA FRISADA PVC PARA FIOS</v>
      </c>
      <c r="C2926" s="3" t="s">
        <v>5273</v>
      </c>
      <c r="D2926" s="3" t="s">
        <v>5273</v>
      </c>
      <c r="E2926" s="5" t="s">
        <v>326</v>
      </c>
      <c r="F2926" s="5" t="s">
        <v>7</v>
      </c>
      <c r="G2926" s="2" t="s">
        <v>4743</v>
      </c>
      <c r="H2926" s="19" t="s">
        <v>5272</v>
      </c>
      <c r="I2926" s="170" t="s">
        <v>7038</v>
      </c>
      <c r="J2926" s="127">
        <v>43.95</v>
      </c>
      <c r="K2926" s="162">
        <v>89.535537524363249</v>
      </c>
      <c r="L2926" s="126"/>
      <c r="M2926" s="203"/>
      <c r="N2926" s="198">
        <v>0.17</v>
      </c>
      <c r="O2926" s="3" t="s">
        <v>7114</v>
      </c>
      <c r="P2926" s="31" t="s">
        <v>7294</v>
      </c>
      <c r="Q2926" s="234">
        <v>3</v>
      </c>
      <c r="R2926" s="5">
        <v>39162000</v>
      </c>
      <c r="S2926" s="238">
        <v>46031</v>
      </c>
      <c r="T2926" s="263">
        <v>0.15</v>
      </c>
      <c r="U2926" s="263">
        <v>0</v>
      </c>
      <c r="V2926" s="263">
        <v>3.2119999999999996E-2</v>
      </c>
      <c r="W2926" s="263">
        <v>0</v>
      </c>
      <c r="X2926" s="263">
        <v>0.33999999999999997</v>
      </c>
      <c r="Y2926" s="265">
        <v>1.8334922359937862</v>
      </c>
      <c r="Z2926" s="275">
        <v>43.95</v>
      </c>
      <c r="AA2926" s="276">
        <v>0.97764347575143296</v>
      </c>
      <c r="AB2926" s="277">
        <v>0.05</v>
      </c>
      <c r="AC2926" s="277">
        <v>3.6499999999999998E-2</v>
      </c>
      <c r="AD2926" s="277">
        <v>0</v>
      </c>
      <c r="AE2926" s="277">
        <v>0.33999999999999997</v>
      </c>
      <c r="AF2926" s="276">
        <v>1.6365881600285659</v>
      </c>
    </row>
    <row r="2927" spans="1:32" ht="27.6" x14ac:dyDescent="0.3">
      <c r="A2927" s="2">
        <f>IF(G2927="","",VLOOKUP(G2927,{"CFTV","100000";"switch","750000";"VMS","200000";"Alarme","300000";"CA","400000";"Cabeamento","500000";"Infra","600000";"Redes","700000";"Energia","800000";"Outros","900000";"Serviço","1000000"},2,FALSE)
  + COUNTIF($G$2:G2927,G2927)
)</f>
        <v>600366</v>
      </c>
      <c r="B2927" s="3" t="str">
        <f t="shared" si="47"/>
        <v>CONDULETE MÚLTIPLO ALUMÍNIO X 3/4"</v>
      </c>
      <c r="C2927" s="3" t="s">
        <v>5275</v>
      </c>
      <c r="D2927" s="3" t="s">
        <v>5275</v>
      </c>
      <c r="E2927" s="5" t="s">
        <v>326</v>
      </c>
      <c r="F2927" s="5" t="s">
        <v>7</v>
      </c>
      <c r="G2927" s="2" t="s">
        <v>4743</v>
      </c>
      <c r="H2927" s="19" t="s">
        <v>5274</v>
      </c>
      <c r="I2927" s="170" t="s">
        <v>7038</v>
      </c>
      <c r="J2927" s="127">
        <v>14.39</v>
      </c>
      <c r="K2927" s="162">
        <v>29.315503639945096</v>
      </c>
      <c r="L2927" s="126"/>
      <c r="M2927" s="203"/>
      <c r="N2927" s="198">
        <v>0.18</v>
      </c>
      <c r="O2927" s="3" t="s">
        <v>7070</v>
      </c>
      <c r="P2927" s="31" t="s">
        <v>7294</v>
      </c>
      <c r="Q2927" s="234">
        <v>2</v>
      </c>
      <c r="R2927" s="5">
        <v>76090000</v>
      </c>
      <c r="S2927" s="238">
        <v>45840</v>
      </c>
      <c r="T2927" s="263">
        <v>0.15</v>
      </c>
      <c r="U2927" s="263">
        <v>0</v>
      </c>
      <c r="V2927" s="263">
        <v>3.2119999999999996E-2</v>
      </c>
      <c r="W2927" s="263">
        <v>0</v>
      </c>
      <c r="X2927" s="263">
        <v>0.33999999999999997</v>
      </c>
      <c r="Y2927" s="265">
        <v>1.8334922359937862</v>
      </c>
      <c r="Z2927" s="275">
        <v>14.39</v>
      </c>
      <c r="AA2927" s="276">
        <v>0.32009760218573652</v>
      </c>
      <c r="AB2927" s="277">
        <v>0.05</v>
      </c>
      <c r="AC2927" s="277">
        <v>3.6499999999999998E-2</v>
      </c>
      <c r="AD2927" s="277">
        <v>0</v>
      </c>
      <c r="AE2927" s="277">
        <v>0.33999999999999997</v>
      </c>
      <c r="AF2927" s="276">
        <v>1.6365881600285659</v>
      </c>
    </row>
    <row r="2928" spans="1:32" ht="41.4" x14ac:dyDescent="0.3">
      <c r="A2928" s="2">
        <f>IF(G2928="","",VLOOKUP(G2928,{"CFTV","100000";"switch","750000";"VMS","200000";"Alarme","300000";"CA","400000";"Cabeamento","500000";"Infra","600000";"Redes","700000";"Energia","800000";"Outros","900000";"Serviço","1000000"},2,FALSE)
  + COUNTIF($G$2:G2928,G2928)
)</f>
        <v>600367</v>
      </c>
      <c r="B2928" s="3" t="str">
        <f t="shared" si="47"/>
        <v>PAINEL DE DISJUNTORES 19" X</v>
      </c>
      <c r="C2928" s="3" t="s">
        <v>5277</v>
      </c>
      <c r="D2928" s="3" t="s">
        <v>5277</v>
      </c>
      <c r="E2928" s="98" t="s">
        <v>577</v>
      </c>
      <c r="F2928" s="5" t="s">
        <v>7</v>
      </c>
      <c r="G2928" s="2" t="s">
        <v>4743</v>
      </c>
      <c r="H2928" s="3" t="s">
        <v>5276</v>
      </c>
      <c r="I2928" s="170" t="s">
        <v>7038</v>
      </c>
      <c r="J2928" s="127">
        <v>77.150000000000006</v>
      </c>
      <c r="K2928" s="162">
        <v>168.95885606382186</v>
      </c>
      <c r="L2928" s="126"/>
      <c r="M2928" s="203">
        <v>7.4999999999999997E-2</v>
      </c>
      <c r="N2928" s="218">
        <v>0.12</v>
      </c>
      <c r="O2928" s="3" t="s">
        <v>577</v>
      </c>
      <c r="P2928" s="31" t="s">
        <v>7297</v>
      </c>
      <c r="Q2928" s="234">
        <v>2</v>
      </c>
      <c r="R2928" s="5">
        <v>85381000</v>
      </c>
      <c r="S2928" s="238">
        <v>45713</v>
      </c>
      <c r="T2928" s="263">
        <v>0.15</v>
      </c>
      <c r="U2928" s="263">
        <v>0</v>
      </c>
      <c r="V2928" s="263">
        <v>3.2119999999999996E-2</v>
      </c>
      <c r="W2928" s="263">
        <v>0</v>
      </c>
      <c r="X2928" s="263">
        <v>0.33999999999999997</v>
      </c>
      <c r="Y2928" s="265">
        <v>1.8334922359937862</v>
      </c>
      <c r="Z2928" s="275">
        <v>82.936250000000001</v>
      </c>
      <c r="AA2928" s="276">
        <v>1.8448710743069348</v>
      </c>
      <c r="AB2928" s="277">
        <v>0.05</v>
      </c>
      <c r="AC2928" s="277">
        <v>3.6499999999999998E-2</v>
      </c>
      <c r="AD2928" s="277">
        <v>0</v>
      </c>
      <c r="AE2928" s="277">
        <v>0.33999999999999997</v>
      </c>
      <c r="AF2928" s="276">
        <v>1.6365881600285659</v>
      </c>
    </row>
    <row r="2929" spans="1:32" ht="27.6" x14ac:dyDescent="0.3">
      <c r="A2929" s="2">
        <f>IF(G2929="","",VLOOKUP(G2929,{"CFTV","100000";"switch","750000";"VMS","200000";"Alarme","300000";"CA","400000";"Cabeamento","500000";"Infra","600000";"Redes","700000";"Energia","800000";"Outros","900000";"Serviço","1000000"},2,FALSE)
  + COUNTIF($G$2:G2929,G2929)
)</f>
        <v>600368</v>
      </c>
      <c r="B2929" s="3" t="str">
        <f t="shared" si="47"/>
        <v>ELETROCALHA PERFURADA 100X100 (CHAPA PADRÃO)</v>
      </c>
      <c r="C2929" s="3"/>
      <c r="D2929" s="3"/>
      <c r="E2929" s="5" t="s">
        <v>326</v>
      </c>
      <c r="F2929" s="5" t="s">
        <v>7</v>
      </c>
      <c r="G2929" s="2" t="s">
        <v>4743</v>
      </c>
      <c r="H2929" s="3" t="s">
        <v>5278</v>
      </c>
      <c r="I2929" s="170" t="s">
        <v>7038</v>
      </c>
      <c r="J2929" s="127">
        <v>56.99</v>
      </c>
      <c r="K2929" s="162">
        <v>116.10080281031765</v>
      </c>
      <c r="L2929" s="126"/>
      <c r="M2929" s="203"/>
      <c r="N2929" s="198">
        <v>0.18</v>
      </c>
      <c r="O2929" s="3" t="s">
        <v>7137</v>
      </c>
      <c r="P2929" s="31" t="s">
        <v>7294</v>
      </c>
      <c r="Q2929" s="234">
        <v>2</v>
      </c>
      <c r="R2929" s="5">
        <v>73089010</v>
      </c>
      <c r="S2929" s="238">
        <v>45756</v>
      </c>
      <c r="T2929" s="263">
        <v>0.15</v>
      </c>
      <c r="U2929" s="263">
        <v>0</v>
      </c>
      <c r="V2929" s="263">
        <v>3.2119999999999996E-2</v>
      </c>
      <c r="W2929" s="263">
        <v>0</v>
      </c>
      <c r="X2929" s="263">
        <v>0.33999999999999997</v>
      </c>
      <c r="Y2929" s="265">
        <v>1.8334922359937862</v>
      </c>
      <c r="Z2929" s="275">
        <v>56.99</v>
      </c>
      <c r="AA2929" s="276">
        <v>1.2677110735625521</v>
      </c>
      <c r="AB2929" s="277">
        <v>0.05</v>
      </c>
      <c r="AC2929" s="277">
        <v>3.6499999999999998E-2</v>
      </c>
      <c r="AD2929" s="277">
        <v>0</v>
      </c>
      <c r="AE2929" s="277">
        <v>0.33999999999999997</v>
      </c>
      <c r="AF2929" s="276">
        <v>1.6365881600285659</v>
      </c>
    </row>
    <row r="2930" spans="1:32" ht="27.6" x14ac:dyDescent="0.3">
      <c r="A2930" s="2">
        <f>IF(G2930="","",VLOOKUP(G2930,{"CFTV","100000";"switch","750000";"VMS","200000";"Alarme","300000";"CA","400000";"Cabeamento","500000";"Infra","600000";"Redes","700000";"Energia","800000";"Outros","900000";"Serviço","1000000"},2,FALSE)
  + COUNTIF($G$2:G2930,G2930)
)</f>
        <v>600369</v>
      </c>
      <c r="B2930" s="3" t="str">
        <f t="shared" si="47"/>
        <v>CABO FLEXÍVEL HEPR 3X16MM 1KV</v>
      </c>
      <c r="C2930" s="3"/>
      <c r="D2930" s="3"/>
      <c r="E2930" s="5" t="s">
        <v>5280</v>
      </c>
      <c r="F2930" s="5" t="s">
        <v>948</v>
      </c>
      <c r="G2930" s="2" t="s">
        <v>4743</v>
      </c>
      <c r="H2930" s="3" t="s">
        <v>5279</v>
      </c>
      <c r="I2930" s="170" t="s">
        <v>7038</v>
      </c>
      <c r="J2930" s="127">
        <v>37.31</v>
      </c>
      <c r="K2930" s="162">
        <v>76.008439249920187</v>
      </c>
      <c r="L2930" s="126"/>
      <c r="M2930" s="203"/>
      <c r="N2930" s="198">
        <v>0.18</v>
      </c>
      <c r="O2930" s="3" t="s">
        <v>7215</v>
      </c>
      <c r="P2930" s="31" t="s">
        <v>7294</v>
      </c>
      <c r="Q2930" s="234">
        <v>1</v>
      </c>
      <c r="R2930" s="5">
        <v>85444900</v>
      </c>
      <c r="S2930" s="238">
        <v>45807</v>
      </c>
      <c r="T2930" s="263">
        <v>0.15</v>
      </c>
      <c r="U2930" s="263">
        <v>0</v>
      </c>
      <c r="V2930" s="263">
        <v>3.2119999999999996E-2</v>
      </c>
      <c r="W2930" s="263">
        <v>0</v>
      </c>
      <c r="X2930" s="263">
        <v>0.33999999999999997</v>
      </c>
      <c r="Y2930" s="265">
        <v>1.8334922359937862</v>
      </c>
      <c r="Z2930" s="275">
        <v>37.31</v>
      </c>
      <c r="AA2930" s="276">
        <v>0.82994034312368514</v>
      </c>
      <c r="AB2930" s="277">
        <v>0.05</v>
      </c>
      <c r="AC2930" s="277">
        <v>3.6499999999999998E-2</v>
      </c>
      <c r="AD2930" s="277">
        <v>0</v>
      </c>
      <c r="AE2930" s="277">
        <v>0.33999999999999997</v>
      </c>
      <c r="AF2930" s="276">
        <v>1.6365881600285659</v>
      </c>
    </row>
    <row r="2931" spans="1:32" ht="27.6" x14ac:dyDescent="0.3">
      <c r="A2931" s="2">
        <f>IF(G2931="","",VLOOKUP(G2931,{"CFTV","100000";"switch","750000";"VMS","200000";"Alarme","300000";"CA","400000";"Cabeamento","500000";"Infra","600000";"Redes","700000";"Energia","800000";"Outros","900000";"Serviço","1000000"},2,FALSE)
  + COUNTIF($G$2:G2931,G2931)
)</f>
        <v>600370</v>
      </c>
      <c r="B2931" s="3" t="str">
        <f t="shared" si="47"/>
        <v>TALA DE EMENDA DE ELETROCALHA</v>
      </c>
      <c r="C2931" s="3"/>
      <c r="D2931" s="3"/>
      <c r="E2931" s="5" t="s">
        <v>326</v>
      </c>
      <c r="F2931" s="5" t="s">
        <v>7</v>
      </c>
      <c r="G2931" s="2" t="s">
        <v>4743</v>
      </c>
      <c r="H2931" s="3" t="s">
        <v>5281</v>
      </c>
      <c r="I2931" s="170" t="s">
        <v>7038</v>
      </c>
      <c r="J2931" s="127">
        <v>3.1</v>
      </c>
      <c r="K2931" s="162">
        <v>6.3153621462008198</v>
      </c>
      <c r="L2931" s="126"/>
      <c r="M2931" s="203"/>
      <c r="N2931" s="198">
        <v>0.18</v>
      </c>
      <c r="O2931" s="3" t="s">
        <v>7137</v>
      </c>
      <c r="P2931" s="31" t="s">
        <v>7294</v>
      </c>
      <c r="Q2931" s="234">
        <v>2</v>
      </c>
      <c r="R2931" s="5">
        <v>73089010</v>
      </c>
      <c r="S2931" s="238">
        <v>45756</v>
      </c>
      <c r="T2931" s="263">
        <v>0.15</v>
      </c>
      <c r="U2931" s="263">
        <v>0</v>
      </c>
      <c r="V2931" s="263">
        <v>3.2119999999999996E-2</v>
      </c>
      <c r="W2931" s="263">
        <v>0</v>
      </c>
      <c r="X2931" s="263">
        <v>0.33999999999999997</v>
      </c>
      <c r="Y2931" s="265">
        <v>1.8334922359937862</v>
      </c>
      <c r="Z2931" s="275">
        <v>3.1</v>
      </c>
      <c r="AA2931" s="276">
        <v>6.895778782319549E-2</v>
      </c>
      <c r="AB2931" s="277">
        <v>0.05</v>
      </c>
      <c r="AC2931" s="277">
        <v>3.6499999999999998E-2</v>
      </c>
      <c r="AD2931" s="277">
        <v>0</v>
      </c>
      <c r="AE2931" s="277">
        <v>0.33999999999999997</v>
      </c>
      <c r="AF2931" s="276">
        <v>1.6365881600285659</v>
      </c>
    </row>
    <row r="2932" spans="1:32" ht="27.6" x14ac:dyDescent="0.3">
      <c r="A2932" s="2">
        <f>IF(G2932="","",VLOOKUP(G2932,{"CFTV","100000";"switch","750000";"VMS","200000";"Alarme","300000";"CA","400000";"Cabeamento","500000";"Infra","600000";"Redes","700000";"Energia","800000";"Outros","900000";"Serviço","1000000"},2,FALSE)
  + COUNTIF($G$2:G2932,G2932)
)</f>
        <v>600371</v>
      </c>
      <c r="B2932" s="3" t="str">
        <f t="shared" si="47"/>
        <v>SUPORTE VERTICAL 100X100 (IGREJINHA)</v>
      </c>
      <c r="C2932" s="3"/>
      <c r="D2932" s="3"/>
      <c r="E2932" s="5" t="s">
        <v>326</v>
      </c>
      <c r="F2932" s="5" t="s">
        <v>7</v>
      </c>
      <c r="G2932" s="2" t="s">
        <v>4743</v>
      </c>
      <c r="H2932" s="3" t="s">
        <v>5282</v>
      </c>
      <c r="I2932" s="170" t="s">
        <v>7038</v>
      </c>
      <c r="J2932" s="127">
        <v>3.2</v>
      </c>
      <c r="K2932" s="162">
        <v>6.5190835057556855</v>
      </c>
      <c r="L2932" s="126"/>
      <c r="M2932" s="203"/>
      <c r="N2932" s="198">
        <v>0.18</v>
      </c>
      <c r="O2932" s="3" t="s">
        <v>7137</v>
      </c>
      <c r="P2932" s="31" t="s">
        <v>7294</v>
      </c>
      <c r="Q2932" s="234">
        <v>2</v>
      </c>
      <c r="R2932" s="5">
        <v>73089010</v>
      </c>
      <c r="S2932" s="238">
        <v>45756</v>
      </c>
      <c r="T2932" s="263">
        <v>0.15</v>
      </c>
      <c r="U2932" s="263">
        <v>0</v>
      </c>
      <c r="V2932" s="263">
        <v>3.2119999999999996E-2</v>
      </c>
      <c r="W2932" s="263">
        <v>0</v>
      </c>
      <c r="X2932" s="263">
        <v>0.33999999999999997</v>
      </c>
      <c r="Y2932" s="265">
        <v>1.8334922359937862</v>
      </c>
      <c r="Z2932" s="275">
        <v>3.2</v>
      </c>
      <c r="AA2932" s="276">
        <v>7.1182232591685685E-2</v>
      </c>
      <c r="AB2932" s="277">
        <v>0.05</v>
      </c>
      <c r="AC2932" s="277">
        <v>3.6499999999999998E-2</v>
      </c>
      <c r="AD2932" s="277">
        <v>0</v>
      </c>
      <c r="AE2932" s="277">
        <v>0.33999999999999997</v>
      </c>
      <c r="AF2932" s="276">
        <v>1.6365881600285659</v>
      </c>
    </row>
    <row r="2933" spans="1:32" ht="27.6" x14ac:dyDescent="0.3">
      <c r="A2933" s="2">
        <f>IF(G2933="","",VLOOKUP(G2933,{"CFTV","100000";"switch","750000";"VMS","200000";"Alarme","300000";"CA","400000";"Cabeamento","500000";"Infra","600000";"Redes","700000";"Energia","800000";"Outros","900000";"Serviço","1000000"},2,FALSE)
  + COUNTIF($G$2:G2933,G2933)
)</f>
        <v>600372</v>
      </c>
      <c r="B2933" s="3" t="str">
        <f t="shared" si="47"/>
        <v>CURVA 90° 100X100</v>
      </c>
      <c r="C2933" s="3"/>
      <c r="D2933" s="3"/>
      <c r="E2933" s="5" t="s">
        <v>326</v>
      </c>
      <c r="F2933" s="5" t="s">
        <v>7</v>
      </c>
      <c r="G2933" s="2" t="s">
        <v>4743</v>
      </c>
      <c r="H2933" s="3" t="s">
        <v>5283</v>
      </c>
      <c r="I2933" s="170" t="s">
        <v>7038</v>
      </c>
      <c r="J2933" s="127">
        <v>10.5</v>
      </c>
      <c r="K2933" s="162">
        <v>21.390742753260838</v>
      </c>
      <c r="L2933" s="126"/>
      <c r="M2933" s="203"/>
      <c r="N2933" s="198">
        <v>0.18</v>
      </c>
      <c r="O2933" s="3" t="s">
        <v>7137</v>
      </c>
      <c r="P2933" s="31" t="s">
        <v>7294</v>
      </c>
      <c r="Q2933" s="234">
        <v>2</v>
      </c>
      <c r="R2933" s="5">
        <v>73089010</v>
      </c>
      <c r="S2933" s="238">
        <v>45756</v>
      </c>
      <c r="T2933" s="263">
        <v>0.15</v>
      </c>
      <c r="U2933" s="263">
        <v>0</v>
      </c>
      <c r="V2933" s="263">
        <v>3.2119999999999996E-2</v>
      </c>
      <c r="W2933" s="263">
        <v>0</v>
      </c>
      <c r="X2933" s="263">
        <v>0.33999999999999997</v>
      </c>
      <c r="Y2933" s="265">
        <v>1.8334922359937862</v>
      </c>
      <c r="Z2933" s="275">
        <v>10.5</v>
      </c>
      <c r="AA2933" s="276">
        <v>0.23356670069146862</v>
      </c>
      <c r="AB2933" s="277">
        <v>0.05</v>
      </c>
      <c r="AC2933" s="277">
        <v>3.6499999999999998E-2</v>
      </c>
      <c r="AD2933" s="277">
        <v>0</v>
      </c>
      <c r="AE2933" s="277">
        <v>0.33999999999999997</v>
      </c>
      <c r="AF2933" s="276">
        <v>1.6365881600285659</v>
      </c>
    </row>
    <row r="2934" spans="1:32" ht="27.6" x14ac:dyDescent="0.3">
      <c r="A2934" s="2">
        <f>IF(G2934="","",VLOOKUP(G2934,{"CFTV","100000";"switch","750000";"VMS","200000";"Alarme","300000";"CA","400000";"Cabeamento","500000";"Infra","600000";"Redes","700000";"Energia","800000";"Outros","900000";"Serviço","1000000"},2,FALSE)
  + COUNTIF($G$2:G2934,G2934)
)</f>
        <v>600373</v>
      </c>
      <c r="B2934" s="3" t="str">
        <f t="shared" si="47"/>
        <v>TAMPA DE ELETROCALHA 100X100</v>
      </c>
      <c r="C2934" s="3"/>
      <c r="D2934" s="3"/>
      <c r="E2934" s="5" t="s">
        <v>326</v>
      </c>
      <c r="F2934" s="5" t="s">
        <v>7</v>
      </c>
      <c r="G2934" s="2" t="s">
        <v>4743</v>
      </c>
      <c r="H2934" s="3" t="s">
        <v>5284</v>
      </c>
      <c r="I2934" s="170" t="s">
        <v>7038</v>
      </c>
      <c r="J2934" s="127">
        <v>26.99</v>
      </c>
      <c r="K2934" s="162">
        <v>54.984394943858099</v>
      </c>
      <c r="L2934" s="126"/>
      <c r="M2934" s="203"/>
      <c r="N2934" s="198">
        <v>0.18</v>
      </c>
      <c r="O2934" s="3" t="s">
        <v>7137</v>
      </c>
      <c r="P2934" s="31" t="s">
        <v>7294</v>
      </c>
      <c r="Q2934" s="234">
        <v>2</v>
      </c>
      <c r="R2934" s="5">
        <v>73089010</v>
      </c>
      <c r="S2934" s="238">
        <v>45756</v>
      </c>
      <c r="T2934" s="263">
        <v>0.15</v>
      </c>
      <c r="U2934" s="263">
        <v>0</v>
      </c>
      <c r="V2934" s="263">
        <v>3.2119999999999996E-2</v>
      </c>
      <c r="W2934" s="263">
        <v>0</v>
      </c>
      <c r="X2934" s="263">
        <v>0.33999999999999997</v>
      </c>
      <c r="Y2934" s="265">
        <v>1.8334922359937862</v>
      </c>
      <c r="Z2934" s="275">
        <v>26.99</v>
      </c>
      <c r="AA2934" s="276">
        <v>0.60037764301549879</v>
      </c>
      <c r="AB2934" s="277">
        <v>0.05</v>
      </c>
      <c r="AC2934" s="277">
        <v>3.6499999999999998E-2</v>
      </c>
      <c r="AD2934" s="277">
        <v>0</v>
      </c>
      <c r="AE2934" s="277">
        <v>0.33999999999999997</v>
      </c>
      <c r="AF2934" s="276">
        <v>1.6365881600285659</v>
      </c>
    </row>
    <row r="2935" spans="1:32" ht="27.6" x14ac:dyDescent="0.3">
      <c r="A2935" s="2">
        <f>IF(G2935="","",VLOOKUP(G2935,{"CFTV","100000";"switch","750000";"VMS","200000";"Alarme","300000";"CA","400000";"Cabeamento","500000";"Infra","600000";"Redes","700000";"Energia","800000";"Outros","900000";"Serviço","1000000"},2,FALSE)
  + COUNTIF($G$2:G2935,G2935)
)</f>
        <v>600374</v>
      </c>
      <c r="B2935" s="3" t="str">
        <f t="shared" si="47"/>
        <v>SAÍDA DE ELETROCALHA 1"</v>
      </c>
      <c r="C2935" s="3"/>
      <c r="D2935" s="3"/>
      <c r="E2935" s="5" t="s">
        <v>326</v>
      </c>
      <c r="F2935" s="5" t="s">
        <v>7</v>
      </c>
      <c r="G2935" s="2" t="s">
        <v>4743</v>
      </c>
      <c r="H2935" s="3" t="s">
        <v>5218</v>
      </c>
      <c r="I2935" s="170" t="s">
        <v>7038</v>
      </c>
      <c r="J2935" s="127">
        <v>0.99</v>
      </c>
      <c r="K2935" s="162">
        <v>2.0168414595931647</v>
      </c>
      <c r="L2935" s="126"/>
      <c r="M2935" s="203"/>
      <c r="N2935" s="198">
        <v>0.18</v>
      </c>
      <c r="O2935" s="3" t="s">
        <v>7137</v>
      </c>
      <c r="P2935" s="31" t="s">
        <v>7294</v>
      </c>
      <c r="Q2935" s="234">
        <v>2</v>
      </c>
      <c r="R2935" s="5">
        <v>73089010</v>
      </c>
      <c r="S2935" s="238">
        <v>45756</v>
      </c>
      <c r="T2935" s="263">
        <v>0.15</v>
      </c>
      <c r="U2935" s="263">
        <v>0</v>
      </c>
      <c r="V2935" s="263">
        <v>3.2119999999999996E-2</v>
      </c>
      <c r="W2935" s="263">
        <v>0</v>
      </c>
      <c r="X2935" s="263">
        <v>0.33999999999999997</v>
      </c>
      <c r="Y2935" s="265">
        <v>1.8334922359937862</v>
      </c>
      <c r="Z2935" s="275">
        <v>0.99</v>
      </c>
      <c r="AA2935" s="276">
        <v>2.2022003208052757E-2</v>
      </c>
      <c r="AB2935" s="277">
        <v>0.05</v>
      </c>
      <c r="AC2935" s="277">
        <v>3.6499999999999998E-2</v>
      </c>
      <c r="AD2935" s="277">
        <v>0</v>
      </c>
      <c r="AE2935" s="277">
        <v>0.33999999999999997</v>
      </c>
      <c r="AF2935" s="276">
        <v>1.6365881600285659</v>
      </c>
    </row>
    <row r="2936" spans="1:32" ht="27.6" x14ac:dyDescent="0.3">
      <c r="A2936" s="2">
        <f>IF(G2936="","",VLOOKUP(G2936,{"CFTV","100000";"switch","750000";"VMS","200000";"Alarme","300000";"CA","400000";"Cabeamento","500000";"Infra","600000";"Redes","700000";"Energia","800000";"Outros","900000";"Serviço","1000000"},2,FALSE)
  + COUNTIF($G$2:G2936,G2936)
)</f>
        <v>600375</v>
      </c>
      <c r="B2936" s="3" t="str">
        <f t="shared" si="47"/>
        <v>SAÍDA DE ELETROCALHA 2"</v>
      </c>
      <c r="C2936" s="3"/>
      <c r="D2936" s="3"/>
      <c r="E2936" s="5" t="s">
        <v>326</v>
      </c>
      <c r="F2936" s="5" t="s">
        <v>7</v>
      </c>
      <c r="G2936" s="2" t="s">
        <v>4743</v>
      </c>
      <c r="H2936" s="3" t="s">
        <v>5285</v>
      </c>
      <c r="I2936" s="170" t="s">
        <v>7038</v>
      </c>
      <c r="J2936" s="127">
        <v>1.99</v>
      </c>
      <c r="K2936" s="162">
        <v>4.0540550551418164</v>
      </c>
      <c r="L2936" s="126"/>
      <c r="M2936" s="203"/>
      <c r="N2936" s="198">
        <v>0.18</v>
      </c>
      <c r="O2936" s="3" t="s">
        <v>7137</v>
      </c>
      <c r="P2936" s="31" t="s">
        <v>7294</v>
      </c>
      <c r="Q2936" s="234">
        <v>2</v>
      </c>
      <c r="R2936" s="5">
        <v>73089010</v>
      </c>
      <c r="S2936" s="238">
        <v>45756</v>
      </c>
      <c r="T2936" s="263">
        <v>0.15</v>
      </c>
      <c r="U2936" s="263">
        <v>0</v>
      </c>
      <c r="V2936" s="263">
        <v>3.2119999999999996E-2</v>
      </c>
      <c r="W2936" s="263">
        <v>0</v>
      </c>
      <c r="X2936" s="263">
        <v>0.33999999999999997</v>
      </c>
      <c r="Y2936" s="265">
        <v>1.8334922359937862</v>
      </c>
      <c r="Z2936" s="275">
        <v>1.99</v>
      </c>
      <c r="AA2936" s="276">
        <v>4.4266450892954529E-2</v>
      </c>
      <c r="AB2936" s="277">
        <v>0.05</v>
      </c>
      <c r="AC2936" s="277">
        <v>3.6499999999999998E-2</v>
      </c>
      <c r="AD2936" s="277">
        <v>0</v>
      </c>
      <c r="AE2936" s="277">
        <v>0.33999999999999997</v>
      </c>
      <c r="AF2936" s="276">
        <v>1.6365881600285659</v>
      </c>
    </row>
    <row r="2937" spans="1:32" ht="27.6" x14ac:dyDescent="0.3">
      <c r="A2937" s="2">
        <f>IF(G2937="","",VLOOKUP(G2937,{"CFTV","100000";"switch","750000";"VMS","200000";"Alarme","300000";"CA","400000";"Cabeamento","500000";"Infra","600000";"Redes","700000";"Energia","800000";"Outros","900000";"Serviço","1000000"},2,FALSE)
  + COUNTIF($G$2:G2937,G2937)
)</f>
        <v>600376</v>
      </c>
      <c r="B2937" s="3" t="str">
        <f t="shared" si="47"/>
        <v>SAÍDA DE ELETROCALHA 3"</v>
      </c>
      <c r="C2937" s="3"/>
      <c r="D2937" s="3"/>
      <c r="E2937" s="5" t="s">
        <v>326</v>
      </c>
      <c r="F2937" s="5" t="s">
        <v>7</v>
      </c>
      <c r="G2937" s="2" t="s">
        <v>4743</v>
      </c>
      <c r="H2937" s="3" t="s">
        <v>5286</v>
      </c>
      <c r="I2937" s="170" t="s">
        <v>7038</v>
      </c>
      <c r="J2937" s="127">
        <v>8</v>
      </c>
      <c r="K2937" s="162">
        <v>16.29770876438921</v>
      </c>
      <c r="L2937" s="126"/>
      <c r="M2937" s="203"/>
      <c r="N2937" s="198">
        <v>0.18</v>
      </c>
      <c r="O2937" s="3" t="s">
        <v>7114</v>
      </c>
      <c r="P2937" s="31" t="s">
        <v>7294</v>
      </c>
      <c r="Q2937" s="234">
        <v>2</v>
      </c>
      <c r="R2937" s="5">
        <v>73089010</v>
      </c>
      <c r="S2937" s="238">
        <v>45756</v>
      </c>
      <c r="T2937" s="263">
        <v>0.15</v>
      </c>
      <c r="U2937" s="263">
        <v>0</v>
      </c>
      <c r="V2937" s="263">
        <v>3.2119999999999996E-2</v>
      </c>
      <c r="W2937" s="263">
        <v>0</v>
      </c>
      <c r="X2937" s="263">
        <v>0.33999999999999997</v>
      </c>
      <c r="Y2937" s="265">
        <v>1.8334922359937862</v>
      </c>
      <c r="Z2937" s="275">
        <v>8</v>
      </c>
      <c r="AA2937" s="276">
        <v>0.1779555814792142</v>
      </c>
      <c r="AB2937" s="277">
        <v>0.05</v>
      </c>
      <c r="AC2937" s="277">
        <v>3.6499999999999998E-2</v>
      </c>
      <c r="AD2937" s="277">
        <v>0</v>
      </c>
      <c r="AE2937" s="277">
        <v>0.33999999999999997</v>
      </c>
      <c r="AF2937" s="276">
        <v>1.6365881600285659</v>
      </c>
    </row>
    <row r="2938" spans="1:32" ht="27.6" x14ac:dyDescent="0.3">
      <c r="A2938" s="2">
        <f>IF(G2938="","",VLOOKUP(G2938,{"CFTV","100000";"switch","750000";"VMS","200000";"Alarme","300000";"CA","400000";"Cabeamento","500000";"Infra","600000";"Redes","700000";"Energia","800000";"Outros","900000";"Serviço","1000000"},2,FALSE)
  + COUNTIF($G$2:G2938,G2938)
)</f>
        <v>600377</v>
      </c>
      <c r="B2938" s="3" t="str">
        <f t="shared" si="47"/>
        <v>TUBO FLEXÍVEL SEALTUBO 1"- 1</v>
      </c>
      <c r="C2938" s="3"/>
      <c r="D2938" s="3"/>
      <c r="E2938" s="5" t="s">
        <v>326</v>
      </c>
      <c r="F2938" s="5" t="s">
        <v>7</v>
      </c>
      <c r="G2938" s="2" t="s">
        <v>4743</v>
      </c>
      <c r="H2938" s="19" t="s">
        <v>5287</v>
      </c>
      <c r="I2938" s="170" t="s">
        <v>7038</v>
      </c>
      <c r="J2938" s="127">
        <v>15.8</v>
      </c>
      <c r="K2938" s="162">
        <v>32.187974809668695</v>
      </c>
      <c r="L2938" s="127"/>
      <c r="M2938" s="203"/>
      <c r="N2938" s="198">
        <v>0.18</v>
      </c>
      <c r="O2938" s="3" t="s">
        <v>7070</v>
      </c>
      <c r="P2938" s="31" t="s">
        <v>7294</v>
      </c>
      <c r="Q2938" s="234">
        <v>1</v>
      </c>
      <c r="R2938" s="5">
        <v>83079000</v>
      </c>
      <c r="S2938" s="238">
        <v>46031</v>
      </c>
      <c r="T2938" s="263">
        <v>0.15</v>
      </c>
      <c r="U2938" s="263">
        <v>0</v>
      </c>
      <c r="V2938" s="263">
        <v>3.2119999999999996E-2</v>
      </c>
      <c r="W2938" s="263">
        <v>0</v>
      </c>
      <c r="X2938" s="263">
        <v>0.33999999999999997</v>
      </c>
      <c r="Y2938" s="265">
        <v>1.8334922359937862</v>
      </c>
      <c r="Z2938" s="275">
        <v>15.8</v>
      </c>
      <c r="AA2938" s="276">
        <v>0.35146227342144803</v>
      </c>
      <c r="AB2938" s="277">
        <v>0.05</v>
      </c>
      <c r="AC2938" s="277">
        <v>3.6499999999999998E-2</v>
      </c>
      <c r="AD2938" s="277">
        <v>0</v>
      </c>
      <c r="AE2938" s="277">
        <v>0.33999999999999997</v>
      </c>
      <c r="AF2938" s="276">
        <v>1.6365881600285659</v>
      </c>
    </row>
    <row r="2939" spans="1:32" ht="27.6" x14ac:dyDescent="0.3">
      <c r="A2939" s="2">
        <f>IF(G2939="","",VLOOKUP(G2939,{"CFTV","100000";"switch","750000";"VMS","200000";"Alarme","300000";"CA","400000";"Cabeamento","500000";"Infra","600000";"Redes","700000";"Energia","800000";"Outros","900000";"Serviço","1000000"},2,FALSE)
  + COUNTIF($G$2:G2939,G2939)
)</f>
        <v>600378</v>
      </c>
      <c r="B2939" s="3" t="str">
        <f t="shared" si="47"/>
        <v>CABO MULTILAN CAT.5E CM OUTDOOR/INDOOR</v>
      </c>
      <c r="C2939" s="3" t="s">
        <v>4937</v>
      </c>
      <c r="D2939" s="3" t="s">
        <v>4937</v>
      </c>
      <c r="E2939" s="5" t="s">
        <v>406</v>
      </c>
      <c r="F2939" s="5" t="s">
        <v>948</v>
      </c>
      <c r="G2939" s="2" t="s">
        <v>4743</v>
      </c>
      <c r="H2939" s="19" t="s">
        <v>5288</v>
      </c>
      <c r="I2939" s="170" t="s">
        <v>7038</v>
      </c>
      <c r="J2939" s="127">
        <v>22.38</v>
      </c>
      <c r="K2939" s="162">
        <v>45.592840268378822</v>
      </c>
      <c r="L2939" s="127"/>
      <c r="M2939" s="203"/>
      <c r="N2939" s="198">
        <v>0.18</v>
      </c>
      <c r="O2939" s="3" t="s">
        <v>7124</v>
      </c>
      <c r="P2939" s="31" t="s">
        <v>7294</v>
      </c>
      <c r="Q2939" s="234">
        <v>1</v>
      </c>
      <c r="R2939" s="5">
        <v>85444900</v>
      </c>
      <c r="S2939" s="238">
        <v>45757</v>
      </c>
      <c r="T2939" s="263">
        <v>0.15</v>
      </c>
      <c r="U2939" s="263">
        <v>0</v>
      </c>
      <c r="V2939" s="263">
        <v>3.2119999999999996E-2</v>
      </c>
      <c r="W2939" s="263">
        <v>0</v>
      </c>
      <c r="X2939" s="263">
        <v>0.33999999999999997</v>
      </c>
      <c r="Y2939" s="265">
        <v>1.8334922359937862</v>
      </c>
      <c r="Z2939" s="275">
        <v>22.38</v>
      </c>
      <c r="AA2939" s="276">
        <v>0.49783073918810167</v>
      </c>
      <c r="AB2939" s="277">
        <v>0.05</v>
      </c>
      <c r="AC2939" s="277">
        <v>3.6499999999999998E-2</v>
      </c>
      <c r="AD2939" s="277">
        <v>0</v>
      </c>
      <c r="AE2939" s="277">
        <v>0.33999999999999997</v>
      </c>
      <c r="AF2939" s="276">
        <v>1.6365881600285659</v>
      </c>
    </row>
    <row r="2940" spans="1:32" ht="27.6" x14ac:dyDescent="0.3">
      <c r="A2940" s="2">
        <f>IF(G2940="","",VLOOKUP(G2940,{"CFTV","100000";"switch","750000";"VMS","200000";"Alarme","300000";"CA","400000";"Cabeamento","500000";"Infra","600000";"Redes","700000";"Energia","800000";"Outros","900000";"Serviço","1000000"},2,FALSE)
  + COUNTIF($G$2:G2940,G2940)
)</f>
        <v>600379</v>
      </c>
      <c r="B2940" s="3" t="str">
        <f t="shared" si="47"/>
        <v>MINI DISJUNTOR BIPOLAR CURVA C</v>
      </c>
      <c r="C2940" s="3"/>
      <c r="D2940" s="3"/>
      <c r="E2940" s="20"/>
      <c r="F2940" s="5" t="s">
        <v>7</v>
      </c>
      <c r="G2940" s="2" t="s">
        <v>4743</v>
      </c>
      <c r="H2940" s="54" t="s">
        <v>5289</v>
      </c>
      <c r="I2940" s="170" t="s">
        <v>7038</v>
      </c>
      <c r="J2940" s="127">
        <v>47.1</v>
      </c>
      <c r="K2940" s="162">
        <v>95.952760350341478</v>
      </c>
      <c r="L2940" s="127"/>
      <c r="M2940" s="203"/>
      <c r="N2940" s="198">
        <v>0.18</v>
      </c>
      <c r="O2940" s="3" t="s">
        <v>7070</v>
      </c>
      <c r="P2940" s="31" t="s">
        <v>7294</v>
      </c>
      <c r="Q2940" s="234">
        <v>3</v>
      </c>
      <c r="R2940" s="5">
        <v>85362000</v>
      </c>
      <c r="S2940" s="238">
        <v>45750</v>
      </c>
      <c r="T2940" s="263">
        <v>0.15</v>
      </c>
      <c r="U2940" s="263">
        <v>0</v>
      </c>
      <c r="V2940" s="263">
        <v>3.2119999999999996E-2</v>
      </c>
      <c r="W2940" s="263">
        <v>0</v>
      </c>
      <c r="X2940" s="263">
        <v>0.33999999999999997</v>
      </c>
      <c r="Y2940" s="265">
        <v>1.8334922359937862</v>
      </c>
      <c r="Z2940" s="275">
        <v>47.1</v>
      </c>
      <c r="AA2940" s="276">
        <v>1.0477134859588735</v>
      </c>
      <c r="AB2940" s="277">
        <v>0.05</v>
      </c>
      <c r="AC2940" s="277">
        <v>3.6499999999999998E-2</v>
      </c>
      <c r="AD2940" s="277">
        <v>0</v>
      </c>
      <c r="AE2940" s="277">
        <v>0.33999999999999997</v>
      </c>
      <c r="AF2940" s="276">
        <v>1.6365881600285659</v>
      </c>
    </row>
    <row r="2941" spans="1:32" ht="27.6" x14ac:dyDescent="0.3">
      <c r="A2941" s="2">
        <f>IF(G2941="","",VLOOKUP(G2941,{"CFTV","100000";"switch","750000";"VMS","200000";"Alarme","300000";"CA","400000";"Cabeamento","500000";"Infra","600000";"Redes","700000";"Energia","800000";"Outros","900000";"Serviço","1000000"},2,FALSE)
  + COUNTIF($G$2:G2941,G2941)
)</f>
        <v>600380</v>
      </c>
      <c r="B2941" s="3" t="str">
        <f t="shared" si="47"/>
        <v>ABRAÇADEIRA DE GRAMPO TIPO U</v>
      </c>
      <c r="C2941" s="3"/>
      <c r="D2941" s="3"/>
      <c r="E2941" s="20"/>
      <c r="F2941" s="5" t="s">
        <v>7</v>
      </c>
      <c r="G2941" s="2" t="s">
        <v>4743</v>
      </c>
      <c r="H2941" s="54" t="s">
        <v>5290</v>
      </c>
      <c r="I2941" s="170" t="s">
        <v>7038</v>
      </c>
      <c r="J2941" s="127">
        <v>55.9</v>
      </c>
      <c r="K2941" s="162">
        <v>113.88023999116962</v>
      </c>
      <c r="L2941" s="127"/>
      <c r="M2941" s="203"/>
      <c r="N2941" s="198">
        <v>0.12</v>
      </c>
      <c r="O2941" s="3" t="s">
        <v>7216</v>
      </c>
      <c r="P2941" s="31" t="s">
        <v>7292</v>
      </c>
      <c r="Q2941" s="234">
        <v>1</v>
      </c>
      <c r="R2941" s="5">
        <v>73269090</v>
      </c>
      <c r="S2941" s="238">
        <v>45905</v>
      </c>
      <c r="T2941" s="263">
        <v>0.15</v>
      </c>
      <c r="U2941" s="263">
        <v>0</v>
      </c>
      <c r="V2941" s="263">
        <v>3.2119999999999996E-2</v>
      </c>
      <c r="W2941" s="263">
        <v>0</v>
      </c>
      <c r="X2941" s="263">
        <v>0.33999999999999997</v>
      </c>
      <c r="Y2941" s="265">
        <v>1.8334922359937862</v>
      </c>
      <c r="Z2941" s="275">
        <v>55.9</v>
      </c>
      <c r="AA2941" s="276">
        <v>1.2434646255860091</v>
      </c>
      <c r="AB2941" s="277">
        <v>0.05</v>
      </c>
      <c r="AC2941" s="277">
        <v>3.6499999999999998E-2</v>
      </c>
      <c r="AD2941" s="277">
        <v>0</v>
      </c>
      <c r="AE2941" s="277">
        <v>0.33999999999999997</v>
      </c>
      <c r="AF2941" s="276">
        <v>1.6365881600285659</v>
      </c>
    </row>
    <row r="2942" spans="1:32" ht="27.6" x14ac:dyDescent="0.3">
      <c r="A2942" s="2">
        <f>IF(G2942="","",VLOOKUP(G2942,{"CFTV","100000";"switch","750000";"VMS","200000";"Alarme","300000";"CA","400000";"Cabeamento","500000";"Infra","600000";"Redes","700000";"Energia","800000";"Outros","900000";"Serviço","1000000"},2,FALSE)
  + COUNTIF($G$2:G2942,G2942)
)</f>
        <v>600381</v>
      </c>
      <c r="B2942" s="3" t="str">
        <f t="shared" si="47"/>
        <v>ELETRODUTO RÍGIDO METÁLICO AÇO CARBONO</v>
      </c>
      <c r="C2942" s="3" t="s">
        <v>5292</v>
      </c>
      <c r="D2942" s="3" t="s">
        <v>5292</v>
      </c>
      <c r="E2942" s="5" t="s">
        <v>326</v>
      </c>
      <c r="F2942" s="5" t="s">
        <v>7</v>
      </c>
      <c r="G2942" s="2" t="s">
        <v>4743</v>
      </c>
      <c r="H2942" s="19" t="s">
        <v>5291</v>
      </c>
      <c r="I2942" s="170" t="s">
        <v>7038</v>
      </c>
      <c r="J2942" s="127">
        <v>88.16</v>
      </c>
      <c r="K2942" s="162">
        <v>179.60075058356909</v>
      </c>
      <c r="L2942" s="127"/>
      <c r="M2942" s="203"/>
      <c r="N2942" s="198">
        <v>0.18</v>
      </c>
      <c r="O2942" s="3" t="s">
        <v>7070</v>
      </c>
      <c r="P2942" s="31" t="s">
        <v>7294</v>
      </c>
      <c r="Q2942" s="234">
        <v>1</v>
      </c>
      <c r="R2942" s="5">
        <v>73063000</v>
      </c>
      <c r="S2942" s="238">
        <v>45756</v>
      </c>
      <c r="T2942" s="263">
        <v>0.15</v>
      </c>
      <c r="U2942" s="263">
        <v>0</v>
      </c>
      <c r="V2942" s="263">
        <v>3.2119999999999996E-2</v>
      </c>
      <c r="W2942" s="263">
        <v>0</v>
      </c>
      <c r="X2942" s="263">
        <v>0.33999999999999997</v>
      </c>
      <c r="Y2942" s="265">
        <v>1.8334922359937862</v>
      </c>
      <c r="Z2942" s="275">
        <v>88.16</v>
      </c>
      <c r="AA2942" s="276">
        <v>1.9610705079009401</v>
      </c>
      <c r="AB2942" s="277">
        <v>0.05</v>
      </c>
      <c r="AC2942" s="277">
        <v>3.6499999999999998E-2</v>
      </c>
      <c r="AD2942" s="277">
        <v>0</v>
      </c>
      <c r="AE2942" s="277">
        <v>0.33999999999999997</v>
      </c>
      <c r="AF2942" s="276">
        <v>1.6365881600285659</v>
      </c>
    </row>
    <row r="2943" spans="1:32" ht="27.6" x14ac:dyDescent="0.3">
      <c r="A2943" s="2">
        <f>IF(G2943="","",VLOOKUP(G2943,{"CFTV","100000";"switch","750000";"VMS","200000";"Alarme","300000";"CA","400000";"Cabeamento","500000";"Infra","600000";"Redes","700000";"Energia","800000";"Outros","900000";"Serviço","1000000"},2,FALSE)
  + COUNTIF($G$2:G2943,G2943)
)</f>
        <v>600382</v>
      </c>
      <c r="B2943" s="3" t="str">
        <f t="shared" si="47"/>
        <v>ELETRODUTO FLEXÍVEL METÁLICO SEALTUBO PVC</v>
      </c>
      <c r="C2943" s="3" t="s">
        <v>5292</v>
      </c>
      <c r="D2943" s="3" t="s">
        <v>5292</v>
      </c>
      <c r="E2943" s="5" t="s">
        <v>326</v>
      </c>
      <c r="F2943" s="5" t="s">
        <v>948</v>
      </c>
      <c r="G2943" s="2" t="s">
        <v>4743</v>
      </c>
      <c r="H2943" s="19" t="s">
        <v>5293</v>
      </c>
      <c r="I2943" s="170" t="s">
        <v>7038</v>
      </c>
      <c r="J2943" s="127">
        <v>24.6</v>
      </c>
      <c r="K2943" s="162">
        <v>50.115454450496827</v>
      </c>
      <c r="L2943" s="127"/>
      <c r="M2943" s="203"/>
      <c r="N2943" s="198">
        <v>0.18</v>
      </c>
      <c r="O2943" s="3" t="s">
        <v>7070</v>
      </c>
      <c r="P2943" s="31" t="s">
        <v>7294</v>
      </c>
      <c r="Q2943" s="234">
        <v>1</v>
      </c>
      <c r="R2943" s="5">
        <v>73069090</v>
      </c>
      <c r="S2943" s="238">
        <v>45756</v>
      </c>
      <c r="T2943" s="263">
        <v>0.15</v>
      </c>
      <c r="U2943" s="263">
        <v>0</v>
      </c>
      <c r="V2943" s="263">
        <v>3.2119999999999996E-2</v>
      </c>
      <c r="W2943" s="263">
        <v>0</v>
      </c>
      <c r="X2943" s="263">
        <v>0.33999999999999997</v>
      </c>
      <c r="Y2943" s="265">
        <v>1.8334922359937862</v>
      </c>
      <c r="Z2943" s="275">
        <v>24.6</v>
      </c>
      <c r="AA2943" s="276">
        <v>0.54721341304858362</v>
      </c>
      <c r="AB2943" s="277">
        <v>0.05</v>
      </c>
      <c r="AC2943" s="277">
        <v>3.6499999999999998E-2</v>
      </c>
      <c r="AD2943" s="277">
        <v>0</v>
      </c>
      <c r="AE2943" s="277">
        <v>0.33999999999999997</v>
      </c>
      <c r="AF2943" s="276">
        <v>1.6365881600285659</v>
      </c>
    </row>
    <row r="2944" spans="1:32" ht="27.6" x14ac:dyDescent="0.3">
      <c r="A2944" s="2">
        <f>IF(G2944="","",VLOOKUP(G2944,{"CFTV","100000";"switch","750000";"VMS","200000";"Alarme","300000";"CA","400000";"Cabeamento","500000";"Infra","600000";"Redes","700000";"Energia","800000";"Outros","900000";"Serviço","1000000"},2,FALSE)
  + COUNTIF($G$2:G2944,G2944)
)</f>
        <v>600383</v>
      </c>
      <c r="B2944" s="3" t="str">
        <f t="shared" si="47"/>
        <v>CONECTOR RETO MACHO GIRATORIO LATAO</v>
      </c>
      <c r="C2944" s="3" t="s">
        <v>5292</v>
      </c>
      <c r="D2944" s="3" t="s">
        <v>5292</v>
      </c>
      <c r="E2944" s="5" t="s">
        <v>326</v>
      </c>
      <c r="F2944" s="5" t="s">
        <v>7</v>
      </c>
      <c r="G2944" s="2" t="s">
        <v>4743</v>
      </c>
      <c r="H2944" s="19" t="s">
        <v>5294</v>
      </c>
      <c r="I2944" s="170" t="s">
        <v>7038</v>
      </c>
      <c r="J2944" s="127">
        <v>42.12</v>
      </c>
      <c r="K2944" s="162">
        <v>85.807436644509195</v>
      </c>
      <c r="L2944" s="127"/>
      <c r="M2944" s="203"/>
      <c r="N2944" s="198">
        <v>0.18</v>
      </c>
      <c r="O2944" s="3" t="s">
        <v>7070</v>
      </c>
      <c r="P2944" s="31" t="s">
        <v>7294</v>
      </c>
      <c r="Q2944" s="234">
        <v>1</v>
      </c>
      <c r="R2944" s="5">
        <v>79070010</v>
      </c>
      <c r="S2944" s="238">
        <v>45756</v>
      </c>
      <c r="T2944" s="263">
        <v>0.15</v>
      </c>
      <c r="U2944" s="263">
        <v>0</v>
      </c>
      <c r="V2944" s="263">
        <v>3.2119999999999996E-2</v>
      </c>
      <c r="W2944" s="263">
        <v>0</v>
      </c>
      <c r="X2944" s="263">
        <v>0.33999999999999997</v>
      </c>
      <c r="Y2944" s="265">
        <v>1.8334922359937862</v>
      </c>
      <c r="Z2944" s="275">
        <v>42.12</v>
      </c>
      <c r="AA2944" s="276">
        <v>0.93693613648806262</v>
      </c>
      <c r="AB2944" s="277">
        <v>0.05</v>
      </c>
      <c r="AC2944" s="277">
        <v>3.6499999999999998E-2</v>
      </c>
      <c r="AD2944" s="277">
        <v>0</v>
      </c>
      <c r="AE2944" s="277">
        <v>0.33999999999999997</v>
      </c>
      <c r="AF2944" s="276">
        <v>1.6365881600285659</v>
      </c>
    </row>
    <row r="2945" spans="1:32" ht="27.6" x14ac:dyDescent="0.3">
      <c r="A2945" s="2">
        <f>IF(G2945="","",VLOOKUP(G2945,{"CFTV","100000";"switch","750000";"VMS","200000";"Alarme","300000";"CA","400000";"Cabeamento","500000";"Infra","600000";"Redes","700000";"Energia","800000";"Outros","900000";"Serviço","1000000"},2,FALSE)
  + COUNTIF($G$2:G2945,G2945)
)</f>
        <v>600384</v>
      </c>
      <c r="B2945" s="3" t="str">
        <f t="shared" si="47"/>
        <v>CONECTOR UNIDUT RETO CURTO ALUMÍNIO</v>
      </c>
      <c r="C2945" s="3" t="s">
        <v>5292</v>
      </c>
      <c r="D2945" s="3" t="s">
        <v>5292</v>
      </c>
      <c r="E2945" s="5" t="s">
        <v>326</v>
      </c>
      <c r="F2945" s="5" t="s">
        <v>7</v>
      </c>
      <c r="G2945" s="2" t="s">
        <v>4743</v>
      </c>
      <c r="H2945" s="19" t="s">
        <v>5295</v>
      </c>
      <c r="I2945" s="170" t="s">
        <v>7038</v>
      </c>
      <c r="J2945" s="127">
        <v>11.9</v>
      </c>
      <c r="K2945" s="162">
        <v>24.242841787028954</v>
      </c>
      <c r="L2945" s="127"/>
      <c r="M2945" s="203"/>
      <c r="N2945" s="198">
        <v>0.18</v>
      </c>
      <c r="O2945" s="3" t="s">
        <v>7070</v>
      </c>
      <c r="P2945" s="31" t="s">
        <v>7294</v>
      </c>
      <c r="Q2945" s="234">
        <v>1</v>
      </c>
      <c r="R2945" s="5">
        <v>76090000</v>
      </c>
      <c r="S2945" s="238">
        <v>45756</v>
      </c>
      <c r="T2945" s="263">
        <v>0.15</v>
      </c>
      <c r="U2945" s="263">
        <v>0</v>
      </c>
      <c r="V2945" s="263">
        <v>3.2119999999999996E-2</v>
      </c>
      <c r="W2945" s="263">
        <v>0</v>
      </c>
      <c r="X2945" s="263">
        <v>0.33999999999999997</v>
      </c>
      <c r="Y2945" s="265">
        <v>1.8334922359937862</v>
      </c>
      <c r="Z2945" s="275">
        <v>11.9</v>
      </c>
      <c r="AA2945" s="276">
        <v>0.26470892745033109</v>
      </c>
      <c r="AB2945" s="277">
        <v>0.05</v>
      </c>
      <c r="AC2945" s="277">
        <v>3.6499999999999998E-2</v>
      </c>
      <c r="AD2945" s="277">
        <v>0</v>
      </c>
      <c r="AE2945" s="277">
        <v>0.33999999999999997</v>
      </c>
      <c r="AF2945" s="276">
        <v>1.6365881600285659</v>
      </c>
    </row>
    <row r="2946" spans="1:32" ht="27.6" x14ac:dyDescent="0.3">
      <c r="A2946" s="2">
        <f>IF(G2946="","",VLOOKUP(G2946,{"CFTV","100000";"switch","750000";"VMS","200000";"Alarme","300000";"CA","400000";"Cabeamento","500000";"Infra","600000";"Redes","700000";"Energia","800000";"Outros","900000";"Serviço","1000000"},2,FALSE)
  + COUNTIF($G$2:G2946,G2946)
)</f>
        <v>600385</v>
      </c>
      <c r="B2946" s="3" t="str">
        <f t="shared" si="47"/>
        <v>ABRAÇADEIRA D COM CUNHA AÇO</v>
      </c>
      <c r="C2946" s="3" t="s">
        <v>5292</v>
      </c>
      <c r="D2946" s="3" t="s">
        <v>5292</v>
      </c>
      <c r="E2946" s="5" t="s">
        <v>326</v>
      </c>
      <c r="F2946" s="5" t="s">
        <v>7</v>
      </c>
      <c r="G2946" s="2" t="s">
        <v>4743</v>
      </c>
      <c r="H2946" s="19" t="s">
        <v>5296</v>
      </c>
      <c r="I2946" s="170" t="s">
        <v>7038</v>
      </c>
      <c r="J2946" s="127">
        <v>3.64</v>
      </c>
      <c r="K2946" s="162">
        <v>7.4154574877970916</v>
      </c>
      <c r="L2946" s="127"/>
      <c r="M2946" s="203"/>
      <c r="N2946" s="198">
        <v>0.18</v>
      </c>
      <c r="O2946" s="3" t="s">
        <v>7070</v>
      </c>
      <c r="P2946" s="31" t="s">
        <v>7294</v>
      </c>
      <c r="Q2946" s="234">
        <v>1</v>
      </c>
      <c r="R2946" s="5">
        <v>73261900</v>
      </c>
      <c r="S2946" s="238">
        <v>45756</v>
      </c>
      <c r="T2946" s="263">
        <v>0.15</v>
      </c>
      <c r="U2946" s="263">
        <v>0</v>
      </c>
      <c r="V2946" s="263">
        <v>3.2119999999999996E-2</v>
      </c>
      <c r="W2946" s="263">
        <v>0</v>
      </c>
      <c r="X2946" s="263">
        <v>0.33999999999999997</v>
      </c>
      <c r="Y2946" s="265">
        <v>1.8334922359937862</v>
      </c>
      <c r="Z2946" s="275">
        <v>3.64</v>
      </c>
      <c r="AA2946" s="276">
        <v>8.0969789573042447E-2</v>
      </c>
      <c r="AB2946" s="277">
        <v>0.05</v>
      </c>
      <c r="AC2946" s="277">
        <v>3.6499999999999998E-2</v>
      </c>
      <c r="AD2946" s="277">
        <v>0</v>
      </c>
      <c r="AE2946" s="277">
        <v>0.33999999999999997</v>
      </c>
      <c r="AF2946" s="276">
        <v>1.6365881600285659</v>
      </c>
    </row>
    <row r="2947" spans="1:32" ht="27.6" x14ac:dyDescent="0.3">
      <c r="A2947" s="2">
        <f>IF(G2947="","",VLOOKUP(G2947,{"CFTV","100000";"switch","750000";"VMS","200000";"Alarme","300000";"CA","400000";"Cabeamento","500000";"Infra","600000";"Redes","700000";"Energia","800000";"Outros","900000";"Serviço","1000000"},2,FALSE)
  + COUNTIF($G$2:G2947,G2947)
)</f>
        <v>600386</v>
      </c>
      <c r="B2947" s="3" t="str">
        <f t="shared" si="47"/>
        <v>RACK SERVIDOR PERFURADO 24U x</v>
      </c>
      <c r="C2947" s="3" t="s">
        <v>5298</v>
      </c>
      <c r="D2947" s="3" t="s">
        <v>5298</v>
      </c>
      <c r="E2947" s="5" t="s">
        <v>286</v>
      </c>
      <c r="F2947" s="5" t="s">
        <v>7</v>
      </c>
      <c r="G2947" s="2" t="s">
        <v>4743</v>
      </c>
      <c r="H2947" s="3" t="s">
        <v>5297</v>
      </c>
      <c r="I2947" s="175" t="s">
        <v>7038</v>
      </c>
      <c r="J2947" s="127">
        <v>2227.7399999999998</v>
      </c>
      <c r="K2947" s="162">
        <v>4885.971599020063</v>
      </c>
      <c r="L2947" s="127">
        <v>170.62</v>
      </c>
      <c r="M2947" s="203"/>
      <c r="N2947" s="198">
        <v>0.12</v>
      </c>
      <c r="O2947" s="3" t="s">
        <v>286</v>
      </c>
      <c r="P2947" s="31" t="s">
        <v>7292</v>
      </c>
      <c r="Q2947" s="234">
        <v>1</v>
      </c>
      <c r="R2947" s="5">
        <v>94032090</v>
      </c>
      <c r="S2947" s="238">
        <v>46049</v>
      </c>
      <c r="T2947" s="263">
        <v>0.15</v>
      </c>
      <c r="U2947" s="263">
        <v>0</v>
      </c>
      <c r="V2947" s="263">
        <v>3.2119999999999996E-2</v>
      </c>
      <c r="W2947" s="263">
        <v>0</v>
      </c>
      <c r="X2947" s="263">
        <v>0.33999999999999997</v>
      </c>
      <c r="Y2947" s="265">
        <v>1.8334922359937862</v>
      </c>
      <c r="Z2947" s="275">
        <v>2398.3599999999997</v>
      </c>
      <c r="AA2947" s="276">
        <v>53.350193549561013</v>
      </c>
      <c r="AB2947" s="277">
        <v>0.05</v>
      </c>
      <c r="AC2947" s="277">
        <v>3.6499999999999998E-2</v>
      </c>
      <c r="AD2947" s="277">
        <v>0</v>
      </c>
      <c r="AE2947" s="277">
        <v>0.33999999999999997</v>
      </c>
      <c r="AF2947" s="276">
        <v>1.6365881600285659</v>
      </c>
    </row>
    <row r="2948" spans="1:32" ht="27.6" x14ac:dyDescent="0.3">
      <c r="A2948" s="2">
        <f>IF(G2948="","",VLOOKUP(G2948,{"CFTV","100000";"switch","750000";"VMS","200000";"Alarme","300000";"CA","400000";"Cabeamento","500000";"Infra","600000";"Redes","700000";"Energia","800000";"Outros","900000";"Serviço","1000000"},2,FALSE)
  + COUNTIF($G$2:G2948,G2948)
)</f>
        <v>600387</v>
      </c>
      <c r="B2948" s="3" t="str">
        <f t="shared" si="47"/>
        <v>CONECTOR UNIDUTO CÔNICO CURTO ALUMÍNIO</v>
      </c>
      <c r="C2948" s="3" t="s">
        <v>5292</v>
      </c>
      <c r="D2948" s="3" t="s">
        <v>5292</v>
      </c>
      <c r="E2948" s="5" t="s">
        <v>326</v>
      </c>
      <c r="F2948" s="5" t="s">
        <v>7</v>
      </c>
      <c r="G2948" s="2" t="s">
        <v>4743</v>
      </c>
      <c r="H2948" s="19" t="s">
        <v>5299</v>
      </c>
      <c r="I2948" s="170" t="s">
        <v>7038</v>
      </c>
      <c r="J2948" s="127">
        <v>10.07</v>
      </c>
      <c r="K2948" s="162">
        <v>20.514740907174918</v>
      </c>
      <c r="L2948" s="127"/>
      <c r="M2948" s="203"/>
      <c r="N2948" s="198">
        <v>0.18</v>
      </c>
      <c r="O2948" s="3" t="s">
        <v>7070</v>
      </c>
      <c r="P2948" s="31" t="s">
        <v>7294</v>
      </c>
      <c r="Q2948" s="234">
        <v>1</v>
      </c>
      <c r="R2948" s="5">
        <v>76090000</v>
      </c>
      <c r="S2948" s="238">
        <v>45756</v>
      </c>
      <c r="T2948" s="263">
        <v>0.15</v>
      </c>
      <c r="U2948" s="263">
        <v>0</v>
      </c>
      <c r="V2948" s="263">
        <v>3.2119999999999996E-2</v>
      </c>
      <c r="W2948" s="263">
        <v>0</v>
      </c>
      <c r="X2948" s="263">
        <v>0.33999999999999997</v>
      </c>
      <c r="Y2948" s="265">
        <v>1.8334922359937862</v>
      </c>
      <c r="Z2948" s="275">
        <v>10.07</v>
      </c>
      <c r="AA2948" s="276">
        <v>0.22400158818696084</v>
      </c>
      <c r="AB2948" s="277">
        <v>0.05</v>
      </c>
      <c r="AC2948" s="277">
        <v>3.6499999999999998E-2</v>
      </c>
      <c r="AD2948" s="277">
        <v>0</v>
      </c>
      <c r="AE2948" s="277">
        <v>0.33999999999999997</v>
      </c>
      <c r="AF2948" s="276">
        <v>1.6365881600285659</v>
      </c>
    </row>
    <row r="2949" spans="1:32" ht="27.6" x14ac:dyDescent="0.3">
      <c r="A2949" s="2">
        <f>IF(G2949="","",VLOOKUP(G2949,{"CFTV","100000";"switch","750000";"VMS","200000";"Alarme","300000";"CA","400000";"Cabeamento","500000";"Infra","600000";"Redes","700000";"Energia","800000";"Outros","900000";"Serviço","1000000"},2,FALSE)
  + COUNTIF($G$2:G2949,G2949)
)</f>
        <v>600388</v>
      </c>
      <c r="B2949" s="3" t="str">
        <f t="shared" si="47"/>
        <v>CURVA METÁLICA ELETRODUTO 90 GRAUS</v>
      </c>
      <c r="C2949" s="3" t="s">
        <v>5292</v>
      </c>
      <c r="D2949" s="3" t="s">
        <v>5292</v>
      </c>
      <c r="E2949" s="5" t="s">
        <v>326</v>
      </c>
      <c r="F2949" s="5" t="s">
        <v>7</v>
      </c>
      <c r="G2949" s="2" t="s">
        <v>4743</v>
      </c>
      <c r="H2949" s="19" t="s">
        <v>5300</v>
      </c>
      <c r="I2949" s="170" t="s">
        <v>7038</v>
      </c>
      <c r="J2949" s="127">
        <v>14.48</v>
      </c>
      <c r="K2949" s="162">
        <v>29.498852863544471</v>
      </c>
      <c r="L2949" s="127"/>
      <c r="M2949" s="203"/>
      <c r="N2949" s="198">
        <v>0.18</v>
      </c>
      <c r="O2949" s="3" t="s">
        <v>7070</v>
      </c>
      <c r="P2949" s="31" t="s">
        <v>7294</v>
      </c>
      <c r="Q2949" s="234">
        <v>1</v>
      </c>
      <c r="R2949" s="5">
        <v>73079200</v>
      </c>
      <c r="S2949" s="238">
        <v>45756</v>
      </c>
      <c r="T2949" s="263">
        <v>0.15</v>
      </c>
      <c r="U2949" s="263">
        <v>0</v>
      </c>
      <c r="V2949" s="263">
        <v>3.2119999999999996E-2</v>
      </c>
      <c r="W2949" s="263">
        <v>0</v>
      </c>
      <c r="X2949" s="263">
        <v>0.33999999999999997</v>
      </c>
      <c r="Y2949" s="265">
        <v>1.8334922359937862</v>
      </c>
      <c r="Z2949" s="275">
        <v>14.48</v>
      </c>
      <c r="AA2949" s="276">
        <v>0.32209960247737768</v>
      </c>
      <c r="AB2949" s="277">
        <v>0.05</v>
      </c>
      <c r="AC2949" s="277">
        <v>3.6499999999999998E-2</v>
      </c>
      <c r="AD2949" s="277">
        <v>0</v>
      </c>
      <c r="AE2949" s="277">
        <v>0.33999999999999997</v>
      </c>
      <c r="AF2949" s="276">
        <v>1.6365881600285659</v>
      </c>
    </row>
    <row r="2950" spans="1:32" ht="27.6" x14ac:dyDescent="0.3">
      <c r="A2950" s="2">
        <f>IF(G2950="","",VLOOKUP(G2950,{"CFTV","100000";"switch","750000";"VMS","200000";"Alarme","300000";"CA","400000";"Cabeamento","500000";"Infra","600000";"Redes","700000";"Energia","800000";"Outros","900000";"Serviço","1000000"},2,FALSE)
  + COUNTIF($G$2:G2950,G2950)
)</f>
        <v>600389</v>
      </c>
      <c r="B2950" s="3" t="str">
        <f t="shared" si="47"/>
        <v>CABO FLEXÍVEL HEPR 3X4MM 1KV</v>
      </c>
      <c r="C2950" s="3" t="s">
        <v>5302</v>
      </c>
      <c r="D2950" s="3" t="s">
        <v>5302</v>
      </c>
      <c r="E2950" s="5" t="s">
        <v>326</v>
      </c>
      <c r="F2950" s="5" t="s">
        <v>948</v>
      </c>
      <c r="G2950" s="2" t="s">
        <v>4743</v>
      </c>
      <c r="H2950" s="54" t="s">
        <v>5301</v>
      </c>
      <c r="I2950" s="170" t="s">
        <v>7038</v>
      </c>
      <c r="J2950" s="127">
        <v>15.44</v>
      </c>
      <c r="K2950" s="162">
        <v>31.454577915271177</v>
      </c>
      <c r="L2950" s="127"/>
      <c r="M2950" s="203"/>
      <c r="N2950" s="198">
        <v>0.18</v>
      </c>
      <c r="O2950" s="3" t="s">
        <v>7070</v>
      </c>
      <c r="P2950" s="31" t="s">
        <v>7294</v>
      </c>
      <c r="Q2950" s="234">
        <v>1</v>
      </c>
      <c r="R2950" s="5">
        <v>85444900</v>
      </c>
      <c r="S2950" s="238">
        <v>45756</v>
      </c>
      <c r="T2950" s="263">
        <v>0.15</v>
      </c>
      <c r="U2950" s="263">
        <v>0</v>
      </c>
      <c r="V2950" s="263">
        <v>3.2119999999999996E-2</v>
      </c>
      <c r="W2950" s="263">
        <v>0</v>
      </c>
      <c r="X2950" s="263">
        <v>0.33999999999999997</v>
      </c>
      <c r="Y2950" s="265">
        <v>1.8334922359937862</v>
      </c>
      <c r="Z2950" s="275">
        <v>15.44</v>
      </c>
      <c r="AA2950" s="276">
        <v>0.3434542722548834</v>
      </c>
      <c r="AB2950" s="277">
        <v>0.05</v>
      </c>
      <c r="AC2950" s="277">
        <v>3.6499999999999998E-2</v>
      </c>
      <c r="AD2950" s="277">
        <v>0</v>
      </c>
      <c r="AE2950" s="277">
        <v>0.33999999999999997</v>
      </c>
      <c r="AF2950" s="276">
        <v>1.6365881600285659</v>
      </c>
    </row>
    <row r="2951" spans="1:32" ht="27.6" x14ac:dyDescent="0.3">
      <c r="A2951" s="2">
        <f>IF(G2951="","",VLOOKUP(G2951,{"CFTV","100000";"switch","750000";"VMS","200000";"Alarme","300000";"CA","400000";"Cabeamento","500000";"Infra","600000";"Redes","700000";"Energia","800000";"Outros","900000";"Serviço","1000000"},2,FALSE)
  + COUNTIF($G$2:G2951,G2951)
)</f>
        <v>600390</v>
      </c>
      <c r="B2951" s="3" t="str">
        <f t="shared" si="47"/>
        <v>DISJUNTOR MONOPOLAR 20A CURVA C</v>
      </c>
      <c r="C2951" s="3"/>
      <c r="D2951" s="3"/>
      <c r="E2951" s="5" t="s">
        <v>326</v>
      </c>
      <c r="F2951" s="5" t="s">
        <v>7</v>
      </c>
      <c r="G2951" s="2" t="s">
        <v>4743</v>
      </c>
      <c r="H2951" s="19" t="s">
        <v>5303</v>
      </c>
      <c r="I2951" s="170" t="s">
        <v>7038</v>
      </c>
      <c r="J2951" s="132">
        <v>7.13</v>
      </c>
      <c r="K2951" s="162">
        <v>14.525332936261885</v>
      </c>
      <c r="L2951" s="127"/>
      <c r="M2951" s="203"/>
      <c r="N2951" s="198">
        <v>0.18</v>
      </c>
      <c r="O2951" s="3" t="s">
        <v>7114</v>
      </c>
      <c r="P2951" s="31" t="s">
        <v>7294</v>
      </c>
      <c r="Q2951" s="234">
        <v>3</v>
      </c>
      <c r="R2951" s="5">
        <v>85362000</v>
      </c>
      <c r="S2951" s="238">
        <v>46031</v>
      </c>
      <c r="T2951" s="263">
        <v>0.15</v>
      </c>
      <c r="U2951" s="263">
        <v>0</v>
      </c>
      <c r="V2951" s="263">
        <v>3.2119999999999996E-2</v>
      </c>
      <c r="W2951" s="263">
        <v>0</v>
      </c>
      <c r="X2951" s="263">
        <v>0.33999999999999997</v>
      </c>
      <c r="Y2951" s="265">
        <v>1.8334922359937862</v>
      </c>
      <c r="Z2951" s="275">
        <v>7.13</v>
      </c>
      <c r="AA2951" s="276">
        <v>0.15860291199334964</v>
      </c>
      <c r="AB2951" s="277">
        <v>0.05</v>
      </c>
      <c r="AC2951" s="277">
        <v>3.6499999999999998E-2</v>
      </c>
      <c r="AD2951" s="277">
        <v>0</v>
      </c>
      <c r="AE2951" s="277">
        <v>0.33999999999999997</v>
      </c>
      <c r="AF2951" s="276">
        <v>1.6365881600285659</v>
      </c>
    </row>
    <row r="2952" spans="1:32" ht="27.6" x14ac:dyDescent="0.3">
      <c r="A2952" s="2">
        <f>IF(G2952="","",VLOOKUP(G2952,{"CFTV","100000";"switch","750000";"VMS","200000";"Alarme","300000";"CA","400000";"Cabeamento","500000";"Infra","600000";"Redes","700000";"Energia","800000";"Outros","900000";"Serviço","1000000"},2,FALSE)
  + COUNTIF($G$2:G2952,G2952)
)</f>
        <v>600391</v>
      </c>
      <c r="B2952" s="3" t="str">
        <f t="shared" si="47"/>
        <v>ELETRODUTO RÍGIDO PVC  3/4"</v>
      </c>
      <c r="C2952" s="3" t="s">
        <v>4876</v>
      </c>
      <c r="D2952" s="3" t="s">
        <v>4876</v>
      </c>
      <c r="E2952" s="20" t="s">
        <v>5305</v>
      </c>
      <c r="F2952" s="5" t="s">
        <v>948</v>
      </c>
      <c r="G2952" s="2" t="s">
        <v>4743</v>
      </c>
      <c r="H2952" s="19" t="s">
        <v>5304</v>
      </c>
      <c r="I2952" s="170" t="s">
        <v>7038</v>
      </c>
      <c r="J2952" s="127">
        <v>6.72</v>
      </c>
      <c r="K2952" s="162">
        <v>13.690075362086938</v>
      </c>
      <c r="L2952" s="127"/>
      <c r="M2952" s="203"/>
      <c r="N2952" s="198">
        <v>0.18</v>
      </c>
      <c r="O2952" s="62" t="s">
        <v>7114</v>
      </c>
      <c r="P2952" s="254" t="s">
        <v>7294</v>
      </c>
      <c r="Q2952" s="235">
        <v>1</v>
      </c>
      <c r="R2952" s="5">
        <v>39172300</v>
      </c>
      <c r="S2952" s="243">
        <v>45754</v>
      </c>
      <c r="T2952" s="263">
        <v>0.15</v>
      </c>
      <c r="U2952" s="263">
        <v>0</v>
      </c>
      <c r="V2952" s="263">
        <v>3.2119999999999996E-2</v>
      </c>
      <c r="W2952" s="263">
        <v>0</v>
      </c>
      <c r="X2952" s="263">
        <v>0.33999999999999997</v>
      </c>
      <c r="Y2952" s="265">
        <v>1.8334922359937862</v>
      </c>
      <c r="Z2952" s="275">
        <v>6.72</v>
      </c>
      <c r="AA2952" s="276">
        <v>0.1494826884425399</v>
      </c>
      <c r="AB2952" s="277">
        <v>0.05</v>
      </c>
      <c r="AC2952" s="277">
        <v>3.6499999999999998E-2</v>
      </c>
      <c r="AD2952" s="277">
        <v>0</v>
      </c>
      <c r="AE2952" s="277">
        <v>0.33999999999999997</v>
      </c>
      <c r="AF2952" s="276">
        <v>1.6365881600285659</v>
      </c>
    </row>
    <row r="2953" spans="1:32" ht="27.6" x14ac:dyDescent="0.3">
      <c r="A2953" s="2">
        <f>IF(G2953="","",VLOOKUP(G2953,{"CFTV","100000";"switch","750000";"VMS","200000";"Alarme","300000";"CA","400000";"Cabeamento","500000";"Infra","600000";"Redes","700000";"Energia","800000";"Outros","900000";"Serviço","1000000"},2,FALSE)
  + COUNTIF($G$2:G2953,G2953)
)</f>
        <v>600392</v>
      </c>
      <c r="B2953" s="3" t="str">
        <f t="shared" si="47"/>
        <v>KIT SERRA COPO PARA METAL</v>
      </c>
      <c r="C2953" s="3"/>
      <c r="D2953" s="3"/>
      <c r="E2953" s="5" t="s">
        <v>326</v>
      </c>
      <c r="F2953" s="5" t="s">
        <v>7</v>
      </c>
      <c r="G2953" s="2" t="s">
        <v>4743</v>
      </c>
      <c r="H2953" s="19" t="s">
        <v>5306</v>
      </c>
      <c r="I2953" s="170" t="s">
        <v>7038</v>
      </c>
      <c r="J2953" s="127">
        <v>165.29</v>
      </c>
      <c r="K2953" s="162">
        <v>336.73103520823656</v>
      </c>
      <c r="L2953" s="127"/>
      <c r="M2953" s="203"/>
      <c r="N2953" s="198">
        <v>0.12</v>
      </c>
      <c r="O2953" s="3" t="s">
        <v>7088</v>
      </c>
      <c r="P2953" s="31" t="s">
        <v>7291</v>
      </c>
      <c r="Q2953" s="234">
        <v>1</v>
      </c>
      <c r="R2953" s="5">
        <v>82029990</v>
      </c>
      <c r="S2953" s="238">
        <v>45756</v>
      </c>
      <c r="T2953" s="263">
        <v>0.15</v>
      </c>
      <c r="U2953" s="263">
        <v>0</v>
      </c>
      <c r="V2953" s="263">
        <v>3.2119999999999996E-2</v>
      </c>
      <c r="W2953" s="263">
        <v>0</v>
      </c>
      <c r="X2953" s="263">
        <v>0.33999999999999997</v>
      </c>
      <c r="Y2953" s="265">
        <v>1.8334922359937862</v>
      </c>
      <c r="Z2953" s="275">
        <v>165.29</v>
      </c>
      <c r="AA2953" s="276">
        <v>3.6767847578374138</v>
      </c>
      <c r="AB2953" s="277">
        <v>0.05</v>
      </c>
      <c r="AC2953" s="277">
        <v>3.6499999999999998E-2</v>
      </c>
      <c r="AD2953" s="277">
        <v>0</v>
      </c>
      <c r="AE2953" s="277">
        <v>0.33999999999999997</v>
      </c>
      <c r="AF2953" s="276">
        <v>1.6365881600285659</v>
      </c>
    </row>
    <row r="2954" spans="1:32" ht="27.6" x14ac:dyDescent="0.3">
      <c r="A2954" s="2">
        <f>IF(G2954="","",VLOOKUP(G2954,{"CFTV","100000";"switch","750000";"VMS","200000";"Alarme","300000";"CA","400000";"Cabeamento","500000";"Infra","600000";"Redes","700000";"Energia","800000";"Outros","900000";"Serviço","1000000"},2,FALSE)
  + COUNTIF($G$2:G2954,G2954)
)</f>
        <v>600393</v>
      </c>
      <c r="B2954" s="3" t="str">
        <f t="shared" si="47"/>
        <v>LAMINA DE SERRA PARA METAL</v>
      </c>
      <c r="C2954" s="3" t="s">
        <v>4901</v>
      </c>
      <c r="D2954" s="3" t="s">
        <v>4901</v>
      </c>
      <c r="E2954" s="5" t="s">
        <v>326</v>
      </c>
      <c r="F2954" s="5" t="s">
        <v>7</v>
      </c>
      <c r="G2954" s="2" t="s">
        <v>4743</v>
      </c>
      <c r="H2954" s="19" t="s">
        <v>5307</v>
      </c>
      <c r="I2954" s="170" t="s">
        <v>7038</v>
      </c>
      <c r="J2954" s="127">
        <v>13.48</v>
      </c>
      <c r="K2954" s="162">
        <v>27.461639267995821</v>
      </c>
      <c r="L2954" s="127"/>
      <c r="M2954" s="203"/>
      <c r="N2954" s="198">
        <v>0.18</v>
      </c>
      <c r="O2954" s="62" t="s">
        <v>7114</v>
      </c>
      <c r="P2954" s="254" t="s">
        <v>7294</v>
      </c>
      <c r="Q2954" s="235">
        <v>1</v>
      </c>
      <c r="R2954" s="5">
        <v>82029100</v>
      </c>
      <c r="S2954" s="243">
        <v>45754</v>
      </c>
      <c r="T2954" s="263">
        <v>0.15</v>
      </c>
      <c r="U2954" s="263">
        <v>0</v>
      </c>
      <c r="V2954" s="263">
        <v>3.2119999999999996E-2</v>
      </c>
      <c r="W2954" s="263">
        <v>0</v>
      </c>
      <c r="X2954" s="263">
        <v>0.33999999999999997</v>
      </c>
      <c r="Y2954" s="265">
        <v>1.8334922359937862</v>
      </c>
      <c r="Z2954" s="275">
        <v>13.48</v>
      </c>
      <c r="AA2954" s="276">
        <v>0.29985515479247588</v>
      </c>
      <c r="AB2954" s="277">
        <v>0.05</v>
      </c>
      <c r="AC2954" s="277">
        <v>3.6499999999999998E-2</v>
      </c>
      <c r="AD2954" s="277">
        <v>0</v>
      </c>
      <c r="AE2954" s="277">
        <v>0.33999999999999997</v>
      </c>
      <c r="AF2954" s="276">
        <v>1.6365881600285659</v>
      </c>
    </row>
    <row r="2955" spans="1:32" ht="27.6" x14ac:dyDescent="0.3">
      <c r="A2955" s="2">
        <f>IF(G2955="","",VLOOKUP(G2955,{"CFTV","100000";"switch","750000";"VMS","200000";"Alarme","300000";"CA","400000";"Cabeamento","500000";"Infra","600000";"Redes","700000";"Energia","800000";"Outros","900000";"Serviço","1000000"},2,FALSE)
  + COUNTIF($G$2:G2955,G2955)
)</f>
        <v>600394</v>
      </c>
      <c r="B2955" s="3" t="str">
        <f t="shared" si="47"/>
        <v>DISJUNTOR MONOPOLAR 10A CURVA C</v>
      </c>
      <c r="C2955" s="3"/>
      <c r="D2955" s="3"/>
      <c r="E2955" s="5" t="s">
        <v>326</v>
      </c>
      <c r="F2955" s="5" t="s">
        <v>7</v>
      </c>
      <c r="G2955" s="2" t="s">
        <v>4743</v>
      </c>
      <c r="H2955" s="19" t="s">
        <v>5308</v>
      </c>
      <c r="I2955" s="170" t="s">
        <v>7038</v>
      </c>
      <c r="J2955" s="127">
        <v>11.1</v>
      </c>
      <c r="K2955" s="162">
        <v>22.613070910590029</v>
      </c>
      <c r="L2955" s="127"/>
      <c r="M2955" s="203"/>
      <c r="N2955" s="198">
        <v>0.18</v>
      </c>
      <c r="O2955" s="3" t="s">
        <v>7114</v>
      </c>
      <c r="P2955" s="31" t="s">
        <v>7294</v>
      </c>
      <c r="Q2955" s="234">
        <v>3</v>
      </c>
      <c r="R2955" s="5">
        <v>85362000</v>
      </c>
      <c r="S2955" s="238">
        <v>46031</v>
      </c>
      <c r="T2955" s="263">
        <v>0.15</v>
      </c>
      <c r="U2955" s="263">
        <v>0</v>
      </c>
      <c r="V2955" s="263">
        <v>3.2119999999999996E-2</v>
      </c>
      <c r="W2955" s="263">
        <v>0</v>
      </c>
      <c r="X2955" s="263">
        <v>0.33999999999999997</v>
      </c>
      <c r="Y2955" s="265">
        <v>1.8334922359937862</v>
      </c>
      <c r="Z2955" s="275">
        <v>11.1</v>
      </c>
      <c r="AA2955" s="276">
        <v>0.24691336930240965</v>
      </c>
      <c r="AB2955" s="277">
        <v>0.05</v>
      </c>
      <c r="AC2955" s="277">
        <v>3.6499999999999998E-2</v>
      </c>
      <c r="AD2955" s="277">
        <v>0</v>
      </c>
      <c r="AE2955" s="277">
        <v>0.33999999999999997</v>
      </c>
      <c r="AF2955" s="276">
        <v>1.6365881600285659</v>
      </c>
    </row>
    <row r="2956" spans="1:32" ht="27.6" x14ac:dyDescent="0.3">
      <c r="A2956" s="2">
        <f>IF(G2956="","",VLOOKUP(G2956,{"CFTV","100000";"switch","750000";"VMS","200000";"Alarme","300000";"CA","400000";"Cabeamento","500000";"Infra","600000";"Redes","700000";"Energia","800000";"Outros","900000";"Serviço","1000000"},2,FALSE)
  + COUNTIF($G$2:G2956,G2956)
)</f>
        <v>600395</v>
      </c>
      <c r="B2956" s="3" t="str">
        <f t="shared" si="47"/>
        <v>ELETRODUTO FLEXIVEL 1.1/2"</v>
      </c>
      <c r="C2956" s="3" t="s">
        <v>5310</v>
      </c>
      <c r="D2956" s="3" t="s">
        <v>5310</v>
      </c>
      <c r="E2956" s="20" t="s">
        <v>5311</v>
      </c>
      <c r="F2956" s="5" t="s">
        <v>948</v>
      </c>
      <c r="G2956" s="2" t="s">
        <v>4743</v>
      </c>
      <c r="H2956" s="19" t="s">
        <v>5309</v>
      </c>
      <c r="I2956" s="170" t="s">
        <v>7038</v>
      </c>
      <c r="J2956" s="127">
        <v>10.43</v>
      </c>
      <c r="K2956" s="162">
        <v>21.248137801572433</v>
      </c>
      <c r="L2956" s="127"/>
      <c r="M2956" s="203"/>
      <c r="N2956" s="198">
        <v>0.18</v>
      </c>
      <c r="O2956" s="62" t="s">
        <v>7114</v>
      </c>
      <c r="P2956" s="254" t="s">
        <v>7294</v>
      </c>
      <c r="Q2956" s="235">
        <v>1</v>
      </c>
      <c r="R2956" s="5">
        <v>39173900</v>
      </c>
      <c r="S2956" s="243">
        <v>45754</v>
      </c>
      <c r="T2956" s="263">
        <v>0.15</v>
      </c>
      <c r="U2956" s="263">
        <v>0</v>
      </c>
      <c r="V2956" s="263">
        <v>3.2119999999999996E-2</v>
      </c>
      <c r="W2956" s="263">
        <v>0</v>
      </c>
      <c r="X2956" s="263">
        <v>0.33999999999999997</v>
      </c>
      <c r="Y2956" s="265">
        <v>1.8334922359937862</v>
      </c>
      <c r="Z2956" s="275">
        <v>10.43</v>
      </c>
      <c r="AA2956" s="276">
        <v>0.2320095893535255</v>
      </c>
      <c r="AB2956" s="277">
        <v>0.05</v>
      </c>
      <c r="AC2956" s="277">
        <v>3.6499999999999998E-2</v>
      </c>
      <c r="AD2956" s="277">
        <v>0</v>
      </c>
      <c r="AE2956" s="277">
        <v>0.33999999999999997</v>
      </c>
      <c r="AF2956" s="276">
        <v>1.6365881600285659</v>
      </c>
    </row>
    <row r="2957" spans="1:32" ht="27.6" x14ac:dyDescent="0.3">
      <c r="A2957" s="2">
        <f>IF(G2957="","",VLOOKUP(G2957,{"CFTV","100000";"switch","750000";"VMS","200000";"Alarme","300000";"CA","400000";"Cabeamento","500000";"Infra","600000";"Redes","700000";"Energia","800000";"Outros","900000";"Serviço","1000000"},2,FALSE)
  + COUNTIF($G$2:G2957,G2957)
)</f>
        <v>600396</v>
      </c>
      <c r="B2957" s="3" t="str">
        <f t="shared" si="47"/>
        <v>ABRAÇADEIRA HELLERMANN 4,5MMX300MM PACOTE COM</v>
      </c>
      <c r="C2957" s="3" t="s">
        <v>5313</v>
      </c>
      <c r="D2957" s="3" t="s">
        <v>5313</v>
      </c>
      <c r="E2957" s="20" t="s">
        <v>5014</v>
      </c>
      <c r="F2957" s="5" t="s">
        <v>7</v>
      </c>
      <c r="G2957" s="2" t="s">
        <v>4743</v>
      </c>
      <c r="H2957" s="19" t="s">
        <v>5312</v>
      </c>
      <c r="I2957" s="170" t="s">
        <v>7038</v>
      </c>
      <c r="J2957" s="127">
        <v>37.72</v>
      </c>
      <c r="K2957" s="162">
        <v>76.843696824095119</v>
      </c>
      <c r="L2957" s="127"/>
      <c r="M2957" s="203"/>
      <c r="N2957" s="198">
        <v>0.18</v>
      </c>
      <c r="O2957" s="3" t="s">
        <v>7070</v>
      </c>
      <c r="P2957" s="31" t="s">
        <v>7294</v>
      </c>
      <c r="Q2957" s="234">
        <v>1</v>
      </c>
      <c r="R2957" s="5">
        <v>39269090</v>
      </c>
      <c r="S2957" s="249">
        <v>45755</v>
      </c>
      <c r="T2957" s="263">
        <v>0.15</v>
      </c>
      <c r="U2957" s="263">
        <v>0</v>
      </c>
      <c r="V2957" s="263">
        <v>3.2119999999999996E-2</v>
      </c>
      <c r="W2957" s="263">
        <v>0</v>
      </c>
      <c r="X2957" s="263">
        <v>0.33999999999999997</v>
      </c>
      <c r="Y2957" s="265">
        <v>1.8334922359937862</v>
      </c>
      <c r="Z2957" s="275">
        <v>37.72</v>
      </c>
      <c r="AA2957" s="276">
        <v>0.8390605666744948</v>
      </c>
      <c r="AB2957" s="277">
        <v>0.05</v>
      </c>
      <c r="AC2957" s="277">
        <v>3.6499999999999998E-2</v>
      </c>
      <c r="AD2957" s="277">
        <v>0</v>
      </c>
      <c r="AE2957" s="277">
        <v>0.33999999999999997</v>
      </c>
      <c r="AF2957" s="276">
        <v>1.6365881600285659</v>
      </c>
    </row>
    <row r="2958" spans="1:32" ht="27.6" x14ac:dyDescent="0.3">
      <c r="A2958" s="2">
        <f>IF(G2958="","",VLOOKUP(G2958,{"CFTV","100000";"switch","750000";"VMS","200000";"Alarme","300000";"CA","400000";"Cabeamento","500000";"Infra","600000";"Redes","700000";"Energia","800000";"Outros","900000";"Serviço","1000000"},2,FALSE)
  + COUNTIF($G$2:G2958,G2958)
)</f>
        <v>600397</v>
      </c>
      <c r="B2958" s="3" t="str">
        <f t="shared" si="47"/>
        <v>ABRAÇADEIRA HELLERMANN 2,5MMX200MM PACOTE COM</v>
      </c>
      <c r="C2958" s="3" t="s">
        <v>5315</v>
      </c>
      <c r="D2958" s="3" t="s">
        <v>5315</v>
      </c>
      <c r="E2958" s="20" t="s">
        <v>5014</v>
      </c>
      <c r="F2958" s="5" t="s">
        <v>7</v>
      </c>
      <c r="G2958" s="2" t="s">
        <v>4743</v>
      </c>
      <c r="H2958" s="19" t="s">
        <v>5314</v>
      </c>
      <c r="I2958" s="170" t="s">
        <v>7038</v>
      </c>
      <c r="J2958" s="127">
        <v>17.649999999999999</v>
      </c>
      <c r="K2958" s="162">
        <v>35.956819961433695</v>
      </c>
      <c r="L2958" s="127"/>
      <c r="M2958" s="203"/>
      <c r="N2958" s="198">
        <v>0.18</v>
      </c>
      <c r="O2958" s="3" t="s">
        <v>7070</v>
      </c>
      <c r="P2958" s="31" t="s">
        <v>7294</v>
      </c>
      <c r="Q2958" s="234">
        <v>1</v>
      </c>
      <c r="R2958" s="5">
        <v>39269090</v>
      </c>
      <c r="S2958" s="249">
        <v>45755</v>
      </c>
      <c r="T2958" s="263">
        <v>0.15</v>
      </c>
      <c r="U2958" s="263">
        <v>0</v>
      </c>
      <c r="V2958" s="263">
        <v>3.2119999999999996E-2</v>
      </c>
      <c r="W2958" s="263">
        <v>0</v>
      </c>
      <c r="X2958" s="263">
        <v>0.33999999999999997</v>
      </c>
      <c r="Y2958" s="265">
        <v>1.8334922359937862</v>
      </c>
      <c r="Z2958" s="275">
        <v>17.649999999999999</v>
      </c>
      <c r="AA2958" s="276">
        <v>0.3926145016385163</v>
      </c>
      <c r="AB2958" s="277">
        <v>0.05</v>
      </c>
      <c r="AC2958" s="277">
        <v>3.6499999999999998E-2</v>
      </c>
      <c r="AD2958" s="277">
        <v>0</v>
      </c>
      <c r="AE2958" s="277">
        <v>0.33999999999999997</v>
      </c>
      <c r="AF2958" s="276">
        <v>1.6365881600285659</v>
      </c>
    </row>
    <row r="2959" spans="1:32" ht="27.6" x14ac:dyDescent="0.3">
      <c r="A2959" s="2">
        <f>IF(G2959="","",VLOOKUP(G2959,{"CFTV","100000";"switch","750000";"VMS","200000";"Alarme","300000";"CA","400000";"Cabeamento","500000";"Infra","600000";"Redes","700000";"Energia","800000";"Outros","900000";"Serviço","1000000"},2,FALSE)
  + COUNTIF($G$2:G2959,G2959)
)</f>
        <v>600398</v>
      </c>
      <c r="B2959" s="3" t="str">
        <f t="shared" si="47"/>
        <v>PARAFUSO M8 - CAIXA 100</v>
      </c>
      <c r="C2959" s="3" t="s">
        <v>4976</v>
      </c>
      <c r="D2959" s="3" t="s">
        <v>4976</v>
      </c>
      <c r="E2959" s="5" t="s">
        <v>326</v>
      </c>
      <c r="F2959" s="5" t="s">
        <v>7</v>
      </c>
      <c r="G2959" s="2" t="s">
        <v>4743</v>
      </c>
      <c r="H2959" s="19" t="s">
        <v>5316</v>
      </c>
      <c r="I2959" s="170" t="s">
        <v>7038</v>
      </c>
      <c r="J2959" s="127">
        <v>18</v>
      </c>
      <c r="K2959" s="162">
        <v>36.669844719875726</v>
      </c>
      <c r="L2959" s="127"/>
      <c r="M2959" s="203"/>
      <c r="N2959" s="198">
        <v>0.18</v>
      </c>
      <c r="O2959" s="62" t="s">
        <v>7114</v>
      </c>
      <c r="P2959" s="254" t="s">
        <v>7294</v>
      </c>
      <c r="Q2959" s="235">
        <v>1</v>
      </c>
      <c r="R2959" s="5">
        <v>73181500</v>
      </c>
      <c r="S2959" s="243">
        <v>45754</v>
      </c>
      <c r="T2959" s="263">
        <v>0.15</v>
      </c>
      <c r="U2959" s="263">
        <v>0</v>
      </c>
      <c r="V2959" s="263">
        <v>3.2119999999999996E-2</v>
      </c>
      <c r="W2959" s="263">
        <v>0</v>
      </c>
      <c r="X2959" s="263">
        <v>0.33999999999999997</v>
      </c>
      <c r="Y2959" s="265">
        <v>1.8334922359937862</v>
      </c>
      <c r="Z2959" s="275">
        <v>18</v>
      </c>
      <c r="AA2959" s="276">
        <v>0.40040005832823189</v>
      </c>
      <c r="AB2959" s="277">
        <v>0.05</v>
      </c>
      <c r="AC2959" s="277">
        <v>3.6499999999999998E-2</v>
      </c>
      <c r="AD2959" s="277">
        <v>0</v>
      </c>
      <c r="AE2959" s="277">
        <v>0.33999999999999997</v>
      </c>
      <c r="AF2959" s="276">
        <v>1.6365881600285659</v>
      </c>
    </row>
    <row r="2960" spans="1:32" ht="27.6" x14ac:dyDescent="0.3">
      <c r="A2960" s="2">
        <f>IF(G2960="","",VLOOKUP(G2960,{"CFTV","100000";"switch","750000";"VMS","200000";"Alarme","300000";"CA","400000";"Cabeamento","500000";"Infra","600000";"Redes","700000";"Energia","800000";"Outros","900000";"Serviço","1000000"},2,FALSE)
  + COUNTIF($G$2:G2960,G2960)
)</f>
        <v>600399</v>
      </c>
      <c r="B2960" s="3" t="str">
        <f t="shared" si="47"/>
        <v>BUCHA M8 - CAIXA 100</v>
      </c>
      <c r="C2960" s="3" t="s">
        <v>4976</v>
      </c>
      <c r="D2960" s="3" t="s">
        <v>4976</v>
      </c>
      <c r="E2960" s="5" t="s">
        <v>326</v>
      </c>
      <c r="F2960" s="5" t="s">
        <v>7</v>
      </c>
      <c r="G2960" s="2" t="s">
        <v>4743</v>
      </c>
      <c r="H2960" s="19" t="s">
        <v>5317</v>
      </c>
      <c r="I2960" s="170" t="s">
        <v>7038</v>
      </c>
      <c r="J2960" s="127">
        <v>12</v>
      </c>
      <c r="K2960" s="162">
        <v>24.446563146583816</v>
      </c>
      <c r="L2960" s="127"/>
      <c r="M2960" s="203"/>
      <c r="N2960" s="198">
        <v>0.18</v>
      </c>
      <c r="O2960" s="62" t="s">
        <v>7114</v>
      </c>
      <c r="P2960" s="254" t="s">
        <v>7294</v>
      </c>
      <c r="Q2960" s="235">
        <v>1</v>
      </c>
      <c r="R2960" s="5">
        <v>39259090</v>
      </c>
      <c r="S2960" s="243">
        <v>45754</v>
      </c>
      <c r="T2960" s="263">
        <v>0.15</v>
      </c>
      <c r="U2960" s="263">
        <v>0</v>
      </c>
      <c r="V2960" s="263">
        <v>3.2119999999999996E-2</v>
      </c>
      <c r="W2960" s="263">
        <v>0</v>
      </c>
      <c r="X2960" s="263">
        <v>0.33999999999999997</v>
      </c>
      <c r="Y2960" s="265">
        <v>1.8334922359937862</v>
      </c>
      <c r="Z2960" s="275">
        <v>12</v>
      </c>
      <c r="AA2960" s="276">
        <v>0.2669333722188213</v>
      </c>
      <c r="AB2960" s="277">
        <v>0.05</v>
      </c>
      <c r="AC2960" s="277">
        <v>3.6499999999999998E-2</v>
      </c>
      <c r="AD2960" s="277">
        <v>0</v>
      </c>
      <c r="AE2960" s="277">
        <v>0.33999999999999997</v>
      </c>
      <c r="AF2960" s="276">
        <v>1.6365881600285659</v>
      </c>
    </row>
    <row r="2961" spans="1:32" ht="27.6" x14ac:dyDescent="0.3">
      <c r="A2961" s="2">
        <f>IF(G2961="","",VLOOKUP(G2961,{"CFTV","100000";"switch","750000";"VMS","200000";"Alarme","300000";"CA","400000";"Cabeamento","500000";"Infra","600000";"Redes","700000";"Energia","800000";"Outros","900000";"Serviço","1000000"},2,FALSE)
  + COUNTIF($G$2:G2961,G2961)
)</f>
        <v>600400</v>
      </c>
      <c r="B2961" s="3" t="str">
        <f t="shared" si="47"/>
        <v>PORCA SEXTAVADA M8 ZINCADA -</v>
      </c>
      <c r="C2961" s="3" t="s">
        <v>4976</v>
      </c>
      <c r="D2961" s="3" t="s">
        <v>4976</v>
      </c>
      <c r="E2961" s="5" t="s">
        <v>326</v>
      </c>
      <c r="F2961" s="5" t="s">
        <v>7</v>
      </c>
      <c r="G2961" s="2" t="s">
        <v>4743</v>
      </c>
      <c r="H2961" s="19" t="s">
        <v>5318</v>
      </c>
      <c r="I2961" s="170" t="s">
        <v>7038</v>
      </c>
      <c r="J2961" s="127">
        <v>30</v>
      </c>
      <c r="K2961" s="162">
        <v>61.116407866459539</v>
      </c>
      <c r="L2961" s="127"/>
      <c r="M2961" s="203"/>
      <c r="N2961" s="198">
        <v>0.18</v>
      </c>
      <c r="O2961" s="62" t="s">
        <v>7114</v>
      </c>
      <c r="P2961" s="254" t="s">
        <v>7294</v>
      </c>
      <c r="Q2961" s="235">
        <v>1</v>
      </c>
      <c r="R2961" s="5">
        <v>73181600</v>
      </c>
      <c r="S2961" s="243">
        <v>45754</v>
      </c>
      <c r="T2961" s="263">
        <v>0.15</v>
      </c>
      <c r="U2961" s="263">
        <v>0</v>
      </c>
      <c r="V2961" s="263">
        <v>3.2119999999999996E-2</v>
      </c>
      <c r="W2961" s="263">
        <v>0</v>
      </c>
      <c r="X2961" s="263">
        <v>0.33999999999999997</v>
      </c>
      <c r="Y2961" s="265">
        <v>1.8334922359937862</v>
      </c>
      <c r="Z2961" s="275">
        <v>30</v>
      </c>
      <c r="AA2961" s="276">
        <v>0.66733343054705319</v>
      </c>
      <c r="AB2961" s="277">
        <v>0.05</v>
      </c>
      <c r="AC2961" s="277">
        <v>3.6499999999999998E-2</v>
      </c>
      <c r="AD2961" s="277">
        <v>0</v>
      </c>
      <c r="AE2961" s="277">
        <v>0.33999999999999997</v>
      </c>
      <c r="AF2961" s="276">
        <v>1.6365881600285659</v>
      </c>
    </row>
    <row r="2962" spans="1:32" ht="27.6" x14ac:dyDescent="0.3">
      <c r="A2962" s="2">
        <f>IF(G2962="","",VLOOKUP(G2962,{"CFTV","100000";"switch","750000";"VMS","200000";"Alarme","300000";"CA","400000";"Cabeamento","500000";"Infra","600000";"Redes","700000";"Energia","800000";"Outros","900000";"Serviço","1000000"},2,FALSE)
  + COUNTIF($G$2:G2962,G2962)
)</f>
        <v>600401</v>
      </c>
      <c r="B2962" s="3" t="str">
        <f t="shared" si="47"/>
        <v>ARRUELA LISA ZINCADA 1/4" -</v>
      </c>
      <c r="C2962" s="3" t="s">
        <v>5320</v>
      </c>
      <c r="D2962" s="3" t="s">
        <v>5320</v>
      </c>
      <c r="E2962" s="5" t="s">
        <v>326</v>
      </c>
      <c r="F2962" s="5" t="s">
        <v>7</v>
      </c>
      <c r="G2962" s="2" t="s">
        <v>4743</v>
      </c>
      <c r="H2962" s="19" t="s">
        <v>5319</v>
      </c>
      <c r="I2962" s="170" t="s">
        <v>7038</v>
      </c>
      <c r="J2962" s="127">
        <v>17</v>
      </c>
      <c r="K2962" s="162">
        <v>34.632631124327077</v>
      </c>
      <c r="L2962" s="127"/>
      <c r="M2962" s="203"/>
      <c r="N2962" s="198">
        <v>0.18</v>
      </c>
      <c r="O2962" s="62" t="s">
        <v>7114</v>
      </c>
      <c r="P2962" s="254" t="s">
        <v>7294</v>
      </c>
      <c r="Q2962" s="235">
        <v>1</v>
      </c>
      <c r="R2962" s="5">
        <v>73182200</v>
      </c>
      <c r="S2962" s="243">
        <v>45754</v>
      </c>
      <c r="T2962" s="263">
        <v>0.15</v>
      </c>
      <c r="U2962" s="263">
        <v>0</v>
      </c>
      <c r="V2962" s="263">
        <v>3.2119999999999996E-2</v>
      </c>
      <c r="W2962" s="263">
        <v>0</v>
      </c>
      <c r="X2962" s="263">
        <v>0.33999999999999997</v>
      </c>
      <c r="Y2962" s="265">
        <v>1.8334922359937862</v>
      </c>
      <c r="Z2962" s="275">
        <v>17</v>
      </c>
      <c r="AA2962" s="276">
        <v>0.37815561064333014</v>
      </c>
      <c r="AB2962" s="277">
        <v>0.05</v>
      </c>
      <c r="AC2962" s="277">
        <v>3.6499999999999998E-2</v>
      </c>
      <c r="AD2962" s="277">
        <v>0</v>
      </c>
      <c r="AE2962" s="277">
        <v>0.33999999999999997</v>
      </c>
      <c r="AF2962" s="276">
        <v>1.6365881600285659</v>
      </c>
    </row>
    <row r="2963" spans="1:32" ht="27.6" x14ac:dyDescent="0.3">
      <c r="A2963" s="2">
        <f>IF(G2963="","",VLOOKUP(G2963,{"CFTV","100000";"switch","750000";"VMS","200000";"Alarme","300000";"CA","400000";"Cabeamento","500000";"Infra","600000";"Redes","700000";"Energia","800000";"Outros","900000";"Serviço","1000000"},2,FALSE)
  + COUNTIF($G$2:G2963,G2963)
)</f>
        <v>600402</v>
      </c>
      <c r="B2963" s="3" t="str">
        <f t="shared" si="47"/>
        <v>DISJUNTOR BIPOLAR CC 40A 440V</v>
      </c>
      <c r="C2963" s="3"/>
      <c r="D2963" s="3"/>
      <c r="E2963" s="5" t="s">
        <v>326</v>
      </c>
      <c r="F2963" s="5" t="s">
        <v>7</v>
      </c>
      <c r="G2963" s="2" t="s">
        <v>4743</v>
      </c>
      <c r="H2963" s="19" t="s">
        <v>5321</v>
      </c>
      <c r="I2963" s="170" t="s">
        <v>7038</v>
      </c>
      <c r="J2963" s="127">
        <v>29.3</v>
      </c>
      <c r="K2963" s="162">
        <v>59.69035834957549</v>
      </c>
      <c r="L2963" s="127"/>
      <c r="M2963" s="203"/>
      <c r="N2963" s="198">
        <v>0.18</v>
      </c>
      <c r="O2963" s="62" t="s">
        <v>7114</v>
      </c>
      <c r="P2963" s="254" t="s">
        <v>7294</v>
      </c>
      <c r="Q2963" s="235">
        <v>1</v>
      </c>
      <c r="R2963" s="5">
        <v>85362000</v>
      </c>
      <c r="S2963" s="243">
        <v>45754</v>
      </c>
      <c r="T2963" s="263">
        <v>0.15</v>
      </c>
      <c r="U2963" s="263">
        <v>0</v>
      </c>
      <c r="V2963" s="263">
        <v>3.2119999999999996E-2</v>
      </c>
      <c r="W2963" s="263">
        <v>0</v>
      </c>
      <c r="X2963" s="263">
        <v>0.33999999999999997</v>
      </c>
      <c r="Y2963" s="265">
        <v>1.8334922359937862</v>
      </c>
      <c r="Z2963" s="275">
        <v>29.3</v>
      </c>
      <c r="AA2963" s="276">
        <v>0.6517623171676219</v>
      </c>
      <c r="AB2963" s="277">
        <v>0.05</v>
      </c>
      <c r="AC2963" s="277">
        <v>3.6499999999999998E-2</v>
      </c>
      <c r="AD2963" s="277">
        <v>0</v>
      </c>
      <c r="AE2963" s="277">
        <v>0.33999999999999997</v>
      </c>
      <c r="AF2963" s="276">
        <v>1.6365881600285659</v>
      </c>
    </row>
    <row r="2964" spans="1:32" ht="27.6" x14ac:dyDescent="0.3">
      <c r="A2964" s="2">
        <f>IF(G2964="","",VLOOKUP(G2964,{"CFTV","100000";"switch","750000";"VMS","200000";"Alarme","300000";"CA","400000";"Cabeamento","500000";"Infra","600000";"Redes","700000";"Energia","800000";"Outros","900000";"Serviço","1000000"},2,FALSE)
  + COUNTIF($G$2:G2964,G2964)
)</f>
        <v>600403</v>
      </c>
      <c r="B2964" s="3" t="str">
        <f t="shared" si="47"/>
        <v>CABO DE COBRE 4X2,5MM² ISOLAÇÃO</v>
      </c>
      <c r="C2964" s="3"/>
      <c r="D2964" s="3"/>
      <c r="E2964" s="5" t="s">
        <v>326</v>
      </c>
      <c r="F2964" s="5" t="s">
        <v>948</v>
      </c>
      <c r="G2964" s="2" t="s">
        <v>4743</v>
      </c>
      <c r="H2964" s="19" t="s">
        <v>5322</v>
      </c>
      <c r="I2964" s="170" t="s">
        <v>7038</v>
      </c>
      <c r="J2964" s="127">
        <v>11.2</v>
      </c>
      <c r="K2964" s="162">
        <v>22.816792270144894</v>
      </c>
      <c r="L2964" s="127"/>
      <c r="M2964" s="203"/>
      <c r="N2964" s="198">
        <v>0.18</v>
      </c>
      <c r="O2964" s="62" t="s">
        <v>7114</v>
      </c>
      <c r="P2964" s="254" t="s">
        <v>7294</v>
      </c>
      <c r="Q2964" s="235">
        <v>1</v>
      </c>
      <c r="R2964" s="5">
        <v>85444900</v>
      </c>
      <c r="S2964" s="243">
        <v>45754</v>
      </c>
      <c r="T2964" s="263">
        <v>0.15</v>
      </c>
      <c r="U2964" s="263">
        <v>0</v>
      </c>
      <c r="V2964" s="263">
        <v>3.2119999999999996E-2</v>
      </c>
      <c r="W2964" s="263">
        <v>0</v>
      </c>
      <c r="X2964" s="263">
        <v>0.33999999999999997</v>
      </c>
      <c r="Y2964" s="265">
        <v>1.8334922359937862</v>
      </c>
      <c r="Z2964" s="275">
        <v>11.2</v>
      </c>
      <c r="AA2964" s="276">
        <v>0.24913781407089985</v>
      </c>
      <c r="AB2964" s="277">
        <v>0.05</v>
      </c>
      <c r="AC2964" s="277">
        <v>3.6499999999999998E-2</v>
      </c>
      <c r="AD2964" s="277">
        <v>0</v>
      </c>
      <c r="AE2964" s="277">
        <v>0.33999999999999997</v>
      </c>
      <c r="AF2964" s="276">
        <v>1.6365881600285659</v>
      </c>
    </row>
    <row r="2965" spans="1:32" ht="41.4" x14ac:dyDescent="0.3">
      <c r="A2965" s="2">
        <f>IF(G2965="","",VLOOKUP(G2965,{"CFTV","100000";"switch","750000";"VMS","200000";"Alarme","300000";"CA","400000";"Cabeamento","500000";"Infra","600000";"Redes","700000";"Energia","800000";"Outros","900000";"Serviço","1000000"},2,FALSE)
  + COUNTIF($G$2:G2965,G2965)
)</f>
        <v>600404</v>
      </c>
      <c r="B2965" s="3" t="str">
        <f t="shared" si="47"/>
        <v>CRZ GALVANIZAÇÃO A FRIO SPRAY</v>
      </c>
      <c r="C2965" s="3" t="s">
        <v>5324</v>
      </c>
      <c r="D2965" s="3" t="s">
        <v>5324</v>
      </c>
      <c r="E2965" s="20" t="s">
        <v>5325</v>
      </c>
      <c r="F2965" s="5" t="s">
        <v>7</v>
      </c>
      <c r="G2965" s="2" t="s">
        <v>4743</v>
      </c>
      <c r="H2965" s="19" t="s">
        <v>5323</v>
      </c>
      <c r="I2965" s="170" t="s">
        <v>7038</v>
      </c>
      <c r="J2965" s="127">
        <v>0.01</v>
      </c>
      <c r="K2965" s="162">
        <v>2.0372135955486512E-2</v>
      </c>
      <c r="L2965" s="127"/>
      <c r="M2965" s="203"/>
      <c r="N2965" s="198">
        <v>0.18</v>
      </c>
      <c r="O2965" s="62" t="s">
        <v>7114</v>
      </c>
      <c r="P2965" s="254" t="s">
        <v>7294</v>
      </c>
      <c r="Q2965" s="235">
        <v>1</v>
      </c>
      <c r="R2965" s="5">
        <v>79039000</v>
      </c>
      <c r="S2965" s="243">
        <v>45754</v>
      </c>
      <c r="T2965" s="263">
        <v>0.15</v>
      </c>
      <c r="U2965" s="263">
        <v>0</v>
      </c>
      <c r="V2965" s="263">
        <v>3.2119999999999996E-2</v>
      </c>
      <c r="W2965" s="263">
        <v>0</v>
      </c>
      <c r="X2965" s="263">
        <v>0.33999999999999997</v>
      </c>
      <c r="Y2965" s="265">
        <v>1.8334922359937862</v>
      </c>
      <c r="Z2965" s="275">
        <v>0.01</v>
      </c>
      <c r="AA2965" s="276">
        <v>2.2244447684901771E-4</v>
      </c>
      <c r="AB2965" s="277">
        <v>0.05</v>
      </c>
      <c r="AC2965" s="277">
        <v>3.6499999999999998E-2</v>
      </c>
      <c r="AD2965" s="277">
        <v>0</v>
      </c>
      <c r="AE2965" s="277">
        <v>0.33999999999999997</v>
      </c>
      <c r="AF2965" s="276">
        <v>1.6365881600285659</v>
      </c>
    </row>
    <row r="2966" spans="1:32" ht="27.6" x14ac:dyDescent="0.3">
      <c r="A2966" s="2">
        <f>IF(G2966="","",VLOOKUP(G2966,{"CFTV","100000";"switch","750000";"VMS","200000";"Alarme","300000";"CA","400000";"Cabeamento","500000";"Infra","600000";"Redes","700000";"Energia","800000";"Outros","900000";"Serviço","1000000"},2,FALSE)
  + COUNTIF($G$2:G2966,G2966)
)</f>
        <v>600405</v>
      </c>
      <c r="B2966" s="3" t="str">
        <f t="shared" si="47"/>
        <v xml:space="preserve">ELETRODUTO CORRUGADO 2'' </v>
      </c>
      <c r="C2966" s="3" t="s">
        <v>5327</v>
      </c>
      <c r="D2966" s="3" t="s">
        <v>5327</v>
      </c>
      <c r="E2966" s="20" t="s">
        <v>5305</v>
      </c>
      <c r="F2966" s="5" t="s">
        <v>948</v>
      </c>
      <c r="G2966" s="2" t="s">
        <v>4743</v>
      </c>
      <c r="H2966" s="19" t="s">
        <v>5326</v>
      </c>
      <c r="I2966" s="170" t="s">
        <v>7038</v>
      </c>
      <c r="J2966" s="127">
        <v>3.97</v>
      </c>
      <c r="K2966" s="162">
        <v>8.0877379743281459</v>
      </c>
      <c r="L2966" s="127"/>
      <c r="M2966" s="203"/>
      <c r="N2966" s="198">
        <v>0.18</v>
      </c>
      <c r="O2966" s="62" t="s">
        <v>7114</v>
      </c>
      <c r="P2966" s="254" t="s">
        <v>7294</v>
      </c>
      <c r="Q2966" s="235">
        <v>1</v>
      </c>
      <c r="R2966" s="5">
        <v>39172100</v>
      </c>
      <c r="S2966" s="243">
        <v>45754</v>
      </c>
      <c r="T2966" s="263">
        <v>0.15</v>
      </c>
      <c r="U2966" s="263">
        <v>0</v>
      </c>
      <c r="V2966" s="263">
        <v>3.2119999999999996E-2</v>
      </c>
      <c r="W2966" s="263">
        <v>0</v>
      </c>
      <c r="X2966" s="263">
        <v>0.33999999999999997</v>
      </c>
      <c r="Y2966" s="265">
        <v>1.8334922359937862</v>
      </c>
      <c r="Z2966" s="275">
        <v>3.97</v>
      </c>
      <c r="AA2966" s="276">
        <v>8.8310457309060036E-2</v>
      </c>
      <c r="AB2966" s="277">
        <v>0.05</v>
      </c>
      <c r="AC2966" s="277">
        <v>3.6499999999999998E-2</v>
      </c>
      <c r="AD2966" s="277">
        <v>0</v>
      </c>
      <c r="AE2966" s="277">
        <v>0.33999999999999997</v>
      </c>
      <c r="AF2966" s="276">
        <v>1.6365881600285659</v>
      </c>
    </row>
    <row r="2967" spans="1:32" ht="27.6" x14ac:dyDescent="0.3">
      <c r="A2967" s="2">
        <f>IF(G2967="","",VLOOKUP(G2967,{"CFTV","100000";"switch","750000";"VMS","200000";"Alarme","300000";"CA","400000";"Cabeamento","500000";"Infra","600000";"Redes","700000";"Energia","800000";"Outros","900000";"Serviço","1000000"},2,FALSE)
  + COUNTIF($G$2:G2967,G2967)
)</f>
        <v>600406</v>
      </c>
      <c r="B2967" s="3" t="str">
        <f t="shared" si="47"/>
        <v>CORDÃO OTICO DUPLEX MONOMODO LC/UPC</v>
      </c>
      <c r="C2967" s="3"/>
      <c r="D2967" s="3"/>
      <c r="E2967" s="5" t="s">
        <v>326</v>
      </c>
      <c r="F2967" s="5" t="s">
        <v>7</v>
      </c>
      <c r="G2967" s="2" t="s">
        <v>4743</v>
      </c>
      <c r="H2967" s="19" t="s">
        <v>5328</v>
      </c>
      <c r="I2967" s="170" t="s">
        <v>7038</v>
      </c>
      <c r="J2967" s="127">
        <v>471</v>
      </c>
      <c r="K2967" s="162">
        <v>959.52760350341475</v>
      </c>
      <c r="L2967" s="127"/>
      <c r="M2967" s="203"/>
      <c r="N2967" s="198">
        <v>0.18</v>
      </c>
      <c r="O2967" s="62" t="s">
        <v>7114</v>
      </c>
      <c r="P2967" s="254" t="s">
        <v>7294</v>
      </c>
      <c r="Q2967" s="235">
        <v>1</v>
      </c>
      <c r="R2967" s="5">
        <v>85447090</v>
      </c>
      <c r="S2967" s="243">
        <v>45754</v>
      </c>
      <c r="T2967" s="263">
        <v>0.15</v>
      </c>
      <c r="U2967" s="263">
        <v>0</v>
      </c>
      <c r="V2967" s="263">
        <v>3.2119999999999996E-2</v>
      </c>
      <c r="W2967" s="263">
        <v>0</v>
      </c>
      <c r="X2967" s="263">
        <v>0.33999999999999997</v>
      </c>
      <c r="Y2967" s="265">
        <v>1.8334922359937862</v>
      </c>
      <c r="Z2967" s="275">
        <v>471</v>
      </c>
      <c r="AA2967" s="276">
        <v>10.477134859588734</v>
      </c>
      <c r="AB2967" s="277">
        <v>0.05</v>
      </c>
      <c r="AC2967" s="277">
        <v>3.6499999999999998E-2</v>
      </c>
      <c r="AD2967" s="277">
        <v>0</v>
      </c>
      <c r="AE2967" s="277">
        <v>0.33999999999999997</v>
      </c>
      <c r="AF2967" s="276">
        <v>1.6365881600285659</v>
      </c>
    </row>
    <row r="2968" spans="1:32" ht="27.6" x14ac:dyDescent="0.3">
      <c r="A2968" s="2">
        <f>IF(G2968="","",VLOOKUP(G2968,{"CFTV","100000";"switch","750000";"VMS","200000";"Alarme","300000";"CA","400000";"Cabeamento","500000";"Infra","600000";"Redes","700000";"Energia","800000";"Outros","900000";"Serviço","1000000"},2,FALSE)
  + COUNTIF($G$2:G2968,G2968)
)</f>
        <v>600407</v>
      </c>
      <c r="B2968" s="3" t="str">
        <f t="shared" si="47"/>
        <v>FITA VELCRO ORGANIZADOR DE CABOS</v>
      </c>
      <c r="C2968" s="3"/>
      <c r="D2968" s="3"/>
      <c r="E2968" s="5" t="s">
        <v>326</v>
      </c>
      <c r="F2968" s="5" t="s">
        <v>7</v>
      </c>
      <c r="G2968" s="2" t="s">
        <v>4743</v>
      </c>
      <c r="H2968" s="19" t="s">
        <v>5329</v>
      </c>
      <c r="I2968" s="170" t="s">
        <v>7038</v>
      </c>
      <c r="J2968" s="127">
        <v>16.97</v>
      </c>
      <c r="K2968" s="162">
        <v>34.571514716460612</v>
      </c>
      <c r="L2968" s="127"/>
      <c r="M2968" s="203"/>
      <c r="N2968" s="198">
        <v>0.18</v>
      </c>
      <c r="O2968" s="62" t="s">
        <v>7114</v>
      </c>
      <c r="P2968" s="254" t="s">
        <v>7294</v>
      </c>
      <c r="Q2968" s="235">
        <v>1</v>
      </c>
      <c r="R2968" s="5">
        <v>58063200</v>
      </c>
      <c r="S2968" s="243">
        <v>45754</v>
      </c>
      <c r="T2968" s="263">
        <v>0.15</v>
      </c>
      <c r="U2968" s="263">
        <v>0</v>
      </c>
      <c r="V2968" s="263">
        <v>3.2119999999999996E-2</v>
      </c>
      <c r="W2968" s="263">
        <v>0</v>
      </c>
      <c r="X2968" s="263">
        <v>0.33999999999999997</v>
      </c>
      <c r="Y2968" s="265">
        <v>1.8334922359937862</v>
      </c>
      <c r="Z2968" s="275">
        <v>16.97</v>
      </c>
      <c r="AA2968" s="276">
        <v>0.37748827721278305</v>
      </c>
      <c r="AB2968" s="277">
        <v>0.05</v>
      </c>
      <c r="AC2968" s="277">
        <v>3.6499999999999998E-2</v>
      </c>
      <c r="AD2968" s="277">
        <v>0</v>
      </c>
      <c r="AE2968" s="277">
        <v>0.33999999999999997</v>
      </c>
      <c r="AF2968" s="276">
        <v>1.6365881600285659</v>
      </c>
    </row>
    <row r="2969" spans="1:32" ht="27.6" x14ac:dyDescent="0.3">
      <c r="A2969" s="2">
        <f>IF(G2969="","",VLOOKUP(G2969,{"CFTV","100000";"switch","750000";"VMS","200000";"Alarme","300000";"CA","400000";"Cabeamento","500000";"Infra","600000";"Redes","700000";"Energia","800000";"Outros","900000";"Serviço","1000000"},2,FALSE)
  + COUNTIF($G$2:G2969,G2969)
)</f>
        <v>600408</v>
      </c>
      <c r="B2969" s="3" t="str">
        <f t="shared" si="47"/>
        <v>DPS PARA EQUIPAMENTOS CONECTADOS A</v>
      </c>
      <c r="C2969" s="3" t="s">
        <v>5331</v>
      </c>
      <c r="D2969" s="3" t="s">
        <v>5331</v>
      </c>
      <c r="E2969" s="20" t="s">
        <v>4919</v>
      </c>
      <c r="F2969" s="5" t="s">
        <v>7</v>
      </c>
      <c r="G2969" s="2" t="s">
        <v>4743</v>
      </c>
      <c r="H2969" s="19" t="s">
        <v>5330</v>
      </c>
      <c r="I2969" s="170" t="s">
        <v>7038</v>
      </c>
      <c r="J2969" s="127">
        <v>246.24</v>
      </c>
      <c r="K2969" s="162">
        <v>501.64347576789993</v>
      </c>
      <c r="L2969" s="127"/>
      <c r="M2969" s="203"/>
      <c r="N2969" s="198">
        <v>0.18</v>
      </c>
      <c r="O2969" s="3" t="s">
        <v>7070</v>
      </c>
      <c r="P2969" s="31" t="s">
        <v>7294</v>
      </c>
      <c r="Q2969" s="234">
        <v>1</v>
      </c>
      <c r="R2969" s="5">
        <v>85363090</v>
      </c>
      <c r="S2969" s="238">
        <v>45859</v>
      </c>
      <c r="T2969" s="263">
        <v>0.15</v>
      </c>
      <c r="U2969" s="263">
        <v>0</v>
      </c>
      <c r="V2969" s="263">
        <v>3.2119999999999996E-2</v>
      </c>
      <c r="W2969" s="263">
        <v>0</v>
      </c>
      <c r="X2969" s="263">
        <v>0.33999999999999997</v>
      </c>
      <c r="Y2969" s="265">
        <v>1.8334922359937862</v>
      </c>
      <c r="Z2969" s="275">
        <v>246.24</v>
      </c>
      <c r="AA2969" s="276">
        <v>5.4774727979302122</v>
      </c>
      <c r="AB2969" s="277">
        <v>0.05</v>
      </c>
      <c r="AC2969" s="277">
        <v>3.6499999999999998E-2</v>
      </c>
      <c r="AD2969" s="277">
        <v>0</v>
      </c>
      <c r="AE2969" s="277">
        <v>0.33999999999999997</v>
      </c>
      <c r="AF2969" s="276">
        <v>1.6365881600285659</v>
      </c>
    </row>
    <row r="2970" spans="1:32" ht="27.6" x14ac:dyDescent="0.3">
      <c r="A2970" s="2">
        <f>IF(G2970="","",VLOOKUP(G2970,{"CFTV","100000";"switch","750000";"VMS","200000";"Alarme","300000";"CA","400000";"Cabeamento","500000";"Infra","600000";"Redes","700000";"Energia","800000";"Outros","900000";"Serviço","1000000"},2,FALSE)
  + COUNTIF($G$2:G2970,G2970)
)</f>
        <v>600409</v>
      </c>
      <c r="B2970" s="3" t="str">
        <f t="shared" si="47"/>
        <v>DISJUNTOR BIPOLAR 6A CURVA C</v>
      </c>
      <c r="C2970" s="3" t="s">
        <v>5333</v>
      </c>
      <c r="D2970" s="3" t="s">
        <v>5333</v>
      </c>
      <c r="E2970" s="5" t="s">
        <v>4815</v>
      </c>
      <c r="F2970" s="5" t="s">
        <v>7</v>
      </c>
      <c r="G2970" s="2" t="s">
        <v>4743</v>
      </c>
      <c r="H2970" s="3" t="s">
        <v>5332</v>
      </c>
      <c r="I2970" s="170" t="s">
        <v>7038</v>
      </c>
      <c r="J2970" s="127">
        <v>126.65</v>
      </c>
      <c r="K2970" s="162">
        <v>258.0131018762367</v>
      </c>
      <c r="L2970" s="126"/>
      <c r="M2970" s="203"/>
      <c r="N2970" s="198">
        <v>0.18</v>
      </c>
      <c r="O2970" s="3" t="s">
        <v>7070</v>
      </c>
      <c r="P2970" s="31" t="s">
        <v>7294</v>
      </c>
      <c r="Q2970" s="234">
        <v>1</v>
      </c>
      <c r="R2970" s="5">
        <v>85362000</v>
      </c>
      <c r="S2970" s="238">
        <v>45771</v>
      </c>
      <c r="T2970" s="263">
        <v>0.15</v>
      </c>
      <c r="U2970" s="263">
        <v>0</v>
      </c>
      <c r="V2970" s="263">
        <v>3.2119999999999996E-2</v>
      </c>
      <c r="W2970" s="263">
        <v>0</v>
      </c>
      <c r="X2970" s="263">
        <v>0.33999999999999997</v>
      </c>
      <c r="Y2970" s="265">
        <v>1.8334922359937862</v>
      </c>
      <c r="Z2970" s="275">
        <v>126.65</v>
      </c>
      <c r="AA2970" s="276">
        <v>2.8172592992928096</v>
      </c>
      <c r="AB2970" s="277">
        <v>0.05</v>
      </c>
      <c r="AC2970" s="277">
        <v>3.6499999999999998E-2</v>
      </c>
      <c r="AD2970" s="277">
        <v>0</v>
      </c>
      <c r="AE2970" s="277">
        <v>0.33999999999999997</v>
      </c>
      <c r="AF2970" s="276">
        <v>1.6365881600285659</v>
      </c>
    </row>
    <row r="2971" spans="1:32" ht="27.6" x14ac:dyDescent="0.3">
      <c r="A2971" s="2">
        <f>IF(G2971="","",VLOOKUP(G2971,{"CFTV","100000";"switch","750000";"VMS","200000";"Alarme","300000";"CA","400000";"Cabeamento","500000";"Infra","600000";"Redes","700000";"Energia","800000";"Outros","900000";"Serviço","1000000"},2,FALSE)
  + COUNTIF($G$2:G2971,G2971)
)</f>
        <v>600410</v>
      </c>
      <c r="B2971" s="3" t="str">
        <f t="shared" si="47"/>
        <v>POSTE IP.CFTV TELECÔNICO ENGASTADO COM</v>
      </c>
      <c r="C2971" s="3"/>
      <c r="D2971" s="3"/>
      <c r="E2971" s="5" t="s">
        <v>428</v>
      </c>
      <c r="F2971" s="5" t="s">
        <v>7</v>
      </c>
      <c r="G2971" s="2" t="s">
        <v>4743</v>
      </c>
      <c r="H2971" s="3" t="s">
        <v>5334</v>
      </c>
      <c r="I2971" s="170" t="s">
        <v>7038</v>
      </c>
      <c r="J2971" s="127">
        <v>438</v>
      </c>
      <c r="K2971" s="162">
        <v>892.29955485030928</v>
      </c>
      <c r="L2971" s="126"/>
      <c r="M2971" s="203"/>
      <c r="N2971" s="198">
        <v>0.18</v>
      </c>
      <c r="O2971" s="3" t="s">
        <v>428</v>
      </c>
      <c r="P2971" s="31" t="s">
        <v>7294</v>
      </c>
      <c r="Q2971" s="234">
        <v>3</v>
      </c>
      <c r="R2971" s="5">
        <v>73082000</v>
      </c>
      <c r="S2971" s="238">
        <v>45889</v>
      </c>
      <c r="T2971" s="263">
        <v>0.15</v>
      </c>
      <c r="U2971" s="263">
        <v>0</v>
      </c>
      <c r="V2971" s="263">
        <v>3.2119999999999996E-2</v>
      </c>
      <c r="W2971" s="263">
        <v>0</v>
      </c>
      <c r="X2971" s="263">
        <v>0.33999999999999997</v>
      </c>
      <c r="Y2971" s="265">
        <v>1.8334922359937862</v>
      </c>
      <c r="Z2971" s="275">
        <v>438</v>
      </c>
      <c r="AA2971" s="276">
        <v>9.7430680859869767</v>
      </c>
      <c r="AB2971" s="277">
        <v>0.05</v>
      </c>
      <c r="AC2971" s="277">
        <v>3.6499999999999998E-2</v>
      </c>
      <c r="AD2971" s="277">
        <v>0</v>
      </c>
      <c r="AE2971" s="277">
        <v>0.33999999999999997</v>
      </c>
      <c r="AF2971" s="276">
        <v>1.6365881600285659</v>
      </c>
    </row>
    <row r="2972" spans="1:32" ht="27.6" x14ac:dyDescent="0.3">
      <c r="A2972" s="2">
        <f>IF(G2972="","",VLOOKUP(G2972,{"CFTV","100000";"switch","750000";"VMS","200000";"Alarme","300000";"CA","400000";"Cabeamento","500000";"Infra","600000";"Redes","700000";"Energia","800000";"Outros","900000";"Serviço","1000000"},2,FALSE)
  + COUNTIF($G$2:G2972,G2972)
)</f>
        <v>600411</v>
      </c>
      <c r="B2972" s="3" t="str">
        <f t="shared" si="47"/>
        <v>ELETRODUTO CORRUGADO FLEXÍVEL PVC AMARELO</v>
      </c>
      <c r="C2972" s="3">
        <v>14210326</v>
      </c>
      <c r="D2972" s="3">
        <v>14210326</v>
      </c>
      <c r="E2972" s="5" t="s">
        <v>5305</v>
      </c>
      <c r="F2972" s="5" t="s">
        <v>948</v>
      </c>
      <c r="G2972" s="2" t="s">
        <v>4743</v>
      </c>
      <c r="H2972" s="3" t="s">
        <v>5335</v>
      </c>
      <c r="I2972" s="170" t="s">
        <v>7038</v>
      </c>
      <c r="J2972" s="127">
        <v>2.9836</v>
      </c>
      <c r="K2972" s="162">
        <v>6.0782304836789569</v>
      </c>
      <c r="L2972" s="126"/>
      <c r="M2972" s="203"/>
      <c r="N2972" s="198">
        <v>0.18</v>
      </c>
      <c r="O2972" s="3" t="s">
        <v>7070</v>
      </c>
      <c r="P2972" s="31" t="s">
        <v>7294</v>
      </c>
      <c r="Q2972" s="234">
        <v>1</v>
      </c>
      <c r="R2972" s="5">
        <v>39172300</v>
      </c>
      <c r="S2972" s="238">
        <v>45771</v>
      </c>
      <c r="T2972" s="263">
        <v>0.15</v>
      </c>
      <c r="U2972" s="263">
        <v>0</v>
      </c>
      <c r="V2972" s="263">
        <v>3.2119999999999996E-2</v>
      </c>
      <c r="W2972" s="263">
        <v>0</v>
      </c>
      <c r="X2972" s="263">
        <v>0.33999999999999997</v>
      </c>
      <c r="Y2972" s="265">
        <v>1.8334922359937862</v>
      </c>
      <c r="Z2972" s="275">
        <v>2.9836</v>
      </c>
      <c r="AA2972" s="276">
        <v>6.6368534112672933E-2</v>
      </c>
      <c r="AB2972" s="277">
        <v>0.05</v>
      </c>
      <c r="AC2972" s="277">
        <v>3.6499999999999998E-2</v>
      </c>
      <c r="AD2972" s="277">
        <v>0</v>
      </c>
      <c r="AE2972" s="277">
        <v>0.33999999999999997</v>
      </c>
      <c r="AF2972" s="276">
        <v>1.6365881600285659</v>
      </c>
    </row>
    <row r="2973" spans="1:32" ht="41.4" x14ac:dyDescent="0.3">
      <c r="A2973" s="2">
        <f>IF(G2973="","",VLOOKUP(G2973,{"CFTV","100000";"switch","750000";"VMS","200000";"Alarme","300000";"CA","400000";"Cabeamento","500000";"Infra","600000";"Redes","700000";"Energia","800000";"Outros","900000";"Serviço","1000000"},2,FALSE)
  + COUNTIF($G$2:G2973,G2973)
)</f>
        <v>600412</v>
      </c>
      <c r="B2973" s="3" t="str">
        <f t="shared" si="47"/>
        <v>CAIXA DE PROTEÇÃO METÁLICA UNIVERSAL</v>
      </c>
      <c r="C2973" s="3"/>
      <c r="D2973" s="3"/>
      <c r="E2973" s="5" t="s">
        <v>326</v>
      </c>
      <c r="F2973" s="5" t="s">
        <v>7</v>
      </c>
      <c r="G2973" s="2" t="s">
        <v>4743</v>
      </c>
      <c r="H2973" s="3" t="s">
        <v>5336</v>
      </c>
      <c r="I2973" s="170" t="s">
        <v>7038</v>
      </c>
      <c r="J2973" s="127">
        <v>60.9</v>
      </c>
      <c r="K2973" s="162">
        <v>188.23853622869538</v>
      </c>
      <c r="L2973" s="127">
        <v>31.5</v>
      </c>
      <c r="M2973" s="203"/>
      <c r="N2973" s="198">
        <v>0.12</v>
      </c>
      <c r="O2973" s="3" t="s">
        <v>7217</v>
      </c>
      <c r="P2973" s="31" t="s">
        <v>7291</v>
      </c>
      <c r="Q2973" s="234">
        <v>1</v>
      </c>
      <c r="R2973" s="5">
        <v>91021110</v>
      </c>
      <c r="S2973" s="238">
        <v>45775</v>
      </c>
      <c r="T2973" s="263">
        <v>0.15</v>
      </c>
      <c r="U2973" s="263">
        <v>0</v>
      </c>
      <c r="V2973" s="263">
        <v>3.2119999999999996E-2</v>
      </c>
      <c r="W2973" s="263">
        <v>0</v>
      </c>
      <c r="X2973" s="263">
        <v>0.33999999999999997</v>
      </c>
      <c r="Y2973" s="265">
        <v>1.8334922359937862</v>
      </c>
      <c r="Z2973" s="275">
        <v>92.4</v>
      </c>
      <c r="AA2973" s="276">
        <v>2.055386966084924</v>
      </c>
      <c r="AB2973" s="277">
        <v>0.05</v>
      </c>
      <c r="AC2973" s="277">
        <v>3.6499999999999998E-2</v>
      </c>
      <c r="AD2973" s="277">
        <v>0</v>
      </c>
      <c r="AE2973" s="277">
        <v>0.33999999999999997</v>
      </c>
      <c r="AF2973" s="276">
        <v>1.6365881600285659</v>
      </c>
    </row>
    <row r="2974" spans="1:32" ht="27.6" x14ac:dyDescent="0.3">
      <c r="A2974" s="2">
        <f>IF(G2974="","",VLOOKUP(G2974,{"CFTV","100000";"switch","750000";"VMS","200000";"Alarme","300000";"CA","400000";"Cabeamento","500000";"Infra","600000";"Redes","700000";"Energia","800000";"Outros","900000";"Serviço","1000000"},2,FALSE)
  + COUNTIF($G$2:G2974,G2974)
)</f>
        <v>600413</v>
      </c>
      <c r="B2974" s="3" t="str">
        <f t="shared" si="47"/>
        <v xml:space="preserve">CONDULETE GALVANIZADO LEVE 1/2" </v>
      </c>
      <c r="C2974" s="3"/>
      <c r="D2974" s="3"/>
      <c r="E2974" s="5" t="s">
        <v>326</v>
      </c>
      <c r="F2974" s="5" t="s">
        <v>7</v>
      </c>
      <c r="G2974" s="2" t="s">
        <v>4743</v>
      </c>
      <c r="H2974" s="3" t="s">
        <v>5337</v>
      </c>
      <c r="I2974" s="170" t="s">
        <v>7038</v>
      </c>
      <c r="J2974" s="127">
        <v>14.39</v>
      </c>
      <c r="K2974" s="162">
        <v>29.315503639945096</v>
      </c>
      <c r="L2974" s="127"/>
      <c r="M2974" s="203"/>
      <c r="N2974" s="198">
        <v>0.18</v>
      </c>
      <c r="O2974" s="3" t="s">
        <v>7070</v>
      </c>
      <c r="P2974" s="31" t="s">
        <v>7294</v>
      </c>
      <c r="Q2974" s="234">
        <v>1</v>
      </c>
      <c r="R2974" s="5">
        <v>76169900</v>
      </c>
      <c r="S2974" s="238">
        <v>45783</v>
      </c>
      <c r="T2974" s="263">
        <v>0.15</v>
      </c>
      <c r="U2974" s="263">
        <v>0</v>
      </c>
      <c r="V2974" s="263">
        <v>3.2119999999999996E-2</v>
      </c>
      <c r="W2974" s="263">
        <v>0</v>
      </c>
      <c r="X2974" s="263">
        <v>0.33999999999999997</v>
      </c>
      <c r="Y2974" s="265">
        <v>1.8334922359937862</v>
      </c>
      <c r="Z2974" s="275">
        <v>14.39</v>
      </c>
      <c r="AA2974" s="276">
        <v>0.32009760218573652</v>
      </c>
      <c r="AB2974" s="277">
        <v>0.05</v>
      </c>
      <c r="AC2974" s="277">
        <v>3.6499999999999998E-2</v>
      </c>
      <c r="AD2974" s="277">
        <v>0</v>
      </c>
      <c r="AE2974" s="277">
        <v>0.33999999999999997</v>
      </c>
      <c r="AF2974" s="276">
        <v>1.6365881600285659</v>
      </c>
    </row>
    <row r="2975" spans="1:32" ht="27.6" x14ac:dyDescent="0.3">
      <c r="A2975" s="2">
        <f>IF(G2975="","",VLOOKUP(G2975,{"CFTV","100000";"switch","750000";"VMS","200000";"Alarme","300000";"CA","400000";"Cabeamento","500000";"Infra","600000";"Redes","700000";"Energia","800000";"Outros","900000";"Serviço","1000000"},2,FALSE)
  + COUNTIF($G$2:G2975,G2975)
)</f>
        <v>600414</v>
      </c>
      <c r="B2975" s="3" t="str">
        <f t="shared" si="47"/>
        <v>CABO  F-UTP CAT5E BLINDADO</v>
      </c>
      <c r="C2975" s="3" t="s">
        <v>5339</v>
      </c>
      <c r="D2975" s="3" t="s">
        <v>5339</v>
      </c>
      <c r="E2975" s="5" t="s">
        <v>5340</v>
      </c>
      <c r="F2975" s="5" t="s">
        <v>948</v>
      </c>
      <c r="G2975" s="2" t="s">
        <v>4743</v>
      </c>
      <c r="H2975" s="3" t="s">
        <v>5338</v>
      </c>
      <c r="I2975" s="170" t="s">
        <v>7039</v>
      </c>
      <c r="J2975" s="127">
        <v>12.33</v>
      </c>
      <c r="K2975" s="162">
        <v>144.93572776307278</v>
      </c>
      <c r="L2975" s="127"/>
      <c r="M2975" s="203"/>
      <c r="N2975" s="198">
        <v>0.18</v>
      </c>
      <c r="O2975" s="3" t="s">
        <v>7070</v>
      </c>
      <c r="P2975" s="31" t="s">
        <v>7294</v>
      </c>
      <c r="Q2975" s="234">
        <v>1</v>
      </c>
      <c r="R2975" s="5">
        <v>85444900</v>
      </c>
      <c r="S2975" s="238">
        <v>45783</v>
      </c>
      <c r="T2975" s="263">
        <v>0.15</v>
      </c>
      <c r="U2975" s="263">
        <v>0</v>
      </c>
      <c r="V2975" s="263">
        <v>3.2119999999999996E-2</v>
      </c>
      <c r="W2975" s="263">
        <v>0</v>
      </c>
      <c r="X2975" s="263">
        <v>0.33999999999999997</v>
      </c>
      <c r="Y2975" s="265">
        <v>1.8334922359937862</v>
      </c>
      <c r="Z2975" s="275">
        <v>71.144099999999995</v>
      </c>
      <c r="AA2975" s="276">
        <v>1.58256121053942</v>
      </c>
      <c r="AB2975" s="277">
        <v>0.05</v>
      </c>
      <c r="AC2975" s="277">
        <v>3.6499999999999998E-2</v>
      </c>
      <c r="AD2975" s="277">
        <v>0</v>
      </c>
      <c r="AE2975" s="277">
        <v>0.33999999999999997</v>
      </c>
      <c r="AF2975" s="276">
        <v>1.6365881600285659</v>
      </c>
    </row>
    <row r="2976" spans="1:32" ht="27.6" x14ac:dyDescent="0.3">
      <c r="A2976" s="2">
        <f>IF(G2976="","",VLOOKUP(G2976,{"CFTV","100000";"switch","750000";"VMS","200000";"Alarme","300000";"CA","400000";"Cabeamento","500000";"Infra","600000";"Redes","700000";"Energia","800000";"Outros","900000";"Serviço","1000000"},2,FALSE)
  + COUNTIF($G$2:G2976,G2976)
)</f>
        <v>600415</v>
      </c>
      <c r="B2976" s="3" t="str">
        <f t="shared" ref="B2976:B3038" si="48">IFERROR(LEFT(H2976,FIND(" ",H2976,FIND(" ",H2976,FIND(" ",H2976,FIND(" ",H2976,FIND(" ",H2976)+1)+1)+1)+1)-1),H2976)</f>
        <v>SUPORTE INFRA BARREIRA ARTICULAVEL ALUMINIO</v>
      </c>
      <c r="C2976" s="3" t="s">
        <v>5342</v>
      </c>
      <c r="D2976" s="3" t="s">
        <v>5342</v>
      </c>
      <c r="E2976" s="5" t="s">
        <v>326</v>
      </c>
      <c r="F2976" s="5" t="s">
        <v>7</v>
      </c>
      <c r="G2976" s="2" t="s">
        <v>4743</v>
      </c>
      <c r="H2976" s="3" t="s">
        <v>5341</v>
      </c>
      <c r="I2976" s="170" t="s">
        <v>7038</v>
      </c>
      <c r="J2976" s="127">
        <v>37.5</v>
      </c>
      <c r="K2976" s="162">
        <v>76.395509833074428</v>
      </c>
      <c r="L2976" s="127"/>
      <c r="M2976" s="203"/>
      <c r="N2976" s="198">
        <v>0.12</v>
      </c>
      <c r="O2976" s="3" t="s">
        <v>7088</v>
      </c>
      <c r="P2976" s="31" t="s">
        <v>7291</v>
      </c>
      <c r="Q2976" s="234">
        <v>1</v>
      </c>
      <c r="R2976" s="5">
        <v>85437099</v>
      </c>
      <c r="S2976" s="238">
        <v>45783</v>
      </c>
      <c r="T2976" s="263">
        <v>0.15</v>
      </c>
      <c r="U2976" s="263">
        <v>0</v>
      </c>
      <c r="V2976" s="263">
        <v>3.2119999999999996E-2</v>
      </c>
      <c r="W2976" s="263">
        <v>0</v>
      </c>
      <c r="X2976" s="263">
        <v>0.33999999999999997</v>
      </c>
      <c r="Y2976" s="265">
        <v>1.8334922359937862</v>
      </c>
      <c r="Z2976" s="275">
        <v>37.5</v>
      </c>
      <c r="AA2976" s="276">
        <v>0.8341667881838164</v>
      </c>
      <c r="AB2976" s="277">
        <v>0.05</v>
      </c>
      <c r="AC2976" s="277">
        <v>3.6499999999999998E-2</v>
      </c>
      <c r="AD2976" s="277">
        <v>0</v>
      </c>
      <c r="AE2976" s="277">
        <v>0.33999999999999997</v>
      </c>
      <c r="AF2976" s="276">
        <v>1.6365881600285659</v>
      </c>
    </row>
    <row r="2977" spans="1:32" ht="27.6" x14ac:dyDescent="0.3">
      <c r="A2977" s="2">
        <f>IF(G2977="","",VLOOKUP(G2977,{"CFTV","100000";"switch","750000";"VMS","200000";"Alarme","300000";"CA","400000";"Cabeamento","500000";"Infra","600000";"Redes","700000";"Energia","800000";"Outros","900000";"Serviço","1000000"},2,FALSE)
  + COUNTIF($G$2:G2977,G2977)
)</f>
        <v>600416</v>
      </c>
      <c r="B2977" s="3" t="str">
        <f t="shared" si="48"/>
        <v>CAIXA DE PASSAGEM 80X80</v>
      </c>
      <c r="C2977" s="3" t="s">
        <v>5344</v>
      </c>
      <c r="D2977" s="3" t="s">
        <v>5344</v>
      </c>
      <c r="E2977" s="5" t="s">
        <v>5345</v>
      </c>
      <c r="F2977" s="5" t="s">
        <v>7</v>
      </c>
      <c r="G2977" s="2" t="s">
        <v>4743</v>
      </c>
      <c r="H2977" s="3" t="s">
        <v>5343</v>
      </c>
      <c r="I2977" s="177" t="s">
        <v>7038</v>
      </c>
      <c r="J2977" s="154">
        <v>19.7</v>
      </c>
      <c r="K2977" s="162">
        <v>40.133107832308433</v>
      </c>
      <c r="L2977" s="127"/>
      <c r="M2977" s="203"/>
      <c r="N2977" s="198">
        <v>0.18</v>
      </c>
      <c r="O2977" s="3" t="s">
        <v>7070</v>
      </c>
      <c r="P2977" s="31" t="s">
        <v>7294</v>
      </c>
      <c r="Q2977" s="234">
        <v>1</v>
      </c>
      <c r="R2977" s="5">
        <v>76169900</v>
      </c>
      <c r="S2977" s="238">
        <v>45812</v>
      </c>
      <c r="T2977" s="263">
        <v>0.15</v>
      </c>
      <c r="U2977" s="263">
        <v>0</v>
      </c>
      <c r="V2977" s="263">
        <v>3.2119999999999996E-2</v>
      </c>
      <c r="W2977" s="263">
        <v>0</v>
      </c>
      <c r="X2977" s="263">
        <v>0.33999999999999997</v>
      </c>
      <c r="Y2977" s="265">
        <v>1.8334922359937862</v>
      </c>
      <c r="Z2977" s="275">
        <v>19.7</v>
      </c>
      <c r="AA2977" s="276">
        <v>0.43821561939256493</v>
      </c>
      <c r="AB2977" s="277">
        <v>0.05</v>
      </c>
      <c r="AC2977" s="277">
        <v>3.6499999999999998E-2</v>
      </c>
      <c r="AD2977" s="277">
        <v>0</v>
      </c>
      <c r="AE2977" s="277">
        <v>0.33999999999999997</v>
      </c>
      <c r="AF2977" s="276">
        <v>1.6365881600285659</v>
      </c>
    </row>
    <row r="2978" spans="1:32" ht="27.6" x14ac:dyDescent="0.3">
      <c r="A2978" s="2">
        <f>IF(G2978="","",VLOOKUP(G2978,{"CFTV","100000";"switch","750000";"VMS","200000";"Alarme","300000";"CA","400000";"Cabeamento","500000";"Infra","600000";"Redes","700000";"Energia","800000";"Outros","900000";"Serviço","1000000"},2,FALSE)
  + COUNTIF($G$2:G2978,G2978)
)</f>
        <v>600417</v>
      </c>
      <c r="B2978" s="3" t="str">
        <f t="shared" si="48"/>
        <v>ELETRODUTO CORRUGADO FLEXÍVEL PVC AMARELO</v>
      </c>
      <c r="C2978" s="3">
        <v>14210326</v>
      </c>
      <c r="D2978" s="3">
        <v>14210326</v>
      </c>
      <c r="E2978" s="5" t="s">
        <v>5305</v>
      </c>
      <c r="F2978" s="5" t="s">
        <v>948</v>
      </c>
      <c r="G2978" s="2" t="s">
        <v>4743</v>
      </c>
      <c r="H2978" s="3" t="s">
        <v>5335</v>
      </c>
      <c r="I2978" s="170" t="s">
        <v>7038</v>
      </c>
      <c r="J2978" s="127">
        <v>2.9836</v>
      </c>
      <c r="K2978" s="162">
        <v>6.0782304836789569</v>
      </c>
      <c r="L2978" s="127"/>
      <c r="M2978" s="203"/>
      <c r="N2978" s="198">
        <v>0.18</v>
      </c>
      <c r="O2978" s="3" t="s">
        <v>7070</v>
      </c>
      <c r="P2978" s="31" t="s">
        <v>7294</v>
      </c>
      <c r="Q2978" s="234">
        <v>1</v>
      </c>
      <c r="R2978" s="5">
        <v>39172300</v>
      </c>
      <c r="S2978" s="238">
        <v>45771</v>
      </c>
      <c r="T2978" s="263">
        <v>0.15</v>
      </c>
      <c r="U2978" s="263">
        <v>0</v>
      </c>
      <c r="V2978" s="263">
        <v>3.2119999999999996E-2</v>
      </c>
      <c r="W2978" s="263">
        <v>0</v>
      </c>
      <c r="X2978" s="263">
        <v>0.33999999999999997</v>
      </c>
      <c r="Y2978" s="265">
        <v>1.8334922359937862</v>
      </c>
      <c r="Z2978" s="275">
        <v>2.9836</v>
      </c>
      <c r="AA2978" s="276">
        <v>6.6368534112672933E-2</v>
      </c>
      <c r="AB2978" s="277">
        <v>0.05</v>
      </c>
      <c r="AC2978" s="277">
        <v>3.6499999999999998E-2</v>
      </c>
      <c r="AD2978" s="277">
        <v>0</v>
      </c>
      <c r="AE2978" s="277">
        <v>0.33999999999999997</v>
      </c>
      <c r="AF2978" s="276">
        <v>1.6365881600285659</v>
      </c>
    </row>
    <row r="2979" spans="1:32" ht="41.4" x14ac:dyDescent="0.3">
      <c r="A2979" s="2">
        <f>IF(G2979="","",VLOOKUP(G2979,{"CFTV","100000";"switch","750000";"VMS","200000";"Alarme","300000";"CA","400000";"Cabeamento","500000";"Infra","600000";"Redes","700000";"Energia","800000";"Outros","900000";"Serviço","1000000"},2,FALSE)
  + COUNTIF($G$2:G2979,G2979)
)</f>
        <v>600418</v>
      </c>
      <c r="B2979" s="3" t="str">
        <f t="shared" si="48"/>
        <v>CAIXA DE PROTEÇÃO METÁLICA UNIVERSAL</v>
      </c>
      <c r="C2979" s="3"/>
      <c r="D2979" s="3"/>
      <c r="E2979" s="5" t="s">
        <v>326</v>
      </c>
      <c r="F2979" s="5" t="s">
        <v>7</v>
      </c>
      <c r="G2979" s="2" t="s">
        <v>4743</v>
      </c>
      <c r="H2979" s="3" t="s">
        <v>5336</v>
      </c>
      <c r="I2979" s="170" t="s">
        <v>7038</v>
      </c>
      <c r="J2979" s="127">
        <v>60.9</v>
      </c>
      <c r="K2979" s="162">
        <v>188.23853622869538</v>
      </c>
      <c r="L2979" s="127">
        <v>31.5</v>
      </c>
      <c r="M2979" s="203"/>
      <c r="N2979" s="198">
        <v>0.12</v>
      </c>
      <c r="O2979" s="3" t="s">
        <v>7217</v>
      </c>
      <c r="P2979" s="31" t="s">
        <v>7291</v>
      </c>
      <c r="Q2979" s="234">
        <v>1</v>
      </c>
      <c r="R2979" s="5">
        <v>91021110</v>
      </c>
      <c r="S2979" s="238">
        <v>45775</v>
      </c>
      <c r="T2979" s="263">
        <v>0.15</v>
      </c>
      <c r="U2979" s="263">
        <v>0</v>
      </c>
      <c r="V2979" s="263">
        <v>3.2119999999999996E-2</v>
      </c>
      <c r="W2979" s="263">
        <v>0</v>
      </c>
      <c r="X2979" s="263">
        <v>0.33999999999999997</v>
      </c>
      <c r="Y2979" s="265">
        <v>1.8334922359937862</v>
      </c>
      <c r="Z2979" s="275">
        <v>92.4</v>
      </c>
      <c r="AA2979" s="276">
        <v>2.055386966084924</v>
      </c>
      <c r="AB2979" s="277">
        <v>0.05</v>
      </c>
      <c r="AC2979" s="277">
        <v>3.6499999999999998E-2</v>
      </c>
      <c r="AD2979" s="277">
        <v>0</v>
      </c>
      <c r="AE2979" s="277">
        <v>0.33999999999999997</v>
      </c>
      <c r="AF2979" s="276">
        <v>1.6365881600285659</v>
      </c>
    </row>
    <row r="2980" spans="1:32" ht="27.6" x14ac:dyDescent="0.3">
      <c r="A2980" s="2">
        <f>IF(G2980="","",VLOOKUP(G2980,{"CFTV","100000";"switch","750000";"VMS","200000";"Alarme","300000";"CA","400000";"Cabeamento","500000";"Infra","600000";"Redes","700000";"Energia","800000";"Outros","900000";"Serviço","1000000"},2,FALSE)
  + COUNTIF($G$2:G2980,G2980)
)</f>
        <v>600419</v>
      </c>
      <c r="B2980" s="3" t="str">
        <f t="shared" si="48"/>
        <v>ABRAÇADEIRA FITA INOX DE 3/4″X0,5MM</v>
      </c>
      <c r="C2980" s="3"/>
      <c r="D2980" s="3"/>
      <c r="E2980" s="5" t="s">
        <v>326</v>
      </c>
      <c r="F2980" s="5" t="s">
        <v>7</v>
      </c>
      <c r="G2980" s="2" t="s">
        <v>4743</v>
      </c>
      <c r="H2980" s="3" t="s">
        <v>5346</v>
      </c>
      <c r="I2980" s="170" t="s">
        <v>7038</v>
      </c>
      <c r="J2980" s="127">
        <v>3.4353333333333298</v>
      </c>
      <c r="K2980" s="162">
        <v>6.9985077719081268</v>
      </c>
      <c r="L2980" s="127"/>
      <c r="M2980" s="205"/>
      <c r="N2980" s="198">
        <v>0.18</v>
      </c>
      <c r="O2980" s="3" t="s">
        <v>7070</v>
      </c>
      <c r="P2980" s="31" t="s">
        <v>7294</v>
      </c>
      <c r="Q2980" s="234">
        <v>3</v>
      </c>
      <c r="R2980" s="5">
        <v>72202090</v>
      </c>
      <c r="S2980" s="238">
        <v>45749</v>
      </c>
      <c r="T2980" s="263">
        <v>0.15</v>
      </c>
      <c r="U2980" s="263">
        <v>0</v>
      </c>
      <c r="V2980" s="263">
        <v>3.2119999999999996E-2</v>
      </c>
      <c r="W2980" s="263">
        <v>0</v>
      </c>
      <c r="X2980" s="263">
        <v>0.33999999999999997</v>
      </c>
      <c r="Y2980" s="265">
        <v>1.8334922359937862</v>
      </c>
      <c r="Z2980" s="275">
        <v>3.4353333333333298</v>
      </c>
      <c r="AA2980" s="276">
        <v>7.6417092613532481E-2</v>
      </c>
      <c r="AB2980" s="277">
        <v>0.05</v>
      </c>
      <c r="AC2980" s="277">
        <v>3.6499999999999998E-2</v>
      </c>
      <c r="AD2980" s="277">
        <v>0</v>
      </c>
      <c r="AE2980" s="277">
        <v>0.33999999999999997</v>
      </c>
      <c r="AF2980" s="276">
        <v>1.6365881600285659</v>
      </c>
    </row>
    <row r="2981" spans="1:32" ht="41.4" x14ac:dyDescent="0.3">
      <c r="A2981" s="2">
        <f>IF(G2981="","",VLOOKUP(G2981,{"CFTV","100000";"switch","750000";"VMS","200000";"Alarme","300000";"CA","400000";"Cabeamento","500000";"Infra","600000";"Redes","700000";"Energia","800000";"Outros","900000";"Serviço","1000000"},2,FALSE)
  + COUNTIF($G$2:G2981,G2981)
)</f>
        <v>600420</v>
      </c>
      <c r="B2981" s="3" t="str">
        <f t="shared" si="48"/>
        <v>QUADRO DE COMANDO METÁLICO IP66</v>
      </c>
      <c r="C2981" s="3" t="s">
        <v>5348</v>
      </c>
      <c r="D2981" s="3" t="s">
        <v>5348</v>
      </c>
      <c r="E2981" s="5" t="s">
        <v>1584</v>
      </c>
      <c r="F2981" s="5" t="s">
        <v>7</v>
      </c>
      <c r="G2981" s="2" t="s">
        <v>4743</v>
      </c>
      <c r="H2981" s="3" t="s">
        <v>5347</v>
      </c>
      <c r="I2981" s="170" t="s">
        <v>7038</v>
      </c>
      <c r="J2981" s="127">
        <v>758.4</v>
      </c>
      <c r="K2981" s="162">
        <v>1696.4350243687788</v>
      </c>
      <c r="L2981" s="127"/>
      <c r="M2981" s="205">
        <v>9.8000000000000004E-2</v>
      </c>
      <c r="N2981" s="198">
        <v>0.12</v>
      </c>
      <c r="O2981" s="3" t="s">
        <v>1584</v>
      </c>
      <c r="P2981" s="31" t="s">
        <v>7291</v>
      </c>
      <c r="Q2981" s="234">
        <v>1</v>
      </c>
      <c r="R2981" s="5">
        <v>85381000</v>
      </c>
      <c r="S2981" s="238">
        <v>46065</v>
      </c>
      <c r="T2981" s="263">
        <v>0.15</v>
      </c>
      <c r="U2981" s="263">
        <v>0</v>
      </c>
      <c r="V2981" s="263">
        <v>3.2119999999999996E-2</v>
      </c>
      <c r="W2981" s="263">
        <v>0</v>
      </c>
      <c r="X2981" s="263">
        <v>0.33999999999999997</v>
      </c>
      <c r="Y2981" s="265">
        <v>1.8334922359937862</v>
      </c>
      <c r="Z2981" s="275">
        <v>832.72320000000002</v>
      </c>
      <c r="AA2981" s="276">
        <v>18.523467658403995</v>
      </c>
      <c r="AB2981" s="277">
        <v>0.05</v>
      </c>
      <c r="AC2981" s="277">
        <v>3.6499999999999998E-2</v>
      </c>
      <c r="AD2981" s="277">
        <v>0</v>
      </c>
      <c r="AE2981" s="277">
        <v>0.33999999999999997</v>
      </c>
      <c r="AF2981" s="276">
        <v>1.6365881600285659</v>
      </c>
    </row>
    <row r="2982" spans="1:32" ht="27.6" x14ac:dyDescent="0.3">
      <c r="A2982" s="2">
        <f>IF(G2982="","",VLOOKUP(G2982,{"CFTV","100000";"switch","750000";"VMS","200000";"Alarme","300000";"CA","400000";"Cabeamento","500000";"Infra","600000";"Redes","700000";"Energia","800000";"Outros","900000";"Serviço","1000000"},2,FALSE)
  + COUNTIF($G$2:G2982,G2982)
)</f>
        <v>600421</v>
      </c>
      <c r="B2982" s="3" t="str">
        <f t="shared" si="48"/>
        <v>CONDULETE GALVANIZADO LEVE 1" TIPO</v>
      </c>
      <c r="C2982" s="82"/>
      <c r="D2982" s="82"/>
      <c r="E2982" s="5" t="s">
        <v>326</v>
      </c>
      <c r="F2982" s="106" t="s">
        <v>7</v>
      </c>
      <c r="G2982" s="2" t="s">
        <v>4743</v>
      </c>
      <c r="H2982" s="82" t="s">
        <v>5349</v>
      </c>
      <c r="I2982" s="175" t="s">
        <v>7038</v>
      </c>
      <c r="J2982" s="129">
        <v>37.5</v>
      </c>
      <c r="K2982" s="162">
        <v>76.395509833074428</v>
      </c>
      <c r="L2982" s="132"/>
      <c r="M2982" s="200"/>
      <c r="N2982" s="222">
        <v>0.18</v>
      </c>
      <c r="O2982" s="3" t="s">
        <v>7070</v>
      </c>
      <c r="P2982" s="31" t="s">
        <v>7294</v>
      </c>
      <c r="Q2982" s="234">
        <v>1</v>
      </c>
      <c r="R2982" s="106">
        <v>76090000</v>
      </c>
      <c r="S2982" s="238">
        <v>45784</v>
      </c>
      <c r="T2982" s="263">
        <v>0.15</v>
      </c>
      <c r="U2982" s="263">
        <v>0</v>
      </c>
      <c r="V2982" s="263">
        <v>3.2119999999999996E-2</v>
      </c>
      <c r="W2982" s="263">
        <v>0</v>
      </c>
      <c r="X2982" s="263">
        <v>0.33999999999999997</v>
      </c>
      <c r="Y2982" s="265">
        <v>1.8334922359937862</v>
      </c>
      <c r="Z2982" s="275">
        <v>37.5</v>
      </c>
      <c r="AA2982" s="276">
        <v>0.8341667881838164</v>
      </c>
      <c r="AB2982" s="277">
        <v>0.05</v>
      </c>
      <c r="AC2982" s="277">
        <v>3.6499999999999998E-2</v>
      </c>
      <c r="AD2982" s="277">
        <v>0</v>
      </c>
      <c r="AE2982" s="277">
        <v>0.33999999999999997</v>
      </c>
      <c r="AF2982" s="276">
        <v>1.6365881600285659</v>
      </c>
    </row>
    <row r="2983" spans="1:32" ht="27.6" x14ac:dyDescent="0.3">
      <c r="A2983" s="2">
        <f>IF(G2983="","",VLOOKUP(G2983,{"CFTV","100000";"switch","750000";"VMS","200000";"Alarme","300000";"CA","400000";"Cabeamento","500000";"Infra","600000";"Redes","700000";"Energia","800000";"Outros","900000";"Serviço","1000000"},2,FALSE)
  + COUNTIF($G$2:G2983,G2983)
)</f>
        <v>600422</v>
      </c>
      <c r="B2983" s="3" t="str">
        <f t="shared" si="48"/>
        <v>CANALETA RECORTADA ABERTA PVC CINZA</v>
      </c>
      <c r="C2983" s="3"/>
      <c r="D2983" s="3"/>
      <c r="E2983" s="5" t="s">
        <v>5014</v>
      </c>
      <c r="F2983" s="5" t="s">
        <v>7</v>
      </c>
      <c r="G2983" s="2" t="s">
        <v>4743</v>
      </c>
      <c r="H2983" s="3" t="s">
        <v>5350</v>
      </c>
      <c r="I2983" s="170" t="s">
        <v>7038</v>
      </c>
      <c r="J2983" s="127">
        <v>68.819999999999993</v>
      </c>
      <c r="K2983" s="162">
        <v>140.20103964565817</v>
      </c>
      <c r="L2983" s="144"/>
      <c r="M2983" s="193"/>
      <c r="N2983" s="198">
        <v>0.18</v>
      </c>
      <c r="O2983" s="3" t="s">
        <v>7070</v>
      </c>
      <c r="P2983" s="31" t="s">
        <v>7294</v>
      </c>
      <c r="Q2983" s="234">
        <v>3</v>
      </c>
      <c r="R2983" s="5">
        <v>39162000</v>
      </c>
      <c r="S2983" s="238">
        <v>45749</v>
      </c>
      <c r="T2983" s="263">
        <v>0.15</v>
      </c>
      <c r="U2983" s="263">
        <v>0</v>
      </c>
      <c r="V2983" s="263">
        <v>3.2119999999999996E-2</v>
      </c>
      <c r="W2983" s="263">
        <v>0</v>
      </c>
      <c r="X2983" s="263">
        <v>0.33999999999999997</v>
      </c>
      <c r="Y2983" s="265">
        <v>1.8334922359937862</v>
      </c>
      <c r="Z2983" s="275">
        <v>68.819999999999993</v>
      </c>
      <c r="AA2983" s="276">
        <v>1.5308628896749397</v>
      </c>
      <c r="AB2983" s="277">
        <v>0.05</v>
      </c>
      <c r="AC2983" s="277">
        <v>3.6499999999999998E-2</v>
      </c>
      <c r="AD2983" s="277">
        <v>0</v>
      </c>
      <c r="AE2983" s="277">
        <v>0.33999999999999997</v>
      </c>
      <c r="AF2983" s="276">
        <v>1.6365881600285659</v>
      </c>
    </row>
    <row r="2984" spans="1:32" x14ac:dyDescent="0.3">
      <c r="A2984" s="2">
        <f>IF(G2984="","",VLOOKUP(G2984,{"CFTV","100000";"switch","750000";"VMS","200000";"Alarme","300000";"CA","400000";"Cabeamento","500000";"Infra","600000";"Redes","700000";"Energia","800000";"Outros","900000";"Serviço","1000000"},2,FALSE)
  + COUNTIF($G$2:G2984,G2984)
)</f>
        <v>600423</v>
      </c>
      <c r="B2984" s="3" t="str">
        <f t="shared" si="48"/>
        <v>CONECTOR DE CABO A HASTE</v>
      </c>
      <c r="C2984" s="3" t="s">
        <v>5255</v>
      </c>
      <c r="D2984" s="3" t="s">
        <v>5255</v>
      </c>
      <c r="E2984" s="5" t="s">
        <v>5251</v>
      </c>
      <c r="F2984" s="5" t="s">
        <v>7</v>
      </c>
      <c r="G2984" s="2" t="s">
        <v>4743</v>
      </c>
      <c r="H2984" s="3" t="s">
        <v>5351</v>
      </c>
      <c r="I2984" s="170" t="s">
        <v>7038</v>
      </c>
      <c r="J2984" s="127">
        <v>13.17</v>
      </c>
      <c r="K2984" s="162">
        <v>26.830103053375741</v>
      </c>
      <c r="L2984" s="127"/>
      <c r="M2984" s="205"/>
      <c r="N2984" s="198">
        <v>0.12</v>
      </c>
      <c r="O2984" s="3" t="s">
        <v>5251</v>
      </c>
      <c r="P2984" s="31" t="s">
        <v>7291</v>
      </c>
      <c r="Q2984" s="234">
        <v>1</v>
      </c>
      <c r="R2984" s="5">
        <v>85359000</v>
      </c>
      <c r="S2984" s="238">
        <v>45782</v>
      </c>
      <c r="T2984" s="263">
        <v>0.15</v>
      </c>
      <c r="U2984" s="263">
        <v>0</v>
      </c>
      <c r="V2984" s="263">
        <v>3.2119999999999996E-2</v>
      </c>
      <c r="W2984" s="263">
        <v>0</v>
      </c>
      <c r="X2984" s="263">
        <v>0.33999999999999997</v>
      </c>
      <c r="Y2984" s="265">
        <v>1.8334922359937862</v>
      </c>
      <c r="Z2984" s="275">
        <v>13.17</v>
      </c>
      <c r="AA2984" s="276">
        <v>0.29295937601015637</v>
      </c>
      <c r="AB2984" s="277">
        <v>0.05</v>
      </c>
      <c r="AC2984" s="277">
        <v>3.6499999999999998E-2</v>
      </c>
      <c r="AD2984" s="277">
        <v>0</v>
      </c>
      <c r="AE2984" s="277">
        <v>0.33999999999999997</v>
      </c>
      <c r="AF2984" s="276">
        <v>1.6365881600285659</v>
      </c>
    </row>
    <row r="2985" spans="1:32" ht="27.6" x14ac:dyDescent="0.3">
      <c r="A2985" s="2">
        <f>IF(G2985="","",VLOOKUP(G2985,{"CFTV","100000";"switch","750000";"VMS","200000";"Alarme","300000";"CA","400000";"Cabeamento","500000";"Infra","600000";"Redes","700000";"Energia","800000";"Outros","900000";"Serviço","1000000"},2,FALSE)
  + COUNTIF($G$2:G2985,G2985)
)</f>
        <v>600424</v>
      </c>
      <c r="B2985" s="3" t="str">
        <f t="shared" si="48"/>
        <v>CONECTOR SPLIT BOLT 050MM COBRE</v>
      </c>
      <c r="C2985" s="3" t="s">
        <v>1455</v>
      </c>
      <c r="D2985" s="3" t="s">
        <v>1455</v>
      </c>
      <c r="E2985" s="5" t="s">
        <v>326</v>
      </c>
      <c r="F2985" s="5" t="s">
        <v>7</v>
      </c>
      <c r="G2985" s="2" t="s">
        <v>4743</v>
      </c>
      <c r="H2985" s="3" t="s">
        <v>5352</v>
      </c>
      <c r="I2985" s="170" t="s">
        <v>7038</v>
      </c>
      <c r="J2985" s="127">
        <v>19.96</v>
      </c>
      <c r="K2985" s="162">
        <v>40.662783367151079</v>
      </c>
      <c r="L2985" s="127"/>
      <c r="M2985" s="205"/>
      <c r="N2985" s="198">
        <v>0.18</v>
      </c>
      <c r="O2985" s="3" t="s">
        <v>7070</v>
      </c>
      <c r="P2985" s="31" t="s">
        <v>7294</v>
      </c>
      <c r="Q2985" s="234">
        <v>1</v>
      </c>
      <c r="R2985" s="5">
        <v>85359090</v>
      </c>
      <c r="S2985" s="238">
        <v>45783</v>
      </c>
      <c r="T2985" s="263">
        <v>0.15</v>
      </c>
      <c r="U2985" s="263">
        <v>0</v>
      </c>
      <c r="V2985" s="263">
        <v>3.2119999999999996E-2</v>
      </c>
      <c r="W2985" s="263">
        <v>0</v>
      </c>
      <c r="X2985" s="263">
        <v>0.33999999999999997</v>
      </c>
      <c r="Y2985" s="265">
        <v>1.8334922359937862</v>
      </c>
      <c r="Z2985" s="275">
        <v>19.96</v>
      </c>
      <c r="AA2985" s="276">
        <v>0.44399917579063941</v>
      </c>
      <c r="AB2985" s="277">
        <v>0.05</v>
      </c>
      <c r="AC2985" s="277">
        <v>3.6499999999999998E-2</v>
      </c>
      <c r="AD2985" s="277">
        <v>0</v>
      </c>
      <c r="AE2985" s="277">
        <v>0.33999999999999997</v>
      </c>
      <c r="AF2985" s="276">
        <v>1.6365881600285659</v>
      </c>
    </row>
    <row r="2986" spans="1:32" ht="27.6" x14ac:dyDescent="0.3">
      <c r="A2986" s="2">
        <f>IF(G2986="","",VLOOKUP(G2986,{"CFTV","100000";"switch","750000";"VMS","200000";"Alarme","300000";"CA","400000";"Cabeamento","500000";"Infra","600000";"Redes","700000";"Energia","800000";"Outros","900000";"Serviço","1000000"},2,FALSE)
  + COUNTIF($G$2:G2986,G2986)
)</f>
        <v>600425</v>
      </c>
      <c r="B2986" s="3" t="str">
        <f t="shared" si="48"/>
        <v>CABO DE FIBRA ÓPTICA MULTIMODO,</v>
      </c>
      <c r="C2986" s="3" t="s">
        <v>326</v>
      </c>
      <c r="D2986" s="3" t="s">
        <v>326</v>
      </c>
      <c r="E2986" s="3" t="s">
        <v>326</v>
      </c>
      <c r="F2986" s="5" t="s">
        <v>948</v>
      </c>
      <c r="G2986" s="2" t="s">
        <v>4743</v>
      </c>
      <c r="H2986" s="3" t="s">
        <v>5353</v>
      </c>
      <c r="I2986" s="170" t="s">
        <v>7038</v>
      </c>
      <c r="J2986" s="127">
        <v>17.21</v>
      </c>
      <c r="K2986" s="162">
        <v>35.060445979392291</v>
      </c>
      <c r="L2986" s="127"/>
      <c r="M2986" s="205"/>
      <c r="N2986" s="198">
        <v>0.18</v>
      </c>
      <c r="O2986" s="62" t="s">
        <v>7070</v>
      </c>
      <c r="P2986" s="254" t="s">
        <v>7294</v>
      </c>
      <c r="Q2986" s="235">
        <v>1</v>
      </c>
      <c r="R2986" s="5">
        <v>85447010</v>
      </c>
      <c r="S2986" s="243">
        <v>46043</v>
      </c>
      <c r="T2986" s="263">
        <v>0.15</v>
      </c>
      <c r="U2986" s="263">
        <v>0</v>
      </c>
      <c r="V2986" s="263">
        <v>3.2119999999999996E-2</v>
      </c>
      <c r="W2986" s="263">
        <v>0</v>
      </c>
      <c r="X2986" s="263">
        <v>0.33999999999999997</v>
      </c>
      <c r="Y2986" s="265">
        <v>1.8334922359937862</v>
      </c>
      <c r="Z2986" s="275">
        <v>17.21</v>
      </c>
      <c r="AA2986" s="276">
        <v>0.3828269446571595</v>
      </c>
      <c r="AB2986" s="277">
        <v>0.05</v>
      </c>
      <c r="AC2986" s="277">
        <v>3.6499999999999998E-2</v>
      </c>
      <c r="AD2986" s="277">
        <v>0</v>
      </c>
      <c r="AE2986" s="277">
        <v>0.33999999999999997</v>
      </c>
      <c r="AF2986" s="276">
        <v>1.6365881600285659</v>
      </c>
    </row>
    <row r="2987" spans="1:32" ht="27.6" x14ac:dyDescent="0.3">
      <c r="A2987" s="2">
        <f>IF(G2987="","",VLOOKUP(G2987,{"CFTV","100000";"switch","750000";"VMS","200000";"Alarme","300000";"CA","400000";"Cabeamento","500000";"Infra","600000";"Redes","700000";"Energia","800000";"Outros","900000";"Serviço","1000000"},2,FALSE)
  + COUNTIF($G$2:G2987,G2987)
)</f>
        <v>600426</v>
      </c>
      <c r="B2987" s="3" t="str">
        <f t="shared" si="48"/>
        <v>FECHADURA COM CHAVE PARA QUADRO</v>
      </c>
      <c r="C2987" s="3" t="s">
        <v>5355</v>
      </c>
      <c r="D2987" s="3" t="s">
        <v>5355</v>
      </c>
      <c r="E2987" s="5" t="s">
        <v>1584</v>
      </c>
      <c r="F2987" s="5" t="s">
        <v>7</v>
      </c>
      <c r="G2987" s="2" t="s">
        <v>4743</v>
      </c>
      <c r="H2987" s="3" t="s">
        <v>5354</v>
      </c>
      <c r="I2987" s="170" t="s">
        <v>7038</v>
      </c>
      <c r="J2987" s="127">
        <v>54.21</v>
      </c>
      <c r="K2987" s="162">
        <v>110.4373490146924</v>
      </c>
      <c r="L2987" s="127"/>
      <c r="M2987" s="205"/>
      <c r="N2987" s="198">
        <v>0.12</v>
      </c>
      <c r="O2987" s="3" t="s">
        <v>1584</v>
      </c>
      <c r="P2987" s="31" t="s">
        <v>7291</v>
      </c>
      <c r="Q2987" s="234">
        <v>1</v>
      </c>
      <c r="R2987" s="5">
        <v>85444900</v>
      </c>
      <c r="S2987" s="238">
        <v>45876</v>
      </c>
      <c r="T2987" s="263">
        <v>0.15</v>
      </c>
      <c r="U2987" s="263">
        <v>0</v>
      </c>
      <c r="V2987" s="263">
        <v>3.2119999999999996E-2</v>
      </c>
      <c r="W2987" s="263">
        <v>0</v>
      </c>
      <c r="X2987" s="263">
        <v>0.33999999999999997</v>
      </c>
      <c r="Y2987" s="265">
        <v>1.8334922359937862</v>
      </c>
      <c r="Z2987" s="275">
        <v>54.21</v>
      </c>
      <c r="AA2987" s="276">
        <v>1.205871508998525</v>
      </c>
      <c r="AB2987" s="277">
        <v>0.05</v>
      </c>
      <c r="AC2987" s="277">
        <v>3.6499999999999998E-2</v>
      </c>
      <c r="AD2987" s="277">
        <v>0</v>
      </c>
      <c r="AE2987" s="277">
        <v>0.33999999999999997</v>
      </c>
      <c r="AF2987" s="276">
        <v>1.6365881600285659</v>
      </c>
    </row>
    <row r="2988" spans="1:32" ht="27.6" x14ac:dyDescent="0.3">
      <c r="A2988" s="2">
        <f>IF(G2988="","",VLOOKUP(G2988,{"CFTV","100000";"switch","750000";"VMS","200000";"Alarme","300000";"CA","400000";"Cabeamento","500000";"Infra","600000";"Redes","700000";"Energia","800000";"Outros","900000";"Serviço","1000000"},2,FALSE)
  + COUNTIF($G$2:G2988,G2988)
)</f>
        <v>600427</v>
      </c>
      <c r="B2988" s="3" t="str">
        <f t="shared" si="48"/>
        <v>CABO FLEXIVEL 750V 70 GRAUS</v>
      </c>
      <c r="C2988" s="3" t="s">
        <v>5357</v>
      </c>
      <c r="D2988" s="3" t="s">
        <v>5357</v>
      </c>
      <c r="E2988" s="5" t="s">
        <v>326</v>
      </c>
      <c r="F2988" s="5" t="s">
        <v>948</v>
      </c>
      <c r="G2988" s="2" t="s">
        <v>4743</v>
      </c>
      <c r="H2988" s="3" t="s">
        <v>5356</v>
      </c>
      <c r="I2988" s="170" t="s">
        <v>7038</v>
      </c>
      <c r="J2988" s="127">
        <v>2.39</v>
      </c>
      <c r="K2988" s="162">
        <v>4.8689404933612765</v>
      </c>
      <c r="L2988" s="127"/>
      <c r="M2988" s="205"/>
      <c r="N2988" s="198">
        <v>0.18</v>
      </c>
      <c r="O2988" s="3" t="s">
        <v>7070</v>
      </c>
      <c r="P2988" s="31" t="s">
        <v>7294</v>
      </c>
      <c r="Q2988" s="234">
        <v>1</v>
      </c>
      <c r="R2988" s="5">
        <v>85444900</v>
      </c>
      <c r="S2988" s="238">
        <v>45783</v>
      </c>
      <c r="T2988" s="263">
        <v>0.15</v>
      </c>
      <c r="U2988" s="263">
        <v>0</v>
      </c>
      <c r="V2988" s="263">
        <v>3.2119999999999996E-2</v>
      </c>
      <c r="W2988" s="263">
        <v>0</v>
      </c>
      <c r="X2988" s="263">
        <v>0.33999999999999997</v>
      </c>
      <c r="Y2988" s="265">
        <v>1.8334922359937862</v>
      </c>
      <c r="Z2988" s="275">
        <v>2.39</v>
      </c>
      <c r="AA2988" s="276">
        <v>5.3164229966915243E-2</v>
      </c>
      <c r="AB2988" s="277">
        <v>0.05</v>
      </c>
      <c r="AC2988" s="277">
        <v>3.6499999999999998E-2</v>
      </c>
      <c r="AD2988" s="277">
        <v>0</v>
      </c>
      <c r="AE2988" s="277">
        <v>0.33999999999999997</v>
      </c>
      <c r="AF2988" s="276">
        <v>1.6365881600285659</v>
      </c>
    </row>
    <row r="2989" spans="1:32" ht="27.6" x14ac:dyDescent="0.3">
      <c r="A2989" s="2">
        <f>IF(G2989="","",VLOOKUP(G2989,{"CFTV","100000";"switch","750000";"VMS","200000";"Alarme","300000";"CA","400000";"Cabeamento","500000";"Infra","600000";"Redes","700000";"Energia","800000";"Outros","900000";"Serviço","1000000"},2,FALSE)
  + COUNTIF($G$2:G2989,G2989)
)</f>
        <v>600428</v>
      </c>
      <c r="B2989" s="3" t="str">
        <f t="shared" si="48"/>
        <v>CABO FLEXIVEL 750V 70 GRAUS</v>
      </c>
      <c r="C2989" s="3" t="s">
        <v>5359</v>
      </c>
      <c r="D2989" s="3" t="s">
        <v>5359</v>
      </c>
      <c r="E2989" s="5" t="s">
        <v>326</v>
      </c>
      <c r="F2989" s="5" t="s">
        <v>948</v>
      </c>
      <c r="G2989" s="2" t="s">
        <v>4743</v>
      </c>
      <c r="H2989" s="3" t="s">
        <v>5358</v>
      </c>
      <c r="I2989" s="170" t="s">
        <v>7038</v>
      </c>
      <c r="J2989" s="127">
        <v>2.39</v>
      </c>
      <c r="K2989" s="162">
        <v>4.8689404933612765</v>
      </c>
      <c r="L2989" s="127"/>
      <c r="M2989" s="205"/>
      <c r="N2989" s="198">
        <v>0.18</v>
      </c>
      <c r="O2989" s="3" t="s">
        <v>7070</v>
      </c>
      <c r="P2989" s="31" t="s">
        <v>7294</v>
      </c>
      <c r="Q2989" s="234">
        <v>1</v>
      </c>
      <c r="R2989" s="5">
        <v>85444900</v>
      </c>
      <c r="S2989" s="238">
        <v>45783</v>
      </c>
      <c r="T2989" s="263">
        <v>0.15</v>
      </c>
      <c r="U2989" s="263">
        <v>0</v>
      </c>
      <c r="V2989" s="263">
        <v>3.2119999999999996E-2</v>
      </c>
      <c r="W2989" s="263">
        <v>0</v>
      </c>
      <c r="X2989" s="263">
        <v>0.33999999999999997</v>
      </c>
      <c r="Y2989" s="265">
        <v>1.8334922359937862</v>
      </c>
      <c r="Z2989" s="275">
        <v>2.39</v>
      </c>
      <c r="AA2989" s="276">
        <v>5.3164229966915243E-2</v>
      </c>
      <c r="AB2989" s="277">
        <v>0.05</v>
      </c>
      <c r="AC2989" s="277">
        <v>3.6499999999999998E-2</v>
      </c>
      <c r="AD2989" s="277">
        <v>0</v>
      </c>
      <c r="AE2989" s="277">
        <v>0.33999999999999997</v>
      </c>
      <c r="AF2989" s="276">
        <v>1.6365881600285659</v>
      </c>
    </row>
    <row r="2990" spans="1:32" ht="27.6" x14ac:dyDescent="0.3">
      <c r="A2990" s="2">
        <f>IF(G2990="","",VLOOKUP(G2990,{"CFTV","100000";"switch","750000";"VMS","200000";"Alarme","300000";"CA","400000";"Cabeamento","500000";"Infra","600000";"Redes","700000";"Energia","800000";"Outros","900000";"Serviço","1000000"},2,FALSE)
  + COUNTIF($G$2:G2990,G2990)
)</f>
        <v>600429</v>
      </c>
      <c r="B2990" s="3" t="str">
        <f t="shared" si="48"/>
        <v>CABO FLEXIVEL 750V 70 GRAUS</v>
      </c>
      <c r="C2990" s="3" t="s">
        <v>5361</v>
      </c>
      <c r="D2990" s="3" t="s">
        <v>5361</v>
      </c>
      <c r="E2990" s="5" t="s">
        <v>326</v>
      </c>
      <c r="F2990" s="5" t="s">
        <v>948</v>
      </c>
      <c r="G2990" s="2" t="s">
        <v>4743</v>
      </c>
      <c r="H2990" s="3" t="s">
        <v>5360</v>
      </c>
      <c r="I2990" s="170" t="s">
        <v>7038</v>
      </c>
      <c r="J2990" s="127">
        <v>2.39</v>
      </c>
      <c r="K2990" s="162">
        <v>4.8689404933612765</v>
      </c>
      <c r="L2990" s="127"/>
      <c r="M2990" s="205"/>
      <c r="N2990" s="198">
        <v>0.18</v>
      </c>
      <c r="O2990" s="3" t="s">
        <v>7070</v>
      </c>
      <c r="P2990" s="31" t="s">
        <v>7294</v>
      </c>
      <c r="Q2990" s="234">
        <v>1</v>
      </c>
      <c r="R2990" s="5">
        <v>85444900</v>
      </c>
      <c r="S2990" s="238">
        <v>45783</v>
      </c>
      <c r="T2990" s="263">
        <v>0.15</v>
      </c>
      <c r="U2990" s="263">
        <v>0</v>
      </c>
      <c r="V2990" s="263">
        <v>3.2119999999999996E-2</v>
      </c>
      <c r="W2990" s="263">
        <v>0</v>
      </c>
      <c r="X2990" s="263">
        <v>0.33999999999999997</v>
      </c>
      <c r="Y2990" s="265">
        <v>1.8334922359937862</v>
      </c>
      <c r="Z2990" s="275">
        <v>2.39</v>
      </c>
      <c r="AA2990" s="276">
        <v>5.3164229966915243E-2</v>
      </c>
      <c r="AB2990" s="277">
        <v>0.05</v>
      </c>
      <c r="AC2990" s="277">
        <v>3.6499999999999998E-2</v>
      </c>
      <c r="AD2990" s="277">
        <v>0</v>
      </c>
      <c r="AE2990" s="277">
        <v>0.33999999999999997</v>
      </c>
      <c r="AF2990" s="276">
        <v>1.6365881600285659</v>
      </c>
    </row>
    <row r="2991" spans="1:32" ht="27.6" x14ac:dyDescent="0.3">
      <c r="A2991" s="2">
        <f>IF(G2991="","",VLOOKUP(G2991,{"CFTV","100000";"switch","750000";"VMS","200000";"Alarme","300000";"CA","400000";"Cabeamento","500000";"Infra","600000";"Redes","700000";"Energia","800000";"Outros","900000";"Serviço","1000000"},2,FALSE)
  + COUNTIF($G$2:G2991,G2991)
)</f>
        <v>600430</v>
      </c>
      <c r="B2991" s="3" t="str">
        <f t="shared" si="48"/>
        <v>CABO FLEXIVEL 10MM2 750V 70G</v>
      </c>
      <c r="C2991" s="3" t="s">
        <v>5363</v>
      </c>
      <c r="D2991" s="3" t="s">
        <v>5363</v>
      </c>
      <c r="E2991" s="5" t="s">
        <v>326</v>
      </c>
      <c r="F2991" s="5" t="s">
        <v>948</v>
      </c>
      <c r="G2991" s="2" t="s">
        <v>4743</v>
      </c>
      <c r="H2991" s="3" t="s">
        <v>5362</v>
      </c>
      <c r="I2991" s="170" t="s">
        <v>7038</v>
      </c>
      <c r="J2991" s="127">
        <v>9.77</v>
      </c>
      <c r="K2991" s="162">
        <v>19.903576828510325</v>
      </c>
      <c r="L2991" s="127"/>
      <c r="M2991" s="205"/>
      <c r="N2991" s="198">
        <v>0.18</v>
      </c>
      <c r="O2991" s="3" t="s">
        <v>7070</v>
      </c>
      <c r="P2991" s="31" t="s">
        <v>7294</v>
      </c>
      <c r="Q2991" s="234">
        <v>1</v>
      </c>
      <c r="R2991" s="5">
        <v>85444900</v>
      </c>
      <c r="S2991" s="238">
        <v>45783</v>
      </c>
      <c r="T2991" s="263">
        <v>0.15</v>
      </c>
      <c r="U2991" s="263">
        <v>0</v>
      </c>
      <c r="V2991" s="263">
        <v>3.2119999999999996E-2</v>
      </c>
      <c r="W2991" s="263">
        <v>0</v>
      </c>
      <c r="X2991" s="263">
        <v>0.33999999999999997</v>
      </c>
      <c r="Y2991" s="265">
        <v>1.8334922359937862</v>
      </c>
      <c r="Z2991" s="275">
        <v>9.77</v>
      </c>
      <c r="AA2991" s="276">
        <v>0.21732825388149032</v>
      </c>
      <c r="AB2991" s="277">
        <v>0.05</v>
      </c>
      <c r="AC2991" s="277">
        <v>3.6499999999999998E-2</v>
      </c>
      <c r="AD2991" s="277">
        <v>0</v>
      </c>
      <c r="AE2991" s="277">
        <v>0.33999999999999997</v>
      </c>
      <c r="AF2991" s="276">
        <v>1.6365881600285659</v>
      </c>
    </row>
    <row r="2992" spans="1:32" ht="27.6" x14ac:dyDescent="0.3">
      <c r="A2992" s="2">
        <f>IF(G2992="","",VLOOKUP(G2992,{"CFTV","100000";"switch","750000";"VMS","200000";"Alarme","300000";"CA","400000";"Cabeamento","500000";"Infra","600000";"Redes","700000";"Energia","800000";"Outros","900000";"Serviço","1000000"},2,FALSE)
  + COUNTIF($G$2:G2992,G2992)
)</f>
        <v>600431</v>
      </c>
      <c r="B2992" s="3" t="str">
        <f t="shared" si="48"/>
        <v>DISPOSITIVO ANTI ESCALADA PARA POSTES</v>
      </c>
      <c r="C2992" s="3"/>
      <c r="D2992" s="3"/>
      <c r="E2992" s="5" t="s">
        <v>428</v>
      </c>
      <c r="F2992" s="5" t="s">
        <v>7</v>
      </c>
      <c r="G2992" s="2" t="s">
        <v>4743</v>
      </c>
      <c r="H2992" s="3" t="s">
        <v>5364</v>
      </c>
      <c r="I2992" s="170" t="s">
        <v>7038</v>
      </c>
      <c r="J2992" s="127">
        <v>79</v>
      </c>
      <c r="K2992" s="162">
        <v>160.93987404834348</v>
      </c>
      <c r="L2992" s="127"/>
      <c r="M2992" s="205"/>
      <c r="N2992" s="198">
        <v>0.18</v>
      </c>
      <c r="O2992" s="3" t="s">
        <v>428</v>
      </c>
      <c r="P2992" s="31" t="s">
        <v>7294</v>
      </c>
      <c r="Q2992" s="234">
        <v>1</v>
      </c>
      <c r="R2992" s="5">
        <v>73082000</v>
      </c>
      <c r="S2992" s="238">
        <v>46091</v>
      </c>
      <c r="T2992" s="263">
        <v>0.15</v>
      </c>
      <c r="U2992" s="263">
        <v>0</v>
      </c>
      <c r="V2992" s="263">
        <v>3.2119999999999996E-2</v>
      </c>
      <c r="W2992" s="263">
        <v>0</v>
      </c>
      <c r="X2992" s="263">
        <v>0.33999999999999997</v>
      </c>
      <c r="Y2992" s="265">
        <v>1.8334922359937862</v>
      </c>
      <c r="Z2992" s="275">
        <v>79</v>
      </c>
      <c r="AA2992" s="276">
        <v>1.75731136710724</v>
      </c>
      <c r="AB2992" s="277">
        <v>0.05</v>
      </c>
      <c r="AC2992" s="277">
        <v>3.6499999999999998E-2</v>
      </c>
      <c r="AD2992" s="277">
        <v>0</v>
      </c>
      <c r="AE2992" s="277">
        <v>0.33999999999999997</v>
      </c>
      <c r="AF2992" s="276">
        <v>1.6365881600285659</v>
      </c>
    </row>
    <row r="2993" spans="1:32" ht="27.6" x14ac:dyDescent="0.3">
      <c r="A2993" s="2">
        <f>IF(G2993="","",VLOOKUP(G2993,{"CFTV","100000";"switch","750000";"VMS","200000";"Alarme","300000";"CA","400000";"Cabeamento","500000";"Infra","600000";"Redes","700000";"Energia","800000";"Outros","900000";"Serviço","1000000"},2,FALSE)
  + COUNTIF($G$2:G2993,G2993)
)</f>
        <v>600432</v>
      </c>
      <c r="B2993" s="3" t="str">
        <f t="shared" si="48"/>
        <v>TAMPÃO PARA CONDULETE MULTIPLO 1"</v>
      </c>
      <c r="C2993" s="3"/>
      <c r="D2993" s="3"/>
      <c r="E2993" s="5" t="s">
        <v>326</v>
      </c>
      <c r="F2993" s="5" t="s">
        <v>7</v>
      </c>
      <c r="G2993" s="2" t="s">
        <v>4743</v>
      </c>
      <c r="H2993" s="3" t="s">
        <v>5365</v>
      </c>
      <c r="I2993" s="170" t="s">
        <v>7038</v>
      </c>
      <c r="J2993" s="127">
        <v>0.39</v>
      </c>
      <c r="K2993" s="162">
        <v>0.79451330226397399</v>
      </c>
      <c r="L2993" s="127"/>
      <c r="M2993" s="205"/>
      <c r="N2993" s="198">
        <v>0.18</v>
      </c>
      <c r="O2993" s="3" t="s">
        <v>7070</v>
      </c>
      <c r="P2993" s="31" t="s">
        <v>7294</v>
      </c>
      <c r="Q2993" s="234">
        <v>1</v>
      </c>
      <c r="R2993" s="5">
        <v>39174090</v>
      </c>
      <c r="S2993" s="238">
        <v>45771</v>
      </c>
      <c r="T2993" s="263">
        <v>0.15</v>
      </c>
      <c r="U2993" s="263">
        <v>0</v>
      </c>
      <c r="V2993" s="263">
        <v>3.2119999999999996E-2</v>
      </c>
      <c r="W2993" s="263">
        <v>0</v>
      </c>
      <c r="X2993" s="263">
        <v>0.33999999999999997</v>
      </c>
      <c r="Y2993" s="265">
        <v>1.8334922359937862</v>
      </c>
      <c r="Z2993" s="275">
        <v>0.39</v>
      </c>
      <c r="AA2993" s="276">
        <v>8.6753345971116915E-3</v>
      </c>
      <c r="AB2993" s="277">
        <v>0.05</v>
      </c>
      <c r="AC2993" s="277">
        <v>3.6499999999999998E-2</v>
      </c>
      <c r="AD2993" s="277">
        <v>0</v>
      </c>
      <c r="AE2993" s="277">
        <v>0.33999999999999997</v>
      </c>
      <c r="AF2993" s="276">
        <v>1.6365881600285659</v>
      </c>
    </row>
    <row r="2994" spans="1:32" ht="27.6" x14ac:dyDescent="0.3">
      <c r="A2994" s="2">
        <f>IF(G2994="","",VLOOKUP(G2994,{"CFTV","100000";"switch","750000";"VMS","200000";"Alarme","300000";"CA","400000";"Cabeamento","500000";"Infra","600000";"Redes","700000";"Energia","800000";"Outros","900000";"Serviço","1000000"},2,FALSE)
  + COUNTIF($G$2:G2994,G2994)
)</f>
        <v>600433</v>
      </c>
      <c r="B2994" s="3" t="str">
        <f t="shared" si="48"/>
        <v>CONDULETE GALVANIZADO LEVE 1" TIPO</v>
      </c>
      <c r="C2994" s="82"/>
      <c r="D2994" s="82"/>
      <c r="E2994" s="5" t="s">
        <v>326</v>
      </c>
      <c r="F2994" s="106" t="s">
        <v>7</v>
      </c>
      <c r="G2994" s="2" t="s">
        <v>4743</v>
      </c>
      <c r="H2994" s="82" t="s">
        <v>5349</v>
      </c>
      <c r="I2994" s="175" t="s">
        <v>7038</v>
      </c>
      <c r="J2994" s="129">
        <v>37.5</v>
      </c>
      <c r="K2994" s="162">
        <v>76.395509833074428</v>
      </c>
      <c r="L2994" s="132"/>
      <c r="M2994" s="200"/>
      <c r="N2994" s="222">
        <v>0.18</v>
      </c>
      <c r="O2994" s="3" t="s">
        <v>7070</v>
      </c>
      <c r="P2994" s="31" t="s">
        <v>7294</v>
      </c>
      <c r="Q2994" s="234">
        <v>1</v>
      </c>
      <c r="R2994" s="106">
        <v>76090000</v>
      </c>
      <c r="S2994" s="238">
        <v>45784</v>
      </c>
      <c r="T2994" s="263">
        <v>0.15</v>
      </c>
      <c r="U2994" s="263">
        <v>0</v>
      </c>
      <c r="V2994" s="263">
        <v>3.2119999999999996E-2</v>
      </c>
      <c r="W2994" s="263">
        <v>0</v>
      </c>
      <c r="X2994" s="263">
        <v>0.33999999999999997</v>
      </c>
      <c r="Y2994" s="265">
        <v>1.8334922359937862</v>
      </c>
      <c r="Z2994" s="275">
        <v>37.5</v>
      </c>
      <c r="AA2994" s="276">
        <v>0.8341667881838164</v>
      </c>
      <c r="AB2994" s="277">
        <v>0.05</v>
      </c>
      <c r="AC2994" s="277">
        <v>3.6499999999999998E-2</v>
      </c>
      <c r="AD2994" s="277">
        <v>0</v>
      </c>
      <c r="AE2994" s="277">
        <v>0.33999999999999997</v>
      </c>
      <c r="AF2994" s="276">
        <v>1.6365881600285659</v>
      </c>
    </row>
    <row r="2995" spans="1:32" ht="27.6" x14ac:dyDescent="0.3">
      <c r="A2995" s="2">
        <f>IF(G2995="","",VLOOKUP(G2995,{"CFTV","100000";"switch","750000";"VMS","200000";"Alarme","300000";"CA","400000";"Cabeamento","500000";"Infra","600000";"Redes","700000";"Energia","800000";"Outros","900000";"Serviço","1000000"},2,FALSE)
  + COUNTIF($G$2:G2995,G2995)
)</f>
        <v>600434</v>
      </c>
      <c r="B2995" s="3" t="str">
        <f t="shared" si="48"/>
        <v>CABO ELÉTRICO FLEXÍVEL PRETO 10MM</v>
      </c>
      <c r="C2995" s="3"/>
      <c r="D2995" s="3"/>
      <c r="E2995" s="5" t="s">
        <v>326</v>
      </c>
      <c r="F2995" s="5" t="s">
        <v>948</v>
      </c>
      <c r="G2995" s="2" t="s">
        <v>4743</v>
      </c>
      <c r="H2995" s="3" t="s">
        <v>5366</v>
      </c>
      <c r="I2995" s="175" t="s">
        <v>7038</v>
      </c>
      <c r="J2995" s="127">
        <v>10.7302</v>
      </c>
      <c r="K2995" s="162">
        <v>21.859709322956139</v>
      </c>
      <c r="L2995" s="127"/>
      <c r="M2995" s="203"/>
      <c r="N2995" s="198">
        <v>0.18</v>
      </c>
      <c r="O2995" s="3" t="s">
        <v>7070</v>
      </c>
      <c r="P2995" s="31" t="s">
        <v>7294</v>
      </c>
      <c r="Q2995" s="234">
        <v>1</v>
      </c>
      <c r="R2995" s="5">
        <v>85444900</v>
      </c>
      <c r="S2995" s="238">
        <v>46031</v>
      </c>
      <c r="T2995" s="263">
        <v>0.15</v>
      </c>
      <c r="U2995" s="263">
        <v>0</v>
      </c>
      <c r="V2995" s="263">
        <v>3.2119999999999996E-2</v>
      </c>
      <c r="W2995" s="263">
        <v>0</v>
      </c>
      <c r="X2995" s="263">
        <v>0.33999999999999997</v>
      </c>
      <c r="Y2995" s="265">
        <v>1.8334922359937862</v>
      </c>
      <c r="Z2995" s="275">
        <v>10.7302</v>
      </c>
      <c r="AA2995" s="276">
        <v>0.23868737254853301</v>
      </c>
      <c r="AB2995" s="277">
        <v>0.05</v>
      </c>
      <c r="AC2995" s="277">
        <v>3.6499999999999998E-2</v>
      </c>
      <c r="AD2995" s="277">
        <v>0</v>
      </c>
      <c r="AE2995" s="277">
        <v>0.33999999999999997</v>
      </c>
      <c r="AF2995" s="276">
        <v>1.6365881600285659</v>
      </c>
    </row>
    <row r="2996" spans="1:32" ht="27.6" x14ac:dyDescent="0.3">
      <c r="A2996" s="2">
        <f>IF(G2996="","",VLOOKUP(G2996,{"CFTV","100000";"switch","750000";"VMS","200000";"Alarme","300000";"CA","400000";"Cabeamento","500000";"Infra","600000";"Redes","700000";"Energia","800000";"Outros","900000";"Serviço","1000000"},2,FALSE)
  + COUNTIF($G$2:G2996,G2996)
)</f>
        <v>600435</v>
      </c>
      <c r="B2996" s="3" t="str">
        <f t="shared" si="48"/>
        <v>CABO ELÉTRICO FLEXÍVEL AZUL 10MM</v>
      </c>
      <c r="C2996" s="3"/>
      <c r="D2996" s="3"/>
      <c r="E2996" s="5" t="s">
        <v>326</v>
      </c>
      <c r="F2996" s="5" t="s">
        <v>948</v>
      </c>
      <c r="G2996" s="2" t="s">
        <v>4743</v>
      </c>
      <c r="H2996" s="3" t="s">
        <v>5367</v>
      </c>
      <c r="I2996" s="175" t="s">
        <v>7038</v>
      </c>
      <c r="J2996" s="127">
        <v>10.7302</v>
      </c>
      <c r="K2996" s="162">
        <v>21.859709322956139</v>
      </c>
      <c r="L2996" s="127"/>
      <c r="M2996" s="203"/>
      <c r="N2996" s="198">
        <v>0.18</v>
      </c>
      <c r="O2996" s="3" t="s">
        <v>7070</v>
      </c>
      <c r="P2996" s="31" t="s">
        <v>7294</v>
      </c>
      <c r="Q2996" s="234">
        <v>1</v>
      </c>
      <c r="R2996" s="5">
        <v>85444900</v>
      </c>
      <c r="S2996" s="238">
        <v>46031</v>
      </c>
      <c r="T2996" s="263">
        <v>0.15</v>
      </c>
      <c r="U2996" s="263">
        <v>0</v>
      </c>
      <c r="V2996" s="263">
        <v>3.2119999999999996E-2</v>
      </c>
      <c r="W2996" s="263">
        <v>0</v>
      </c>
      <c r="X2996" s="263">
        <v>0.33999999999999997</v>
      </c>
      <c r="Y2996" s="265">
        <v>1.8334922359937862</v>
      </c>
      <c r="Z2996" s="275">
        <v>10.7302</v>
      </c>
      <c r="AA2996" s="276">
        <v>0.23868737254853301</v>
      </c>
      <c r="AB2996" s="277">
        <v>0.05</v>
      </c>
      <c r="AC2996" s="277">
        <v>3.6499999999999998E-2</v>
      </c>
      <c r="AD2996" s="277">
        <v>0</v>
      </c>
      <c r="AE2996" s="277">
        <v>0.33999999999999997</v>
      </c>
      <c r="AF2996" s="276">
        <v>1.6365881600285659</v>
      </c>
    </row>
    <row r="2997" spans="1:32" ht="27.6" x14ac:dyDescent="0.3">
      <c r="A2997" s="2">
        <f>IF(G2997="","",VLOOKUP(G2997,{"CFTV","100000";"switch","750000";"VMS","200000";"Alarme","300000";"CA","400000";"Cabeamento","500000";"Infra","600000";"Redes","700000";"Energia","800000";"Outros","900000";"Serviço","1000000"},2,FALSE)
  + COUNTIF($G$2:G2997,G2997)
)</f>
        <v>600436</v>
      </c>
      <c r="B2997" s="3" t="str">
        <f t="shared" si="48"/>
        <v>CABO ELÉTRICO FLEXÍVEL VERDE 10MM</v>
      </c>
      <c r="C2997" s="3"/>
      <c r="D2997" s="3"/>
      <c r="E2997" s="5" t="s">
        <v>326</v>
      </c>
      <c r="F2997" s="5" t="s">
        <v>948</v>
      </c>
      <c r="G2997" s="2" t="s">
        <v>4743</v>
      </c>
      <c r="H2997" s="3" t="s">
        <v>5368</v>
      </c>
      <c r="I2997" s="175" t="s">
        <v>7038</v>
      </c>
      <c r="J2997" s="127">
        <v>10.7302</v>
      </c>
      <c r="K2997" s="162">
        <v>21.859709322956139</v>
      </c>
      <c r="L2997" s="127"/>
      <c r="M2997" s="203"/>
      <c r="N2997" s="198">
        <v>0.18</v>
      </c>
      <c r="O2997" s="3" t="s">
        <v>7070</v>
      </c>
      <c r="P2997" s="31" t="s">
        <v>7294</v>
      </c>
      <c r="Q2997" s="234">
        <v>1</v>
      </c>
      <c r="R2997" s="5">
        <v>85444900</v>
      </c>
      <c r="S2997" s="238">
        <v>46031</v>
      </c>
      <c r="T2997" s="263">
        <v>0.15</v>
      </c>
      <c r="U2997" s="263">
        <v>0</v>
      </c>
      <c r="V2997" s="263">
        <v>3.2119999999999996E-2</v>
      </c>
      <c r="W2997" s="263">
        <v>0</v>
      </c>
      <c r="X2997" s="263">
        <v>0.33999999999999997</v>
      </c>
      <c r="Y2997" s="265">
        <v>1.8334922359937862</v>
      </c>
      <c r="Z2997" s="275">
        <v>10.7302</v>
      </c>
      <c r="AA2997" s="276">
        <v>0.23868737254853301</v>
      </c>
      <c r="AB2997" s="277">
        <v>0.05</v>
      </c>
      <c r="AC2997" s="277">
        <v>3.6499999999999998E-2</v>
      </c>
      <c r="AD2997" s="277">
        <v>0</v>
      </c>
      <c r="AE2997" s="277">
        <v>0.33999999999999997</v>
      </c>
      <c r="AF2997" s="276">
        <v>1.6365881600285659</v>
      </c>
    </row>
    <row r="2998" spans="1:32" ht="27.6" x14ac:dyDescent="0.3">
      <c r="A2998" s="2">
        <f>IF(G2998="","",VLOOKUP(G2998,{"CFTV","100000";"switch","750000";"VMS","200000";"Alarme","300000";"CA","400000";"Cabeamento","500000";"Infra","600000";"Redes","700000";"Energia","800000";"Outros","900000";"Serviço","1000000"},2,FALSE)
  + COUNTIF($G$2:G2998,G2998)
)</f>
        <v>600437</v>
      </c>
      <c r="B2998" s="3" t="str">
        <f t="shared" si="48"/>
        <v>CABO XLPE 3 VIAS 6MM</v>
      </c>
      <c r="C2998" s="3"/>
      <c r="D2998" s="3"/>
      <c r="E2998" s="5" t="s">
        <v>326</v>
      </c>
      <c r="F2998" s="5" t="s">
        <v>7</v>
      </c>
      <c r="G2998" s="2" t="s">
        <v>4743</v>
      </c>
      <c r="H2998" s="3" t="s">
        <v>5369</v>
      </c>
      <c r="I2998" s="175" t="s">
        <v>7038</v>
      </c>
      <c r="J2998" s="127">
        <v>546</v>
      </c>
      <c r="K2998" s="162">
        <v>1113.2476604762539</v>
      </c>
      <c r="L2998" s="127">
        <v>0.45603333333333335</v>
      </c>
      <c r="M2998" s="203"/>
      <c r="N2998" s="198">
        <v>0.12</v>
      </c>
      <c r="O2998" s="3" t="s">
        <v>3053</v>
      </c>
      <c r="P2998" s="31" t="s">
        <v>7291</v>
      </c>
      <c r="Q2998" s="234">
        <v>1</v>
      </c>
      <c r="R2998" s="5">
        <v>85444900</v>
      </c>
      <c r="S2998" s="238">
        <v>45804</v>
      </c>
      <c r="T2998" s="263">
        <v>0.15</v>
      </c>
      <c r="U2998" s="263">
        <v>0</v>
      </c>
      <c r="V2998" s="263">
        <v>3.2119999999999996E-2</v>
      </c>
      <c r="W2998" s="263">
        <v>0</v>
      </c>
      <c r="X2998" s="263">
        <v>0.33999999999999997</v>
      </c>
      <c r="Y2998" s="265">
        <v>1.8334922359937862</v>
      </c>
      <c r="Z2998" s="275">
        <v>546.45603333333338</v>
      </c>
      <c r="AA2998" s="276">
        <v>12.155612645582274</v>
      </c>
      <c r="AB2998" s="277">
        <v>0.05</v>
      </c>
      <c r="AC2998" s="277">
        <v>3.6499999999999998E-2</v>
      </c>
      <c r="AD2998" s="277">
        <v>0</v>
      </c>
      <c r="AE2998" s="277">
        <v>0.33999999999999997</v>
      </c>
      <c r="AF2998" s="276">
        <v>1.6365881600285659</v>
      </c>
    </row>
    <row r="2999" spans="1:32" ht="27.6" x14ac:dyDescent="0.3">
      <c r="A2999" s="2">
        <f>IF(G2999="","",VLOOKUP(G2999,{"CFTV","100000";"switch","750000";"VMS","200000";"Alarme","300000";"CA","400000";"Cabeamento","500000";"Infra","600000";"Redes","700000";"Energia","800000";"Outros","900000";"Serviço","1000000"},2,FALSE)
  + COUNTIF($G$2:G2999,G2999)
)</f>
        <v>600438</v>
      </c>
      <c r="B2999" s="3" t="str">
        <f t="shared" si="48"/>
        <v>CAIXA DE PASSAGEM PVC ATERRAMENTO</v>
      </c>
      <c r="C2999" s="3" t="s">
        <v>5371</v>
      </c>
      <c r="D2999" s="3" t="s">
        <v>5371</v>
      </c>
      <c r="E2999" s="98" t="s">
        <v>5372</v>
      </c>
      <c r="F2999" s="5" t="s">
        <v>7</v>
      </c>
      <c r="G2999" s="2" t="s">
        <v>4743</v>
      </c>
      <c r="H2999" s="3" t="s">
        <v>5370</v>
      </c>
      <c r="I2999" s="170" t="s">
        <v>7038</v>
      </c>
      <c r="J2999" s="127">
        <v>12.63</v>
      </c>
      <c r="K2999" s="162">
        <v>25.730007711779468</v>
      </c>
      <c r="L2999" s="127"/>
      <c r="M2999" s="203"/>
      <c r="N2999" s="218">
        <v>0.18</v>
      </c>
      <c r="O2999" s="3" t="s">
        <v>7070</v>
      </c>
      <c r="P2999" s="31" t="s">
        <v>7294</v>
      </c>
      <c r="Q2999" s="234">
        <v>1</v>
      </c>
      <c r="R2999" s="5">
        <v>76169900</v>
      </c>
      <c r="S2999" s="238">
        <v>46028</v>
      </c>
      <c r="T2999" s="263">
        <v>0.15</v>
      </c>
      <c r="U2999" s="263">
        <v>0</v>
      </c>
      <c r="V2999" s="263">
        <v>3.2119999999999996E-2</v>
      </c>
      <c r="W2999" s="263">
        <v>0</v>
      </c>
      <c r="X2999" s="263">
        <v>0.33999999999999997</v>
      </c>
      <c r="Y2999" s="265">
        <v>1.8334922359937862</v>
      </c>
      <c r="Z2999" s="275">
        <v>12.63</v>
      </c>
      <c r="AA2999" s="276">
        <v>0.28094737426030941</v>
      </c>
      <c r="AB2999" s="277">
        <v>0.05</v>
      </c>
      <c r="AC2999" s="277">
        <v>3.6499999999999998E-2</v>
      </c>
      <c r="AD2999" s="277">
        <v>0</v>
      </c>
      <c r="AE2999" s="277">
        <v>0.33999999999999997</v>
      </c>
      <c r="AF2999" s="276">
        <v>1.6365881600285659</v>
      </c>
    </row>
    <row r="3000" spans="1:32" ht="27.6" x14ac:dyDescent="0.3">
      <c r="A3000" s="2">
        <f>IF(G3000="","",VLOOKUP(G3000,{"CFTV","100000";"switch","750000";"VMS","200000";"Alarme","300000";"CA","400000";"Cabeamento","500000";"Infra","600000";"Redes","700000";"Energia","800000";"Outros","900000";"Serviço","1000000"},2,FALSE)
  + COUNTIF($G$2:G3000,G3000)
)</f>
        <v>600439</v>
      </c>
      <c r="B3000" s="3" t="str">
        <f t="shared" si="48"/>
        <v>TAMPA PVC REDONDA CAIXA DE</v>
      </c>
      <c r="C3000" s="3" t="s">
        <v>5374</v>
      </c>
      <c r="D3000" s="3" t="s">
        <v>5374</v>
      </c>
      <c r="E3000" s="98" t="s">
        <v>5372</v>
      </c>
      <c r="F3000" s="5" t="s">
        <v>7</v>
      </c>
      <c r="G3000" s="2" t="s">
        <v>4743</v>
      </c>
      <c r="H3000" s="3" t="s">
        <v>5373</v>
      </c>
      <c r="I3000" s="170" t="s">
        <v>7038</v>
      </c>
      <c r="J3000" s="127">
        <v>35.520000000000003</v>
      </c>
      <c r="K3000" s="162">
        <v>79.161164938599001</v>
      </c>
      <c r="L3000" s="127">
        <v>3.3375675675675676</v>
      </c>
      <c r="M3000" s="203"/>
      <c r="N3000" s="218">
        <v>0.12</v>
      </c>
      <c r="O3000" s="3" t="s">
        <v>7218</v>
      </c>
      <c r="P3000" s="31" t="s">
        <v>7294</v>
      </c>
      <c r="Q3000" s="234">
        <v>1</v>
      </c>
      <c r="R3000" s="5">
        <v>76169900</v>
      </c>
      <c r="S3000" s="238">
        <v>46028</v>
      </c>
      <c r="T3000" s="263">
        <v>0.15</v>
      </c>
      <c r="U3000" s="263">
        <v>0</v>
      </c>
      <c r="V3000" s="263">
        <v>3.2119999999999996E-2</v>
      </c>
      <c r="W3000" s="263">
        <v>0</v>
      </c>
      <c r="X3000" s="263">
        <v>0.33999999999999997</v>
      </c>
      <c r="Y3000" s="265">
        <v>1.8334922359937862</v>
      </c>
      <c r="Z3000" s="275">
        <v>38.857567567567571</v>
      </c>
      <c r="AA3000" s="276">
        <v>0.86436512891929274</v>
      </c>
      <c r="AB3000" s="277">
        <v>0.05</v>
      </c>
      <c r="AC3000" s="277">
        <v>3.6499999999999998E-2</v>
      </c>
      <c r="AD3000" s="277">
        <v>0</v>
      </c>
      <c r="AE3000" s="277">
        <v>0.33999999999999997</v>
      </c>
      <c r="AF3000" s="276">
        <v>1.6365881600285659</v>
      </c>
    </row>
    <row r="3001" spans="1:32" ht="41.4" x14ac:dyDescent="0.3">
      <c r="A3001" s="2">
        <f>IF(G3001="","",VLOOKUP(G3001,{"CFTV","100000";"switch","750000";"VMS","200000";"Alarme","300000";"CA","400000";"Cabeamento","500000";"Infra","600000";"Redes","700000";"Energia","800000";"Outros","900000";"Serviço","1000000"},2,FALSE)
  + COUNTIF($G$2:G3001,G3001)
)</f>
        <v>600440</v>
      </c>
      <c r="B3001" s="3" t="str">
        <f t="shared" si="48"/>
        <v>CAIXA DE EMENDA ÓPTICA PARA</v>
      </c>
      <c r="C3001" s="3">
        <v>35520389</v>
      </c>
      <c r="D3001" s="3">
        <v>35520389</v>
      </c>
      <c r="E3001" s="5" t="s">
        <v>406</v>
      </c>
      <c r="F3001" s="5" t="s">
        <v>7</v>
      </c>
      <c r="G3001" s="2" t="s">
        <v>4743</v>
      </c>
      <c r="H3001" s="3" t="s">
        <v>5375</v>
      </c>
      <c r="I3001" s="170" t="s">
        <v>7038</v>
      </c>
      <c r="J3001" s="127">
        <v>1655.55</v>
      </c>
      <c r="K3001" s="162">
        <v>3372.7089681105695</v>
      </c>
      <c r="L3001" s="126"/>
      <c r="M3001" s="203"/>
      <c r="N3001" s="198">
        <v>7.0000000000000007E-2</v>
      </c>
      <c r="O3001" s="3" t="s">
        <v>7138</v>
      </c>
      <c r="P3001" s="31" t="s">
        <v>7291</v>
      </c>
      <c r="Q3001" s="234">
        <v>1</v>
      </c>
      <c r="R3001" s="5">
        <v>36269090</v>
      </c>
      <c r="S3001" s="238">
        <v>45832</v>
      </c>
      <c r="T3001" s="263">
        <v>0.15</v>
      </c>
      <c r="U3001" s="263">
        <v>0</v>
      </c>
      <c r="V3001" s="263">
        <v>3.2119999999999996E-2</v>
      </c>
      <c r="W3001" s="263">
        <v>0</v>
      </c>
      <c r="X3001" s="263">
        <v>0.33999999999999997</v>
      </c>
      <c r="Y3001" s="265">
        <v>1.8334922359937862</v>
      </c>
      <c r="Z3001" s="275">
        <v>1655.55</v>
      </c>
      <c r="AA3001" s="276">
        <v>36.826795364739127</v>
      </c>
      <c r="AB3001" s="277">
        <v>0.05</v>
      </c>
      <c r="AC3001" s="277">
        <v>3.6499999999999998E-2</v>
      </c>
      <c r="AD3001" s="277">
        <v>0</v>
      </c>
      <c r="AE3001" s="277">
        <v>0.33999999999999997</v>
      </c>
      <c r="AF3001" s="276">
        <v>1.6365881600285659</v>
      </c>
    </row>
    <row r="3002" spans="1:32" ht="27.6" x14ac:dyDescent="0.3">
      <c r="A3002" s="2">
        <f>IF(G3002="","",VLOOKUP(G3002,{"CFTV","100000";"switch","750000";"VMS","200000";"Alarme","300000";"CA","400000";"Cabeamento","500000";"Infra","600000";"Redes","700000";"Energia","800000";"Outros","900000";"Serviço","1000000"},2,FALSE)
  + COUNTIF($G$2:G3002,G3002)
)</f>
        <v>600441</v>
      </c>
      <c r="B3002" s="3" t="str">
        <f t="shared" si="48"/>
        <v>BANDEJA DE ACOMODACÃO DE CORDÕES</v>
      </c>
      <c r="C3002" s="3">
        <v>35261015</v>
      </c>
      <c r="D3002" s="3">
        <v>35261015</v>
      </c>
      <c r="E3002" s="5" t="s">
        <v>406</v>
      </c>
      <c r="F3002" s="5" t="s">
        <v>7</v>
      </c>
      <c r="G3002" s="2" t="s">
        <v>4743</v>
      </c>
      <c r="H3002" s="3" t="s">
        <v>5376</v>
      </c>
      <c r="I3002" s="170" t="s">
        <v>7038</v>
      </c>
      <c r="J3002" s="127">
        <v>524.76</v>
      </c>
      <c r="K3002" s="162">
        <v>1069.0482064001103</v>
      </c>
      <c r="L3002" s="126"/>
      <c r="M3002" s="203"/>
      <c r="N3002" s="198">
        <v>7.0000000000000007E-2</v>
      </c>
      <c r="O3002" s="62" t="s">
        <v>7123</v>
      </c>
      <c r="P3002" s="254" t="s">
        <v>7291</v>
      </c>
      <c r="Q3002" s="235">
        <v>1</v>
      </c>
      <c r="R3002" s="5">
        <v>85176254</v>
      </c>
      <c r="S3002" s="243">
        <v>45831</v>
      </c>
      <c r="T3002" s="263">
        <v>0.15</v>
      </c>
      <c r="U3002" s="263">
        <v>0</v>
      </c>
      <c r="V3002" s="263">
        <v>3.2119999999999996E-2</v>
      </c>
      <c r="W3002" s="263">
        <v>0</v>
      </c>
      <c r="X3002" s="263">
        <v>0.33999999999999997</v>
      </c>
      <c r="Y3002" s="265">
        <v>1.8334922359937862</v>
      </c>
      <c r="Z3002" s="275">
        <v>524.76</v>
      </c>
      <c r="AA3002" s="276">
        <v>11.672996367129054</v>
      </c>
      <c r="AB3002" s="277">
        <v>0.05</v>
      </c>
      <c r="AC3002" s="277">
        <v>3.6499999999999998E-2</v>
      </c>
      <c r="AD3002" s="277">
        <v>0</v>
      </c>
      <c r="AE3002" s="277">
        <v>0.33999999999999997</v>
      </c>
      <c r="AF3002" s="276">
        <v>1.6365881600285659</v>
      </c>
    </row>
    <row r="3003" spans="1:32" ht="27.6" x14ac:dyDescent="0.3">
      <c r="A3003" s="2">
        <f>IF(G3003="","",VLOOKUP(G3003,{"CFTV","100000";"switch","750000";"VMS","200000";"Alarme","300000";"CA","400000";"Cabeamento","500000";"Infra","600000";"Redes","700000";"Energia","800000";"Outros","900000";"Serviço","1000000"},2,FALSE)
  + COUNTIF($G$2:G3003,G3003)
)</f>
        <v>600442</v>
      </c>
      <c r="B3003" s="3" t="str">
        <f t="shared" si="48"/>
        <v>CAIXA DE TERMINAÇÃO ÓPTICA SUBTERRANEA/AÉREA</v>
      </c>
      <c r="C3003" s="3">
        <v>35520363</v>
      </c>
      <c r="D3003" s="3">
        <v>35520363</v>
      </c>
      <c r="E3003" s="5" t="s">
        <v>406</v>
      </c>
      <c r="F3003" s="5" t="s">
        <v>7</v>
      </c>
      <c r="G3003" s="2" t="s">
        <v>4743</v>
      </c>
      <c r="H3003" s="3" t="s">
        <v>5377</v>
      </c>
      <c r="I3003" s="170" t="s">
        <v>7038</v>
      </c>
      <c r="J3003" s="127">
        <v>135.21</v>
      </c>
      <c r="K3003" s="162">
        <v>275.4516502541332</v>
      </c>
      <c r="L3003" s="126"/>
      <c r="M3003" s="203"/>
      <c r="N3003" s="198">
        <v>7.0000000000000007E-2</v>
      </c>
      <c r="O3003" s="3" t="s">
        <v>7088</v>
      </c>
      <c r="P3003" s="31" t="s">
        <v>7291</v>
      </c>
      <c r="Q3003" s="234">
        <v>1</v>
      </c>
      <c r="R3003" s="5"/>
      <c r="S3003" s="238">
        <v>45832</v>
      </c>
      <c r="T3003" s="263">
        <v>0.15</v>
      </c>
      <c r="U3003" s="263">
        <v>0</v>
      </c>
      <c r="V3003" s="263">
        <v>3.2119999999999996E-2</v>
      </c>
      <c r="W3003" s="263">
        <v>0</v>
      </c>
      <c r="X3003" s="263">
        <v>0.33999999999999997</v>
      </c>
      <c r="Y3003" s="265">
        <v>1.8334922359937862</v>
      </c>
      <c r="Z3003" s="275">
        <v>135.21</v>
      </c>
      <c r="AA3003" s="276">
        <v>3.007671771475569</v>
      </c>
      <c r="AB3003" s="277">
        <v>0.05</v>
      </c>
      <c r="AC3003" s="277">
        <v>3.6499999999999998E-2</v>
      </c>
      <c r="AD3003" s="277">
        <v>0</v>
      </c>
      <c r="AE3003" s="277">
        <v>0.33999999999999997</v>
      </c>
      <c r="AF3003" s="276">
        <v>1.6365881600285659</v>
      </c>
    </row>
    <row r="3004" spans="1:32" ht="27.6" x14ac:dyDescent="0.3">
      <c r="A3004" s="2">
        <f>IF(G3004="","",VLOOKUP(G3004,{"CFTV","100000";"switch","750000";"VMS","200000";"Alarme","300000";"CA","400000";"Cabeamento","500000";"Infra","600000";"Redes","700000";"Energia","800000";"Outros","900000";"Serviço","1000000"},2,FALSE)
  + COUNTIF($G$2:G3004,G3004)
)</f>
        <v>600443</v>
      </c>
      <c r="B3004" s="3" t="str">
        <f t="shared" si="48"/>
        <v>TUBULAÇÃO GALVANIZADA PESADA 4" -</v>
      </c>
      <c r="C3004" s="3"/>
      <c r="D3004" s="3"/>
      <c r="E3004" s="5" t="s">
        <v>326</v>
      </c>
      <c r="F3004" s="5" t="s">
        <v>7</v>
      </c>
      <c r="G3004" s="2" t="s">
        <v>4743</v>
      </c>
      <c r="H3004" s="3" t="s">
        <v>5378</v>
      </c>
      <c r="I3004" s="170" t="s">
        <v>7038</v>
      </c>
      <c r="J3004" s="127">
        <v>595</v>
      </c>
      <c r="K3004" s="162">
        <v>1212.1420893514476</v>
      </c>
      <c r="L3004" s="126"/>
      <c r="M3004" s="203"/>
      <c r="N3004" s="198">
        <v>7.0000000000000007E-2</v>
      </c>
      <c r="O3004" s="3" t="s">
        <v>7097</v>
      </c>
      <c r="P3004" s="31" t="s">
        <v>7290</v>
      </c>
      <c r="Q3004" s="234">
        <v>1</v>
      </c>
      <c r="R3004" s="5">
        <v>73063000</v>
      </c>
      <c r="S3004" s="238">
        <v>45831</v>
      </c>
      <c r="T3004" s="263">
        <v>0.15</v>
      </c>
      <c r="U3004" s="263">
        <v>0</v>
      </c>
      <c r="V3004" s="263">
        <v>3.2119999999999996E-2</v>
      </c>
      <c r="W3004" s="263">
        <v>0</v>
      </c>
      <c r="X3004" s="263">
        <v>0.33999999999999997</v>
      </c>
      <c r="Y3004" s="265">
        <v>1.8334922359937862</v>
      </c>
      <c r="Z3004" s="275">
        <v>595</v>
      </c>
      <c r="AA3004" s="276">
        <v>13.235446372516556</v>
      </c>
      <c r="AB3004" s="277">
        <v>0.05</v>
      </c>
      <c r="AC3004" s="277">
        <v>3.6499999999999998E-2</v>
      </c>
      <c r="AD3004" s="277">
        <v>0</v>
      </c>
      <c r="AE3004" s="277">
        <v>0.33999999999999997</v>
      </c>
      <c r="AF3004" s="276">
        <v>1.6365881600285659</v>
      </c>
    </row>
    <row r="3005" spans="1:32" ht="27.6" x14ac:dyDescent="0.3">
      <c r="A3005" s="2">
        <f>IF(G3005="","",VLOOKUP(G3005,{"CFTV","100000";"switch","750000";"VMS","200000";"Alarme","300000";"CA","400000";"Cabeamento","500000";"Infra","600000";"Redes","700000";"Energia","800000";"Outros","900000";"Serviço","1000000"},2,FALSE)
  + COUNTIF($G$2:G3005,G3005)
)</f>
        <v>600444</v>
      </c>
      <c r="B3005" s="3" t="str">
        <f t="shared" si="48"/>
        <v>ABRAÇADEIRA TIPO D GALVANIZADA PESADA</v>
      </c>
      <c r="C3005" s="3"/>
      <c r="D3005" s="3"/>
      <c r="E3005" s="5" t="s">
        <v>326</v>
      </c>
      <c r="F3005" s="5" t="s">
        <v>7</v>
      </c>
      <c r="G3005" s="2" t="s">
        <v>4743</v>
      </c>
      <c r="H3005" s="3" t="s">
        <v>5379</v>
      </c>
      <c r="I3005" s="170" t="s">
        <v>7038</v>
      </c>
      <c r="J3005" s="127">
        <v>9.6</v>
      </c>
      <c r="K3005" s="162">
        <v>19.557250517267054</v>
      </c>
      <c r="L3005" s="126"/>
      <c r="M3005" s="203"/>
      <c r="N3005" s="198">
        <v>0</v>
      </c>
      <c r="O3005" s="3" t="s">
        <v>7097</v>
      </c>
      <c r="P3005" s="31" t="s">
        <v>7290</v>
      </c>
      <c r="Q3005" s="234">
        <v>1</v>
      </c>
      <c r="R3005" s="5">
        <v>76269090</v>
      </c>
      <c r="S3005" s="238">
        <v>45831</v>
      </c>
      <c r="T3005" s="263">
        <v>0.15</v>
      </c>
      <c r="U3005" s="263">
        <v>0</v>
      </c>
      <c r="V3005" s="263">
        <v>3.2119999999999996E-2</v>
      </c>
      <c r="W3005" s="263">
        <v>0</v>
      </c>
      <c r="X3005" s="263">
        <v>0.33999999999999997</v>
      </c>
      <c r="Y3005" s="265">
        <v>1.8334922359937862</v>
      </c>
      <c r="Z3005" s="275">
        <v>9.6</v>
      </c>
      <c r="AA3005" s="276">
        <v>0.21354669777505703</v>
      </c>
      <c r="AB3005" s="277">
        <v>0.05</v>
      </c>
      <c r="AC3005" s="277">
        <v>3.6499999999999998E-2</v>
      </c>
      <c r="AD3005" s="277">
        <v>0</v>
      </c>
      <c r="AE3005" s="277">
        <v>0.33999999999999997</v>
      </c>
      <c r="AF3005" s="276">
        <v>1.6365881600285659</v>
      </c>
    </row>
    <row r="3006" spans="1:32" ht="27.6" x14ac:dyDescent="0.3">
      <c r="A3006" s="2">
        <f>IF(G3006="","",VLOOKUP(G3006,{"CFTV","100000";"switch","750000";"VMS","200000";"Alarme","300000";"CA","400000";"Cabeamento","500000";"Infra","600000";"Redes","700000";"Energia","800000";"Outros","900000";"Serviço","1000000"},2,FALSE)
  + COUNTIF($G$2:G3006,G3006)
)</f>
        <v>600445</v>
      </c>
      <c r="B3006" s="3" t="str">
        <f t="shared" si="48"/>
        <v>CONDULETE MULTIPLO X 4" COM</v>
      </c>
      <c r="C3006" s="3"/>
      <c r="D3006" s="3"/>
      <c r="E3006" s="5" t="s">
        <v>326</v>
      </c>
      <c r="F3006" s="5" t="s">
        <v>7</v>
      </c>
      <c r="G3006" s="2" t="s">
        <v>4743</v>
      </c>
      <c r="H3006" s="3" t="s">
        <v>5380</v>
      </c>
      <c r="I3006" s="170" t="s">
        <v>7038</v>
      </c>
      <c r="J3006" s="127">
        <v>299</v>
      </c>
      <c r="K3006" s="162">
        <v>609.12686506904674</v>
      </c>
      <c r="L3006" s="126"/>
      <c r="M3006" s="203"/>
      <c r="N3006" s="198">
        <v>7.0000000000000007E-2</v>
      </c>
      <c r="O3006" s="3" t="s">
        <v>7097</v>
      </c>
      <c r="P3006" s="31" t="s">
        <v>7290</v>
      </c>
      <c r="Q3006" s="234">
        <v>1</v>
      </c>
      <c r="R3006" s="5">
        <v>76169900</v>
      </c>
      <c r="S3006" s="238">
        <v>45831</v>
      </c>
      <c r="T3006" s="263">
        <v>0.15</v>
      </c>
      <c r="U3006" s="263">
        <v>0</v>
      </c>
      <c r="V3006" s="263">
        <v>3.2119999999999996E-2</v>
      </c>
      <c r="W3006" s="263">
        <v>0</v>
      </c>
      <c r="X3006" s="263">
        <v>0.33999999999999997</v>
      </c>
      <c r="Y3006" s="265">
        <v>1.8334922359937862</v>
      </c>
      <c r="Z3006" s="275">
        <v>299</v>
      </c>
      <c r="AA3006" s="276">
        <v>6.6510898577856299</v>
      </c>
      <c r="AB3006" s="277">
        <v>0.05</v>
      </c>
      <c r="AC3006" s="277">
        <v>3.6499999999999998E-2</v>
      </c>
      <c r="AD3006" s="277">
        <v>0</v>
      </c>
      <c r="AE3006" s="277">
        <v>0.33999999999999997</v>
      </c>
      <c r="AF3006" s="276">
        <v>1.6365881600285659</v>
      </c>
    </row>
    <row r="3007" spans="1:32" ht="27.6" x14ac:dyDescent="0.3">
      <c r="A3007" s="2">
        <f>IF(G3007="","",VLOOKUP(G3007,{"CFTV","100000";"switch","750000";"VMS","200000";"Alarme","300000";"CA","400000";"Cabeamento","500000";"Infra","600000";"Redes","700000";"Energia","800000";"Outros","900000";"Serviço","1000000"},2,FALSE)
  + COUNTIF($G$2:G3007,G3007)
)</f>
        <v>600446</v>
      </c>
      <c r="B3007" s="3" t="str">
        <f t="shared" si="48"/>
        <v>UNIDUT RETO 4"</v>
      </c>
      <c r="C3007" s="3"/>
      <c r="D3007" s="3"/>
      <c r="E3007" s="5" t="s">
        <v>326</v>
      </c>
      <c r="F3007" s="5" t="s">
        <v>7</v>
      </c>
      <c r="G3007" s="2" t="s">
        <v>4743</v>
      </c>
      <c r="H3007" s="3" t="s">
        <v>5381</v>
      </c>
      <c r="I3007" s="170" t="s">
        <v>7038</v>
      </c>
      <c r="J3007" s="127">
        <v>60.5</v>
      </c>
      <c r="K3007" s="162">
        <v>123.2514225306934</v>
      </c>
      <c r="L3007" s="126"/>
      <c r="M3007" s="203"/>
      <c r="N3007" s="198">
        <v>0</v>
      </c>
      <c r="O3007" s="3" t="s">
        <v>7097</v>
      </c>
      <c r="P3007" s="31" t="s">
        <v>7290</v>
      </c>
      <c r="Q3007" s="234">
        <v>1</v>
      </c>
      <c r="R3007" s="5">
        <v>76090000</v>
      </c>
      <c r="S3007" s="238">
        <v>45831</v>
      </c>
      <c r="T3007" s="263">
        <v>0.15</v>
      </c>
      <c r="U3007" s="263">
        <v>0</v>
      </c>
      <c r="V3007" s="263">
        <v>3.2119999999999996E-2</v>
      </c>
      <c r="W3007" s="263">
        <v>0</v>
      </c>
      <c r="X3007" s="263">
        <v>0.33999999999999997</v>
      </c>
      <c r="Y3007" s="265">
        <v>1.8334922359937862</v>
      </c>
      <c r="Z3007" s="275">
        <v>60.5</v>
      </c>
      <c r="AA3007" s="276">
        <v>1.3457890849365572</v>
      </c>
      <c r="AB3007" s="277">
        <v>0.05</v>
      </c>
      <c r="AC3007" s="277">
        <v>3.6499999999999998E-2</v>
      </c>
      <c r="AD3007" s="277">
        <v>0</v>
      </c>
      <c r="AE3007" s="277">
        <v>0.33999999999999997</v>
      </c>
      <c r="AF3007" s="276">
        <v>1.6365881600285659</v>
      </c>
    </row>
    <row r="3008" spans="1:32" ht="27.6" x14ac:dyDescent="0.3">
      <c r="A3008" s="2">
        <f>IF(G3008="","",VLOOKUP(G3008,{"CFTV","100000";"switch","750000";"VMS","200000";"Alarme","300000";"CA","400000";"Cabeamento","500000";"Infra","600000";"Redes","700000";"Energia","800000";"Outros","900000";"Serviço","1000000"},2,FALSE)
  + COUNTIF($G$2:G3008,G3008)
)</f>
        <v>600447</v>
      </c>
      <c r="B3008" s="3" t="str">
        <f t="shared" si="48"/>
        <v>UNIDUT CONICO 4"</v>
      </c>
      <c r="C3008" s="3"/>
      <c r="D3008" s="3"/>
      <c r="E3008" s="5" t="s">
        <v>326</v>
      </c>
      <c r="F3008" s="5" t="s">
        <v>7</v>
      </c>
      <c r="G3008" s="2" t="s">
        <v>4743</v>
      </c>
      <c r="H3008" s="3" t="s">
        <v>5382</v>
      </c>
      <c r="I3008" s="170" t="s">
        <v>7038</v>
      </c>
      <c r="J3008" s="127">
        <v>60.5</v>
      </c>
      <c r="K3008" s="162">
        <v>123.2514225306934</v>
      </c>
      <c r="L3008" s="126"/>
      <c r="M3008" s="203"/>
      <c r="N3008" s="198">
        <v>0</v>
      </c>
      <c r="O3008" s="3" t="s">
        <v>7097</v>
      </c>
      <c r="P3008" s="31" t="s">
        <v>7290</v>
      </c>
      <c r="Q3008" s="234">
        <v>1</v>
      </c>
      <c r="R3008" s="5">
        <v>76090000</v>
      </c>
      <c r="S3008" s="238">
        <v>45831</v>
      </c>
      <c r="T3008" s="263">
        <v>0.15</v>
      </c>
      <c r="U3008" s="263">
        <v>0</v>
      </c>
      <c r="V3008" s="263">
        <v>3.2119999999999996E-2</v>
      </c>
      <c r="W3008" s="263">
        <v>0</v>
      </c>
      <c r="X3008" s="263">
        <v>0.33999999999999997</v>
      </c>
      <c r="Y3008" s="265">
        <v>1.8334922359937862</v>
      </c>
      <c r="Z3008" s="275">
        <v>60.5</v>
      </c>
      <c r="AA3008" s="276">
        <v>1.3457890849365572</v>
      </c>
      <c r="AB3008" s="277">
        <v>0.05</v>
      </c>
      <c r="AC3008" s="277">
        <v>3.6499999999999998E-2</v>
      </c>
      <c r="AD3008" s="277">
        <v>0</v>
      </c>
      <c r="AE3008" s="277">
        <v>0.33999999999999997</v>
      </c>
      <c r="AF3008" s="276">
        <v>1.6365881600285659</v>
      </c>
    </row>
    <row r="3009" spans="1:32" ht="27.6" x14ac:dyDescent="0.3">
      <c r="A3009" s="2">
        <f>IF(G3009="","",VLOOKUP(G3009,{"CFTV","100000";"switch","750000";"VMS","200000";"Alarme","300000";"CA","400000";"Cabeamento","500000";"Infra","600000";"Redes","700000";"Energia","800000";"Outros","900000";"Serviço","1000000"},2,FALSE)
  + COUNTIF($G$2:G3009,G3009)
)</f>
        <v>600448</v>
      </c>
      <c r="B3009" s="3" t="str">
        <f t="shared" si="48"/>
        <v>TAMPÃO PARA CONDULETE MULTIPLO 4"</v>
      </c>
      <c r="C3009" s="3"/>
      <c r="D3009" s="3"/>
      <c r="E3009" s="5" t="s">
        <v>326</v>
      </c>
      <c r="F3009" s="5" t="s">
        <v>7</v>
      </c>
      <c r="G3009" s="2" t="s">
        <v>4743</v>
      </c>
      <c r="H3009" s="3" t="s">
        <v>5383</v>
      </c>
      <c r="I3009" s="170" t="s">
        <v>7038</v>
      </c>
      <c r="J3009" s="127">
        <v>29.8</v>
      </c>
      <c r="K3009" s="162">
        <v>60.708965147349815</v>
      </c>
      <c r="L3009" s="126"/>
      <c r="M3009" s="203"/>
      <c r="N3009" s="198">
        <v>0</v>
      </c>
      <c r="O3009" s="3" t="s">
        <v>7097</v>
      </c>
      <c r="P3009" s="31" t="s">
        <v>7290</v>
      </c>
      <c r="Q3009" s="234">
        <v>1</v>
      </c>
      <c r="R3009" s="5">
        <v>39174090</v>
      </c>
      <c r="S3009" s="238">
        <v>45831</v>
      </c>
      <c r="T3009" s="263">
        <v>0.15</v>
      </c>
      <c r="U3009" s="263">
        <v>0</v>
      </c>
      <c r="V3009" s="263">
        <v>3.2119999999999996E-2</v>
      </c>
      <c r="W3009" s="263">
        <v>0</v>
      </c>
      <c r="X3009" s="263">
        <v>0.33999999999999997</v>
      </c>
      <c r="Y3009" s="265">
        <v>1.8334922359937862</v>
      </c>
      <c r="Z3009" s="275">
        <v>29.8</v>
      </c>
      <c r="AA3009" s="276">
        <v>0.66288454101007288</v>
      </c>
      <c r="AB3009" s="277">
        <v>0.05</v>
      </c>
      <c r="AC3009" s="277">
        <v>3.6499999999999998E-2</v>
      </c>
      <c r="AD3009" s="277">
        <v>0</v>
      </c>
      <c r="AE3009" s="277">
        <v>0.33999999999999997</v>
      </c>
      <c r="AF3009" s="276">
        <v>1.6365881600285659</v>
      </c>
    </row>
    <row r="3010" spans="1:32" ht="27.6" x14ac:dyDescent="0.3">
      <c r="A3010" s="2">
        <f>IF(G3010="","",VLOOKUP(G3010,{"CFTV","100000";"switch","750000";"VMS","200000";"Alarme","300000";"CA","400000";"Cabeamento","500000";"Infra","600000";"Redes","700000";"Energia","800000";"Outros","900000";"Serviço","1000000"},2,FALSE)
  + COUNTIF($G$2:G3010,G3010)
)</f>
        <v>600449</v>
      </c>
      <c r="B3010" s="3" t="str">
        <f t="shared" si="48"/>
        <v>DIELETRICO CONICO DUPLO 11MM C/</v>
      </c>
      <c r="C3010" s="3"/>
      <c r="D3010" s="3"/>
      <c r="E3010" s="5" t="s">
        <v>326</v>
      </c>
      <c r="F3010" s="5" t="s">
        <v>7</v>
      </c>
      <c r="G3010" s="2" t="s">
        <v>4743</v>
      </c>
      <c r="H3010" s="3" t="s">
        <v>5384</v>
      </c>
      <c r="I3010" s="170" t="s">
        <v>7038</v>
      </c>
      <c r="J3010" s="127">
        <v>23.9</v>
      </c>
      <c r="K3010" s="162">
        <v>48.689404933612764</v>
      </c>
      <c r="L3010" s="126"/>
      <c r="M3010" s="203"/>
      <c r="N3010" s="198"/>
      <c r="O3010" s="3" t="s">
        <v>7097</v>
      </c>
      <c r="P3010" s="31" t="s">
        <v>7290</v>
      </c>
      <c r="Q3010" s="234">
        <v>1</v>
      </c>
      <c r="R3010" s="5">
        <v>85444900</v>
      </c>
      <c r="S3010" s="238">
        <v>45831</v>
      </c>
      <c r="T3010" s="263">
        <v>0.15</v>
      </c>
      <c r="U3010" s="263">
        <v>0</v>
      </c>
      <c r="V3010" s="263">
        <v>3.2119999999999996E-2</v>
      </c>
      <c r="W3010" s="263">
        <v>0</v>
      </c>
      <c r="X3010" s="263">
        <v>0.33999999999999997</v>
      </c>
      <c r="Y3010" s="265">
        <v>1.8334922359937862</v>
      </c>
      <c r="Z3010" s="275">
        <v>23.9</v>
      </c>
      <c r="AA3010" s="276">
        <v>0.53164229966915233</v>
      </c>
      <c r="AB3010" s="277">
        <v>0.05</v>
      </c>
      <c r="AC3010" s="277">
        <v>3.6499999999999998E-2</v>
      </c>
      <c r="AD3010" s="277">
        <v>0</v>
      </c>
      <c r="AE3010" s="277">
        <v>0.33999999999999997</v>
      </c>
      <c r="AF3010" s="276">
        <v>1.6365881600285659</v>
      </c>
    </row>
    <row r="3011" spans="1:32" ht="27.6" x14ac:dyDescent="0.3">
      <c r="A3011" s="2">
        <f>IF(G3011="","",VLOOKUP(G3011,{"CFTV","100000";"switch","750000";"VMS","200000";"Alarme","300000";"CA","400000";"Cabeamento","500000";"Infra","600000";"Redes","700000";"Energia","800000";"Outros","900000";"Serviço","1000000"},2,FALSE)
  + COUNTIF($G$2:G3011,G3011)
)</f>
        <v>600450</v>
      </c>
      <c r="B3011" s="3" t="str">
        <f t="shared" si="48"/>
        <v>PARAFUSO CABECA CHATA ATARRAXANTE 6MM</v>
      </c>
      <c r="C3011" s="3"/>
      <c r="D3011" s="3"/>
      <c r="E3011" s="5" t="s">
        <v>326</v>
      </c>
      <c r="F3011" s="5" t="s">
        <v>7</v>
      </c>
      <c r="G3011" s="2" t="s">
        <v>4743</v>
      </c>
      <c r="H3011" s="3" t="s">
        <v>5385</v>
      </c>
      <c r="I3011" s="170" t="s">
        <v>7038</v>
      </c>
      <c r="J3011" s="127">
        <v>0.49</v>
      </c>
      <c r="K3011" s="162">
        <v>0.99823466181883924</v>
      </c>
      <c r="L3011" s="126"/>
      <c r="M3011" s="203"/>
      <c r="N3011" s="198">
        <v>0</v>
      </c>
      <c r="O3011" s="3" t="s">
        <v>7097</v>
      </c>
      <c r="P3011" s="31" t="s">
        <v>7290</v>
      </c>
      <c r="Q3011" s="234">
        <v>1</v>
      </c>
      <c r="R3011" s="5">
        <v>73181500</v>
      </c>
      <c r="S3011" s="238">
        <v>45831</v>
      </c>
      <c r="T3011" s="263">
        <v>0.15</v>
      </c>
      <c r="U3011" s="263">
        <v>0</v>
      </c>
      <c r="V3011" s="263">
        <v>3.2119999999999996E-2</v>
      </c>
      <c r="W3011" s="263">
        <v>0</v>
      </c>
      <c r="X3011" s="263">
        <v>0.33999999999999997</v>
      </c>
      <c r="Y3011" s="265">
        <v>1.8334922359937862</v>
      </c>
      <c r="Z3011" s="275">
        <v>0.49</v>
      </c>
      <c r="AA3011" s="276">
        <v>1.089977936560187E-2</v>
      </c>
      <c r="AB3011" s="277">
        <v>0.05</v>
      </c>
      <c r="AC3011" s="277">
        <v>3.6499999999999998E-2</v>
      </c>
      <c r="AD3011" s="277">
        <v>0</v>
      </c>
      <c r="AE3011" s="277">
        <v>0.33999999999999997</v>
      </c>
      <c r="AF3011" s="276">
        <v>1.6365881600285659</v>
      </c>
    </row>
    <row r="3012" spans="1:32" ht="27.6" x14ac:dyDescent="0.3">
      <c r="A3012" s="2">
        <f>IF(G3012="","",VLOOKUP(G3012,{"CFTV","100000";"switch","750000";"VMS","200000";"Alarme","300000";"CA","400000";"Cabeamento","500000";"Infra","600000";"Redes","700000";"Energia","800000";"Outros","900000";"Serviço","1000000"},2,FALSE)
  + COUNTIF($G$2:G3012,G3012)
)</f>
        <v>600451</v>
      </c>
      <c r="B3012" s="3" t="str">
        <f t="shared" si="48"/>
        <v>PARAFUSO M12 X C/ 35MMM</v>
      </c>
      <c r="C3012" s="3"/>
      <c r="D3012" s="3"/>
      <c r="E3012" s="5" t="s">
        <v>326</v>
      </c>
      <c r="F3012" s="5" t="s">
        <v>7</v>
      </c>
      <c r="G3012" s="2" t="s">
        <v>4743</v>
      </c>
      <c r="H3012" s="3" t="s">
        <v>5386</v>
      </c>
      <c r="I3012" s="170" t="s">
        <v>7038</v>
      </c>
      <c r="J3012" s="127">
        <v>3.66</v>
      </c>
      <c r="K3012" s="162">
        <v>7.4562017597080645</v>
      </c>
      <c r="L3012" s="126"/>
      <c r="M3012" s="203"/>
      <c r="N3012" s="198">
        <v>0.18</v>
      </c>
      <c r="O3012" s="3" t="s">
        <v>7070</v>
      </c>
      <c r="P3012" s="31" t="s">
        <v>7294</v>
      </c>
      <c r="Q3012" s="234">
        <v>1</v>
      </c>
      <c r="R3012" s="5">
        <v>73181500</v>
      </c>
      <c r="S3012" s="238">
        <v>46031</v>
      </c>
      <c r="T3012" s="263">
        <v>0.15</v>
      </c>
      <c r="U3012" s="263">
        <v>0</v>
      </c>
      <c r="V3012" s="263">
        <v>3.2119999999999996E-2</v>
      </c>
      <c r="W3012" s="263">
        <v>0</v>
      </c>
      <c r="X3012" s="263">
        <v>0.33999999999999997</v>
      </c>
      <c r="Y3012" s="265">
        <v>1.8334922359937862</v>
      </c>
      <c r="Z3012" s="275">
        <v>3.66</v>
      </c>
      <c r="AA3012" s="276">
        <v>8.1414678526740489E-2</v>
      </c>
      <c r="AB3012" s="277">
        <v>0.05</v>
      </c>
      <c r="AC3012" s="277">
        <v>3.6499999999999998E-2</v>
      </c>
      <c r="AD3012" s="277">
        <v>0</v>
      </c>
      <c r="AE3012" s="277">
        <v>0.33999999999999997</v>
      </c>
      <c r="AF3012" s="276">
        <v>1.6365881600285659</v>
      </c>
    </row>
    <row r="3013" spans="1:32" ht="27.6" x14ac:dyDescent="0.3">
      <c r="A3013" s="2">
        <f>IF(G3013="","",VLOOKUP(G3013,{"CFTV","100000";"switch","750000";"VMS","200000";"Alarme","300000";"CA","400000";"Cabeamento","500000";"Infra","600000";"Redes","700000";"Energia","800000";"Outros","900000";"Serviço","1000000"},2,FALSE)
  + COUNTIF($G$2:G3013,G3013)
)</f>
        <v>600452</v>
      </c>
      <c r="B3013" s="3" t="str">
        <f t="shared" si="48"/>
        <v xml:space="preserve">PORCA OLHAL RETO M12 </v>
      </c>
      <c r="C3013" s="3"/>
      <c r="D3013" s="3"/>
      <c r="E3013" s="5" t="s">
        <v>326</v>
      </c>
      <c r="F3013" s="5" t="s">
        <v>7</v>
      </c>
      <c r="G3013" s="2" t="s">
        <v>4743</v>
      </c>
      <c r="H3013" s="3" t="s">
        <v>5387</v>
      </c>
      <c r="I3013" s="170" t="s">
        <v>7038</v>
      </c>
      <c r="J3013" s="127">
        <v>3.66</v>
      </c>
      <c r="K3013" s="162">
        <v>7.4562017597080645</v>
      </c>
      <c r="L3013" s="126"/>
      <c r="M3013" s="203"/>
      <c r="N3013" s="198">
        <v>0.18</v>
      </c>
      <c r="O3013" s="3" t="s">
        <v>7070</v>
      </c>
      <c r="P3013" s="31" t="s">
        <v>7294</v>
      </c>
      <c r="Q3013" s="234">
        <v>1</v>
      </c>
      <c r="R3013" s="5"/>
      <c r="S3013" s="238">
        <v>46031</v>
      </c>
      <c r="T3013" s="263">
        <v>0.15</v>
      </c>
      <c r="U3013" s="263">
        <v>0</v>
      </c>
      <c r="V3013" s="263">
        <v>3.2119999999999996E-2</v>
      </c>
      <c r="W3013" s="263">
        <v>0</v>
      </c>
      <c r="X3013" s="263">
        <v>0.33999999999999997</v>
      </c>
      <c r="Y3013" s="265">
        <v>1.8334922359937862</v>
      </c>
      <c r="Z3013" s="275">
        <v>3.66</v>
      </c>
      <c r="AA3013" s="276">
        <v>8.1414678526740489E-2</v>
      </c>
      <c r="AB3013" s="277">
        <v>0.05</v>
      </c>
      <c r="AC3013" s="277">
        <v>3.6499999999999998E-2</v>
      </c>
      <c r="AD3013" s="277">
        <v>0</v>
      </c>
      <c r="AE3013" s="277">
        <v>0.33999999999999997</v>
      </c>
      <c r="AF3013" s="276">
        <v>1.6365881600285659</v>
      </c>
    </row>
    <row r="3014" spans="1:32" ht="27.6" x14ac:dyDescent="0.3">
      <c r="A3014" s="2">
        <f>IF(G3014="","",VLOOKUP(G3014,{"CFTV","100000";"switch","750000";"VMS","200000";"Alarme","300000";"CA","400000";"Cabeamento","500000";"Infra","600000";"Redes","700000";"Energia","800000";"Outros","900000";"Serviço","1000000"},2,FALSE)
  + COUNTIF($G$2:G3014,G3014)
)</f>
        <v>600453</v>
      </c>
      <c r="B3014" s="3" t="str">
        <f t="shared" si="48"/>
        <v>CAIXA DE PASSAGEM DE CONCRETO</v>
      </c>
      <c r="C3014" s="3"/>
      <c r="D3014" s="3"/>
      <c r="E3014" s="5" t="s">
        <v>326</v>
      </c>
      <c r="F3014" s="5" t="s">
        <v>7</v>
      </c>
      <c r="G3014" s="2" t="s">
        <v>4743</v>
      </c>
      <c r="H3014" s="3" t="s">
        <v>5388</v>
      </c>
      <c r="I3014" s="170" t="s">
        <v>7038</v>
      </c>
      <c r="J3014" s="127">
        <v>1590</v>
      </c>
      <c r="K3014" s="162">
        <v>3239.169616922356</v>
      </c>
      <c r="L3014" s="127"/>
      <c r="M3014" s="203"/>
      <c r="N3014" s="198">
        <v>7.0000000000000007E-2</v>
      </c>
      <c r="O3014" s="3" t="s">
        <v>7097</v>
      </c>
      <c r="P3014" s="31" t="s">
        <v>7290</v>
      </c>
      <c r="Q3014" s="234">
        <v>1</v>
      </c>
      <c r="R3014" s="5">
        <v>68101100</v>
      </c>
      <c r="S3014" s="238">
        <v>45831</v>
      </c>
      <c r="T3014" s="263">
        <v>0.15</v>
      </c>
      <c r="U3014" s="263">
        <v>0</v>
      </c>
      <c r="V3014" s="263">
        <v>3.2119999999999996E-2</v>
      </c>
      <c r="W3014" s="263">
        <v>0</v>
      </c>
      <c r="X3014" s="263">
        <v>0.33999999999999997</v>
      </c>
      <c r="Y3014" s="265">
        <v>1.8334922359937862</v>
      </c>
      <c r="Z3014" s="275">
        <v>1590</v>
      </c>
      <c r="AA3014" s="276">
        <v>35.368671818993818</v>
      </c>
      <c r="AB3014" s="277">
        <v>0.05</v>
      </c>
      <c r="AC3014" s="277">
        <v>3.6499999999999998E-2</v>
      </c>
      <c r="AD3014" s="277">
        <v>0</v>
      </c>
      <c r="AE3014" s="277">
        <v>0.33999999999999997</v>
      </c>
      <c r="AF3014" s="276">
        <v>1.6365881600285659</v>
      </c>
    </row>
    <row r="3015" spans="1:32" ht="27.6" x14ac:dyDescent="0.3">
      <c r="A3015" s="2">
        <f>IF(G3015="","",VLOOKUP(G3015,{"CFTV","100000";"switch","750000";"VMS","200000";"Alarme","300000";"CA","400000";"Cabeamento","500000";"Infra","600000";"Redes","700000";"Energia","800000";"Outros","900000";"Serviço","1000000"},2,FALSE)
  + COUNTIF($G$2:G3015,G3015)
)</f>
        <v>600454</v>
      </c>
      <c r="B3015" s="3" t="str">
        <f t="shared" si="48"/>
        <v>KANAFLEX PEAD 4"</v>
      </c>
      <c r="C3015" s="3"/>
      <c r="D3015" s="3"/>
      <c r="E3015" s="5" t="s">
        <v>326</v>
      </c>
      <c r="F3015" s="5" t="s">
        <v>948</v>
      </c>
      <c r="G3015" s="2" t="s">
        <v>4743</v>
      </c>
      <c r="H3015" s="3" t="s">
        <v>5389</v>
      </c>
      <c r="I3015" s="170" t="s">
        <v>7038</v>
      </c>
      <c r="J3015" s="127">
        <v>10.8</v>
      </c>
      <c r="K3015" s="162">
        <v>22.001906831925439</v>
      </c>
      <c r="L3015" s="127"/>
      <c r="M3015" s="203"/>
      <c r="N3015" s="198"/>
      <c r="O3015" s="3" t="s">
        <v>7097</v>
      </c>
      <c r="P3015" s="31" t="s">
        <v>7290</v>
      </c>
      <c r="Q3015" s="234">
        <v>1</v>
      </c>
      <c r="R3015" s="5">
        <v>39259090</v>
      </c>
      <c r="S3015" s="238">
        <v>45831</v>
      </c>
      <c r="T3015" s="263">
        <v>0.15</v>
      </c>
      <c r="U3015" s="263">
        <v>0</v>
      </c>
      <c r="V3015" s="263">
        <v>3.2119999999999996E-2</v>
      </c>
      <c r="W3015" s="263">
        <v>0</v>
      </c>
      <c r="X3015" s="263">
        <v>0.33999999999999997</v>
      </c>
      <c r="Y3015" s="265">
        <v>1.8334922359937862</v>
      </c>
      <c r="Z3015" s="275">
        <v>10.8</v>
      </c>
      <c r="AA3015" s="276">
        <v>0.24024003499693916</v>
      </c>
      <c r="AB3015" s="277">
        <v>0.05</v>
      </c>
      <c r="AC3015" s="277">
        <v>3.6499999999999998E-2</v>
      </c>
      <c r="AD3015" s="277">
        <v>0</v>
      </c>
      <c r="AE3015" s="277">
        <v>0.33999999999999997</v>
      </c>
      <c r="AF3015" s="276">
        <v>1.6365881600285659</v>
      </c>
    </row>
    <row r="3016" spans="1:32" ht="41.4" x14ac:dyDescent="0.3">
      <c r="A3016" s="2">
        <f>IF(G3016="","",VLOOKUP(G3016,{"CFTV","100000";"switch","750000";"VMS","200000";"Alarme","300000";"CA","400000";"Cabeamento","500000";"Infra","600000";"Redes","700000";"Energia","800000";"Outros","900000";"Serviço","1000000"},2,FALSE)
  + COUNTIF($G$2:G3016,G3016)
)</f>
        <v>600455</v>
      </c>
      <c r="B3016" s="3" t="str">
        <f t="shared" si="48"/>
        <v>TORRE  MODULAR  TRIANGULAR</v>
      </c>
      <c r="C3016" s="3"/>
      <c r="D3016" s="3"/>
      <c r="E3016" s="5" t="s">
        <v>5391</v>
      </c>
      <c r="F3016" s="5" t="s">
        <v>7</v>
      </c>
      <c r="G3016" s="2" t="s">
        <v>4743</v>
      </c>
      <c r="H3016" s="3" t="s">
        <v>5390</v>
      </c>
      <c r="I3016" s="170" t="s">
        <v>7038</v>
      </c>
      <c r="J3016" s="127">
        <v>11800</v>
      </c>
      <c r="K3016" s="162">
        <v>24548.42382636125</v>
      </c>
      <c r="L3016" s="127">
        <v>250</v>
      </c>
      <c r="M3016" s="203"/>
      <c r="N3016" s="198">
        <v>7.0000000000000007E-2</v>
      </c>
      <c r="O3016" s="3" t="s">
        <v>5391</v>
      </c>
      <c r="P3016" s="31" t="s">
        <v>7291</v>
      </c>
      <c r="Q3016" s="234">
        <v>1</v>
      </c>
      <c r="R3016" s="5">
        <v>73082000</v>
      </c>
      <c r="S3016" s="238">
        <v>45831</v>
      </c>
      <c r="T3016" s="263">
        <v>0.15</v>
      </c>
      <c r="U3016" s="263">
        <v>0</v>
      </c>
      <c r="V3016" s="263">
        <v>3.2119999999999996E-2</v>
      </c>
      <c r="W3016" s="263">
        <v>0</v>
      </c>
      <c r="X3016" s="263">
        <v>0.33999999999999997</v>
      </c>
      <c r="Y3016" s="265">
        <v>1.8334922359937862</v>
      </c>
      <c r="Z3016" s="275">
        <v>12050</v>
      </c>
      <c r="AA3016" s="276">
        <v>268.04559460306638</v>
      </c>
      <c r="AB3016" s="277">
        <v>0.05</v>
      </c>
      <c r="AC3016" s="277">
        <v>3.6499999999999998E-2</v>
      </c>
      <c r="AD3016" s="277">
        <v>0</v>
      </c>
      <c r="AE3016" s="277">
        <v>0.33999999999999997</v>
      </c>
      <c r="AF3016" s="276">
        <v>1.6365881600285659</v>
      </c>
    </row>
    <row r="3017" spans="1:32" ht="27.6" x14ac:dyDescent="0.3">
      <c r="A3017" s="2">
        <f>IF(G3017="","",VLOOKUP(G3017,{"CFTV","100000";"switch","750000";"VMS","200000";"Alarme","300000";"CA","400000";"Cabeamento","500000";"Infra","600000";"Redes","700000";"Energia","800000";"Outros","900000";"Serviço","1000000"},2,FALSE)
  + COUNTIF($G$2:G3017,G3017)
)</f>
        <v>600456</v>
      </c>
      <c r="B3017" s="3" t="str">
        <f t="shared" si="48"/>
        <v>CAIXA DE INSPEÇÃO  DE</v>
      </c>
      <c r="C3017" s="3"/>
      <c r="D3017" s="3"/>
      <c r="E3017" s="5" t="s">
        <v>326</v>
      </c>
      <c r="F3017" s="5" t="s">
        <v>7</v>
      </c>
      <c r="G3017" s="2" t="s">
        <v>4743</v>
      </c>
      <c r="H3017" s="3" t="s">
        <v>5392</v>
      </c>
      <c r="I3017" s="170" t="s">
        <v>7038</v>
      </c>
      <c r="J3017" s="127">
        <v>65</v>
      </c>
      <c r="K3017" s="162">
        <v>132.41888371066236</v>
      </c>
      <c r="L3017" s="127"/>
      <c r="M3017" s="203"/>
      <c r="N3017" s="198"/>
      <c r="O3017" s="3" t="s">
        <v>7097</v>
      </c>
      <c r="P3017" s="31" t="s">
        <v>7290</v>
      </c>
      <c r="Q3017" s="234">
        <v>1</v>
      </c>
      <c r="R3017" s="5">
        <v>85079020</v>
      </c>
      <c r="S3017" s="238">
        <v>45831</v>
      </c>
      <c r="T3017" s="263">
        <v>0.15</v>
      </c>
      <c r="U3017" s="263">
        <v>0</v>
      </c>
      <c r="V3017" s="263">
        <v>3.2119999999999996E-2</v>
      </c>
      <c r="W3017" s="263">
        <v>0</v>
      </c>
      <c r="X3017" s="263">
        <v>0.33999999999999997</v>
      </c>
      <c r="Y3017" s="265">
        <v>1.8334922359937862</v>
      </c>
      <c r="Z3017" s="275">
        <v>65</v>
      </c>
      <c r="AA3017" s="276">
        <v>1.4458890995186153</v>
      </c>
      <c r="AB3017" s="277">
        <v>0.05</v>
      </c>
      <c r="AC3017" s="277">
        <v>3.6499999999999998E-2</v>
      </c>
      <c r="AD3017" s="277">
        <v>0</v>
      </c>
      <c r="AE3017" s="277">
        <v>0.33999999999999997</v>
      </c>
      <c r="AF3017" s="276">
        <v>1.6365881600285659</v>
      </c>
    </row>
    <row r="3018" spans="1:32" ht="41.4" x14ac:dyDescent="0.3">
      <c r="A3018" s="2">
        <f>IF(G3018="","",VLOOKUP(G3018,{"CFTV","100000";"switch","750000";"VMS","200000";"Alarme","300000";"CA","400000";"Cabeamento","500000";"Infra","600000";"Redes","700000";"Energia","800000";"Outros","900000";"Serviço","1000000"},2,FALSE)
  + COUNTIF($G$2:G3018,G3018)
)</f>
        <v>600457</v>
      </c>
      <c r="B3018" s="3" t="str">
        <f t="shared" si="48"/>
        <v>CONECTOR CABO-HASTE EM BRONZE PARA</v>
      </c>
      <c r="C3018" s="3"/>
      <c r="D3018" s="3"/>
      <c r="E3018" s="5" t="s">
        <v>326</v>
      </c>
      <c r="F3018" s="5" t="s">
        <v>7</v>
      </c>
      <c r="G3018" s="2" t="s">
        <v>4743</v>
      </c>
      <c r="H3018" s="3" t="s">
        <v>5393</v>
      </c>
      <c r="I3018" s="170" t="s">
        <v>7038</v>
      </c>
      <c r="J3018" s="127">
        <v>38</v>
      </c>
      <c r="K3018" s="162">
        <v>77.414116630848753</v>
      </c>
      <c r="L3018" s="127"/>
      <c r="M3018" s="203"/>
      <c r="N3018" s="198"/>
      <c r="O3018" s="3" t="s">
        <v>7097</v>
      </c>
      <c r="P3018" s="31" t="s">
        <v>7290</v>
      </c>
      <c r="Q3018" s="234">
        <v>1</v>
      </c>
      <c r="R3018" s="5"/>
      <c r="S3018" s="238">
        <v>45831</v>
      </c>
      <c r="T3018" s="263">
        <v>0.15</v>
      </c>
      <c r="U3018" s="263">
        <v>0</v>
      </c>
      <c r="V3018" s="263">
        <v>3.2119999999999996E-2</v>
      </c>
      <c r="W3018" s="263">
        <v>0</v>
      </c>
      <c r="X3018" s="263">
        <v>0.33999999999999997</v>
      </c>
      <c r="Y3018" s="265">
        <v>1.8334922359937862</v>
      </c>
      <c r="Z3018" s="275">
        <v>38</v>
      </c>
      <c r="AA3018" s="276">
        <v>0.84528901202626738</v>
      </c>
      <c r="AB3018" s="277">
        <v>0.05</v>
      </c>
      <c r="AC3018" s="277">
        <v>3.6499999999999998E-2</v>
      </c>
      <c r="AD3018" s="277">
        <v>0</v>
      </c>
      <c r="AE3018" s="277">
        <v>0.33999999999999997</v>
      </c>
      <c r="AF3018" s="276">
        <v>1.6365881600285659</v>
      </c>
    </row>
    <row r="3019" spans="1:32" ht="27.6" x14ac:dyDescent="0.3">
      <c r="A3019" s="2">
        <f>IF(G3019="","",VLOOKUP(G3019,{"CFTV","100000";"switch","750000";"VMS","200000";"Alarme","300000";"CA","400000";"Cabeamento","500000";"Infra","600000";"Redes","700000";"Energia","800000";"Outros","900000";"Serviço","1000000"},2,FALSE)
  + COUNTIF($G$2:G3019,G3019)
)</f>
        <v>600458</v>
      </c>
      <c r="B3019" s="3" t="str">
        <f t="shared" si="48"/>
        <v>FIXAÇÃO LATERAL SIMPLES  Ø</v>
      </c>
      <c r="C3019" s="3"/>
      <c r="D3019" s="3"/>
      <c r="E3019" s="5" t="s">
        <v>326</v>
      </c>
      <c r="F3019" s="5" t="s">
        <v>7</v>
      </c>
      <c r="G3019" s="2" t="s">
        <v>4743</v>
      </c>
      <c r="H3019" s="3" t="s">
        <v>5394</v>
      </c>
      <c r="I3019" s="170" t="s">
        <v>7038</v>
      </c>
      <c r="J3019" s="127">
        <v>69.900000000000006</v>
      </c>
      <c r="K3019" s="162">
        <v>142.40123032885077</v>
      </c>
      <c r="L3019" s="127"/>
      <c r="M3019" s="203"/>
      <c r="N3019" s="198"/>
      <c r="O3019" s="3" t="s">
        <v>7097</v>
      </c>
      <c r="P3019" s="31" t="s">
        <v>7290</v>
      </c>
      <c r="Q3019" s="234">
        <v>1</v>
      </c>
      <c r="R3019" s="5">
        <v>72169100</v>
      </c>
      <c r="S3019" s="238">
        <v>45831</v>
      </c>
      <c r="T3019" s="263">
        <v>0.15</v>
      </c>
      <c r="U3019" s="263">
        <v>0</v>
      </c>
      <c r="V3019" s="263">
        <v>3.2119999999999996E-2</v>
      </c>
      <c r="W3019" s="263">
        <v>0</v>
      </c>
      <c r="X3019" s="263">
        <v>0.33999999999999997</v>
      </c>
      <c r="Y3019" s="265">
        <v>1.8334922359937862</v>
      </c>
      <c r="Z3019" s="275">
        <v>69.900000000000006</v>
      </c>
      <c r="AA3019" s="276">
        <v>1.5548868931746342</v>
      </c>
      <c r="AB3019" s="277">
        <v>0.05</v>
      </c>
      <c r="AC3019" s="277">
        <v>3.6499999999999998E-2</v>
      </c>
      <c r="AD3019" s="277">
        <v>0</v>
      </c>
      <c r="AE3019" s="277">
        <v>0.33999999999999997</v>
      </c>
      <c r="AF3019" s="276">
        <v>1.6365881600285659</v>
      </c>
    </row>
    <row r="3020" spans="1:32" ht="27.6" x14ac:dyDescent="0.3">
      <c r="A3020" s="2">
        <f>IF(G3020="","",VLOOKUP(G3020,{"CFTV","100000";"switch","750000";"VMS","200000";"Alarme","300000";"CA","400000";"Cabeamento","500000";"Infra","600000";"Redes","700000";"Energia","800000";"Outros","900000";"Serviço","1000000"},2,FALSE)
  + COUNTIF($G$2:G3020,G3020)
)</f>
        <v>600459</v>
      </c>
      <c r="B3020" s="3" t="str">
        <f t="shared" si="48"/>
        <v>MASTROS SIMPLES EM AÇO G.F.</v>
      </c>
      <c r="C3020" s="3"/>
      <c r="D3020" s="3"/>
      <c r="E3020" s="5" t="s">
        <v>326</v>
      </c>
      <c r="F3020" s="5" t="s">
        <v>7</v>
      </c>
      <c r="G3020" s="2" t="s">
        <v>4743</v>
      </c>
      <c r="H3020" s="3" t="s">
        <v>5395</v>
      </c>
      <c r="I3020" s="170" t="s">
        <v>7038</v>
      </c>
      <c r="J3020" s="127">
        <v>339</v>
      </c>
      <c r="K3020" s="162">
        <v>690.61540889099285</v>
      </c>
      <c r="L3020" s="127"/>
      <c r="M3020" s="203"/>
      <c r="N3020" s="198">
        <v>7.0000000000000007E-2</v>
      </c>
      <c r="O3020" s="3" t="s">
        <v>7097</v>
      </c>
      <c r="P3020" s="31" t="s">
        <v>7290</v>
      </c>
      <c r="Q3020" s="234">
        <v>1</v>
      </c>
      <c r="R3020" s="5">
        <v>73144100</v>
      </c>
      <c r="S3020" s="238">
        <v>45831</v>
      </c>
      <c r="T3020" s="263">
        <v>0.15</v>
      </c>
      <c r="U3020" s="263">
        <v>0</v>
      </c>
      <c r="V3020" s="263">
        <v>3.2119999999999996E-2</v>
      </c>
      <c r="W3020" s="263">
        <v>0</v>
      </c>
      <c r="X3020" s="263">
        <v>0.33999999999999997</v>
      </c>
      <c r="Y3020" s="265">
        <v>1.8334922359937862</v>
      </c>
      <c r="Z3020" s="275">
        <v>339</v>
      </c>
      <c r="AA3020" s="276">
        <v>7.5408677651817007</v>
      </c>
      <c r="AB3020" s="277">
        <v>0.05</v>
      </c>
      <c r="AC3020" s="277">
        <v>3.6499999999999998E-2</v>
      </c>
      <c r="AD3020" s="277">
        <v>0</v>
      </c>
      <c r="AE3020" s="277">
        <v>0.33999999999999997</v>
      </c>
      <c r="AF3020" s="276">
        <v>1.6365881600285659</v>
      </c>
    </row>
    <row r="3021" spans="1:32" ht="27.6" x14ac:dyDescent="0.3">
      <c r="A3021" s="2">
        <f>IF(G3021="","",VLOOKUP(G3021,{"CFTV","100000";"switch","750000";"VMS","200000";"Alarme","300000";"CA","400000";"Cabeamento","500000";"Infra","600000";"Redes","700000";"Energia","800000";"Outros","900000";"Serviço","1000000"},2,FALSE)
  + COUNTIF($G$2:G3021,G3021)
)</f>
        <v>600460</v>
      </c>
      <c r="B3021" s="3" t="str">
        <f t="shared" si="48"/>
        <v>TAMPA DE FERRO FUNDIDO Ø250MM</v>
      </c>
      <c r="C3021" s="3"/>
      <c r="D3021" s="3"/>
      <c r="E3021" s="5" t="s">
        <v>326</v>
      </c>
      <c r="F3021" s="5" t="s">
        <v>7</v>
      </c>
      <c r="G3021" s="2" t="s">
        <v>4743</v>
      </c>
      <c r="H3021" s="3" t="s">
        <v>5396</v>
      </c>
      <c r="I3021" s="170" t="s">
        <v>7038</v>
      </c>
      <c r="J3021" s="127">
        <v>170</v>
      </c>
      <c r="K3021" s="162">
        <v>346.32631124327071</v>
      </c>
      <c r="L3021" s="127"/>
      <c r="M3021" s="203"/>
      <c r="N3021" s="198"/>
      <c r="O3021" s="3" t="s">
        <v>7097</v>
      </c>
      <c r="P3021" s="31" t="s">
        <v>7290</v>
      </c>
      <c r="Q3021" s="234">
        <v>1</v>
      </c>
      <c r="R3021" s="5">
        <v>76169900</v>
      </c>
      <c r="S3021" s="238">
        <v>45831</v>
      </c>
      <c r="T3021" s="263">
        <v>0.15</v>
      </c>
      <c r="U3021" s="263">
        <v>0</v>
      </c>
      <c r="V3021" s="263">
        <v>3.2119999999999996E-2</v>
      </c>
      <c r="W3021" s="263">
        <v>0</v>
      </c>
      <c r="X3021" s="263">
        <v>0.33999999999999997</v>
      </c>
      <c r="Y3021" s="265">
        <v>1.8334922359937862</v>
      </c>
      <c r="Z3021" s="275">
        <v>170</v>
      </c>
      <c r="AA3021" s="276">
        <v>3.7815561064333014</v>
      </c>
      <c r="AB3021" s="277">
        <v>0.05</v>
      </c>
      <c r="AC3021" s="277">
        <v>3.6499999999999998E-2</v>
      </c>
      <c r="AD3021" s="277">
        <v>0</v>
      </c>
      <c r="AE3021" s="277">
        <v>0.33999999999999997</v>
      </c>
      <c r="AF3021" s="276">
        <v>1.6365881600285659</v>
      </c>
    </row>
    <row r="3022" spans="1:32" ht="27.6" x14ac:dyDescent="0.3">
      <c r="A3022" s="2">
        <f>IF(G3022="","",VLOOKUP(G3022,{"CFTV","100000";"switch","750000";"VMS","200000";"Alarme","300000";"CA","400000";"Cabeamento","500000";"Infra","600000";"Redes","700000";"Energia","800000";"Outros","900000";"Serviço","1000000"},2,FALSE)
  + COUNTIF($G$2:G3022,G3022)
)</f>
        <v>600461</v>
      </c>
      <c r="B3022" s="3" t="str">
        <f t="shared" si="48"/>
        <v>CABO DE CONTROLE OLFLEX 110</v>
      </c>
      <c r="C3022" s="3"/>
      <c r="D3022" s="3"/>
      <c r="E3022" s="5" t="s">
        <v>5398</v>
      </c>
      <c r="F3022" s="5" t="s">
        <v>7</v>
      </c>
      <c r="G3022" s="2" t="s">
        <v>4743</v>
      </c>
      <c r="H3022" s="3" t="s">
        <v>5397</v>
      </c>
      <c r="I3022" s="170" t="s">
        <v>7038</v>
      </c>
      <c r="J3022" s="127">
        <v>10.625</v>
      </c>
      <c r="K3022" s="162">
        <v>21.645394452704419</v>
      </c>
      <c r="L3022" s="127"/>
      <c r="M3022" s="203"/>
      <c r="N3022" s="198">
        <v>7.0000000000000007E-2</v>
      </c>
      <c r="O3022" s="3" t="s">
        <v>7088</v>
      </c>
      <c r="P3022" s="31" t="s">
        <v>7291</v>
      </c>
      <c r="Q3022" s="234">
        <v>1</v>
      </c>
      <c r="R3022" s="5">
        <v>85444900</v>
      </c>
      <c r="S3022" s="238">
        <v>45832</v>
      </c>
      <c r="T3022" s="263">
        <v>0.15</v>
      </c>
      <c r="U3022" s="263">
        <v>0</v>
      </c>
      <c r="V3022" s="263">
        <v>3.2119999999999996E-2</v>
      </c>
      <c r="W3022" s="263">
        <v>0</v>
      </c>
      <c r="X3022" s="263">
        <v>0.33999999999999997</v>
      </c>
      <c r="Y3022" s="265">
        <v>1.8334922359937862</v>
      </c>
      <c r="Z3022" s="275">
        <v>10.625</v>
      </c>
      <c r="AA3022" s="276">
        <v>0.23634725665208134</v>
      </c>
      <c r="AB3022" s="277">
        <v>0.05</v>
      </c>
      <c r="AC3022" s="277">
        <v>3.6499999999999998E-2</v>
      </c>
      <c r="AD3022" s="277">
        <v>0</v>
      </c>
      <c r="AE3022" s="277">
        <v>0.33999999999999997</v>
      </c>
      <c r="AF3022" s="276">
        <v>1.6365881600285659</v>
      </c>
    </row>
    <row r="3023" spans="1:32" ht="27.6" x14ac:dyDescent="0.3">
      <c r="A3023" s="2">
        <f>IF(G3023="","",VLOOKUP(G3023,{"CFTV","100000";"switch","750000";"VMS","200000";"Alarme","300000";"CA","400000";"Cabeamento","500000";"Infra","600000";"Redes","700000";"Energia","800000";"Outros","900000";"Serviço","1000000"},2,FALSE)
  + COUNTIF($G$2:G3023,G3023)
)</f>
        <v>600462</v>
      </c>
      <c r="B3023" s="3" t="str">
        <f t="shared" si="48"/>
        <v>RACK INOX OUTDOOR DE POSTE</v>
      </c>
      <c r="C3023" s="3" t="s">
        <v>5400</v>
      </c>
      <c r="D3023" s="3" t="s">
        <v>5400</v>
      </c>
      <c r="E3023" s="5" t="s">
        <v>5401</v>
      </c>
      <c r="F3023" s="5" t="s">
        <v>7</v>
      </c>
      <c r="G3023" s="2" t="s">
        <v>4743</v>
      </c>
      <c r="H3023" s="3" t="s">
        <v>5399</v>
      </c>
      <c r="I3023" s="170" t="s">
        <v>7038</v>
      </c>
      <c r="J3023" s="127">
        <v>5352.86</v>
      </c>
      <c r="K3023" s="162">
        <v>10904.919167068554</v>
      </c>
      <c r="L3023" s="127"/>
      <c r="M3023" s="203"/>
      <c r="N3023" s="198">
        <v>7.0000000000000007E-2</v>
      </c>
      <c r="O3023" s="3" t="s">
        <v>7219</v>
      </c>
      <c r="P3023" s="31" t="s">
        <v>7291</v>
      </c>
      <c r="Q3023" s="234">
        <v>1</v>
      </c>
      <c r="R3023" s="5">
        <v>94032000</v>
      </c>
      <c r="S3023" s="238">
        <v>45838</v>
      </c>
      <c r="T3023" s="263">
        <v>0.15</v>
      </c>
      <c r="U3023" s="263">
        <v>0</v>
      </c>
      <c r="V3023" s="263">
        <v>3.2119999999999996E-2</v>
      </c>
      <c r="W3023" s="263">
        <v>0</v>
      </c>
      <c r="X3023" s="263">
        <v>0.33999999999999997</v>
      </c>
      <c r="Y3023" s="265">
        <v>1.8334922359937862</v>
      </c>
      <c r="Z3023" s="275">
        <v>5352.86</v>
      </c>
      <c r="AA3023" s="276">
        <v>119.0714142346033</v>
      </c>
      <c r="AB3023" s="277">
        <v>0.05</v>
      </c>
      <c r="AC3023" s="277">
        <v>3.6499999999999998E-2</v>
      </c>
      <c r="AD3023" s="277">
        <v>0</v>
      </c>
      <c r="AE3023" s="277">
        <v>0.33999999999999997</v>
      </c>
      <c r="AF3023" s="276">
        <v>1.6365881600285659</v>
      </c>
    </row>
    <row r="3024" spans="1:32" ht="27.6" x14ac:dyDescent="0.3">
      <c r="A3024" s="2">
        <f>IF(G3024="","",VLOOKUP(G3024,{"CFTV","100000";"switch","750000";"VMS","200000";"Alarme","300000";"CA","400000";"Cabeamento","500000";"Infra","600000";"Redes","700000";"Energia","800000";"Outros","900000";"Serviço","1000000"},2,FALSE)
  + COUNTIF($G$2:G3024,G3024)
)</f>
        <v>600463</v>
      </c>
      <c r="B3024" s="3" t="str">
        <f t="shared" si="48"/>
        <v>PAINEL BASTIDOR TRILHO DIN PDU</v>
      </c>
      <c r="C3024" s="3" t="s">
        <v>5403</v>
      </c>
      <c r="D3024" s="3" t="s">
        <v>5403</v>
      </c>
      <c r="E3024" s="5" t="s">
        <v>566</v>
      </c>
      <c r="F3024" s="5" t="s">
        <v>7</v>
      </c>
      <c r="G3024" s="2" t="s">
        <v>4743</v>
      </c>
      <c r="H3024" s="3" t="s">
        <v>5402</v>
      </c>
      <c r="I3024" s="170" t="s">
        <v>7038</v>
      </c>
      <c r="J3024" s="127">
        <v>397.85</v>
      </c>
      <c r="K3024" s="162">
        <v>912.36610876646364</v>
      </c>
      <c r="L3024" s="127">
        <v>50</v>
      </c>
      <c r="M3024" s="203"/>
      <c r="N3024" s="198">
        <v>3.8899999999999997E-2</v>
      </c>
      <c r="O3024" s="3" t="s">
        <v>566</v>
      </c>
      <c r="P3024" s="31" t="s">
        <v>7291</v>
      </c>
      <c r="Q3024" s="234">
        <v>1</v>
      </c>
      <c r="R3024" s="5">
        <v>94032090</v>
      </c>
      <c r="S3024" s="238">
        <v>45838</v>
      </c>
      <c r="T3024" s="263">
        <v>0.15</v>
      </c>
      <c r="U3024" s="263">
        <v>0</v>
      </c>
      <c r="V3024" s="263">
        <v>3.2119999999999996E-2</v>
      </c>
      <c r="W3024" s="263">
        <v>0</v>
      </c>
      <c r="X3024" s="263">
        <v>0.33999999999999997</v>
      </c>
      <c r="Y3024" s="265">
        <v>1.8334922359937862</v>
      </c>
      <c r="Z3024" s="275">
        <v>447.85</v>
      </c>
      <c r="AA3024" s="276">
        <v>9.9621758956832593</v>
      </c>
      <c r="AB3024" s="277">
        <v>0.05</v>
      </c>
      <c r="AC3024" s="277">
        <v>3.6499999999999998E-2</v>
      </c>
      <c r="AD3024" s="277">
        <v>0</v>
      </c>
      <c r="AE3024" s="277">
        <v>0.33999999999999997</v>
      </c>
      <c r="AF3024" s="276">
        <v>1.6365881600285659</v>
      </c>
    </row>
    <row r="3025" spans="1:32" ht="41.4" x14ac:dyDescent="0.3">
      <c r="A3025" s="2">
        <f>IF(G3025="","",VLOOKUP(G3025,{"CFTV","100000";"switch","750000";"VMS","200000";"Alarme","300000";"CA","400000";"Cabeamento","500000";"Infra","600000";"Redes","700000";"Energia","800000";"Outros","900000";"Serviço","1000000"},2,FALSE)
  + COUNTIF($G$2:G3025,G3025)
)</f>
        <v>600464</v>
      </c>
      <c r="B3025" s="3" t="str">
        <f t="shared" si="48"/>
        <v>POSTE CFTV OCTAGONAL FLANGEADO 10</v>
      </c>
      <c r="C3025" s="3"/>
      <c r="D3025" s="3"/>
      <c r="E3025" s="5" t="s">
        <v>428</v>
      </c>
      <c r="F3025" s="5" t="s">
        <v>3073</v>
      </c>
      <c r="G3025" s="2" t="s">
        <v>4743</v>
      </c>
      <c r="H3025" s="3" t="s">
        <v>5404</v>
      </c>
      <c r="I3025" s="170" t="s">
        <v>7038</v>
      </c>
      <c r="J3025" s="127">
        <v>3926.8</v>
      </c>
      <c r="K3025" s="162">
        <v>9527.6405436619316</v>
      </c>
      <c r="L3025" s="126">
        <v>750</v>
      </c>
      <c r="M3025" s="203"/>
      <c r="N3025" s="218">
        <v>0.12</v>
      </c>
      <c r="O3025" s="3" t="s">
        <v>7094</v>
      </c>
      <c r="P3025" s="31" t="s">
        <v>7294</v>
      </c>
      <c r="Q3025" s="234">
        <v>1</v>
      </c>
      <c r="R3025" s="5">
        <v>73082000</v>
      </c>
      <c r="S3025" s="238">
        <v>45838</v>
      </c>
      <c r="T3025" s="263">
        <v>0.15</v>
      </c>
      <c r="U3025" s="263">
        <v>0</v>
      </c>
      <c r="V3025" s="263">
        <v>3.2119999999999996E-2</v>
      </c>
      <c r="W3025" s="263">
        <v>0</v>
      </c>
      <c r="X3025" s="263">
        <v>0.33999999999999997</v>
      </c>
      <c r="Y3025" s="265">
        <v>1.8334922359937862</v>
      </c>
      <c r="Z3025" s="275">
        <v>4676.8</v>
      </c>
      <c r="AA3025" s="276">
        <v>104.0328329327486</v>
      </c>
      <c r="AB3025" s="277">
        <v>0.05</v>
      </c>
      <c r="AC3025" s="277">
        <v>3.6499999999999998E-2</v>
      </c>
      <c r="AD3025" s="277">
        <v>0</v>
      </c>
      <c r="AE3025" s="277">
        <v>0.33999999999999997</v>
      </c>
      <c r="AF3025" s="276">
        <v>1.6365881600285659</v>
      </c>
    </row>
    <row r="3026" spans="1:32" ht="27.6" x14ac:dyDescent="0.3">
      <c r="A3026" s="2">
        <f>IF(G3026="","",VLOOKUP(G3026,{"CFTV","100000";"switch","750000";"VMS","200000";"Alarme","300000";"CA","400000";"Cabeamento","500000";"Infra","600000";"Redes","700000";"Energia","800000";"Outros","900000";"Serviço","1000000"},2,FALSE)
  + COUNTIF($G$2:G3026,G3026)
)</f>
        <v>600465</v>
      </c>
      <c r="B3026" s="3" t="str">
        <f t="shared" si="48"/>
        <v>CAIXA DE PASSAGEM 41 x</v>
      </c>
      <c r="C3026" s="3"/>
      <c r="D3026" s="3"/>
      <c r="E3026" s="5" t="s">
        <v>326</v>
      </c>
      <c r="F3026" s="5" t="s">
        <v>7</v>
      </c>
      <c r="G3026" s="2" t="s">
        <v>4743</v>
      </c>
      <c r="H3026" s="3" t="s">
        <v>5405</v>
      </c>
      <c r="I3026" s="170" t="s">
        <v>7038</v>
      </c>
      <c r="J3026" s="127">
        <v>160.88</v>
      </c>
      <c r="K3026" s="162">
        <v>327.74692325186703</v>
      </c>
      <c r="L3026" s="126"/>
      <c r="M3026" s="203"/>
      <c r="N3026" s="198">
        <v>0.12</v>
      </c>
      <c r="O3026" s="3" t="s">
        <v>7220</v>
      </c>
      <c r="P3026" s="31" t="s">
        <v>7288</v>
      </c>
      <c r="Q3026" s="234">
        <v>1</v>
      </c>
      <c r="R3026" s="5">
        <v>76169900</v>
      </c>
      <c r="S3026" s="238">
        <v>45813</v>
      </c>
      <c r="T3026" s="263">
        <v>0.15</v>
      </c>
      <c r="U3026" s="263">
        <v>0</v>
      </c>
      <c r="V3026" s="263">
        <v>3.2119999999999996E-2</v>
      </c>
      <c r="W3026" s="263">
        <v>0</v>
      </c>
      <c r="X3026" s="263">
        <v>0.33999999999999997</v>
      </c>
      <c r="Y3026" s="265">
        <v>1.8334922359937862</v>
      </c>
      <c r="Z3026" s="275">
        <v>160.88</v>
      </c>
      <c r="AA3026" s="276">
        <v>3.5786867435469971</v>
      </c>
      <c r="AB3026" s="277">
        <v>0.05</v>
      </c>
      <c r="AC3026" s="277">
        <v>3.6499999999999998E-2</v>
      </c>
      <c r="AD3026" s="277">
        <v>0</v>
      </c>
      <c r="AE3026" s="277">
        <v>0.33999999999999997</v>
      </c>
      <c r="AF3026" s="276">
        <v>1.6365881600285659</v>
      </c>
    </row>
    <row r="3027" spans="1:32" ht="27.6" x14ac:dyDescent="0.3">
      <c r="A3027" s="2">
        <f>IF(G3027="","",VLOOKUP(G3027,{"CFTV","100000";"switch","750000";"VMS","200000";"Alarme","300000";"CA","400000";"Cabeamento","500000";"Infra","600000";"Redes","700000";"Energia","800000";"Outros","900000";"Serviço","1000000"},2,FALSE)
  + COUNTIF($G$2:G3027,G3027)
)</f>
        <v>600466</v>
      </c>
      <c r="B3027" s="3" t="str">
        <f t="shared" si="48"/>
        <v>ELETTODUTO CORRUGADO  1 1/2"</v>
      </c>
      <c r="C3027" s="3"/>
      <c r="D3027" s="3"/>
      <c r="E3027" s="5" t="s">
        <v>326</v>
      </c>
      <c r="F3027" s="5" t="s">
        <v>948</v>
      </c>
      <c r="G3027" s="2" t="s">
        <v>4743</v>
      </c>
      <c r="H3027" s="3" t="s">
        <v>5406</v>
      </c>
      <c r="I3027" s="170" t="s">
        <v>7038</v>
      </c>
      <c r="J3027" s="127">
        <v>6.47</v>
      </c>
      <c r="K3027" s="162">
        <v>13.180771963199774</v>
      </c>
      <c r="L3027" s="126"/>
      <c r="M3027" s="203"/>
      <c r="N3027" s="198">
        <v>0.12</v>
      </c>
      <c r="O3027" s="3" t="s">
        <v>6374</v>
      </c>
      <c r="P3027" s="31" t="s">
        <v>7290</v>
      </c>
      <c r="Q3027" s="234">
        <v>1</v>
      </c>
      <c r="R3027" s="5">
        <v>39172100</v>
      </c>
      <c r="S3027" s="238">
        <v>45813</v>
      </c>
      <c r="T3027" s="263">
        <v>0.15</v>
      </c>
      <c r="U3027" s="263">
        <v>0</v>
      </c>
      <c r="V3027" s="263">
        <v>3.2119999999999996E-2</v>
      </c>
      <c r="W3027" s="263">
        <v>0</v>
      </c>
      <c r="X3027" s="263">
        <v>0.33999999999999997</v>
      </c>
      <c r="Y3027" s="265">
        <v>1.8334922359937862</v>
      </c>
      <c r="Z3027" s="275">
        <v>6.47</v>
      </c>
      <c r="AA3027" s="276">
        <v>0.14392157652131446</v>
      </c>
      <c r="AB3027" s="277">
        <v>0.05</v>
      </c>
      <c r="AC3027" s="277">
        <v>3.6499999999999998E-2</v>
      </c>
      <c r="AD3027" s="277">
        <v>0</v>
      </c>
      <c r="AE3027" s="277">
        <v>0.33999999999999997</v>
      </c>
      <c r="AF3027" s="276">
        <v>1.6365881600285659</v>
      </c>
    </row>
    <row r="3028" spans="1:32" ht="27.6" x14ac:dyDescent="0.3">
      <c r="A3028" s="2">
        <f>IF(G3028="","",VLOOKUP(G3028,{"CFTV","100000";"switch","750000";"VMS","200000";"Alarme","300000";"CA","400000";"Cabeamento","500000";"Infra","600000";"Redes","700000";"Energia","800000";"Outros","900000";"Serviço","1000000"},2,FALSE)
  + COUNTIF($G$2:G3028,G3028)
)</f>
        <v>600467</v>
      </c>
      <c r="B3028" s="3" t="str">
        <f t="shared" si="48"/>
        <v xml:space="preserve"> CONECTOR BOX  CPX</v>
      </c>
      <c r="C3028" s="3"/>
      <c r="D3028" s="3"/>
      <c r="E3028" s="5" t="s">
        <v>326</v>
      </c>
      <c r="F3028" s="5" t="s">
        <v>7</v>
      </c>
      <c r="G3028" s="2" t="s">
        <v>4743</v>
      </c>
      <c r="H3028" s="3" t="s">
        <v>5407</v>
      </c>
      <c r="I3028" s="170" t="s">
        <v>7038</v>
      </c>
      <c r="J3028" s="127">
        <v>2.37</v>
      </c>
      <c r="K3028" s="162">
        <v>4.8281962214503045</v>
      </c>
      <c r="L3028" s="126"/>
      <c r="M3028" s="203"/>
      <c r="N3028" s="198">
        <v>0.18</v>
      </c>
      <c r="O3028" s="3" t="s">
        <v>7114</v>
      </c>
      <c r="P3028" s="31" t="s">
        <v>7294</v>
      </c>
      <c r="Q3028" s="234">
        <v>3</v>
      </c>
      <c r="R3028" s="5">
        <v>79070010</v>
      </c>
      <c r="S3028" s="238">
        <v>46031</v>
      </c>
      <c r="T3028" s="263">
        <v>0.15</v>
      </c>
      <c r="U3028" s="263">
        <v>0</v>
      </c>
      <c r="V3028" s="263">
        <v>3.2119999999999996E-2</v>
      </c>
      <c r="W3028" s="263">
        <v>0</v>
      </c>
      <c r="X3028" s="263">
        <v>0.33999999999999997</v>
      </c>
      <c r="Y3028" s="265">
        <v>1.8334922359937862</v>
      </c>
      <c r="Z3028" s="275">
        <v>2.37</v>
      </c>
      <c r="AA3028" s="276">
        <v>5.2719341013217208E-2</v>
      </c>
      <c r="AB3028" s="277">
        <v>0.05</v>
      </c>
      <c r="AC3028" s="277">
        <v>3.6499999999999998E-2</v>
      </c>
      <c r="AD3028" s="277">
        <v>0</v>
      </c>
      <c r="AE3028" s="277">
        <v>0.33999999999999997</v>
      </c>
      <c r="AF3028" s="276">
        <v>1.6365881600285659</v>
      </c>
    </row>
    <row r="3029" spans="1:32" ht="27.6" x14ac:dyDescent="0.3">
      <c r="A3029" s="2">
        <f>IF(G3029="","",VLOOKUP(G3029,{"CFTV","100000";"switch","750000";"VMS","200000";"Alarme","300000";"CA","400000";"Cabeamento","500000";"Infra","600000";"Redes","700000";"Energia","800000";"Outros","900000";"Serviço","1000000"},2,FALSE)
  + COUNTIF($G$2:G3029,G3029)
)</f>
        <v>600468</v>
      </c>
      <c r="B3029" s="3" t="str">
        <f t="shared" si="48"/>
        <v>TAMPA CEGA PARA CONDULETE 1"</v>
      </c>
      <c r="C3029" s="3"/>
      <c r="D3029" s="3"/>
      <c r="E3029" s="5" t="s">
        <v>326</v>
      </c>
      <c r="F3029" s="5" t="s">
        <v>7</v>
      </c>
      <c r="G3029" s="2" t="s">
        <v>4743</v>
      </c>
      <c r="H3029" s="3" t="s">
        <v>5408</v>
      </c>
      <c r="I3029" s="170" t="s">
        <v>7038</v>
      </c>
      <c r="J3029" s="127">
        <v>5.46</v>
      </c>
      <c r="K3029" s="162">
        <v>11.123186231695637</v>
      </c>
      <c r="L3029" s="126"/>
      <c r="M3029" s="203"/>
      <c r="N3029" s="198">
        <v>0.18</v>
      </c>
      <c r="O3029" s="3" t="s">
        <v>7114</v>
      </c>
      <c r="P3029" s="31" t="s">
        <v>7294</v>
      </c>
      <c r="Q3029" s="234">
        <v>3</v>
      </c>
      <c r="R3029" s="5">
        <v>39174090</v>
      </c>
      <c r="S3029" s="238">
        <v>46031</v>
      </c>
      <c r="T3029" s="263">
        <v>0.15</v>
      </c>
      <c r="U3029" s="263">
        <v>0</v>
      </c>
      <c r="V3029" s="263">
        <v>3.2119999999999996E-2</v>
      </c>
      <c r="W3029" s="263">
        <v>0</v>
      </c>
      <c r="X3029" s="263">
        <v>0.33999999999999997</v>
      </c>
      <c r="Y3029" s="265">
        <v>1.8334922359937862</v>
      </c>
      <c r="Z3029" s="275">
        <v>5.46</v>
      </c>
      <c r="AA3029" s="276">
        <v>0.12145468435956368</v>
      </c>
      <c r="AB3029" s="277">
        <v>0.05</v>
      </c>
      <c r="AC3029" s="277">
        <v>3.6499999999999998E-2</v>
      </c>
      <c r="AD3029" s="277">
        <v>0</v>
      </c>
      <c r="AE3029" s="277">
        <v>0.33999999999999997</v>
      </c>
      <c r="AF3029" s="276">
        <v>1.6365881600285659</v>
      </c>
    </row>
    <row r="3030" spans="1:32" ht="27.6" x14ac:dyDescent="0.3">
      <c r="A3030" s="2">
        <f>IF(G3030="","",VLOOKUP(G3030,{"CFTV","100000";"switch","750000";"VMS","200000";"Alarme","300000";"CA","400000";"Cabeamento","500000";"Infra","600000";"Redes","700000";"Energia","800000";"Outros","900000";"Serviço","1000000"},2,FALSE)
  + COUNTIF($G$2:G3030,G3030)
)</f>
        <v>600469</v>
      </c>
      <c r="B3030" s="3" t="str">
        <f t="shared" si="48"/>
        <v>FITA DE AUTO FUSÃO 19MMX</v>
      </c>
      <c r="C3030" s="3"/>
      <c r="D3030" s="3"/>
      <c r="E3030" s="5" t="s">
        <v>326</v>
      </c>
      <c r="F3030" s="5" t="s">
        <v>7</v>
      </c>
      <c r="G3030" s="2" t="s">
        <v>4743</v>
      </c>
      <c r="H3030" s="3" t="s">
        <v>5409</v>
      </c>
      <c r="I3030" s="170" t="s">
        <v>7038</v>
      </c>
      <c r="J3030" s="127">
        <v>10.64</v>
      </c>
      <c r="K3030" s="162">
        <v>21.675952656637651</v>
      </c>
      <c r="L3030" s="126"/>
      <c r="M3030" s="203"/>
      <c r="N3030" s="198">
        <v>0.18</v>
      </c>
      <c r="O3030" s="3" t="s">
        <v>7131</v>
      </c>
      <c r="P3030" s="31" t="s">
        <v>7294</v>
      </c>
      <c r="Q3030" s="234">
        <v>1</v>
      </c>
      <c r="R3030" s="5">
        <v>40057190</v>
      </c>
      <c r="S3030" s="238">
        <v>45813</v>
      </c>
      <c r="T3030" s="263">
        <v>0.15</v>
      </c>
      <c r="U3030" s="263">
        <v>0</v>
      </c>
      <c r="V3030" s="263">
        <v>3.2119999999999996E-2</v>
      </c>
      <c r="W3030" s="263">
        <v>0</v>
      </c>
      <c r="X3030" s="263">
        <v>0.33999999999999997</v>
      </c>
      <c r="Y3030" s="265">
        <v>1.8334922359937862</v>
      </c>
      <c r="Z3030" s="275">
        <v>10.64</v>
      </c>
      <c r="AA3030" s="276">
        <v>0.23668092336735488</v>
      </c>
      <c r="AB3030" s="277">
        <v>0.05</v>
      </c>
      <c r="AC3030" s="277">
        <v>3.6499999999999998E-2</v>
      </c>
      <c r="AD3030" s="277">
        <v>0</v>
      </c>
      <c r="AE3030" s="277">
        <v>0.33999999999999997</v>
      </c>
      <c r="AF3030" s="276">
        <v>1.6365881600285659</v>
      </c>
    </row>
    <row r="3031" spans="1:32" ht="27.6" x14ac:dyDescent="0.3">
      <c r="A3031" s="2">
        <f>IF(G3031="","",VLOOKUP(G3031,{"CFTV","100000";"switch","750000";"VMS","200000";"Alarme","300000";"CA","400000";"Cabeamento","500000";"Infra","600000";"Redes","700000";"Energia","800000";"Outros","900000";"Serviço","1000000"},2,FALSE)
  + COUNTIF($G$2:G3031,G3031)
)</f>
        <v>600470</v>
      </c>
      <c r="B3031" s="3" t="str">
        <f t="shared" si="48"/>
        <v>PRENSA CABO 3/4"</v>
      </c>
      <c r="C3031" s="3"/>
      <c r="D3031" s="3"/>
      <c r="E3031" s="5" t="s">
        <v>326</v>
      </c>
      <c r="F3031" s="5" t="s">
        <v>7</v>
      </c>
      <c r="G3031" s="2" t="s">
        <v>4743</v>
      </c>
      <c r="H3031" s="3" t="s">
        <v>5410</v>
      </c>
      <c r="I3031" s="170" t="s">
        <v>7038</v>
      </c>
      <c r="J3031" s="127">
        <v>2.96</v>
      </c>
      <c r="K3031" s="162">
        <v>6.0301522428240082</v>
      </c>
      <c r="L3031" s="126"/>
      <c r="M3031" s="203"/>
      <c r="N3031" s="198">
        <v>0.12</v>
      </c>
      <c r="O3031" s="3" t="s">
        <v>6374</v>
      </c>
      <c r="P3031" s="31" t="s">
        <v>7294</v>
      </c>
      <c r="Q3031" s="234">
        <v>1</v>
      </c>
      <c r="R3031" s="5">
        <v>39269090</v>
      </c>
      <c r="S3031" s="238">
        <v>45813</v>
      </c>
      <c r="T3031" s="263">
        <v>0.15</v>
      </c>
      <c r="U3031" s="263">
        <v>0</v>
      </c>
      <c r="V3031" s="263">
        <v>3.2119999999999996E-2</v>
      </c>
      <c r="W3031" s="263">
        <v>0</v>
      </c>
      <c r="X3031" s="263">
        <v>0.33999999999999997</v>
      </c>
      <c r="Y3031" s="265">
        <v>1.8334922359937862</v>
      </c>
      <c r="Z3031" s="275">
        <v>2.96</v>
      </c>
      <c r="AA3031" s="276">
        <v>6.5843565147309241E-2</v>
      </c>
      <c r="AB3031" s="277">
        <v>0.05</v>
      </c>
      <c r="AC3031" s="277">
        <v>3.6499999999999998E-2</v>
      </c>
      <c r="AD3031" s="277">
        <v>0</v>
      </c>
      <c r="AE3031" s="277">
        <v>0.33999999999999997</v>
      </c>
      <c r="AF3031" s="276">
        <v>1.6365881600285659</v>
      </c>
    </row>
    <row r="3032" spans="1:32" ht="41.4" x14ac:dyDescent="0.3">
      <c r="A3032" s="2">
        <f>IF(G3032="","",VLOOKUP(G3032,{"CFTV","100000";"switch","750000";"VMS","200000";"Alarme","300000";"CA","400000";"Cabeamento","500000";"Infra","600000";"Redes","700000";"Energia","800000";"Outros","900000";"Serviço","1000000"},2,FALSE)
  + COUNTIF($G$2:G3032,G3032)
)</f>
        <v>600471</v>
      </c>
      <c r="B3032" s="3" t="str">
        <f t="shared" si="48"/>
        <v>SUPORTE 48X1500mm DOME, COM BRAÇO</v>
      </c>
      <c r="C3032" s="3" t="s">
        <v>5095</v>
      </c>
      <c r="D3032" s="3" t="s">
        <v>5095</v>
      </c>
      <c r="E3032" s="5" t="s">
        <v>428</v>
      </c>
      <c r="F3032" s="5" t="s">
        <v>7</v>
      </c>
      <c r="G3032" s="2" t="s">
        <v>4743</v>
      </c>
      <c r="H3032" s="3" t="s">
        <v>5411</v>
      </c>
      <c r="I3032" s="170" t="s">
        <v>7038</v>
      </c>
      <c r="J3032" s="127">
        <v>287</v>
      </c>
      <c r="K3032" s="162">
        <v>603.682411734943</v>
      </c>
      <c r="L3032" s="127"/>
      <c r="M3032" s="205">
        <v>3.2500000000000001E-2</v>
      </c>
      <c r="N3032" s="198">
        <v>0.18</v>
      </c>
      <c r="O3032" s="3" t="s">
        <v>428</v>
      </c>
      <c r="P3032" s="31" t="s">
        <v>7294</v>
      </c>
      <c r="Q3032" s="234">
        <v>1</v>
      </c>
      <c r="R3032" s="5">
        <v>73089090</v>
      </c>
      <c r="S3032" s="238">
        <v>45888</v>
      </c>
      <c r="T3032" s="263">
        <v>0.15</v>
      </c>
      <c r="U3032" s="263">
        <v>0</v>
      </c>
      <c r="V3032" s="263">
        <v>3.2119999999999996E-2</v>
      </c>
      <c r="W3032" s="263">
        <v>0</v>
      </c>
      <c r="X3032" s="263">
        <v>0.33999999999999997</v>
      </c>
      <c r="Y3032" s="265">
        <v>1.8334922359937862</v>
      </c>
      <c r="Z3032" s="275">
        <v>296.32749999999999</v>
      </c>
      <c r="AA3032" s="276">
        <v>6.5916415713477292</v>
      </c>
      <c r="AB3032" s="277">
        <v>0.05</v>
      </c>
      <c r="AC3032" s="277">
        <v>3.6499999999999998E-2</v>
      </c>
      <c r="AD3032" s="277">
        <v>0</v>
      </c>
      <c r="AE3032" s="277">
        <v>0.33999999999999997</v>
      </c>
      <c r="AF3032" s="276">
        <v>1.6365881600285659</v>
      </c>
    </row>
    <row r="3033" spans="1:32" ht="27.6" x14ac:dyDescent="0.3">
      <c r="A3033" s="2">
        <f>IF(G3033="","",VLOOKUP(G3033,{"CFTV","100000";"switch","750000";"VMS","200000";"Alarme","300000";"CA","400000";"Cabeamento","500000";"Infra","600000";"Redes","700000";"Energia","800000";"Outros","900000";"Serviço","1000000"},2,FALSE)
  + COUNTIF($G$2:G3033,G3033)
)</f>
        <v>600472</v>
      </c>
      <c r="B3033" s="3" t="str">
        <f t="shared" si="48"/>
        <v>CABO FLEXÍVEL 10MM² 1KV 90G</v>
      </c>
      <c r="C3033" s="3" t="s">
        <v>5413</v>
      </c>
      <c r="D3033" s="3" t="s">
        <v>5413</v>
      </c>
      <c r="E3033" s="5" t="s">
        <v>5414</v>
      </c>
      <c r="F3033" s="5" t="s">
        <v>948</v>
      </c>
      <c r="G3033" s="2" t="s">
        <v>4743</v>
      </c>
      <c r="H3033" s="3" t="s">
        <v>5412</v>
      </c>
      <c r="I3033" s="170" t="s">
        <v>7038</v>
      </c>
      <c r="J3033" s="127">
        <v>9.77</v>
      </c>
      <c r="K3033" s="162">
        <v>19.903576828510325</v>
      </c>
      <c r="L3033" s="126"/>
      <c r="M3033" s="203"/>
      <c r="N3033" s="198">
        <v>0.18</v>
      </c>
      <c r="O3033" s="3" t="s">
        <v>7131</v>
      </c>
      <c r="P3033" s="31" t="s">
        <v>7294</v>
      </c>
      <c r="Q3033" s="234">
        <v>2</v>
      </c>
      <c r="R3033" s="5">
        <v>85444900</v>
      </c>
      <c r="S3033" s="238">
        <v>45904</v>
      </c>
      <c r="T3033" s="263">
        <v>0.15</v>
      </c>
      <c r="U3033" s="263">
        <v>0</v>
      </c>
      <c r="V3033" s="263">
        <v>3.2119999999999996E-2</v>
      </c>
      <c r="W3033" s="263">
        <v>0</v>
      </c>
      <c r="X3033" s="263">
        <v>0.33999999999999997</v>
      </c>
      <c r="Y3033" s="265">
        <v>1.8334922359937862</v>
      </c>
      <c r="Z3033" s="275">
        <v>9.77</v>
      </c>
      <c r="AA3033" s="276">
        <v>0.21732825388149032</v>
      </c>
      <c r="AB3033" s="277">
        <v>0.05</v>
      </c>
      <c r="AC3033" s="277">
        <v>3.6499999999999998E-2</v>
      </c>
      <c r="AD3033" s="277">
        <v>0</v>
      </c>
      <c r="AE3033" s="277">
        <v>0.33999999999999997</v>
      </c>
      <c r="AF3033" s="276">
        <v>1.6365881600285659</v>
      </c>
    </row>
    <row r="3034" spans="1:32" ht="27.6" x14ac:dyDescent="0.3">
      <c r="A3034" s="2">
        <f>IF(G3034="","",VLOOKUP(G3034,{"CFTV","100000";"switch","750000";"VMS","200000";"Alarme","300000";"CA","400000";"Cabeamento","500000";"Infra","600000";"Redes","700000";"Energia","800000";"Outros","900000";"Serviço","1000000"},2,FALSE)
  + COUNTIF($G$2:G3034,G3034)
)</f>
        <v>600473</v>
      </c>
      <c r="B3034" s="3" t="str">
        <f t="shared" si="48"/>
        <v>CABO FLEXÍVEL 10MM² 1KV 90G</v>
      </c>
      <c r="C3034" s="3" t="s">
        <v>5416</v>
      </c>
      <c r="D3034" s="3" t="s">
        <v>5416</v>
      </c>
      <c r="E3034" s="5" t="s">
        <v>5414</v>
      </c>
      <c r="F3034" s="5" t="s">
        <v>948</v>
      </c>
      <c r="G3034" s="2" t="s">
        <v>4743</v>
      </c>
      <c r="H3034" s="3" t="s">
        <v>5415</v>
      </c>
      <c r="I3034" s="170" t="s">
        <v>7038</v>
      </c>
      <c r="J3034" s="127">
        <v>8.36</v>
      </c>
      <c r="K3034" s="162">
        <v>17.031105658786725</v>
      </c>
      <c r="L3034" s="126"/>
      <c r="M3034" s="203"/>
      <c r="N3034" s="198">
        <v>0.12</v>
      </c>
      <c r="O3034" s="3" t="s">
        <v>6374</v>
      </c>
      <c r="P3034" s="31" t="s">
        <v>7290</v>
      </c>
      <c r="Q3034" s="234">
        <v>1</v>
      </c>
      <c r="R3034" s="5">
        <v>85444900</v>
      </c>
      <c r="S3034" s="238">
        <v>46031</v>
      </c>
      <c r="T3034" s="263">
        <v>0.15</v>
      </c>
      <c r="U3034" s="263">
        <v>0</v>
      </c>
      <c r="V3034" s="263">
        <v>3.2119999999999996E-2</v>
      </c>
      <c r="W3034" s="263">
        <v>0</v>
      </c>
      <c r="X3034" s="263">
        <v>0.33999999999999997</v>
      </c>
      <c r="Y3034" s="265">
        <v>1.8334922359937862</v>
      </c>
      <c r="Z3034" s="275">
        <v>8.36</v>
      </c>
      <c r="AA3034" s="276">
        <v>0.18596358264577881</v>
      </c>
      <c r="AB3034" s="277">
        <v>0.05</v>
      </c>
      <c r="AC3034" s="277">
        <v>3.6499999999999998E-2</v>
      </c>
      <c r="AD3034" s="277">
        <v>0</v>
      </c>
      <c r="AE3034" s="277">
        <v>0.33999999999999997</v>
      </c>
      <c r="AF3034" s="276">
        <v>1.6365881600285659</v>
      </c>
    </row>
    <row r="3035" spans="1:32" ht="27.6" x14ac:dyDescent="0.3">
      <c r="A3035" s="2">
        <f>IF(G3035="","",VLOOKUP(G3035,{"CFTV","100000";"switch","750000";"VMS","200000";"Alarme","300000";"CA","400000";"Cabeamento","500000";"Infra","600000";"Redes","700000";"Energia","800000";"Outros","900000";"Serviço","1000000"},2,FALSE)
  + COUNTIF($G$2:G3035,G3035)
)</f>
        <v>600474</v>
      </c>
      <c r="B3035" s="3" t="str">
        <f t="shared" si="48"/>
        <v>TERMINAL OLHAL DE AÇO PARA</v>
      </c>
      <c r="C3035" s="3" t="s">
        <v>5418</v>
      </c>
      <c r="D3035" s="3" t="s">
        <v>5418</v>
      </c>
      <c r="E3035" s="5" t="s">
        <v>5169</v>
      </c>
      <c r="F3035" s="5" t="s">
        <v>7</v>
      </c>
      <c r="G3035" s="2" t="s">
        <v>4743</v>
      </c>
      <c r="H3035" s="3" t="s">
        <v>5417</v>
      </c>
      <c r="I3035" s="170" t="s">
        <v>7038</v>
      </c>
      <c r="J3035" s="127">
        <v>2.6</v>
      </c>
      <c r="K3035" s="162">
        <v>5.296755348426494</v>
      </c>
      <c r="L3035" s="126"/>
      <c r="M3035" s="203"/>
      <c r="N3035" s="198">
        <v>0.12</v>
      </c>
      <c r="O3035" s="3" t="s">
        <v>6374</v>
      </c>
      <c r="P3035" s="31" t="s">
        <v>7290</v>
      </c>
      <c r="Q3035" s="234">
        <v>1</v>
      </c>
      <c r="R3035" s="5">
        <v>85369090</v>
      </c>
      <c r="S3035" s="238">
        <v>46031</v>
      </c>
      <c r="T3035" s="263">
        <v>0.15</v>
      </c>
      <c r="U3035" s="263">
        <v>0</v>
      </c>
      <c r="V3035" s="263">
        <v>3.2119999999999996E-2</v>
      </c>
      <c r="W3035" s="263">
        <v>0</v>
      </c>
      <c r="X3035" s="263">
        <v>0.33999999999999997</v>
      </c>
      <c r="Y3035" s="265">
        <v>1.8334922359937862</v>
      </c>
      <c r="Z3035" s="275">
        <v>2.6</v>
      </c>
      <c r="AA3035" s="276">
        <v>5.7835563980744617E-2</v>
      </c>
      <c r="AB3035" s="277">
        <v>0.05</v>
      </c>
      <c r="AC3035" s="277">
        <v>3.6499999999999998E-2</v>
      </c>
      <c r="AD3035" s="277">
        <v>0</v>
      </c>
      <c r="AE3035" s="277">
        <v>0.33999999999999997</v>
      </c>
      <c r="AF3035" s="276">
        <v>1.6365881600285659</v>
      </c>
    </row>
    <row r="3036" spans="1:32" ht="27.6" x14ac:dyDescent="0.3">
      <c r="A3036" s="2">
        <f>IF(G3036="","",VLOOKUP(G3036,{"CFTV","100000";"switch","750000";"VMS","200000";"Alarme","300000";"CA","400000";"Cabeamento","500000";"Infra","600000";"Redes","700000";"Energia","800000";"Outros","900000";"Serviço","1000000"},2,FALSE)
  + COUNTIF($G$2:G3036,G3036)
)</f>
        <v>600475</v>
      </c>
      <c r="B3036" s="3" t="str">
        <f t="shared" si="48"/>
        <v>CANALETA 5CM/2CM 2M</v>
      </c>
      <c r="C3036" s="3" t="s">
        <v>5420</v>
      </c>
      <c r="D3036" s="3" t="s">
        <v>5420</v>
      </c>
      <c r="E3036" s="5" t="s">
        <v>326</v>
      </c>
      <c r="F3036" s="5" t="s">
        <v>7</v>
      </c>
      <c r="G3036" s="2" t="s">
        <v>4743</v>
      </c>
      <c r="H3036" s="3" t="s">
        <v>5419</v>
      </c>
      <c r="I3036" s="170" t="s">
        <v>7038</v>
      </c>
      <c r="J3036" s="127">
        <v>23.43</v>
      </c>
      <c r="K3036" s="162">
        <v>47.731914543704903</v>
      </c>
      <c r="L3036" s="126"/>
      <c r="M3036" s="203"/>
      <c r="N3036" s="218">
        <v>0.18</v>
      </c>
      <c r="O3036" s="3" t="s">
        <v>7070</v>
      </c>
      <c r="P3036" s="31" t="s">
        <v>7294</v>
      </c>
      <c r="Q3036" s="234">
        <v>2</v>
      </c>
      <c r="R3036" s="5">
        <v>39162000</v>
      </c>
      <c r="S3036" s="238">
        <v>45840</v>
      </c>
      <c r="T3036" s="263">
        <v>0.15</v>
      </c>
      <c r="U3036" s="263">
        <v>0</v>
      </c>
      <c r="V3036" s="263">
        <v>3.2119999999999996E-2</v>
      </c>
      <c r="W3036" s="263">
        <v>0</v>
      </c>
      <c r="X3036" s="263">
        <v>0.33999999999999997</v>
      </c>
      <c r="Y3036" s="265">
        <v>1.8334922359937862</v>
      </c>
      <c r="Z3036" s="275">
        <v>23.43</v>
      </c>
      <c r="AA3036" s="276">
        <v>0.52118740925724849</v>
      </c>
      <c r="AB3036" s="277">
        <v>0.05</v>
      </c>
      <c r="AC3036" s="277">
        <v>3.6499999999999998E-2</v>
      </c>
      <c r="AD3036" s="277">
        <v>0</v>
      </c>
      <c r="AE3036" s="277">
        <v>0.33999999999999997</v>
      </c>
      <c r="AF3036" s="276">
        <v>1.6365881600285659</v>
      </c>
    </row>
    <row r="3037" spans="1:32" ht="27.6" x14ac:dyDescent="0.3">
      <c r="A3037" s="2">
        <f>IF(G3037="","",VLOOKUP(G3037,{"CFTV","100000";"switch","750000";"VMS","200000";"Alarme","300000";"CA","400000";"Cabeamento","500000";"Infra","600000";"Redes","700000";"Energia","800000";"Outros","900000";"Serviço","1000000"},2,FALSE)
  + COUNTIF($G$2:G3037,G3037)
)</f>
        <v>600476</v>
      </c>
      <c r="B3037" s="3" t="str">
        <f t="shared" si="48"/>
        <v>ABRAÇADEIRA TIPO D COM CUNHA</v>
      </c>
      <c r="C3037" s="3"/>
      <c r="D3037" s="3"/>
      <c r="E3037" s="5" t="s">
        <v>326</v>
      </c>
      <c r="F3037" s="5" t="s">
        <v>7</v>
      </c>
      <c r="G3037" s="2" t="s">
        <v>4743</v>
      </c>
      <c r="H3037" s="19" t="s">
        <v>5421</v>
      </c>
      <c r="I3037" s="170" t="s">
        <v>7038</v>
      </c>
      <c r="J3037" s="127">
        <v>2.0299999999999998</v>
      </c>
      <c r="K3037" s="162">
        <v>4.1355435989637623</v>
      </c>
      <c r="L3037" s="126"/>
      <c r="M3037" s="203"/>
      <c r="N3037" s="218">
        <v>0.18</v>
      </c>
      <c r="O3037" s="38" t="s">
        <v>7070</v>
      </c>
      <c r="P3037" s="31" t="s">
        <v>7294</v>
      </c>
      <c r="Q3037" s="234">
        <v>1</v>
      </c>
      <c r="R3037" s="5">
        <v>73261900</v>
      </c>
      <c r="S3037" s="238">
        <v>46020</v>
      </c>
      <c r="T3037" s="263">
        <v>0.15</v>
      </c>
      <c r="U3037" s="263">
        <v>0</v>
      </c>
      <c r="V3037" s="263">
        <v>3.2119999999999996E-2</v>
      </c>
      <c r="W3037" s="263">
        <v>0</v>
      </c>
      <c r="X3037" s="263">
        <v>0.33999999999999997</v>
      </c>
      <c r="Y3037" s="265">
        <v>1.8334922359937862</v>
      </c>
      <c r="Z3037" s="275">
        <v>2.0299999999999998</v>
      </c>
      <c r="AA3037" s="276">
        <v>4.5156228800350598E-2</v>
      </c>
      <c r="AB3037" s="277">
        <v>0.05</v>
      </c>
      <c r="AC3037" s="277">
        <v>3.6499999999999998E-2</v>
      </c>
      <c r="AD3037" s="277">
        <v>0</v>
      </c>
      <c r="AE3037" s="277">
        <v>0.33999999999999997</v>
      </c>
      <c r="AF3037" s="276">
        <v>1.6365881600285659</v>
      </c>
    </row>
    <row r="3038" spans="1:32" ht="27.6" x14ac:dyDescent="0.3">
      <c r="A3038" s="2">
        <f>IF(G3038="","",VLOOKUP(G3038,{"CFTV","100000";"switch","750000";"VMS","200000";"Alarme","300000";"CA","400000";"Cabeamento","500000";"Infra","600000";"Redes","700000";"Energia","800000";"Outros","900000";"Serviço","1000000"},2,FALSE)
  + COUNTIF($G$2:G3038,G3038)
)</f>
        <v>600477</v>
      </c>
      <c r="B3038" s="3" t="str">
        <f t="shared" si="48"/>
        <v>ABRAÇADEIRA GALVANIZADA LEVE 1,1/4"</v>
      </c>
      <c r="C3038" s="3" t="s">
        <v>5423</v>
      </c>
      <c r="D3038" s="3" t="s">
        <v>5423</v>
      </c>
      <c r="E3038" s="5" t="s">
        <v>326</v>
      </c>
      <c r="F3038" s="5" t="s">
        <v>7</v>
      </c>
      <c r="G3038" s="2" t="s">
        <v>4743</v>
      </c>
      <c r="H3038" s="3" t="s">
        <v>5422</v>
      </c>
      <c r="I3038" s="177" t="s">
        <v>7038</v>
      </c>
      <c r="J3038" s="136">
        <v>3.37</v>
      </c>
      <c r="K3038" s="162">
        <v>6.8654098169989553</v>
      </c>
      <c r="L3038" s="126"/>
      <c r="M3038" s="203"/>
      <c r="N3038" s="216">
        <v>0.18</v>
      </c>
      <c r="O3038" s="3" t="s">
        <v>7102</v>
      </c>
      <c r="P3038" s="31" t="s">
        <v>7294</v>
      </c>
      <c r="Q3038" s="234">
        <v>1</v>
      </c>
      <c r="R3038" s="5">
        <v>73261900</v>
      </c>
      <c r="S3038" s="238">
        <v>45835</v>
      </c>
      <c r="T3038" s="263">
        <v>0.15</v>
      </c>
      <c r="U3038" s="263">
        <v>0</v>
      </c>
      <c r="V3038" s="263">
        <v>3.2119999999999996E-2</v>
      </c>
      <c r="W3038" s="263">
        <v>0</v>
      </c>
      <c r="X3038" s="263">
        <v>0.33999999999999997</v>
      </c>
      <c r="Y3038" s="265">
        <v>1.8334922359937862</v>
      </c>
      <c r="Z3038" s="275">
        <v>3.37</v>
      </c>
      <c r="AA3038" s="276">
        <v>7.4963788698118969E-2</v>
      </c>
      <c r="AB3038" s="277">
        <v>0.05</v>
      </c>
      <c r="AC3038" s="277">
        <v>3.6499999999999998E-2</v>
      </c>
      <c r="AD3038" s="277">
        <v>0</v>
      </c>
      <c r="AE3038" s="277">
        <v>0.33999999999999997</v>
      </c>
      <c r="AF3038" s="276">
        <v>1.6365881600285659</v>
      </c>
    </row>
    <row r="3039" spans="1:32" ht="27.6" x14ac:dyDescent="0.3">
      <c r="A3039" s="2">
        <f>IF(G3039="","",VLOOKUP(G3039,{"CFTV","100000";"switch","750000";"VMS","200000";"Alarme","300000";"CA","400000";"Cabeamento","500000";"Infra","600000";"Redes","700000";"Energia","800000";"Outros","900000";"Serviço","1000000"},2,FALSE)
  + COUNTIF($G$2:G3039,G3039)
)</f>
        <v>600478</v>
      </c>
      <c r="B3039" s="3" t="str">
        <f t="shared" ref="B3039:B3102" si="49">IFERROR(LEFT(H3039,FIND(" ",H3039,FIND(" ",H3039,FIND(" ",H3039,FIND(" ",H3039,FIND(" ",H3039)+1)+1)+1)+1)-1),H3039)</f>
        <v>CURVA GALVANIZADA LEVE 1,1/4"</v>
      </c>
      <c r="C3039" s="3" t="s">
        <v>5423</v>
      </c>
      <c r="D3039" s="3" t="s">
        <v>5423</v>
      </c>
      <c r="E3039" s="5" t="s">
        <v>326</v>
      </c>
      <c r="F3039" s="5" t="s">
        <v>7</v>
      </c>
      <c r="G3039" s="2" t="s">
        <v>4743</v>
      </c>
      <c r="H3039" s="3" t="s">
        <v>5424</v>
      </c>
      <c r="I3039" s="177" t="s">
        <v>7038</v>
      </c>
      <c r="J3039" s="136">
        <v>12.42</v>
      </c>
      <c r="K3039" s="162">
        <v>25.30219285671425</v>
      </c>
      <c r="L3039" s="126"/>
      <c r="M3039" s="203"/>
      <c r="N3039" s="216">
        <v>0.18</v>
      </c>
      <c r="O3039" s="3" t="s">
        <v>7102</v>
      </c>
      <c r="P3039" s="31" t="s">
        <v>7294</v>
      </c>
      <c r="Q3039" s="234">
        <v>1</v>
      </c>
      <c r="R3039" s="5">
        <v>73079200</v>
      </c>
      <c r="S3039" s="238">
        <v>45835</v>
      </c>
      <c r="T3039" s="263">
        <v>0.15</v>
      </c>
      <c r="U3039" s="263">
        <v>0</v>
      </c>
      <c r="V3039" s="263">
        <v>3.2119999999999996E-2</v>
      </c>
      <c r="W3039" s="263">
        <v>0</v>
      </c>
      <c r="X3039" s="263">
        <v>0.33999999999999997</v>
      </c>
      <c r="Y3039" s="265">
        <v>1.8334922359937862</v>
      </c>
      <c r="Z3039" s="275">
        <v>12.42</v>
      </c>
      <c r="AA3039" s="276">
        <v>0.27627604024648</v>
      </c>
      <c r="AB3039" s="277">
        <v>0.05</v>
      </c>
      <c r="AC3039" s="277">
        <v>3.6499999999999998E-2</v>
      </c>
      <c r="AD3039" s="277">
        <v>0</v>
      </c>
      <c r="AE3039" s="277">
        <v>0.33999999999999997</v>
      </c>
      <c r="AF3039" s="276">
        <v>1.6365881600285659</v>
      </c>
    </row>
    <row r="3040" spans="1:32" ht="27.6" x14ac:dyDescent="0.3">
      <c r="A3040" s="2">
        <f>IF(G3040="","",VLOOKUP(G3040,{"CFTV","100000";"switch","750000";"VMS","200000";"Alarme","300000";"CA","400000";"Cabeamento","500000";"Infra","600000";"Redes","700000";"Energia","800000";"Outros","900000";"Serviço","1000000"},2,FALSE)
  + COUNTIF($G$2:G3040,G3040)
)</f>
        <v>600479</v>
      </c>
      <c r="B3040" s="3" t="str">
        <f t="shared" si="49"/>
        <v>LUVA GALVANIZADA LEVE 1,1/4"</v>
      </c>
      <c r="C3040" s="3" t="s">
        <v>5423</v>
      </c>
      <c r="D3040" s="3" t="s">
        <v>5423</v>
      </c>
      <c r="E3040" s="5" t="s">
        <v>326</v>
      </c>
      <c r="F3040" s="5" t="s">
        <v>7</v>
      </c>
      <c r="G3040" s="2" t="s">
        <v>4743</v>
      </c>
      <c r="H3040" s="3" t="s">
        <v>5425</v>
      </c>
      <c r="I3040" s="177" t="s">
        <v>7038</v>
      </c>
      <c r="J3040" s="136">
        <v>1.63</v>
      </c>
      <c r="K3040" s="162">
        <v>3.3206581607443018</v>
      </c>
      <c r="L3040" s="126"/>
      <c r="M3040" s="203"/>
      <c r="N3040" s="216">
        <v>0.18</v>
      </c>
      <c r="O3040" s="3" t="s">
        <v>7102</v>
      </c>
      <c r="P3040" s="31" t="s">
        <v>7294</v>
      </c>
      <c r="Q3040" s="234">
        <v>1</v>
      </c>
      <c r="R3040" s="5">
        <v>73071920</v>
      </c>
      <c r="S3040" s="238">
        <v>45835</v>
      </c>
      <c r="T3040" s="263">
        <v>0.15</v>
      </c>
      <c r="U3040" s="263">
        <v>0</v>
      </c>
      <c r="V3040" s="263">
        <v>3.2119999999999996E-2</v>
      </c>
      <c r="W3040" s="263">
        <v>0</v>
      </c>
      <c r="X3040" s="263">
        <v>0.33999999999999997</v>
      </c>
      <c r="Y3040" s="265">
        <v>1.8334922359937862</v>
      </c>
      <c r="Z3040" s="275">
        <v>1.63</v>
      </c>
      <c r="AA3040" s="276">
        <v>3.6258449726389891E-2</v>
      </c>
      <c r="AB3040" s="277">
        <v>0.05</v>
      </c>
      <c r="AC3040" s="277">
        <v>3.6499999999999998E-2</v>
      </c>
      <c r="AD3040" s="277">
        <v>0</v>
      </c>
      <c r="AE3040" s="277">
        <v>0.33999999999999997</v>
      </c>
      <c r="AF3040" s="276">
        <v>1.6365881600285659</v>
      </c>
    </row>
    <row r="3041" spans="1:32" ht="27.6" x14ac:dyDescent="0.3">
      <c r="A3041" s="2">
        <f>IF(G3041="","",VLOOKUP(G3041,{"CFTV","100000";"switch","750000";"VMS","200000";"Alarme","300000";"CA","400000";"Cabeamento","500000";"Infra","600000";"Redes","700000";"Energia","800000";"Outros","900000";"Serviço","1000000"},2,FALSE)
  + COUNTIF($G$2:G3041,G3041)
)</f>
        <v>600480</v>
      </c>
      <c r="B3041" s="3" t="str">
        <f t="shared" si="49"/>
        <v>TUBO FLEXÍVEL SEALTUBO 1,1/4"</v>
      </c>
      <c r="C3041" s="3" t="s">
        <v>5423</v>
      </c>
      <c r="D3041" s="3" t="s">
        <v>5423</v>
      </c>
      <c r="E3041" s="5" t="s">
        <v>326</v>
      </c>
      <c r="F3041" s="5" t="s">
        <v>948</v>
      </c>
      <c r="G3041" s="2" t="s">
        <v>4743</v>
      </c>
      <c r="H3041" s="3" t="s">
        <v>5426</v>
      </c>
      <c r="I3041" s="177" t="s">
        <v>7038</v>
      </c>
      <c r="J3041" s="136">
        <v>21.15</v>
      </c>
      <c r="K3041" s="162">
        <v>43.087067545853976</v>
      </c>
      <c r="L3041" s="126"/>
      <c r="M3041" s="203"/>
      <c r="N3041" s="216">
        <v>0.18</v>
      </c>
      <c r="O3041" s="3" t="s">
        <v>7102</v>
      </c>
      <c r="P3041" s="31" t="s">
        <v>7294</v>
      </c>
      <c r="Q3041" s="234">
        <v>1</v>
      </c>
      <c r="R3041" s="5">
        <v>73069090</v>
      </c>
      <c r="S3041" s="238">
        <v>45835</v>
      </c>
      <c r="T3041" s="263">
        <v>0.15</v>
      </c>
      <c r="U3041" s="263">
        <v>0</v>
      </c>
      <c r="V3041" s="263">
        <v>3.2119999999999996E-2</v>
      </c>
      <c r="W3041" s="263">
        <v>0</v>
      </c>
      <c r="X3041" s="263">
        <v>0.33999999999999997</v>
      </c>
      <c r="Y3041" s="265">
        <v>1.8334922359937862</v>
      </c>
      <c r="Z3041" s="275">
        <v>21.15</v>
      </c>
      <c r="AA3041" s="276">
        <v>0.47047006853567247</v>
      </c>
      <c r="AB3041" s="277">
        <v>0.05</v>
      </c>
      <c r="AC3041" s="277">
        <v>3.6499999999999998E-2</v>
      </c>
      <c r="AD3041" s="277">
        <v>0</v>
      </c>
      <c r="AE3041" s="277">
        <v>0.33999999999999997</v>
      </c>
      <c r="AF3041" s="276">
        <v>1.6365881600285659</v>
      </c>
    </row>
    <row r="3042" spans="1:32" ht="27.6" x14ac:dyDescent="0.3">
      <c r="A3042" s="2">
        <f>IF(G3042="","",VLOOKUP(G3042,{"CFTV","100000";"switch","750000";"VMS","200000";"Alarme","300000";"CA","400000";"Cabeamento","500000";"Infra","600000";"Redes","700000";"Energia","800000";"Outros","900000";"Serviço","1000000"},2,FALSE)
  + COUNTIF($G$2:G3042,G3042)
)</f>
        <v>600481</v>
      </c>
      <c r="B3042" s="3" t="str">
        <f t="shared" si="49"/>
        <v>CONECTOR BOX GIRATÓRIO MG 1,1/4"</v>
      </c>
      <c r="C3042" s="3" t="s">
        <v>5423</v>
      </c>
      <c r="D3042" s="3" t="s">
        <v>5423</v>
      </c>
      <c r="E3042" s="5" t="s">
        <v>326</v>
      </c>
      <c r="F3042" s="5" t="s">
        <v>7</v>
      </c>
      <c r="G3042" s="2" t="s">
        <v>4743</v>
      </c>
      <c r="H3042" s="3" t="s">
        <v>5427</v>
      </c>
      <c r="I3042" s="177" t="s">
        <v>7038</v>
      </c>
      <c r="J3042" s="136">
        <v>36.01</v>
      </c>
      <c r="K3042" s="162">
        <v>73.360061575706936</v>
      </c>
      <c r="L3042" s="126"/>
      <c r="M3042" s="203"/>
      <c r="N3042" s="216">
        <v>0.18</v>
      </c>
      <c r="O3042" s="3" t="s">
        <v>7102</v>
      </c>
      <c r="P3042" s="31" t="s">
        <v>7294</v>
      </c>
      <c r="Q3042" s="234">
        <v>1</v>
      </c>
      <c r="R3042" s="5">
        <v>79070010</v>
      </c>
      <c r="S3042" s="238">
        <v>45835</v>
      </c>
      <c r="T3042" s="263">
        <v>0.15</v>
      </c>
      <c r="U3042" s="263">
        <v>0</v>
      </c>
      <c r="V3042" s="263">
        <v>3.2119999999999996E-2</v>
      </c>
      <c r="W3042" s="263">
        <v>0</v>
      </c>
      <c r="X3042" s="263">
        <v>0.33999999999999997</v>
      </c>
      <c r="Y3042" s="265">
        <v>1.8334922359937862</v>
      </c>
      <c r="Z3042" s="275">
        <v>36.01</v>
      </c>
      <c r="AA3042" s="276">
        <v>0.80102256113331283</v>
      </c>
      <c r="AB3042" s="277">
        <v>0.05</v>
      </c>
      <c r="AC3042" s="277">
        <v>3.6499999999999998E-2</v>
      </c>
      <c r="AD3042" s="277">
        <v>0</v>
      </c>
      <c r="AE3042" s="277">
        <v>0.33999999999999997</v>
      </c>
      <c r="AF3042" s="276">
        <v>1.6365881600285659</v>
      </c>
    </row>
    <row r="3043" spans="1:32" ht="27.6" x14ac:dyDescent="0.3">
      <c r="A3043" s="2">
        <f>IF(G3043="","",VLOOKUP(G3043,{"CFTV","100000";"switch","750000";"VMS","200000";"Alarme","300000";"CA","400000";"Cabeamento","500000";"Infra","600000";"Redes","700000";"Energia","800000";"Outros","900000";"Serviço","1000000"},2,FALSE)
  + COUNTIF($G$2:G3043,G3043)
)</f>
        <v>600482</v>
      </c>
      <c r="B3043" s="3" t="str">
        <f t="shared" si="49"/>
        <v>UNIDUT CONICO 1,1/4" LEVE</v>
      </c>
      <c r="C3043" s="3" t="s">
        <v>5423</v>
      </c>
      <c r="D3043" s="3" t="s">
        <v>5423</v>
      </c>
      <c r="E3043" s="5" t="s">
        <v>326</v>
      </c>
      <c r="F3043" s="5" t="s">
        <v>7</v>
      </c>
      <c r="G3043" s="2" t="s">
        <v>4743</v>
      </c>
      <c r="H3043" s="3" t="s">
        <v>5428</v>
      </c>
      <c r="I3043" s="177" t="s">
        <v>7038</v>
      </c>
      <c r="J3043" s="136">
        <v>8.57</v>
      </c>
      <c r="K3043" s="162">
        <v>17.458920513851943</v>
      </c>
      <c r="L3043" s="126"/>
      <c r="M3043" s="203"/>
      <c r="N3043" s="216">
        <v>0.18</v>
      </c>
      <c r="O3043" s="3" t="s">
        <v>7102</v>
      </c>
      <c r="P3043" s="31" t="s">
        <v>7294</v>
      </c>
      <c r="Q3043" s="234">
        <v>1</v>
      </c>
      <c r="R3043" s="5">
        <v>76090000</v>
      </c>
      <c r="S3043" s="238">
        <v>45835</v>
      </c>
      <c r="T3043" s="263">
        <v>0.15</v>
      </c>
      <c r="U3043" s="263">
        <v>0</v>
      </c>
      <c r="V3043" s="263">
        <v>3.2119999999999996E-2</v>
      </c>
      <c r="W3043" s="263">
        <v>0</v>
      </c>
      <c r="X3043" s="263">
        <v>0.33999999999999997</v>
      </c>
      <c r="Y3043" s="265">
        <v>1.8334922359937862</v>
      </c>
      <c r="Z3043" s="275">
        <v>8.57</v>
      </c>
      <c r="AA3043" s="276">
        <v>0.19063491665960819</v>
      </c>
      <c r="AB3043" s="277">
        <v>0.05</v>
      </c>
      <c r="AC3043" s="277">
        <v>3.6499999999999998E-2</v>
      </c>
      <c r="AD3043" s="277">
        <v>0</v>
      </c>
      <c r="AE3043" s="277">
        <v>0.33999999999999997</v>
      </c>
      <c r="AF3043" s="276">
        <v>1.6365881600285659</v>
      </c>
    </row>
    <row r="3044" spans="1:32" ht="27.6" x14ac:dyDescent="0.3">
      <c r="A3044" s="2">
        <f>IF(G3044="","",VLOOKUP(G3044,{"CFTV","100000";"switch","750000";"VMS","200000";"Alarme","300000";"CA","400000";"Cabeamento","500000";"Infra","600000";"Redes","700000";"Energia","800000";"Outros","900000";"Serviço","1000000"},2,FALSE)
  + COUNTIF($G$2:G3044,G3044)
)</f>
        <v>600483</v>
      </c>
      <c r="B3044" s="3" t="str">
        <f t="shared" si="49"/>
        <v xml:space="preserve">CONDULETE GALVANIZADO LEVE 1,1/4" </v>
      </c>
      <c r="C3044" s="3" t="s">
        <v>5423</v>
      </c>
      <c r="D3044" s="3" t="s">
        <v>5423</v>
      </c>
      <c r="E3044" s="5" t="s">
        <v>326</v>
      </c>
      <c r="F3044" s="5" t="s">
        <v>7</v>
      </c>
      <c r="G3044" s="2" t="s">
        <v>4743</v>
      </c>
      <c r="H3044" s="3" t="s">
        <v>5429</v>
      </c>
      <c r="I3044" s="177" t="s">
        <v>7038</v>
      </c>
      <c r="J3044" s="136">
        <v>15.21</v>
      </c>
      <c r="K3044" s="162">
        <v>30.986018788294988</v>
      </c>
      <c r="L3044" s="126"/>
      <c r="M3044" s="203"/>
      <c r="N3044" s="216">
        <v>0.18</v>
      </c>
      <c r="O3044" s="3" t="s">
        <v>7102</v>
      </c>
      <c r="P3044" s="31" t="s">
        <v>7294</v>
      </c>
      <c r="Q3044" s="234">
        <v>1</v>
      </c>
      <c r="R3044" s="5">
        <v>76169900</v>
      </c>
      <c r="S3044" s="238">
        <v>45835</v>
      </c>
      <c r="T3044" s="263">
        <v>0.15</v>
      </c>
      <c r="U3044" s="263">
        <v>0</v>
      </c>
      <c r="V3044" s="263">
        <v>3.2119999999999996E-2</v>
      </c>
      <c r="W3044" s="263">
        <v>0</v>
      </c>
      <c r="X3044" s="263">
        <v>0.33999999999999997</v>
      </c>
      <c r="Y3044" s="265">
        <v>1.8334922359937862</v>
      </c>
      <c r="Z3044" s="275">
        <v>15.21</v>
      </c>
      <c r="AA3044" s="276">
        <v>0.33833804928735595</v>
      </c>
      <c r="AB3044" s="277">
        <v>0.05</v>
      </c>
      <c r="AC3044" s="277">
        <v>3.6499999999999998E-2</v>
      </c>
      <c r="AD3044" s="277">
        <v>0</v>
      </c>
      <c r="AE3044" s="277">
        <v>0.33999999999999997</v>
      </c>
      <c r="AF3044" s="276">
        <v>1.6365881600285659</v>
      </c>
    </row>
    <row r="3045" spans="1:32" ht="27.6" x14ac:dyDescent="0.3">
      <c r="A3045" s="2">
        <f>IF(G3045="","",VLOOKUP(G3045,{"CFTV","100000";"switch","750000";"VMS","200000";"Alarme","300000";"CA","400000";"Cabeamento","500000";"Infra","600000";"Redes","700000";"Energia","800000";"Outros","900000";"Serviço","1000000"},2,FALSE)
  + COUNTIF($G$2:G3045,G3045)
)</f>
        <v>600484</v>
      </c>
      <c r="B3045" s="3" t="str">
        <f t="shared" si="49"/>
        <v>BOX RETO 1,1/4" (COMPLETO, COM</v>
      </c>
      <c r="C3045" s="3" t="s">
        <v>5423</v>
      </c>
      <c r="D3045" s="3" t="s">
        <v>5423</v>
      </c>
      <c r="E3045" s="5" t="s">
        <v>326</v>
      </c>
      <c r="F3045" s="5" t="s">
        <v>7</v>
      </c>
      <c r="G3045" s="2" t="s">
        <v>4743</v>
      </c>
      <c r="H3045" s="3" t="s">
        <v>5430</v>
      </c>
      <c r="I3045" s="177" t="s">
        <v>7038</v>
      </c>
      <c r="J3045" s="136">
        <v>11.67</v>
      </c>
      <c r="K3045" s="162">
        <v>23.774282660052762</v>
      </c>
      <c r="L3045" s="126"/>
      <c r="M3045" s="203"/>
      <c r="N3045" s="216">
        <v>0.18</v>
      </c>
      <c r="O3045" s="3" t="s">
        <v>7102</v>
      </c>
      <c r="P3045" s="31" t="s">
        <v>7294</v>
      </c>
      <c r="Q3045" s="234">
        <v>1</v>
      </c>
      <c r="R3045" s="5">
        <v>76090000</v>
      </c>
      <c r="S3045" s="238">
        <v>45835</v>
      </c>
      <c r="T3045" s="263">
        <v>0.15</v>
      </c>
      <c r="U3045" s="263">
        <v>0</v>
      </c>
      <c r="V3045" s="263">
        <v>3.2119999999999996E-2</v>
      </c>
      <c r="W3045" s="263">
        <v>0</v>
      </c>
      <c r="X3045" s="263">
        <v>0.33999999999999997</v>
      </c>
      <c r="Y3045" s="265">
        <v>1.8334922359937862</v>
      </c>
      <c r="Z3045" s="275">
        <v>11.67</v>
      </c>
      <c r="AA3045" s="276">
        <v>0.25959270448280369</v>
      </c>
      <c r="AB3045" s="277">
        <v>0.05</v>
      </c>
      <c r="AC3045" s="277">
        <v>3.6499999999999998E-2</v>
      </c>
      <c r="AD3045" s="277">
        <v>0</v>
      </c>
      <c r="AE3045" s="277">
        <v>0.33999999999999997</v>
      </c>
      <c r="AF3045" s="276">
        <v>1.6365881600285659</v>
      </c>
    </row>
    <row r="3046" spans="1:32" ht="27.6" x14ac:dyDescent="0.3">
      <c r="A3046" s="2">
        <f>IF(G3046="","",VLOOKUP(G3046,{"CFTV","100000";"switch","750000";"VMS","200000";"Alarme","300000";"CA","400000";"Cabeamento","500000";"Infra","600000";"Redes","700000";"Energia","800000";"Outros","900000";"Serviço","1000000"},2,FALSE)
  + COUNTIF($G$2:G3046,G3046)
)</f>
        <v>600485</v>
      </c>
      <c r="B3046" s="3" t="str">
        <f t="shared" si="49"/>
        <v>TAMPÃO PARA CONDULETE MULTIPLO 1,1/4"</v>
      </c>
      <c r="C3046" s="3" t="s">
        <v>5423</v>
      </c>
      <c r="D3046" s="3" t="s">
        <v>5423</v>
      </c>
      <c r="E3046" s="5" t="s">
        <v>326</v>
      </c>
      <c r="F3046" s="5" t="s">
        <v>7</v>
      </c>
      <c r="G3046" s="2" t="s">
        <v>4743</v>
      </c>
      <c r="H3046" s="3" t="s">
        <v>5431</v>
      </c>
      <c r="I3046" s="177" t="s">
        <v>7038</v>
      </c>
      <c r="J3046" s="136">
        <v>2.36</v>
      </c>
      <c r="K3046" s="162">
        <v>4.8078240854948167</v>
      </c>
      <c r="L3046" s="126"/>
      <c r="M3046" s="203"/>
      <c r="N3046" s="216">
        <v>0.18</v>
      </c>
      <c r="O3046" s="3" t="s">
        <v>7102</v>
      </c>
      <c r="P3046" s="31" t="s">
        <v>7294</v>
      </c>
      <c r="Q3046" s="234">
        <v>1</v>
      </c>
      <c r="R3046" s="5">
        <v>76169900</v>
      </c>
      <c r="S3046" s="238">
        <v>45835</v>
      </c>
      <c r="T3046" s="263">
        <v>0.15</v>
      </c>
      <c r="U3046" s="263">
        <v>0</v>
      </c>
      <c r="V3046" s="263">
        <v>3.2119999999999996E-2</v>
      </c>
      <c r="W3046" s="263">
        <v>0</v>
      </c>
      <c r="X3046" s="263">
        <v>0.33999999999999997</v>
      </c>
      <c r="Y3046" s="265">
        <v>1.8334922359937862</v>
      </c>
      <c r="Z3046" s="275">
        <v>2.36</v>
      </c>
      <c r="AA3046" s="276">
        <v>5.249689653636818E-2</v>
      </c>
      <c r="AB3046" s="277">
        <v>0.05</v>
      </c>
      <c r="AC3046" s="277">
        <v>3.6499999999999998E-2</v>
      </c>
      <c r="AD3046" s="277">
        <v>0</v>
      </c>
      <c r="AE3046" s="277">
        <v>0.33999999999999997</v>
      </c>
      <c r="AF3046" s="276">
        <v>1.6365881600285659</v>
      </c>
    </row>
    <row r="3047" spans="1:32" ht="27.6" x14ac:dyDescent="0.3">
      <c r="A3047" s="2">
        <f>IF(G3047="","",VLOOKUP(G3047,{"CFTV","100000";"switch","750000";"VMS","200000";"Alarme","300000";"CA","400000";"Cabeamento","500000";"Infra","600000";"Redes","700000";"Energia","800000";"Outros","900000";"Serviço","1000000"},2,FALSE)
  + COUNTIF($G$2:G3047,G3047)
)</f>
        <v>600486</v>
      </c>
      <c r="B3047" s="3" t="str">
        <f t="shared" si="49"/>
        <v>ABRAÇADEIRA GALVANIZADA LEVE 1,1/2"</v>
      </c>
      <c r="C3047" s="3" t="s">
        <v>5433</v>
      </c>
      <c r="D3047" s="3" t="s">
        <v>5433</v>
      </c>
      <c r="E3047" s="5" t="s">
        <v>326</v>
      </c>
      <c r="F3047" s="5" t="s">
        <v>7</v>
      </c>
      <c r="G3047" s="2" t="s">
        <v>4743</v>
      </c>
      <c r="H3047" s="3" t="s">
        <v>5432</v>
      </c>
      <c r="I3047" s="177" t="s">
        <v>7038</v>
      </c>
      <c r="J3047" s="136">
        <v>3.64</v>
      </c>
      <c r="K3047" s="162">
        <v>7.4154574877970916</v>
      </c>
      <c r="L3047" s="126"/>
      <c r="M3047" s="203"/>
      <c r="N3047" s="216">
        <v>0.18</v>
      </c>
      <c r="O3047" s="3" t="s">
        <v>7102</v>
      </c>
      <c r="P3047" s="31" t="s">
        <v>7294</v>
      </c>
      <c r="Q3047" s="234">
        <v>1</v>
      </c>
      <c r="R3047" s="5">
        <v>73261900</v>
      </c>
      <c r="S3047" s="238">
        <v>45835</v>
      </c>
      <c r="T3047" s="263">
        <v>0.15</v>
      </c>
      <c r="U3047" s="263">
        <v>0</v>
      </c>
      <c r="V3047" s="263">
        <v>3.2119999999999996E-2</v>
      </c>
      <c r="W3047" s="263">
        <v>0</v>
      </c>
      <c r="X3047" s="263">
        <v>0.33999999999999997</v>
      </c>
      <c r="Y3047" s="265">
        <v>1.8334922359937862</v>
      </c>
      <c r="Z3047" s="275">
        <v>3.64</v>
      </c>
      <c r="AA3047" s="276">
        <v>8.0969789573042447E-2</v>
      </c>
      <c r="AB3047" s="277">
        <v>0.05</v>
      </c>
      <c r="AC3047" s="277">
        <v>3.6499999999999998E-2</v>
      </c>
      <c r="AD3047" s="277">
        <v>0</v>
      </c>
      <c r="AE3047" s="277">
        <v>0.33999999999999997</v>
      </c>
      <c r="AF3047" s="276">
        <v>1.6365881600285659</v>
      </c>
    </row>
    <row r="3048" spans="1:32" ht="27.6" x14ac:dyDescent="0.3">
      <c r="A3048" s="2">
        <f>IF(G3048="","",VLOOKUP(G3048,{"CFTV","100000";"switch","750000";"VMS","200000";"Alarme","300000";"CA","400000";"Cabeamento","500000";"Infra","600000";"Redes","700000";"Energia","800000";"Outros","900000";"Serviço","1000000"},2,FALSE)
  + COUNTIF($G$2:G3048,G3048)
)</f>
        <v>600487</v>
      </c>
      <c r="B3048" s="3" t="str">
        <f t="shared" si="49"/>
        <v>CURVA GALVANIZADA LEVE 1,1/2"</v>
      </c>
      <c r="C3048" s="3" t="s">
        <v>5433</v>
      </c>
      <c r="D3048" s="3" t="s">
        <v>5433</v>
      </c>
      <c r="E3048" s="5" t="s">
        <v>326</v>
      </c>
      <c r="F3048" s="5" t="s">
        <v>7</v>
      </c>
      <c r="G3048" s="2" t="s">
        <v>4743</v>
      </c>
      <c r="H3048" s="3" t="s">
        <v>5434</v>
      </c>
      <c r="I3048" s="177" t="s">
        <v>7038</v>
      </c>
      <c r="J3048" s="136">
        <v>14.54</v>
      </c>
      <c r="K3048" s="162">
        <v>29.621085679277389</v>
      </c>
      <c r="L3048" s="126"/>
      <c r="M3048" s="203"/>
      <c r="N3048" s="216">
        <v>0.18</v>
      </c>
      <c r="O3048" s="3" t="s">
        <v>7102</v>
      </c>
      <c r="P3048" s="31" t="s">
        <v>7294</v>
      </c>
      <c r="Q3048" s="234">
        <v>1</v>
      </c>
      <c r="R3048" s="5">
        <v>73079200</v>
      </c>
      <c r="S3048" s="238">
        <v>45835</v>
      </c>
      <c r="T3048" s="263">
        <v>0.15</v>
      </c>
      <c r="U3048" s="263">
        <v>0</v>
      </c>
      <c r="V3048" s="263">
        <v>3.2119999999999996E-2</v>
      </c>
      <c r="W3048" s="263">
        <v>0</v>
      </c>
      <c r="X3048" s="263">
        <v>0.33999999999999997</v>
      </c>
      <c r="Y3048" s="265">
        <v>1.8334922359937862</v>
      </c>
      <c r="Z3048" s="275">
        <v>14.54</v>
      </c>
      <c r="AA3048" s="276">
        <v>0.32343426933847175</v>
      </c>
      <c r="AB3048" s="277">
        <v>0.05</v>
      </c>
      <c r="AC3048" s="277">
        <v>3.6499999999999998E-2</v>
      </c>
      <c r="AD3048" s="277">
        <v>0</v>
      </c>
      <c r="AE3048" s="277">
        <v>0.33999999999999997</v>
      </c>
      <c r="AF3048" s="276">
        <v>1.6365881600285659</v>
      </c>
    </row>
    <row r="3049" spans="1:32" ht="27.6" x14ac:dyDescent="0.3">
      <c r="A3049" s="2">
        <f>IF(G3049="","",VLOOKUP(G3049,{"CFTV","100000";"switch","750000";"VMS","200000";"Alarme","300000";"CA","400000";"Cabeamento","500000";"Infra","600000";"Redes","700000";"Energia","800000";"Outros","900000";"Serviço","1000000"},2,FALSE)
  + COUNTIF($G$2:G3049,G3049)
)</f>
        <v>600488</v>
      </c>
      <c r="B3049" s="3" t="str">
        <f t="shared" si="49"/>
        <v>LUVA GALVANIZADA LEVE 1,1/2"</v>
      </c>
      <c r="C3049" s="3" t="s">
        <v>5433</v>
      </c>
      <c r="D3049" s="3" t="s">
        <v>5433</v>
      </c>
      <c r="E3049" s="5" t="s">
        <v>326</v>
      </c>
      <c r="F3049" s="5" t="s">
        <v>7</v>
      </c>
      <c r="G3049" s="2" t="s">
        <v>4743</v>
      </c>
      <c r="H3049" s="3" t="s">
        <v>5435</v>
      </c>
      <c r="I3049" s="177" t="s">
        <v>7038</v>
      </c>
      <c r="J3049" s="136">
        <v>5.01</v>
      </c>
      <c r="K3049" s="162">
        <v>10.206440113698743</v>
      </c>
      <c r="L3049" s="126"/>
      <c r="M3049" s="203"/>
      <c r="N3049" s="216">
        <v>0.18</v>
      </c>
      <c r="O3049" s="3" t="s">
        <v>7102</v>
      </c>
      <c r="P3049" s="31" t="s">
        <v>7294</v>
      </c>
      <c r="Q3049" s="234">
        <v>1</v>
      </c>
      <c r="R3049" s="5">
        <v>73079200</v>
      </c>
      <c r="S3049" s="238">
        <v>45835</v>
      </c>
      <c r="T3049" s="263">
        <v>0.15</v>
      </c>
      <c r="U3049" s="263">
        <v>0</v>
      </c>
      <c r="V3049" s="263">
        <v>3.2119999999999996E-2</v>
      </c>
      <c r="W3049" s="263">
        <v>0</v>
      </c>
      <c r="X3049" s="263">
        <v>0.33999999999999997</v>
      </c>
      <c r="Y3049" s="265">
        <v>1.8334922359937862</v>
      </c>
      <c r="Z3049" s="275">
        <v>5.01</v>
      </c>
      <c r="AA3049" s="276">
        <v>0.11144468290135788</v>
      </c>
      <c r="AB3049" s="277">
        <v>0.05</v>
      </c>
      <c r="AC3049" s="277">
        <v>3.6499999999999998E-2</v>
      </c>
      <c r="AD3049" s="277">
        <v>0</v>
      </c>
      <c r="AE3049" s="277">
        <v>0.33999999999999997</v>
      </c>
      <c r="AF3049" s="276">
        <v>1.6365881600285659</v>
      </c>
    </row>
    <row r="3050" spans="1:32" ht="27.6" x14ac:dyDescent="0.3">
      <c r="A3050" s="2">
        <f>IF(G3050="","",VLOOKUP(G3050,{"CFTV","100000";"switch","750000";"VMS","200000";"Alarme","300000";"CA","400000";"Cabeamento","500000";"Infra","600000";"Redes","700000";"Energia","800000";"Outros","900000";"Serviço","1000000"},2,FALSE)
  + COUNTIF($G$2:G3050,G3050)
)</f>
        <v>600489</v>
      </c>
      <c r="B3050" s="3" t="str">
        <f t="shared" si="49"/>
        <v>TUBO FLEXÍVEL SEALTUBO 1,1/2"</v>
      </c>
      <c r="C3050" s="3" t="s">
        <v>5433</v>
      </c>
      <c r="D3050" s="3" t="s">
        <v>5433</v>
      </c>
      <c r="E3050" s="5" t="s">
        <v>326</v>
      </c>
      <c r="F3050" s="5" t="s">
        <v>948</v>
      </c>
      <c r="G3050" s="2" t="s">
        <v>4743</v>
      </c>
      <c r="H3050" s="3" t="s">
        <v>5436</v>
      </c>
      <c r="I3050" s="177" t="s">
        <v>7038</v>
      </c>
      <c r="J3050" s="136">
        <v>27.71</v>
      </c>
      <c r="K3050" s="162">
        <v>56.451188732653137</v>
      </c>
      <c r="L3050" s="126"/>
      <c r="M3050" s="203"/>
      <c r="N3050" s="216">
        <v>0.18</v>
      </c>
      <c r="O3050" s="3" t="s">
        <v>7102</v>
      </c>
      <c r="P3050" s="31" t="s">
        <v>7294</v>
      </c>
      <c r="Q3050" s="234">
        <v>1</v>
      </c>
      <c r="R3050" s="5">
        <v>73069090</v>
      </c>
      <c r="S3050" s="238">
        <v>45835</v>
      </c>
      <c r="T3050" s="263">
        <v>0.15</v>
      </c>
      <c r="U3050" s="263">
        <v>0</v>
      </c>
      <c r="V3050" s="263">
        <v>3.2119999999999996E-2</v>
      </c>
      <c r="W3050" s="263">
        <v>0</v>
      </c>
      <c r="X3050" s="263">
        <v>0.33999999999999997</v>
      </c>
      <c r="Y3050" s="265">
        <v>1.8334922359937862</v>
      </c>
      <c r="Z3050" s="275">
        <v>27.71</v>
      </c>
      <c r="AA3050" s="276">
        <v>0.61639364534862817</v>
      </c>
      <c r="AB3050" s="277">
        <v>0.05</v>
      </c>
      <c r="AC3050" s="277">
        <v>3.6499999999999998E-2</v>
      </c>
      <c r="AD3050" s="277">
        <v>0</v>
      </c>
      <c r="AE3050" s="277">
        <v>0.33999999999999997</v>
      </c>
      <c r="AF3050" s="276">
        <v>1.6365881600285659</v>
      </c>
    </row>
    <row r="3051" spans="1:32" ht="27.6" x14ac:dyDescent="0.3">
      <c r="A3051" s="2">
        <f>IF(G3051="","",VLOOKUP(G3051,{"CFTV","100000";"switch","750000";"VMS","200000";"Alarme","300000";"CA","400000";"Cabeamento","500000";"Infra","600000";"Redes","700000";"Energia","800000";"Outros","900000";"Serviço","1000000"},2,FALSE)
  + COUNTIF($G$2:G3051,G3051)
)</f>
        <v>600490</v>
      </c>
      <c r="B3051" s="3" t="str">
        <f t="shared" si="49"/>
        <v>CONECTOR BOX GIRATÓRIO MG 1,1/2"</v>
      </c>
      <c r="C3051" s="3" t="s">
        <v>5433</v>
      </c>
      <c r="D3051" s="3" t="s">
        <v>5433</v>
      </c>
      <c r="E3051" s="5" t="s">
        <v>326</v>
      </c>
      <c r="F3051" s="5" t="s">
        <v>7</v>
      </c>
      <c r="G3051" s="2" t="s">
        <v>4743</v>
      </c>
      <c r="H3051" s="3" t="s">
        <v>5437</v>
      </c>
      <c r="I3051" s="177" t="s">
        <v>7038</v>
      </c>
      <c r="J3051" s="136">
        <v>46.78</v>
      </c>
      <c r="K3051" s="162">
        <v>95.300851999765911</v>
      </c>
      <c r="L3051" s="126"/>
      <c r="M3051" s="203"/>
      <c r="N3051" s="216">
        <v>0.18</v>
      </c>
      <c r="O3051" s="3" t="s">
        <v>7102</v>
      </c>
      <c r="P3051" s="31" t="s">
        <v>7294</v>
      </c>
      <c r="Q3051" s="234">
        <v>1</v>
      </c>
      <c r="R3051" s="5">
        <v>79070010</v>
      </c>
      <c r="S3051" s="238">
        <v>45835</v>
      </c>
      <c r="T3051" s="263">
        <v>0.15</v>
      </c>
      <c r="U3051" s="263">
        <v>0</v>
      </c>
      <c r="V3051" s="263">
        <v>3.2119999999999996E-2</v>
      </c>
      <c r="W3051" s="263">
        <v>0</v>
      </c>
      <c r="X3051" s="263">
        <v>0.33999999999999997</v>
      </c>
      <c r="Y3051" s="265">
        <v>1.8334922359937862</v>
      </c>
      <c r="Z3051" s="275">
        <v>46.78</v>
      </c>
      <c r="AA3051" s="276">
        <v>1.0405952626997048</v>
      </c>
      <c r="AB3051" s="277">
        <v>0.05</v>
      </c>
      <c r="AC3051" s="277">
        <v>3.6499999999999998E-2</v>
      </c>
      <c r="AD3051" s="277">
        <v>0</v>
      </c>
      <c r="AE3051" s="277">
        <v>0.33999999999999997</v>
      </c>
      <c r="AF3051" s="276">
        <v>1.6365881600285659</v>
      </c>
    </row>
    <row r="3052" spans="1:32" ht="27.6" x14ac:dyDescent="0.3">
      <c r="A3052" s="2">
        <f>IF(G3052="","",VLOOKUP(G3052,{"CFTV","100000";"switch","750000";"VMS","200000";"Alarme","300000";"CA","400000";"Cabeamento","500000";"Infra","600000";"Redes","700000";"Energia","800000";"Outros","900000";"Serviço","1000000"},2,FALSE)
  + COUNTIF($G$2:G3052,G3052)
)</f>
        <v>600491</v>
      </c>
      <c r="B3052" s="3" t="str">
        <f t="shared" si="49"/>
        <v>UNIDUT CONICO 1,1/2" LEVE</v>
      </c>
      <c r="C3052" s="3" t="s">
        <v>5433</v>
      </c>
      <c r="D3052" s="3" t="s">
        <v>5433</v>
      </c>
      <c r="E3052" s="5" t="s">
        <v>326</v>
      </c>
      <c r="F3052" s="5" t="s">
        <v>7</v>
      </c>
      <c r="G3052" s="2" t="s">
        <v>4743</v>
      </c>
      <c r="H3052" s="3" t="s">
        <v>5438</v>
      </c>
      <c r="I3052" s="177" t="s">
        <v>7038</v>
      </c>
      <c r="J3052" s="136">
        <v>10.07</v>
      </c>
      <c r="K3052" s="162">
        <v>20.514740907174918</v>
      </c>
      <c r="L3052" s="126"/>
      <c r="M3052" s="203"/>
      <c r="N3052" s="216">
        <v>0.18</v>
      </c>
      <c r="O3052" s="3" t="s">
        <v>7102</v>
      </c>
      <c r="P3052" s="31" t="s">
        <v>7294</v>
      </c>
      <c r="Q3052" s="234">
        <v>1</v>
      </c>
      <c r="R3052" s="5">
        <v>76090000</v>
      </c>
      <c r="S3052" s="238">
        <v>45835</v>
      </c>
      <c r="T3052" s="263">
        <v>0.15</v>
      </c>
      <c r="U3052" s="263">
        <v>0</v>
      </c>
      <c r="V3052" s="263">
        <v>3.2119999999999996E-2</v>
      </c>
      <c r="W3052" s="263">
        <v>0</v>
      </c>
      <c r="X3052" s="263">
        <v>0.33999999999999997</v>
      </c>
      <c r="Y3052" s="265">
        <v>1.8334922359937862</v>
      </c>
      <c r="Z3052" s="275">
        <v>10.07</v>
      </c>
      <c r="AA3052" s="276">
        <v>0.22400158818696084</v>
      </c>
      <c r="AB3052" s="277">
        <v>0.05</v>
      </c>
      <c r="AC3052" s="277">
        <v>3.6499999999999998E-2</v>
      </c>
      <c r="AD3052" s="277">
        <v>0</v>
      </c>
      <c r="AE3052" s="277">
        <v>0.33999999999999997</v>
      </c>
      <c r="AF3052" s="276">
        <v>1.6365881600285659</v>
      </c>
    </row>
    <row r="3053" spans="1:32" ht="27.6" x14ac:dyDescent="0.3">
      <c r="A3053" s="2">
        <f>IF(G3053="","",VLOOKUP(G3053,{"CFTV","100000";"switch","750000";"VMS","200000";"Alarme","300000";"CA","400000";"Cabeamento","500000";"Infra","600000";"Redes","700000";"Energia","800000";"Outros","900000";"Serviço","1000000"},2,FALSE)
  + COUNTIF($G$2:G3053,G3053)
)</f>
        <v>600492</v>
      </c>
      <c r="B3053" s="3" t="str">
        <f t="shared" si="49"/>
        <v xml:space="preserve">CONDULETE GALVANIZADO LEVE 1,1/2" </v>
      </c>
      <c r="C3053" s="3" t="s">
        <v>5433</v>
      </c>
      <c r="D3053" s="3" t="s">
        <v>5433</v>
      </c>
      <c r="E3053" s="5" t="s">
        <v>326</v>
      </c>
      <c r="F3053" s="5" t="s">
        <v>7</v>
      </c>
      <c r="G3053" s="2" t="s">
        <v>4743</v>
      </c>
      <c r="H3053" s="3" t="s">
        <v>5439</v>
      </c>
      <c r="I3053" s="177" t="s">
        <v>7038</v>
      </c>
      <c r="J3053" s="136">
        <v>47.79</v>
      </c>
      <c r="K3053" s="162">
        <v>97.358437731270058</v>
      </c>
      <c r="L3053" s="126"/>
      <c r="M3053" s="203"/>
      <c r="N3053" s="216">
        <v>0.18</v>
      </c>
      <c r="O3053" s="3" t="s">
        <v>7102</v>
      </c>
      <c r="P3053" s="31" t="s">
        <v>7294</v>
      </c>
      <c r="Q3053" s="234">
        <v>1</v>
      </c>
      <c r="R3053" s="5">
        <v>76169900</v>
      </c>
      <c r="S3053" s="238">
        <v>45835</v>
      </c>
      <c r="T3053" s="263">
        <v>0.15</v>
      </c>
      <c r="U3053" s="263">
        <v>0</v>
      </c>
      <c r="V3053" s="263">
        <v>3.2119999999999996E-2</v>
      </c>
      <c r="W3053" s="263">
        <v>0</v>
      </c>
      <c r="X3053" s="263">
        <v>0.33999999999999997</v>
      </c>
      <c r="Y3053" s="265">
        <v>1.8334922359937862</v>
      </c>
      <c r="Z3053" s="275">
        <v>47.79</v>
      </c>
      <c r="AA3053" s="276">
        <v>1.0630621548614556</v>
      </c>
      <c r="AB3053" s="277">
        <v>0.05</v>
      </c>
      <c r="AC3053" s="277">
        <v>3.6499999999999998E-2</v>
      </c>
      <c r="AD3053" s="277">
        <v>0</v>
      </c>
      <c r="AE3053" s="277">
        <v>0.33999999999999997</v>
      </c>
      <c r="AF3053" s="276">
        <v>1.6365881600285659</v>
      </c>
    </row>
    <row r="3054" spans="1:32" ht="27.6" x14ac:dyDescent="0.3">
      <c r="A3054" s="2">
        <f>IF(G3054="","",VLOOKUP(G3054,{"CFTV","100000";"switch","750000";"VMS","200000";"Alarme","300000";"CA","400000";"Cabeamento","500000";"Infra","600000";"Redes","700000";"Energia","800000";"Outros","900000";"Serviço","1000000"},2,FALSE)
  + COUNTIF($G$2:G3054,G3054)
)</f>
        <v>600493</v>
      </c>
      <c r="B3054" s="3" t="str">
        <f t="shared" si="49"/>
        <v>BOX RETO 1,1/2" (COMPLETO, COM</v>
      </c>
      <c r="C3054" s="3" t="s">
        <v>5433</v>
      </c>
      <c r="D3054" s="3" t="s">
        <v>5433</v>
      </c>
      <c r="E3054" s="5" t="s">
        <v>326</v>
      </c>
      <c r="F3054" s="5" t="s">
        <v>7</v>
      </c>
      <c r="G3054" s="2" t="s">
        <v>4743</v>
      </c>
      <c r="H3054" s="3" t="s">
        <v>5440</v>
      </c>
      <c r="I3054" s="177" t="s">
        <v>7038</v>
      </c>
      <c r="J3054" s="136">
        <v>13.45</v>
      </c>
      <c r="K3054" s="162">
        <v>27.40052286012936</v>
      </c>
      <c r="L3054" s="126"/>
      <c r="M3054" s="203"/>
      <c r="N3054" s="216">
        <v>0.18</v>
      </c>
      <c r="O3054" s="3" t="s">
        <v>7102</v>
      </c>
      <c r="P3054" s="31" t="s">
        <v>7294</v>
      </c>
      <c r="Q3054" s="234">
        <v>1</v>
      </c>
      <c r="R3054" s="5">
        <v>76090000</v>
      </c>
      <c r="S3054" s="238">
        <v>45835</v>
      </c>
      <c r="T3054" s="263">
        <v>0.15</v>
      </c>
      <c r="U3054" s="263">
        <v>0</v>
      </c>
      <c r="V3054" s="263">
        <v>3.2119999999999996E-2</v>
      </c>
      <c r="W3054" s="263">
        <v>0</v>
      </c>
      <c r="X3054" s="263">
        <v>0.33999999999999997</v>
      </c>
      <c r="Y3054" s="265">
        <v>1.8334922359937862</v>
      </c>
      <c r="Z3054" s="275">
        <v>13.45</v>
      </c>
      <c r="AA3054" s="276">
        <v>0.29918782136192884</v>
      </c>
      <c r="AB3054" s="277">
        <v>0.05</v>
      </c>
      <c r="AC3054" s="277">
        <v>3.6499999999999998E-2</v>
      </c>
      <c r="AD3054" s="277">
        <v>0</v>
      </c>
      <c r="AE3054" s="277">
        <v>0.33999999999999997</v>
      </c>
      <c r="AF3054" s="276">
        <v>1.6365881600285659</v>
      </c>
    </row>
    <row r="3055" spans="1:32" ht="27.6" x14ac:dyDescent="0.3">
      <c r="A3055" s="2">
        <f>IF(G3055="","",VLOOKUP(G3055,{"CFTV","100000";"switch","750000";"VMS","200000";"Alarme","300000";"CA","400000";"Cabeamento","500000";"Infra","600000";"Redes","700000";"Energia","800000";"Outros","900000";"Serviço","1000000"},2,FALSE)
  + COUNTIF($G$2:G3055,G3055)
)</f>
        <v>600494</v>
      </c>
      <c r="B3055" s="3" t="str">
        <f t="shared" si="49"/>
        <v>TAMPÃO PARA CONDULETE MULTIPLO 1,1/2"</v>
      </c>
      <c r="C3055" s="3" t="s">
        <v>5433</v>
      </c>
      <c r="D3055" s="3" t="s">
        <v>5433</v>
      </c>
      <c r="E3055" s="5" t="s">
        <v>326</v>
      </c>
      <c r="F3055" s="5" t="s">
        <v>7</v>
      </c>
      <c r="G3055" s="2" t="s">
        <v>4743</v>
      </c>
      <c r="H3055" s="3" t="s">
        <v>5441</v>
      </c>
      <c r="I3055" s="177" t="s">
        <v>7038</v>
      </c>
      <c r="J3055" s="136">
        <v>0.71</v>
      </c>
      <c r="K3055" s="162">
        <v>1.4464216528395424</v>
      </c>
      <c r="L3055" s="126"/>
      <c r="M3055" s="203"/>
      <c r="N3055" s="216">
        <v>0.18</v>
      </c>
      <c r="O3055" s="3" t="s">
        <v>7102</v>
      </c>
      <c r="P3055" s="31" t="s">
        <v>7294</v>
      </c>
      <c r="Q3055" s="234">
        <v>1</v>
      </c>
      <c r="R3055" s="5">
        <v>39259090</v>
      </c>
      <c r="S3055" s="238">
        <v>45835</v>
      </c>
      <c r="T3055" s="263">
        <v>0.15</v>
      </c>
      <c r="U3055" s="263">
        <v>0</v>
      </c>
      <c r="V3055" s="263">
        <v>3.2119999999999996E-2</v>
      </c>
      <c r="W3055" s="263">
        <v>0</v>
      </c>
      <c r="X3055" s="263">
        <v>0.33999999999999997</v>
      </c>
      <c r="Y3055" s="265">
        <v>1.8334922359937862</v>
      </c>
      <c r="Z3055" s="275">
        <v>0.71</v>
      </c>
      <c r="AA3055" s="276">
        <v>1.5793557856280258E-2</v>
      </c>
      <c r="AB3055" s="277">
        <v>0.05</v>
      </c>
      <c r="AC3055" s="277">
        <v>3.6499999999999998E-2</v>
      </c>
      <c r="AD3055" s="277">
        <v>0</v>
      </c>
      <c r="AE3055" s="277">
        <v>0.33999999999999997</v>
      </c>
      <c r="AF3055" s="276">
        <v>1.6365881600285659</v>
      </c>
    </row>
    <row r="3056" spans="1:32" ht="27.6" x14ac:dyDescent="0.3">
      <c r="A3056" s="2">
        <f>IF(G3056="","",VLOOKUP(G3056,{"CFTV","100000";"switch","750000";"VMS","200000";"Alarme","300000";"CA","400000";"Cabeamento","500000";"Infra","600000";"Redes","700000";"Energia","800000";"Outros","900000";"Serviço","1000000"},2,FALSE)
  + COUNTIF($G$2:G3056,G3056)
)</f>
        <v>600495</v>
      </c>
      <c r="B3056" s="3" t="str">
        <f t="shared" si="49"/>
        <v>ELETRODUTO DE PVC FLEXÍVEL PEAD</v>
      </c>
      <c r="C3056" s="3" t="s">
        <v>5443</v>
      </c>
      <c r="D3056" s="3" t="s">
        <v>5443</v>
      </c>
      <c r="E3056" s="5" t="s">
        <v>326</v>
      </c>
      <c r="F3056" s="5" t="s">
        <v>7</v>
      </c>
      <c r="G3056" s="2" t="s">
        <v>4743</v>
      </c>
      <c r="H3056" s="3" t="s">
        <v>5442</v>
      </c>
      <c r="I3056" s="177" t="s">
        <v>7038</v>
      </c>
      <c r="J3056" s="136">
        <v>163.1</v>
      </c>
      <c r="K3056" s="162">
        <v>332.26953743398502</v>
      </c>
      <c r="L3056" s="126"/>
      <c r="M3056" s="203"/>
      <c r="N3056" s="216">
        <v>0.18</v>
      </c>
      <c r="O3056" s="3" t="s">
        <v>7102</v>
      </c>
      <c r="P3056" s="31" t="s">
        <v>7294</v>
      </c>
      <c r="Q3056" s="234">
        <v>1</v>
      </c>
      <c r="R3056" s="5">
        <v>39172100</v>
      </c>
      <c r="S3056" s="238">
        <v>45835</v>
      </c>
      <c r="T3056" s="263">
        <v>0.15</v>
      </c>
      <c r="U3056" s="263">
        <v>0</v>
      </c>
      <c r="V3056" s="263">
        <v>3.2119999999999996E-2</v>
      </c>
      <c r="W3056" s="263">
        <v>0</v>
      </c>
      <c r="X3056" s="263">
        <v>0.33999999999999997</v>
      </c>
      <c r="Y3056" s="265">
        <v>1.8334922359937862</v>
      </c>
      <c r="Z3056" s="275">
        <v>163.1</v>
      </c>
      <c r="AA3056" s="276">
        <v>3.6280694174074792</v>
      </c>
      <c r="AB3056" s="277">
        <v>0.05</v>
      </c>
      <c r="AC3056" s="277">
        <v>3.6499999999999998E-2</v>
      </c>
      <c r="AD3056" s="277">
        <v>0</v>
      </c>
      <c r="AE3056" s="277">
        <v>0.33999999999999997</v>
      </c>
      <c r="AF3056" s="276">
        <v>1.6365881600285659</v>
      </c>
    </row>
    <row r="3057" spans="1:32" ht="27.6" x14ac:dyDescent="0.3">
      <c r="A3057" s="2">
        <f>IF(G3057="","",VLOOKUP(G3057,{"CFTV","100000";"switch","750000";"VMS","200000";"Alarme","300000";"CA","400000";"Cabeamento","500000";"Infra","600000";"Redes","700000";"Energia","800000";"Outros","900000";"Serviço","1000000"},2,FALSE)
  + COUNTIF($G$2:G3057,G3057)
)</f>
        <v>600496</v>
      </c>
      <c r="B3057" s="3" t="str">
        <f t="shared" si="49"/>
        <v>CURVA° GALVANIZADA LEVE 1¼'' PARA</v>
      </c>
      <c r="C3057" s="3" t="s">
        <v>5443</v>
      </c>
      <c r="D3057" s="3" t="s">
        <v>5443</v>
      </c>
      <c r="E3057" s="5" t="s">
        <v>326</v>
      </c>
      <c r="F3057" s="5" t="s">
        <v>7</v>
      </c>
      <c r="G3057" s="2" t="s">
        <v>4743</v>
      </c>
      <c r="H3057" s="3" t="s">
        <v>5444</v>
      </c>
      <c r="I3057" s="177" t="s">
        <v>7038</v>
      </c>
      <c r="J3057" s="136">
        <v>10.74</v>
      </c>
      <c r="K3057" s="162">
        <v>21.879674016192517</v>
      </c>
      <c r="L3057" s="126"/>
      <c r="M3057" s="203"/>
      <c r="N3057" s="216">
        <v>0.18</v>
      </c>
      <c r="O3057" s="3" t="s">
        <v>7102</v>
      </c>
      <c r="P3057" s="31" t="s">
        <v>7294</v>
      </c>
      <c r="Q3057" s="234">
        <v>1</v>
      </c>
      <c r="R3057" s="5">
        <v>73079200</v>
      </c>
      <c r="S3057" s="238">
        <v>45835</v>
      </c>
      <c r="T3057" s="263">
        <v>0.15</v>
      </c>
      <c r="U3057" s="263">
        <v>0</v>
      </c>
      <c r="V3057" s="263">
        <v>3.2119999999999996E-2</v>
      </c>
      <c r="W3057" s="263">
        <v>0</v>
      </c>
      <c r="X3057" s="263">
        <v>0.33999999999999997</v>
      </c>
      <c r="Y3057" s="265">
        <v>1.8334922359937862</v>
      </c>
      <c r="Z3057" s="275">
        <v>10.74</v>
      </c>
      <c r="AA3057" s="276">
        <v>0.23890536813584504</v>
      </c>
      <c r="AB3057" s="277">
        <v>0.05</v>
      </c>
      <c r="AC3057" s="277">
        <v>3.6499999999999998E-2</v>
      </c>
      <c r="AD3057" s="277">
        <v>0</v>
      </c>
      <c r="AE3057" s="277">
        <v>0.33999999999999997</v>
      </c>
      <c r="AF3057" s="276">
        <v>1.6365881600285659</v>
      </c>
    </row>
    <row r="3058" spans="1:32" ht="27.6" x14ac:dyDescent="0.3">
      <c r="A3058" s="2">
        <f>IF(G3058="","",VLOOKUP(G3058,{"CFTV","100000";"switch","750000";"VMS","200000";"Alarme","300000";"CA","400000";"Cabeamento","500000";"Infra","600000";"Redes","700000";"Energia","800000";"Outros","900000";"Serviço","1000000"},2,FALSE)
  + COUNTIF($G$2:G3058,G3058)
)</f>
        <v>600497</v>
      </c>
      <c r="B3058" s="3" t="str">
        <f t="shared" si="49"/>
        <v>CURVA 45° GALVANIZADA GALVANIZADA LEVE</v>
      </c>
      <c r="C3058" s="3" t="s">
        <v>5443</v>
      </c>
      <c r="D3058" s="3" t="s">
        <v>5443</v>
      </c>
      <c r="E3058" s="5" t="s">
        <v>326</v>
      </c>
      <c r="F3058" s="5" t="s">
        <v>7</v>
      </c>
      <c r="G3058" s="2" t="s">
        <v>4743</v>
      </c>
      <c r="H3058" s="3" t="s">
        <v>5445</v>
      </c>
      <c r="I3058" s="177" t="s">
        <v>7038</v>
      </c>
      <c r="J3058" s="136">
        <v>10.74</v>
      </c>
      <c r="K3058" s="162">
        <v>21.879674016192517</v>
      </c>
      <c r="L3058" s="126"/>
      <c r="M3058" s="203"/>
      <c r="N3058" s="216">
        <v>0.18</v>
      </c>
      <c r="O3058" s="3" t="s">
        <v>7102</v>
      </c>
      <c r="P3058" s="31" t="s">
        <v>7294</v>
      </c>
      <c r="Q3058" s="234">
        <v>1</v>
      </c>
      <c r="R3058" s="5">
        <v>73079200</v>
      </c>
      <c r="S3058" s="238">
        <v>45835</v>
      </c>
      <c r="T3058" s="263">
        <v>0.15</v>
      </c>
      <c r="U3058" s="263">
        <v>0</v>
      </c>
      <c r="V3058" s="263">
        <v>3.2119999999999996E-2</v>
      </c>
      <c r="W3058" s="263">
        <v>0</v>
      </c>
      <c r="X3058" s="263">
        <v>0.33999999999999997</v>
      </c>
      <c r="Y3058" s="265">
        <v>1.8334922359937862</v>
      </c>
      <c r="Z3058" s="275">
        <v>10.74</v>
      </c>
      <c r="AA3058" s="276">
        <v>0.23890536813584504</v>
      </c>
      <c r="AB3058" s="277">
        <v>0.05</v>
      </c>
      <c r="AC3058" s="277">
        <v>3.6499999999999998E-2</v>
      </c>
      <c r="AD3058" s="277">
        <v>0</v>
      </c>
      <c r="AE3058" s="277">
        <v>0.33999999999999997</v>
      </c>
      <c r="AF3058" s="276">
        <v>1.6365881600285659</v>
      </c>
    </row>
    <row r="3059" spans="1:32" ht="27.6" x14ac:dyDescent="0.3">
      <c r="A3059" s="2">
        <f>IF(G3059="","",VLOOKUP(G3059,{"CFTV","100000";"switch","750000";"VMS","200000";"Alarme","300000";"CA","400000";"Cabeamento","500000";"Infra","600000";"Redes","700000";"Energia","800000";"Outros","900000";"Serviço","1000000"},2,FALSE)
  + COUNTIF($G$2:G3059,G3059)
)</f>
        <v>600498</v>
      </c>
      <c r="B3059" s="3" t="str">
        <f t="shared" si="49"/>
        <v>LUVA GALVANIZADA LEVE L 1¼''</v>
      </c>
      <c r="C3059" s="3" t="s">
        <v>5443</v>
      </c>
      <c r="D3059" s="3" t="s">
        <v>5443</v>
      </c>
      <c r="E3059" s="5" t="s">
        <v>326</v>
      </c>
      <c r="F3059" s="5" t="s">
        <v>7</v>
      </c>
      <c r="G3059" s="2" t="s">
        <v>4743</v>
      </c>
      <c r="H3059" s="3" t="s">
        <v>5446</v>
      </c>
      <c r="I3059" s="177" t="s">
        <v>7038</v>
      </c>
      <c r="J3059" s="136">
        <v>5.01</v>
      </c>
      <c r="K3059" s="162">
        <v>10.206440113698743</v>
      </c>
      <c r="L3059" s="126"/>
      <c r="M3059" s="203"/>
      <c r="N3059" s="216">
        <v>0.18</v>
      </c>
      <c r="O3059" s="3" t="s">
        <v>7102</v>
      </c>
      <c r="P3059" s="31" t="s">
        <v>7294</v>
      </c>
      <c r="Q3059" s="234">
        <v>1</v>
      </c>
      <c r="R3059" s="5">
        <v>73079200</v>
      </c>
      <c r="S3059" s="238">
        <v>45835</v>
      </c>
      <c r="T3059" s="263">
        <v>0.15</v>
      </c>
      <c r="U3059" s="263">
        <v>0</v>
      </c>
      <c r="V3059" s="263">
        <v>3.2119999999999996E-2</v>
      </c>
      <c r="W3059" s="263">
        <v>0</v>
      </c>
      <c r="X3059" s="263">
        <v>0.33999999999999997</v>
      </c>
      <c r="Y3059" s="265">
        <v>1.8334922359937862</v>
      </c>
      <c r="Z3059" s="275">
        <v>5.01</v>
      </c>
      <c r="AA3059" s="276">
        <v>0.11144468290135788</v>
      </c>
      <c r="AB3059" s="277">
        <v>0.05</v>
      </c>
      <c r="AC3059" s="277">
        <v>3.6499999999999998E-2</v>
      </c>
      <c r="AD3059" s="277">
        <v>0</v>
      </c>
      <c r="AE3059" s="277">
        <v>0.33999999999999997</v>
      </c>
      <c r="AF3059" s="276">
        <v>1.6365881600285659</v>
      </c>
    </row>
    <row r="3060" spans="1:32" ht="27.6" x14ac:dyDescent="0.3">
      <c r="A3060" s="2">
        <f>IF(G3060="","",VLOOKUP(G3060,{"CFTV","100000";"switch","750000";"VMS","200000";"Alarme","300000";"CA","400000";"Cabeamento","500000";"Infra","600000";"Redes","700000";"Energia","800000";"Outros","900000";"Serviço","1000000"},2,FALSE)
  + COUNTIF($G$2:G3060,G3060)
)</f>
        <v>600499</v>
      </c>
      <c r="B3060" s="3" t="str">
        <f t="shared" si="49"/>
        <v>TAMPÃO GALVANIZADA LEVE  1¼''</v>
      </c>
      <c r="C3060" s="3" t="s">
        <v>5443</v>
      </c>
      <c r="D3060" s="3" t="s">
        <v>5443</v>
      </c>
      <c r="E3060" s="5" t="s">
        <v>326</v>
      </c>
      <c r="F3060" s="5" t="s">
        <v>7</v>
      </c>
      <c r="G3060" s="2" t="s">
        <v>4743</v>
      </c>
      <c r="H3060" s="3" t="s">
        <v>5447</v>
      </c>
      <c r="I3060" s="177" t="s">
        <v>7038</v>
      </c>
      <c r="J3060" s="136">
        <v>2.36</v>
      </c>
      <c r="K3060" s="162">
        <v>4.8078240854948167</v>
      </c>
      <c r="L3060" s="126"/>
      <c r="M3060" s="203"/>
      <c r="N3060" s="216">
        <v>0.18</v>
      </c>
      <c r="O3060" s="3" t="s">
        <v>7102</v>
      </c>
      <c r="P3060" s="31" t="s">
        <v>7294</v>
      </c>
      <c r="Q3060" s="234">
        <v>1</v>
      </c>
      <c r="R3060" s="5">
        <v>39259090</v>
      </c>
      <c r="S3060" s="238">
        <v>45835</v>
      </c>
      <c r="T3060" s="263">
        <v>0.15</v>
      </c>
      <c r="U3060" s="263">
        <v>0</v>
      </c>
      <c r="V3060" s="263">
        <v>3.2119999999999996E-2</v>
      </c>
      <c r="W3060" s="263">
        <v>0</v>
      </c>
      <c r="X3060" s="263">
        <v>0.33999999999999997</v>
      </c>
      <c r="Y3060" s="265">
        <v>1.8334922359937862</v>
      </c>
      <c r="Z3060" s="275">
        <v>2.36</v>
      </c>
      <c r="AA3060" s="276">
        <v>5.249689653636818E-2</v>
      </c>
      <c r="AB3060" s="277">
        <v>0.05</v>
      </c>
      <c r="AC3060" s="277">
        <v>3.6499999999999998E-2</v>
      </c>
      <c r="AD3060" s="277">
        <v>0</v>
      </c>
      <c r="AE3060" s="277">
        <v>0.33999999999999997</v>
      </c>
      <c r="AF3060" s="276">
        <v>1.6365881600285659</v>
      </c>
    </row>
    <row r="3061" spans="1:32" ht="27.6" x14ac:dyDescent="0.3">
      <c r="A3061" s="2">
        <f>IF(G3061="","",VLOOKUP(G3061,{"CFTV","100000";"switch","750000";"VMS","200000";"Alarme","300000";"CA","400000";"Cabeamento","500000";"Infra","600000";"Redes","700000";"Energia","800000";"Outros","900000";"Serviço","1000000"},2,FALSE)
  + COUNTIF($G$2:G3061,G3061)
)</f>
        <v>600500</v>
      </c>
      <c r="B3061" s="3" t="str">
        <f t="shared" si="49"/>
        <v>CAIXA DE PASSAGEM PARA TUBULAÇÃO</v>
      </c>
      <c r="C3061" s="3" t="s">
        <v>5443</v>
      </c>
      <c r="D3061" s="3" t="s">
        <v>5443</v>
      </c>
      <c r="E3061" s="5" t="s">
        <v>326</v>
      </c>
      <c r="F3061" s="5" t="s">
        <v>7</v>
      </c>
      <c r="G3061" s="2" t="s">
        <v>4743</v>
      </c>
      <c r="H3061" s="3" t="s">
        <v>5448</v>
      </c>
      <c r="I3061" s="177" t="s">
        <v>7038</v>
      </c>
      <c r="J3061" s="136">
        <v>44.99</v>
      </c>
      <c r="K3061" s="162">
        <v>91.654239663733833</v>
      </c>
      <c r="L3061" s="126"/>
      <c r="M3061" s="203"/>
      <c r="N3061" s="216">
        <v>0.12</v>
      </c>
      <c r="O3061" s="3" t="s">
        <v>6374</v>
      </c>
      <c r="P3061" s="31" t="s">
        <v>7290</v>
      </c>
      <c r="Q3061" s="234">
        <v>1</v>
      </c>
      <c r="R3061" s="5">
        <v>39259090</v>
      </c>
      <c r="S3061" s="238">
        <v>45835</v>
      </c>
      <c r="T3061" s="263">
        <v>0.15</v>
      </c>
      <c r="U3061" s="263">
        <v>0</v>
      </c>
      <c r="V3061" s="263">
        <v>3.2119999999999996E-2</v>
      </c>
      <c r="W3061" s="263">
        <v>0</v>
      </c>
      <c r="X3061" s="263">
        <v>0.33999999999999997</v>
      </c>
      <c r="Y3061" s="265">
        <v>1.8334922359937862</v>
      </c>
      <c r="Z3061" s="275">
        <v>44.99</v>
      </c>
      <c r="AA3061" s="276">
        <v>1.0007777013437309</v>
      </c>
      <c r="AB3061" s="277">
        <v>0.05</v>
      </c>
      <c r="AC3061" s="277">
        <v>3.6499999999999998E-2</v>
      </c>
      <c r="AD3061" s="277">
        <v>0</v>
      </c>
      <c r="AE3061" s="277">
        <v>0.33999999999999997</v>
      </c>
      <c r="AF3061" s="276">
        <v>1.6365881600285659</v>
      </c>
    </row>
    <row r="3062" spans="1:32" ht="27.6" x14ac:dyDescent="0.3">
      <c r="A3062" s="2">
        <f>IF(G3062="","",VLOOKUP(G3062,{"CFTV","100000";"switch","750000";"VMS","200000";"Alarme","300000";"CA","400000";"Cabeamento","500000";"Infra","600000";"Redes","700000";"Energia","800000";"Outros","900000";"Serviço","1000000"},2,FALSE)
  + COUNTIF($G$2:G3062,G3062)
)</f>
        <v>600501</v>
      </c>
      <c r="B3062" s="3" t="str">
        <f t="shared" si="49"/>
        <v>CAIXA DE PASSAGEM EM CONCRETO</v>
      </c>
      <c r="C3062" s="3"/>
      <c r="D3062" s="3"/>
      <c r="E3062" s="5" t="s">
        <v>326</v>
      </c>
      <c r="F3062" s="5" t="s">
        <v>7</v>
      </c>
      <c r="G3062" s="2" t="s">
        <v>4743</v>
      </c>
      <c r="H3062" s="3" t="s">
        <v>5449</v>
      </c>
      <c r="I3062" s="187"/>
      <c r="J3062" s="155"/>
      <c r="K3062" s="162">
        <v>0</v>
      </c>
      <c r="L3062" s="126"/>
      <c r="M3062" s="203"/>
      <c r="N3062" s="230"/>
      <c r="O3062" s="21"/>
      <c r="P3062" s="257"/>
      <c r="Q3062" s="241"/>
      <c r="R3062" s="5"/>
      <c r="S3062" s="244"/>
      <c r="T3062" s="263">
        <v>0.15</v>
      </c>
      <c r="U3062" s="263">
        <v>0</v>
      </c>
      <c r="V3062" s="263">
        <v>3.2119999999999996E-2</v>
      </c>
      <c r="W3062" s="263">
        <v>0</v>
      </c>
      <c r="X3062" s="263">
        <v>0.33999999999999997</v>
      </c>
      <c r="Y3062" s="265">
        <v>1.8334922359937862</v>
      </c>
      <c r="Z3062" s="275">
        <v>0</v>
      </c>
      <c r="AA3062" s="276">
        <v>0</v>
      </c>
      <c r="AB3062" s="277">
        <v>0.05</v>
      </c>
      <c r="AC3062" s="277">
        <v>3.6499999999999998E-2</v>
      </c>
      <c r="AD3062" s="277">
        <v>0</v>
      </c>
      <c r="AE3062" s="277">
        <v>0.33999999999999997</v>
      </c>
      <c r="AF3062" s="276">
        <v>1.6365881600285659</v>
      </c>
    </row>
    <row r="3063" spans="1:32" ht="27.6" x14ac:dyDescent="0.3">
      <c r="A3063" s="2">
        <f>IF(G3063="","",VLOOKUP(G3063,{"CFTV","100000";"switch","750000";"VMS","200000";"Alarme","300000";"CA","400000";"Cabeamento","500000";"Infra","600000";"Redes","700000";"Energia","800000";"Outros","900000";"Serviço","1000000"},2,FALSE)
  + COUNTIF($G$2:G3063,G3063)
)</f>
        <v>600502</v>
      </c>
      <c r="B3063" s="3" t="str">
        <f t="shared" si="49"/>
        <v>CURVA  90° GALVANIZADA LEVE</v>
      </c>
      <c r="C3063" s="3" t="s">
        <v>5327</v>
      </c>
      <c r="D3063" s="3" t="s">
        <v>5327</v>
      </c>
      <c r="E3063" s="5" t="s">
        <v>326</v>
      </c>
      <c r="F3063" s="5" t="s">
        <v>7</v>
      </c>
      <c r="G3063" s="2" t="s">
        <v>4743</v>
      </c>
      <c r="H3063" s="3" t="s">
        <v>5450</v>
      </c>
      <c r="I3063" s="177" t="s">
        <v>7038</v>
      </c>
      <c r="J3063" s="136">
        <v>11.78</v>
      </c>
      <c r="K3063" s="162">
        <v>23.998376155563111</v>
      </c>
      <c r="L3063" s="126"/>
      <c r="M3063" s="203"/>
      <c r="N3063" s="216">
        <v>0.18</v>
      </c>
      <c r="O3063" s="3" t="s">
        <v>7102</v>
      </c>
      <c r="P3063" s="31" t="s">
        <v>7294</v>
      </c>
      <c r="Q3063" s="234">
        <v>1</v>
      </c>
      <c r="R3063" s="5">
        <v>73079200</v>
      </c>
      <c r="S3063" s="238">
        <v>45835</v>
      </c>
      <c r="T3063" s="263">
        <v>0.15</v>
      </c>
      <c r="U3063" s="263">
        <v>0</v>
      </c>
      <c r="V3063" s="263">
        <v>3.2119999999999996E-2</v>
      </c>
      <c r="W3063" s="263">
        <v>0</v>
      </c>
      <c r="X3063" s="263">
        <v>0.33999999999999997</v>
      </c>
      <c r="Y3063" s="265">
        <v>1.8334922359937862</v>
      </c>
      <c r="Z3063" s="275">
        <v>11.78</v>
      </c>
      <c r="AA3063" s="276">
        <v>0.26203959372814284</v>
      </c>
      <c r="AB3063" s="277">
        <v>0.05</v>
      </c>
      <c r="AC3063" s="277">
        <v>3.6499999999999998E-2</v>
      </c>
      <c r="AD3063" s="277">
        <v>0</v>
      </c>
      <c r="AE3063" s="277">
        <v>0.33999999999999997</v>
      </c>
      <c r="AF3063" s="276">
        <v>1.6365881600285659</v>
      </c>
    </row>
    <row r="3064" spans="1:32" ht="27.6" x14ac:dyDescent="0.3">
      <c r="A3064" s="2">
        <f>IF(G3064="","",VLOOKUP(G3064,{"CFTV","100000";"switch","750000";"VMS","200000";"Alarme","300000";"CA","400000";"Cabeamento","500000";"Infra","600000";"Redes","700000";"Energia","800000";"Outros","900000";"Serviço","1000000"},2,FALSE)
  + COUNTIF($G$2:G3064,G3064)
)</f>
        <v>600503</v>
      </c>
      <c r="B3064" s="3" t="str">
        <f t="shared" si="49"/>
        <v>CURVA 45° GALVANIZADA ¼'' PARA</v>
      </c>
      <c r="C3064" s="3" t="s">
        <v>5327</v>
      </c>
      <c r="D3064" s="3" t="s">
        <v>5327</v>
      </c>
      <c r="E3064" s="5" t="s">
        <v>326</v>
      </c>
      <c r="F3064" s="5" t="s">
        <v>7</v>
      </c>
      <c r="G3064" s="2" t="s">
        <v>4743</v>
      </c>
      <c r="H3064" s="3" t="s">
        <v>5451</v>
      </c>
      <c r="I3064" s="177" t="s">
        <v>7038</v>
      </c>
      <c r="J3064" s="136">
        <v>8.4</v>
      </c>
      <c r="K3064" s="162">
        <v>17.112594202608673</v>
      </c>
      <c r="L3064" s="126"/>
      <c r="M3064" s="203"/>
      <c r="N3064" s="216">
        <v>0.18</v>
      </c>
      <c r="O3064" s="3" t="s">
        <v>7102</v>
      </c>
      <c r="P3064" s="31" t="s">
        <v>7294</v>
      </c>
      <c r="Q3064" s="234">
        <v>1</v>
      </c>
      <c r="R3064" s="5">
        <v>73071910</v>
      </c>
      <c r="S3064" s="238">
        <v>45835</v>
      </c>
      <c r="T3064" s="263">
        <v>0.15</v>
      </c>
      <c r="U3064" s="263">
        <v>0</v>
      </c>
      <c r="V3064" s="263">
        <v>3.2119999999999996E-2</v>
      </c>
      <c r="W3064" s="263">
        <v>0</v>
      </c>
      <c r="X3064" s="263">
        <v>0.33999999999999997</v>
      </c>
      <c r="Y3064" s="265">
        <v>1.8334922359937862</v>
      </c>
      <c r="Z3064" s="275">
        <v>8.4</v>
      </c>
      <c r="AA3064" s="276">
        <v>0.18685336055317489</v>
      </c>
      <c r="AB3064" s="277">
        <v>0.05</v>
      </c>
      <c r="AC3064" s="277">
        <v>3.6499999999999998E-2</v>
      </c>
      <c r="AD3064" s="277">
        <v>0</v>
      </c>
      <c r="AE3064" s="277">
        <v>0.33999999999999997</v>
      </c>
      <c r="AF3064" s="276">
        <v>1.6365881600285659</v>
      </c>
    </row>
    <row r="3065" spans="1:32" ht="27.6" x14ac:dyDescent="0.3">
      <c r="A3065" s="2">
        <f>IF(G3065="","",VLOOKUP(G3065,{"CFTV","100000";"switch","750000";"VMS","200000";"Alarme","300000";"CA","400000";"Cabeamento","500000";"Infra","600000";"Redes","700000";"Energia","800000";"Outros","900000";"Serviço","1000000"},2,FALSE)
  + COUNTIF($G$2:G3065,G3065)
)</f>
        <v>600504</v>
      </c>
      <c r="B3065" s="3" t="str">
        <f t="shared" si="49"/>
        <v>LUVA GALVANIZADA LEVE 1¼'' PARA</v>
      </c>
      <c r="C3065" s="3" t="s">
        <v>5327</v>
      </c>
      <c r="D3065" s="3" t="s">
        <v>5327</v>
      </c>
      <c r="E3065" s="5" t="s">
        <v>326</v>
      </c>
      <c r="F3065" s="5" t="s">
        <v>7</v>
      </c>
      <c r="G3065" s="2" t="s">
        <v>4743</v>
      </c>
      <c r="H3065" s="3" t="s">
        <v>5452</v>
      </c>
      <c r="I3065" s="177" t="s">
        <v>7038</v>
      </c>
      <c r="J3065" s="136">
        <v>1.54</v>
      </c>
      <c r="K3065" s="162">
        <v>3.137308937144923</v>
      </c>
      <c r="L3065" s="126"/>
      <c r="M3065" s="203"/>
      <c r="N3065" s="216">
        <v>0.18</v>
      </c>
      <c r="O3065" s="3" t="s">
        <v>7102</v>
      </c>
      <c r="P3065" s="31" t="s">
        <v>7294</v>
      </c>
      <c r="Q3065" s="234">
        <v>1</v>
      </c>
      <c r="R3065" s="5">
        <v>73079200</v>
      </c>
      <c r="S3065" s="238">
        <v>45835</v>
      </c>
      <c r="T3065" s="263">
        <v>0.15</v>
      </c>
      <c r="U3065" s="263">
        <v>0</v>
      </c>
      <c r="V3065" s="263">
        <v>3.2119999999999996E-2</v>
      </c>
      <c r="W3065" s="263">
        <v>0</v>
      </c>
      <c r="X3065" s="263">
        <v>0.33999999999999997</v>
      </c>
      <c r="Y3065" s="265">
        <v>1.8334922359937862</v>
      </c>
      <c r="Z3065" s="275">
        <v>1.54</v>
      </c>
      <c r="AA3065" s="276">
        <v>3.4256449434748731E-2</v>
      </c>
      <c r="AB3065" s="277">
        <v>0.05</v>
      </c>
      <c r="AC3065" s="277">
        <v>3.6499999999999998E-2</v>
      </c>
      <c r="AD3065" s="277">
        <v>0</v>
      </c>
      <c r="AE3065" s="277">
        <v>0.33999999999999997</v>
      </c>
      <c r="AF3065" s="276">
        <v>1.6365881600285659</v>
      </c>
    </row>
    <row r="3066" spans="1:32" ht="27.6" x14ac:dyDescent="0.3">
      <c r="A3066" s="2">
        <f>IF(G3066="","",VLOOKUP(G3066,{"CFTV","100000";"switch","750000";"VMS","200000";"Alarme","300000";"CA","400000";"Cabeamento","500000";"Infra","600000";"Redes","700000";"Energia","800000";"Outros","900000";"Serviço","1000000"},2,FALSE)
  + COUNTIF($G$2:G3066,G3066)
)</f>
        <v>600505</v>
      </c>
      <c r="B3066" s="3" t="str">
        <f t="shared" si="49"/>
        <v>TAMPÃO GALVANIZADA LEVE  1¼''</v>
      </c>
      <c r="C3066" s="3" t="s">
        <v>5327</v>
      </c>
      <c r="D3066" s="3" t="s">
        <v>5327</v>
      </c>
      <c r="E3066" s="5" t="s">
        <v>326</v>
      </c>
      <c r="F3066" s="5" t="s">
        <v>7</v>
      </c>
      <c r="G3066" s="2" t="s">
        <v>4743</v>
      </c>
      <c r="H3066" s="3" t="s">
        <v>5453</v>
      </c>
      <c r="I3066" s="177" t="s">
        <v>7038</v>
      </c>
      <c r="J3066" s="136">
        <v>13.9</v>
      </c>
      <c r="K3066" s="162">
        <v>28.317268978126254</v>
      </c>
      <c r="L3066" s="126"/>
      <c r="M3066" s="203"/>
      <c r="N3066" s="216">
        <v>0.12</v>
      </c>
      <c r="O3066" s="3" t="s">
        <v>7221</v>
      </c>
      <c r="P3066" s="31" t="s">
        <v>7291</v>
      </c>
      <c r="Q3066" s="234">
        <v>1</v>
      </c>
      <c r="R3066" s="5">
        <v>39259090</v>
      </c>
      <c r="S3066" s="238">
        <v>45835</v>
      </c>
      <c r="T3066" s="263">
        <v>0.15</v>
      </c>
      <c r="U3066" s="263">
        <v>0</v>
      </c>
      <c r="V3066" s="263">
        <v>3.2119999999999996E-2</v>
      </c>
      <c r="W3066" s="263">
        <v>0</v>
      </c>
      <c r="X3066" s="263">
        <v>0.33999999999999997</v>
      </c>
      <c r="Y3066" s="265">
        <v>1.8334922359937862</v>
      </c>
      <c r="Z3066" s="275">
        <v>13.9</v>
      </c>
      <c r="AA3066" s="276">
        <v>0.30919782282013464</v>
      </c>
      <c r="AB3066" s="277">
        <v>0.05</v>
      </c>
      <c r="AC3066" s="277">
        <v>3.6499999999999998E-2</v>
      </c>
      <c r="AD3066" s="277">
        <v>0</v>
      </c>
      <c r="AE3066" s="277">
        <v>0.33999999999999997</v>
      </c>
      <c r="AF3066" s="276">
        <v>1.6365881600285659</v>
      </c>
    </row>
    <row r="3067" spans="1:32" ht="27.6" x14ac:dyDescent="0.3">
      <c r="A3067" s="2">
        <f>IF(G3067="","",VLOOKUP(G3067,{"CFTV","100000";"switch","750000";"VMS","200000";"Alarme","300000";"CA","400000";"Cabeamento","500000";"Infra","600000";"Redes","700000";"Energia","800000";"Outros","900000";"Serviço","1000000"},2,FALSE)
  + COUNTIF($G$2:G3067,G3067)
)</f>
        <v>600506</v>
      </c>
      <c r="B3067" s="3" t="str">
        <f t="shared" si="49"/>
        <v>CAIXA DE PASSAGEM PARA TUBULAÇÃO</v>
      </c>
      <c r="C3067" s="3" t="s">
        <v>5327</v>
      </c>
      <c r="D3067" s="3" t="s">
        <v>5327</v>
      </c>
      <c r="E3067" s="5" t="s">
        <v>326</v>
      </c>
      <c r="F3067" s="5" t="s">
        <v>7</v>
      </c>
      <c r="G3067" s="2" t="s">
        <v>4743</v>
      </c>
      <c r="H3067" s="3" t="s">
        <v>5454</v>
      </c>
      <c r="I3067" s="177" t="s">
        <v>7038</v>
      </c>
      <c r="J3067" s="136">
        <v>77.989999999999995</v>
      </c>
      <c r="K3067" s="162">
        <v>158.88228831683932</v>
      </c>
      <c r="L3067" s="126"/>
      <c r="M3067" s="203"/>
      <c r="N3067" s="216">
        <v>0.12</v>
      </c>
      <c r="O3067" s="3" t="s">
        <v>6374</v>
      </c>
      <c r="P3067" s="31" t="s">
        <v>7290</v>
      </c>
      <c r="Q3067" s="234">
        <v>1</v>
      </c>
      <c r="R3067" s="5">
        <v>39259090</v>
      </c>
      <c r="S3067" s="238">
        <v>45835</v>
      </c>
      <c r="T3067" s="263">
        <v>0.15</v>
      </c>
      <c r="U3067" s="263">
        <v>0</v>
      </c>
      <c r="V3067" s="263">
        <v>3.2119999999999996E-2</v>
      </c>
      <c r="W3067" s="263">
        <v>0</v>
      </c>
      <c r="X3067" s="263">
        <v>0.33999999999999997</v>
      </c>
      <c r="Y3067" s="265">
        <v>1.8334922359937862</v>
      </c>
      <c r="Z3067" s="275">
        <v>77.989999999999995</v>
      </c>
      <c r="AA3067" s="276">
        <v>1.734844474945489</v>
      </c>
      <c r="AB3067" s="277">
        <v>0.05</v>
      </c>
      <c r="AC3067" s="277">
        <v>3.6499999999999998E-2</v>
      </c>
      <c r="AD3067" s="277">
        <v>0</v>
      </c>
      <c r="AE3067" s="277">
        <v>0.33999999999999997</v>
      </c>
      <c r="AF3067" s="276">
        <v>1.6365881600285659</v>
      </c>
    </row>
    <row r="3068" spans="1:32" ht="27.6" x14ac:dyDescent="0.3">
      <c r="A3068" s="2">
        <f>IF(G3068="","",VLOOKUP(G3068,{"CFTV","100000";"switch","750000";"VMS","200000";"Alarme","300000";"CA","400000";"Cabeamento","500000";"Infra","600000";"Redes","700000";"Energia","800000";"Outros","900000";"Serviço","1000000"},2,FALSE)
  + COUNTIF($G$2:G3068,G3068)
)</f>
        <v>600507</v>
      </c>
      <c r="B3068" s="3" t="str">
        <f t="shared" si="49"/>
        <v>TAMPA PARA ELETROCALHA 150X100MM</v>
      </c>
      <c r="C3068" s="3" t="s">
        <v>5456</v>
      </c>
      <c r="D3068" s="3" t="s">
        <v>5456</v>
      </c>
      <c r="E3068" s="5" t="s">
        <v>326</v>
      </c>
      <c r="F3068" s="5" t="s">
        <v>7</v>
      </c>
      <c r="G3068" s="2" t="s">
        <v>4743</v>
      </c>
      <c r="H3068" s="3" t="s">
        <v>5455</v>
      </c>
      <c r="I3068" s="177" t="s">
        <v>7038</v>
      </c>
      <c r="J3068" s="136">
        <v>4.46</v>
      </c>
      <c r="K3068" s="162">
        <v>9.0859726361469839</v>
      </c>
      <c r="L3068" s="126"/>
      <c r="M3068" s="203"/>
      <c r="N3068" s="216">
        <v>0.18</v>
      </c>
      <c r="O3068" s="3" t="s">
        <v>7102</v>
      </c>
      <c r="P3068" s="31" t="s">
        <v>7294</v>
      </c>
      <c r="Q3068" s="234">
        <v>1</v>
      </c>
      <c r="R3068" s="5">
        <v>73089010</v>
      </c>
      <c r="S3068" s="238">
        <v>45835</v>
      </c>
      <c r="T3068" s="263">
        <v>0.15</v>
      </c>
      <c r="U3068" s="263">
        <v>0</v>
      </c>
      <c r="V3068" s="263">
        <v>3.2119999999999996E-2</v>
      </c>
      <c r="W3068" s="263">
        <v>0</v>
      </c>
      <c r="X3068" s="263">
        <v>0.33999999999999997</v>
      </c>
      <c r="Y3068" s="265">
        <v>1.8334922359937862</v>
      </c>
      <c r="Z3068" s="275">
        <v>4.46</v>
      </c>
      <c r="AA3068" s="276">
        <v>9.9210236674661903E-2</v>
      </c>
      <c r="AB3068" s="277">
        <v>0.05</v>
      </c>
      <c r="AC3068" s="277">
        <v>3.6499999999999998E-2</v>
      </c>
      <c r="AD3068" s="277">
        <v>0</v>
      </c>
      <c r="AE3068" s="277">
        <v>0.33999999999999997</v>
      </c>
      <c r="AF3068" s="276">
        <v>1.6365881600285659</v>
      </c>
    </row>
    <row r="3069" spans="1:32" ht="27.6" x14ac:dyDescent="0.3">
      <c r="A3069" s="2">
        <f>IF(G3069="","",VLOOKUP(G3069,{"CFTV","100000";"switch","750000";"VMS","200000";"Alarme","300000";"CA","400000";"Cabeamento","500000";"Infra","600000";"Redes","700000";"Energia","800000";"Outros","900000";"Serviço","1000000"},2,FALSE)
  + COUNTIF($G$2:G3069,G3069)
)</f>
        <v>600508</v>
      </c>
      <c r="B3069" s="3" t="str">
        <f t="shared" si="49"/>
        <v>JUNTA DE EMENDA PARA ELETROCALHA</v>
      </c>
      <c r="C3069" s="3" t="s">
        <v>5456</v>
      </c>
      <c r="D3069" s="3" t="s">
        <v>5456</v>
      </c>
      <c r="E3069" s="5" t="s">
        <v>326</v>
      </c>
      <c r="F3069" s="5" t="s">
        <v>7</v>
      </c>
      <c r="G3069" s="2" t="s">
        <v>4743</v>
      </c>
      <c r="H3069" s="3" t="s">
        <v>5457</v>
      </c>
      <c r="I3069" s="177" t="s">
        <v>7038</v>
      </c>
      <c r="J3069" s="136">
        <v>3.36</v>
      </c>
      <c r="K3069" s="162">
        <v>6.8450376810434692</v>
      </c>
      <c r="L3069" s="126"/>
      <c r="M3069" s="203"/>
      <c r="N3069" s="216">
        <v>0.18</v>
      </c>
      <c r="O3069" s="3" t="s">
        <v>7102</v>
      </c>
      <c r="P3069" s="31" t="s">
        <v>7294</v>
      </c>
      <c r="Q3069" s="234">
        <v>1</v>
      </c>
      <c r="R3069" s="5">
        <v>73089010</v>
      </c>
      <c r="S3069" s="238">
        <v>45835</v>
      </c>
      <c r="T3069" s="263">
        <v>0.15</v>
      </c>
      <c r="U3069" s="263">
        <v>0</v>
      </c>
      <c r="V3069" s="263">
        <v>3.2119999999999996E-2</v>
      </c>
      <c r="W3069" s="263">
        <v>0</v>
      </c>
      <c r="X3069" s="263">
        <v>0.33999999999999997</v>
      </c>
      <c r="Y3069" s="265">
        <v>1.8334922359937862</v>
      </c>
      <c r="Z3069" s="275">
        <v>3.36</v>
      </c>
      <c r="AA3069" s="276">
        <v>7.4741344221269948E-2</v>
      </c>
      <c r="AB3069" s="277">
        <v>0.05</v>
      </c>
      <c r="AC3069" s="277">
        <v>3.6499999999999998E-2</v>
      </c>
      <c r="AD3069" s="277">
        <v>0</v>
      </c>
      <c r="AE3069" s="277">
        <v>0.33999999999999997</v>
      </c>
      <c r="AF3069" s="276">
        <v>1.6365881600285659</v>
      </c>
    </row>
    <row r="3070" spans="1:32" ht="27.6" x14ac:dyDescent="0.3">
      <c r="A3070" s="2">
        <f>IF(G3070="","",VLOOKUP(G3070,{"CFTV","100000";"switch","750000";"VMS","200000";"Alarme","300000";"CA","400000";"Cabeamento","500000";"Infra","600000";"Redes","700000";"Energia","800000";"Outros","900000";"Serviço","1000000"},2,FALSE)
  + COUNTIF($G$2:G3070,G3070)
)</f>
        <v>600509</v>
      </c>
      <c r="B3070" s="3" t="str">
        <f t="shared" si="49"/>
        <v>PARAFUSO SEXTAVADO COM PORCA E</v>
      </c>
      <c r="C3070" s="3" t="s">
        <v>5456</v>
      </c>
      <c r="D3070" s="3" t="s">
        <v>5456</v>
      </c>
      <c r="E3070" s="5" t="s">
        <v>326</v>
      </c>
      <c r="F3070" s="5" t="s">
        <v>7</v>
      </c>
      <c r="G3070" s="2" t="s">
        <v>4743</v>
      </c>
      <c r="H3070" s="3" t="s">
        <v>5458</v>
      </c>
      <c r="I3070" s="177" t="s">
        <v>7038</v>
      </c>
      <c r="J3070" s="136">
        <v>0.56000000000000005</v>
      </c>
      <c r="K3070" s="162">
        <v>1.1408396135072449</v>
      </c>
      <c r="L3070" s="126"/>
      <c r="M3070" s="203"/>
      <c r="N3070" s="216">
        <v>0.18</v>
      </c>
      <c r="O3070" s="3" t="s">
        <v>7102</v>
      </c>
      <c r="P3070" s="31" t="s">
        <v>7294</v>
      </c>
      <c r="Q3070" s="234">
        <v>1</v>
      </c>
      <c r="R3070" s="5">
        <v>73181500</v>
      </c>
      <c r="S3070" s="238">
        <v>45835</v>
      </c>
      <c r="T3070" s="263">
        <v>0.15</v>
      </c>
      <c r="U3070" s="263">
        <v>0</v>
      </c>
      <c r="V3070" s="263">
        <v>3.2119999999999996E-2</v>
      </c>
      <c r="W3070" s="263">
        <v>0</v>
      </c>
      <c r="X3070" s="263">
        <v>0.33999999999999997</v>
      </c>
      <c r="Y3070" s="265">
        <v>1.8334922359937862</v>
      </c>
      <c r="Z3070" s="275">
        <v>0.56000000000000005</v>
      </c>
      <c r="AA3070" s="276">
        <v>1.2456890703544995E-2</v>
      </c>
      <c r="AB3070" s="277">
        <v>0.05</v>
      </c>
      <c r="AC3070" s="277">
        <v>3.6499999999999998E-2</v>
      </c>
      <c r="AD3070" s="277">
        <v>0</v>
      </c>
      <c r="AE3070" s="277">
        <v>0.33999999999999997</v>
      </c>
      <c r="AF3070" s="276">
        <v>1.6365881600285659</v>
      </c>
    </row>
    <row r="3071" spans="1:32" ht="27.6" x14ac:dyDescent="0.3">
      <c r="A3071" s="2">
        <f>IF(G3071="","",VLOOKUP(G3071,{"CFTV","100000";"switch","750000";"VMS","200000";"Alarme","300000";"CA","400000";"Cabeamento","500000";"Infra","600000";"Redes","700000";"Energia","800000";"Outros","900000";"Serviço","1000000"},2,FALSE)
  + COUNTIF($G$2:G3071,G3071)
)</f>
        <v>600510</v>
      </c>
      <c r="B3071" s="3" t="str">
        <f t="shared" si="49"/>
        <v>SUPORTE TIPO 'L' OU 'U'</v>
      </c>
      <c r="C3071" s="3" t="s">
        <v>5456</v>
      </c>
      <c r="D3071" s="3" t="s">
        <v>5456</v>
      </c>
      <c r="E3071" s="5" t="s">
        <v>326</v>
      </c>
      <c r="F3071" s="5" t="s">
        <v>7</v>
      </c>
      <c r="G3071" s="2" t="s">
        <v>4743</v>
      </c>
      <c r="H3071" s="3" t="s">
        <v>5459</v>
      </c>
      <c r="I3071" s="177" t="s">
        <v>7038</v>
      </c>
      <c r="J3071" s="136">
        <v>4.43</v>
      </c>
      <c r="K3071" s="162">
        <v>9.0248562282805249</v>
      </c>
      <c r="L3071" s="126"/>
      <c r="M3071" s="203"/>
      <c r="N3071" s="216">
        <v>0.18</v>
      </c>
      <c r="O3071" s="3" t="s">
        <v>7102</v>
      </c>
      <c r="P3071" s="31" t="s">
        <v>7294</v>
      </c>
      <c r="Q3071" s="234">
        <v>1</v>
      </c>
      <c r="R3071" s="5">
        <v>73089010</v>
      </c>
      <c r="S3071" s="238">
        <v>45835</v>
      </c>
      <c r="T3071" s="263">
        <v>0.15</v>
      </c>
      <c r="U3071" s="263">
        <v>0</v>
      </c>
      <c r="V3071" s="263">
        <v>3.2119999999999996E-2</v>
      </c>
      <c r="W3071" s="263">
        <v>0</v>
      </c>
      <c r="X3071" s="263">
        <v>0.33999999999999997</v>
      </c>
      <c r="Y3071" s="265">
        <v>1.8334922359937862</v>
      </c>
      <c r="Z3071" s="275">
        <v>4.43</v>
      </c>
      <c r="AA3071" s="276">
        <v>9.8542903244114854E-2</v>
      </c>
      <c r="AB3071" s="277">
        <v>0.05</v>
      </c>
      <c r="AC3071" s="277">
        <v>3.6499999999999998E-2</v>
      </c>
      <c r="AD3071" s="277">
        <v>0</v>
      </c>
      <c r="AE3071" s="277">
        <v>0.33999999999999997</v>
      </c>
      <c r="AF3071" s="276">
        <v>1.6365881600285659</v>
      </c>
    </row>
    <row r="3072" spans="1:32" ht="27.6" x14ac:dyDescent="0.3">
      <c r="A3072" s="2">
        <f>IF(G3072="","",VLOOKUP(G3072,{"CFTV","100000";"switch","750000";"VMS","200000";"Alarme","300000";"CA","400000";"Cabeamento","500000";"Infra","600000";"Redes","700000";"Energia","800000";"Outros","900000";"Serviço","1000000"},2,FALSE)
  + COUNTIF($G$2:G3072,G3072)
)</f>
        <v>600511</v>
      </c>
      <c r="B3072" s="3" t="str">
        <f t="shared" si="49"/>
        <v>BUCHA PLÁSTICA 8MM</v>
      </c>
      <c r="C3072" s="3" t="s">
        <v>5456</v>
      </c>
      <c r="D3072" s="3" t="s">
        <v>5456</v>
      </c>
      <c r="E3072" s="5" t="s">
        <v>326</v>
      </c>
      <c r="F3072" s="5" t="s">
        <v>7</v>
      </c>
      <c r="G3072" s="2" t="s">
        <v>4743</v>
      </c>
      <c r="H3072" s="3" t="s">
        <v>5460</v>
      </c>
      <c r="I3072" s="177" t="s">
        <v>7038</v>
      </c>
      <c r="J3072" s="136">
        <v>0.32</v>
      </c>
      <c r="K3072" s="162">
        <v>0.6519083505755684</v>
      </c>
      <c r="L3072" s="126"/>
      <c r="M3072" s="203"/>
      <c r="N3072" s="216">
        <v>0.18</v>
      </c>
      <c r="O3072" s="3" t="s">
        <v>7102</v>
      </c>
      <c r="P3072" s="31" t="s">
        <v>7294</v>
      </c>
      <c r="Q3072" s="234">
        <v>1</v>
      </c>
      <c r="R3072" s="5">
        <v>39269090</v>
      </c>
      <c r="S3072" s="238">
        <v>45835</v>
      </c>
      <c r="T3072" s="263">
        <v>0.15</v>
      </c>
      <c r="U3072" s="263">
        <v>0</v>
      </c>
      <c r="V3072" s="263">
        <v>3.2119999999999996E-2</v>
      </c>
      <c r="W3072" s="263">
        <v>0</v>
      </c>
      <c r="X3072" s="263">
        <v>0.33999999999999997</v>
      </c>
      <c r="Y3072" s="265">
        <v>1.8334922359937862</v>
      </c>
      <c r="Z3072" s="275">
        <v>0.32</v>
      </c>
      <c r="AA3072" s="276">
        <v>7.1182232591685667E-3</v>
      </c>
      <c r="AB3072" s="277">
        <v>0.05</v>
      </c>
      <c r="AC3072" s="277">
        <v>3.6499999999999998E-2</v>
      </c>
      <c r="AD3072" s="277">
        <v>0</v>
      </c>
      <c r="AE3072" s="277">
        <v>0.33999999999999997</v>
      </c>
      <c r="AF3072" s="276">
        <v>1.6365881600285659</v>
      </c>
    </row>
    <row r="3073" spans="1:32" ht="27.6" x14ac:dyDescent="0.3">
      <c r="A3073" s="2">
        <f>IF(G3073="","",VLOOKUP(G3073,{"CFTV","100000";"switch","750000";"VMS","200000";"Alarme","300000";"CA","400000";"Cabeamento","500000";"Infra","600000";"Redes","700000";"Energia","800000";"Outros","900000";"Serviço","1000000"},2,FALSE)
  + COUNTIF($G$2:G3073,G3073)
)</f>
        <v>600512</v>
      </c>
      <c r="B3073" s="3" t="str">
        <f t="shared" si="49"/>
        <v>PARAFUSO PARA BUCHA 6X50MM</v>
      </c>
      <c r="C3073" s="3" t="s">
        <v>5456</v>
      </c>
      <c r="D3073" s="3" t="s">
        <v>5456</v>
      </c>
      <c r="E3073" s="5" t="s">
        <v>326</v>
      </c>
      <c r="F3073" s="5" t="s">
        <v>7</v>
      </c>
      <c r="G3073" s="2" t="s">
        <v>4743</v>
      </c>
      <c r="H3073" s="3" t="s">
        <v>5461</v>
      </c>
      <c r="I3073" s="170" t="s">
        <v>7038</v>
      </c>
      <c r="J3073" s="127">
        <v>1.37</v>
      </c>
      <c r="K3073" s="162">
        <v>2.7909826259016528</v>
      </c>
      <c r="L3073" s="126"/>
      <c r="M3073" s="203"/>
      <c r="N3073" s="216">
        <v>0.18</v>
      </c>
      <c r="O3073" s="3" t="s">
        <v>7102</v>
      </c>
      <c r="P3073" s="31" t="s">
        <v>7294</v>
      </c>
      <c r="Q3073" s="234">
        <v>1</v>
      </c>
      <c r="R3073" s="5">
        <v>73181400</v>
      </c>
      <c r="S3073" s="238">
        <v>45835</v>
      </c>
      <c r="T3073" s="263">
        <v>0.15</v>
      </c>
      <c r="U3073" s="263">
        <v>0</v>
      </c>
      <c r="V3073" s="263">
        <v>3.2119999999999996E-2</v>
      </c>
      <c r="W3073" s="263">
        <v>0</v>
      </c>
      <c r="X3073" s="263">
        <v>0.33999999999999997</v>
      </c>
      <c r="Y3073" s="265">
        <v>1.8334922359937862</v>
      </c>
      <c r="Z3073" s="275">
        <v>1.37</v>
      </c>
      <c r="AA3073" s="276">
        <v>3.047489332831543E-2</v>
      </c>
      <c r="AB3073" s="277">
        <v>0.05</v>
      </c>
      <c r="AC3073" s="277">
        <v>3.6499999999999998E-2</v>
      </c>
      <c r="AD3073" s="277">
        <v>0</v>
      </c>
      <c r="AE3073" s="277">
        <v>0.33999999999999997</v>
      </c>
      <c r="AF3073" s="276">
        <v>1.6365881600285659</v>
      </c>
    </row>
    <row r="3074" spans="1:32" ht="27.6" x14ac:dyDescent="0.3">
      <c r="A3074" s="2">
        <f>IF(G3074="","",VLOOKUP(G3074,{"CFTV","100000";"switch","750000";"VMS","200000";"Alarme","300000";"CA","400000";"Cabeamento","500000";"Infra","600000";"Redes","700000";"Energia","800000";"Outros","900000";"Serviço","1000000"},2,FALSE)
  + COUNTIF($G$2:G3074,G3074)
)</f>
        <v>600513</v>
      </c>
      <c r="B3074" s="3" t="str">
        <f t="shared" si="49"/>
        <v>CURVA HORIZONTAL 90° PARA ELETROCALHA</v>
      </c>
      <c r="C3074" s="3" t="s">
        <v>5456</v>
      </c>
      <c r="D3074" s="3" t="s">
        <v>5456</v>
      </c>
      <c r="E3074" s="5" t="s">
        <v>326</v>
      </c>
      <c r="F3074" s="5" t="s">
        <v>7</v>
      </c>
      <c r="G3074" s="2" t="s">
        <v>4743</v>
      </c>
      <c r="H3074" s="3" t="s">
        <v>5462</v>
      </c>
      <c r="I3074" s="170" t="s">
        <v>7038</v>
      </c>
      <c r="J3074" s="127">
        <v>23.46</v>
      </c>
      <c r="K3074" s="162">
        <v>47.793030951571367</v>
      </c>
      <c r="L3074" s="126"/>
      <c r="M3074" s="203"/>
      <c r="N3074" s="216">
        <v>0.18</v>
      </c>
      <c r="O3074" s="3" t="s">
        <v>7102</v>
      </c>
      <c r="P3074" s="31" t="s">
        <v>7294</v>
      </c>
      <c r="Q3074" s="234">
        <v>1</v>
      </c>
      <c r="R3074" s="5">
        <v>73089010</v>
      </c>
      <c r="S3074" s="238">
        <v>45835</v>
      </c>
      <c r="T3074" s="263">
        <v>0.15</v>
      </c>
      <c r="U3074" s="263">
        <v>0</v>
      </c>
      <c r="V3074" s="263">
        <v>3.2119999999999996E-2</v>
      </c>
      <c r="W3074" s="263">
        <v>0</v>
      </c>
      <c r="X3074" s="263">
        <v>0.33999999999999997</v>
      </c>
      <c r="Y3074" s="265">
        <v>1.8334922359937862</v>
      </c>
      <c r="Z3074" s="275">
        <v>23.46</v>
      </c>
      <c r="AA3074" s="276">
        <v>0.52185474268779564</v>
      </c>
      <c r="AB3074" s="277">
        <v>0.05</v>
      </c>
      <c r="AC3074" s="277">
        <v>3.6499999999999998E-2</v>
      </c>
      <c r="AD3074" s="277">
        <v>0</v>
      </c>
      <c r="AE3074" s="277">
        <v>0.33999999999999997</v>
      </c>
      <c r="AF3074" s="276">
        <v>1.6365881600285659</v>
      </c>
    </row>
    <row r="3075" spans="1:32" ht="27.6" x14ac:dyDescent="0.3">
      <c r="A3075" s="2">
        <f>IF(G3075="","",VLOOKUP(G3075,{"CFTV","100000";"switch","750000";"VMS","200000";"Alarme","300000";"CA","400000";"Cabeamento","500000";"Infra","600000";"Redes","700000";"Energia","800000";"Outros","900000";"Serviço","1000000"},2,FALSE)
  + COUNTIF($G$2:G3075,G3075)
)</f>
        <v>600514</v>
      </c>
      <c r="B3075" s="3" t="str">
        <f t="shared" si="49"/>
        <v>DERIVAÇÃO EM T PARA ELETROCALHA</v>
      </c>
      <c r="C3075" s="3" t="s">
        <v>5456</v>
      </c>
      <c r="D3075" s="3" t="s">
        <v>5456</v>
      </c>
      <c r="E3075" s="5" t="s">
        <v>326</v>
      </c>
      <c r="F3075" s="5" t="s">
        <v>7</v>
      </c>
      <c r="G3075" s="2" t="s">
        <v>4743</v>
      </c>
      <c r="H3075" s="3" t="s">
        <v>5463</v>
      </c>
      <c r="I3075" s="170" t="s">
        <v>7038</v>
      </c>
      <c r="J3075" s="127">
        <v>35.81</v>
      </c>
      <c r="K3075" s="162">
        <v>72.952618856597212</v>
      </c>
      <c r="L3075" s="126"/>
      <c r="M3075" s="203"/>
      <c r="N3075" s="216">
        <v>0.18</v>
      </c>
      <c r="O3075" s="3" t="s">
        <v>7102</v>
      </c>
      <c r="P3075" s="31" t="s">
        <v>7294</v>
      </c>
      <c r="Q3075" s="234">
        <v>1</v>
      </c>
      <c r="R3075" s="5">
        <v>73089010</v>
      </c>
      <c r="S3075" s="238">
        <v>45835</v>
      </c>
      <c r="T3075" s="263">
        <v>0.15</v>
      </c>
      <c r="U3075" s="263">
        <v>0</v>
      </c>
      <c r="V3075" s="263">
        <v>3.2119999999999996E-2</v>
      </c>
      <c r="W3075" s="263">
        <v>0</v>
      </c>
      <c r="X3075" s="263">
        <v>0.33999999999999997</v>
      </c>
      <c r="Y3075" s="265">
        <v>1.8334922359937862</v>
      </c>
      <c r="Z3075" s="275">
        <v>35.81</v>
      </c>
      <c r="AA3075" s="276">
        <v>0.79657367159633252</v>
      </c>
      <c r="AB3075" s="277">
        <v>0.05</v>
      </c>
      <c r="AC3075" s="277">
        <v>3.6499999999999998E-2</v>
      </c>
      <c r="AD3075" s="277">
        <v>0</v>
      </c>
      <c r="AE3075" s="277">
        <v>0.33999999999999997</v>
      </c>
      <c r="AF3075" s="276">
        <v>1.6365881600285659</v>
      </c>
    </row>
    <row r="3076" spans="1:32" ht="27.6" x14ac:dyDescent="0.3">
      <c r="A3076" s="2">
        <f>IF(G3076="","",VLOOKUP(G3076,{"CFTV","100000";"switch","750000";"VMS","200000";"Alarme","300000";"CA","400000";"Cabeamento","500000";"Infra","600000";"Redes","700000";"Energia","800000";"Outros","900000";"Serviço","1000000"},2,FALSE)
  + COUNTIF($G$2:G3076,G3076)
)</f>
        <v>600515</v>
      </c>
      <c r="B3076" s="3" t="str">
        <f t="shared" si="49"/>
        <v>TIRANTE ROSCADO M8 (1 METRO)</v>
      </c>
      <c r="C3076" s="3" t="s">
        <v>5456</v>
      </c>
      <c r="D3076" s="3" t="s">
        <v>5456</v>
      </c>
      <c r="E3076" s="5" t="s">
        <v>326</v>
      </c>
      <c r="F3076" s="5" t="s">
        <v>7</v>
      </c>
      <c r="G3076" s="2" t="s">
        <v>4743</v>
      </c>
      <c r="H3076" s="3" t="s">
        <v>5464</v>
      </c>
      <c r="I3076" s="170" t="s">
        <v>7038</v>
      </c>
      <c r="J3076" s="127">
        <v>16.739999999999998</v>
      </c>
      <c r="K3076" s="162">
        <v>34.102955589484424</v>
      </c>
      <c r="L3076" s="126"/>
      <c r="M3076" s="203"/>
      <c r="N3076" s="216">
        <v>0.18</v>
      </c>
      <c r="O3076" s="3" t="s">
        <v>7102</v>
      </c>
      <c r="P3076" s="31" t="s">
        <v>7294</v>
      </c>
      <c r="Q3076" s="234">
        <v>1</v>
      </c>
      <c r="R3076" s="5">
        <v>73181900</v>
      </c>
      <c r="S3076" s="238">
        <v>45835</v>
      </c>
      <c r="T3076" s="263">
        <v>0.15</v>
      </c>
      <c r="U3076" s="263">
        <v>0</v>
      </c>
      <c r="V3076" s="263">
        <v>3.2119999999999996E-2</v>
      </c>
      <c r="W3076" s="263">
        <v>0</v>
      </c>
      <c r="X3076" s="263">
        <v>0.33999999999999997</v>
      </c>
      <c r="Y3076" s="265">
        <v>1.8334922359937862</v>
      </c>
      <c r="Z3076" s="275">
        <v>16.739999999999998</v>
      </c>
      <c r="AA3076" s="276">
        <v>0.37237205424525566</v>
      </c>
      <c r="AB3076" s="277">
        <v>0.05</v>
      </c>
      <c r="AC3076" s="277">
        <v>3.6499999999999998E-2</v>
      </c>
      <c r="AD3076" s="277">
        <v>0</v>
      </c>
      <c r="AE3076" s="277">
        <v>0.33999999999999997</v>
      </c>
      <c r="AF3076" s="276">
        <v>1.6365881600285659</v>
      </c>
    </row>
    <row r="3077" spans="1:32" ht="27.6" x14ac:dyDescent="0.3">
      <c r="A3077" s="2">
        <f>IF(G3077="","",VLOOKUP(G3077,{"CFTV","100000";"switch","750000";"VMS","200000";"Alarme","300000";"CA","400000";"Cabeamento","500000";"Infra","600000";"Redes","700000";"Energia","800000";"Outros","900000";"Serviço","1000000"},2,FALSE)
  + COUNTIF($G$2:G3077,G3077)
)</f>
        <v>600516</v>
      </c>
      <c r="B3077" s="3" t="str">
        <f t="shared" si="49"/>
        <v>CHUMBADOR MECÂNICO M8</v>
      </c>
      <c r="C3077" s="3" t="s">
        <v>5456</v>
      </c>
      <c r="D3077" s="3" t="s">
        <v>5456</v>
      </c>
      <c r="E3077" s="5" t="s">
        <v>326</v>
      </c>
      <c r="F3077" s="5" t="s">
        <v>7</v>
      </c>
      <c r="G3077" s="2" t="s">
        <v>4743</v>
      </c>
      <c r="H3077" s="3" t="s">
        <v>5465</v>
      </c>
      <c r="I3077" s="170" t="s">
        <v>7038</v>
      </c>
      <c r="J3077" s="127">
        <v>2.83</v>
      </c>
      <c r="K3077" s="162">
        <v>5.7653144754026844</v>
      </c>
      <c r="L3077" s="126"/>
      <c r="M3077" s="203"/>
      <c r="N3077" s="216">
        <v>0.18</v>
      </c>
      <c r="O3077" s="3" t="s">
        <v>7102</v>
      </c>
      <c r="P3077" s="31" t="s">
        <v>7294</v>
      </c>
      <c r="Q3077" s="234">
        <v>1</v>
      </c>
      <c r="R3077" s="5">
        <v>73181900</v>
      </c>
      <c r="S3077" s="238">
        <v>45835</v>
      </c>
      <c r="T3077" s="263">
        <v>0.15</v>
      </c>
      <c r="U3077" s="263">
        <v>0</v>
      </c>
      <c r="V3077" s="263">
        <v>3.2119999999999996E-2</v>
      </c>
      <c r="W3077" s="263">
        <v>0</v>
      </c>
      <c r="X3077" s="263">
        <v>0.33999999999999997</v>
      </c>
      <c r="Y3077" s="265">
        <v>1.8334922359937862</v>
      </c>
      <c r="Z3077" s="275">
        <v>2.83</v>
      </c>
      <c r="AA3077" s="276">
        <v>6.2951786948272026E-2</v>
      </c>
      <c r="AB3077" s="277">
        <v>0.05</v>
      </c>
      <c r="AC3077" s="277">
        <v>3.6499999999999998E-2</v>
      </c>
      <c r="AD3077" s="277">
        <v>0</v>
      </c>
      <c r="AE3077" s="277">
        <v>0.33999999999999997</v>
      </c>
      <c r="AF3077" s="276">
        <v>1.6365881600285659</v>
      </c>
    </row>
    <row r="3078" spans="1:32" ht="27.6" x14ac:dyDescent="0.3">
      <c r="A3078" s="2">
        <f>IF(G3078="","",VLOOKUP(G3078,{"CFTV","100000";"switch","750000";"VMS","200000";"Alarme","300000";"CA","400000";"Cabeamento","500000";"Infra","600000";"Redes","700000";"Energia","800000";"Outros","900000";"Serviço","1000000"},2,FALSE)
  + COUNTIF($G$2:G3078,G3078)
)</f>
        <v>600517</v>
      </c>
      <c r="B3078" s="3" t="str">
        <f t="shared" si="49"/>
        <v>PORCA E ARRUELA PARA TIRANTE</v>
      </c>
      <c r="C3078" s="3" t="s">
        <v>5456</v>
      </c>
      <c r="D3078" s="3" t="s">
        <v>5456</v>
      </c>
      <c r="E3078" s="5" t="s">
        <v>326</v>
      </c>
      <c r="F3078" s="5" t="s">
        <v>7</v>
      </c>
      <c r="G3078" s="2" t="s">
        <v>4743</v>
      </c>
      <c r="H3078" s="3" t="s">
        <v>5466</v>
      </c>
      <c r="I3078" s="170" t="s">
        <v>7038</v>
      </c>
      <c r="J3078" s="127">
        <v>0.75</v>
      </c>
      <c r="K3078" s="162">
        <v>1.5279101966614885</v>
      </c>
      <c r="L3078" s="126"/>
      <c r="M3078" s="203"/>
      <c r="N3078" s="216">
        <v>0.18</v>
      </c>
      <c r="O3078" s="3" t="s">
        <v>7102</v>
      </c>
      <c r="P3078" s="31" t="s">
        <v>7294</v>
      </c>
      <c r="Q3078" s="234">
        <v>1</v>
      </c>
      <c r="R3078" s="5">
        <v>73181600</v>
      </c>
      <c r="S3078" s="238">
        <v>45835</v>
      </c>
      <c r="T3078" s="263">
        <v>0.15</v>
      </c>
      <c r="U3078" s="263">
        <v>0</v>
      </c>
      <c r="V3078" s="263">
        <v>3.2119999999999996E-2</v>
      </c>
      <c r="W3078" s="263">
        <v>0</v>
      </c>
      <c r="X3078" s="263">
        <v>0.33999999999999997</v>
      </c>
      <c r="Y3078" s="265">
        <v>1.8334922359937862</v>
      </c>
      <c r="Z3078" s="275">
        <v>0.75</v>
      </c>
      <c r="AA3078" s="276">
        <v>1.6683335763676331E-2</v>
      </c>
      <c r="AB3078" s="277">
        <v>0.05</v>
      </c>
      <c r="AC3078" s="277">
        <v>3.6499999999999998E-2</v>
      </c>
      <c r="AD3078" s="277">
        <v>0</v>
      </c>
      <c r="AE3078" s="277">
        <v>0.33999999999999997</v>
      </c>
      <c r="AF3078" s="276">
        <v>1.6365881600285659</v>
      </c>
    </row>
    <row r="3079" spans="1:32" ht="27.6" x14ac:dyDescent="0.3">
      <c r="A3079" s="2">
        <f>IF(G3079="","",VLOOKUP(G3079,{"CFTV","100000";"switch","750000";"VMS","200000";"Alarme","300000";"CA","400000";"Cabeamento","500000";"Infra","600000";"Redes","700000";"Energia","800000";"Outros","900000";"Serviço","1000000"},2,FALSE)
  + COUNTIF($G$2:G3079,G3079)
)</f>
        <v>600518</v>
      </c>
      <c r="B3079" s="3" t="str">
        <f t="shared" si="49"/>
        <v>PERFILADO GALVANIZADO PARA SUPORTE DE</v>
      </c>
      <c r="C3079" s="3" t="s">
        <v>5456</v>
      </c>
      <c r="D3079" s="3" t="s">
        <v>5456</v>
      </c>
      <c r="E3079" s="5" t="s">
        <v>326</v>
      </c>
      <c r="F3079" s="5" t="s">
        <v>7</v>
      </c>
      <c r="G3079" s="2" t="s">
        <v>4743</v>
      </c>
      <c r="H3079" s="3" t="s">
        <v>5467</v>
      </c>
      <c r="I3079" s="170" t="s">
        <v>7038</v>
      </c>
      <c r="J3079" s="127">
        <v>117.54</v>
      </c>
      <c r="K3079" s="162">
        <v>239.45408602078851</v>
      </c>
      <c r="L3079" s="126"/>
      <c r="M3079" s="203"/>
      <c r="N3079" s="216">
        <v>0.18</v>
      </c>
      <c r="O3079" s="3" t="s">
        <v>7102</v>
      </c>
      <c r="P3079" s="31" t="s">
        <v>7294</v>
      </c>
      <c r="Q3079" s="234">
        <v>1</v>
      </c>
      <c r="R3079" s="5">
        <v>73089010</v>
      </c>
      <c r="S3079" s="238">
        <v>45835</v>
      </c>
      <c r="T3079" s="263">
        <v>0.15</v>
      </c>
      <c r="U3079" s="263">
        <v>0</v>
      </c>
      <c r="V3079" s="263">
        <v>3.2119999999999996E-2</v>
      </c>
      <c r="W3079" s="263">
        <v>0</v>
      </c>
      <c r="X3079" s="263">
        <v>0.33999999999999997</v>
      </c>
      <c r="Y3079" s="265">
        <v>1.8334922359937862</v>
      </c>
      <c r="Z3079" s="275">
        <v>117.54</v>
      </c>
      <c r="AA3079" s="276">
        <v>2.6146123808833543</v>
      </c>
      <c r="AB3079" s="277">
        <v>0.05</v>
      </c>
      <c r="AC3079" s="277">
        <v>3.6499999999999998E-2</v>
      </c>
      <c r="AD3079" s="277">
        <v>0</v>
      </c>
      <c r="AE3079" s="277">
        <v>0.33999999999999997</v>
      </c>
      <c r="AF3079" s="276">
        <v>1.6365881600285659</v>
      </c>
    </row>
    <row r="3080" spans="1:32" ht="27.6" x14ac:dyDescent="0.3">
      <c r="A3080" s="2">
        <f>IF(G3080="","",VLOOKUP(G3080,{"CFTV","100000";"switch","750000";"VMS","200000";"Alarme","300000";"CA","400000";"Cabeamento","500000";"Infra","600000";"Redes","700000";"Energia","800000";"Outros","900000";"Serviço","1000000"},2,FALSE)
  + COUNTIF($G$2:G3080,G3080)
)</f>
        <v>600519</v>
      </c>
      <c r="B3080" s="3" t="str">
        <f t="shared" si="49"/>
        <v>QUADRO DE COMANDO  50X40X25</v>
      </c>
      <c r="C3080" s="3" t="s">
        <v>5469</v>
      </c>
      <c r="D3080" s="3" t="s">
        <v>5469</v>
      </c>
      <c r="E3080" s="5" t="s">
        <v>5470</v>
      </c>
      <c r="F3080" s="5" t="s">
        <v>7</v>
      </c>
      <c r="G3080" s="2" t="s">
        <v>4743</v>
      </c>
      <c r="H3080" s="3" t="s">
        <v>5468</v>
      </c>
      <c r="I3080" s="170" t="s">
        <v>7038</v>
      </c>
      <c r="J3080" s="127">
        <v>267.89</v>
      </c>
      <c r="K3080" s="162">
        <v>667.98196584444736</v>
      </c>
      <c r="L3080" s="127">
        <v>60</v>
      </c>
      <c r="M3080" s="203"/>
      <c r="N3080" s="198">
        <v>0</v>
      </c>
      <c r="O3080" s="3" t="s">
        <v>5470</v>
      </c>
      <c r="P3080" s="31" t="s">
        <v>7291</v>
      </c>
      <c r="Q3080" s="234">
        <v>1</v>
      </c>
      <c r="R3080" s="5">
        <v>85381000</v>
      </c>
      <c r="S3080" s="238">
        <v>45834</v>
      </c>
      <c r="T3080" s="263">
        <v>0.15</v>
      </c>
      <c r="U3080" s="263">
        <v>0</v>
      </c>
      <c r="V3080" s="263">
        <v>3.2119999999999996E-2</v>
      </c>
      <c r="W3080" s="263">
        <v>0</v>
      </c>
      <c r="X3080" s="263">
        <v>0.33999999999999997</v>
      </c>
      <c r="Y3080" s="265">
        <v>1.8334922359937862</v>
      </c>
      <c r="Z3080" s="275">
        <v>327.89</v>
      </c>
      <c r="AA3080" s="276">
        <v>7.2937319514024423</v>
      </c>
      <c r="AB3080" s="277">
        <v>0.05</v>
      </c>
      <c r="AC3080" s="277">
        <v>3.6499999999999998E-2</v>
      </c>
      <c r="AD3080" s="277">
        <v>0</v>
      </c>
      <c r="AE3080" s="277">
        <v>0.33999999999999997</v>
      </c>
      <c r="AF3080" s="276">
        <v>1.6365881600285659</v>
      </c>
    </row>
    <row r="3081" spans="1:32" ht="27.6" x14ac:dyDescent="0.3">
      <c r="A3081" s="2">
        <f>IF(G3081="","",VLOOKUP(G3081,{"CFTV","100000";"switch","750000";"VMS","200000";"Alarme","300000";"CA","400000";"Cabeamento","500000";"Infra","600000";"Redes","700000";"Energia","800000";"Outros","900000";"Serviço","1000000"},2,FALSE)
  + COUNTIF($G$2:G3081,G3081)
)</f>
        <v>600520</v>
      </c>
      <c r="B3081" s="3" t="str">
        <f t="shared" si="49"/>
        <v>RACK ABERTO 45U 223X80X45CM COM</v>
      </c>
      <c r="C3081" s="3" t="s">
        <v>5472</v>
      </c>
      <c r="D3081" s="3" t="s">
        <v>5472</v>
      </c>
      <c r="E3081" s="5" t="s">
        <v>5473</v>
      </c>
      <c r="F3081" s="5" t="s">
        <v>7</v>
      </c>
      <c r="G3081" s="2" t="s">
        <v>4743</v>
      </c>
      <c r="H3081" s="3" t="s">
        <v>5471</v>
      </c>
      <c r="I3081" s="170" t="s">
        <v>7038</v>
      </c>
      <c r="J3081" s="127">
        <v>4993.21</v>
      </c>
      <c r="K3081" s="162">
        <v>10172.235297429483</v>
      </c>
      <c r="L3081" s="126"/>
      <c r="M3081" s="203"/>
      <c r="N3081" s="198">
        <v>0.18</v>
      </c>
      <c r="O3081" s="3" t="s">
        <v>7131</v>
      </c>
      <c r="P3081" s="31" t="s">
        <v>7294</v>
      </c>
      <c r="Q3081" s="234">
        <v>1</v>
      </c>
      <c r="R3081" s="5">
        <v>85177900</v>
      </c>
      <c r="S3081" s="238">
        <v>45835</v>
      </c>
      <c r="T3081" s="263">
        <v>0.15</v>
      </c>
      <c r="U3081" s="263">
        <v>0</v>
      </c>
      <c r="V3081" s="263">
        <v>3.2119999999999996E-2</v>
      </c>
      <c r="W3081" s="263">
        <v>0</v>
      </c>
      <c r="X3081" s="263">
        <v>0.33999999999999997</v>
      </c>
      <c r="Y3081" s="265">
        <v>1.8334922359937862</v>
      </c>
      <c r="Z3081" s="275">
        <v>4993.21</v>
      </c>
      <c r="AA3081" s="276">
        <v>111.07119862472838</v>
      </c>
      <c r="AB3081" s="277">
        <v>0.05</v>
      </c>
      <c r="AC3081" s="277">
        <v>3.6499999999999998E-2</v>
      </c>
      <c r="AD3081" s="277">
        <v>0</v>
      </c>
      <c r="AE3081" s="277">
        <v>0.33999999999999997</v>
      </c>
      <c r="AF3081" s="276">
        <v>1.6365881600285659</v>
      </c>
    </row>
    <row r="3082" spans="1:32" ht="27.6" x14ac:dyDescent="0.3">
      <c r="A3082" s="2">
        <f>IF(G3082="","",VLOOKUP(G3082,{"CFTV","100000";"switch","750000";"VMS","200000";"Alarme","300000";"CA","400000";"Cabeamento","500000";"Infra","600000";"Redes","700000";"Energia","800000";"Outros","900000";"Serviço","1000000"},2,FALSE)
  + COUNTIF($G$2:G3082,G3082)
)</f>
        <v>600521</v>
      </c>
      <c r="B3082" s="3" t="str">
        <f t="shared" si="49"/>
        <v>GUIAS VERTICAIS 200MM PARA RACK</v>
      </c>
      <c r="C3082" s="3"/>
      <c r="D3082" s="3"/>
      <c r="E3082" s="5" t="s">
        <v>326</v>
      </c>
      <c r="F3082" s="5" t="s">
        <v>7</v>
      </c>
      <c r="G3082" s="2" t="s">
        <v>4743</v>
      </c>
      <c r="H3082" s="3" t="s">
        <v>5474</v>
      </c>
      <c r="I3082" s="170" t="s">
        <v>7038</v>
      </c>
      <c r="J3082" s="127">
        <v>3025.24</v>
      </c>
      <c r="K3082" s="162">
        <v>6163.060057797602</v>
      </c>
      <c r="L3082" s="126"/>
      <c r="M3082" s="203"/>
      <c r="N3082" s="198">
        <v>0.18</v>
      </c>
      <c r="O3082" s="3" t="s">
        <v>7131</v>
      </c>
      <c r="P3082" s="31" t="s">
        <v>7294</v>
      </c>
      <c r="Q3082" s="234">
        <v>1</v>
      </c>
      <c r="R3082" s="5">
        <v>73269090</v>
      </c>
      <c r="S3082" s="238">
        <v>45835</v>
      </c>
      <c r="T3082" s="263">
        <v>0.15</v>
      </c>
      <c r="U3082" s="263">
        <v>0</v>
      </c>
      <c r="V3082" s="263">
        <v>3.2119999999999996E-2</v>
      </c>
      <c r="W3082" s="263">
        <v>0</v>
      </c>
      <c r="X3082" s="263">
        <v>0.33999999999999997</v>
      </c>
      <c r="Y3082" s="265">
        <v>1.8334922359937862</v>
      </c>
      <c r="Z3082" s="275">
        <v>3025.24</v>
      </c>
      <c r="AA3082" s="276">
        <v>67.294792914272236</v>
      </c>
      <c r="AB3082" s="277">
        <v>0.05</v>
      </c>
      <c r="AC3082" s="277">
        <v>3.6499999999999998E-2</v>
      </c>
      <c r="AD3082" s="277">
        <v>0</v>
      </c>
      <c r="AE3082" s="277">
        <v>0.33999999999999997</v>
      </c>
      <c r="AF3082" s="276">
        <v>1.6365881600285659</v>
      </c>
    </row>
    <row r="3083" spans="1:32" x14ac:dyDescent="0.3">
      <c r="A3083" s="2">
        <f>IF(G3083="","",VLOOKUP(G3083,{"CFTV","100000";"switch","750000";"VMS","200000";"Alarme","300000";"CA","400000";"Cabeamento","500000";"Infra","600000";"Redes","700000";"Energia","800000";"Outros","900000";"Serviço","1000000"},2,FALSE)
  + COUNTIF($G$2:G3083,G3083)
)</f>
        <v>600522</v>
      </c>
      <c r="B3083" s="3" t="str">
        <f t="shared" si="49"/>
        <v>SP-RACKTRAY-02</v>
      </c>
      <c r="C3083" s="3" t="s">
        <v>5475</v>
      </c>
      <c r="D3083" s="3" t="s">
        <v>5475</v>
      </c>
      <c r="E3083" s="5" t="s">
        <v>5476</v>
      </c>
      <c r="F3083" s="5" t="s">
        <v>7</v>
      </c>
      <c r="G3083" s="2" t="s">
        <v>4743</v>
      </c>
      <c r="H3083" s="3" t="s">
        <v>5475</v>
      </c>
      <c r="I3083" s="170" t="s">
        <v>7038</v>
      </c>
      <c r="J3083" s="127">
        <v>1708.66</v>
      </c>
      <c r="K3083" s="162">
        <v>3354.8673422230531</v>
      </c>
      <c r="L3083" s="126"/>
      <c r="M3083" s="203">
        <v>0.1</v>
      </c>
      <c r="N3083" s="198">
        <v>0.04</v>
      </c>
      <c r="O3083" s="3" t="s">
        <v>7147</v>
      </c>
      <c r="P3083" s="31" t="s">
        <v>7291</v>
      </c>
      <c r="Q3083" s="234">
        <v>1</v>
      </c>
      <c r="R3083" s="5">
        <v>73269090</v>
      </c>
      <c r="S3083" s="238">
        <v>45834</v>
      </c>
      <c r="T3083" s="263">
        <v>0.15</v>
      </c>
      <c r="U3083" s="263">
        <v>0</v>
      </c>
      <c r="V3083" s="263">
        <v>3.5039999999999995E-2</v>
      </c>
      <c r="W3083" s="263">
        <v>0</v>
      </c>
      <c r="X3083" s="263">
        <v>0.33999999999999997</v>
      </c>
      <c r="Y3083" s="265">
        <v>1.6064585475278061</v>
      </c>
      <c r="Z3083" s="275">
        <v>1879.5260000000001</v>
      </c>
      <c r="AA3083" s="276">
        <v>41.809017779412692</v>
      </c>
      <c r="AB3083" s="277">
        <v>0.05</v>
      </c>
      <c r="AC3083" s="277">
        <v>3.6499999999999998E-2</v>
      </c>
      <c r="AD3083" s="277">
        <v>0</v>
      </c>
      <c r="AE3083" s="277">
        <v>0.33999999999999997</v>
      </c>
      <c r="AF3083" s="276">
        <v>1.6365881600285659</v>
      </c>
    </row>
    <row r="3084" spans="1:32" ht="27.6" x14ac:dyDescent="0.3">
      <c r="A3084" s="2">
        <f>IF(G3084="","",VLOOKUP(G3084,{"CFTV","100000";"switch","750000";"VMS","200000";"Alarme","300000";"CA","400000";"Cabeamento","500000";"Infra","600000";"Redes","700000";"Energia","800000";"Outros","900000";"Serviço","1000000"},2,FALSE)
  + COUNTIF($G$2:G3084,G3084)
)</f>
        <v>600523</v>
      </c>
      <c r="B3084" s="3" t="str">
        <f t="shared" si="49"/>
        <v>DISTRIBUIDOR ÓPTICO TIPO BANDEJA PARA</v>
      </c>
      <c r="C3084" s="3" t="s">
        <v>5478</v>
      </c>
      <c r="D3084" s="3" t="s">
        <v>5478</v>
      </c>
      <c r="E3084" s="5" t="s">
        <v>3096</v>
      </c>
      <c r="F3084" s="5" t="s">
        <v>7</v>
      </c>
      <c r="G3084" s="2" t="s">
        <v>4743</v>
      </c>
      <c r="H3084" s="3" t="s">
        <v>5477</v>
      </c>
      <c r="I3084" s="170" t="s">
        <v>7038</v>
      </c>
      <c r="J3084" s="127">
        <v>1499.57</v>
      </c>
      <c r="K3084" s="162">
        <v>3054.9443914768913</v>
      </c>
      <c r="L3084" s="126"/>
      <c r="M3084" s="203"/>
      <c r="N3084" s="198">
        <v>0.12</v>
      </c>
      <c r="O3084" s="3" t="s">
        <v>7069</v>
      </c>
      <c r="P3084" s="31" t="s">
        <v>7290</v>
      </c>
      <c r="Q3084" s="234">
        <v>1</v>
      </c>
      <c r="R3084" s="5">
        <v>85177900</v>
      </c>
      <c r="S3084" s="238">
        <v>45834</v>
      </c>
      <c r="T3084" s="263">
        <v>0.15</v>
      </c>
      <c r="U3084" s="263">
        <v>0</v>
      </c>
      <c r="V3084" s="263">
        <v>3.2119999999999996E-2</v>
      </c>
      <c r="W3084" s="263">
        <v>0</v>
      </c>
      <c r="X3084" s="263">
        <v>0.33999999999999997</v>
      </c>
      <c r="Y3084" s="265">
        <v>1.8334922359937862</v>
      </c>
      <c r="Z3084" s="275">
        <v>1499.57</v>
      </c>
      <c r="AA3084" s="276">
        <v>33.357106414848147</v>
      </c>
      <c r="AB3084" s="277">
        <v>0.05</v>
      </c>
      <c r="AC3084" s="277">
        <v>3.6499999999999998E-2</v>
      </c>
      <c r="AD3084" s="277">
        <v>0</v>
      </c>
      <c r="AE3084" s="277">
        <v>0.33999999999999997</v>
      </c>
      <c r="AF3084" s="276">
        <v>1.6365881600285659</v>
      </c>
    </row>
    <row r="3085" spans="1:32" ht="27.6" x14ac:dyDescent="0.3">
      <c r="A3085" s="2">
        <f>IF(G3085="","",VLOOKUP(G3085,{"CFTV","100000";"switch","750000";"VMS","200000";"Alarme","300000";"CA","400000";"Cabeamento","500000";"Infra","600000";"Redes","700000";"Energia","800000";"Outros","900000";"Serviço","1000000"},2,FALSE)
  + COUNTIF($G$2:G3085,G3085)
)</f>
        <v>600524</v>
      </c>
      <c r="B3085" s="3" t="str">
        <f t="shared" si="49"/>
        <v xml:space="preserve">GUIA HORIZONTAL DE CABOS </v>
      </c>
      <c r="C3085" s="3"/>
      <c r="D3085" s="3"/>
      <c r="E3085" s="5" t="s">
        <v>326</v>
      </c>
      <c r="F3085" s="5" t="s">
        <v>7</v>
      </c>
      <c r="G3085" s="2" t="s">
        <v>4743</v>
      </c>
      <c r="H3085" s="3" t="s">
        <v>5479</v>
      </c>
      <c r="I3085" s="170" t="s">
        <v>7038</v>
      </c>
      <c r="J3085" s="127">
        <v>56.41</v>
      </c>
      <c r="K3085" s="162">
        <v>114.91921892489941</v>
      </c>
      <c r="L3085" s="126"/>
      <c r="M3085" s="203"/>
      <c r="N3085" s="198">
        <v>0.18</v>
      </c>
      <c r="O3085" s="3" t="s">
        <v>7131</v>
      </c>
      <c r="P3085" s="31" t="s">
        <v>7294</v>
      </c>
      <c r="Q3085" s="234">
        <v>1</v>
      </c>
      <c r="R3085" s="5">
        <v>39259090</v>
      </c>
      <c r="S3085" s="238">
        <v>45835</v>
      </c>
      <c r="T3085" s="263">
        <v>0.15</v>
      </c>
      <c r="U3085" s="263">
        <v>0</v>
      </c>
      <c r="V3085" s="263">
        <v>3.2119999999999996E-2</v>
      </c>
      <c r="W3085" s="263">
        <v>0</v>
      </c>
      <c r="X3085" s="263">
        <v>0.33999999999999997</v>
      </c>
      <c r="Y3085" s="265">
        <v>1.8334922359937862</v>
      </c>
      <c r="Z3085" s="275">
        <v>56.41</v>
      </c>
      <c r="AA3085" s="276">
        <v>1.2548092939053088</v>
      </c>
      <c r="AB3085" s="277">
        <v>0.05</v>
      </c>
      <c r="AC3085" s="277">
        <v>3.6499999999999998E-2</v>
      </c>
      <c r="AD3085" s="277">
        <v>0</v>
      </c>
      <c r="AE3085" s="277">
        <v>0.33999999999999997</v>
      </c>
      <c r="AF3085" s="276">
        <v>1.6365881600285659</v>
      </c>
    </row>
    <row r="3086" spans="1:32" ht="27.6" x14ac:dyDescent="0.3">
      <c r="A3086" s="2">
        <f>IF(G3086="","",VLOOKUP(G3086,{"CFTV","100000";"switch","750000";"VMS","200000";"Alarme","300000";"CA","400000";"Cabeamento","500000";"Infra","600000";"Redes","700000";"Energia","800000";"Outros","900000";"Serviço","1000000"},2,FALSE)
  + COUNTIF($G$2:G3086,G3086)
)</f>
        <v>600525</v>
      </c>
      <c r="B3086" s="3" t="str">
        <f t="shared" si="49"/>
        <v>CANALETA PVC ABERTA 80X50MM 2</v>
      </c>
      <c r="C3086" s="3" t="s">
        <v>5481</v>
      </c>
      <c r="D3086" s="3" t="s">
        <v>5481</v>
      </c>
      <c r="E3086" s="5" t="s">
        <v>326</v>
      </c>
      <c r="F3086" s="5" t="s">
        <v>7</v>
      </c>
      <c r="G3086" s="2" t="s">
        <v>4743</v>
      </c>
      <c r="H3086" s="3" t="s">
        <v>5480</v>
      </c>
      <c r="I3086" s="170" t="s">
        <v>7038</v>
      </c>
      <c r="J3086" s="127">
        <v>90.82</v>
      </c>
      <c r="K3086" s="162">
        <v>185.0197387477285</v>
      </c>
      <c r="L3086" s="126"/>
      <c r="M3086" s="203"/>
      <c r="N3086" s="198">
        <v>0.18</v>
      </c>
      <c r="O3086" s="3" t="s">
        <v>7070</v>
      </c>
      <c r="P3086" s="31" t="s">
        <v>7294</v>
      </c>
      <c r="Q3086" s="234">
        <v>1</v>
      </c>
      <c r="R3086" s="5">
        <v>39162000</v>
      </c>
      <c r="S3086" s="238">
        <v>45859</v>
      </c>
      <c r="T3086" s="263">
        <v>0.15</v>
      </c>
      <c r="U3086" s="263">
        <v>0</v>
      </c>
      <c r="V3086" s="263">
        <v>3.2119999999999996E-2</v>
      </c>
      <c r="W3086" s="263">
        <v>0</v>
      </c>
      <c r="X3086" s="263">
        <v>0.33999999999999997</v>
      </c>
      <c r="Y3086" s="265">
        <v>1.8334922359937862</v>
      </c>
      <c r="Z3086" s="275">
        <v>90.82</v>
      </c>
      <c r="AA3086" s="276">
        <v>2.0202407387427788</v>
      </c>
      <c r="AB3086" s="277">
        <v>0.05</v>
      </c>
      <c r="AC3086" s="277">
        <v>3.6499999999999998E-2</v>
      </c>
      <c r="AD3086" s="277">
        <v>0</v>
      </c>
      <c r="AE3086" s="277">
        <v>0.33999999999999997</v>
      </c>
      <c r="AF3086" s="276">
        <v>1.6365881600285659</v>
      </c>
    </row>
    <row r="3087" spans="1:32" ht="82.8" x14ac:dyDescent="0.3">
      <c r="A3087" s="2">
        <f>IF(G3087="","",VLOOKUP(G3087,{"CFTV","100000";"switch","750000";"VMS","200000";"Alarme","300000";"CA","400000";"Cabeamento","500000";"Infra","600000";"Redes","700000";"Energia","800000";"Outros","900000";"Serviço","1000000"},2,FALSE)
  + COUNTIF($G$2:G3087,G3087)
)</f>
        <v>600526</v>
      </c>
      <c r="B3087" s="3" t="str">
        <f t="shared" si="49"/>
        <v>ELETROCALHA PERFURADA DE AÇO GALVANIZADO</v>
      </c>
      <c r="C3087" s="3" t="s">
        <v>5483</v>
      </c>
      <c r="D3087" s="3" t="s">
        <v>5483</v>
      </c>
      <c r="E3087" s="5" t="s">
        <v>326</v>
      </c>
      <c r="F3087" s="5" t="s">
        <v>7</v>
      </c>
      <c r="G3087" s="2" t="s">
        <v>4743</v>
      </c>
      <c r="H3087" s="3" t="s">
        <v>5482</v>
      </c>
      <c r="I3087" s="170" t="s">
        <v>7038</v>
      </c>
      <c r="J3087" s="127">
        <v>160.63999999999999</v>
      </c>
      <c r="K3087" s="162">
        <v>327.25799198893532</v>
      </c>
      <c r="L3087" s="126"/>
      <c r="M3087" s="203"/>
      <c r="N3087" s="198">
        <v>0.18</v>
      </c>
      <c r="O3087" s="3" t="s">
        <v>7131</v>
      </c>
      <c r="P3087" s="31" t="s">
        <v>7294</v>
      </c>
      <c r="Q3087" s="234">
        <v>1</v>
      </c>
      <c r="R3087" s="5">
        <v>73089010</v>
      </c>
      <c r="S3087" s="238">
        <v>45835</v>
      </c>
      <c r="T3087" s="263">
        <v>0.15</v>
      </c>
      <c r="U3087" s="263">
        <v>0</v>
      </c>
      <c r="V3087" s="263">
        <v>3.2119999999999996E-2</v>
      </c>
      <c r="W3087" s="263">
        <v>0</v>
      </c>
      <c r="X3087" s="263">
        <v>0.33999999999999997</v>
      </c>
      <c r="Y3087" s="265">
        <v>1.8334922359937862</v>
      </c>
      <c r="Z3087" s="275">
        <v>160.63999999999999</v>
      </c>
      <c r="AA3087" s="276">
        <v>3.5733480761026204</v>
      </c>
      <c r="AB3087" s="277">
        <v>0.05</v>
      </c>
      <c r="AC3087" s="277">
        <v>3.6499999999999998E-2</v>
      </c>
      <c r="AD3087" s="277">
        <v>0</v>
      </c>
      <c r="AE3087" s="277">
        <v>0.33999999999999997</v>
      </c>
      <c r="AF3087" s="276">
        <v>1.6365881600285659</v>
      </c>
    </row>
    <row r="3088" spans="1:32" ht="82.8" x14ac:dyDescent="0.3">
      <c r="A3088" s="2">
        <f>IF(G3088="","",VLOOKUP(G3088,{"CFTV","100000";"switch","750000";"VMS","200000";"Alarme","300000";"CA","400000";"Cabeamento","500000";"Infra","600000";"Redes","700000";"Energia","800000";"Outros","900000";"Serviço","1000000"},2,FALSE)
  + COUNTIF($G$2:G3088,G3088)
)</f>
        <v>600527</v>
      </c>
      <c r="B3088" s="3" t="str">
        <f t="shared" si="49"/>
        <v>PERFILADO PERFURADA DE AÇO GALVANIZADO</v>
      </c>
      <c r="C3088" s="3" t="s">
        <v>5485</v>
      </c>
      <c r="D3088" s="3" t="s">
        <v>5485</v>
      </c>
      <c r="E3088" s="5" t="s">
        <v>326</v>
      </c>
      <c r="F3088" s="5" t="s">
        <v>7</v>
      </c>
      <c r="G3088" s="2" t="s">
        <v>4743</v>
      </c>
      <c r="H3088" s="3" t="s">
        <v>5484</v>
      </c>
      <c r="I3088" s="170" t="s">
        <v>7038</v>
      </c>
      <c r="J3088" s="127">
        <v>117.54</v>
      </c>
      <c r="K3088" s="162">
        <v>239.45408602078851</v>
      </c>
      <c r="L3088" s="126"/>
      <c r="M3088" s="203"/>
      <c r="N3088" s="198">
        <v>0.18</v>
      </c>
      <c r="O3088" s="3" t="s">
        <v>7131</v>
      </c>
      <c r="P3088" s="31" t="s">
        <v>7294</v>
      </c>
      <c r="Q3088" s="234">
        <v>1</v>
      </c>
      <c r="R3088" s="5">
        <v>73089010</v>
      </c>
      <c r="S3088" s="238">
        <v>45835</v>
      </c>
      <c r="T3088" s="263">
        <v>0.15</v>
      </c>
      <c r="U3088" s="263">
        <v>0</v>
      </c>
      <c r="V3088" s="263">
        <v>3.2119999999999996E-2</v>
      </c>
      <c r="W3088" s="263">
        <v>0</v>
      </c>
      <c r="X3088" s="263">
        <v>0.33999999999999997</v>
      </c>
      <c r="Y3088" s="265">
        <v>1.8334922359937862</v>
      </c>
      <c r="Z3088" s="275">
        <v>117.54</v>
      </c>
      <c r="AA3088" s="276">
        <v>2.6146123808833543</v>
      </c>
      <c r="AB3088" s="277">
        <v>0.05</v>
      </c>
      <c r="AC3088" s="277">
        <v>3.6499999999999998E-2</v>
      </c>
      <c r="AD3088" s="277">
        <v>0</v>
      </c>
      <c r="AE3088" s="277">
        <v>0.33999999999999997</v>
      </c>
      <c r="AF3088" s="276">
        <v>1.6365881600285659</v>
      </c>
    </row>
    <row r="3089" spans="1:32" ht="41.4" x14ac:dyDescent="0.3">
      <c r="A3089" s="2">
        <f>IF(G3089="","",VLOOKUP(G3089,{"CFTV","100000";"switch","750000";"VMS","200000";"Alarme","300000";"CA","400000";"Cabeamento","500000";"Infra","600000";"Redes","700000";"Energia","800000";"Outros","900000";"Serviço","1000000"},2,FALSE)
  + COUNTIF($G$2:G3089,G3089)
)</f>
        <v>600528</v>
      </c>
      <c r="B3089" s="3" t="str">
        <f t="shared" si="49"/>
        <v>ELETRODUTO DE AÇO GALVANIZADO À</v>
      </c>
      <c r="C3089" s="3" t="s">
        <v>5487</v>
      </c>
      <c r="D3089" s="3" t="s">
        <v>5487</v>
      </c>
      <c r="E3089" s="5" t="s">
        <v>326</v>
      </c>
      <c r="F3089" s="5" t="s">
        <v>7</v>
      </c>
      <c r="G3089" s="2" t="s">
        <v>4743</v>
      </c>
      <c r="H3089" s="3" t="s">
        <v>5486</v>
      </c>
      <c r="I3089" s="170" t="s">
        <v>7038</v>
      </c>
      <c r="J3089" s="127">
        <v>77.94</v>
      </c>
      <c r="K3089" s="162">
        <v>158.78042763706188</v>
      </c>
      <c r="L3089" s="126"/>
      <c r="M3089" s="203"/>
      <c r="N3089" s="198">
        <v>0.18</v>
      </c>
      <c r="O3089" s="3" t="s">
        <v>7131</v>
      </c>
      <c r="P3089" s="31" t="s">
        <v>7294</v>
      </c>
      <c r="Q3089" s="234">
        <v>1</v>
      </c>
      <c r="R3089" s="5"/>
      <c r="S3089" s="238">
        <v>45835</v>
      </c>
      <c r="T3089" s="263">
        <v>0.15</v>
      </c>
      <c r="U3089" s="263">
        <v>0</v>
      </c>
      <c r="V3089" s="263">
        <v>3.2119999999999996E-2</v>
      </c>
      <c r="W3089" s="263">
        <v>0</v>
      </c>
      <c r="X3089" s="263">
        <v>0.33999999999999997</v>
      </c>
      <c r="Y3089" s="265">
        <v>1.8334922359937862</v>
      </c>
      <c r="Z3089" s="275">
        <v>77.94</v>
      </c>
      <c r="AA3089" s="276">
        <v>1.7337322525612442</v>
      </c>
      <c r="AB3089" s="277">
        <v>0.05</v>
      </c>
      <c r="AC3089" s="277">
        <v>3.6499999999999998E-2</v>
      </c>
      <c r="AD3089" s="277">
        <v>0</v>
      </c>
      <c r="AE3089" s="277">
        <v>0.33999999999999997</v>
      </c>
      <c r="AF3089" s="276">
        <v>1.6365881600285659</v>
      </c>
    </row>
    <row r="3090" spans="1:32" ht="41.4" x14ac:dyDescent="0.3">
      <c r="A3090" s="2">
        <f>IF(G3090="","",VLOOKUP(G3090,{"CFTV","100000";"switch","750000";"VMS","200000";"Alarme","300000";"CA","400000";"Cabeamento","500000";"Infra","600000";"Redes","700000";"Energia","800000";"Outros","900000";"Serviço","1000000"},2,FALSE)
  + COUNTIF($G$2:G3090,G3090)
)</f>
        <v>600529</v>
      </c>
      <c r="B3090" s="3" t="str">
        <f t="shared" si="49"/>
        <v>ELETRODUTO DE AÇO GALVANIZADO À</v>
      </c>
      <c r="C3090" s="3" t="s">
        <v>5489</v>
      </c>
      <c r="D3090" s="3" t="s">
        <v>5489</v>
      </c>
      <c r="E3090" s="5" t="s">
        <v>326</v>
      </c>
      <c r="F3090" s="5" t="s">
        <v>7</v>
      </c>
      <c r="G3090" s="2" t="s">
        <v>4743</v>
      </c>
      <c r="H3090" s="3" t="s">
        <v>5488</v>
      </c>
      <c r="I3090" s="170" t="s">
        <v>7038</v>
      </c>
      <c r="J3090" s="127">
        <v>162.47999999999999</v>
      </c>
      <c r="K3090" s="162">
        <v>331.00646500474488</v>
      </c>
      <c r="L3090" s="126"/>
      <c r="M3090" s="203"/>
      <c r="N3090" s="198">
        <v>0.18</v>
      </c>
      <c r="O3090" s="3" t="s">
        <v>7131</v>
      </c>
      <c r="P3090" s="31" t="s">
        <v>7294</v>
      </c>
      <c r="Q3090" s="234">
        <v>1</v>
      </c>
      <c r="R3090" s="5">
        <v>73090100</v>
      </c>
      <c r="S3090" s="238">
        <v>45835</v>
      </c>
      <c r="T3090" s="263">
        <v>0.15</v>
      </c>
      <c r="U3090" s="263">
        <v>0</v>
      </c>
      <c r="V3090" s="263">
        <v>3.2119999999999996E-2</v>
      </c>
      <c r="W3090" s="263">
        <v>0</v>
      </c>
      <c r="X3090" s="263">
        <v>0.33999999999999997</v>
      </c>
      <c r="Y3090" s="265">
        <v>1.8334922359937862</v>
      </c>
      <c r="Z3090" s="275">
        <v>162.47999999999999</v>
      </c>
      <c r="AA3090" s="276">
        <v>3.6142778598428396</v>
      </c>
      <c r="AB3090" s="277">
        <v>0.05</v>
      </c>
      <c r="AC3090" s="277">
        <v>3.6499999999999998E-2</v>
      </c>
      <c r="AD3090" s="277">
        <v>0</v>
      </c>
      <c r="AE3090" s="277">
        <v>0.33999999999999997</v>
      </c>
      <c r="AF3090" s="276">
        <v>1.6365881600285659</v>
      </c>
    </row>
    <row r="3091" spans="1:32" ht="69" x14ac:dyDescent="0.3">
      <c r="A3091" s="2">
        <f>IF(G3091="","",VLOOKUP(G3091,{"CFTV","100000";"switch","750000";"VMS","200000";"Alarme","300000";"CA","400000";"Cabeamento","500000";"Infra","600000";"Redes","700000";"Energia","800000";"Outros","900000";"Serviço","1000000"},2,FALSE)
  + COUNTIF($G$2:G3091,G3091)
)</f>
        <v>600530</v>
      </c>
      <c r="B3091" s="3" t="str">
        <f t="shared" si="49"/>
        <v>LUMINÁRIA LED PARA PAINEL |</v>
      </c>
      <c r="C3091" s="3" t="s">
        <v>5491</v>
      </c>
      <c r="D3091" s="3" t="s">
        <v>5491</v>
      </c>
      <c r="E3091" s="5" t="s">
        <v>5264</v>
      </c>
      <c r="F3091" s="5" t="s">
        <v>7</v>
      </c>
      <c r="G3091" s="2" t="s">
        <v>4743</v>
      </c>
      <c r="H3091" s="3" t="s">
        <v>5490</v>
      </c>
      <c r="I3091" s="170" t="s">
        <v>7038</v>
      </c>
      <c r="J3091" s="127">
        <v>192.51</v>
      </c>
      <c r="K3091" s="162">
        <v>403.58729238015445</v>
      </c>
      <c r="L3091" s="127">
        <v>5.5975000000000001</v>
      </c>
      <c r="M3091" s="203"/>
      <c r="N3091" s="218">
        <v>0.12</v>
      </c>
      <c r="O3091" s="3" t="s">
        <v>7088</v>
      </c>
      <c r="P3091" s="31" t="s">
        <v>7291</v>
      </c>
      <c r="Q3091" s="234">
        <v>1</v>
      </c>
      <c r="R3091" s="5"/>
      <c r="S3091" s="238">
        <v>45841</v>
      </c>
      <c r="T3091" s="263">
        <v>0.15</v>
      </c>
      <c r="U3091" s="263">
        <v>0</v>
      </c>
      <c r="V3091" s="263">
        <v>3.2119999999999996E-2</v>
      </c>
      <c r="W3091" s="263">
        <v>0</v>
      </c>
      <c r="X3091" s="263">
        <v>0.33999999999999997</v>
      </c>
      <c r="Y3091" s="265">
        <v>1.8334922359937862</v>
      </c>
      <c r="Z3091" s="275">
        <v>198.10749999999999</v>
      </c>
      <c r="AA3091" s="276">
        <v>4.4067919197366772</v>
      </c>
      <c r="AB3091" s="277">
        <v>0.05</v>
      </c>
      <c r="AC3091" s="277">
        <v>3.6499999999999998E-2</v>
      </c>
      <c r="AD3091" s="277">
        <v>0</v>
      </c>
      <c r="AE3091" s="277">
        <v>0.33999999999999997</v>
      </c>
      <c r="AF3091" s="276">
        <v>1.6365881600285659</v>
      </c>
    </row>
    <row r="3092" spans="1:32" ht="96.6" x14ac:dyDescent="0.3">
      <c r="A3092" s="2">
        <f>IF(G3092="","",VLOOKUP(G3092,{"CFTV","100000";"switch","750000";"VMS","200000";"Alarme","300000";"CA","400000";"Cabeamento","500000";"Infra","600000";"Redes","700000";"Energia","800000";"Outros","900000";"Serviço","1000000"},2,FALSE)
  + COUNTIF($G$2:G3092,G3092)
)</f>
        <v>600531</v>
      </c>
      <c r="B3092" s="3" t="str">
        <f t="shared" si="49"/>
        <v>QUADRO DE COMANDO - AÇO</v>
      </c>
      <c r="C3092" s="3" t="s">
        <v>5493</v>
      </c>
      <c r="D3092" s="3" t="s">
        <v>5493</v>
      </c>
      <c r="E3092" s="5" t="s">
        <v>356</v>
      </c>
      <c r="F3092" s="5" t="s">
        <v>7</v>
      </c>
      <c r="G3092" s="2" t="s">
        <v>4743</v>
      </c>
      <c r="H3092" s="3" t="s">
        <v>5492</v>
      </c>
      <c r="I3092" s="170" t="s">
        <v>7038</v>
      </c>
      <c r="J3092" s="127">
        <v>3896.7049999999999</v>
      </c>
      <c r="K3092" s="162">
        <v>8040.2810836198405</v>
      </c>
      <c r="L3092" s="127">
        <v>50</v>
      </c>
      <c r="M3092" s="203"/>
      <c r="N3092" s="218">
        <v>0.12</v>
      </c>
      <c r="O3092" s="3" t="s">
        <v>356</v>
      </c>
      <c r="P3092" s="31" t="s">
        <v>7291</v>
      </c>
      <c r="Q3092" s="234">
        <v>1</v>
      </c>
      <c r="R3092" s="5">
        <v>85319000</v>
      </c>
      <c r="S3092" s="238">
        <v>46027</v>
      </c>
      <c r="T3092" s="263">
        <v>0.15</v>
      </c>
      <c r="U3092" s="263">
        <v>0</v>
      </c>
      <c r="V3092" s="263">
        <v>3.2119999999999996E-2</v>
      </c>
      <c r="W3092" s="263">
        <v>0</v>
      </c>
      <c r="X3092" s="263">
        <v>0.33999999999999997</v>
      </c>
      <c r="Y3092" s="265">
        <v>1.8334922359937862</v>
      </c>
      <c r="Z3092" s="275">
        <v>3946.7049999999999</v>
      </c>
      <c r="AA3092" s="276">
        <v>87.792272900240249</v>
      </c>
      <c r="AB3092" s="277">
        <v>0.05</v>
      </c>
      <c r="AC3092" s="277">
        <v>3.6499999999999998E-2</v>
      </c>
      <c r="AD3092" s="277">
        <v>0</v>
      </c>
      <c r="AE3092" s="277">
        <v>0.33999999999999997</v>
      </c>
      <c r="AF3092" s="276">
        <v>1.6365881600285659</v>
      </c>
    </row>
    <row r="3093" spans="1:32" ht="165.6" x14ac:dyDescent="0.3">
      <c r="A3093" s="2">
        <f>IF(G3093="","",VLOOKUP(G3093,{"CFTV","100000";"switch","750000";"VMS","200000";"Alarme","300000";"CA","400000";"Cabeamento","500000";"Infra","600000";"Redes","700000";"Energia","800000";"Outros","900000";"Serviço","1000000"},2,FALSE)
  + COUNTIF($G$2:G3093,G3093)
)</f>
        <v>600532</v>
      </c>
      <c r="B3093" s="3" t="str">
        <f t="shared" si="49"/>
        <v>CAIXA DE PROTEÇÃO PROFISSIONAL PARA</v>
      </c>
      <c r="C3093" s="3" t="s">
        <v>5495</v>
      </c>
      <c r="D3093" s="3" t="s">
        <v>5495</v>
      </c>
      <c r="E3093" s="5" t="s">
        <v>356</v>
      </c>
      <c r="F3093" s="5" t="s">
        <v>7</v>
      </c>
      <c r="G3093" s="2" t="s">
        <v>4743</v>
      </c>
      <c r="H3093" s="3" t="s">
        <v>5494</v>
      </c>
      <c r="I3093" s="170" t="s">
        <v>7038</v>
      </c>
      <c r="J3093" s="127">
        <v>1011.75</v>
      </c>
      <c r="K3093" s="162">
        <v>2061.1508552963483</v>
      </c>
      <c r="L3093" s="126"/>
      <c r="M3093" s="203"/>
      <c r="N3093" s="218">
        <v>0.12</v>
      </c>
      <c r="O3093" s="3" t="s">
        <v>356</v>
      </c>
      <c r="P3093" s="31" t="s">
        <v>7291</v>
      </c>
      <c r="Q3093" s="234">
        <v>1</v>
      </c>
      <c r="R3093" s="5">
        <v>85319000</v>
      </c>
      <c r="S3093" s="238">
        <v>45840</v>
      </c>
      <c r="T3093" s="263">
        <v>0.15</v>
      </c>
      <c r="U3093" s="263">
        <v>0</v>
      </c>
      <c r="V3093" s="263">
        <v>3.2119999999999996E-2</v>
      </c>
      <c r="W3093" s="263">
        <v>0</v>
      </c>
      <c r="X3093" s="263">
        <v>0.33999999999999997</v>
      </c>
      <c r="Y3093" s="265">
        <v>1.8334922359937862</v>
      </c>
      <c r="Z3093" s="275">
        <v>1011.75</v>
      </c>
      <c r="AA3093" s="276">
        <v>22.50581994519937</v>
      </c>
      <c r="AB3093" s="277">
        <v>0.05</v>
      </c>
      <c r="AC3093" s="277">
        <v>3.6499999999999998E-2</v>
      </c>
      <c r="AD3093" s="277">
        <v>0</v>
      </c>
      <c r="AE3093" s="277">
        <v>0.33999999999999997</v>
      </c>
      <c r="AF3093" s="276">
        <v>1.6365881600285659</v>
      </c>
    </row>
    <row r="3094" spans="1:32" ht="27.6" x14ac:dyDescent="0.3">
      <c r="A3094" s="2">
        <f>IF(G3094="","",VLOOKUP(G3094,{"CFTV","100000";"switch","750000";"VMS","200000";"Alarme","300000";"CA","400000";"Cabeamento","500000";"Infra","600000";"Redes","700000";"Energia","800000";"Outros","900000";"Serviço","1000000"},2,FALSE)
  + COUNTIF($G$2:G3094,G3094)
)</f>
        <v>600533</v>
      </c>
      <c r="B3094" s="3" t="str">
        <f t="shared" si="49"/>
        <v>ADAPTADOR PARA FIXAÇÃO DE CAIXA</v>
      </c>
      <c r="C3094" s="3" t="s">
        <v>5497</v>
      </c>
      <c r="D3094" s="3" t="s">
        <v>5497</v>
      </c>
      <c r="E3094" s="5" t="s">
        <v>356</v>
      </c>
      <c r="F3094" s="5" t="s">
        <v>7</v>
      </c>
      <c r="G3094" s="2" t="s">
        <v>4743</v>
      </c>
      <c r="H3094" s="3" t="s">
        <v>5496</v>
      </c>
      <c r="I3094" s="170" t="s">
        <v>7038</v>
      </c>
      <c r="J3094" s="127">
        <v>248.09190000000001</v>
      </c>
      <c r="K3094" s="162">
        <v>505.41619162549654</v>
      </c>
      <c r="L3094" s="126"/>
      <c r="M3094" s="203"/>
      <c r="N3094" s="218">
        <v>0.12</v>
      </c>
      <c r="O3094" s="3" t="s">
        <v>356</v>
      </c>
      <c r="P3094" s="31" t="s">
        <v>7291</v>
      </c>
      <c r="Q3094" s="234">
        <v>1</v>
      </c>
      <c r="R3094" s="5">
        <v>85319000</v>
      </c>
      <c r="S3094" s="238">
        <v>45840</v>
      </c>
      <c r="T3094" s="263">
        <v>0.15</v>
      </c>
      <c r="U3094" s="263">
        <v>0</v>
      </c>
      <c r="V3094" s="263">
        <v>3.2119999999999996E-2</v>
      </c>
      <c r="W3094" s="263">
        <v>0</v>
      </c>
      <c r="X3094" s="263">
        <v>0.33999999999999997</v>
      </c>
      <c r="Y3094" s="265">
        <v>1.8334922359937862</v>
      </c>
      <c r="Z3094" s="275">
        <v>248.09190000000001</v>
      </c>
      <c r="AA3094" s="276">
        <v>5.5186672905978824</v>
      </c>
      <c r="AB3094" s="277">
        <v>0.05</v>
      </c>
      <c r="AC3094" s="277">
        <v>3.6499999999999998E-2</v>
      </c>
      <c r="AD3094" s="277">
        <v>0</v>
      </c>
      <c r="AE3094" s="277">
        <v>0.33999999999999997</v>
      </c>
      <c r="AF3094" s="276">
        <v>1.6365881600285659</v>
      </c>
    </row>
    <row r="3095" spans="1:32" ht="55.2" x14ac:dyDescent="0.3">
      <c r="A3095" s="2">
        <f>IF(G3095="","",VLOOKUP(G3095,{"CFTV","100000";"switch","750000";"VMS","200000";"Alarme","300000";"CA","400000";"Cabeamento","500000";"Infra","600000";"Redes","700000";"Energia","800000";"Outros","900000";"Serviço","1000000"},2,FALSE)
  + COUNTIF($G$2:G3095,G3095)
)</f>
        <v>600534</v>
      </c>
      <c r="B3095" s="3" t="str">
        <f t="shared" si="49"/>
        <v>SUPORTE CFTV PARA DUAS CÂMERAS</v>
      </c>
      <c r="C3095" s="3" t="s">
        <v>5498</v>
      </c>
      <c r="D3095" s="3" t="s">
        <v>5498</v>
      </c>
      <c r="E3095" s="5" t="s">
        <v>428</v>
      </c>
      <c r="F3095" s="5" t="s">
        <v>7</v>
      </c>
      <c r="G3095" s="2" t="s">
        <v>4743</v>
      </c>
      <c r="H3095" s="3" t="s">
        <v>5158</v>
      </c>
      <c r="I3095" s="170" t="s">
        <v>7038</v>
      </c>
      <c r="J3095" s="127">
        <v>156.97999999999999</v>
      </c>
      <c r="K3095" s="162">
        <v>330.19534841167717</v>
      </c>
      <c r="L3095" s="126"/>
      <c r="M3095" s="205">
        <v>3.2500000000000001E-2</v>
      </c>
      <c r="N3095" s="198">
        <v>0.18</v>
      </c>
      <c r="O3095" s="3" t="s">
        <v>428</v>
      </c>
      <c r="P3095" s="31" t="s">
        <v>7294</v>
      </c>
      <c r="Q3095" s="234">
        <v>1</v>
      </c>
      <c r="R3095" s="5">
        <v>73089090</v>
      </c>
      <c r="S3095" s="238">
        <v>45842</v>
      </c>
      <c r="T3095" s="263">
        <v>0.15</v>
      </c>
      <c r="U3095" s="263">
        <v>0</v>
      </c>
      <c r="V3095" s="263">
        <v>3.2119999999999996E-2</v>
      </c>
      <c r="W3095" s="263">
        <v>0</v>
      </c>
      <c r="X3095" s="263">
        <v>0.33999999999999997</v>
      </c>
      <c r="Y3095" s="265">
        <v>1.8334922359937862</v>
      </c>
      <c r="Z3095" s="275">
        <v>162.08185</v>
      </c>
      <c r="AA3095" s="276">
        <v>3.6054212329970965</v>
      </c>
      <c r="AB3095" s="277">
        <v>0.05</v>
      </c>
      <c r="AC3095" s="277">
        <v>3.6499999999999998E-2</v>
      </c>
      <c r="AD3095" s="277">
        <v>0</v>
      </c>
      <c r="AE3095" s="277">
        <v>0.33999999999999997</v>
      </c>
      <c r="AF3095" s="276">
        <v>1.6365881600285659</v>
      </c>
    </row>
    <row r="3096" spans="1:32" ht="41.4" x14ac:dyDescent="0.3">
      <c r="A3096" s="2">
        <f>IF(G3096="","",VLOOKUP(G3096,{"CFTV","100000";"switch","750000";"VMS","200000";"Alarme","300000";"CA","400000";"Cabeamento","500000";"Infra","600000";"Redes","700000";"Energia","800000";"Outros","900000";"Serviço","1000000"},2,FALSE)
  + COUNTIF($G$2:G3096,G3096)
)</f>
        <v>600535</v>
      </c>
      <c r="B3096" s="3" t="str">
        <f t="shared" si="49"/>
        <v>SUPORTE PARA RADIO FIXAÇÃO LATERAL</v>
      </c>
      <c r="C3096" s="3" t="s">
        <v>5095</v>
      </c>
      <c r="D3096" s="3" t="s">
        <v>5095</v>
      </c>
      <c r="E3096" s="5" t="s">
        <v>428</v>
      </c>
      <c r="F3096" s="5" t="s">
        <v>7</v>
      </c>
      <c r="G3096" s="2" t="s">
        <v>4743</v>
      </c>
      <c r="H3096" s="3" t="s">
        <v>5499</v>
      </c>
      <c r="I3096" s="170" t="s">
        <v>7038</v>
      </c>
      <c r="J3096" s="127">
        <v>168</v>
      </c>
      <c r="K3096" s="162">
        <v>353.37507028386909</v>
      </c>
      <c r="L3096" s="126"/>
      <c r="M3096" s="205">
        <v>3.2500000000000001E-2</v>
      </c>
      <c r="N3096" s="198">
        <v>0.18</v>
      </c>
      <c r="O3096" s="3" t="s">
        <v>428</v>
      </c>
      <c r="P3096" s="31" t="s">
        <v>7294</v>
      </c>
      <c r="Q3096" s="234">
        <v>1</v>
      </c>
      <c r="R3096" s="5">
        <v>73089090</v>
      </c>
      <c r="S3096" s="238">
        <v>45842</v>
      </c>
      <c r="T3096" s="263">
        <v>0.15</v>
      </c>
      <c r="U3096" s="263">
        <v>0</v>
      </c>
      <c r="V3096" s="263">
        <v>3.2119999999999996E-2</v>
      </c>
      <c r="W3096" s="263">
        <v>0</v>
      </c>
      <c r="X3096" s="263">
        <v>0.33999999999999997</v>
      </c>
      <c r="Y3096" s="265">
        <v>1.8334922359937862</v>
      </c>
      <c r="Z3096" s="275">
        <v>173.46</v>
      </c>
      <c r="AA3096" s="276">
        <v>3.858521895423062</v>
      </c>
      <c r="AB3096" s="277">
        <v>0.05</v>
      </c>
      <c r="AC3096" s="277">
        <v>3.6499999999999998E-2</v>
      </c>
      <c r="AD3096" s="277">
        <v>0</v>
      </c>
      <c r="AE3096" s="277">
        <v>0.33999999999999997</v>
      </c>
      <c r="AF3096" s="276">
        <v>1.6365881600285659</v>
      </c>
    </row>
    <row r="3097" spans="1:32" ht="55.2" x14ac:dyDescent="0.3">
      <c r="A3097" s="2">
        <f>IF(G3097="","",VLOOKUP(G3097,{"CFTV","100000";"switch","750000";"VMS","200000";"Alarme","300000";"CA","400000";"Cabeamento","500000";"Infra","600000";"Redes","700000";"Energia","800000";"Outros","900000";"Serviço","1000000"},2,FALSE)
  + COUNTIF($G$2:G3097,G3097)
)</f>
        <v>600536</v>
      </c>
      <c r="B3097" s="3" t="str">
        <f t="shared" si="49"/>
        <v>MINI TOTEM-COLUNA TUBULAR FLAGEADA 76</v>
      </c>
      <c r="C3097" s="3" t="s">
        <v>5095</v>
      </c>
      <c r="D3097" s="3" t="s">
        <v>5095</v>
      </c>
      <c r="E3097" s="5" t="s">
        <v>428</v>
      </c>
      <c r="F3097" s="5" t="s">
        <v>7</v>
      </c>
      <c r="G3097" s="2" t="s">
        <v>4743</v>
      </c>
      <c r="H3097" s="3" t="s">
        <v>5500</v>
      </c>
      <c r="I3097" s="170" t="s">
        <v>7038</v>
      </c>
      <c r="J3097" s="127">
        <v>238</v>
      </c>
      <c r="K3097" s="162">
        <v>484.85683574057902</v>
      </c>
      <c r="L3097" s="126"/>
      <c r="M3097" s="203"/>
      <c r="N3097" s="198">
        <v>0.18</v>
      </c>
      <c r="O3097" s="3" t="s">
        <v>428</v>
      </c>
      <c r="P3097" s="31" t="s">
        <v>7294</v>
      </c>
      <c r="Q3097" s="234">
        <v>1</v>
      </c>
      <c r="R3097" s="5">
        <v>73082000</v>
      </c>
      <c r="S3097" s="238">
        <v>45842</v>
      </c>
      <c r="T3097" s="263">
        <v>0.15</v>
      </c>
      <c r="U3097" s="263">
        <v>0</v>
      </c>
      <c r="V3097" s="263">
        <v>3.2119999999999996E-2</v>
      </c>
      <c r="W3097" s="263">
        <v>0</v>
      </c>
      <c r="X3097" s="263">
        <v>0.33999999999999997</v>
      </c>
      <c r="Y3097" s="265">
        <v>1.8334922359937862</v>
      </c>
      <c r="Z3097" s="275">
        <v>238</v>
      </c>
      <c r="AA3097" s="276">
        <v>5.294178549006622</v>
      </c>
      <c r="AB3097" s="277">
        <v>0.05</v>
      </c>
      <c r="AC3097" s="277">
        <v>3.6499999999999998E-2</v>
      </c>
      <c r="AD3097" s="277">
        <v>0</v>
      </c>
      <c r="AE3097" s="277">
        <v>0.33999999999999997</v>
      </c>
      <c r="AF3097" s="276">
        <v>1.6365881600285659</v>
      </c>
    </row>
    <row r="3098" spans="1:32" ht="27.6" x14ac:dyDescent="0.3">
      <c r="A3098" s="2">
        <f>IF(G3098="","",VLOOKUP(G3098,{"CFTV","100000";"switch","750000";"VMS","200000";"Alarme","300000";"CA","400000";"Cabeamento","500000";"Infra","600000";"Redes","700000";"Energia","800000";"Outros","900000";"Serviço","1000000"},2,FALSE)
  + COUNTIF($G$2:G3098,G3098)
)</f>
        <v>600537</v>
      </c>
      <c r="B3098" s="3" t="str">
        <f t="shared" si="49"/>
        <v>CHUMBADOR CB 3/8" COM PARAFUSO,</v>
      </c>
      <c r="C3098" s="43"/>
      <c r="D3098" s="43"/>
      <c r="E3098" s="29" t="s">
        <v>326</v>
      </c>
      <c r="F3098" s="29" t="s">
        <v>7</v>
      </c>
      <c r="G3098" s="55" t="s">
        <v>4743</v>
      </c>
      <c r="H3098" s="43" t="s">
        <v>5501</v>
      </c>
      <c r="I3098" s="170" t="s">
        <v>7038</v>
      </c>
      <c r="J3098" s="127">
        <v>3.65</v>
      </c>
      <c r="K3098" s="162">
        <v>7.4358296237525767</v>
      </c>
      <c r="L3098" s="126"/>
      <c r="M3098" s="203"/>
      <c r="N3098" s="218">
        <v>0.12</v>
      </c>
      <c r="O3098" s="3" t="s">
        <v>7212</v>
      </c>
      <c r="P3098" s="31" t="s">
        <v>7291</v>
      </c>
      <c r="Q3098" s="234">
        <v>1</v>
      </c>
      <c r="R3098" s="29">
        <v>73181900</v>
      </c>
      <c r="S3098" s="238">
        <v>45848</v>
      </c>
      <c r="T3098" s="263">
        <v>0.15</v>
      </c>
      <c r="U3098" s="263">
        <v>0</v>
      </c>
      <c r="V3098" s="263">
        <v>3.2119999999999996E-2</v>
      </c>
      <c r="W3098" s="263">
        <v>0</v>
      </c>
      <c r="X3098" s="263">
        <v>0.33999999999999997</v>
      </c>
      <c r="Y3098" s="265">
        <v>1.8334922359937862</v>
      </c>
      <c r="Z3098" s="275">
        <v>3.65</v>
      </c>
      <c r="AA3098" s="276">
        <v>8.1192234049891468E-2</v>
      </c>
      <c r="AB3098" s="277">
        <v>0.05</v>
      </c>
      <c r="AC3098" s="277">
        <v>3.6499999999999998E-2</v>
      </c>
      <c r="AD3098" s="277">
        <v>0</v>
      </c>
      <c r="AE3098" s="277">
        <v>0.33999999999999997</v>
      </c>
      <c r="AF3098" s="276">
        <v>1.6365881600285659</v>
      </c>
    </row>
    <row r="3099" spans="1:32" ht="27.6" x14ac:dyDescent="0.3">
      <c r="A3099" s="2">
        <f>IF(G3099="","",VLOOKUP(G3099,{"CFTV","100000";"switch","750000";"VMS","200000";"Alarme","300000";"CA","400000";"Cabeamento","500000";"Infra","600000";"Redes","700000";"Energia","800000";"Outros","900000";"Serviço","1000000"},2,FALSE)
  + COUNTIF($G$2:G3099,G3099)
)</f>
        <v>600538</v>
      </c>
      <c r="B3099" s="3" t="str">
        <f t="shared" si="49"/>
        <v>QUADRO DE COMANDO ELÉTRICO 600X400X250</v>
      </c>
      <c r="C3099" s="9" t="s">
        <v>5503</v>
      </c>
      <c r="D3099" s="9" t="s">
        <v>5503</v>
      </c>
      <c r="E3099" s="31" t="s">
        <v>5073</v>
      </c>
      <c r="F3099" s="31" t="s">
        <v>7</v>
      </c>
      <c r="G3099" s="56" t="s">
        <v>4743</v>
      </c>
      <c r="H3099" s="9" t="s">
        <v>5502</v>
      </c>
      <c r="I3099" s="170" t="s">
        <v>7038</v>
      </c>
      <c r="J3099" s="127">
        <v>1814.99</v>
      </c>
      <c r="K3099" s="162">
        <v>3697.5223037848468</v>
      </c>
      <c r="L3099" s="126"/>
      <c r="M3099" s="205"/>
      <c r="N3099" s="198">
        <v>0.12</v>
      </c>
      <c r="O3099" s="3" t="s">
        <v>5073</v>
      </c>
      <c r="P3099" s="31" t="s">
        <v>7291</v>
      </c>
      <c r="Q3099" s="234">
        <v>1</v>
      </c>
      <c r="R3099" s="31">
        <v>73269090</v>
      </c>
      <c r="S3099" s="238">
        <v>45852</v>
      </c>
      <c r="T3099" s="263">
        <v>0.15</v>
      </c>
      <c r="U3099" s="263">
        <v>0</v>
      </c>
      <c r="V3099" s="263">
        <v>3.2119999999999996E-2</v>
      </c>
      <c r="W3099" s="263">
        <v>0</v>
      </c>
      <c r="X3099" s="263">
        <v>0.33999999999999997</v>
      </c>
      <c r="Y3099" s="265">
        <v>1.8334922359937862</v>
      </c>
      <c r="Z3099" s="275">
        <v>1814.99</v>
      </c>
      <c r="AA3099" s="276">
        <v>40.373450103619867</v>
      </c>
      <c r="AB3099" s="277">
        <v>0.05</v>
      </c>
      <c r="AC3099" s="277">
        <v>3.6499999999999998E-2</v>
      </c>
      <c r="AD3099" s="277">
        <v>0</v>
      </c>
      <c r="AE3099" s="277">
        <v>0.33999999999999997</v>
      </c>
      <c r="AF3099" s="276">
        <v>1.6365881600285659</v>
      </c>
    </row>
    <row r="3100" spans="1:32" ht="27.6" x14ac:dyDescent="0.3">
      <c r="A3100" s="2">
        <f>IF(G3100="","",VLOOKUP(G3100,{"CFTV","100000";"switch","750000";"VMS","200000";"Alarme","300000";"CA","400000";"Cabeamento","500000";"Infra","600000";"Redes","700000";"Energia","800000";"Outros","900000";"Serviço","1000000"},2,FALSE)
  + COUNTIF($G$2:G3100,G3100)
)</f>
        <v>600539</v>
      </c>
      <c r="B3100" s="3" t="str">
        <f t="shared" si="49"/>
        <v>CHUMBADORES TRAVADOS</v>
      </c>
      <c r="C3100" s="9" t="s">
        <v>5505</v>
      </c>
      <c r="D3100" s="9" t="s">
        <v>5505</v>
      </c>
      <c r="E3100" s="31"/>
      <c r="F3100" s="31" t="s">
        <v>7</v>
      </c>
      <c r="G3100" s="56" t="s">
        <v>4743</v>
      </c>
      <c r="H3100" s="9" t="s">
        <v>5504</v>
      </c>
      <c r="I3100" s="170" t="s">
        <v>7038</v>
      </c>
      <c r="J3100" s="127">
        <v>13.99</v>
      </c>
      <c r="K3100" s="162">
        <v>28.500618201725633</v>
      </c>
      <c r="L3100" s="126"/>
      <c r="M3100" s="205"/>
      <c r="N3100" s="198">
        <v>0.18</v>
      </c>
      <c r="O3100" s="3" t="s">
        <v>7206</v>
      </c>
      <c r="P3100" s="31" t="s">
        <v>7294</v>
      </c>
      <c r="Q3100" s="234">
        <v>1</v>
      </c>
      <c r="R3100" s="31">
        <v>73181900</v>
      </c>
      <c r="S3100" s="238">
        <v>45853</v>
      </c>
      <c r="T3100" s="263">
        <v>0.15</v>
      </c>
      <c r="U3100" s="263">
        <v>0</v>
      </c>
      <c r="V3100" s="263">
        <v>3.2119999999999996E-2</v>
      </c>
      <c r="W3100" s="263">
        <v>0</v>
      </c>
      <c r="X3100" s="263">
        <v>0.33999999999999997</v>
      </c>
      <c r="Y3100" s="265">
        <v>1.8334922359937862</v>
      </c>
      <c r="Z3100" s="275">
        <v>13.99</v>
      </c>
      <c r="AA3100" s="276">
        <v>0.3111998231117758</v>
      </c>
      <c r="AB3100" s="277">
        <v>0.05</v>
      </c>
      <c r="AC3100" s="277">
        <v>3.6499999999999998E-2</v>
      </c>
      <c r="AD3100" s="277">
        <v>0</v>
      </c>
      <c r="AE3100" s="277">
        <v>0.33999999999999997</v>
      </c>
      <c r="AF3100" s="276">
        <v>1.6365881600285659</v>
      </c>
    </row>
    <row r="3101" spans="1:32" ht="27.6" x14ac:dyDescent="0.3">
      <c r="A3101" s="2">
        <f>IF(G3101="","",VLOOKUP(G3101,{"CFTV","100000";"switch","750000";"VMS","200000";"Alarme","300000";"CA","400000";"Cabeamento","500000";"Infra","600000";"Redes","700000";"Energia","800000";"Outros","900000";"Serviço","1000000"},2,FALSE)
  + COUNTIF($G$2:G3101,G3101)
)</f>
        <v>600540</v>
      </c>
      <c r="B3101" s="3" t="str">
        <f t="shared" si="49"/>
        <v>SUPORTE PARA INSTALAÇÃO DE CAMERAS</v>
      </c>
      <c r="C3101" s="9" t="s">
        <v>5507</v>
      </c>
      <c r="D3101" s="9" t="s">
        <v>5507</v>
      </c>
      <c r="E3101" s="31" t="s">
        <v>428</v>
      </c>
      <c r="F3101" s="31" t="s">
        <v>7</v>
      </c>
      <c r="G3101" s="56" t="s">
        <v>4743</v>
      </c>
      <c r="H3101" s="9" t="s">
        <v>5506</v>
      </c>
      <c r="I3101" s="170" t="s">
        <v>7038</v>
      </c>
      <c r="J3101" s="127">
        <v>132</v>
      </c>
      <c r="K3101" s="162">
        <v>277.65184093732569</v>
      </c>
      <c r="L3101" s="126"/>
      <c r="M3101" s="205">
        <v>3.2500000000000001E-2</v>
      </c>
      <c r="N3101" s="198">
        <v>0.18</v>
      </c>
      <c r="O3101" s="3" t="s">
        <v>428</v>
      </c>
      <c r="P3101" s="31" t="s">
        <v>7294</v>
      </c>
      <c r="Q3101" s="234">
        <v>1</v>
      </c>
      <c r="R3101" s="31">
        <v>73089090</v>
      </c>
      <c r="S3101" s="238">
        <v>45853</v>
      </c>
      <c r="T3101" s="263">
        <v>0.15</v>
      </c>
      <c r="U3101" s="263">
        <v>0</v>
      </c>
      <c r="V3101" s="263">
        <v>3.2119999999999996E-2</v>
      </c>
      <c r="W3101" s="263">
        <v>0</v>
      </c>
      <c r="X3101" s="263">
        <v>0.33999999999999997</v>
      </c>
      <c r="Y3101" s="265">
        <v>1.8334922359937862</v>
      </c>
      <c r="Z3101" s="275">
        <v>136.29</v>
      </c>
      <c r="AA3101" s="276">
        <v>3.0316957749752622</v>
      </c>
      <c r="AB3101" s="277">
        <v>0.05</v>
      </c>
      <c r="AC3101" s="277">
        <v>3.6499999999999998E-2</v>
      </c>
      <c r="AD3101" s="277">
        <v>0</v>
      </c>
      <c r="AE3101" s="277">
        <v>0.33999999999999997</v>
      </c>
      <c r="AF3101" s="276">
        <v>1.6365881600285659</v>
      </c>
    </row>
    <row r="3102" spans="1:32" x14ac:dyDescent="0.3">
      <c r="A3102" s="2">
        <f>IF(G3102="","",VLOOKUP(G3102,{"CFTV","100000";"switch","750000";"VMS","200000";"Alarme","300000";"CA","400000";"Cabeamento","500000";"Infra","600000";"Redes","700000";"Energia","800000";"Outros","900000";"Serviço","1000000"},2,FALSE)
  + COUNTIF($G$2:G3102,G3102)
)</f>
        <v>600541</v>
      </c>
      <c r="B3102" s="3" t="str">
        <f t="shared" si="49"/>
        <v>POSTE METALICO DE 5 METROS</v>
      </c>
      <c r="C3102" s="9" t="s">
        <v>5509</v>
      </c>
      <c r="D3102" s="9" t="s">
        <v>5509</v>
      </c>
      <c r="E3102" s="31" t="s">
        <v>428</v>
      </c>
      <c r="F3102" s="31" t="s">
        <v>7</v>
      </c>
      <c r="G3102" s="56" t="s">
        <v>4743</v>
      </c>
      <c r="H3102" s="9" t="s">
        <v>5508</v>
      </c>
      <c r="I3102" s="170" t="s">
        <v>7038</v>
      </c>
      <c r="J3102" s="127">
        <v>1560</v>
      </c>
      <c r="K3102" s="162">
        <v>3178.0532090558963</v>
      </c>
      <c r="L3102" s="126"/>
      <c r="M3102" s="205"/>
      <c r="N3102" s="198">
        <v>0.18</v>
      </c>
      <c r="O3102" s="3" t="s">
        <v>428</v>
      </c>
      <c r="P3102" s="31" t="s">
        <v>7294</v>
      </c>
      <c r="Q3102" s="234">
        <v>1</v>
      </c>
      <c r="R3102" s="31">
        <v>73082000</v>
      </c>
      <c r="S3102" s="238">
        <v>45853</v>
      </c>
      <c r="T3102" s="263">
        <v>0.15</v>
      </c>
      <c r="U3102" s="263">
        <v>0</v>
      </c>
      <c r="V3102" s="263">
        <v>3.2119999999999996E-2</v>
      </c>
      <c r="W3102" s="263">
        <v>0</v>
      </c>
      <c r="X3102" s="263">
        <v>0.33999999999999997</v>
      </c>
      <c r="Y3102" s="265">
        <v>1.8334922359937862</v>
      </c>
      <c r="Z3102" s="275">
        <v>1560</v>
      </c>
      <c r="AA3102" s="276">
        <v>34.701338388446764</v>
      </c>
      <c r="AB3102" s="277">
        <v>0.05</v>
      </c>
      <c r="AC3102" s="277">
        <v>3.6499999999999998E-2</v>
      </c>
      <c r="AD3102" s="277">
        <v>0</v>
      </c>
      <c r="AE3102" s="277">
        <v>0.33999999999999997</v>
      </c>
      <c r="AF3102" s="276">
        <v>1.6365881600285659</v>
      </c>
    </row>
    <row r="3103" spans="1:32" ht="27.6" x14ac:dyDescent="0.3">
      <c r="A3103" s="2">
        <f>IF(G3103="","",VLOOKUP(G3103,{"CFTV","100000";"switch","750000";"VMS","200000";"Alarme","300000";"CA","400000";"Cabeamento","500000";"Infra","600000";"Redes","700000";"Energia","800000";"Outros","900000";"Serviço","1000000"},2,FALSE)
  + COUNTIF($G$2:G3103,G3103)
)</f>
        <v>600542</v>
      </c>
      <c r="B3103" s="3" t="str">
        <f t="shared" ref="B3103:B3166" si="50">IFERROR(LEFT(H3103,FIND(" ",H3103,FIND(" ",H3103,FIND(" ",H3103,FIND(" ",H3103,FIND(" ",H3103)+1)+1)+1)+1)-1),H3103)</f>
        <v>CURVA 45 º 3/4" GALVANIZADA</v>
      </c>
      <c r="C3103" s="9" t="s">
        <v>5511</v>
      </c>
      <c r="D3103" s="9" t="s">
        <v>5511</v>
      </c>
      <c r="E3103" s="31" t="s">
        <v>326</v>
      </c>
      <c r="F3103" s="31" t="s">
        <v>7</v>
      </c>
      <c r="G3103" s="56" t="s">
        <v>4743</v>
      </c>
      <c r="H3103" s="9" t="s">
        <v>5510</v>
      </c>
      <c r="I3103" s="170" t="s">
        <v>7038</v>
      </c>
      <c r="J3103" s="127">
        <v>3.17</v>
      </c>
      <c r="K3103" s="162">
        <v>6.4579670978892247</v>
      </c>
      <c r="L3103" s="126"/>
      <c r="M3103" s="205"/>
      <c r="N3103" s="198">
        <v>0.18</v>
      </c>
      <c r="O3103" s="3" t="s">
        <v>7070</v>
      </c>
      <c r="P3103" s="31" t="s">
        <v>7294</v>
      </c>
      <c r="Q3103" s="234">
        <v>1</v>
      </c>
      <c r="R3103" s="31">
        <v>73079200</v>
      </c>
      <c r="S3103" s="238">
        <v>45852</v>
      </c>
      <c r="T3103" s="263">
        <v>0.15</v>
      </c>
      <c r="U3103" s="263">
        <v>0</v>
      </c>
      <c r="V3103" s="263">
        <v>3.2119999999999996E-2</v>
      </c>
      <c r="W3103" s="263">
        <v>0</v>
      </c>
      <c r="X3103" s="263">
        <v>0.33999999999999997</v>
      </c>
      <c r="Y3103" s="265">
        <v>1.8334922359937862</v>
      </c>
      <c r="Z3103" s="275">
        <v>3.17</v>
      </c>
      <c r="AA3103" s="276">
        <v>7.0514899161138608E-2</v>
      </c>
      <c r="AB3103" s="277">
        <v>0.05</v>
      </c>
      <c r="AC3103" s="277">
        <v>3.6499999999999998E-2</v>
      </c>
      <c r="AD3103" s="277">
        <v>0</v>
      </c>
      <c r="AE3103" s="277">
        <v>0.33999999999999997</v>
      </c>
      <c r="AF3103" s="276">
        <v>1.6365881600285659</v>
      </c>
    </row>
    <row r="3104" spans="1:32" ht="27.6" x14ac:dyDescent="0.3">
      <c r="A3104" s="2">
        <f>IF(G3104="","",VLOOKUP(G3104,{"CFTV","100000";"switch","750000";"VMS","200000";"Alarme","300000";"CA","400000";"Cabeamento","500000";"Infra","600000";"Redes","700000";"Energia","800000";"Outros","900000";"Serviço","1000000"},2,FALSE)
  + COUNTIF($G$2:G3104,G3104)
)</f>
        <v>600543</v>
      </c>
      <c r="B3104" s="3" t="str">
        <f t="shared" si="50"/>
        <v>SUPORTE INFRA BARREIRA ARTICULAVEL ALUMINIO</v>
      </c>
      <c r="C3104" s="43" t="s">
        <v>5512</v>
      </c>
      <c r="D3104" s="43" t="s">
        <v>5512</v>
      </c>
      <c r="E3104" s="29" t="s">
        <v>326</v>
      </c>
      <c r="F3104" s="29" t="s">
        <v>7</v>
      </c>
      <c r="G3104" s="56" t="s">
        <v>4743</v>
      </c>
      <c r="H3104" s="43" t="s">
        <v>5341</v>
      </c>
      <c r="I3104" s="170" t="s">
        <v>7038</v>
      </c>
      <c r="J3104" s="127">
        <v>34.47</v>
      </c>
      <c r="K3104" s="162">
        <v>70.222752638562014</v>
      </c>
      <c r="L3104" s="126"/>
      <c r="M3104" s="203"/>
      <c r="N3104" s="218">
        <v>0.12</v>
      </c>
      <c r="O3104" s="3" t="s">
        <v>7119</v>
      </c>
      <c r="P3104" s="31" t="s">
        <v>7291</v>
      </c>
      <c r="Q3104" s="234">
        <v>2</v>
      </c>
      <c r="R3104" s="29">
        <v>85437099</v>
      </c>
      <c r="S3104" s="238">
        <v>45859</v>
      </c>
      <c r="T3104" s="263">
        <v>0.15</v>
      </c>
      <c r="U3104" s="263">
        <v>0</v>
      </c>
      <c r="V3104" s="263">
        <v>3.2119999999999996E-2</v>
      </c>
      <c r="W3104" s="263">
        <v>0</v>
      </c>
      <c r="X3104" s="263">
        <v>0.33999999999999997</v>
      </c>
      <c r="Y3104" s="265">
        <v>1.8334922359937862</v>
      </c>
      <c r="Z3104" s="275">
        <v>34.47</v>
      </c>
      <c r="AA3104" s="276">
        <v>0.76676611169856401</v>
      </c>
      <c r="AB3104" s="277">
        <v>0.05</v>
      </c>
      <c r="AC3104" s="277">
        <v>3.6499999999999998E-2</v>
      </c>
      <c r="AD3104" s="277">
        <v>0</v>
      </c>
      <c r="AE3104" s="277">
        <v>0.33999999999999997</v>
      </c>
      <c r="AF3104" s="276">
        <v>1.6365881600285659</v>
      </c>
    </row>
    <row r="3105" spans="1:32" ht="27.6" x14ac:dyDescent="0.3">
      <c r="A3105" s="2">
        <f>IF(G3105="","",VLOOKUP(G3105,{"CFTV","100000";"switch","750000";"VMS","200000";"Alarme","300000";"CA","400000";"Cabeamento","500000";"Infra","600000";"Redes","700000";"Energia","800000";"Outros","900000";"Serviço","1000000"},2,FALSE)
  + COUNTIF($G$2:G3105,G3105)
)</f>
        <v>600544</v>
      </c>
      <c r="B3105" s="3" t="str">
        <f t="shared" si="50"/>
        <v>CAIXA PASSAGEM CONCRETO 28X25X25CM C/</v>
      </c>
      <c r="C3105" s="3" t="s">
        <v>5514</v>
      </c>
      <c r="D3105" s="3" t="s">
        <v>5514</v>
      </c>
      <c r="E3105" s="29" t="s">
        <v>326</v>
      </c>
      <c r="F3105" s="31" t="s">
        <v>7</v>
      </c>
      <c r="G3105" s="56" t="s">
        <v>4743</v>
      </c>
      <c r="H3105" s="3" t="s">
        <v>5513</v>
      </c>
      <c r="I3105" s="169" t="s">
        <v>7038</v>
      </c>
      <c r="J3105" s="126">
        <v>152.08000000000001</v>
      </c>
      <c r="K3105" s="162">
        <v>309.81944361103893</v>
      </c>
      <c r="L3105" s="126"/>
      <c r="M3105" s="203"/>
      <c r="N3105" s="218">
        <v>0.18</v>
      </c>
      <c r="O3105" s="38" t="s">
        <v>7070</v>
      </c>
      <c r="P3105" s="31" t="s">
        <v>7294</v>
      </c>
      <c r="Q3105" s="234">
        <v>1</v>
      </c>
      <c r="R3105" s="5">
        <v>68109100</v>
      </c>
      <c r="S3105" s="238">
        <v>45859</v>
      </c>
      <c r="T3105" s="263">
        <v>0.15</v>
      </c>
      <c r="U3105" s="263">
        <v>0</v>
      </c>
      <c r="V3105" s="263">
        <v>3.2119999999999996E-2</v>
      </c>
      <c r="W3105" s="263">
        <v>0</v>
      </c>
      <c r="X3105" s="263">
        <v>0.33999999999999997</v>
      </c>
      <c r="Y3105" s="265">
        <v>1.8334922359937862</v>
      </c>
      <c r="Z3105" s="275">
        <v>152.08000000000001</v>
      </c>
      <c r="AA3105" s="276">
        <v>3.3829356039198619</v>
      </c>
      <c r="AB3105" s="277">
        <v>0.05</v>
      </c>
      <c r="AC3105" s="277">
        <v>3.6499999999999998E-2</v>
      </c>
      <c r="AD3105" s="277">
        <v>0</v>
      </c>
      <c r="AE3105" s="277">
        <v>0.33999999999999997</v>
      </c>
      <c r="AF3105" s="276">
        <v>1.6365881600285659</v>
      </c>
    </row>
    <row r="3106" spans="1:32" ht="41.4" x14ac:dyDescent="0.3">
      <c r="A3106" s="2">
        <f>IF(G3106="","",VLOOKUP(G3106,{"CFTV","100000";"switch","750000";"VMS","200000";"Alarme","300000";"CA","400000";"Cabeamento","500000";"Infra","600000";"Redes","700000";"Energia","800000";"Outros","900000";"Serviço","1000000"},2,FALSE)
  + COUNTIF($G$2:G3106,G3106)
)</f>
        <v>600545</v>
      </c>
      <c r="B3106" s="3" t="str">
        <f t="shared" si="50"/>
        <v>POSTE TELECONICO EM AÇO DE</v>
      </c>
      <c r="C3106" s="3"/>
      <c r="D3106" s="3"/>
      <c r="E3106" s="5" t="s">
        <v>428</v>
      </c>
      <c r="F3106" s="31" t="s">
        <v>4179</v>
      </c>
      <c r="G3106" s="56" t="s">
        <v>4743</v>
      </c>
      <c r="H3106" s="3" t="s">
        <v>5515</v>
      </c>
      <c r="I3106" s="170" t="s">
        <v>7038</v>
      </c>
      <c r="J3106" s="127">
        <v>568</v>
      </c>
      <c r="K3106" s="162">
        <v>1254.1474934882365</v>
      </c>
      <c r="L3106" s="127">
        <v>47.61904761904762</v>
      </c>
      <c r="M3106" s="203"/>
      <c r="N3106" s="218">
        <v>0.18</v>
      </c>
      <c r="O3106" s="3" t="s">
        <v>428</v>
      </c>
      <c r="P3106" s="31" t="s">
        <v>7294</v>
      </c>
      <c r="Q3106" s="234">
        <v>2</v>
      </c>
      <c r="R3106" s="5">
        <v>73082000</v>
      </c>
      <c r="S3106" s="238">
        <v>46031</v>
      </c>
      <c r="T3106" s="263">
        <v>0.15</v>
      </c>
      <c r="U3106" s="263">
        <v>0</v>
      </c>
      <c r="V3106" s="263">
        <v>3.2119999999999996E-2</v>
      </c>
      <c r="W3106" s="263">
        <v>0</v>
      </c>
      <c r="X3106" s="263">
        <v>0.33999999999999997</v>
      </c>
      <c r="Y3106" s="265">
        <v>1.8334922359937862</v>
      </c>
      <c r="Z3106" s="275">
        <v>615.61904761904759</v>
      </c>
      <c r="AA3106" s="276">
        <v>13.694105698590956</v>
      </c>
      <c r="AB3106" s="277">
        <v>0.05</v>
      </c>
      <c r="AC3106" s="277">
        <v>3.6499999999999998E-2</v>
      </c>
      <c r="AD3106" s="277">
        <v>0</v>
      </c>
      <c r="AE3106" s="277">
        <v>0.33999999999999997</v>
      </c>
      <c r="AF3106" s="276">
        <v>1.6365881600285659</v>
      </c>
    </row>
    <row r="3107" spans="1:32" ht="55.2" x14ac:dyDescent="0.3">
      <c r="A3107" s="2">
        <f>IF(G3107="","",VLOOKUP(G3107,{"CFTV","100000";"switch","750000";"VMS","200000";"Alarme","300000";"CA","400000";"Cabeamento","500000";"Infra","600000";"Redes","700000";"Energia","800000";"Outros","900000";"Serviço","1000000"},2,FALSE)
  + COUNTIF($G$2:G3107,G3107)
)</f>
        <v>600546</v>
      </c>
      <c r="B3107" s="3" t="str">
        <f t="shared" si="50"/>
        <v>POSTE IP.CFTV TELECÔNICO FLANGEADO 3.000MM</v>
      </c>
      <c r="C3107" s="3" t="s">
        <v>5516</v>
      </c>
      <c r="D3107" s="3" t="s">
        <v>5516</v>
      </c>
      <c r="E3107" s="5" t="s">
        <v>428</v>
      </c>
      <c r="F3107" s="31" t="s">
        <v>7</v>
      </c>
      <c r="G3107" s="56" t="s">
        <v>4743</v>
      </c>
      <c r="H3107" s="3" t="s">
        <v>5516</v>
      </c>
      <c r="I3107" s="170" t="s">
        <v>7038</v>
      </c>
      <c r="J3107" s="127">
        <v>680</v>
      </c>
      <c r="K3107" s="162">
        <v>1589.0266045279482</v>
      </c>
      <c r="L3107" s="127">
        <v>100</v>
      </c>
      <c r="M3107" s="203"/>
      <c r="N3107" s="218">
        <v>7.0000000000000007E-2</v>
      </c>
      <c r="O3107" s="3" t="s">
        <v>428</v>
      </c>
      <c r="P3107" s="31" t="s">
        <v>7294</v>
      </c>
      <c r="Q3107" s="234">
        <v>1</v>
      </c>
      <c r="R3107" s="5">
        <v>73082000</v>
      </c>
      <c r="S3107" s="238">
        <v>46030</v>
      </c>
      <c r="T3107" s="263">
        <v>0.15</v>
      </c>
      <c r="U3107" s="263">
        <v>0</v>
      </c>
      <c r="V3107" s="263">
        <v>3.2119999999999996E-2</v>
      </c>
      <c r="W3107" s="263">
        <v>0</v>
      </c>
      <c r="X3107" s="263">
        <v>0.33999999999999997</v>
      </c>
      <c r="Y3107" s="265">
        <v>1.8334922359937862</v>
      </c>
      <c r="Z3107" s="275">
        <v>780</v>
      </c>
      <c r="AA3107" s="276">
        <v>17.350669194223382</v>
      </c>
      <c r="AB3107" s="277">
        <v>0.05</v>
      </c>
      <c r="AC3107" s="277">
        <v>3.6499999999999998E-2</v>
      </c>
      <c r="AD3107" s="277">
        <v>0</v>
      </c>
      <c r="AE3107" s="277">
        <v>0.33999999999999997</v>
      </c>
      <c r="AF3107" s="276">
        <v>1.6365881600285659</v>
      </c>
    </row>
    <row r="3108" spans="1:32" ht="41.4" x14ac:dyDescent="0.3">
      <c r="A3108" s="2">
        <f>IF(G3108="","",VLOOKUP(G3108,{"CFTV","100000";"switch","750000";"VMS","200000";"Alarme","300000";"CA","400000";"Cabeamento","500000";"Infra","600000";"Redes","700000";"Energia","800000";"Outros","900000";"Serviço","1000000"},2,FALSE)
  + COUNTIF($G$2:G3108,G3108)
)</f>
        <v>600547</v>
      </c>
      <c r="B3108" s="3" t="str">
        <f t="shared" si="50"/>
        <v>ABRAÇADEIRA PARA FIOS E CABOS</v>
      </c>
      <c r="C3108" s="3" t="s">
        <v>5518</v>
      </c>
      <c r="D3108" s="3" t="s">
        <v>5518</v>
      </c>
      <c r="E3108" s="5" t="s">
        <v>5014</v>
      </c>
      <c r="F3108" s="5" t="s">
        <v>7</v>
      </c>
      <c r="G3108" s="56" t="s">
        <v>4743</v>
      </c>
      <c r="H3108" s="3" t="s">
        <v>5517</v>
      </c>
      <c r="I3108" s="170" t="s">
        <v>7038</v>
      </c>
      <c r="J3108" s="127">
        <v>3.49</v>
      </c>
      <c r="K3108" s="162">
        <v>7.1098754484647939</v>
      </c>
      <c r="L3108" s="126"/>
      <c r="M3108" s="205"/>
      <c r="N3108" s="198">
        <v>0.12</v>
      </c>
      <c r="O3108" s="3" t="s">
        <v>6374</v>
      </c>
      <c r="P3108" s="31" t="s">
        <v>7290</v>
      </c>
      <c r="Q3108" s="234">
        <v>1</v>
      </c>
      <c r="R3108" s="5">
        <v>73269090</v>
      </c>
      <c r="S3108" s="238">
        <v>45873</v>
      </c>
      <c r="T3108" s="263">
        <v>0.15</v>
      </c>
      <c r="U3108" s="263">
        <v>0</v>
      </c>
      <c r="V3108" s="263">
        <v>3.2119999999999996E-2</v>
      </c>
      <c r="W3108" s="263">
        <v>0</v>
      </c>
      <c r="X3108" s="263">
        <v>0.33999999999999997</v>
      </c>
      <c r="Y3108" s="265">
        <v>1.8334922359937862</v>
      </c>
      <c r="Z3108" s="275">
        <v>3.49</v>
      </c>
      <c r="AA3108" s="276">
        <v>7.7633122420307191E-2</v>
      </c>
      <c r="AB3108" s="277">
        <v>0.05</v>
      </c>
      <c r="AC3108" s="277">
        <v>3.6499999999999998E-2</v>
      </c>
      <c r="AD3108" s="277">
        <v>0</v>
      </c>
      <c r="AE3108" s="277">
        <v>0.33999999999999997</v>
      </c>
      <c r="AF3108" s="276">
        <v>1.6365881600285659</v>
      </c>
    </row>
    <row r="3109" spans="1:32" ht="27.6" x14ac:dyDescent="0.3">
      <c r="A3109" s="2">
        <f>IF(G3109="","",VLOOKUP(G3109,{"CFTV","100000";"switch","750000";"VMS","200000";"Alarme","300000";"CA","400000";"Cabeamento","500000";"Infra","600000";"Redes","700000";"Energia","800000";"Outros","900000";"Serviço","1000000"},2,FALSE)
  + COUNTIF($G$2:G3109,G3109)
)</f>
        <v>600548</v>
      </c>
      <c r="B3109" s="3" t="str">
        <f t="shared" si="50"/>
        <v>BARRAMENTO ELÉTRICO NEUTRO 6 FUROS</v>
      </c>
      <c r="C3109" s="3"/>
      <c r="D3109" s="3"/>
      <c r="E3109" s="5" t="s">
        <v>326</v>
      </c>
      <c r="F3109" s="5" t="s">
        <v>7</v>
      </c>
      <c r="G3109" s="56" t="s">
        <v>4743</v>
      </c>
      <c r="H3109" s="3" t="s">
        <v>5519</v>
      </c>
      <c r="I3109" s="170" t="s">
        <v>7038</v>
      </c>
      <c r="J3109" s="127">
        <v>24.36</v>
      </c>
      <c r="K3109" s="162">
        <v>49.626523187565148</v>
      </c>
      <c r="L3109" s="126"/>
      <c r="M3109" s="205"/>
      <c r="N3109" s="198">
        <v>0.18</v>
      </c>
      <c r="O3109" s="3" t="s">
        <v>7070</v>
      </c>
      <c r="P3109" s="31" t="s">
        <v>7294</v>
      </c>
      <c r="Q3109" s="234">
        <v>2</v>
      </c>
      <c r="R3109" s="5">
        <v>85444900</v>
      </c>
      <c r="S3109" s="238">
        <v>45873</v>
      </c>
      <c r="T3109" s="263">
        <v>0.15</v>
      </c>
      <c r="U3109" s="263">
        <v>0</v>
      </c>
      <c r="V3109" s="263">
        <v>3.2119999999999996E-2</v>
      </c>
      <c r="W3109" s="263">
        <v>0</v>
      </c>
      <c r="X3109" s="263">
        <v>0.33999999999999997</v>
      </c>
      <c r="Y3109" s="265">
        <v>1.8334922359937862</v>
      </c>
      <c r="Z3109" s="275">
        <v>24.36</v>
      </c>
      <c r="AA3109" s="276">
        <v>0.54187474560420723</v>
      </c>
      <c r="AB3109" s="277">
        <v>0.05</v>
      </c>
      <c r="AC3109" s="277">
        <v>3.6499999999999998E-2</v>
      </c>
      <c r="AD3109" s="277">
        <v>0</v>
      </c>
      <c r="AE3109" s="277">
        <v>0.33999999999999997</v>
      </c>
      <c r="AF3109" s="276">
        <v>1.6365881600285659</v>
      </c>
    </row>
    <row r="3110" spans="1:32" ht="27.6" x14ac:dyDescent="0.3">
      <c r="A3110" s="2">
        <f>IF(G3110="","",VLOOKUP(G3110,{"CFTV","100000";"switch","750000";"VMS","200000";"Alarme","300000";"CA","400000";"Cabeamento","500000";"Infra","600000";"Redes","700000";"Energia","800000";"Outros","900000";"Serviço","1000000"},2,FALSE)
  + COUNTIF($G$2:G3110,G3110)
)</f>
        <v>600549</v>
      </c>
      <c r="B3110" s="3" t="str">
        <f t="shared" si="50"/>
        <v>BARRAMENTO ELÉTRICO TERRA 6 FUROS</v>
      </c>
      <c r="C3110" s="3"/>
      <c r="D3110" s="3"/>
      <c r="E3110" s="5" t="s">
        <v>326</v>
      </c>
      <c r="F3110" s="5" t="s">
        <v>7</v>
      </c>
      <c r="G3110" s="56" t="s">
        <v>4743</v>
      </c>
      <c r="H3110" s="3" t="s">
        <v>5520</v>
      </c>
      <c r="I3110" s="170" t="s">
        <v>7038</v>
      </c>
      <c r="J3110" s="127">
        <v>24.36</v>
      </c>
      <c r="K3110" s="162">
        <v>49.626523187565148</v>
      </c>
      <c r="L3110" s="126"/>
      <c r="M3110" s="205"/>
      <c r="N3110" s="198">
        <v>0.18</v>
      </c>
      <c r="O3110" s="25" t="s">
        <v>7070</v>
      </c>
      <c r="P3110" s="31" t="s">
        <v>7294</v>
      </c>
      <c r="Q3110" s="234">
        <v>2</v>
      </c>
      <c r="R3110" s="5">
        <v>85444900</v>
      </c>
      <c r="S3110" s="238">
        <v>45873</v>
      </c>
      <c r="T3110" s="263">
        <v>0.15</v>
      </c>
      <c r="U3110" s="263">
        <v>0</v>
      </c>
      <c r="V3110" s="263">
        <v>3.2119999999999996E-2</v>
      </c>
      <c r="W3110" s="263">
        <v>0</v>
      </c>
      <c r="X3110" s="263">
        <v>0.33999999999999997</v>
      </c>
      <c r="Y3110" s="265">
        <v>1.8334922359937862</v>
      </c>
      <c r="Z3110" s="275">
        <v>24.36</v>
      </c>
      <c r="AA3110" s="276">
        <v>0.54187474560420723</v>
      </c>
      <c r="AB3110" s="277">
        <v>0.05</v>
      </c>
      <c r="AC3110" s="277">
        <v>3.6499999999999998E-2</v>
      </c>
      <c r="AD3110" s="277">
        <v>0</v>
      </c>
      <c r="AE3110" s="277">
        <v>0.33999999999999997</v>
      </c>
      <c r="AF3110" s="276">
        <v>1.6365881600285659</v>
      </c>
    </row>
    <row r="3111" spans="1:32" ht="41.4" x14ac:dyDescent="0.3">
      <c r="A3111" s="2">
        <f>IF(G3111="","",VLOOKUP(G3111,{"CFTV","100000";"switch","750000";"VMS","200000";"Alarme","300000";"CA","400000";"Cabeamento","500000";"Infra","600000";"Redes","700000";"Energia","800000";"Outros","900000";"Serviço","1000000"},2,FALSE)
  + COUNTIF($G$2:G3111,G3111)
)</f>
        <v>600550</v>
      </c>
      <c r="B3111" s="3" t="str">
        <f t="shared" si="50"/>
        <v>CAIXA DE EMENDA 12FO SVT</v>
      </c>
      <c r="C3111" s="3" t="s">
        <v>5522</v>
      </c>
      <c r="D3111" s="3" t="s">
        <v>5522</v>
      </c>
      <c r="E3111" s="5" t="s">
        <v>326</v>
      </c>
      <c r="F3111" s="5" t="s">
        <v>7</v>
      </c>
      <c r="G3111" s="56" t="s">
        <v>4743</v>
      </c>
      <c r="H3111" s="3" t="s">
        <v>5521</v>
      </c>
      <c r="I3111" s="170" t="s">
        <v>7038</v>
      </c>
      <c r="J3111" s="127">
        <v>86.6</v>
      </c>
      <c r="K3111" s="162">
        <v>176.42269737451321</v>
      </c>
      <c r="L3111" s="126"/>
      <c r="M3111" s="205"/>
      <c r="N3111" s="198">
        <v>0.12</v>
      </c>
      <c r="O3111" s="3" t="s">
        <v>7127</v>
      </c>
      <c r="P3111" s="31" t="s">
        <v>7295</v>
      </c>
      <c r="Q3111" s="234">
        <v>1</v>
      </c>
      <c r="R3111" s="5">
        <v>85177900</v>
      </c>
      <c r="S3111" s="238">
        <v>45873</v>
      </c>
      <c r="T3111" s="263">
        <v>0.15</v>
      </c>
      <c r="U3111" s="263">
        <v>0</v>
      </c>
      <c r="V3111" s="263">
        <v>3.2119999999999996E-2</v>
      </c>
      <c r="W3111" s="263">
        <v>0</v>
      </c>
      <c r="X3111" s="263">
        <v>0.33999999999999997</v>
      </c>
      <c r="Y3111" s="265">
        <v>1.8334922359937862</v>
      </c>
      <c r="Z3111" s="275">
        <v>86.6</v>
      </c>
      <c r="AA3111" s="276">
        <v>1.9263691695124934</v>
      </c>
      <c r="AB3111" s="277">
        <v>0.05</v>
      </c>
      <c r="AC3111" s="277">
        <v>3.6499999999999998E-2</v>
      </c>
      <c r="AD3111" s="277">
        <v>0</v>
      </c>
      <c r="AE3111" s="277">
        <v>0.33999999999999997</v>
      </c>
      <c r="AF3111" s="276">
        <v>1.6365881600285659</v>
      </c>
    </row>
    <row r="3112" spans="1:32" ht="27.6" x14ac:dyDescent="0.3">
      <c r="A3112" s="2">
        <f>IF(G3112="","",VLOOKUP(G3112,{"CFTV","100000";"switch","750000";"VMS","200000";"Alarme","300000";"CA","400000";"Cabeamento","500000";"Infra","600000";"Redes","700000";"Energia","800000";"Outros","900000";"Serviço","1000000"},2,FALSE)
  + COUNTIF($G$2:G3112,G3112)
)</f>
        <v>600551</v>
      </c>
      <c r="B3112" s="3" t="str">
        <f t="shared" si="50"/>
        <v>CAIXA DE INSPEÇÃO TUBO DE</v>
      </c>
      <c r="C3112" s="3" t="s">
        <v>5524</v>
      </c>
      <c r="D3112" s="3" t="s">
        <v>5524</v>
      </c>
      <c r="E3112" s="5" t="s">
        <v>326</v>
      </c>
      <c r="F3112" s="5" t="s">
        <v>7</v>
      </c>
      <c r="G3112" s="56" t="s">
        <v>4743</v>
      </c>
      <c r="H3112" s="3" t="s">
        <v>5523</v>
      </c>
      <c r="I3112" s="170" t="s">
        <v>7038</v>
      </c>
      <c r="J3112" s="127">
        <v>12.63</v>
      </c>
      <c r="K3112" s="162">
        <v>25.730007711779468</v>
      </c>
      <c r="L3112" s="126"/>
      <c r="M3112" s="205"/>
      <c r="N3112" s="198">
        <v>0.18</v>
      </c>
      <c r="O3112" s="3" t="s">
        <v>7070</v>
      </c>
      <c r="P3112" s="31" t="s">
        <v>7294</v>
      </c>
      <c r="Q3112" s="234">
        <v>1</v>
      </c>
      <c r="R3112" s="5">
        <v>85079020</v>
      </c>
      <c r="S3112" s="238">
        <v>45870</v>
      </c>
      <c r="T3112" s="263">
        <v>0.15</v>
      </c>
      <c r="U3112" s="263">
        <v>0</v>
      </c>
      <c r="V3112" s="263">
        <v>3.2119999999999996E-2</v>
      </c>
      <c r="W3112" s="263">
        <v>0</v>
      </c>
      <c r="X3112" s="263">
        <v>0.33999999999999997</v>
      </c>
      <c r="Y3112" s="265">
        <v>1.8334922359937862</v>
      </c>
      <c r="Z3112" s="275">
        <v>12.63</v>
      </c>
      <c r="AA3112" s="276">
        <v>0.28094737426030941</v>
      </c>
      <c r="AB3112" s="277">
        <v>0.05</v>
      </c>
      <c r="AC3112" s="277">
        <v>3.6499999999999998E-2</v>
      </c>
      <c r="AD3112" s="277">
        <v>0</v>
      </c>
      <c r="AE3112" s="277">
        <v>0.33999999999999997</v>
      </c>
      <c r="AF3112" s="276">
        <v>1.6365881600285659</v>
      </c>
    </row>
    <row r="3113" spans="1:32" ht="27.6" x14ac:dyDescent="0.3">
      <c r="A3113" s="2">
        <f>IF(G3113="","",VLOOKUP(G3113,{"CFTV","100000";"switch","750000";"VMS","200000";"Alarme","300000";"CA","400000";"Cabeamento","500000";"Infra","600000";"Redes","700000";"Energia","800000";"Outros","900000";"Serviço","1000000"},2,FALSE)
  + COUNTIF($G$2:G3113,G3113)
)</f>
        <v>600552</v>
      </c>
      <c r="B3113" s="3" t="str">
        <f t="shared" si="50"/>
        <v>CAIXA INSPEÇÃO CÔNICA PVC COM</v>
      </c>
      <c r="C3113" s="3"/>
      <c r="D3113" s="3"/>
      <c r="E3113" s="5" t="s">
        <v>326</v>
      </c>
      <c r="F3113" s="5" t="s">
        <v>7</v>
      </c>
      <c r="G3113" s="56" t="s">
        <v>4743</v>
      </c>
      <c r="H3113" s="3" t="s">
        <v>5525</v>
      </c>
      <c r="I3113" s="170" t="s">
        <v>7038</v>
      </c>
      <c r="J3113" s="127">
        <v>12.63</v>
      </c>
      <c r="K3113" s="162">
        <v>25.730007711779468</v>
      </c>
      <c r="L3113" s="126"/>
      <c r="M3113" s="205"/>
      <c r="N3113" s="198">
        <v>0.18</v>
      </c>
      <c r="O3113" s="3" t="s">
        <v>7070</v>
      </c>
      <c r="P3113" s="31" t="s">
        <v>7294</v>
      </c>
      <c r="Q3113" s="234">
        <v>3</v>
      </c>
      <c r="R3113" s="5">
        <v>39259090</v>
      </c>
      <c r="S3113" s="238">
        <v>46092</v>
      </c>
      <c r="T3113" s="263">
        <v>0.15</v>
      </c>
      <c r="U3113" s="263">
        <v>0</v>
      </c>
      <c r="V3113" s="263">
        <v>3.2119999999999996E-2</v>
      </c>
      <c r="W3113" s="263">
        <v>0</v>
      </c>
      <c r="X3113" s="263">
        <v>0.33999999999999997</v>
      </c>
      <c r="Y3113" s="265">
        <v>1.8334922359937862</v>
      </c>
      <c r="Z3113" s="275">
        <v>12.63</v>
      </c>
      <c r="AA3113" s="276">
        <v>0.28094737426030941</v>
      </c>
      <c r="AB3113" s="277">
        <v>0.05</v>
      </c>
      <c r="AC3113" s="277">
        <v>3.6499999999999998E-2</v>
      </c>
      <c r="AD3113" s="277">
        <v>0</v>
      </c>
      <c r="AE3113" s="277">
        <v>0.33999999999999997</v>
      </c>
      <c r="AF3113" s="276">
        <v>1.6365881600285659</v>
      </c>
    </row>
    <row r="3114" spans="1:32" ht="27.6" x14ac:dyDescent="0.3">
      <c r="A3114" s="2">
        <f>IF(G3114="","",VLOOKUP(G3114,{"CFTV","100000";"switch","750000";"VMS","200000";"Alarme","300000";"CA","400000";"Cabeamento","500000";"Infra","600000";"Redes","700000";"Energia","800000";"Outros","900000";"Serviço","1000000"},2,FALSE)
  + COUNTIF($G$2:G3114,G3114)
)</f>
        <v>600553</v>
      </c>
      <c r="B3114" s="3" t="str">
        <f t="shared" si="50"/>
        <v>DISJUNTOR BIPOLAR 16A MINI 3KA</v>
      </c>
      <c r="C3114" s="3" t="s">
        <v>5527</v>
      </c>
      <c r="D3114" s="3" t="s">
        <v>5527</v>
      </c>
      <c r="E3114" s="5" t="s">
        <v>326</v>
      </c>
      <c r="F3114" s="5" t="s">
        <v>7</v>
      </c>
      <c r="G3114" s="56" t="s">
        <v>4743</v>
      </c>
      <c r="H3114" s="3" t="s">
        <v>5526</v>
      </c>
      <c r="I3114" s="170" t="s">
        <v>7038</v>
      </c>
      <c r="J3114" s="127">
        <v>28.41</v>
      </c>
      <c r="K3114" s="162">
        <v>57.877238249537186</v>
      </c>
      <c r="L3114" s="126"/>
      <c r="M3114" s="205"/>
      <c r="N3114" s="198">
        <v>0.18</v>
      </c>
      <c r="O3114" s="3" t="s">
        <v>7070</v>
      </c>
      <c r="P3114" s="31" t="s">
        <v>7294</v>
      </c>
      <c r="Q3114" s="234">
        <v>1</v>
      </c>
      <c r="R3114" s="5">
        <v>85362000</v>
      </c>
      <c r="S3114" s="238">
        <v>45873</v>
      </c>
      <c r="T3114" s="263">
        <v>0.15</v>
      </c>
      <c r="U3114" s="263">
        <v>0</v>
      </c>
      <c r="V3114" s="263">
        <v>3.2119999999999996E-2</v>
      </c>
      <c r="W3114" s="263">
        <v>0</v>
      </c>
      <c r="X3114" s="263">
        <v>0.33999999999999997</v>
      </c>
      <c r="Y3114" s="265">
        <v>1.8334922359937862</v>
      </c>
      <c r="Z3114" s="275">
        <v>28.41</v>
      </c>
      <c r="AA3114" s="276">
        <v>0.63196475872805935</v>
      </c>
      <c r="AB3114" s="277">
        <v>0.05</v>
      </c>
      <c r="AC3114" s="277">
        <v>3.6499999999999998E-2</v>
      </c>
      <c r="AD3114" s="277">
        <v>0</v>
      </c>
      <c r="AE3114" s="277">
        <v>0.33999999999999997</v>
      </c>
      <c r="AF3114" s="276">
        <v>1.6365881600285659</v>
      </c>
    </row>
    <row r="3115" spans="1:32" ht="27.6" x14ac:dyDescent="0.3">
      <c r="A3115" s="2">
        <f>IF(G3115="","",VLOOKUP(G3115,{"CFTV","100000";"switch","750000";"VMS","200000";"Alarme","300000";"CA","400000";"Cabeamento","500000";"Infra","600000";"Redes","700000";"Energia","800000";"Outros","900000";"Serviço","1000000"},2,FALSE)
  + COUNTIF($G$2:G3115,G3115)
)</f>
        <v>600554</v>
      </c>
      <c r="B3115" s="3" t="str">
        <f t="shared" si="50"/>
        <v>GRAMPO ATERRAMENTO 070MM2 3/4 CHT-1</v>
      </c>
      <c r="C3115" s="3"/>
      <c r="D3115" s="3"/>
      <c r="E3115" s="5" t="s">
        <v>326</v>
      </c>
      <c r="F3115" s="5" t="s">
        <v>7</v>
      </c>
      <c r="G3115" s="56" t="s">
        <v>4743</v>
      </c>
      <c r="H3115" s="3" t="s">
        <v>5528</v>
      </c>
      <c r="I3115" s="170" t="s">
        <v>7038</v>
      </c>
      <c r="J3115" s="127">
        <v>39.630000000000003</v>
      </c>
      <c r="K3115" s="162">
        <v>80.734774791593054</v>
      </c>
      <c r="L3115" s="126"/>
      <c r="M3115" s="205"/>
      <c r="N3115" s="198">
        <v>0.18</v>
      </c>
      <c r="O3115" s="3" t="s">
        <v>7070</v>
      </c>
      <c r="P3115" s="31" t="s">
        <v>7294</v>
      </c>
      <c r="Q3115" s="234">
        <v>1</v>
      </c>
      <c r="R3115" s="5">
        <v>85359090</v>
      </c>
      <c r="S3115" s="238">
        <v>45873</v>
      </c>
      <c r="T3115" s="263">
        <v>0.15</v>
      </c>
      <c r="U3115" s="263">
        <v>0</v>
      </c>
      <c r="V3115" s="263">
        <v>3.2119999999999996E-2</v>
      </c>
      <c r="W3115" s="263">
        <v>0</v>
      </c>
      <c r="X3115" s="263">
        <v>0.33999999999999997</v>
      </c>
      <c r="Y3115" s="265">
        <v>1.8334922359937862</v>
      </c>
      <c r="Z3115" s="275">
        <v>39.630000000000003</v>
      </c>
      <c r="AA3115" s="276">
        <v>0.8815474617526573</v>
      </c>
      <c r="AB3115" s="277">
        <v>0.05</v>
      </c>
      <c r="AC3115" s="277">
        <v>3.6499999999999998E-2</v>
      </c>
      <c r="AD3115" s="277">
        <v>0</v>
      </c>
      <c r="AE3115" s="277">
        <v>0.33999999999999997</v>
      </c>
      <c r="AF3115" s="276">
        <v>1.6365881600285659</v>
      </c>
    </row>
    <row r="3116" spans="1:32" ht="27.6" x14ac:dyDescent="0.3">
      <c r="A3116" s="2">
        <f>IF(G3116="","",VLOOKUP(G3116,{"CFTV","100000";"switch","750000";"VMS","200000";"Alarme","300000";"CA","400000";"Cabeamento","500000";"Infra","600000";"Redes","700000";"Energia","800000";"Outros","900000";"Serviço","1000000"},2,FALSE)
  + COUNTIF($G$2:G3116,G3116)
)</f>
        <v>600555</v>
      </c>
      <c r="B3116" s="3" t="str">
        <f t="shared" si="50"/>
        <v>HASTE TERRA ALTA CAMADA COBRE.254</v>
      </c>
      <c r="C3116" s="3"/>
      <c r="D3116" s="3"/>
      <c r="E3116" s="5" t="s">
        <v>326</v>
      </c>
      <c r="F3116" s="5" t="s">
        <v>7</v>
      </c>
      <c r="G3116" s="56" t="s">
        <v>4743</v>
      </c>
      <c r="H3116" s="3" t="s">
        <v>5529</v>
      </c>
      <c r="I3116" s="170" t="s">
        <v>7038</v>
      </c>
      <c r="J3116" s="127">
        <v>211.11</v>
      </c>
      <c r="K3116" s="162">
        <v>430.07616215627581</v>
      </c>
      <c r="L3116" s="126"/>
      <c r="M3116" s="205"/>
      <c r="N3116" s="198">
        <v>0.18</v>
      </c>
      <c r="O3116" s="3" t="s">
        <v>7070</v>
      </c>
      <c r="P3116" s="31" t="s">
        <v>7294</v>
      </c>
      <c r="Q3116" s="234">
        <v>1</v>
      </c>
      <c r="R3116" s="5">
        <v>73262000</v>
      </c>
      <c r="S3116" s="238">
        <v>45873</v>
      </c>
      <c r="T3116" s="263">
        <v>0.15</v>
      </c>
      <c r="U3116" s="263">
        <v>0</v>
      </c>
      <c r="V3116" s="263">
        <v>3.2119999999999996E-2</v>
      </c>
      <c r="W3116" s="263">
        <v>0</v>
      </c>
      <c r="X3116" s="263">
        <v>0.33999999999999997</v>
      </c>
      <c r="Y3116" s="265">
        <v>1.8334922359937862</v>
      </c>
      <c r="Z3116" s="275">
        <v>211.11</v>
      </c>
      <c r="AA3116" s="276">
        <v>4.696025350759613</v>
      </c>
      <c r="AB3116" s="277">
        <v>0.05</v>
      </c>
      <c r="AC3116" s="277">
        <v>3.6499999999999998E-2</v>
      </c>
      <c r="AD3116" s="277">
        <v>0</v>
      </c>
      <c r="AE3116" s="277">
        <v>0.33999999999999997</v>
      </c>
      <c r="AF3116" s="276">
        <v>1.6365881600285659</v>
      </c>
    </row>
    <row r="3117" spans="1:32" ht="27.6" x14ac:dyDescent="0.3">
      <c r="A3117" s="2">
        <f>IF(G3117="","",VLOOKUP(G3117,{"CFTV","100000";"switch","750000";"VMS","200000";"Alarme","300000";"CA","400000";"Cabeamento","500000";"Infra","600000";"Redes","700000";"Energia","800000";"Outros","900000";"Serviço","1000000"},2,FALSE)
  + COUNTIF($G$2:G3117,G3117)
)</f>
        <v>600556</v>
      </c>
      <c r="B3117" s="3" t="str">
        <f t="shared" si="50"/>
        <v>METALON 	50 x 30 mm</v>
      </c>
      <c r="C3117" s="7" t="s">
        <v>5530</v>
      </c>
      <c r="D3117" s="7" t="s">
        <v>5530</v>
      </c>
      <c r="E3117" s="5" t="s">
        <v>326</v>
      </c>
      <c r="F3117" s="5" t="s">
        <v>7</v>
      </c>
      <c r="G3117" s="56" t="s">
        <v>4743</v>
      </c>
      <c r="H3117" s="3" t="s">
        <v>5530</v>
      </c>
      <c r="I3117" s="170" t="s">
        <v>7038</v>
      </c>
      <c r="J3117" s="127">
        <v>80.58</v>
      </c>
      <c r="K3117" s="162">
        <v>164.15867152931034</v>
      </c>
      <c r="L3117" s="126"/>
      <c r="M3117" s="205"/>
      <c r="N3117" s="198">
        <v>0.18</v>
      </c>
      <c r="O3117" s="3" t="s">
        <v>7222</v>
      </c>
      <c r="P3117" s="31" t="s">
        <v>7294</v>
      </c>
      <c r="Q3117" s="234">
        <v>1</v>
      </c>
      <c r="R3117" s="5">
        <v>73066100</v>
      </c>
      <c r="S3117" s="238">
        <v>45873</v>
      </c>
      <c r="T3117" s="263">
        <v>0.15</v>
      </c>
      <c r="U3117" s="263">
        <v>0</v>
      </c>
      <c r="V3117" s="263">
        <v>3.2119999999999996E-2</v>
      </c>
      <c r="W3117" s="263">
        <v>0</v>
      </c>
      <c r="X3117" s="263">
        <v>0.33999999999999997</v>
      </c>
      <c r="Y3117" s="265">
        <v>1.8334922359937862</v>
      </c>
      <c r="Z3117" s="275">
        <v>80.58</v>
      </c>
      <c r="AA3117" s="276">
        <v>1.7924575944493848</v>
      </c>
      <c r="AB3117" s="277">
        <v>0.05</v>
      </c>
      <c r="AC3117" s="277">
        <v>3.6499999999999998E-2</v>
      </c>
      <c r="AD3117" s="277">
        <v>0</v>
      </c>
      <c r="AE3117" s="277">
        <v>0.33999999999999997</v>
      </c>
      <c r="AF3117" s="276">
        <v>1.6365881600285659</v>
      </c>
    </row>
    <row r="3118" spans="1:32" ht="27.6" x14ac:dyDescent="0.3">
      <c r="A3118" s="2">
        <f>IF(G3118="","",VLOOKUP(G3118,{"CFTV","100000";"switch","750000";"VMS","200000";"Alarme","300000";"CA","400000";"Cabeamento","500000";"Infra","600000";"Redes","700000";"Energia","800000";"Outros","900000";"Serviço","1000000"},2,FALSE)
  + COUNTIF($G$2:G3118,G3118)
)</f>
        <v>600557</v>
      </c>
      <c r="B3118" s="3" t="str">
        <f t="shared" si="50"/>
        <v>MÓDULO TOMADA BRANCO 2P+T 10A</v>
      </c>
      <c r="C3118" s="3">
        <v>680111</v>
      </c>
      <c r="D3118" s="3">
        <v>680111</v>
      </c>
      <c r="E3118" s="5" t="s">
        <v>326</v>
      </c>
      <c r="F3118" s="5" t="s">
        <v>7</v>
      </c>
      <c r="G3118" s="56" t="s">
        <v>4743</v>
      </c>
      <c r="H3118" s="3" t="s">
        <v>5531</v>
      </c>
      <c r="I3118" s="170" t="s">
        <v>7038</v>
      </c>
      <c r="J3118" s="127">
        <v>18.149999999999999</v>
      </c>
      <c r="K3118" s="162">
        <v>36.97542675920802</v>
      </c>
      <c r="L3118" s="126"/>
      <c r="M3118" s="205"/>
      <c r="N3118" s="198">
        <v>0.18</v>
      </c>
      <c r="O3118" s="38" t="s">
        <v>7070</v>
      </c>
      <c r="P3118" s="31" t="s">
        <v>7294</v>
      </c>
      <c r="Q3118" s="234">
        <v>1</v>
      </c>
      <c r="R3118" s="5">
        <v>85366910</v>
      </c>
      <c r="S3118" s="238">
        <v>46030</v>
      </c>
      <c r="T3118" s="263">
        <v>0.15</v>
      </c>
      <c r="U3118" s="263">
        <v>0</v>
      </c>
      <c r="V3118" s="263">
        <v>3.2119999999999996E-2</v>
      </c>
      <c r="W3118" s="263">
        <v>0</v>
      </c>
      <c r="X3118" s="263">
        <v>0.33999999999999997</v>
      </c>
      <c r="Y3118" s="265">
        <v>1.8334922359937862</v>
      </c>
      <c r="Z3118" s="275">
        <v>18.149999999999999</v>
      </c>
      <c r="AA3118" s="276">
        <v>0.40373672548096717</v>
      </c>
      <c r="AB3118" s="277">
        <v>0.05</v>
      </c>
      <c r="AC3118" s="277">
        <v>3.6499999999999998E-2</v>
      </c>
      <c r="AD3118" s="277">
        <v>0</v>
      </c>
      <c r="AE3118" s="277">
        <v>0.33999999999999997</v>
      </c>
      <c r="AF3118" s="276">
        <v>1.6365881600285659</v>
      </c>
    </row>
    <row r="3119" spans="1:32" ht="96.6" x14ac:dyDescent="0.3">
      <c r="A3119" s="2">
        <f>IF(G3119="","",VLOOKUP(G3119,{"CFTV","100000";"switch","750000";"VMS","200000";"Alarme","300000";"CA","400000";"Cabeamento","500000";"Infra","600000";"Redes","700000";"Energia","800000";"Outros","900000";"Serviço","1000000"},2,FALSE)
  + COUNTIF($G$2:G3119,G3119)
)</f>
        <v>600558</v>
      </c>
      <c r="B3119" s="3" t="str">
        <f t="shared" si="50"/>
        <v>POSTE IP.CFTV TELECÔNICO ENGASTADO COM</v>
      </c>
      <c r="C3119" s="3" t="s">
        <v>5533</v>
      </c>
      <c r="D3119" s="3" t="s">
        <v>5533</v>
      </c>
      <c r="E3119" s="5" t="s">
        <v>428</v>
      </c>
      <c r="F3119" s="5" t="s">
        <v>7</v>
      </c>
      <c r="G3119" s="56" t="s">
        <v>4743</v>
      </c>
      <c r="H3119" s="3" t="s">
        <v>5532</v>
      </c>
      <c r="I3119" s="170" t="s">
        <v>7038</v>
      </c>
      <c r="J3119" s="127">
        <v>637</v>
      </c>
      <c r="K3119" s="162">
        <v>1297.7050603644909</v>
      </c>
      <c r="L3119" s="126"/>
      <c r="M3119" s="205"/>
      <c r="N3119" s="198">
        <v>0.18</v>
      </c>
      <c r="O3119" s="3" t="s">
        <v>428</v>
      </c>
      <c r="P3119" s="31" t="s">
        <v>7294</v>
      </c>
      <c r="Q3119" s="234">
        <v>1</v>
      </c>
      <c r="R3119" s="5">
        <v>73082000</v>
      </c>
      <c r="S3119" s="238">
        <v>45870</v>
      </c>
      <c r="T3119" s="263">
        <v>0.15</v>
      </c>
      <c r="U3119" s="263">
        <v>0</v>
      </c>
      <c r="V3119" s="263">
        <v>3.2119999999999996E-2</v>
      </c>
      <c r="W3119" s="263">
        <v>0</v>
      </c>
      <c r="X3119" s="263">
        <v>0.33999999999999997</v>
      </c>
      <c r="Y3119" s="265">
        <v>1.8334922359937862</v>
      </c>
      <c r="Z3119" s="275">
        <v>637</v>
      </c>
      <c r="AA3119" s="276">
        <v>14.16971317528243</v>
      </c>
      <c r="AB3119" s="277">
        <v>0.05</v>
      </c>
      <c r="AC3119" s="277">
        <v>3.6499999999999998E-2</v>
      </c>
      <c r="AD3119" s="277">
        <v>0</v>
      </c>
      <c r="AE3119" s="277">
        <v>0.33999999999999997</v>
      </c>
      <c r="AF3119" s="276">
        <v>1.6365881600285659</v>
      </c>
    </row>
    <row r="3120" spans="1:32" ht="96.6" x14ac:dyDescent="0.3">
      <c r="A3120" s="2">
        <f>IF(G3120="","",VLOOKUP(G3120,{"CFTV","100000";"switch","750000";"VMS","200000";"Alarme","300000";"CA","400000";"Cabeamento","500000";"Infra","600000";"Redes","700000";"Energia","800000";"Outros","900000";"Serviço","1000000"},2,FALSE)
  + COUNTIF($G$2:G3120,G3120)
)</f>
        <v>600559</v>
      </c>
      <c r="B3120" s="3" t="str">
        <f t="shared" si="50"/>
        <v>POSTE IP.CFTV TELECÔNICO ENGASTADO COM</v>
      </c>
      <c r="C3120" s="3" t="s">
        <v>5535</v>
      </c>
      <c r="D3120" s="3" t="s">
        <v>5535</v>
      </c>
      <c r="E3120" s="5" t="s">
        <v>428</v>
      </c>
      <c r="F3120" s="5" t="s">
        <v>7</v>
      </c>
      <c r="G3120" s="56" t="s">
        <v>4743</v>
      </c>
      <c r="H3120" s="3" t="s">
        <v>5534</v>
      </c>
      <c r="I3120" s="170" t="s">
        <v>7038</v>
      </c>
      <c r="J3120" s="127">
        <v>868</v>
      </c>
      <c r="K3120" s="162">
        <v>1972.0227604910945</v>
      </c>
      <c r="L3120" s="127">
        <v>100</v>
      </c>
      <c r="M3120" s="205"/>
      <c r="N3120" s="198">
        <v>7.0000000000000007E-2</v>
      </c>
      <c r="O3120" s="3" t="s">
        <v>428</v>
      </c>
      <c r="P3120" s="31" t="s">
        <v>7294</v>
      </c>
      <c r="Q3120" s="234">
        <v>1</v>
      </c>
      <c r="R3120" s="5">
        <v>73082000</v>
      </c>
      <c r="S3120" s="238">
        <v>46030</v>
      </c>
      <c r="T3120" s="263">
        <v>0.15</v>
      </c>
      <c r="U3120" s="263">
        <v>0</v>
      </c>
      <c r="V3120" s="263">
        <v>3.2119999999999996E-2</v>
      </c>
      <c r="W3120" s="263">
        <v>0</v>
      </c>
      <c r="X3120" s="263">
        <v>0.33999999999999997</v>
      </c>
      <c r="Y3120" s="265">
        <v>1.8334922359937862</v>
      </c>
      <c r="Z3120" s="275">
        <v>968</v>
      </c>
      <c r="AA3120" s="276">
        <v>21.532625358984916</v>
      </c>
      <c r="AB3120" s="277">
        <v>0.05</v>
      </c>
      <c r="AC3120" s="277">
        <v>3.6499999999999998E-2</v>
      </c>
      <c r="AD3120" s="277">
        <v>0</v>
      </c>
      <c r="AE3120" s="277">
        <v>0.33999999999999997</v>
      </c>
      <c r="AF3120" s="276">
        <v>1.6365881600285659</v>
      </c>
    </row>
    <row r="3121" spans="1:32" ht="69" x14ac:dyDescent="0.3">
      <c r="A3121" s="2">
        <f>IF(G3121="","",VLOOKUP(G3121,{"CFTV","100000";"switch","750000";"VMS","200000";"Alarme","300000";"CA","400000";"Cabeamento","500000";"Infra","600000";"Redes","700000";"Energia","800000";"Outros","900000";"Serviço","1000000"},2,FALSE)
  + COUNTIF($G$2:G3121,G3121)
)</f>
        <v>600560</v>
      </c>
      <c r="B3121" s="3" t="str">
        <f t="shared" si="50"/>
        <v>SUPORTE COM BRAÇO PROJETADO DE</v>
      </c>
      <c r="C3121" s="3" t="s">
        <v>5537</v>
      </c>
      <c r="D3121" s="3" t="s">
        <v>5537</v>
      </c>
      <c r="E3121" s="5" t="s">
        <v>428</v>
      </c>
      <c r="F3121" s="5" t="s">
        <v>7</v>
      </c>
      <c r="G3121" s="56" t="s">
        <v>4743</v>
      </c>
      <c r="H3121" s="3" t="s">
        <v>5536</v>
      </c>
      <c r="I3121" s="170" t="s">
        <v>7038</v>
      </c>
      <c r="J3121" s="127">
        <v>187.97</v>
      </c>
      <c r="K3121" s="162">
        <v>395.3804283408266</v>
      </c>
      <c r="L3121" s="126"/>
      <c r="M3121" s="205">
        <v>3.2500000000000001E-2</v>
      </c>
      <c r="N3121" s="198">
        <v>0.18</v>
      </c>
      <c r="O3121" s="3" t="s">
        <v>428</v>
      </c>
      <c r="P3121" s="31" t="s">
        <v>7294</v>
      </c>
      <c r="Q3121" s="234">
        <v>1</v>
      </c>
      <c r="R3121" s="5">
        <v>73089090</v>
      </c>
      <c r="S3121" s="238">
        <v>45870</v>
      </c>
      <c r="T3121" s="263">
        <v>0.15</v>
      </c>
      <c r="U3121" s="263">
        <v>0</v>
      </c>
      <c r="V3121" s="263">
        <v>3.2119999999999996E-2</v>
      </c>
      <c r="W3121" s="263">
        <v>0</v>
      </c>
      <c r="X3121" s="263">
        <v>0.33999999999999997</v>
      </c>
      <c r="Y3121" s="265">
        <v>1.8334922359937862</v>
      </c>
      <c r="Z3121" s="275">
        <v>194.079025</v>
      </c>
      <c r="AA3121" s="276">
        <v>4.3171807183492437</v>
      </c>
      <c r="AB3121" s="277">
        <v>0.05</v>
      </c>
      <c r="AC3121" s="277">
        <v>3.6499999999999998E-2</v>
      </c>
      <c r="AD3121" s="277">
        <v>0</v>
      </c>
      <c r="AE3121" s="277">
        <v>0.33999999999999997</v>
      </c>
      <c r="AF3121" s="276">
        <v>1.6365881600285659</v>
      </c>
    </row>
    <row r="3122" spans="1:32" ht="55.2" x14ac:dyDescent="0.3">
      <c r="A3122" s="2">
        <f>IF(G3122="","",VLOOKUP(G3122,{"CFTV","100000";"switch","750000";"VMS","200000";"Alarme","300000";"CA","400000";"Cabeamento","500000";"Infra","600000";"Redes","700000";"Energia","800000";"Outros","900000";"Serviço","1000000"},2,FALSE)
  + COUNTIF($G$2:G3122,G3122)
)</f>
        <v>600561</v>
      </c>
      <c r="B3122" s="3" t="str">
        <f t="shared" si="50"/>
        <v>SUPORTE PARA INSTALAÇÃO DE UMA</v>
      </c>
      <c r="C3122" s="3" t="s">
        <v>5539</v>
      </c>
      <c r="D3122" s="3" t="s">
        <v>5539</v>
      </c>
      <c r="E3122" s="5" t="s">
        <v>428</v>
      </c>
      <c r="F3122" s="5" t="s">
        <v>7</v>
      </c>
      <c r="G3122" s="56" t="s">
        <v>4743</v>
      </c>
      <c r="H3122" s="3" t="s">
        <v>5538</v>
      </c>
      <c r="I3122" s="170" t="s">
        <v>7038</v>
      </c>
      <c r="J3122" s="127">
        <v>128.71</v>
      </c>
      <c r="K3122" s="162">
        <v>270.73157914426662</v>
      </c>
      <c r="L3122" s="126"/>
      <c r="M3122" s="205">
        <v>3.2500000000000001E-2</v>
      </c>
      <c r="N3122" s="198">
        <v>0.18</v>
      </c>
      <c r="O3122" s="3" t="s">
        <v>428</v>
      </c>
      <c r="P3122" s="31" t="s">
        <v>7294</v>
      </c>
      <c r="Q3122" s="234">
        <v>1</v>
      </c>
      <c r="R3122" s="5">
        <v>73089090</v>
      </c>
      <c r="S3122" s="238">
        <v>45870</v>
      </c>
      <c r="T3122" s="263">
        <v>0.15</v>
      </c>
      <c r="U3122" s="263">
        <v>0</v>
      </c>
      <c r="V3122" s="263">
        <v>3.2119999999999996E-2</v>
      </c>
      <c r="W3122" s="263">
        <v>0</v>
      </c>
      <c r="X3122" s="263">
        <v>0.33999999999999997</v>
      </c>
      <c r="Y3122" s="265">
        <v>1.8334922359937862</v>
      </c>
      <c r="Z3122" s="275">
        <v>132.89307500000001</v>
      </c>
      <c r="AA3122" s="276">
        <v>2.9561330545232276</v>
      </c>
      <c r="AB3122" s="277">
        <v>0.05</v>
      </c>
      <c r="AC3122" s="277">
        <v>3.6499999999999998E-2</v>
      </c>
      <c r="AD3122" s="277">
        <v>0</v>
      </c>
      <c r="AE3122" s="277">
        <v>0.33999999999999997</v>
      </c>
      <c r="AF3122" s="276">
        <v>1.6365881600285659</v>
      </c>
    </row>
    <row r="3123" spans="1:32" ht="27.6" x14ac:dyDescent="0.3">
      <c r="A3123" s="2">
        <f>IF(G3123="","",VLOOKUP(G3123,{"CFTV","100000";"switch","750000";"VMS","200000";"Alarme","300000";"CA","400000";"Cabeamento","500000";"Infra","600000";"Redes","700000";"Energia","800000";"Outros","900000";"Serviço","1000000"},2,FALSE)
  + COUNTIF($G$2:G3123,G3123)
)</f>
        <v>600562</v>
      </c>
      <c r="B3123" s="3" t="str">
        <f t="shared" si="50"/>
        <v>TRILHO DIN 8 DISJUNTORES P/QUADRO</v>
      </c>
      <c r="C3123" s="3">
        <v>989060</v>
      </c>
      <c r="D3123" s="3">
        <v>989060</v>
      </c>
      <c r="E3123" s="5" t="s">
        <v>326</v>
      </c>
      <c r="F3123" s="5" t="s">
        <v>7</v>
      </c>
      <c r="G3123" s="56" t="s">
        <v>4743</v>
      </c>
      <c r="H3123" s="3" t="s">
        <v>5540</v>
      </c>
      <c r="I3123" s="170" t="s">
        <v>7038</v>
      </c>
      <c r="J3123" s="127">
        <v>4.4000000000000004</v>
      </c>
      <c r="K3123" s="162">
        <v>8.9637398204140677</v>
      </c>
      <c r="L3123" s="126"/>
      <c r="M3123" s="205"/>
      <c r="N3123" s="198">
        <v>0.18</v>
      </c>
      <c r="O3123" s="47" t="s">
        <v>7070</v>
      </c>
      <c r="P3123" s="254" t="s">
        <v>7294</v>
      </c>
      <c r="Q3123" s="235">
        <v>3</v>
      </c>
      <c r="R3123" s="5">
        <v>72166110</v>
      </c>
      <c r="S3123" s="243">
        <v>46086</v>
      </c>
      <c r="T3123" s="263">
        <v>0.15</v>
      </c>
      <c r="U3123" s="263">
        <v>0</v>
      </c>
      <c r="V3123" s="263">
        <v>3.2119999999999996E-2</v>
      </c>
      <c r="W3123" s="263">
        <v>0</v>
      </c>
      <c r="X3123" s="263">
        <v>0.33999999999999997</v>
      </c>
      <c r="Y3123" s="265">
        <v>1.8334922359937862</v>
      </c>
      <c r="Z3123" s="275">
        <v>4.4000000000000004</v>
      </c>
      <c r="AA3123" s="276">
        <v>9.787556981356782E-2</v>
      </c>
      <c r="AB3123" s="277">
        <v>0.05</v>
      </c>
      <c r="AC3123" s="277">
        <v>3.6499999999999998E-2</v>
      </c>
      <c r="AD3123" s="277">
        <v>0</v>
      </c>
      <c r="AE3123" s="277">
        <v>0.33999999999999997</v>
      </c>
      <c r="AF3123" s="276">
        <v>1.6365881600285659</v>
      </c>
    </row>
    <row r="3124" spans="1:32" ht="27.6" x14ac:dyDescent="0.3">
      <c r="A3124" s="2">
        <f>IF(G3124="","",VLOOKUP(G3124,{"CFTV","100000";"switch","750000";"VMS","200000";"Alarme","300000";"CA","400000";"Cabeamento","500000";"Infra","600000";"Redes","700000";"Energia","800000";"Outros","900000";"Serviço","1000000"},2,FALSE)
  + COUNTIF($G$2:G3124,G3124)
)</f>
        <v>600563</v>
      </c>
      <c r="B3124" s="3" t="str">
        <f t="shared" si="50"/>
        <v>SEATUBO ELETRODUTO 3/4 METÁLICO REVESTIDO</v>
      </c>
      <c r="C3124" s="3"/>
      <c r="D3124" s="3"/>
      <c r="E3124" s="5" t="s">
        <v>326</v>
      </c>
      <c r="F3124" s="5" t="s">
        <v>948</v>
      </c>
      <c r="G3124" s="56" t="s">
        <v>4743</v>
      </c>
      <c r="H3124" s="3" t="s">
        <v>5541</v>
      </c>
      <c r="I3124" s="170" t="s">
        <v>7038</v>
      </c>
      <c r="J3124" s="127">
        <v>15.8</v>
      </c>
      <c r="K3124" s="162">
        <v>32.187974809668695</v>
      </c>
      <c r="L3124" s="126"/>
      <c r="M3124" s="203"/>
      <c r="N3124" s="198">
        <v>0.18</v>
      </c>
      <c r="O3124" s="62" t="s">
        <v>7070</v>
      </c>
      <c r="P3124" s="254" t="s">
        <v>7294</v>
      </c>
      <c r="Q3124" s="235">
        <v>1</v>
      </c>
      <c r="R3124" s="5">
        <v>73069090</v>
      </c>
      <c r="S3124" s="243">
        <v>45880</v>
      </c>
      <c r="T3124" s="263">
        <v>0.15</v>
      </c>
      <c r="U3124" s="263">
        <v>0</v>
      </c>
      <c r="V3124" s="263">
        <v>3.2119999999999996E-2</v>
      </c>
      <c r="W3124" s="263">
        <v>0</v>
      </c>
      <c r="X3124" s="263">
        <v>0.33999999999999997</v>
      </c>
      <c r="Y3124" s="265">
        <v>1.8334922359937862</v>
      </c>
      <c r="Z3124" s="275">
        <v>15.8</v>
      </c>
      <c r="AA3124" s="276">
        <v>0.35146227342144803</v>
      </c>
      <c r="AB3124" s="277">
        <v>0.05</v>
      </c>
      <c r="AC3124" s="277">
        <v>3.6499999999999998E-2</v>
      </c>
      <c r="AD3124" s="277">
        <v>0</v>
      </c>
      <c r="AE3124" s="277">
        <v>0.33999999999999997</v>
      </c>
      <c r="AF3124" s="276">
        <v>1.6365881600285659</v>
      </c>
    </row>
    <row r="3125" spans="1:32" ht="27.6" x14ac:dyDescent="0.3">
      <c r="A3125" s="2">
        <f>IF(G3125="","",VLOOKUP(G3125,{"CFTV","100000";"switch","750000";"VMS","200000";"Alarme","300000";"CA","400000";"Cabeamento","500000";"Infra","600000";"Redes","700000";"Energia","800000";"Outros","900000";"Serviço","1000000"},2,FALSE)
  + COUNTIF($G$2:G3125,G3125)
)</f>
        <v>600564</v>
      </c>
      <c r="B3125" s="3" t="str">
        <f t="shared" si="50"/>
        <v>ELETRODUTO AÇO GALVANIZADO 3/4 LEVE</v>
      </c>
      <c r="C3125" s="3"/>
      <c r="D3125" s="3"/>
      <c r="E3125" s="5" t="s">
        <v>326</v>
      </c>
      <c r="F3125" s="5" t="s">
        <v>7</v>
      </c>
      <c r="G3125" s="2" t="s">
        <v>4743</v>
      </c>
      <c r="H3125" s="3" t="s">
        <v>5542</v>
      </c>
      <c r="I3125" s="170" t="s">
        <v>7038</v>
      </c>
      <c r="J3125" s="127">
        <v>19.27</v>
      </c>
      <c r="K3125" s="162">
        <v>39.257105986222513</v>
      </c>
      <c r="L3125" s="126"/>
      <c r="M3125" s="203"/>
      <c r="N3125" s="198">
        <v>0.18</v>
      </c>
      <c r="O3125" s="3" t="s">
        <v>7070</v>
      </c>
      <c r="P3125" s="31" t="s">
        <v>7294</v>
      </c>
      <c r="Q3125" s="234">
        <v>1</v>
      </c>
      <c r="R3125" s="5">
        <v>73063000</v>
      </c>
      <c r="S3125" s="238">
        <v>45880</v>
      </c>
      <c r="T3125" s="263">
        <v>0.15</v>
      </c>
      <c r="U3125" s="263">
        <v>0</v>
      </c>
      <c r="V3125" s="263">
        <v>3.2119999999999996E-2</v>
      </c>
      <c r="W3125" s="263">
        <v>0</v>
      </c>
      <c r="X3125" s="263">
        <v>0.33999999999999997</v>
      </c>
      <c r="Y3125" s="265">
        <v>1.8334922359937862</v>
      </c>
      <c r="Z3125" s="275">
        <v>19.27</v>
      </c>
      <c r="AA3125" s="276">
        <v>0.42865050688805717</v>
      </c>
      <c r="AB3125" s="277">
        <v>0.05</v>
      </c>
      <c r="AC3125" s="277">
        <v>3.6499999999999998E-2</v>
      </c>
      <c r="AD3125" s="277">
        <v>0</v>
      </c>
      <c r="AE3125" s="277">
        <v>0.33999999999999997</v>
      </c>
      <c r="AF3125" s="276">
        <v>1.6365881600285659</v>
      </c>
    </row>
    <row r="3126" spans="1:32" ht="27.6" x14ac:dyDescent="0.3">
      <c r="A3126" s="2">
        <f>IF(G3126="","",VLOOKUP(G3126,{"CFTV","100000";"switch","750000";"VMS","200000";"Alarme","300000";"CA","400000";"Cabeamento","500000";"Infra","600000";"Redes","700000";"Energia","800000";"Outros","900000";"Serviço","1000000"},2,FALSE)
  + COUNTIF($G$2:G3126,G3126)
)</f>
        <v>600565</v>
      </c>
      <c r="B3126" s="3" t="str">
        <f t="shared" si="50"/>
        <v>CONDULETE MULTIPLO 3/4 SEM TAMPA</v>
      </c>
      <c r="C3126" s="3"/>
      <c r="D3126" s="3"/>
      <c r="E3126" s="5" t="s">
        <v>326</v>
      </c>
      <c r="F3126" s="5" t="s">
        <v>7</v>
      </c>
      <c r="G3126" s="2" t="s">
        <v>4743</v>
      </c>
      <c r="H3126" s="3" t="s">
        <v>5543</v>
      </c>
      <c r="I3126" s="170" t="s">
        <v>7038</v>
      </c>
      <c r="J3126" s="127">
        <v>10.98</v>
      </c>
      <c r="K3126" s="162">
        <v>22.368605279124193</v>
      </c>
      <c r="L3126" s="126"/>
      <c r="M3126" s="203"/>
      <c r="N3126" s="198">
        <v>0.18</v>
      </c>
      <c r="O3126" s="3" t="s">
        <v>7070</v>
      </c>
      <c r="P3126" s="31" t="s">
        <v>7294</v>
      </c>
      <c r="Q3126" s="234">
        <v>1</v>
      </c>
      <c r="R3126" s="5">
        <v>76169900</v>
      </c>
      <c r="S3126" s="238">
        <v>45880</v>
      </c>
      <c r="T3126" s="263">
        <v>0.15</v>
      </c>
      <c r="U3126" s="263">
        <v>0</v>
      </c>
      <c r="V3126" s="263">
        <v>3.2119999999999996E-2</v>
      </c>
      <c r="W3126" s="263">
        <v>0</v>
      </c>
      <c r="X3126" s="263">
        <v>0.33999999999999997</v>
      </c>
      <c r="Y3126" s="265">
        <v>1.8334922359937862</v>
      </c>
      <c r="Z3126" s="275">
        <v>10.98</v>
      </c>
      <c r="AA3126" s="276">
        <v>0.24424403558022145</v>
      </c>
      <c r="AB3126" s="277">
        <v>0.05</v>
      </c>
      <c r="AC3126" s="277">
        <v>3.6499999999999998E-2</v>
      </c>
      <c r="AD3126" s="277">
        <v>0</v>
      </c>
      <c r="AE3126" s="277">
        <v>0.33999999999999997</v>
      </c>
      <c r="AF3126" s="276">
        <v>1.6365881600285659</v>
      </c>
    </row>
    <row r="3127" spans="1:32" ht="27.6" x14ac:dyDescent="0.3">
      <c r="A3127" s="2">
        <f>IF(G3127="","",VLOOKUP(G3127,{"CFTV","100000";"switch","750000";"VMS","200000";"Alarme","300000";"CA","400000";"Cabeamento","500000";"Infra","600000";"Redes","700000";"Energia","800000";"Outros","900000";"Serviço","1000000"},2,FALSE)
  + COUNTIF($G$2:G3127,G3127)
)</f>
        <v>600566</v>
      </c>
      <c r="B3127" s="3" t="str">
        <f t="shared" si="50"/>
        <v>TAMPA PARA CONDULETE 3/4</v>
      </c>
      <c r="C3127" s="3"/>
      <c r="D3127" s="3"/>
      <c r="E3127" s="5" t="s">
        <v>326</v>
      </c>
      <c r="F3127" s="5" t="s">
        <v>7</v>
      </c>
      <c r="G3127" s="2" t="s">
        <v>4743</v>
      </c>
      <c r="H3127" s="3" t="s">
        <v>5544</v>
      </c>
      <c r="I3127" s="170" t="s">
        <v>7038</v>
      </c>
      <c r="J3127" s="127">
        <v>3.41</v>
      </c>
      <c r="K3127" s="162">
        <v>6.9468983608209012</v>
      </c>
      <c r="L3127" s="126"/>
      <c r="M3127" s="203"/>
      <c r="N3127" s="198">
        <v>0.18</v>
      </c>
      <c r="O3127" s="3" t="s">
        <v>7070</v>
      </c>
      <c r="P3127" s="31" t="s">
        <v>7294</v>
      </c>
      <c r="Q3127" s="234">
        <v>1</v>
      </c>
      <c r="R3127" s="5">
        <v>76169900</v>
      </c>
      <c r="S3127" s="238">
        <v>45880</v>
      </c>
      <c r="T3127" s="263">
        <v>0.15</v>
      </c>
      <c r="U3127" s="263">
        <v>0</v>
      </c>
      <c r="V3127" s="263">
        <v>3.2119999999999996E-2</v>
      </c>
      <c r="W3127" s="263">
        <v>0</v>
      </c>
      <c r="X3127" s="263">
        <v>0.33999999999999997</v>
      </c>
      <c r="Y3127" s="265">
        <v>1.8334922359937862</v>
      </c>
      <c r="Z3127" s="275">
        <v>3.41</v>
      </c>
      <c r="AA3127" s="276">
        <v>7.5853566605515052E-2</v>
      </c>
      <c r="AB3127" s="277">
        <v>0.05</v>
      </c>
      <c r="AC3127" s="277">
        <v>3.6499999999999998E-2</v>
      </c>
      <c r="AD3127" s="277">
        <v>0</v>
      </c>
      <c r="AE3127" s="277">
        <v>0.33999999999999997</v>
      </c>
      <c r="AF3127" s="276">
        <v>1.6365881600285659</v>
      </c>
    </row>
    <row r="3128" spans="1:32" ht="27.6" x14ac:dyDescent="0.3">
      <c r="A3128" s="2">
        <f>IF(G3128="","",VLOOKUP(G3128,{"CFTV","100000";"switch","750000";"VMS","200000";"Alarme","300000";"CA","400000";"Cabeamento","500000";"Infra","600000";"Redes","700000";"Energia","800000";"Outros","900000";"Serviço","1000000"},2,FALSE)
  + COUNTIF($G$2:G3128,G3128)
)</f>
        <v>600567</v>
      </c>
      <c r="B3128" s="3" t="str">
        <f t="shared" si="50"/>
        <v>TAMPÃO PARA CONDULETES 3/4</v>
      </c>
      <c r="C3128" s="3"/>
      <c r="D3128" s="3"/>
      <c r="E3128" s="5" t="s">
        <v>326</v>
      </c>
      <c r="F3128" s="5" t="s">
        <v>7</v>
      </c>
      <c r="G3128" s="2" t="s">
        <v>4743</v>
      </c>
      <c r="H3128" s="3" t="s">
        <v>5545</v>
      </c>
      <c r="I3128" s="170" t="s">
        <v>7038</v>
      </c>
      <c r="J3128" s="127">
        <v>0.3</v>
      </c>
      <c r="K3128" s="162">
        <v>0.61116407866459543</v>
      </c>
      <c r="L3128" s="126"/>
      <c r="M3128" s="203"/>
      <c r="N3128" s="198">
        <v>0.18</v>
      </c>
      <c r="O3128" s="3" t="s">
        <v>7070</v>
      </c>
      <c r="P3128" s="31" t="s">
        <v>7294</v>
      </c>
      <c r="Q3128" s="234">
        <v>1</v>
      </c>
      <c r="R3128" s="5">
        <v>76169900</v>
      </c>
      <c r="S3128" s="238">
        <v>45880</v>
      </c>
      <c r="T3128" s="263">
        <v>0.15</v>
      </c>
      <c r="U3128" s="263">
        <v>0</v>
      </c>
      <c r="V3128" s="263">
        <v>3.2119999999999996E-2</v>
      </c>
      <c r="W3128" s="263">
        <v>0</v>
      </c>
      <c r="X3128" s="263">
        <v>0.33999999999999997</v>
      </c>
      <c r="Y3128" s="265">
        <v>1.8334922359937862</v>
      </c>
      <c r="Z3128" s="275">
        <v>0.3</v>
      </c>
      <c r="AA3128" s="276">
        <v>6.6733343054705321E-3</v>
      </c>
      <c r="AB3128" s="277">
        <v>0.05</v>
      </c>
      <c r="AC3128" s="277">
        <v>3.6499999999999998E-2</v>
      </c>
      <c r="AD3128" s="277">
        <v>0</v>
      </c>
      <c r="AE3128" s="277">
        <v>0.33999999999999997</v>
      </c>
      <c r="AF3128" s="276">
        <v>1.6365881600285659</v>
      </c>
    </row>
    <row r="3129" spans="1:32" ht="27.6" x14ac:dyDescent="0.3">
      <c r="A3129" s="2">
        <f>IF(G3129="","",VLOOKUP(G3129,{"CFTV","100000";"switch","750000";"VMS","200000";"Alarme","300000";"CA","400000";"Cabeamento","500000";"Infra","600000";"Redes","700000";"Energia","800000";"Outros","900000";"Serviço","1000000"},2,FALSE)
  + COUNTIF($G$2:G3129,G3129)
)</f>
        <v>600568</v>
      </c>
      <c r="B3129" s="3" t="str">
        <f t="shared" si="50"/>
        <v>CURVA 3/4</v>
      </c>
      <c r="C3129" s="3"/>
      <c r="D3129" s="3"/>
      <c r="E3129" s="5" t="s">
        <v>326</v>
      </c>
      <c r="F3129" s="5" t="s">
        <v>7</v>
      </c>
      <c r="G3129" s="2" t="s">
        <v>4743</v>
      </c>
      <c r="H3129" s="3" t="s">
        <v>5546</v>
      </c>
      <c r="I3129" s="170" t="s">
        <v>7038</v>
      </c>
      <c r="J3129" s="127">
        <v>3.84</v>
      </c>
      <c r="K3129" s="162">
        <v>7.8229002069068212</v>
      </c>
      <c r="L3129" s="126"/>
      <c r="M3129" s="203"/>
      <c r="N3129" s="198">
        <v>0.18</v>
      </c>
      <c r="O3129" s="3" t="s">
        <v>7070</v>
      </c>
      <c r="P3129" s="31" t="s">
        <v>7294</v>
      </c>
      <c r="Q3129" s="234">
        <v>1</v>
      </c>
      <c r="R3129" s="5">
        <v>73079200</v>
      </c>
      <c r="S3129" s="238">
        <v>45880</v>
      </c>
      <c r="T3129" s="263">
        <v>0.15</v>
      </c>
      <c r="U3129" s="263">
        <v>0</v>
      </c>
      <c r="V3129" s="263">
        <v>3.2119999999999996E-2</v>
      </c>
      <c r="W3129" s="263">
        <v>0</v>
      </c>
      <c r="X3129" s="263">
        <v>0.33999999999999997</v>
      </c>
      <c r="Y3129" s="265">
        <v>1.8334922359937862</v>
      </c>
      <c r="Z3129" s="275">
        <v>3.84</v>
      </c>
      <c r="AA3129" s="276">
        <v>8.5418679110022794E-2</v>
      </c>
      <c r="AB3129" s="277">
        <v>0.05</v>
      </c>
      <c r="AC3129" s="277">
        <v>3.6499999999999998E-2</v>
      </c>
      <c r="AD3129" s="277">
        <v>0</v>
      </c>
      <c r="AE3129" s="277">
        <v>0.33999999999999997</v>
      </c>
      <c r="AF3129" s="276">
        <v>1.6365881600285659</v>
      </c>
    </row>
    <row r="3130" spans="1:32" ht="27.6" x14ac:dyDescent="0.3">
      <c r="A3130" s="2">
        <f>IF(G3130="","",VLOOKUP(G3130,{"CFTV","100000";"switch","750000";"VMS","200000";"Alarme","300000";"CA","400000";"Cabeamento","500000";"Infra","600000";"Redes","700000";"Energia","800000";"Outros","900000";"Serviço","1000000"},2,FALSE)
  + COUNTIF($G$2:G3130,G3130)
)</f>
        <v>600569</v>
      </c>
      <c r="B3130" s="3" t="str">
        <f t="shared" si="50"/>
        <v>PAFAFUSO ALTO BROCANTE 4,2 X</v>
      </c>
      <c r="C3130" s="3" t="s">
        <v>5548</v>
      </c>
      <c r="D3130" s="3" t="s">
        <v>5548</v>
      </c>
      <c r="E3130" s="5" t="s">
        <v>326</v>
      </c>
      <c r="F3130" s="5" t="s">
        <v>7</v>
      </c>
      <c r="G3130" s="2" t="s">
        <v>4743</v>
      </c>
      <c r="H3130" s="3" t="s">
        <v>5547</v>
      </c>
      <c r="I3130" s="170" t="s">
        <v>7038</v>
      </c>
      <c r="J3130" s="156">
        <v>0.3</v>
      </c>
      <c r="K3130" s="162">
        <v>0.61116407866459543</v>
      </c>
      <c r="L3130" s="126"/>
      <c r="M3130" s="203"/>
      <c r="N3130" s="198">
        <v>0.18</v>
      </c>
      <c r="O3130" s="3" t="s">
        <v>7070</v>
      </c>
      <c r="P3130" s="31" t="s">
        <v>7294</v>
      </c>
      <c r="Q3130" s="234">
        <v>3</v>
      </c>
      <c r="R3130" s="5">
        <v>73181400</v>
      </c>
      <c r="S3130" s="238">
        <v>45917</v>
      </c>
      <c r="T3130" s="263">
        <v>0.15</v>
      </c>
      <c r="U3130" s="263">
        <v>0</v>
      </c>
      <c r="V3130" s="263">
        <v>3.2119999999999996E-2</v>
      </c>
      <c r="W3130" s="263">
        <v>0</v>
      </c>
      <c r="X3130" s="263">
        <v>0.33999999999999997</v>
      </c>
      <c r="Y3130" s="265">
        <v>1.8334922359937862</v>
      </c>
      <c r="Z3130" s="275">
        <v>0.3</v>
      </c>
      <c r="AA3130" s="276">
        <v>6.6733343054705321E-3</v>
      </c>
      <c r="AB3130" s="277">
        <v>0.05</v>
      </c>
      <c r="AC3130" s="277">
        <v>3.6499999999999998E-2</v>
      </c>
      <c r="AD3130" s="277">
        <v>0</v>
      </c>
      <c r="AE3130" s="277">
        <v>0.33999999999999997</v>
      </c>
      <c r="AF3130" s="276">
        <v>1.6365881600285659</v>
      </c>
    </row>
    <row r="3131" spans="1:32" ht="27.6" x14ac:dyDescent="0.3">
      <c r="A3131" s="2">
        <f>IF(G3131="","",VLOOKUP(G3131,{"CFTV","100000";"switch","750000";"VMS","200000";"Alarme","300000";"CA","400000";"Cabeamento","500000";"Infra","600000";"Redes","700000";"Energia","800000";"Outros","900000";"Serviço","1000000"},2,FALSE)
  + COUNTIF($G$2:G3131,G3131)
)</f>
        <v>600570</v>
      </c>
      <c r="B3131" s="3" t="str">
        <f t="shared" si="50"/>
        <v>BUCHA PARA PARAFUSO PHILIPS 8MM</v>
      </c>
      <c r="C3131" s="3" t="s">
        <v>4885</v>
      </c>
      <c r="D3131" s="3" t="s">
        <v>4885</v>
      </c>
      <c r="E3131" s="5" t="s">
        <v>326</v>
      </c>
      <c r="F3131" s="5" t="s">
        <v>7</v>
      </c>
      <c r="G3131" s="2" t="s">
        <v>4743</v>
      </c>
      <c r="H3131" s="3" t="s">
        <v>5549</v>
      </c>
      <c r="I3131" s="170" t="s">
        <v>7038</v>
      </c>
      <c r="J3131" s="127">
        <v>0.57999999999999996</v>
      </c>
      <c r="K3131" s="162">
        <v>1.1815838854182177</v>
      </c>
      <c r="L3131" s="126"/>
      <c r="M3131" s="203"/>
      <c r="N3131" s="198">
        <v>0.18</v>
      </c>
      <c r="O3131" s="62" t="s">
        <v>7070</v>
      </c>
      <c r="P3131" s="254" t="s">
        <v>7294</v>
      </c>
      <c r="Q3131" s="235">
        <v>1</v>
      </c>
      <c r="R3131" s="5">
        <v>73181500</v>
      </c>
      <c r="S3131" s="243">
        <v>45880</v>
      </c>
      <c r="T3131" s="263">
        <v>0.15</v>
      </c>
      <c r="U3131" s="263">
        <v>0</v>
      </c>
      <c r="V3131" s="263">
        <v>3.2119999999999996E-2</v>
      </c>
      <c r="W3131" s="263">
        <v>0</v>
      </c>
      <c r="X3131" s="263">
        <v>0.33999999999999997</v>
      </c>
      <c r="Y3131" s="265">
        <v>1.8334922359937862</v>
      </c>
      <c r="Z3131" s="275">
        <v>0.57999999999999996</v>
      </c>
      <c r="AA3131" s="276">
        <v>1.2901779657243026E-2</v>
      </c>
      <c r="AB3131" s="277">
        <v>0.05</v>
      </c>
      <c r="AC3131" s="277">
        <v>3.6499999999999998E-2</v>
      </c>
      <c r="AD3131" s="277">
        <v>0</v>
      </c>
      <c r="AE3131" s="277">
        <v>0.33999999999999997</v>
      </c>
      <c r="AF3131" s="276">
        <v>1.6365881600285659</v>
      </c>
    </row>
    <row r="3132" spans="1:32" ht="27.6" x14ac:dyDescent="0.3">
      <c r="A3132" s="2">
        <f>IF(G3132="","",VLOOKUP(G3132,{"CFTV","100000";"switch","750000";"VMS","200000";"Alarme","300000";"CA","400000";"Cabeamento","500000";"Infra","600000";"Redes","700000";"Energia","800000";"Outros","900000";"Serviço","1000000"},2,FALSE)
  + COUNTIF($G$2:G3132,G3132)
)</f>
        <v>600571</v>
      </c>
      <c r="B3132" s="3" t="str">
        <f t="shared" si="50"/>
        <v>CAIXA DE PASSAGEM 10X10 EM</v>
      </c>
      <c r="C3132" s="3" t="s">
        <v>5551</v>
      </c>
      <c r="D3132" s="3" t="s">
        <v>5551</v>
      </c>
      <c r="E3132" s="5" t="s">
        <v>326</v>
      </c>
      <c r="F3132" s="5" t="s">
        <v>7</v>
      </c>
      <c r="G3132" s="2" t="s">
        <v>4743</v>
      </c>
      <c r="H3132" s="3" t="s">
        <v>5550</v>
      </c>
      <c r="I3132" s="170" t="s">
        <v>7038</v>
      </c>
      <c r="J3132" s="127">
        <v>37.71</v>
      </c>
      <c r="K3132" s="162">
        <v>76.82332468813965</v>
      </c>
      <c r="L3132" s="126"/>
      <c r="M3132" s="203"/>
      <c r="N3132" s="198">
        <v>0.18</v>
      </c>
      <c r="O3132" s="62" t="s">
        <v>7070</v>
      </c>
      <c r="P3132" s="254" t="s">
        <v>7294</v>
      </c>
      <c r="Q3132" s="235">
        <v>1</v>
      </c>
      <c r="R3132" s="5">
        <v>73079900</v>
      </c>
      <c r="S3132" s="243">
        <v>45880</v>
      </c>
      <c r="T3132" s="263">
        <v>0.15</v>
      </c>
      <c r="U3132" s="263">
        <v>0</v>
      </c>
      <c r="V3132" s="263">
        <v>3.2119999999999996E-2</v>
      </c>
      <c r="W3132" s="263">
        <v>0</v>
      </c>
      <c r="X3132" s="263">
        <v>0.33999999999999997</v>
      </c>
      <c r="Y3132" s="265">
        <v>1.8334922359937862</v>
      </c>
      <c r="Z3132" s="275">
        <v>37.71</v>
      </c>
      <c r="AA3132" s="276">
        <v>0.83883812219764575</v>
      </c>
      <c r="AB3132" s="277">
        <v>0.05</v>
      </c>
      <c r="AC3132" s="277">
        <v>3.6499999999999998E-2</v>
      </c>
      <c r="AD3132" s="277">
        <v>0</v>
      </c>
      <c r="AE3132" s="277">
        <v>0.33999999999999997</v>
      </c>
      <c r="AF3132" s="276">
        <v>1.6365881600285659</v>
      </c>
    </row>
    <row r="3133" spans="1:32" ht="27.6" x14ac:dyDescent="0.3">
      <c r="A3133" s="2">
        <f>IF(G3133="","",VLOOKUP(G3133,{"CFTV","100000";"switch","750000";"VMS","200000";"Alarme","300000";"CA","400000";"Cabeamento","500000";"Infra","600000";"Redes","700000";"Energia","800000";"Outros","900000";"Serviço","1000000"},2,FALSE)
  + COUNTIF($G$2:G3133,G3133)
)</f>
        <v>600572</v>
      </c>
      <c r="B3133" s="3" t="str">
        <f t="shared" si="50"/>
        <v>BOX CURVO 3/4</v>
      </c>
      <c r="C3133" s="3"/>
      <c r="D3133" s="3"/>
      <c r="E3133" s="5" t="s">
        <v>326</v>
      </c>
      <c r="F3133" s="31" t="s">
        <v>7</v>
      </c>
      <c r="G3133" s="2" t="s">
        <v>4743</v>
      </c>
      <c r="H3133" s="3" t="s">
        <v>5552</v>
      </c>
      <c r="I3133" s="170" t="s">
        <v>7038</v>
      </c>
      <c r="J3133" s="127">
        <v>9.58</v>
      </c>
      <c r="K3133" s="162">
        <v>19.51650624535608</v>
      </c>
      <c r="L3133" s="126"/>
      <c r="M3133" s="203"/>
      <c r="N3133" s="198">
        <v>0.18</v>
      </c>
      <c r="O3133" s="62" t="s">
        <v>7070</v>
      </c>
      <c r="P3133" s="254" t="s">
        <v>7294</v>
      </c>
      <c r="Q3133" s="235">
        <v>1</v>
      </c>
      <c r="R3133" s="5">
        <v>76090000</v>
      </c>
      <c r="S3133" s="243">
        <v>45880</v>
      </c>
      <c r="T3133" s="263">
        <v>0.15</v>
      </c>
      <c r="U3133" s="263">
        <v>0</v>
      </c>
      <c r="V3133" s="263">
        <v>3.2119999999999996E-2</v>
      </c>
      <c r="W3133" s="263">
        <v>0</v>
      </c>
      <c r="X3133" s="263">
        <v>0.33999999999999997</v>
      </c>
      <c r="Y3133" s="265">
        <v>1.8334922359937862</v>
      </c>
      <c r="Z3133" s="275">
        <v>9.58</v>
      </c>
      <c r="AA3133" s="276">
        <v>0.21310180882135898</v>
      </c>
      <c r="AB3133" s="277">
        <v>0.05</v>
      </c>
      <c r="AC3133" s="277">
        <v>3.6499999999999998E-2</v>
      </c>
      <c r="AD3133" s="277">
        <v>0</v>
      </c>
      <c r="AE3133" s="277">
        <v>0.33999999999999997</v>
      </c>
      <c r="AF3133" s="276">
        <v>1.6365881600285659</v>
      </c>
    </row>
    <row r="3134" spans="1:32" ht="27.6" x14ac:dyDescent="0.3">
      <c r="A3134" s="2">
        <f>IF(G3134="","",VLOOKUP(G3134,{"CFTV","100000";"switch","750000";"VMS","200000";"Alarme","300000";"CA","400000";"Cabeamento","500000";"Infra","600000";"Redes","700000";"Energia","800000";"Outros","900000";"Serviço","1000000"},2,FALSE)
  + COUNTIF($G$2:G3134,G3134)
)</f>
        <v>600573</v>
      </c>
      <c r="B3134" s="3" t="str">
        <f t="shared" si="50"/>
        <v>BOX RETO 3/4</v>
      </c>
      <c r="C3134" s="3"/>
      <c r="D3134" s="3"/>
      <c r="E3134" s="5" t="s">
        <v>326</v>
      </c>
      <c r="F3134" s="5" t="s">
        <v>7</v>
      </c>
      <c r="G3134" s="2" t="s">
        <v>4743</v>
      </c>
      <c r="H3134" s="3" t="s">
        <v>5553</v>
      </c>
      <c r="I3134" s="170" t="s">
        <v>7038</v>
      </c>
      <c r="J3134" s="127">
        <v>5</v>
      </c>
      <c r="K3134" s="162">
        <v>10.186067977743258</v>
      </c>
      <c r="L3134" s="126"/>
      <c r="M3134" s="203"/>
      <c r="N3134" s="198">
        <v>0.18</v>
      </c>
      <c r="O3134" s="62" t="s">
        <v>7070</v>
      </c>
      <c r="P3134" s="254" t="s">
        <v>7294</v>
      </c>
      <c r="Q3134" s="235">
        <v>1</v>
      </c>
      <c r="R3134" s="5">
        <v>76090000</v>
      </c>
      <c r="S3134" s="243">
        <v>45880</v>
      </c>
      <c r="T3134" s="263">
        <v>0.15</v>
      </c>
      <c r="U3134" s="263">
        <v>0</v>
      </c>
      <c r="V3134" s="263">
        <v>3.2119999999999996E-2</v>
      </c>
      <c r="W3134" s="263">
        <v>0</v>
      </c>
      <c r="X3134" s="263">
        <v>0.33999999999999997</v>
      </c>
      <c r="Y3134" s="265">
        <v>1.8334922359937862</v>
      </c>
      <c r="Z3134" s="275">
        <v>5</v>
      </c>
      <c r="AA3134" s="276">
        <v>0.11122223842450886</v>
      </c>
      <c r="AB3134" s="277">
        <v>0.05</v>
      </c>
      <c r="AC3134" s="277">
        <v>3.6499999999999998E-2</v>
      </c>
      <c r="AD3134" s="277">
        <v>0</v>
      </c>
      <c r="AE3134" s="277">
        <v>0.33999999999999997</v>
      </c>
      <c r="AF3134" s="276">
        <v>1.6365881600285659</v>
      </c>
    </row>
    <row r="3135" spans="1:32" ht="27.6" x14ac:dyDescent="0.3">
      <c r="A3135" s="2">
        <f>IF(G3135="","",VLOOKUP(G3135,{"CFTV","100000";"switch","750000";"VMS","200000";"Alarme","300000";"CA","400000";"Cabeamento","500000";"Infra","600000";"Redes","700000";"Energia","800000";"Outros","900000";"Serviço","1000000"},2,FALSE)
  + COUNTIF($G$2:G3135,G3135)
)</f>
        <v>600574</v>
      </c>
      <c r="B3135" s="3" t="str">
        <f t="shared" si="50"/>
        <v>CAIXA DE PASSAGEM OPACA CEGA</v>
      </c>
      <c r="C3135" s="3" t="s">
        <v>5555</v>
      </c>
      <c r="D3135" s="3" t="s">
        <v>5555</v>
      </c>
      <c r="E3135" s="5" t="s">
        <v>5345</v>
      </c>
      <c r="F3135" s="5" t="s">
        <v>7</v>
      </c>
      <c r="G3135" s="2" t="s">
        <v>4743</v>
      </c>
      <c r="H3135" s="3" t="s">
        <v>5554</v>
      </c>
      <c r="I3135" s="170" t="s">
        <v>7038</v>
      </c>
      <c r="J3135" s="127">
        <v>21.23</v>
      </c>
      <c r="K3135" s="162">
        <v>43.250044633497865</v>
      </c>
      <c r="L3135" s="126"/>
      <c r="M3135" s="203"/>
      <c r="N3135" s="198">
        <v>0.18</v>
      </c>
      <c r="O3135" s="3" t="s">
        <v>7131</v>
      </c>
      <c r="P3135" s="31" t="s">
        <v>7294</v>
      </c>
      <c r="Q3135" s="234">
        <v>1</v>
      </c>
      <c r="R3135" s="5">
        <v>76169900</v>
      </c>
      <c r="S3135" s="238">
        <v>45889</v>
      </c>
      <c r="T3135" s="263">
        <v>0.15</v>
      </c>
      <c r="U3135" s="263">
        <v>0</v>
      </c>
      <c r="V3135" s="263">
        <v>3.2119999999999996E-2</v>
      </c>
      <c r="W3135" s="263">
        <v>0</v>
      </c>
      <c r="X3135" s="263">
        <v>0.33999999999999997</v>
      </c>
      <c r="Y3135" s="265">
        <v>1.8334922359937862</v>
      </c>
      <c r="Z3135" s="275">
        <v>21.23</v>
      </c>
      <c r="AA3135" s="276">
        <v>0.47224962435046464</v>
      </c>
      <c r="AB3135" s="277">
        <v>0.05</v>
      </c>
      <c r="AC3135" s="277">
        <v>3.6499999999999998E-2</v>
      </c>
      <c r="AD3135" s="277">
        <v>0</v>
      </c>
      <c r="AE3135" s="277">
        <v>0.33999999999999997</v>
      </c>
      <c r="AF3135" s="276">
        <v>1.6365881600285659</v>
      </c>
    </row>
    <row r="3136" spans="1:32" ht="27.6" x14ac:dyDescent="0.3">
      <c r="A3136" s="2">
        <f>IF(G3136="","",VLOOKUP(G3136,{"CFTV","100000";"switch","750000";"VMS","200000";"Alarme","300000";"CA","400000";"Cabeamento","500000";"Infra","600000";"Redes","700000";"Energia","800000";"Outros","900000";"Serviço","1000000"},2,FALSE)
  + COUNTIF($G$2:G3136,G3136)
)</f>
        <v>600575</v>
      </c>
      <c r="B3136" s="3" t="str">
        <f t="shared" si="50"/>
        <v>CABO FLEXIVEL 6MM2 1KV 90G</v>
      </c>
      <c r="C3136" s="3" t="s">
        <v>5557</v>
      </c>
      <c r="D3136" s="3" t="s">
        <v>5557</v>
      </c>
      <c r="E3136" s="5" t="s">
        <v>326</v>
      </c>
      <c r="F3136" s="5" t="s">
        <v>948</v>
      </c>
      <c r="G3136" s="2" t="s">
        <v>4743</v>
      </c>
      <c r="H3136" s="3" t="s">
        <v>5556</v>
      </c>
      <c r="I3136" s="170" t="s">
        <v>7038</v>
      </c>
      <c r="J3136" s="127">
        <v>6.91</v>
      </c>
      <c r="K3136" s="162">
        <v>14.077145945241183</v>
      </c>
      <c r="L3136" s="126"/>
      <c r="M3136" s="203"/>
      <c r="N3136" s="198">
        <v>0.18</v>
      </c>
      <c r="O3136" s="3" t="s">
        <v>7070</v>
      </c>
      <c r="P3136" s="31" t="s">
        <v>7294</v>
      </c>
      <c r="Q3136" s="234">
        <v>1</v>
      </c>
      <c r="R3136" s="5">
        <v>85444900</v>
      </c>
      <c r="S3136" s="238">
        <v>46028</v>
      </c>
      <c r="T3136" s="263">
        <v>0.15</v>
      </c>
      <c r="U3136" s="263">
        <v>0</v>
      </c>
      <c r="V3136" s="263">
        <v>3.2119999999999996E-2</v>
      </c>
      <c r="W3136" s="263">
        <v>0</v>
      </c>
      <c r="X3136" s="263">
        <v>0.33999999999999997</v>
      </c>
      <c r="Y3136" s="265">
        <v>1.8334922359937862</v>
      </c>
      <c r="Z3136" s="275">
        <v>6.91</v>
      </c>
      <c r="AA3136" s="276">
        <v>0.15370913350267126</v>
      </c>
      <c r="AB3136" s="277">
        <v>0.05</v>
      </c>
      <c r="AC3136" s="277">
        <v>3.6499999999999998E-2</v>
      </c>
      <c r="AD3136" s="277">
        <v>0</v>
      </c>
      <c r="AE3136" s="277">
        <v>0.33999999999999997</v>
      </c>
      <c r="AF3136" s="276">
        <v>1.6365881600285659</v>
      </c>
    </row>
    <row r="3137" spans="1:32" ht="27.6" x14ac:dyDescent="0.3">
      <c r="A3137" s="2">
        <f>IF(G3137="","",VLOOKUP(G3137,{"CFTV","100000";"switch","750000";"VMS","200000";"Alarme","300000";"CA","400000";"Cabeamento","500000";"Infra","600000";"Redes","700000";"Energia","800000";"Outros","900000";"Serviço","1000000"},2,FALSE)
  + COUNTIF($G$2:G3137,G3137)
)</f>
        <v>600576</v>
      </c>
      <c r="B3137" s="3" t="str">
        <f t="shared" si="50"/>
        <v>PRENSA CABO (1/2 POLEGADAS) IP68</v>
      </c>
      <c r="C3137" s="3"/>
      <c r="D3137" s="3"/>
      <c r="E3137" s="5" t="s">
        <v>326</v>
      </c>
      <c r="F3137" s="5" t="s">
        <v>7</v>
      </c>
      <c r="G3137" s="2" t="s">
        <v>4743</v>
      </c>
      <c r="H3137" s="3" t="s">
        <v>5558</v>
      </c>
      <c r="I3137" s="170" t="s">
        <v>7038</v>
      </c>
      <c r="J3137" s="127">
        <v>7.29</v>
      </c>
      <c r="K3137" s="162">
        <v>14.851287111549668</v>
      </c>
      <c r="L3137" s="126"/>
      <c r="M3137" s="203"/>
      <c r="N3137" s="218">
        <v>7.0000000000000007E-2</v>
      </c>
      <c r="O3137" s="3" t="s">
        <v>7097</v>
      </c>
      <c r="P3137" s="31" t="s">
        <v>7290</v>
      </c>
      <c r="Q3137" s="234">
        <v>1</v>
      </c>
      <c r="R3137" s="5">
        <v>88079000</v>
      </c>
      <c r="S3137" s="238">
        <v>45891</v>
      </c>
      <c r="T3137" s="263">
        <v>0.15</v>
      </c>
      <c r="U3137" s="263">
        <v>0</v>
      </c>
      <c r="V3137" s="263">
        <v>3.2119999999999996E-2</v>
      </c>
      <c r="W3137" s="263">
        <v>0</v>
      </c>
      <c r="X3137" s="263">
        <v>0.33999999999999997</v>
      </c>
      <c r="Y3137" s="265">
        <v>1.8334922359937862</v>
      </c>
      <c r="Z3137" s="275">
        <v>7.29</v>
      </c>
      <c r="AA3137" s="276">
        <v>0.16216202362293392</v>
      </c>
      <c r="AB3137" s="277">
        <v>0.05</v>
      </c>
      <c r="AC3137" s="277">
        <v>3.6499999999999998E-2</v>
      </c>
      <c r="AD3137" s="277">
        <v>0</v>
      </c>
      <c r="AE3137" s="277">
        <v>0.33999999999999997</v>
      </c>
      <c r="AF3137" s="276">
        <v>1.6365881600285659</v>
      </c>
    </row>
    <row r="3138" spans="1:32" ht="55.2" x14ac:dyDescent="0.3">
      <c r="A3138" s="2">
        <f>IF(G3138="","",VLOOKUP(G3138,{"CFTV","100000";"switch","750000";"VMS","200000";"Alarme","300000";"CA","400000";"Cabeamento","500000";"Infra","600000";"Redes","700000";"Energia","800000";"Outros","900000";"Serviço","1000000"},2,FALSE)
  + COUNTIF($G$2:G3138,G3138)
)</f>
        <v>600577</v>
      </c>
      <c r="B3138" s="3" t="str">
        <f t="shared" si="50"/>
        <v>CABO ÓPTICO DIELÉTRICO PARA DUTOS</v>
      </c>
      <c r="C3138" s="3" t="s">
        <v>5560</v>
      </c>
      <c r="D3138" s="3" t="s">
        <v>5560</v>
      </c>
      <c r="E3138" s="106" t="s">
        <v>1395</v>
      </c>
      <c r="F3138" s="5" t="s">
        <v>7</v>
      </c>
      <c r="G3138" s="2" t="s">
        <v>4743</v>
      </c>
      <c r="H3138" s="3" t="s">
        <v>5559</v>
      </c>
      <c r="I3138" s="170" t="s">
        <v>7038</v>
      </c>
      <c r="J3138" s="127">
        <v>15.77</v>
      </c>
      <c r="K3138" s="162">
        <v>32.126858401802231</v>
      </c>
      <c r="L3138" s="126"/>
      <c r="M3138" s="203"/>
      <c r="N3138" s="198">
        <v>0.18</v>
      </c>
      <c r="O3138" s="38" t="s">
        <v>7070</v>
      </c>
      <c r="P3138" s="31" t="s">
        <v>7294</v>
      </c>
      <c r="Q3138" s="234">
        <v>1</v>
      </c>
      <c r="R3138" s="5">
        <v>85447010</v>
      </c>
      <c r="S3138" s="238">
        <v>45889</v>
      </c>
      <c r="T3138" s="263">
        <v>0.15</v>
      </c>
      <c r="U3138" s="263">
        <v>0</v>
      </c>
      <c r="V3138" s="263">
        <v>3.2119999999999996E-2</v>
      </c>
      <c r="W3138" s="263">
        <v>0</v>
      </c>
      <c r="X3138" s="263">
        <v>0.33999999999999997</v>
      </c>
      <c r="Y3138" s="265">
        <v>1.8334922359937862</v>
      </c>
      <c r="Z3138" s="275">
        <v>15.77</v>
      </c>
      <c r="AA3138" s="276">
        <v>0.350794939990901</v>
      </c>
      <c r="AB3138" s="277">
        <v>0.05</v>
      </c>
      <c r="AC3138" s="277">
        <v>3.6499999999999998E-2</v>
      </c>
      <c r="AD3138" s="277">
        <v>0</v>
      </c>
      <c r="AE3138" s="277">
        <v>0.33999999999999997</v>
      </c>
      <c r="AF3138" s="276">
        <v>1.6365881600285659</v>
      </c>
    </row>
    <row r="3139" spans="1:32" ht="27.6" x14ac:dyDescent="0.3">
      <c r="A3139" s="2">
        <f>IF(G3139="","",VLOOKUP(G3139,{"CFTV","100000";"switch","750000";"VMS","200000";"Alarme","300000";"CA","400000";"Cabeamento","500000";"Infra","600000";"Redes","700000";"Energia","800000";"Outros","900000";"Serviço","1000000"},2,FALSE)
  + COUNTIF($G$2:G3139,G3139)
)</f>
        <v>600578</v>
      </c>
      <c r="B3139" s="3" t="str">
        <f t="shared" si="50"/>
        <v>CONECTOR RETO MACHO GIRATORIO LATAO</v>
      </c>
      <c r="C3139" s="14"/>
      <c r="D3139" s="14"/>
      <c r="E3139" s="106" t="s">
        <v>326</v>
      </c>
      <c r="F3139" s="15" t="s">
        <v>7</v>
      </c>
      <c r="G3139" s="2" t="s">
        <v>4743</v>
      </c>
      <c r="H3139" s="14" t="s">
        <v>5561</v>
      </c>
      <c r="I3139" s="186" t="s">
        <v>7038</v>
      </c>
      <c r="J3139" s="131">
        <v>52.44</v>
      </c>
      <c r="K3139" s="162">
        <v>106.83148095057128</v>
      </c>
      <c r="L3139" s="126"/>
      <c r="M3139" s="203"/>
      <c r="N3139" s="198">
        <v>0.18</v>
      </c>
      <c r="O3139" s="14" t="s">
        <v>7070</v>
      </c>
      <c r="P3139" s="31" t="s">
        <v>7294</v>
      </c>
      <c r="Q3139" s="234">
        <v>1</v>
      </c>
      <c r="R3139" s="15">
        <v>85369040</v>
      </c>
      <c r="S3139" s="238">
        <v>45867</v>
      </c>
      <c r="T3139" s="263">
        <v>0.15</v>
      </c>
      <c r="U3139" s="263">
        <v>0</v>
      </c>
      <c r="V3139" s="263">
        <v>3.2119999999999996E-2</v>
      </c>
      <c r="W3139" s="263">
        <v>0</v>
      </c>
      <c r="X3139" s="263">
        <v>0.33999999999999997</v>
      </c>
      <c r="Y3139" s="265">
        <v>1.8334922359937862</v>
      </c>
      <c r="Z3139" s="275">
        <v>52.44</v>
      </c>
      <c r="AA3139" s="276">
        <v>1.166498836596249</v>
      </c>
      <c r="AB3139" s="277">
        <v>0.05</v>
      </c>
      <c r="AC3139" s="277">
        <v>3.6499999999999998E-2</v>
      </c>
      <c r="AD3139" s="277">
        <v>0</v>
      </c>
      <c r="AE3139" s="277">
        <v>0.33999999999999997</v>
      </c>
      <c r="AF3139" s="276">
        <v>1.6365881600285659</v>
      </c>
    </row>
    <row r="3140" spans="1:32" ht="27.6" x14ac:dyDescent="0.3">
      <c r="A3140" s="2">
        <f>IF(G3140="","",VLOOKUP(G3140,{"CFTV","100000";"switch","750000";"VMS","200000";"Alarme","300000";"CA","400000";"Cabeamento","500000";"Infra","600000";"Redes","700000";"Energia","800000";"Outros","900000";"Serviço","1000000"},2,FALSE)
  + COUNTIF($G$2:G3140,G3140)
)</f>
        <v>600579</v>
      </c>
      <c r="B3140" s="3" t="str">
        <f t="shared" si="50"/>
        <v>FITA AÇO INOX 19X0,5MMX30M FCH</v>
      </c>
      <c r="C3140" s="3"/>
      <c r="D3140" s="3"/>
      <c r="E3140" s="106" t="s">
        <v>326</v>
      </c>
      <c r="F3140" s="5" t="s">
        <v>7</v>
      </c>
      <c r="G3140" s="2" t="s">
        <v>4743</v>
      </c>
      <c r="H3140" s="3" t="s">
        <v>5562</v>
      </c>
      <c r="I3140" s="170" t="s">
        <v>7038</v>
      </c>
      <c r="J3140" s="127">
        <v>103.06</v>
      </c>
      <c r="K3140" s="162">
        <v>209.95523315724401</v>
      </c>
      <c r="L3140" s="126"/>
      <c r="M3140" s="203"/>
      <c r="N3140" s="198">
        <v>0.18</v>
      </c>
      <c r="O3140" s="3" t="s">
        <v>7070</v>
      </c>
      <c r="P3140" s="31" t="s">
        <v>7294</v>
      </c>
      <c r="Q3140" s="234">
        <v>1</v>
      </c>
      <c r="R3140" s="5">
        <v>72202090</v>
      </c>
      <c r="S3140" s="238">
        <v>45889</v>
      </c>
      <c r="T3140" s="263">
        <v>0.15</v>
      </c>
      <c r="U3140" s="263">
        <v>0</v>
      </c>
      <c r="V3140" s="263">
        <v>3.2119999999999996E-2</v>
      </c>
      <c r="W3140" s="263">
        <v>0</v>
      </c>
      <c r="X3140" s="263">
        <v>0.33999999999999997</v>
      </c>
      <c r="Y3140" s="265">
        <v>1.8334922359937862</v>
      </c>
      <c r="Z3140" s="275">
        <v>103.06</v>
      </c>
      <c r="AA3140" s="276">
        <v>2.2925127784059769</v>
      </c>
      <c r="AB3140" s="277">
        <v>0.05</v>
      </c>
      <c r="AC3140" s="277">
        <v>3.6499999999999998E-2</v>
      </c>
      <c r="AD3140" s="277">
        <v>0</v>
      </c>
      <c r="AE3140" s="277">
        <v>0.33999999999999997</v>
      </c>
      <c r="AF3140" s="276">
        <v>1.6365881600285659</v>
      </c>
    </row>
    <row r="3141" spans="1:32" ht="41.4" x14ac:dyDescent="0.3">
      <c r="A3141" s="2">
        <f>IF(G3141="","",VLOOKUP(G3141,{"CFTV","100000";"switch","750000";"VMS","200000";"Alarme","300000";"CA","400000";"Cabeamento","500000";"Infra","600000";"Redes","700000";"Energia","800000";"Outros","900000";"Serviço","1000000"},2,FALSE)
  + COUNTIF($G$2:G3141,G3141)
)</f>
        <v>600580</v>
      </c>
      <c r="B3141" s="3" t="str">
        <f t="shared" si="50"/>
        <v>KIT ATERRAMENTO BARRA DE COBRE</v>
      </c>
      <c r="C3141" s="3"/>
      <c r="D3141" s="3"/>
      <c r="E3141" s="106" t="s">
        <v>566</v>
      </c>
      <c r="F3141" s="5" t="s">
        <v>7</v>
      </c>
      <c r="G3141" s="2" t="s">
        <v>4743</v>
      </c>
      <c r="H3141" s="3" t="s">
        <v>5563</v>
      </c>
      <c r="I3141" s="170" t="s">
        <v>7038</v>
      </c>
      <c r="J3141" s="127">
        <v>72</v>
      </c>
      <c r="K3141" s="162">
        <v>146.67937887950291</v>
      </c>
      <c r="L3141" s="126"/>
      <c r="M3141" s="203"/>
      <c r="N3141" s="198">
        <v>0.12</v>
      </c>
      <c r="O3141" s="3" t="s">
        <v>566</v>
      </c>
      <c r="P3141" s="31" t="s">
        <v>7291</v>
      </c>
      <c r="Q3141" s="234">
        <v>1</v>
      </c>
      <c r="R3141" s="5">
        <v>85389090</v>
      </c>
      <c r="S3141" s="238">
        <v>45965</v>
      </c>
      <c r="T3141" s="263">
        <v>0.15</v>
      </c>
      <c r="U3141" s="263">
        <v>0</v>
      </c>
      <c r="V3141" s="263">
        <v>3.2119999999999996E-2</v>
      </c>
      <c r="W3141" s="263">
        <v>0</v>
      </c>
      <c r="X3141" s="263">
        <v>0.33999999999999997</v>
      </c>
      <c r="Y3141" s="265">
        <v>1.8334922359937862</v>
      </c>
      <c r="Z3141" s="275">
        <v>72</v>
      </c>
      <c r="AA3141" s="276">
        <v>1.6016002333129276</v>
      </c>
      <c r="AB3141" s="277">
        <v>0.05</v>
      </c>
      <c r="AC3141" s="277">
        <v>3.6499999999999998E-2</v>
      </c>
      <c r="AD3141" s="277">
        <v>0</v>
      </c>
      <c r="AE3141" s="277">
        <v>0.33999999999999997</v>
      </c>
      <c r="AF3141" s="276">
        <v>1.6365881600285659</v>
      </c>
    </row>
    <row r="3142" spans="1:32" ht="27.6" x14ac:dyDescent="0.3">
      <c r="A3142" s="2">
        <f>IF(G3142="","",VLOOKUP(G3142,{"CFTV","100000";"switch","750000";"VMS","200000";"Alarme","300000";"CA","400000";"Cabeamento","500000";"Infra","600000";"Redes","700000";"Energia","800000";"Outros","900000";"Serviço","1000000"},2,FALSE)
  + COUNTIF($G$2:G3142,G3142)
)</f>
        <v>600581</v>
      </c>
      <c r="B3142" s="3" t="str">
        <f t="shared" si="50"/>
        <v>TOMADA CAIXA SOB 1T VM</v>
      </c>
      <c r="C3142" s="3"/>
      <c r="D3142" s="3"/>
      <c r="E3142" s="106" t="s">
        <v>326</v>
      </c>
      <c r="F3142" s="5" t="s">
        <v>7</v>
      </c>
      <c r="G3142" s="2" t="s">
        <v>4743</v>
      </c>
      <c r="H3142" s="3" t="s">
        <v>5564</v>
      </c>
      <c r="I3142" s="170" t="s">
        <v>7038</v>
      </c>
      <c r="J3142" s="127">
        <v>11.09</v>
      </c>
      <c r="K3142" s="162">
        <v>22.592698774634545</v>
      </c>
      <c r="L3142" s="126"/>
      <c r="M3142" s="203"/>
      <c r="N3142" s="198">
        <v>0.18</v>
      </c>
      <c r="O3142" s="3" t="s">
        <v>7070</v>
      </c>
      <c r="P3142" s="31" t="s">
        <v>7294</v>
      </c>
      <c r="Q3142" s="234">
        <v>1</v>
      </c>
      <c r="R3142" s="5">
        <v>85366910</v>
      </c>
      <c r="S3142" s="238">
        <v>45889</v>
      </c>
      <c r="T3142" s="263">
        <v>0.15</v>
      </c>
      <c r="U3142" s="263">
        <v>0</v>
      </c>
      <c r="V3142" s="263">
        <v>3.2119999999999996E-2</v>
      </c>
      <c r="W3142" s="263">
        <v>0</v>
      </c>
      <c r="X3142" s="263">
        <v>0.33999999999999997</v>
      </c>
      <c r="Y3142" s="265">
        <v>1.8334922359937862</v>
      </c>
      <c r="Z3142" s="275">
        <v>11.09</v>
      </c>
      <c r="AA3142" s="276">
        <v>0.24669092482556065</v>
      </c>
      <c r="AB3142" s="277">
        <v>0.05</v>
      </c>
      <c r="AC3142" s="277">
        <v>3.6499999999999998E-2</v>
      </c>
      <c r="AD3142" s="277">
        <v>0</v>
      </c>
      <c r="AE3142" s="277">
        <v>0.33999999999999997</v>
      </c>
      <c r="AF3142" s="276">
        <v>1.6365881600285659</v>
      </c>
    </row>
    <row r="3143" spans="1:32" ht="41.4" x14ac:dyDescent="0.3">
      <c r="A3143" s="2">
        <f>IF(G3143="","",VLOOKUP(G3143,{"CFTV","100000";"switch","750000";"VMS","200000";"Alarme","300000";"CA","400000";"Cabeamento","500000";"Infra","600000";"Redes","700000";"Energia","800000";"Outros","900000";"Serviço","1000000"},2,FALSE)
  + COUNTIF($G$2:G3143,G3143)
)</f>
        <v>600582</v>
      </c>
      <c r="B3143" s="3" t="str">
        <f t="shared" si="50"/>
        <v>POSTE EM COMPÓSITOS POLIMERO REFORÇADO</v>
      </c>
      <c r="C3143" s="3" t="s">
        <v>5566</v>
      </c>
      <c r="D3143" s="3" t="s">
        <v>5566</v>
      </c>
      <c r="E3143" s="5" t="s">
        <v>5567</v>
      </c>
      <c r="F3143" s="5" t="s">
        <v>7</v>
      </c>
      <c r="G3143" s="2" t="s">
        <v>4743</v>
      </c>
      <c r="H3143" s="3" t="s">
        <v>5565</v>
      </c>
      <c r="I3143" s="170" t="s">
        <v>7038</v>
      </c>
      <c r="J3143" s="127">
        <v>1543.75</v>
      </c>
      <c r="K3143" s="162">
        <v>3460.2315445821887</v>
      </c>
      <c r="L3143" s="127">
        <v>154.76190476190476</v>
      </c>
      <c r="M3143" s="203"/>
      <c r="N3143" s="198">
        <v>0.12</v>
      </c>
      <c r="O3143" s="3" t="s">
        <v>5567</v>
      </c>
      <c r="P3143" s="31" t="s">
        <v>7292</v>
      </c>
      <c r="Q3143" s="234">
        <v>1</v>
      </c>
      <c r="R3143" s="5">
        <v>39172900</v>
      </c>
      <c r="S3143" s="238">
        <v>46029</v>
      </c>
      <c r="T3143" s="263">
        <v>0.15</v>
      </c>
      <c r="U3143" s="263">
        <v>0</v>
      </c>
      <c r="V3143" s="263">
        <v>3.2119999999999996E-2</v>
      </c>
      <c r="W3143" s="263">
        <v>0</v>
      </c>
      <c r="X3143" s="263">
        <v>0.33999999999999997</v>
      </c>
      <c r="Y3143" s="265">
        <v>1.8334922359937862</v>
      </c>
      <c r="Z3143" s="275">
        <v>1698.5119047619048</v>
      </c>
      <c r="AA3143" s="276">
        <v>37.782459207659052</v>
      </c>
      <c r="AB3143" s="277">
        <v>0.05</v>
      </c>
      <c r="AC3143" s="277">
        <v>3.6499999999999998E-2</v>
      </c>
      <c r="AD3143" s="277">
        <v>0</v>
      </c>
      <c r="AE3143" s="277">
        <v>0.33999999999999997</v>
      </c>
      <c r="AF3143" s="276">
        <v>1.6365881600285659</v>
      </c>
    </row>
    <row r="3144" spans="1:32" ht="41.4" x14ac:dyDescent="0.3">
      <c r="A3144" s="2">
        <f>IF(G3144="","",VLOOKUP(G3144,{"CFTV","100000";"switch","750000";"VMS","200000";"Alarme","300000";"CA","400000";"Cabeamento","500000";"Infra","600000";"Redes","700000";"Energia","800000";"Outros","900000";"Serviço","1000000"},2,FALSE)
  + COUNTIF($G$2:G3144,G3144)
)</f>
        <v>600583</v>
      </c>
      <c r="B3144" s="3" t="str">
        <f t="shared" si="50"/>
        <v>POSTE EM COMPÓSITOS POLIMERO REFORÇADO</v>
      </c>
      <c r="C3144" s="3" t="s">
        <v>5569</v>
      </c>
      <c r="D3144" s="3" t="s">
        <v>5569</v>
      </c>
      <c r="E3144" s="5" t="s">
        <v>5567</v>
      </c>
      <c r="F3144" s="5" t="s">
        <v>7</v>
      </c>
      <c r="G3144" s="2" t="s">
        <v>4743</v>
      </c>
      <c r="H3144" s="3" t="s">
        <v>5568</v>
      </c>
      <c r="I3144" s="170" t="s">
        <v>7038</v>
      </c>
      <c r="J3144" s="127">
        <v>2354.5</v>
      </c>
      <c r="K3144" s="162">
        <v>5111.9024671732577</v>
      </c>
      <c r="L3144" s="127">
        <v>154.76190476190476</v>
      </c>
      <c r="M3144" s="203"/>
      <c r="N3144" s="198">
        <v>0.12</v>
      </c>
      <c r="O3144" s="3" t="s">
        <v>5567</v>
      </c>
      <c r="P3144" s="31" t="s">
        <v>7292</v>
      </c>
      <c r="Q3144" s="234">
        <v>1</v>
      </c>
      <c r="R3144" s="5">
        <v>39172900</v>
      </c>
      <c r="S3144" s="238">
        <v>46029</v>
      </c>
      <c r="T3144" s="263">
        <v>0.15</v>
      </c>
      <c r="U3144" s="263">
        <v>0</v>
      </c>
      <c r="V3144" s="263">
        <v>3.2119999999999996E-2</v>
      </c>
      <c r="W3144" s="263">
        <v>0</v>
      </c>
      <c r="X3144" s="263">
        <v>0.33999999999999997</v>
      </c>
      <c r="Y3144" s="265">
        <v>1.8334922359937862</v>
      </c>
      <c r="Z3144" s="275">
        <v>2509.2619047619046</v>
      </c>
      <c r="AA3144" s="276">
        <v>55.817145168193157</v>
      </c>
      <c r="AB3144" s="277">
        <v>0.05</v>
      </c>
      <c r="AC3144" s="277">
        <v>3.6499999999999998E-2</v>
      </c>
      <c r="AD3144" s="277">
        <v>0</v>
      </c>
      <c r="AE3144" s="277">
        <v>0.33999999999999997</v>
      </c>
      <c r="AF3144" s="276">
        <v>1.6365881600285659</v>
      </c>
    </row>
    <row r="3145" spans="1:32" ht="27.6" x14ac:dyDescent="0.3">
      <c r="A3145" s="2">
        <f>IF(G3145="","",VLOOKUP(G3145,{"CFTV","100000";"switch","750000";"VMS","200000";"Alarme","300000";"CA","400000";"Cabeamento","500000";"Infra","600000";"Redes","700000";"Energia","800000";"Outros","900000";"Serviço","1000000"},2,FALSE)
  + COUNTIF($G$2:G3145,G3145)
)</f>
        <v>600584</v>
      </c>
      <c r="B3145" s="3" t="str">
        <f t="shared" si="50"/>
        <v>PAINEL DE COMANDO DE SOBREPOR</v>
      </c>
      <c r="C3145" s="3" t="s">
        <v>5571</v>
      </c>
      <c r="D3145" s="3" t="s">
        <v>5571</v>
      </c>
      <c r="E3145" s="5" t="s">
        <v>5567</v>
      </c>
      <c r="F3145" s="5" t="s">
        <v>7</v>
      </c>
      <c r="G3145" s="2" t="s">
        <v>4743</v>
      </c>
      <c r="H3145" s="3" t="s">
        <v>5570</v>
      </c>
      <c r="I3145" s="170" t="s">
        <v>7038</v>
      </c>
      <c r="J3145" s="127">
        <v>695.92</v>
      </c>
      <c r="K3145" s="162">
        <v>1634.8619589916116</v>
      </c>
      <c r="L3145" s="127">
        <v>38.726842105263103</v>
      </c>
      <c r="M3145" s="205">
        <v>9.7500000000000003E-2</v>
      </c>
      <c r="N3145" s="198">
        <v>0.12</v>
      </c>
      <c r="O3145" s="3" t="s">
        <v>1584</v>
      </c>
      <c r="P3145" s="31" t="s">
        <v>7291</v>
      </c>
      <c r="Q3145" s="234">
        <v>1</v>
      </c>
      <c r="R3145" s="5">
        <v>39172900</v>
      </c>
      <c r="S3145" s="238">
        <v>45965</v>
      </c>
      <c r="T3145" s="263">
        <v>0.15</v>
      </c>
      <c r="U3145" s="263">
        <v>0</v>
      </c>
      <c r="V3145" s="263">
        <v>3.2119999999999996E-2</v>
      </c>
      <c r="W3145" s="263">
        <v>0</v>
      </c>
      <c r="X3145" s="263">
        <v>0.33999999999999997</v>
      </c>
      <c r="Y3145" s="265">
        <v>1.8334922359937862</v>
      </c>
      <c r="Z3145" s="275">
        <v>802.49904210526313</v>
      </c>
      <c r="AA3145" s="276">
        <v>17.851147959294309</v>
      </c>
      <c r="AB3145" s="277">
        <v>0.05</v>
      </c>
      <c r="AC3145" s="277">
        <v>3.6499999999999998E-2</v>
      </c>
      <c r="AD3145" s="277">
        <v>0</v>
      </c>
      <c r="AE3145" s="277">
        <v>0.33999999999999997</v>
      </c>
      <c r="AF3145" s="276">
        <v>1.6365881600285659</v>
      </c>
    </row>
    <row r="3146" spans="1:32" ht="27.6" x14ac:dyDescent="0.3">
      <c r="A3146" s="2">
        <f>IF(G3146="","",VLOOKUP(G3146,{"CFTV","100000";"switch","750000";"VMS","200000";"Alarme","300000";"CA","400000";"Cabeamento","500000";"Infra","600000";"Redes","700000";"Energia","800000";"Outros","900000";"Serviço","1000000"},2,FALSE)
  + COUNTIF($G$2:G3146,G3146)
)</f>
        <v>600585</v>
      </c>
      <c r="B3146" s="3" t="str">
        <f t="shared" si="50"/>
        <v>PAINEL DE COMANDO DE SOBREPOR</v>
      </c>
      <c r="C3146" s="3" t="s">
        <v>5573</v>
      </c>
      <c r="D3146" s="3" t="s">
        <v>5573</v>
      </c>
      <c r="E3146" s="5" t="s">
        <v>5567</v>
      </c>
      <c r="F3146" s="5" t="s">
        <v>7</v>
      </c>
      <c r="G3146" s="2" t="s">
        <v>4743</v>
      </c>
      <c r="H3146" s="3" t="s">
        <v>5572</v>
      </c>
      <c r="I3146" s="170" t="s">
        <v>7038</v>
      </c>
      <c r="J3146" s="127">
        <v>634.9</v>
      </c>
      <c r="K3146" s="162">
        <v>1355.6751050111586</v>
      </c>
      <c r="L3146" s="127">
        <v>30.555555555555557</v>
      </c>
      <c r="M3146" s="203"/>
      <c r="N3146" s="198">
        <v>0.12</v>
      </c>
      <c r="O3146" s="3" t="s">
        <v>5567</v>
      </c>
      <c r="P3146" s="31" t="s">
        <v>7288</v>
      </c>
      <c r="Q3146" s="234">
        <v>1</v>
      </c>
      <c r="R3146" s="5">
        <v>39172900</v>
      </c>
      <c r="S3146" s="238">
        <v>46064</v>
      </c>
      <c r="T3146" s="263">
        <v>0.15</v>
      </c>
      <c r="U3146" s="263">
        <v>0</v>
      </c>
      <c r="V3146" s="263">
        <v>3.2119999999999996E-2</v>
      </c>
      <c r="W3146" s="263">
        <v>0</v>
      </c>
      <c r="X3146" s="263">
        <v>0.33999999999999997</v>
      </c>
      <c r="Y3146" s="265">
        <v>1.8334922359937862</v>
      </c>
      <c r="Z3146" s="275">
        <v>665.45555555555552</v>
      </c>
      <c r="AA3146" s="276">
        <v>14.8026912921828</v>
      </c>
      <c r="AB3146" s="277">
        <v>0.05</v>
      </c>
      <c r="AC3146" s="277">
        <v>3.6499999999999998E-2</v>
      </c>
      <c r="AD3146" s="277">
        <v>0</v>
      </c>
      <c r="AE3146" s="277">
        <v>0.33999999999999997</v>
      </c>
      <c r="AF3146" s="276">
        <v>1.6365881600285659</v>
      </c>
    </row>
    <row r="3147" spans="1:32" x14ac:dyDescent="0.3">
      <c r="A3147" s="2">
        <f>IF(G3147="","",VLOOKUP(G3147,{"CFTV","100000";"switch","750000";"VMS","200000";"Alarme","300000";"CA","400000";"Cabeamento","500000";"Infra","600000";"Redes","700000";"Energia","800000";"Outros","900000";"Serviço","1000000"},2,FALSE)
  + COUNTIF($G$2:G3147,G3147)
)</f>
        <v>600586</v>
      </c>
      <c r="B3147" s="3" t="str">
        <f t="shared" si="50"/>
        <v>BANDEJA FIXA  RACKS 19"</v>
      </c>
      <c r="C3147" s="3" t="s">
        <v>1955</v>
      </c>
      <c r="D3147" s="3" t="s">
        <v>1955</v>
      </c>
      <c r="E3147" s="5" t="s">
        <v>286</v>
      </c>
      <c r="F3147" s="5" t="s">
        <v>7</v>
      </c>
      <c r="G3147" s="2" t="s">
        <v>4743</v>
      </c>
      <c r="H3147" s="3" t="s">
        <v>5574</v>
      </c>
      <c r="I3147" s="170" t="s">
        <v>7038</v>
      </c>
      <c r="J3147" s="127">
        <v>98.72</v>
      </c>
      <c r="K3147" s="162">
        <v>251.84907559713375</v>
      </c>
      <c r="L3147" s="127">
        <v>24.904285714285699</v>
      </c>
      <c r="M3147" s="203"/>
      <c r="N3147" s="198">
        <v>0.12</v>
      </c>
      <c r="O3147" s="3" t="s">
        <v>286</v>
      </c>
      <c r="P3147" s="31" t="s">
        <v>7292</v>
      </c>
      <c r="Q3147" s="234">
        <v>1</v>
      </c>
      <c r="R3147" s="5">
        <v>72166110</v>
      </c>
      <c r="S3147" s="238">
        <v>46030</v>
      </c>
      <c r="T3147" s="263">
        <v>0.15</v>
      </c>
      <c r="U3147" s="263">
        <v>0</v>
      </c>
      <c r="V3147" s="263">
        <v>3.2119999999999996E-2</v>
      </c>
      <c r="W3147" s="263">
        <v>0</v>
      </c>
      <c r="X3147" s="263">
        <v>0.33999999999999997</v>
      </c>
      <c r="Y3147" s="265">
        <v>1.8334922359937862</v>
      </c>
      <c r="Z3147" s="275">
        <v>123.62428571428569</v>
      </c>
      <c r="AA3147" s="276">
        <v>2.7499539561547777</v>
      </c>
      <c r="AB3147" s="277">
        <v>0.05</v>
      </c>
      <c r="AC3147" s="277">
        <v>3.6499999999999998E-2</v>
      </c>
      <c r="AD3147" s="277">
        <v>0</v>
      </c>
      <c r="AE3147" s="277">
        <v>0.33999999999999997</v>
      </c>
      <c r="AF3147" s="276">
        <v>1.6365881600285659</v>
      </c>
    </row>
    <row r="3148" spans="1:32" ht="41.4" x14ac:dyDescent="0.3">
      <c r="A3148" s="2">
        <f>IF(G3148="","",VLOOKUP(G3148,{"CFTV","100000";"switch","750000";"VMS","200000";"Alarme","300000";"CA","400000";"Cabeamento","500000";"Infra","600000";"Redes","700000";"Energia","800000";"Outros","900000";"Serviço","1000000"},2,FALSE)
  + COUNTIF($G$2:G3148,G3148)
)</f>
        <v>600587</v>
      </c>
      <c r="B3148" s="3" t="str">
        <f t="shared" si="50"/>
        <v>COLUNA TUBULAR, 6 METROS TOTAL</v>
      </c>
      <c r="C3148" s="3" t="s">
        <v>5095</v>
      </c>
      <c r="D3148" s="3" t="s">
        <v>5095</v>
      </c>
      <c r="E3148" s="5" t="s">
        <v>428</v>
      </c>
      <c r="F3148" s="5" t="s">
        <v>7</v>
      </c>
      <c r="G3148" s="2" t="s">
        <v>4743</v>
      </c>
      <c r="H3148" s="3" t="s">
        <v>5575</v>
      </c>
      <c r="I3148" s="170" t="s">
        <v>7038</v>
      </c>
      <c r="J3148" s="127">
        <v>4468</v>
      </c>
      <c r="K3148" s="162">
        <v>9102.2703449113742</v>
      </c>
      <c r="L3148" s="127"/>
      <c r="M3148" s="203"/>
      <c r="N3148" s="198">
        <v>0.18</v>
      </c>
      <c r="O3148" s="3" t="s">
        <v>428</v>
      </c>
      <c r="P3148" s="31" t="s">
        <v>7294</v>
      </c>
      <c r="Q3148" s="234">
        <v>1</v>
      </c>
      <c r="R3148" s="5">
        <v>73082000</v>
      </c>
      <c r="S3148" s="238">
        <v>45901</v>
      </c>
      <c r="T3148" s="263">
        <v>0.15</v>
      </c>
      <c r="U3148" s="263">
        <v>0</v>
      </c>
      <c r="V3148" s="263">
        <v>3.2119999999999996E-2</v>
      </c>
      <c r="W3148" s="263">
        <v>0</v>
      </c>
      <c r="X3148" s="263">
        <v>0.33999999999999997</v>
      </c>
      <c r="Y3148" s="265">
        <v>1.8334922359937862</v>
      </c>
      <c r="Z3148" s="275">
        <v>4468</v>
      </c>
      <c r="AA3148" s="276">
        <v>99.388192256141124</v>
      </c>
      <c r="AB3148" s="277">
        <v>0.05</v>
      </c>
      <c r="AC3148" s="277">
        <v>3.6499999999999998E-2</v>
      </c>
      <c r="AD3148" s="277">
        <v>0</v>
      </c>
      <c r="AE3148" s="277">
        <v>0.33999999999999997</v>
      </c>
      <c r="AF3148" s="276">
        <v>1.6365881600285659</v>
      </c>
    </row>
    <row r="3149" spans="1:32" ht="27.6" x14ac:dyDescent="0.3">
      <c r="A3149" s="2">
        <f>IF(G3149="","",VLOOKUP(G3149,{"CFTV","100000";"switch","750000";"VMS","200000";"Alarme","300000";"CA","400000";"Cabeamento","500000";"Infra","600000";"Redes","700000";"Energia","800000";"Outros","900000";"Serviço","1000000"},2,FALSE)
  + COUNTIF($G$2:G3149,G3149)
)</f>
        <v>600588</v>
      </c>
      <c r="B3149" s="3" t="str">
        <f t="shared" si="50"/>
        <v>PORTA DE FIBRA MONOMODO COM</v>
      </c>
      <c r="C3149" s="3"/>
      <c r="D3149" s="3"/>
      <c r="E3149" s="5" t="s">
        <v>326</v>
      </c>
      <c r="F3149" s="5" t="s">
        <v>7</v>
      </c>
      <c r="G3149" s="2" t="s">
        <v>4743</v>
      </c>
      <c r="H3149" s="3" t="s">
        <v>5576</v>
      </c>
      <c r="I3149" s="170" t="s">
        <v>7038</v>
      </c>
      <c r="J3149" s="127">
        <v>19.93</v>
      </c>
      <c r="K3149" s="162">
        <v>40.601666959284621</v>
      </c>
      <c r="L3149" s="127"/>
      <c r="M3149" s="203"/>
      <c r="N3149" s="198">
        <v>0.18</v>
      </c>
      <c r="O3149" s="3" t="s">
        <v>7114</v>
      </c>
      <c r="P3149" s="31" t="s">
        <v>7294</v>
      </c>
      <c r="Q3149" s="234">
        <v>3</v>
      </c>
      <c r="R3149" s="5">
        <v>73071910</v>
      </c>
      <c r="S3149" s="238">
        <v>46031</v>
      </c>
      <c r="T3149" s="263">
        <v>0.15</v>
      </c>
      <c r="U3149" s="263">
        <v>0</v>
      </c>
      <c r="V3149" s="263">
        <v>3.2119999999999996E-2</v>
      </c>
      <c r="W3149" s="263">
        <v>0</v>
      </c>
      <c r="X3149" s="263">
        <v>0.33999999999999997</v>
      </c>
      <c r="Y3149" s="265">
        <v>1.8334922359937862</v>
      </c>
      <c r="Z3149" s="275">
        <v>19.93</v>
      </c>
      <c r="AA3149" s="276">
        <v>0.44333184236009232</v>
      </c>
      <c r="AB3149" s="277">
        <v>0.05</v>
      </c>
      <c r="AC3149" s="277">
        <v>3.6499999999999998E-2</v>
      </c>
      <c r="AD3149" s="277">
        <v>0</v>
      </c>
      <c r="AE3149" s="277">
        <v>0.33999999999999997</v>
      </c>
      <c r="AF3149" s="276">
        <v>1.6365881600285659</v>
      </c>
    </row>
    <row r="3150" spans="1:32" ht="27.6" x14ac:dyDescent="0.3">
      <c r="A3150" s="2">
        <f>IF(G3150="","",VLOOKUP(G3150,{"CFTV","100000";"switch","750000";"VMS","200000";"Alarme","300000";"CA","400000";"Cabeamento","500000";"Infra","600000";"Redes","700000";"Energia","800000";"Outros","900000";"Serviço","1000000"},2,FALSE)
  + COUNTIF($G$2:G3150,G3150)
)</f>
        <v>600589</v>
      </c>
      <c r="B3150" s="3" t="str">
        <f t="shared" si="50"/>
        <v>PARA CONECTORES LC E DISTÂNCIA</v>
      </c>
      <c r="C3150" s="3"/>
      <c r="D3150" s="3"/>
      <c r="E3150" s="5" t="s">
        <v>326</v>
      </c>
      <c r="F3150" s="5" t="s">
        <v>7</v>
      </c>
      <c r="G3150" s="2" t="s">
        <v>4743</v>
      </c>
      <c r="H3150" s="3" t="s">
        <v>5577</v>
      </c>
      <c r="I3150" s="170" t="s">
        <v>7038</v>
      </c>
      <c r="J3150" s="127">
        <v>60.29</v>
      </c>
      <c r="K3150" s="162">
        <v>140.64922663667889</v>
      </c>
      <c r="L3150" s="127">
        <v>8.75</v>
      </c>
      <c r="M3150" s="203"/>
      <c r="N3150" s="198">
        <v>0.12</v>
      </c>
      <c r="O3150" s="47" t="s">
        <v>7223</v>
      </c>
      <c r="P3150" s="254" t="s">
        <v>7292</v>
      </c>
      <c r="Q3150" s="234">
        <v>1</v>
      </c>
      <c r="R3150" s="5">
        <v>85362000</v>
      </c>
      <c r="S3150" s="243">
        <v>45903</v>
      </c>
      <c r="T3150" s="263">
        <v>0.15</v>
      </c>
      <c r="U3150" s="263">
        <v>0</v>
      </c>
      <c r="V3150" s="263">
        <v>3.2119999999999996E-2</v>
      </c>
      <c r="W3150" s="263">
        <v>0</v>
      </c>
      <c r="X3150" s="263">
        <v>0.33999999999999997</v>
      </c>
      <c r="Y3150" s="265">
        <v>1.8334922359937862</v>
      </c>
      <c r="Z3150" s="275">
        <v>69.039999999999992</v>
      </c>
      <c r="AA3150" s="276">
        <v>1.5357566681656181</v>
      </c>
      <c r="AB3150" s="277">
        <v>0.05</v>
      </c>
      <c r="AC3150" s="277">
        <v>3.6499999999999998E-2</v>
      </c>
      <c r="AD3150" s="277">
        <v>0</v>
      </c>
      <c r="AE3150" s="277">
        <v>0.33999999999999997</v>
      </c>
      <c r="AF3150" s="276">
        <v>1.6365881600285659</v>
      </c>
    </row>
    <row r="3151" spans="1:32" ht="27.6" x14ac:dyDescent="0.3">
      <c r="A3151" s="2">
        <f>IF(G3151="","",VLOOKUP(G3151,{"CFTV","100000";"switch","750000";"VMS","200000";"Alarme","300000";"CA","400000";"Cabeamento","500000";"Infra","600000";"Redes","700000";"Energia","800000";"Outros","900000";"Serviço","1000000"},2,FALSE)
  + COUNTIF($G$2:G3151,G3151)
)</f>
        <v>600590</v>
      </c>
      <c r="B3151" s="3" t="str">
        <f t="shared" si="50"/>
        <v>DISJUNTOR DC CC 100A 600V</v>
      </c>
      <c r="C3151" s="3" t="s">
        <v>5579</v>
      </c>
      <c r="D3151" s="3" t="s">
        <v>5579</v>
      </c>
      <c r="E3151" s="5" t="s">
        <v>5580</v>
      </c>
      <c r="F3151" s="5" t="s">
        <v>7</v>
      </c>
      <c r="G3151" s="2" t="s">
        <v>4743</v>
      </c>
      <c r="H3151" s="3" t="s">
        <v>5578</v>
      </c>
      <c r="I3151" s="170" t="s">
        <v>7038</v>
      </c>
      <c r="J3151" s="127">
        <v>129</v>
      </c>
      <c r="K3151" s="162">
        <v>280.62617278682671</v>
      </c>
      <c r="L3151" s="127">
        <v>8.75</v>
      </c>
      <c r="M3151" s="203"/>
      <c r="N3151" s="198">
        <v>0.12</v>
      </c>
      <c r="O3151" s="47" t="s">
        <v>7223</v>
      </c>
      <c r="P3151" s="254" t="s">
        <v>7292</v>
      </c>
      <c r="Q3151" s="234">
        <v>1</v>
      </c>
      <c r="R3151" s="5">
        <v>85362000</v>
      </c>
      <c r="S3151" s="243">
        <v>45903</v>
      </c>
      <c r="T3151" s="263">
        <v>0.15</v>
      </c>
      <c r="U3151" s="263">
        <v>0</v>
      </c>
      <c r="V3151" s="263">
        <v>3.2119999999999996E-2</v>
      </c>
      <c r="W3151" s="263">
        <v>0</v>
      </c>
      <c r="X3151" s="263">
        <v>0.33999999999999997</v>
      </c>
      <c r="Y3151" s="265">
        <v>1.8334922359937862</v>
      </c>
      <c r="Z3151" s="275">
        <v>137.75</v>
      </c>
      <c r="AA3151" s="276">
        <v>3.0641726685952193</v>
      </c>
      <c r="AB3151" s="277">
        <v>0.05</v>
      </c>
      <c r="AC3151" s="277">
        <v>3.6499999999999998E-2</v>
      </c>
      <c r="AD3151" s="277">
        <v>0</v>
      </c>
      <c r="AE3151" s="277">
        <v>0.33999999999999997</v>
      </c>
      <c r="AF3151" s="276">
        <v>1.6365881600285659</v>
      </c>
    </row>
    <row r="3152" spans="1:32" ht="27.6" x14ac:dyDescent="0.3">
      <c r="A3152" s="2">
        <f>IF(G3152="","",VLOOKUP(G3152,{"CFTV","100000";"switch","750000";"VMS","200000";"Alarme","300000";"CA","400000";"Cabeamento","500000";"Infra","600000";"Redes","700000";"Energia","800000";"Outros","900000";"Serviço","1000000"},2,FALSE)
  + COUNTIF($G$2:G3152,G3152)
)</f>
        <v>600591</v>
      </c>
      <c r="B3152" s="3" t="str">
        <f t="shared" si="50"/>
        <v>CONECTOR DE ATERRAMENTO À COMPRESSÃO</v>
      </c>
      <c r="C3152" s="3" t="s">
        <v>5582</v>
      </c>
      <c r="D3152" s="3" t="s">
        <v>5582</v>
      </c>
      <c r="E3152" s="5" t="s">
        <v>5583</v>
      </c>
      <c r="F3152" s="5" t="s">
        <v>7</v>
      </c>
      <c r="G3152" s="2" t="s">
        <v>4743</v>
      </c>
      <c r="H3152" s="3" t="s">
        <v>5581</v>
      </c>
      <c r="I3152" s="170" t="s">
        <v>7038</v>
      </c>
      <c r="J3152" s="127">
        <v>56.69</v>
      </c>
      <c r="K3152" s="162">
        <v>115.48963873165305</v>
      </c>
      <c r="L3152" s="126"/>
      <c r="M3152" s="203"/>
      <c r="N3152" s="198">
        <v>0.12</v>
      </c>
      <c r="O3152" s="3" t="s">
        <v>6374</v>
      </c>
      <c r="P3152" s="31" t="s">
        <v>7288</v>
      </c>
      <c r="Q3152" s="234">
        <v>1</v>
      </c>
      <c r="R3152" s="5">
        <v>85359090</v>
      </c>
      <c r="S3152" s="238">
        <v>45909</v>
      </c>
      <c r="T3152" s="263">
        <v>0.15</v>
      </c>
      <c r="U3152" s="263">
        <v>0</v>
      </c>
      <c r="V3152" s="263">
        <v>3.2119999999999996E-2</v>
      </c>
      <c r="W3152" s="263">
        <v>0</v>
      </c>
      <c r="X3152" s="263">
        <v>0.33999999999999997</v>
      </c>
      <c r="Y3152" s="265">
        <v>1.8334922359937862</v>
      </c>
      <c r="Z3152" s="275">
        <v>56.69</v>
      </c>
      <c r="AA3152" s="276">
        <v>1.2610377392570815</v>
      </c>
      <c r="AB3152" s="277">
        <v>0.05</v>
      </c>
      <c r="AC3152" s="277">
        <v>3.6499999999999998E-2</v>
      </c>
      <c r="AD3152" s="277">
        <v>0</v>
      </c>
      <c r="AE3152" s="277">
        <v>0.33999999999999997</v>
      </c>
      <c r="AF3152" s="276">
        <v>1.6365881600285659</v>
      </c>
    </row>
    <row r="3153" spans="1:32" ht="27.6" x14ac:dyDescent="0.3">
      <c r="A3153" s="2">
        <f>IF(G3153="","",VLOOKUP(G3153,{"CFTV","100000";"switch","750000";"VMS","200000";"Alarme","300000";"CA","400000";"Cabeamento","500000";"Infra","600000";"Redes","700000";"Energia","800000";"Outros","900000";"Serviço","1000000"},2,FALSE)
  + COUNTIF($G$2:G3153,G3153)
)</f>
        <v>600592</v>
      </c>
      <c r="B3153" s="3" t="str">
        <f t="shared" si="50"/>
        <v>HASTE DE ATERRAMENTO COOPERWELD ALTA</v>
      </c>
      <c r="C3153" s="3" t="s">
        <v>5585</v>
      </c>
      <c r="D3153" s="3" t="s">
        <v>5585</v>
      </c>
      <c r="E3153" s="5" t="s">
        <v>5583</v>
      </c>
      <c r="F3153" s="5" t="s">
        <v>7</v>
      </c>
      <c r="G3153" s="2" t="s">
        <v>4743</v>
      </c>
      <c r="H3153" s="3" t="s">
        <v>5584</v>
      </c>
      <c r="I3153" s="170" t="s">
        <v>7038</v>
      </c>
      <c r="J3153" s="127">
        <v>128.08000000000001</v>
      </c>
      <c r="K3153" s="162">
        <v>260.92631731787128</v>
      </c>
      <c r="L3153" s="126"/>
      <c r="M3153" s="203"/>
      <c r="N3153" s="198">
        <v>0.12</v>
      </c>
      <c r="O3153" s="3" t="s">
        <v>6374</v>
      </c>
      <c r="P3153" s="31" t="s">
        <v>7288</v>
      </c>
      <c r="Q3153" s="234">
        <v>1</v>
      </c>
      <c r="R3153" s="5">
        <v>73262000</v>
      </c>
      <c r="S3153" s="238">
        <v>45909</v>
      </c>
      <c r="T3153" s="263">
        <v>0.15</v>
      </c>
      <c r="U3153" s="263">
        <v>0</v>
      </c>
      <c r="V3153" s="263">
        <v>3.2119999999999996E-2</v>
      </c>
      <c r="W3153" s="263">
        <v>0</v>
      </c>
      <c r="X3153" s="263">
        <v>0.33999999999999997</v>
      </c>
      <c r="Y3153" s="265">
        <v>1.8334922359937862</v>
      </c>
      <c r="Z3153" s="275">
        <v>128.08000000000001</v>
      </c>
      <c r="AA3153" s="276">
        <v>2.8490688594822196</v>
      </c>
      <c r="AB3153" s="277">
        <v>0.05</v>
      </c>
      <c r="AC3153" s="277">
        <v>3.6499999999999998E-2</v>
      </c>
      <c r="AD3153" s="277">
        <v>0</v>
      </c>
      <c r="AE3153" s="277">
        <v>0.33999999999999997</v>
      </c>
      <c r="AF3153" s="276">
        <v>1.6365881600285659</v>
      </c>
    </row>
    <row r="3154" spans="1:32" ht="41.4" x14ac:dyDescent="0.3">
      <c r="A3154" s="2">
        <f>IF(G3154="","",VLOOKUP(G3154,{"CFTV","100000";"switch","750000";"VMS","200000";"Alarme","300000";"CA","400000";"Cabeamento","500000";"Infra","600000";"Redes","700000";"Energia","800000";"Outros","900000";"Serviço","1000000"},2,FALSE)
  + COUNTIF($G$2:G3154,G3154)
)</f>
        <v>600593</v>
      </c>
      <c r="B3154" s="3" t="str">
        <f t="shared" si="50"/>
        <v>PLACA PERSONALIZADA EM ALUMINIO 40x13</v>
      </c>
      <c r="C3154" s="3" t="s">
        <v>5587</v>
      </c>
      <c r="D3154" s="3" t="s">
        <v>5587</v>
      </c>
      <c r="E3154" s="5" t="s">
        <v>326</v>
      </c>
      <c r="F3154" s="5" t="s">
        <v>7</v>
      </c>
      <c r="G3154" s="2" t="s">
        <v>4743</v>
      </c>
      <c r="H3154" s="3" t="s">
        <v>5586</v>
      </c>
      <c r="I3154" s="170" t="s">
        <v>7038</v>
      </c>
      <c r="J3154" s="127">
        <v>36.26</v>
      </c>
      <c r="K3154" s="162">
        <v>73.869364974594106</v>
      </c>
      <c r="L3154" s="126"/>
      <c r="M3154" s="203"/>
      <c r="N3154" s="218">
        <v>0.12</v>
      </c>
      <c r="O3154" s="3" t="s">
        <v>7224</v>
      </c>
      <c r="P3154" s="31" t="s">
        <v>7288</v>
      </c>
      <c r="Q3154" s="234">
        <v>1</v>
      </c>
      <c r="R3154" s="5">
        <v>83100000</v>
      </c>
      <c r="S3154" s="238">
        <v>45909</v>
      </c>
      <c r="T3154" s="263">
        <v>0.15</v>
      </c>
      <c r="U3154" s="263">
        <v>0</v>
      </c>
      <c r="V3154" s="263">
        <v>3.2119999999999996E-2</v>
      </c>
      <c r="W3154" s="263">
        <v>0</v>
      </c>
      <c r="X3154" s="263">
        <v>0.33999999999999997</v>
      </c>
      <c r="Y3154" s="265">
        <v>1.8334922359937862</v>
      </c>
      <c r="Z3154" s="275">
        <v>36.26</v>
      </c>
      <c r="AA3154" s="276">
        <v>0.80658367305453826</v>
      </c>
      <c r="AB3154" s="277">
        <v>0.05</v>
      </c>
      <c r="AC3154" s="277">
        <v>3.6499999999999998E-2</v>
      </c>
      <c r="AD3154" s="277">
        <v>0</v>
      </c>
      <c r="AE3154" s="277">
        <v>0.33999999999999997</v>
      </c>
      <c r="AF3154" s="276">
        <v>1.6365881600285659</v>
      </c>
    </row>
    <row r="3155" spans="1:32" ht="69" x14ac:dyDescent="0.3">
      <c r="A3155" s="2">
        <f>IF(G3155="","",VLOOKUP(G3155,{"CFTV","100000";"switch","750000";"VMS","200000";"Alarme","300000";"CA","400000";"Cabeamento","500000";"Infra","600000";"Redes","700000";"Energia","800000";"Outros","900000";"Serviço","1000000"},2,FALSE)
  + COUNTIF($G$2:G3155,G3155)
)</f>
        <v>600594</v>
      </c>
      <c r="B3155" s="3" t="str">
        <f t="shared" si="50"/>
        <v>POSTE IP CFTV TELECÔNICO ENGASTADO</v>
      </c>
      <c r="C3155" s="3" t="s">
        <v>5589</v>
      </c>
      <c r="D3155" s="3" t="s">
        <v>5589</v>
      </c>
      <c r="E3155" s="5" t="s">
        <v>428</v>
      </c>
      <c r="F3155" s="5" t="s">
        <v>7</v>
      </c>
      <c r="G3155" s="2" t="s">
        <v>4743</v>
      </c>
      <c r="H3155" s="3" t="s">
        <v>5588</v>
      </c>
      <c r="I3155" s="170" t="s">
        <v>7038</v>
      </c>
      <c r="J3155" s="127">
        <v>868</v>
      </c>
      <c r="K3155" s="162">
        <v>2094.2555762240136</v>
      </c>
      <c r="L3155" s="127">
        <v>160</v>
      </c>
      <c r="M3155" s="203"/>
      <c r="N3155" s="218">
        <v>0.18</v>
      </c>
      <c r="O3155" s="3" t="s">
        <v>428</v>
      </c>
      <c r="P3155" s="31" t="s">
        <v>7294</v>
      </c>
      <c r="Q3155" s="234">
        <v>1</v>
      </c>
      <c r="R3155" s="5">
        <v>73082000</v>
      </c>
      <c r="S3155" s="238">
        <v>45908</v>
      </c>
      <c r="T3155" s="263">
        <v>0.15</v>
      </c>
      <c r="U3155" s="263">
        <v>0</v>
      </c>
      <c r="V3155" s="263">
        <v>3.2119999999999996E-2</v>
      </c>
      <c r="W3155" s="263">
        <v>0</v>
      </c>
      <c r="X3155" s="263">
        <v>0.33999999999999997</v>
      </c>
      <c r="Y3155" s="265">
        <v>1.8334922359937862</v>
      </c>
      <c r="Z3155" s="275">
        <v>1028</v>
      </c>
      <c r="AA3155" s="276">
        <v>22.867292220079023</v>
      </c>
      <c r="AB3155" s="277">
        <v>0.05</v>
      </c>
      <c r="AC3155" s="277">
        <v>3.6499999999999998E-2</v>
      </c>
      <c r="AD3155" s="277">
        <v>0</v>
      </c>
      <c r="AE3155" s="277">
        <v>0.33999999999999997</v>
      </c>
      <c r="AF3155" s="276">
        <v>1.6365881600285659</v>
      </c>
    </row>
    <row r="3156" spans="1:32" ht="41.4" x14ac:dyDescent="0.3">
      <c r="A3156" s="2">
        <f>IF(G3156="","",VLOOKUP(G3156,{"CFTV","100000";"switch","750000";"VMS","200000";"Alarme","300000";"CA","400000";"Cabeamento","500000";"Infra","600000";"Redes","700000";"Energia","800000";"Outros","900000";"Serviço","1000000"},2,FALSE)
  + COUNTIF($G$2:G3156,G3156)
)</f>
        <v>600595</v>
      </c>
      <c r="B3156" s="3" t="str">
        <f t="shared" si="50"/>
        <v>COLUNA TUBULAR, 6 METROS TOTAL</v>
      </c>
      <c r="C3156" s="3" t="s">
        <v>5095</v>
      </c>
      <c r="D3156" s="3" t="s">
        <v>5095</v>
      </c>
      <c r="E3156" s="5" t="s">
        <v>428</v>
      </c>
      <c r="F3156" s="5" t="s">
        <v>7</v>
      </c>
      <c r="G3156" s="2" t="s">
        <v>4743</v>
      </c>
      <c r="H3156" s="3" t="s">
        <v>5590</v>
      </c>
      <c r="I3156" s="170" t="s">
        <v>7038</v>
      </c>
      <c r="J3156" s="127">
        <v>3880</v>
      </c>
      <c r="K3156" s="162">
        <v>7904.3887507287673</v>
      </c>
      <c r="L3156" s="127"/>
      <c r="M3156" s="203"/>
      <c r="N3156" s="218">
        <v>0.18</v>
      </c>
      <c r="O3156" s="3" t="s">
        <v>428</v>
      </c>
      <c r="P3156" s="31" t="s">
        <v>7294</v>
      </c>
      <c r="Q3156" s="234">
        <v>1</v>
      </c>
      <c r="R3156" s="5">
        <v>73082000</v>
      </c>
      <c r="S3156" s="238">
        <v>46031</v>
      </c>
      <c r="T3156" s="263">
        <v>0.15</v>
      </c>
      <c r="U3156" s="263">
        <v>0</v>
      </c>
      <c r="V3156" s="263">
        <v>3.2119999999999996E-2</v>
      </c>
      <c r="W3156" s="263">
        <v>0</v>
      </c>
      <c r="X3156" s="263">
        <v>0.33999999999999997</v>
      </c>
      <c r="Y3156" s="265">
        <v>1.8334922359937862</v>
      </c>
      <c r="Z3156" s="275">
        <v>3880</v>
      </c>
      <c r="AA3156" s="276">
        <v>86.308457017418874</v>
      </c>
      <c r="AB3156" s="277">
        <v>0.05</v>
      </c>
      <c r="AC3156" s="277">
        <v>3.6499999999999998E-2</v>
      </c>
      <c r="AD3156" s="277">
        <v>0</v>
      </c>
      <c r="AE3156" s="277">
        <v>0.33999999999999997</v>
      </c>
      <c r="AF3156" s="276">
        <v>1.6365881600285659</v>
      </c>
    </row>
    <row r="3157" spans="1:32" ht="27.6" x14ac:dyDescent="0.3">
      <c r="A3157" s="2">
        <f>IF(G3157="","",VLOOKUP(G3157,{"CFTV","100000";"switch","750000";"VMS","200000";"Alarme","300000";"CA","400000";"Cabeamento","500000";"Infra","600000";"Redes","700000";"Energia","800000";"Outros","900000";"Serviço","1000000"},2,FALSE)
  + COUNTIF($G$2:G3157,G3157)
)</f>
        <v>600596</v>
      </c>
      <c r="B3157" s="3" t="str">
        <f t="shared" si="50"/>
        <v>PAINEL DE DISJUNTORES FECHADO 3U</v>
      </c>
      <c r="C3157" s="3" t="s">
        <v>5592</v>
      </c>
      <c r="D3157" s="3" t="s">
        <v>5592</v>
      </c>
      <c r="E3157" s="5" t="s">
        <v>566</v>
      </c>
      <c r="F3157" s="5" t="s">
        <v>7</v>
      </c>
      <c r="G3157" s="2" t="s">
        <v>4743</v>
      </c>
      <c r="H3157" s="3" t="s">
        <v>5591</v>
      </c>
      <c r="I3157" s="170" t="s">
        <v>7038</v>
      </c>
      <c r="J3157" s="127">
        <v>135.27000000000001</v>
      </c>
      <c r="K3157" s="162">
        <v>351.96939290294051</v>
      </c>
      <c r="L3157" s="127">
        <v>37.5</v>
      </c>
      <c r="M3157" s="203"/>
      <c r="N3157" s="218">
        <v>0.04</v>
      </c>
      <c r="O3157" s="3" t="s">
        <v>566</v>
      </c>
      <c r="P3157" s="31" t="s">
        <v>7291</v>
      </c>
      <c r="Q3157" s="234">
        <v>1</v>
      </c>
      <c r="R3157" s="5">
        <v>94032090</v>
      </c>
      <c r="S3157" s="238">
        <v>45919</v>
      </c>
      <c r="T3157" s="263">
        <v>0.15</v>
      </c>
      <c r="U3157" s="263">
        <v>0</v>
      </c>
      <c r="V3157" s="263">
        <v>3.2119999999999996E-2</v>
      </c>
      <c r="W3157" s="263">
        <v>0</v>
      </c>
      <c r="X3157" s="263">
        <v>0.33999999999999997</v>
      </c>
      <c r="Y3157" s="265">
        <v>1.8334922359937862</v>
      </c>
      <c r="Z3157" s="275">
        <v>172.77</v>
      </c>
      <c r="AA3157" s="276">
        <v>3.8431732265204794</v>
      </c>
      <c r="AB3157" s="277">
        <v>0.05</v>
      </c>
      <c r="AC3157" s="277">
        <v>3.6499999999999998E-2</v>
      </c>
      <c r="AD3157" s="277">
        <v>0</v>
      </c>
      <c r="AE3157" s="277">
        <v>0.33999999999999997</v>
      </c>
      <c r="AF3157" s="276">
        <v>1.6365881600285659</v>
      </c>
    </row>
    <row r="3158" spans="1:32" ht="27.6" x14ac:dyDescent="0.3">
      <c r="A3158" s="2">
        <f>IF(G3158="","",VLOOKUP(G3158,{"CFTV","100000";"switch","750000";"VMS","200000";"Alarme","300000";"CA","400000";"Cabeamento","500000";"Infra","600000";"Redes","700000";"Energia","800000";"Outros","900000";"Serviço","1000000"},2,FALSE)
  + COUNTIF($G$2:G3158,G3158)
)</f>
        <v>600597</v>
      </c>
      <c r="B3158" s="3" t="str">
        <f t="shared" si="50"/>
        <v>QUADRO DE DISTRIBUIÇÃO DE SOBREPOR</v>
      </c>
      <c r="C3158" s="3" t="s">
        <v>5594</v>
      </c>
      <c r="D3158" s="3" t="s">
        <v>5594</v>
      </c>
      <c r="E3158" s="5" t="s">
        <v>3820</v>
      </c>
      <c r="F3158" s="5" t="s">
        <v>7</v>
      </c>
      <c r="G3158" s="2" t="s">
        <v>4743</v>
      </c>
      <c r="H3158" s="3" t="s">
        <v>5593</v>
      </c>
      <c r="I3158" s="170" t="s">
        <v>7038</v>
      </c>
      <c r="J3158" s="127">
        <v>48.1</v>
      </c>
      <c r="K3158" s="162">
        <v>85.856284595652767</v>
      </c>
      <c r="L3158" s="126"/>
      <c r="M3158" s="198"/>
      <c r="N3158" s="218">
        <v>0.04</v>
      </c>
      <c r="O3158" s="3" t="s">
        <v>6374</v>
      </c>
      <c r="P3158" s="31" t="s">
        <v>7288</v>
      </c>
      <c r="Q3158" s="234">
        <v>1</v>
      </c>
      <c r="R3158" s="5">
        <v>85381000</v>
      </c>
      <c r="S3158" s="238">
        <v>45923</v>
      </c>
      <c r="T3158" s="263">
        <v>0.15</v>
      </c>
      <c r="U3158" s="263">
        <v>0</v>
      </c>
      <c r="V3158" s="263">
        <v>3.5039999999999995E-2</v>
      </c>
      <c r="W3158" s="263">
        <v>0</v>
      </c>
      <c r="X3158" s="263">
        <v>0.33999999999999997</v>
      </c>
      <c r="Y3158" s="265">
        <v>1.6064585475278061</v>
      </c>
      <c r="Z3158" s="275">
        <v>48.1</v>
      </c>
      <c r="AA3158" s="276">
        <v>1.0699579336437754</v>
      </c>
      <c r="AB3158" s="277">
        <v>0.05</v>
      </c>
      <c r="AC3158" s="277">
        <v>3.6499999999999998E-2</v>
      </c>
      <c r="AD3158" s="277">
        <v>0</v>
      </c>
      <c r="AE3158" s="277">
        <v>0.33999999999999997</v>
      </c>
      <c r="AF3158" s="276">
        <v>1.6365881600285659</v>
      </c>
    </row>
    <row r="3159" spans="1:32" ht="27.6" x14ac:dyDescent="0.3">
      <c r="A3159" s="2">
        <f>IF(G3159="","",VLOOKUP(G3159,{"CFTV","100000";"switch","750000";"VMS","200000";"Alarme","300000";"CA","400000";"Cabeamento","500000";"Infra","600000";"Redes","700000";"Energia","800000";"Outros","900000";"Serviço","1000000"},2,FALSE)
  + COUNTIF($G$2:G3159,G3159)
)</f>
        <v>600598</v>
      </c>
      <c r="B3159" s="3" t="str">
        <f t="shared" si="50"/>
        <v>POSTE SOLAR PARA CFTV, OCTOGONAL</v>
      </c>
      <c r="C3159" s="3" t="s">
        <v>5596</v>
      </c>
      <c r="D3159" s="3" t="s">
        <v>5596</v>
      </c>
      <c r="E3159" s="5" t="s">
        <v>428</v>
      </c>
      <c r="F3159" s="5" t="s">
        <v>7</v>
      </c>
      <c r="G3159" s="2" t="s">
        <v>4743</v>
      </c>
      <c r="H3159" s="3" t="s">
        <v>5595</v>
      </c>
      <c r="I3159" s="170" t="s">
        <v>7038</v>
      </c>
      <c r="J3159" s="127">
        <v>2588</v>
      </c>
      <c r="K3159" s="162">
        <v>5459.0533648718692</v>
      </c>
      <c r="L3159" s="127">
        <v>91.666666666666671</v>
      </c>
      <c r="M3159" s="203"/>
      <c r="N3159" s="198">
        <v>0.18</v>
      </c>
      <c r="O3159" s="3" t="s">
        <v>428</v>
      </c>
      <c r="P3159" s="31" t="s">
        <v>7294</v>
      </c>
      <c r="Q3159" s="234">
        <v>1</v>
      </c>
      <c r="R3159" s="5">
        <v>73082000</v>
      </c>
      <c r="S3159" s="238">
        <v>45929</v>
      </c>
      <c r="T3159" s="263">
        <v>0.15</v>
      </c>
      <c r="U3159" s="263">
        <v>0</v>
      </c>
      <c r="V3159" s="263">
        <v>3.2119999999999996E-2</v>
      </c>
      <c r="W3159" s="263">
        <v>0</v>
      </c>
      <c r="X3159" s="263">
        <v>0.33999999999999997</v>
      </c>
      <c r="Y3159" s="265">
        <v>1.8334922359937862</v>
      </c>
      <c r="Z3159" s="275">
        <v>2679.6666666666665</v>
      </c>
      <c r="AA3159" s="276">
        <v>59.607704979641774</v>
      </c>
      <c r="AB3159" s="277">
        <v>0.05</v>
      </c>
      <c r="AC3159" s="277">
        <v>3.6499999999999998E-2</v>
      </c>
      <c r="AD3159" s="277">
        <v>0</v>
      </c>
      <c r="AE3159" s="277">
        <v>0.33999999999999997</v>
      </c>
      <c r="AF3159" s="276">
        <v>1.6365881600285659</v>
      </c>
    </row>
    <row r="3160" spans="1:32" ht="27.6" x14ac:dyDescent="0.3">
      <c r="A3160" s="2">
        <f>IF(G3160="","",VLOOKUP(G3160,{"CFTV","100000";"switch","750000";"VMS","200000";"Alarme","300000";"CA","400000";"Cabeamento","500000";"Infra","600000";"Redes","700000";"Energia","800000";"Outros","900000";"Serviço","1000000"},2,FALSE)
  + COUNTIF($G$2:G3160,G3160)
)</f>
        <v>600599</v>
      </c>
      <c r="B3160" s="3" t="str">
        <f t="shared" si="50"/>
        <v>ESTRUTURA GIRATÓRIA EM CANTONEIRA PARA</v>
      </c>
      <c r="C3160" s="3" t="s">
        <v>5598</v>
      </c>
      <c r="D3160" s="3" t="s">
        <v>5598</v>
      </c>
      <c r="E3160" s="5" t="s">
        <v>428</v>
      </c>
      <c r="F3160" s="5" t="s">
        <v>7</v>
      </c>
      <c r="G3160" s="2" t="s">
        <v>4743</v>
      </c>
      <c r="H3160" s="3" t="s">
        <v>5597</v>
      </c>
      <c r="I3160" s="170" t="s">
        <v>7038</v>
      </c>
      <c r="J3160" s="127">
        <v>1133</v>
      </c>
      <c r="K3160" s="162">
        <v>2308.1630037566219</v>
      </c>
      <c r="L3160" s="127"/>
      <c r="M3160" s="203"/>
      <c r="N3160" s="198">
        <v>0.18</v>
      </c>
      <c r="O3160" s="3" t="s">
        <v>428</v>
      </c>
      <c r="P3160" s="31" t="s">
        <v>7294</v>
      </c>
      <c r="Q3160" s="234">
        <v>2</v>
      </c>
      <c r="R3160" s="5">
        <v>73082000</v>
      </c>
      <c r="S3160" s="238">
        <v>45929</v>
      </c>
      <c r="T3160" s="263">
        <v>0.15</v>
      </c>
      <c r="U3160" s="263">
        <v>0</v>
      </c>
      <c r="V3160" s="263">
        <v>3.2119999999999996E-2</v>
      </c>
      <c r="W3160" s="263">
        <v>0</v>
      </c>
      <c r="X3160" s="263">
        <v>0.33999999999999997</v>
      </c>
      <c r="Y3160" s="265">
        <v>1.8334922359937862</v>
      </c>
      <c r="Z3160" s="275">
        <v>1133</v>
      </c>
      <c r="AA3160" s="276">
        <v>25.202959226993709</v>
      </c>
      <c r="AB3160" s="277">
        <v>0.05</v>
      </c>
      <c r="AC3160" s="277">
        <v>3.6499999999999998E-2</v>
      </c>
      <c r="AD3160" s="277">
        <v>0</v>
      </c>
      <c r="AE3160" s="277">
        <v>0.33999999999999997</v>
      </c>
      <c r="AF3160" s="276">
        <v>1.6365881600285659</v>
      </c>
    </row>
    <row r="3161" spans="1:32" x14ac:dyDescent="0.3">
      <c r="A3161" s="2">
        <f>IF(G3161="","",VLOOKUP(G3161,{"CFTV","100000";"switch","750000";"VMS","200000";"Alarme","300000";"CA","400000";"Cabeamento","500000";"Infra","600000";"Redes","700000";"Energia","800000";"Outros","900000";"Serviço","1000000"},2,FALSE)
  + COUNTIF($G$2:G3161,G3161)
)</f>
        <v>600600</v>
      </c>
      <c r="B3161" s="3" t="str">
        <f t="shared" si="50"/>
        <v>BRAÇO PARA SPEED DOME</v>
      </c>
      <c r="C3161" s="3" t="s">
        <v>5600</v>
      </c>
      <c r="D3161" s="3" t="s">
        <v>5600</v>
      </c>
      <c r="E3161" s="5" t="s">
        <v>428</v>
      </c>
      <c r="F3161" s="5" t="s">
        <v>7</v>
      </c>
      <c r="G3161" s="2" t="s">
        <v>4743</v>
      </c>
      <c r="H3161" s="3" t="s">
        <v>5599</v>
      </c>
      <c r="I3161" s="170" t="s">
        <v>7038</v>
      </c>
      <c r="J3161" s="127">
        <v>189</v>
      </c>
      <c r="K3161" s="162">
        <v>571.77794915065488</v>
      </c>
      <c r="L3161" s="127">
        <v>91.666666666666671</v>
      </c>
      <c r="M3161" s="203"/>
      <c r="N3161" s="198">
        <v>0.18</v>
      </c>
      <c r="O3161" s="3" t="s">
        <v>428</v>
      </c>
      <c r="P3161" s="31" t="s">
        <v>7294</v>
      </c>
      <c r="Q3161" s="234">
        <v>2</v>
      </c>
      <c r="R3161" s="5">
        <v>73082000</v>
      </c>
      <c r="S3161" s="238">
        <v>45929</v>
      </c>
      <c r="T3161" s="263">
        <v>0.15</v>
      </c>
      <c r="U3161" s="263">
        <v>0</v>
      </c>
      <c r="V3161" s="263">
        <v>3.2119999999999996E-2</v>
      </c>
      <c r="W3161" s="263">
        <v>0</v>
      </c>
      <c r="X3161" s="263">
        <v>0.33999999999999997</v>
      </c>
      <c r="Y3161" s="265">
        <v>1.8334922359937862</v>
      </c>
      <c r="Z3161" s="275">
        <v>280.66666666666669</v>
      </c>
      <c r="AA3161" s="276">
        <v>6.2432749835624319</v>
      </c>
      <c r="AB3161" s="277">
        <v>0.05</v>
      </c>
      <c r="AC3161" s="277">
        <v>3.6499999999999998E-2</v>
      </c>
      <c r="AD3161" s="277">
        <v>0</v>
      </c>
      <c r="AE3161" s="277">
        <v>0.33999999999999997</v>
      </c>
      <c r="AF3161" s="276">
        <v>1.6365881600285659</v>
      </c>
    </row>
    <row r="3162" spans="1:32" ht="27.6" x14ac:dyDescent="0.3">
      <c r="A3162" s="2">
        <f>IF(G3162="","",VLOOKUP(G3162,{"CFTV","100000";"switch","750000";"VMS","200000";"Alarme","300000";"CA","400000";"Cabeamento","500000";"Infra","600000";"Redes","700000";"Energia","800000";"Outros","900000";"Serviço","1000000"},2,FALSE)
  + COUNTIF($G$2:G3162,G3162)
)</f>
        <v>600601</v>
      </c>
      <c r="B3162" s="3" t="str">
        <f t="shared" si="50"/>
        <v>CAIXA P/ QUADRO DE COMANDO</v>
      </c>
      <c r="C3162" s="3" t="s">
        <v>5602</v>
      </c>
      <c r="D3162" s="3" t="s">
        <v>5602</v>
      </c>
      <c r="E3162" s="5" t="s">
        <v>1584</v>
      </c>
      <c r="F3162" s="5" t="s">
        <v>7</v>
      </c>
      <c r="G3162" s="2" t="s">
        <v>4743</v>
      </c>
      <c r="H3162" s="3" t="s">
        <v>5601</v>
      </c>
      <c r="I3162" s="170" t="s">
        <v>7038</v>
      </c>
      <c r="J3162" s="127">
        <v>422.17</v>
      </c>
      <c r="K3162" s="162">
        <v>943.9053838369698</v>
      </c>
      <c r="L3162" s="126"/>
      <c r="M3162" s="205">
        <v>9.7500000000000003E-2</v>
      </c>
      <c r="N3162" s="218">
        <v>0.12</v>
      </c>
      <c r="O3162" s="3" t="s">
        <v>1584</v>
      </c>
      <c r="P3162" s="31" t="s">
        <v>7291</v>
      </c>
      <c r="Q3162" s="234">
        <v>1</v>
      </c>
      <c r="R3162" s="5">
        <v>85372090</v>
      </c>
      <c r="S3162" s="238">
        <v>45918</v>
      </c>
      <c r="T3162" s="263">
        <v>0.15</v>
      </c>
      <c r="U3162" s="263">
        <v>0</v>
      </c>
      <c r="V3162" s="263">
        <v>3.2119999999999996E-2</v>
      </c>
      <c r="W3162" s="263">
        <v>0</v>
      </c>
      <c r="X3162" s="263">
        <v>0.33999999999999997</v>
      </c>
      <c r="Y3162" s="265">
        <v>1.8334922359937862</v>
      </c>
      <c r="Z3162" s="275">
        <v>463.33157500000004</v>
      </c>
      <c r="AA3162" s="276">
        <v>10.306554980850642</v>
      </c>
      <c r="AB3162" s="277">
        <v>0.05</v>
      </c>
      <c r="AC3162" s="277">
        <v>3.6499999999999998E-2</v>
      </c>
      <c r="AD3162" s="277">
        <v>0</v>
      </c>
      <c r="AE3162" s="277">
        <v>0.33999999999999997</v>
      </c>
      <c r="AF3162" s="276">
        <v>1.6365881600285659</v>
      </c>
    </row>
    <row r="3163" spans="1:32" ht="41.4" x14ac:dyDescent="0.3">
      <c r="A3163" s="2">
        <f>IF(G3163="","",VLOOKUP(G3163,{"CFTV","100000";"switch","750000";"VMS","200000";"Alarme","300000";"CA","400000";"Cabeamento","500000";"Infra","600000";"Redes","700000";"Energia","800000";"Outros","900000";"Serviço","1000000"},2,FALSE)
  + COUNTIF($G$2:G3163,G3163)
)</f>
        <v>600602</v>
      </c>
      <c r="B3163" s="3" t="str">
        <f t="shared" si="50"/>
        <v>QUADRO DE COMANDO METÁLICO IP66</v>
      </c>
      <c r="C3163" s="3" t="s">
        <v>5604</v>
      </c>
      <c r="D3163" s="3" t="s">
        <v>5604</v>
      </c>
      <c r="E3163" s="5" t="s">
        <v>1584</v>
      </c>
      <c r="F3163" s="5" t="s">
        <v>7</v>
      </c>
      <c r="G3163" s="2" t="s">
        <v>4743</v>
      </c>
      <c r="H3163" s="43" t="s">
        <v>5603</v>
      </c>
      <c r="I3163" s="170" t="s">
        <v>7038</v>
      </c>
      <c r="J3163" s="127">
        <v>695.92</v>
      </c>
      <c r="K3163" s="162">
        <v>1556.6759785848105</v>
      </c>
      <c r="L3163" s="126"/>
      <c r="M3163" s="205">
        <v>9.8000000000000004E-2</v>
      </c>
      <c r="N3163" s="198">
        <v>0.12</v>
      </c>
      <c r="O3163" s="3" t="s">
        <v>1584</v>
      </c>
      <c r="P3163" s="31" t="s">
        <v>7291</v>
      </c>
      <c r="Q3163" s="234">
        <v>1</v>
      </c>
      <c r="R3163" s="5">
        <v>85381000</v>
      </c>
      <c r="S3163" s="238">
        <v>45967</v>
      </c>
      <c r="T3163" s="263">
        <v>0.15</v>
      </c>
      <c r="U3163" s="263">
        <v>0</v>
      </c>
      <c r="V3163" s="263">
        <v>3.2119999999999996E-2</v>
      </c>
      <c r="W3163" s="263">
        <v>0</v>
      </c>
      <c r="X3163" s="263">
        <v>0.33999999999999997</v>
      </c>
      <c r="Y3163" s="265">
        <v>1.8334922359937862</v>
      </c>
      <c r="Z3163" s="275">
        <v>764.12015999999994</v>
      </c>
      <c r="AA3163" s="276">
        <v>16.997430924098772</v>
      </c>
      <c r="AB3163" s="277">
        <v>0.05</v>
      </c>
      <c r="AC3163" s="277">
        <v>3.6499999999999998E-2</v>
      </c>
      <c r="AD3163" s="277">
        <v>0</v>
      </c>
      <c r="AE3163" s="277">
        <v>0.33999999999999997</v>
      </c>
      <c r="AF3163" s="276">
        <v>1.6365881600285659</v>
      </c>
    </row>
    <row r="3164" spans="1:32" ht="27.6" x14ac:dyDescent="0.3">
      <c r="A3164" s="2">
        <f>IF(G3164="","",VLOOKUP(G3164,{"CFTV","100000";"switch","750000";"VMS","200000";"Alarme","300000";"CA","400000";"Cabeamento","500000";"Infra","600000";"Redes","700000";"Energia","800000";"Outros","900000";"Serviço","1000000"},2,FALSE)
  + COUNTIF($G$2:G3164,G3164)
)</f>
        <v>600603</v>
      </c>
      <c r="B3164" s="3" t="str">
        <f t="shared" si="50"/>
        <v>RACK SERVIDOR FECHADO 20U X</v>
      </c>
      <c r="C3164" s="3" t="s">
        <v>5606</v>
      </c>
      <c r="D3164" s="3" t="s">
        <v>5606</v>
      </c>
      <c r="E3164" s="5" t="s">
        <v>286</v>
      </c>
      <c r="F3164" s="5" t="s">
        <v>7</v>
      </c>
      <c r="G3164" s="2" t="s">
        <v>4743</v>
      </c>
      <c r="H3164" s="3" t="s">
        <v>5605</v>
      </c>
      <c r="I3164" s="170" t="s">
        <v>7038</v>
      </c>
      <c r="J3164" s="127">
        <v>1441</v>
      </c>
      <c r="K3164" s="162">
        <v>3014.2170963458811</v>
      </c>
      <c r="L3164" s="127">
        <v>38.578333333333298</v>
      </c>
      <c r="M3164" s="203"/>
      <c r="N3164" s="218">
        <v>0.12</v>
      </c>
      <c r="O3164" s="3" t="s">
        <v>286</v>
      </c>
      <c r="P3164" s="31" t="s">
        <v>7292</v>
      </c>
      <c r="Q3164" s="234">
        <v>1</v>
      </c>
      <c r="R3164" s="5">
        <v>85177091</v>
      </c>
      <c r="S3164" s="238">
        <v>45926</v>
      </c>
      <c r="T3164" s="263">
        <v>0.15</v>
      </c>
      <c r="U3164" s="263">
        <v>0</v>
      </c>
      <c r="V3164" s="263">
        <v>3.2119999999999996E-2</v>
      </c>
      <c r="W3164" s="263">
        <v>0</v>
      </c>
      <c r="X3164" s="263">
        <v>0.33999999999999997</v>
      </c>
      <c r="Y3164" s="265">
        <v>1.8334922359937862</v>
      </c>
      <c r="Z3164" s="275">
        <v>1479.5783333333334</v>
      </c>
      <c r="AA3164" s="276">
        <v>32.912402831547496</v>
      </c>
      <c r="AB3164" s="277">
        <v>0.05</v>
      </c>
      <c r="AC3164" s="277">
        <v>3.6499999999999998E-2</v>
      </c>
      <c r="AD3164" s="277">
        <v>0</v>
      </c>
      <c r="AE3164" s="277">
        <v>0.33999999999999997</v>
      </c>
      <c r="AF3164" s="276">
        <v>1.6365881600285659</v>
      </c>
    </row>
    <row r="3165" spans="1:32" ht="27.6" x14ac:dyDescent="0.3">
      <c r="A3165" s="2">
        <f>IF(G3165="","",VLOOKUP(G3165,{"CFTV","100000";"switch","750000";"VMS","200000";"Alarme","300000";"CA","400000";"Cabeamento","500000";"Infra","600000";"Redes","700000";"Energia","800000";"Outros","900000";"Serviço","1000000"},2,FALSE)
  + COUNTIF($G$2:G3165,G3165)
)</f>
        <v>600604</v>
      </c>
      <c r="B3165" s="3" t="str">
        <f t="shared" si="50"/>
        <v xml:space="preserve"> ADERICONE INOX DIAMETRO 45MM</v>
      </c>
      <c r="C3165" s="3" t="s">
        <v>5608</v>
      </c>
      <c r="D3165" s="3" t="s">
        <v>5608</v>
      </c>
      <c r="E3165" s="5" t="s">
        <v>4831</v>
      </c>
      <c r="F3165" s="5" t="s">
        <v>7</v>
      </c>
      <c r="G3165" s="2" t="s">
        <v>4743</v>
      </c>
      <c r="H3165" s="3" t="s">
        <v>5607</v>
      </c>
      <c r="I3165" s="170" t="s">
        <v>7038</v>
      </c>
      <c r="J3165" s="127">
        <v>4.91</v>
      </c>
      <c r="K3165" s="162">
        <v>14.368176458890989</v>
      </c>
      <c r="L3165" s="127">
        <v>2.1428571428571428</v>
      </c>
      <c r="M3165" s="205"/>
      <c r="N3165" s="198">
        <v>0.18</v>
      </c>
      <c r="O3165" s="3" t="s">
        <v>5937</v>
      </c>
      <c r="P3165" s="31" t="s">
        <v>7294</v>
      </c>
      <c r="Q3165" s="234">
        <v>1</v>
      </c>
      <c r="R3165" s="5">
        <v>96040000</v>
      </c>
      <c r="S3165" s="238">
        <v>46101</v>
      </c>
      <c r="T3165" s="263">
        <v>0.15</v>
      </c>
      <c r="U3165" s="263">
        <v>0</v>
      </c>
      <c r="V3165" s="263">
        <v>3.2119999999999996E-2</v>
      </c>
      <c r="W3165" s="263">
        <v>0</v>
      </c>
      <c r="X3165" s="263">
        <v>0.33999999999999997</v>
      </c>
      <c r="Y3165" s="265">
        <v>1.8334922359937862</v>
      </c>
      <c r="Z3165" s="275">
        <v>7.0528571428571425</v>
      </c>
      <c r="AA3165" s="276">
        <v>0.15688691174337149</v>
      </c>
      <c r="AB3165" s="277">
        <v>0.05</v>
      </c>
      <c r="AC3165" s="277">
        <v>3.6499999999999998E-2</v>
      </c>
      <c r="AD3165" s="277">
        <v>0</v>
      </c>
      <c r="AE3165" s="277">
        <v>0.33999999999999997</v>
      </c>
      <c r="AF3165" s="276">
        <v>1.6365881600285659</v>
      </c>
    </row>
    <row r="3166" spans="1:32" ht="27.6" x14ac:dyDescent="0.3">
      <c r="A3166" s="2">
        <f>IF(G3166="","",VLOOKUP(G3166,{"CFTV","100000";"switch","750000";"VMS","200000";"Alarme","300000";"CA","400000";"Cabeamento","500000";"Infra","600000";"Redes","700000";"Energia","800000";"Outros","900000";"Serviço","1000000"},2,FALSE)
  + COUNTIF($G$2:G3166,G3166)
)</f>
        <v>600605</v>
      </c>
      <c r="B3166" s="3" t="str">
        <f t="shared" si="50"/>
        <v xml:space="preserve"> ADESIVO.EPOXI. MEDIA VISCOSIDADE BICOMPOSTO</v>
      </c>
      <c r="C3166" s="3" t="s">
        <v>5610</v>
      </c>
      <c r="D3166" s="3" t="s">
        <v>5610</v>
      </c>
      <c r="E3166" s="5" t="s">
        <v>4831</v>
      </c>
      <c r="F3166" s="5" t="s">
        <v>7</v>
      </c>
      <c r="G3166" s="2" t="s">
        <v>4743</v>
      </c>
      <c r="H3166" s="3" t="s">
        <v>5609</v>
      </c>
      <c r="I3166" s="170" t="s">
        <v>7038</v>
      </c>
      <c r="J3166" s="127">
        <v>66.81</v>
      </c>
      <c r="K3166" s="162">
        <v>140.4716980233525</v>
      </c>
      <c r="L3166" s="127">
        <v>2.1428571428571428</v>
      </c>
      <c r="M3166" s="205"/>
      <c r="N3166" s="198">
        <v>0.18</v>
      </c>
      <c r="O3166" s="3" t="s">
        <v>5937</v>
      </c>
      <c r="P3166" s="31" t="s">
        <v>7294</v>
      </c>
      <c r="Q3166" s="234">
        <v>1</v>
      </c>
      <c r="R3166" s="5">
        <v>35069190</v>
      </c>
      <c r="S3166" s="238">
        <v>46101</v>
      </c>
      <c r="T3166" s="263">
        <v>0.15</v>
      </c>
      <c r="U3166" s="263">
        <v>0</v>
      </c>
      <c r="V3166" s="263">
        <v>3.2119999999999996E-2</v>
      </c>
      <c r="W3166" s="263">
        <v>0</v>
      </c>
      <c r="X3166" s="263">
        <v>0.33999999999999997</v>
      </c>
      <c r="Y3166" s="265">
        <v>1.8334922359937862</v>
      </c>
      <c r="Z3166" s="275">
        <v>68.952857142857141</v>
      </c>
      <c r="AA3166" s="276">
        <v>1.5338182234387912</v>
      </c>
      <c r="AB3166" s="277">
        <v>0.05</v>
      </c>
      <c r="AC3166" s="277">
        <v>3.6499999999999998E-2</v>
      </c>
      <c r="AD3166" s="277">
        <v>0</v>
      </c>
      <c r="AE3166" s="277">
        <v>0.33999999999999997</v>
      </c>
      <c r="AF3166" s="276">
        <v>1.6365881600285659</v>
      </c>
    </row>
    <row r="3167" spans="1:32" ht="27.6" x14ac:dyDescent="0.3">
      <c r="A3167" s="2">
        <f>IF(G3167="","",VLOOKUP(G3167,{"CFTV","100000";"switch","750000";"VMS","200000";"Alarme","300000";"CA","400000";"Cabeamento","500000";"Infra","600000";"Redes","700000";"Energia","800000";"Outros","900000";"Serviço","1000000"},2,FALSE)
  + COUNTIF($G$2:G3167,G3167)
)</f>
        <v>600606</v>
      </c>
      <c r="B3167" s="3" t="str">
        <f t="shared" ref="B3167:B3230" si="51">IFERROR(LEFT(H3167,FIND(" ",H3167,FIND(" ",H3167,FIND(" ",H3167,FIND(" ",H3167,FIND(" ",H3167)+1)+1)+1)+1)-1),H3167)</f>
        <v xml:space="preserve"> CONJUNTO DE FIXACAO P/</v>
      </c>
      <c r="C3167" s="3" t="s">
        <v>5612</v>
      </c>
      <c r="D3167" s="3" t="s">
        <v>5612</v>
      </c>
      <c r="E3167" s="5" t="s">
        <v>4831</v>
      </c>
      <c r="F3167" s="5" t="s">
        <v>7</v>
      </c>
      <c r="G3167" s="2" t="s">
        <v>4743</v>
      </c>
      <c r="H3167" s="50" t="s">
        <v>5611</v>
      </c>
      <c r="I3167" s="170" t="s">
        <v>7038</v>
      </c>
      <c r="J3167" s="127">
        <v>77.459999999999994</v>
      </c>
      <c r="K3167" s="162">
        <v>170.05815107150556</v>
      </c>
      <c r="L3167" s="127">
        <v>2.1428571428571428</v>
      </c>
      <c r="M3167" s="205">
        <v>0.05</v>
      </c>
      <c r="N3167" s="198">
        <v>0.18</v>
      </c>
      <c r="O3167" s="3" t="s">
        <v>5937</v>
      </c>
      <c r="P3167" s="31" t="s">
        <v>7294</v>
      </c>
      <c r="Q3167" s="234">
        <v>1</v>
      </c>
      <c r="R3167" s="5">
        <v>73269090</v>
      </c>
      <c r="S3167" s="238">
        <v>46101</v>
      </c>
      <c r="T3167" s="263">
        <v>0.15</v>
      </c>
      <c r="U3167" s="263">
        <v>0</v>
      </c>
      <c r="V3167" s="263">
        <v>3.2119999999999996E-2</v>
      </c>
      <c r="W3167" s="263">
        <v>0</v>
      </c>
      <c r="X3167" s="263">
        <v>0.33999999999999997</v>
      </c>
      <c r="Y3167" s="265">
        <v>1.8334922359937862</v>
      </c>
      <c r="Z3167" s="275">
        <v>83.475857142857137</v>
      </c>
      <c r="AA3167" s="276">
        <v>1.8568743371666196</v>
      </c>
      <c r="AB3167" s="277">
        <v>0.05</v>
      </c>
      <c r="AC3167" s="277">
        <v>3.6499999999999998E-2</v>
      </c>
      <c r="AD3167" s="277">
        <v>0</v>
      </c>
      <c r="AE3167" s="277">
        <v>0.33999999999999997</v>
      </c>
      <c r="AF3167" s="276">
        <v>1.6365881600285659</v>
      </c>
    </row>
    <row r="3168" spans="1:32" ht="27.6" x14ac:dyDescent="0.3">
      <c r="A3168" s="2">
        <f>IF(G3168="","",VLOOKUP(G3168,{"CFTV","100000";"switch","750000";"VMS","200000";"Alarme","300000";"CA","400000";"Cabeamento","500000";"Infra","600000";"Redes","700000";"Energia","800000";"Outros","900000";"Serviço","1000000"},2,FALSE)
  + COUNTIF($G$2:G3168,G3168)
)</f>
        <v>600607</v>
      </c>
      <c r="B3168" s="3" t="str">
        <f t="shared" si="51"/>
        <v xml:space="preserve"> PORCA INOX SEXT 1/4</v>
      </c>
      <c r="C3168" s="3" t="s">
        <v>5614</v>
      </c>
      <c r="D3168" s="3" t="s">
        <v>5614</v>
      </c>
      <c r="E3168" s="5" t="s">
        <v>4831</v>
      </c>
      <c r="F3168" s="5" t="s">
        <v>7</v>
      </c>
      <c r="G3168" s="2" t="s">
        <v>4743</v>
      </c>
      <c r="H3168" s="3" t="s">
        <v>5613</v>
      </c>
      <c r="I3168" s="170" t="s">
        <v>7038</v>
      </c>
      <c r="J3168" s="127">
        <v>0.48</v>
      </c>
      <c r="K3168" s="162">
        <v>5.3433202306104626</v>
      </c>
      <c r="L3168" s="127">
        <v>2.1428571428571428</v>
      </c>
      <c r="M3168" s="205"/>
      <c r="N3168" s="198">
        <v>0.18</v>
      </c>
      <c r="O3168" s="3" t="s">
        <v>5937</v>
      </c>
      <c r="P3168" s="31" t="s">
        <v>7294</v>
      </c>
      <c r="Q3168" s="234">
        <v>1</v>
      </c>
      <c r="R3168" s="5">
        <v>73181600</v>
      </c>
      <c r="S3168" s="238">
        <v>46101</v>
      </c>
      <c r="T3168" s="263">
        <v>0.15</v>
      </c>
      <c r="U3168" s="263">
        <v>0</v>
      </c>
      <c r="V3168" s="263">
        <v>3.2119999999999996E-2</v>
      </c>
      <c r="W3168" s="263">
        <v>0</v>
      </c>
      <c r="X3168" s="263">
        <v>0.33999999999999997</v>
      </c>
      <c r="Y3168" s="265">
        <v>1.8334922359937862</v>
      </c>
      <c r="Z3168" s="275">
        <v>2.6228571428571428</v>
      </c>
      <c r="AA3168" s="276">
        <v>5.8344008499256646E-2</v>
      </c>
      <c r="AB3168" s="277">
        <v>0.05</v>
      </c>
      <c r="AC3168" s="277">
        <v>3.6499999999999998E-2</v>
      </c>
      <c r="AD3168" s="277">
        <v>0</v>
      </c>
      <c r="AE3168" s="277">
        <v>0.33999999999999997</v>
      </c>
      <c r="AF3168" s="276">
        <v>1.6365881600285659</v>
      </c>
    </row>
    <row r="3169" spans="1:32" ht="27.6" x14ac:dyDescent="0.3">
      <c r="A3169" s="2">
        <f>IF(G3169="","",VLOOKUP(G3169,{"CFTV","100000";"switch","750000";"VMS","200000";"Alarme","300000";"CA","400000";"Cabeamento","500000";"Infra","600000";"Redes","700000";"Energia","800000";"Outros","900000";"Serviço","1000000"},2,FALSE)
  + COUNTIF($G$2:G3169,G3169)
)</f>
        <v>600608</v>
      </c>
      <c r="B3169" s="3" t="str">
        <f t="shared" si="51"/>
        <v>ALICATE ALTA PERFORMANCE T-WELD AT-2</v>
      </c>
      <c r="C3169" s="3" t="s">
        <v>5616</v>
      </c>
      <c r="D3169" s="3" t="s">
        <v>5616</v>
      </c>
      <c r="E3169" s="5" t="s">
        <v>4831</v>
      </c>
      <c r="F3169" s="5" t="s">
        <v>7</v>
      </c>
      <c r="G3169" s="2" t="s">
        <v>4743</v>
      </c>
      <c r="H3169" s="3" t="s">
        <v>5615</v>
      </c>
      <c r="I3169" s="170" t="s">
        <v>7038</v>
      </c>
      <c r="J3169" s="127">
        <v>328.2</v>
      </c>
      <c r="K3169" s="162">
        <v>672.97895976381449</v>
      </c>
      <c r="L3169" s="127">
        <v>2.1428571428571428</v>
      </c>
      <c r="M3169" s="205"/>
      <c r="N3169" s="198">
        <v>0.18</v>
      </c>
      <c r="O3169" s="3" t="s">
        <v>5937</v>
      </c>
      <c r="P3169" s="31" t="s">
        <v>7294</v>
      </c>
      <c r="Q3169" s="234">
        <v>1</v>
      </c>
      <c r="R3169" s="5">
        <v>82032010</v>
      </c>
      <c r="S3169" s="238">
        <v>46101</v>
      </c>
      <c r="T3169" s="263">
        <v>0.15</v>
      </c>
      <c r="U3169" s="263">
        <v>0</v>
      </c>
      <c r="V3169" s="263">
        <v>3.2119999999999996E-2</v>
      </c>
      <c r="W3169" s="263">
        <v>0</v>
      </c>
      <c r="X3169" s="263">
        <v>0.33999999999999997</v>
      </c>
      <c r="Y3169" s="265">
        <v>1.8334922359937862</v>
      </c>
      <c r="Z3169" s="275">
        <v>330.34285714285716</v>
      </c>
      <c r="AA3169" s="276">
        <v>7.3482944037952658</v>
      </c>
      <c r="AB3169" s="277">
        <v>0.05</v>
      </c>
      <c r="AC3169" s="277">
        <v>3.6499999999999998E-2</v>
      </c>
      <c r="AD3169" s="277">
        <v>0</v>
      </c>
      <c r="AE3169" s="277">
        <v>0.33999999999999997</v>
      </c>
      <c r="AF3169" s="276">
        <v>1.6365881600285659</v>
      </c>
    </row>
    <row r="3170" spans="1:32" ht="27.6" x14ac:dyDescent="0.3">
      <c r="A3170" s="2">
        <f>IF(G3170="","",VLOOKUP(G3170,{"CFTV","100000";"switch","750000";"VMS","200000";"Alarme","300000";"CA","400000";"Cabeamento","500000";"Infra","600000";"Redes","700000";"Energia","800000";"Outros","900000";"Serviço","1000000"},2,FALSE)
  + COUNTIF($G$2:G3170,G3170)
)</f>
        <v>600609</v>
      </c>
      <c r="B3170" s="3" t="str">
        <f t="shared" si="51"/>
        <v>ARRUELA DE PRESSAO EM ACO</v>
      </c>
      <c r="C3170" s="3" t="s">
        <v>5618</v>
      </c>
      <c r="D3170" s="3" t="s">
        <v>5618</v>
      </c>
      <c r="E3170" s="5" t="s">
        <v>4831</v>
      </c>
      <c r="F3170" s="5" t="s">
        <v>7</v>
      </c>
      <c r="G3170" s="2" t="s">
        <v>4743</v>
      </c>
      <c r="H3170" s="3" t="s">
        <v>5617</v>
      </c>
      <c r="I3170" s="170" t="s">
        <v>7038</v>
      </c>
      <c r="J3170" s="127">
        <v>0.24</v>
      </c>
      <c r="K3170" s="162">
        <v>4.8543889676787861</v>
      </c>
      <c r="L3170" s="127">
        <v>2.1428571428571428</v>
      </c>
      <c r="M3170" s="205"/>
      <c r="N3170" s="198">
        <v>0.18</v>
      </c>
      <c r="O3170" s="3" t="s">
        <v>5937</v>
      </c>
      <c r="P3170" s="31" t="s">
        <v>7294</v>
      </c>
      <c r="Q3170" s="234">
        <v>1</v>
      </c>
      <c r="R3170" s="5">
        <v>73182100</v>
      </c>
      <c r="S3170" s="238">
        <v>46101</v>
      </c>
      <c r="T3170" s="263">
        <v>0.15</v>
      </c>
      <c r="U3170" s="263">
        <v>0</v>
      </c>
      <c r="V3170" s="263">
        <v>3.2119999999999996E-2</v>
      </c>
      <c r="W3170" s="263">
        <v>0</v>
      </c>
      <c r="X3170" s="263">
        <v>0.33999999999999997</v>
      </c>
      <c r="Y3170" s="265">
        <v>1.8334922359937862</v>
      </c>
      <c r="Z3170" s="275">
        <v>2.3828571428571426</v>
      </c>
      <c r="AA3170" s="276">
        <v>5.3005341054880216E-2</v>
      </c>
      <c r="AB3170" s="277">
        <v>0.05</v>
      </c>
      <c r="AC3170" s="277">
        <v>3.6499999999999998E-2</v>
      </c>
      <c r="AD3170" s="277">
        <v>0</v>
      </c>
      <c r="AE3170" s="277">
        <v>0.33999999999999997</v>
      </c>
      <c r="AF3170" s="276">
        <v>1.6365881600285659</v>
      </c>
    </row>
    <row r="3171" spans="1:32" ht="27.6" x14ac:dyDescent="0.3">
      <c r="A3171" s="2">
        <f>IF(G3171="","",VLOOKUP(G3171,{"CFTV","100000";"switch","750000";"VMS","200000";"Alarme","300000";"CA","400000";"Cabeamento","500000";"Infra","600000";"Redes","700000";"Energia","800000";"Outros","900000";"Serviço","1000000"},2,FALSE)
  + COUNTIF($G$2:G3171,G3171)
)</f>
        <v>600610</v>
      </c>
      <c r="B3171" s="3" t="str">
        <f t="shared" si="51"/>
        <v>ARRUELA LISA EM ACO INOX</v>
      </c>
      <c r="C3171" s="3" t="s">
        <v>5620</v>
      </c>
      <c r="D3171" s="3" t="s">
        <v>5620</v>
      </c>
      <c r="E3171" s="5" t="s">
        <v>4831</v>
      </c>
      <c r="F3171" s="5" t="s">
        <v>7</v>
      </c>
      <c r="G3171" s="2" t="s">
        <v>4743</v>
      </c>
      <c r="H3171" s="3" t="s">
        <v>5619</v>
      </c>
      <c r="I3171" s="170" t="s">
        <v>7038</v>
      </c>
      <c r="J3171" s="127">
        <v>0.34</v>
      </c>
      <c r="K3171" s="162">
        <v>5.0581103272336509</v>
      </c>
      <c r="L3171" s="127">
        <v>2.1428571428571428</v>
      </c>
      <c r="M3171" s="205"/>
      <c r="N3171" s="198">
        <v>0.18</v>
      </c>
      <c r="O3171" s="3" t="s">
        <v>5937</v>
      </c>
      <c r="P3171" s="31" t="s">
        <v>7294</v>
      </c>
      <c r="Q3171" s="234">
        <v>1</v>
      </c>
      <c r="R3171" s="5">
        <v>73182200</v>
      </c>
      <c r="S3171" s="238">
        <v>46101</v>
      </c>
      <c r="T3171" s="263">
        <v>0.15</v>
      </c>
      <c r="U3171" s="263">
        <v>0</v>
      </c>
      <c r="V3171" s="263">
        <v>3.2119999999999996E-2</v>
      </c>
      <c r="W3171" s="263">
        <v>0</v>
      </c>
      <c r="X3171" s="263">
        <v>0.33999999999999997</v>
      </c>
      <c r="Y3171" s="265">
        <v>1.8334922359937862</v>
      </c>
      <c r="Z3171" s="275">
        <v>2.4828571428571427</v>
      </c>
      <c r="AA3171" s="276">
        <v>5.5229785823370396E-2</v>
      </c>
      <c r="AB3171" s="277">
        <v>0.05</v>
      </c>
      <c r="AC3171" s="277">
        <v>3.6499999999999998E-2</v>
      </c>
      <c r="AD3171" s="277">
        <v>0</v>
      </c>
      <c r="AE3171" s="277">
        <v>0.33999999999999997</v>
      </c>
      <c r="AF3171" s="276">
        <v>1.6365881600285659</v>
      </c>
    </row>
    <row r="3172" spans="1:32" ht="41.4" x14ac:dyDescent="0.3">
      <c r="A3172" s="2">
        <f>IF(G3172="","",VLOOKUP(G3172,{"CFTV","100000";"switch","750000";"VMS","200000";"Alarme","300000";"CA","400000";"Cabeamento","500000";"Infra","600000";"Redes","700000";"Energia","800000";"Outros","900000";"Serviço","1000000"},2,FALSE)
  + COUNTIF($G$2:G3172,G3172)
)</f>
        <v>600611</v>
      </c>
      <c r="B3172" s="3" t="str">
        <f t="shared" si="51"/>
        <v>CABO COBRE NU SECAO 50MM2,</v>
      </c>
      <c r="C3172" s="3" t="s">
        <v>5622</v>
      </c>
      <c r="D3172" s="3" t="s">
        <v>5622</v>
      </c>
      <c r="E3172" s="5" t="s">
        <v>4831</v>
      </c>
      <c r="F3172" s="5" t="s">
        <v>948</v>
      </c>
      <c r="G3172" s="2" t="s">
        <v>4743</v>
      </c>
      <c r="H3172" s="3" t="s">
        <v>5621</v>
      </c>
      <c r="I3172" s="170" t="s">
        <v>7038</v>
      </c>
      <c r="J3172" s="127">
        <v>72.92</v>
      </c>
      <c r="K3172" s="162">
        <v>152.91907309215475</v>
      </c>
      <c r="L3172" s="127">
        <v>2.1428571428571428</v>
      </c>
      <c r="M3172" s="205"/>
      <c r="N3172" s="198">
        <v>0.18</v>
      </c>
      <c r="O3172" s="3" t="s">
        <v>5937</v>
      </c>
      <c r="P3172" s="31" t="s">
        <v>7294</v>
      </c>
      <c r="Q3172" s="234">
        <v>1</v>
      </c>
      <c r="R3172" s="5">
        <v>74130000</v>
      </c>
      <c r="S3172" s="238">
        <v>46101</v>
      </c>
      <c r="T3172" s="263">
        <v>0.15</v>
      </c>
      <c r="U3172" s="263">
        <v>0</v>
      </c>
      <c r="V3172" s="263">
        <v>3.2119999999999996E-2</v>
      </c>
      <c r="W3172" s="263">
        <v>0</v>
      </c>
      <c r="X3172" s="263">
        <v>0.33999999999999997</v>
      </c>
      <c r="Y3172" s="265">
        <v>1.8334922359937862</v>
      </c>
      <c r="Z3172" s="275">
        <v>75.062857142857141</v>
      </c>
      <c r="AA3172" s="276">
        <v>1.6697317987935409</v>
      </c>
      <c r="AB3172" s="277">
        <v>0.05</v>
      </c>
      <c r="AC3172" s="277">
        <v>3.6499999999999998E-2</v>
      </c>
      <c r="AD3172" s="277">
        <v>0</v>
      </c>
      <c r="AE3172" s="277">
        <v>0.33999999999999997</v>
      </c>
      <c r="AF3172" s="276">
        <v>1.6365881600285659</v>
      </c>
    </row>
    <row r="3173" spans="1:32" ht="41.4" x14ac:dyDescent="0.3">
      <c r="A3173" s="2">
        <f>IF(G3173="","",VLOOKUP(G3173,{"CFTV","100000";"switch","750000";"VMS","200000";"Alarme","300000";"CA","400000";"Cabeamento","500000";"Infra","600000";"Redes","700000";"Energia","800000";"Outros","900000";"Serviço","1000000"},2,FALSE)
  + COUNTIF($G$2:G3173,G3173)
)</f>
        <v>600612</v>
      </c>
      <c r="B3173" s="3" t="str">
        <f t="shared" si="51"/>
        <v>HASTE ALTA CAMADA DIAM NOMINAL</v>
      </c>
      <c r="C3173" s="3" t="s">
        <v>5624</v>
      </c>
      <c r="D3173" s="3" t="s">
        <v>5624</v>
      </c>
      <c r="E3173" s="5" t="s">
        <v>4831</v>
      </c>
      <c r="F3173" s="5" t="s">
        <v>7</v>
      </c>
      <c r="G3173" s="2" t="s">
        <v>4743</v>
      </c>
      <c r="H3173" s="3" t="s">
        <v>5623</v>
      </c>
      <c r="I3173" s="170" t="s">
        <v>7038</v>
      </c>
      <c r="J3173" s="127">
        <v>122.3</v>
      </c>
      <c r="K3173" s="162">
        <v>253.51668044034719</v>
      </c>
      <c r="L3173" s="127">
        <v>2.1428571428571428</v>
      </c>
      <c r="M3173" s="205"/>
      <c r="N3173" s="198">
        <v>0.18</v>
      </c>
      <c r="O3173" s="3" t="s">
        <v>5937</v>
      </c>
      <c r="P3173" s="31" t="s">
        <v>7294</v>
      </c>
      <c r="Q3173" s="234">
        <v>1</v>
      </c>
      <c r="R3173" s="5">
        <v>73262000</v>
      </c>
      <c r="S3173" s="238">
        <v>46101</v>
      </c>
      <c r="T3173" s="263">
        <v>0.15</v>
      </c>
      <c r="U3173" s="263">
        <v>0</v>
      </c>
      <c r="V3173" s="263">
        <v>3.2119999999999996E-2</v>
      </c>
      <c r="W3173" s="263">
        <v>0</v>
      </c>
      <c r="X3173" s="263">
        <v>0.33999999999999997</v>
      </c>
      <c r="Y3173" s="265">
        <v>1.8334922359937862</v>
      </c>
      <c r="Z3173" s="275">
        <v>124.44285714285714</v>
      </c>
      <c r="AA3173" s="276">
        <v>2.7681626254739906</v>
      </c>
      <c r="AB3173" s="277">
        <v>0.05</v>
      </c>
      <c r="AC3173" s="277">
        <v>3.6499999999999998E-2</v>
      </c>
      <c r="AD3173" s="277">
        <v>0</v>
      </c>
      <c r="AE3173" s="277">
        <v>0.33999999999999997</v>
      </c>
      <c r="AF3173" s="276">
        <v>1.6365881600285659</v>
      </c>
    </row>
    <row r="3174" spans="1:32" ht="27.6" x14ac:dyDescent="0.3">
      <c r="A3174" s="2">
        <f>IF(G3174="","",VLOOKUP(G3174,{"CFTV","100000";"switch","750000";"VMS","200000";"Alarme","300000";"CA","400000";"Cabeamento","500000";"Infra","600000";"Redes","700000";"Energia","800000";"Outros","900000";"Serviço","1000000"},2,FALSE)
  + COUNTIF($G$2:G3174,G3174)
)</f>
        <v>600613</v>
      </c>
      <c r="B3174" s="3" t="str">
        <f t="shared" si="51"/>
        <v>MOLDE ALTA PERFORMANCE T-WELD HCL</v>
      </c>
      <c r="C3174" s="3" t="s">
        <v>5626</v>
      </c>
      <c r="D3174" s="3" t="s">
        <v>5626</v>
      </c>
      <c r="E3174" s="5" t="s">
        <v>4831</v>
      </c>
      <c r="F3174" s="5" t="s">
        <v>7</v>
      </c>
      <c r="G3174" s="2" t="s">
        <v>4743</v>
      </c>
      <c r="H3174" s="3" t="s">
        <v>5625</v>
      </c>
      <c r="I3174" s="170" t="s">
        <v>7038</v>
      </c>
      <c r="J3174" s="127">
        <v>379.83</v>
      </c>
      <c r="K3174" s="162">
        <v>778.16029770199145</v>
      </c>
      <c r="L3174" s="127">
        <v>2.1428571428571428</v>
      </c>
      <c r="M3174" s="205"/>
      <c r="N3174" s="198">
        <v>0.18</v>
      </c>
      <c r="O3174" s="3" t="s">
        <v>5937</v>
      </c>
      <c r="P3174" s="31" t="s">
        <v>7294</v>
      </c>
      <c r="Q3174" s="234">
        <v>1</v>
      </c>
      <c r="R3174" s="5">
        <v>69031011</v>
      </c>
      <c r="S3174" s="238">
        <v>46101</v>
      </c>
      <c r="T3174" s="263">
        <v>0.15</v>
      </c>
      <c r="U3174" s="263">
        <v>0</v>
      </c>
      <c r="V3174" s="263">
        <v>3.2119999999999996E-2</v>
      </c>
      <c r="W3174" s="263">
        <v>0</v>
      </c>
      <c r="X3174" s="263">
        <v>0.33999999999999997</v>
      </c>
      <c r="Y3174" s="265">
        <v>1.8334922359937862</v>
      </c>
      <c r="Z3174" s="275">
        <v>381.97285714285715</v>
      </c>
      <c r="AA3174" s="276">
        <v>8.4967752377667445</v>
      </c>
      <c r="AB3174" s="277">
        <v>0.05</v>
      </c>
      <c r="AC3174" s="277">
        <v>3.6499999999999998E-2</v>
      </c>
      <c r="AD3174" s="277">
        <v>0</v>
      </c>
      <c r="AE3174" s="277">
        <v>0.33999999999999997</v>
      </c>
      <c r="AF3174" s="276">
        <v>1.6365881600285659</v>
      </c>
    </row>
    <row r="3175" spans="1:32" ht="27.6" x14ac:dyDescent="0.3">
      <c r="A3175" s="2">
        <f>IF(G3175="","",VLOOKUP(G3175,{"CFTV","100000";"switch","750000";"VMS","200000";"Alarme","300000";"CA","400000";"Cabeamento","500000";"Infra","600000";"Redes","700000";"Energia","800000";"Outros","900000";"Serviço","1000000"},2,FALSE)
  + COUNTIF($G$2:G3175,G3175)
)</f>
        <v>600614</v>
      </c>
      <c r="B3175" s="3" t="str">
        <f t="shared" si="51"/>
        <v>NSEC CARTUCHO P/SOLDA N.115</v>
      </c>
      <c r="C3175" s="3" t="s">
        <v>5628</v>
      </c>
      <c r="D3175" s="3" t="s">
        <v>5628</v>
      </c>
      <c r="E3175" s="5" t="s">
        <v>4831</v>
      </c>
      <c r="F3175" s="5" t="s">
        <v>7</v>
      </c>
      <c r="G3175" s="2" t="s">
        <v>4743</v>
      </c>
      <c r="H3175" s="3" t="s">
        <v>5627</v>
      </c>
      <c r="I3175" s="170" t="s">
        <v>7038</v>
      </c>
      <c r="J3175" s="127">
        <v>24.21</v>
      </c>
      <c r="K3175" s="162">
        <v>53.686398852979956</v>
      </c>
      <c r="L3175" s="127">
        <v>2.1428571428571428</v>
      </c>
      <c r="M3175" s="205"/>
      <c r="N3175" s="198">
        <v>0.18</v>
      </c>
      <c r="O3175" s="3" t="s">
        <v>5937</v>
      </c>
      <c r="P3175" s="31" t="s">
        <v>7294</v>
      </c>
      <c r="Q3175" s="234">
        <v>1</v>
      </c>
      <c r="R3175" s="5">
        <v>38109000</v>
      </c>
      <c r="S3175" s="238">
        <v>46101</v>
      </c>
      <c r="T3175" s="263">
        <v>0.15</v>
      </c>
      <c r="U3175" s="263">
        <v>0</v>
      </c>
      <c r="V3175" s="263">
        <v>3.2119999999999996E-2</v>
      </c>
      <c r="W3175" s="263">
        <v>0</v>
      </c>
      <c r="X3175" s="263">
        <v>0.33999999999999997</v>
      </c>
      <c r="Y3175" s="265">
        <v>1.8334922359937862</v>
      </c>
      <c r="Z3175" s="275">
        <v>26.352857142857143</v>
      </c>
      <c r="AA3175" s="276">
        <v>0.58620475206197564</v>
      </c>
      <c r="AB3175" s="277">
        <v>0.05</v>
      </c>
      <c r="AC3175" s="277">
        <v>3.6499999999999998E-2</v>
      </c>
      <c r="AD3175" s="277">
        <v>0</v>
      </c>
      <c r="AE3175" s="277">
        <v>0.33999999999999997</v>
      </c>
      <c r="AF3175" s="276">
        <v>1.6365881600285659</v>
      </c>
    </row>
    <row r="3176" spans="1:32" ht="27.6" x14ac:dyDescent="0.3">
      <c r="A3176" s="2">
        <f>IF(G3176="","",VLOOKUP(G3176,{"CFTV","100000";"switch","750000";"VMS","200000";"Alarme","300000";"CA","400000";"Cabeamento","500000";"Infra","600000";"Redes","700000";"Energia","800000";"Outros","900000";"Serviço","1000000"},2,FALSE)
  + COUNTIF($G$2:G3176,G3176)
)</f>
        <v>600615</v>
      </c>
      <c r="B3176" s="3" t="str">
        <f t="shared" si="51"/>
        <v>PARAFUSO SEXTAVADO EM ACO INOX</v>
      </c>
      <c r="C3176" s="3" t="s">
        <v>5630</v>
      </c>
      <c r="D3176" s="3" t="s">
        <v>5630</v>
      </c>
      <c r="E3176" s="5" t="s">
        <v>4831</v>
      </c>
      <c r="F3176" s="5" t="s">
        <v>7</v>
      </c>
      <c r="G3176" s="2" t="s">
        <v>4743</v>
      </c>
      <c r="H3176" s="3" t="s">
        <v>5629</v>
      </c>
      <c r="I3176" s="170" t="s">
        <v>7038</v>
      </c>
      <c r="J3176" s="127">
        <v>0.62</v>
      </c>
      <c r="K3176" s="162">
        <v>5.6285301339872742</v>
      </c>
      <c r="L3176" s="127">
        <v>2.1428571428571428</v>
      </c>
      <c r="M3176" s="205"/>
      <c r="N3176" s="198">
        <v>0.18</v>
      </c>
      <c r="O3176" s="3" t="s">
        <v>5937</v>
      </c>
      <c r="P3176" s="31" t="s">
        <v>7294</v>
      </c>
      <c r="Q3176" s="234">
        <v>1</v>
      </c>
      <c r="R3176" s="5">
        <v>73181500</v>
      </c>
      <c r="S3176" s="238">
        <v>46101</v>
      </c>
      <c r="T3176" s="263">
        <v>0.15</v>
      </c>
      <c r="U3176" s="263">
        <v>0</v>
      </c>
      <c r="V3176" s="263">
        <v>3.2119999999999996E-2</v>
      </c>
      <c r="W3176" s="263">
        <v>0</v>
      </c>
      <c r="X3176" s="263">
        <v>0.33999999999999997</v>
      </c>
      <c r="Y3176" s="265">
        <v>1.8334922359937862</v>
      </c>
      <c r="Z3176" s="275">
        <v>2.7628571428571429</v>
      </c>
      <c r="AA3176" s="276">
        <v>6.1458231175142902E-2</v>
      </c>
      <c r="AB3176" s="277">
        <v>0.05</v>
      </c>
      <c r="AC3176" s="277">
        <v>3.6499999999999998E-2</v>
      </c>
      <c r="AD3176" s="277">
        <v>0</v>
      </c>
      <c r="AE3176" s="277">
        <v>0.33999999999999997</v>
      </c>
      <c r="AF3176" s="276">
        <v>1.6365881600285659</v>
      </c>
    </row>
    <row r="3177" spans="1:32" ht="27.6" x14ac:dyDescent="0.3">
      <c r="A3177" s="2">
        <f>IF(G3177="","",VLOOKUP(G3177,{"CFTV","100000";"switch","750000";"VMS","200000";"Alarme","300000";"CA","400000";"Cabeamento","500000";"Infra","600000";"Redes","700000";"Energia","800000";"Outros","900000";"Serviço","1000000"},2,FALSE)
  + COUNTIF($G$2:G3177,G3177)
)</f>
        <v>600616</v>
      </c>
      <c r="B3177" s="3" t="str">
        <f t="shared" si="51"/>
        <v>PRESILHA DE LATAO FURO 5MM</v>
      </c>
      <c r="C3177" s="57" t="s">
        <v>5632</v>
      </c>
      <c r="D3177" s="57" t="s">
        <v>5632</v>
      </c>
      <c r="E3177" s="58" t="s">
        <v>4831</v>
      </c>
      <c r="F3177" s="58" t="s">
        <v>7</v>
      </c>
      <c r="G3177" s="2" t="s">
        <v>4743</v>
      </c>
      <c r="H3177" s="57" t="s">
        <v>5631</v>
      </c>
      <c r="I3177" s="170" t="s">
        <v>7038</v>
      </c>
      <c r="J3177" s="127">
        <v>0.85</v>
      </c>
      <c r="K3177" s="162">
        <v>6.1533672865404956</v>
      </c>
      <c r="L3177" s="127">
        <v>2.1428571428571428</v>
      </c>
      <c r="M3177" s="205">
        <v>3.2500000000000001E-2</v>
      </c>
      <c r="N3177" s="198">
        <v>0.18</v>
      </c>
      <c r="O3177" s="3" t="s">
        <v>5937</v>
      </c>
      <c r="P3177" s="31" t="s">
        <v>7294</v>
      </c>
      <c r="Q3177" s="234">
        <v>1</v>
      </c>
      <c r="R3177" s="58">
        <v>74092900</v>
      </c>
      <c r="S3177" s="238">
        <v>46101</v>
      </c>
      <c r="T3177" s="263">
        <v>0.15</v>
      </c>
      <c r="U3177" s="263">
        <v>0</v>
      </c>
      <c r="V3177" s="263">
        <v>3.2119999999999996E-2</v>
      </c>
      <c r="W3177" s="263">
        <v>0</v>
      </c>
      <c r="X3177" s="263">
        <v>0.33999999999999997</v>
      </c>
      <c r="Y3177" s="265">
        <v>1.8334922359937862</v>
      </c>
      <c r="Z3177" s="275">
        <v>3.0204821428571429</v>
      </c>
      <c r="AA3177" s="276">
        <v>6.7188957009965716E-2</v>
      </c>
      <c r="AB3177" s="277">
        <v>0.05</v>
      </c>
      <c r="AC3177" s="277">
        <v>3.6499999999999998E-2</v>
      </c>
      <c r="AD3177" s="277">
        <v>0</v>
      </c>
      <c r="AE3177" s="277">
        <v>0.33999999999999997</v>
      </c>
      <c r="AF3177" s="276">
        <v>1.6365881600285659</v>
      </c>
    </row>
    <row r="3178" spans="1:32" ht="27.6" x14ac:dyDescent="0.3">
      <c r="A3178" s="2">
        <f>IF(G3178="","",VLOOKUP(G3178,{"CFTV","100000";"switch","750000";"VMS","200000";"Alarme","300000";"CA","400000";"Cabeamento","500000";"Infra","600000";"Redes","700000";"Energia","800000";"Outros","900000";"Serviço","1000000"},2,FALSE)
  + COUNTIF($G$2:G3178,G3178)
)</f>
        <v>600617</v>
      </c>
      <c r="B3178" s="3" t="str">
        <f t="shared" si="51"/>
        <v>SEZ ESCOVA DE ACO PLANA</v>
      </c>
      <c r="C3178" s="59" t="s">
        <v>5634</v>
      </c>
      <c r="D3178" s="59" t="s">
        <v>5634</v>
      </c>
      <c r="E3178" s="5" t="s">
        <v>4831</v>
      </c>
      <c r="F3178" s="5" t="s">
        <v>7</v>
      </c>
      <c r="G3178" s="2" t="s">
        <v>4743</v>
      </c>
      <c r="H3178" s="3" t="s">
        <v>5633</v>
      </c>
      <c r="I3178" s="170" t="s">
        <v>7038</v>
      </c>
      <c r="J3178" s="127">
        <v>29.43</v>
      </c>
      <c r="K3178" s="162">
        <v>64.320653821743917</v>
      </c>
      <c r="L3178" s="127">
        <v>2.1428571428571428</v>
      </c>
      <c r="M3178" s="205"/>
      <c r="N3178" s="198">
        <v>0.18</v>
      </c>
      <c r="O3178" s="3" t="s">
        <v>5937</v>
      </c>
      <c r="P3178" s="31" t="s">
        <v>7294</v>
      </c>
      <c r="Q3178" s="234">
        <v>1</v>
      </c>
      <c r="R3178" s="5">
        <v>96034090</v>
      </c>
      <c r="S3178" s="238">
        <v>46101</v>
      </c>
      <c r="T3178" s="263">
        <v>0.15</v>
      </c>
      <c r="U3178" s="263">
        <v>0</v>
      </c>
      <c r="V3178" s="263">
        <v>3.2119999999999996E-2</v>
      </c>
      <c r="W3178" s="263">
        <v>0</v>
      </c>
      <c r="X3178" s="263">
        <v>0.33999999999999997</v>
      </c>
      <c r="Y3178" s="265">
        <v>1.8334922359937862</v>
      </c>
      <c r="Z3178" s="275">
        <v>31.572857142857142</v>
      </c>
      <c r="AA3178" s="276">
        <v>0.702320768977163</v>
      </c>
      <c r="AB3178" s="277">
        <v>0.05</v>
      </c>
      <c r="AC3178" s="277">
        <v>3.6499999999999998E-2</v>
      </c>
      <c r="AD3178" s="277">
        <v>0</v>
      </c>
      <c r="AE3178" s="277">
        <v>0.33999999999999997</v>
      </c>
      <c r="AF3178" s="276">
        <v>1.6365881600285659</v>
      </c>
    </row>
    <row r="3179" spans="1:32" ht="27.6" x14ac:dyDescent="0.3">
      <c r="A3179" s="2">
        <f>IF(G3179="","",VLOOKUP(G3179,{"CFTV","100000";"switch","750000";"VMS","200000";"Alarme","300000";"CA","400000";"Cabeamento","500000";"Infra","600000";"Redes","700000";"Energia","800000";"Outros","900000";"Serviço","1000000"},2,FALSE)
  + COUNTIF($G$2:G3179,G3179)
)</f>
        <v>600618</v>
      </c>
      <c r="B3179" s="3" t="str">
        <f t="shared" si="51"/>
        <v>SEZ LIMPADOR DE MOLDE TAMANHO</v>
      </c>
      <c r="C3179" s="3" t="s">
        <v>5636</v>
      </c>
      <c r="D3179" s="3" t="s">
        <v>5636</v>
      </c>
      <c r="E3179" s="5" t="s">
        <v>4831</v>
      </c>
      <c r="F3179" s="5" t="s">
        <v>7</v>
      </c>
      <c r="G3179" s="2" t="s">
        <v>4743</v>
      </c>
      <c r="H3179" s="3" t="s">
        <v>5635</v>
      </c>
      <c r="I3179" s="170" t="s">
        <v>7038</v>
      </c>
      <c r="J3179" s="127">
        <v>14.87</v>
      </c>
      <c r="K3179" s="162">
        <v>34.658823870555558</v>
      </c>
      <c r="L3179" s="127">
        <v>2.1428571428571428</v>
      </c>
      <c r="M3179" s="205"/>
      <c r="N3179" s="198">
        <v>0.18</v>
      </c>
      <c r="O3179" s="3" t="s">
        <v>5937</v>
      </c>
      <c r="P3179" s="31" t="s">
        <v>7294</v>
      </c>
      <c r="Q3179" s="234">
        <v>1</v>
      </c>
      <c r="R3179" s="5">
        <v>73269090</v>
      </c>
      <c r="S3179" s="238">
        <v>46101</v>
      </c>
      <c r="T3179" s="263">
        <v>0.15</v>
      </c>
      <c r="U3179" s="263">
        <v>0</v>
      </c>
      <c r="V3179" s="263">
        <v>3.2119999999999996E-2</v>
      </c>
      <c r="W3179" s="263">
        <v>0</v>
      </c>
      <c r="X3179" s="263">
        <v>0.33999999999999997</v>
      </c>
      <c r="Y3179" s="265">
        <v>1.8334922359937862</v>
      </c>
      <c r="Z3179" s="275">
        <v>17.012857142857143</v>
      </c>
      <c r="AA3179" s="276">
        <v>0.37844161068499321</v>
      </c>
      <c r="AB3179" s="277">
        <v>0.05</v>
      </c>
      <c r="AC3179" s="277">
        <v>3.6499999999999998E-2</v>
      </c>
      <c r="AD3179" s="277">
        <v>0</v>
      </c>
      <c r="AE3179" s="277">
        <v>0.33999999999999997</v>
      </c>
      <c r="AF3179" s="276">
        <v>1.6365881600285659</v>
      </c>
    </row>
    <row r="3180" spans="1:32" ht="27.6" x14ac:dyDescent="0.3">
      <c r="A3180" s="2">
        <f>IF(G3180="","",VLOOKUP(G3180,{"CFTV","100000";"switch","750000";"VMS","200000";"Alarme","300000";"CA","400000";"Cabeamento","500000";"Infra","600000";"Redes","700000";"Energia","800000";"Outros","900000";"Serviço","1000000"},2,FALSE)
  + COUNTIF($G$2:G3180,G3180)
)</f>
        <v>600619</v>
      </c>
      <c r="B3180" s="3" t="str">
        <f t="shared" si="51"/>
        <v>TERMINAL ESTANHADO 1 FURO 1</v>
      </c>
      <c r="C3180" s="3" t="s">
        <v>5638</v>
      </c>
      <c r="D3180" s="3" t="s">
        <v>5638</v>
      </c>
      <c r="E3180" s="5" t="s">
        <v>4831</v>
      </c>
      <c r="F3180" s="5" t="s">
        <v>7</v>
      </c>
      <c r="G3180" s="2" t="s">
        <v>4743</v>
      </c>
      <c r="H3180" s="3" t="s">
        <v>5637</v>
      </c>
      <c r="I3180" s="170" t="s">
        <v>7038</v>
      </c>
      <c r="J3180" s="127">
        <v>5.36</v>
      </c>
      <c r="K3180" s="162">
        <v>15.284922576887883</v>
      </c>
      <c r="L3180" s="127">
        <v>2.1428571428571428</v>
      </c>
      <c r="M3180" s="205"/>
      <c r="N3180" s="198">
        <v>0.18</v>
      </c>
      <c r="O3180" s="3" t="s">
        <v>5937</v>
      </c>
      <c r="P3180" s="31" t="s">
        <v>7294</v>
      </c>
      <c r="Q3180" s="234">
        <v>1</v>
      </c>
      <c r="R3180" s="5">
        <v>85359090</v>
      </c>
      <c r="S3180" s="238">
        <v>46101</v>
      </c>
      <c r="T3180" s="263">
        <v>0.15</v>
      </c>
      <c r="U3180" s="263">
        <v>0</v>
      </c>
      <c r="V3180" s="263">
        <v>3.2119999999999996E-2</v>
      </c>
      <c r="W3180" s="263">
        <v>0</v>
      </c>
      <c r="X3180" s="263">
        <v>0.33999999999999997</v>
      </c>
      <c r="Y3180" s="265">
        <v>1.8334922359937862</v>
      </c>
      <c r="Z3180" s="275">
        <v>7.5028571428571436</v>
      </c>
      <c r="AA3180" s="276">
        <v>0.16689691320157732</v>
      </c>
      <c r="AB3180" s="277">
        <v>0.05</v>
      </c>
      <c r="AC3180" s="277">
        <v>3.6499999999999998E-2</v>
      </c>
      <c r="AD3180" s="277">
        <v>0</v>
      </c>
      <c r="AE3180" s="277">
        <v>0.33999999999999997</v>
      </c>
      <c r="AF3180" s="276">
        <v>1.6365881600285659</v>
      </c>
    </row>
    <row r="3181" spans="1:32" ht="27.6" x14ac:dyDescent="0.3">
      <c r="A3181" s="2">
        <f>IF(G3181="","",VLOOKUP(G3181,{"CFTV","100000";"switch","750000";"VMS","200000";"Alarme","300000";"CA","400000";"Cabeamento","500000";"Infra","600000";"Redes","700000";"Energia","800000";"Outros","900000";"Serviço","1000000"},2,FALSE)
  + COUNTIF($G$2:G3181,G3181)
)</f>
        <v>600620</v>
      </c>
      <c r="B3181" s="3" t="str">
        <f t="shared" si="51"/>
        <v>TERMOCAPTOR P/ POSTE DE CONCRETO</v>
      </c>
      <c r="C3181" s="3" t="s">
        <v>5640</v>
      </c>
      <c r="D3181" s="3" t="s">
        <v>5640</v>
      </c>
      <c r="E3181" s="5" t="s">
        <v>4831</v>
      </c>
      <c r="F3181" s="5" t="s">
        <v>7</v>
      </c>
      <c r="G3181" s="2" t="s">
        <v>4743</v>
      </c>
      <c r="H3181" s="3" t="s">
        <v>5639</v>
      </c>
      <c r="I3181" s="170" t="s">
        <v>7038</v>
      </c>
      <c r="J3181" s="127">
        <v>361.16</v>
      </c>
      <c r="K3181" s="162">
        <v>740.12551987309814</v>
      </c>
      <c r="L3181" s="127">
        <v>2.1428571428571428</v>
      </c>
      <c r="M3181" s="205"/>
      <c r="N3181" s="198">
        <v>0.18</v>
      </c>
      <c r="O3181" s="3" t="s">
        <v>5937</v>
      </c>
      <c r="P3181" s="31" t="s">
        <v>7294</v>
      </c>
      <c r="Q3181" s="234">
        <v>1</v>
      </c>
      <c r="R3181" s="5">
        <v>85354090</v>
      </c>
      <c r="S3181" s="238">
        <v>46101</v>
      </c>
      <c r="T3181" s="263">
        <v>0.15</v>
      </c>
      <c r="U3181" s="263">
        <v>0</v>
      </c>
      <c r="V3181" s="263">
        <v>3.2119999999999996E-2</v>
      </c>
      <c r="W3181" s="263">
        <v>0</v>
      </c>
      <c r="X3181" s="263">
        <v>0.33999999999999997</v>
      </c>
      <c r="Y3181" s="265">
        <v>1.8334922359937862</v>
      </c>
      <c r="Z3181" s="275">
        <v>363.30285714285719</v>
      </c>
      <c r="AA3181" s="276">
        <v>8.0814713994896294</v>
      </c>
      <c r="AB3181" s="277">
        <v>0.05</v>
      </c>
      <c r="AC3181" s="277">
        <v>3.6499999999999998E-2</v>
      </c>
      <c r="AD3181" s="277">
        <v>0</v>
      </c>
      <c r="AE3181" s="277">
        <v>0.33999999999999997</v>
      </c>
      <c r="AF3181" s="276">
        <v>1.6365881600285659</v>
      </c>
    </row>
    <row r="3182" spans="1:32" ht="27.6" x14ac:dyDescent="0.3">
      <c r="A3182" s="2">
        <f>IF(G3182="","",VLOOKUP(G3182,{"CFTV","100000";"switch","750000";"VMS","200000";"Alarme","300000";"CA","400000";"Cabeamento","500000";"Infra","600000";"Redes","700000";"Energia","800000";"Outros","900000";"Serviço","1000000"},2,FALSE)
  + COUNTIF($G$2:G3182,G3182)
)</f>
        <v>600621</v>
      </c>
      <c r="B3182" s="3" t="str">
        <f t="shared" si="51"/>
        <v>ALÇA PRE FORMADA 16MM2</v>
      </c>
      <c r="C3182" s="102" t="s">
        <v>5642</v>
      </c>
      <c r="D3182" s="102" t="s">
        <v>5642</v>
      </c>
      <c r="E3182" s="110" t="s">
        <v>326</v>
      </c>
      <c r="F3182" s="5" t="s">
        <v>7</v>
      </c>
      <c r="G3182" s="2" t="s">
        <v>4743</v>
      </c>
      <c r="H3182" s="83" t="s">
        <v>5641</v>
      </c>
      <c r="I3182" s="170" t="s">
        <v>7038</v>
      </c>
      <c r="J3182" s="127">
        <v>2.25</v>
      </c>
      <c r="K3182" s="162">
        <v>4.5837305899844658</v>
      </c>
      <c r="L3182" s="126"/>
      <c r="M3182" s="205"/>
      <c r="N3182" s="198">
        <v>0.18</v>
      </c>
      <c r="O3182" s="14" t="s">
        <v>7204</v>
      </c>
      <c r="P3182" s="31" t="s">
        <v>7294</v>
      </c>
      <c r="Q3182" s="234">
        <v>3</v>
      </c>
      <c r="R3182" s="5">
        <v>73262000</v>
      </c>
      <c r="S3182" s="238">
        <v>45966</v>
      </c>
      <c r="T3182" s="263">
        <v>0.15</v>
      </c>
      <c r="U3182" s="263">
        <v>0</v>
      </c>
      <c r="V3182" s="263">
        <v>3.2119999999999996E-2</v>
      </c>
      <c r="W3182" s="263">
        <v>0</v>
      </c>
      <c r="X3182" s="263">
        <v>0.33999999999999997</v>
      </c>
      <c r="Y3182" s="265">
        <v>1.8334922359937862</v>
      </c>
      <c r="Z3182" s="275">
        <v>2.25</v>
      </c>
      <c r="AA3182" s="276">
        <v>5.0050007291028986E-2</v>
      </c>
      <c r="AB3182" s="277">
        <v>0.05</v>
      </c>
      <c r="AC3182" s="277">
        <v>3.6499999999999998E-2</v>
      </c>
      <c r="AD3182" s="277">
        <v>0</v>
      </c>
      <c r="AE3182" s="277">
        <v>0.33999999999999997</v>
      </c>
      <c r="AF3182" s="276">
        <v>1.6365881600285659</v>
      </c>
    </row>
    <row r="3183" spans="1:32" ht="27.6" x14ac:dyDescent="0.3">
      <c r="A3183" s="2">
        <f>IF(G3183="","",VLOOKUP(G3183,{"CFTV","100000";"switch","750000";"VMS","200000";"Alarme","300000";"CA","400000";"Cabeamento","500000";"Infra","600000";"Redes","700000";"Energia","800000";"Outros","900000";"Serviço","1000000"},2,FALSE)
  + COUNTIF($G$2:G3183,G3183)
)</f>
        <v>600622</v>
      </c>
      <c r="B3183" s="3" t="str">
        <f t="shared" si="51"/>
        <v>ARRUELA PRESSÃO 1/4"</v>
      </c>
      <c r="C3183" s="3" t="s">
        <v>5456</v>
      </c>
      <c r="D3183" s="3" t="s">
        <v>5456</v>
      </c>
      <c r="E3183" s="5" t="s">
        <v>326</v>
      </c>
      <c r="F3183" s="5" t="s">
        <v>7</v>
      </c>
      <c r="G3183" s="2" t="s">
        <v>4743</v>
      </c>
      <c r="H3183" s="3" t="s">
        <v>5643</v>
      </c>
      <c r="I3183" s="170" t="s">
        <v>7038</v>
      </c>
      <c r="J3183" s="127">
        <v>0.13</v>
      </c>
      <c r="K3183" s="162">
        <v>0.2648377674213247</v>
      </c>
      <c r="L3183" s="126"/>
      <c r="M3183" s="205"/>
      <c r="N3183" s="198">
        <v>0.18</v>
      </c>
      <c r="O3183" s="3" t="s">
        <v>7070</v>
      </c>
      <c r="P3183" s="31" t="s">
        <v>7294</v>
      </c>
      <c r="Q3183" s="234">
        <v>3</v>
      </c>
      <c r="R3183" s="5">
        <v>73182200</v>
      </c>
      <c r="S3183" s="238">
        <v>45968</v>
      </c>
      <c r="T3183" s="263">
        <v>0.15</v>
      </c>
      <c r="U3183" s="263">
        <v>0</v>
      </c>
      <c r="V3183" s="263">
        <v>3.2119999999999996E-2</v>
      </c>
      <c r="W3183" s="263">
        <v>0</v>
      </c>
      <c r="X3183" s="263">
        <v>0.33999999999999997</v>
      </c>
      <c r="Y3183" s="265">
        <v>1.8334922359937862</v>
      </c>
      <c r="Z3183" s="275">
        <v>0.13</v>
      </c>
      <c r="AA3183" s="276">
        <v>2.8917781990372305E-3</v>
      </c>
      <c r="AB3183" s="277">
        <v>0.05</v>
      </c>
      <c r="AC3183" s="277">
        <v>3.6499999999999998E-2</v>
      </c>
      <c r="AD3183" s="277">
        <v>0</v>
      </c>
      <c r="AE3183" s="277">
        <v>0.33999999999999997</v>
      </c>
      <c r="AF3183" s="276">
        <v>1.6365881600285659</v>
      </c>
    </row>
    <row r="3184" spans="1:32" ht="28.8" x14ac:dyDescent="0.3">
      <c r="A3184" s="2">
        <f>IF(G3184="","",VLOOKUP(G3184,{"CFTV","100000";"switch","750000";"VMS","200000";"Alarme","300000";"CA","400000";"Cabeamento","500000";"Infra","600000";"Redes","700000";"Energia","800000";"Outros","900000";"Serviço","1000000"},2,FALSE)
  + COUNTIF($G$2:G3184,G3184)
)</f>
        <v>600623</v>
      </c>
      <c r="B3184" s="3" t="str">
        <f t="shared" si="51"/>
        <v>BAP 2 | ABRAÇADEIRA AJUSTÁVEL</v>
      </c>
      <c r="C3184" s="102">
        <v>61250172</v>
      </c>
      <c r="D3184" s="102">
        <v>61250172</v>
      </c>
      <c r="E3184" s="110" t="s">
        <v>326</v>
      </c>
      <c r="F3184" s="121" t="s">
        <v>7</v>
      </c>
      <c r="G3184" s="2" t="s">
        <v>4743</v>
      </c>
      <c r="H3184" s="33" t="s">
        <v>5644</v>
      </c>
      <c r="I3184" s="170" t="s">
        <v>7038</v>
      </c>
      <c r="J3184" s="132">
        <v>10.77</v>
      </c>
      <c r="K3184" s="162">
        <v>21.940790424058974</v>
      </c>
      <c r="L3184" s="126"/>
      <c r="M3184" s="205"/>
      <c r="N3184" s="198">
        <v>0.18</v>
      </c>
      <c r="O3184" s="14" t="s">
        <v>7204</v>
      </c>
      <c r="P3184" s="31" t="s">
        <v>7294</v>
      </c>
      <c r="Q3184" s="234">
        <v>3</v>
      </c>
      <c r="R3184" s="5">
        <v>73269090</v>
      </c>
      <c r="S3184" s="238">
        <v>45966</v>
      </c>
      <c r="T3184" s="263">
        <v>0.15</v>
      </c>
      <c r="U3184" s="263">
        <v>0</v>
      </c>
      <c r="V3184" s="263">
        <v>3.2119999999999996E-2</v>
      </c>
      <c r="W3184" s="263">
        <v>0</v>
      </c>
      <c r="X3184" s="263">
        <v>0.33999999999999997</v>
      </c>
      <c r="Y3184" s="265">
        <v>1.8334922359937862</v>
      </c>
      <c r="Z3184" s="275">
        <v>10.77</v>
      </c>
      <c r="AA3184" s="276">
        <v>0.23957270156639207</v>
      </c>
      <c r="AB3184" s="277">
        <v>0.05</v>
      </c>
      <c r="AC3184" s="277">
        <v>3.6499999999999998E-2</v>
      </c>
      <c r="AD3184" s="277">
        <v>0</v>
      </c>
      <c r="AE3184" s="277">
        <v>0.33999999999999997</v>
      </c>
      <c r="AF3184" s="276">
        <v>1.6365881600285659</v>
      </c>
    </row>
    <row r="3185" spans="1:32" ht="27.6" x14ac:dyDescent="0.3">
      <c r="A3185" s="2">
        <f>IF(G3185="","",VLOOKUP(G3185,{"CFTV","100000";"switch","750000";"VMS","200000";"Alarme","300000";"CA","400000";"Cabeamento","500000";"Infra","600000";"Redes","700000";"Energia","800000";"Outros","900000";"Serviço","1000000"},2,FALSE)
  + COUNTIF($G$2:G3185,G3185)
)</f>
        <v>600624</v>
      </c>
      <c r="B3185" s="3" t="str">
        <f t="shared" si="51"/>
        <v>CABO ESPIRALADO 24AWG, 1M QUE</v>
      </c>
      <c r="C3185" s="3"/>
      <c r="D3185" s="3"/>
      <c r="E3185" s="5" t="s">
        <v>5646</v>
      </c>
      <c r="F3185" s="5" t="s">
        <v>7</v>
      </c>
      <c r="G3185" s="2" t="s">
        <v>4743</v>
      </c>
      <c r="H3185" s="3" t="s">
        <v>5645</v>
      </c>
      <c r="I3185" s="170" t="s">
        <v>7038</v>
      </c>
      <c r="J3185" s="127">
        <v>520.58000000000004</v>
      </c>
      <c r="K3185" s="162">
        <v>929.2113229689171</v>
      </c>
      <c r="L3185" s="126"/>
      <c r="M3185" s="205"/>
      <c r="N3185" s="198">
        <v>0.04</v>
      </c>
      <c r="O3185" s="3" t="s">
        <v>7225</v>
      </c>
      <c r="P3185" s="31" t="s">
        <v>7291</v>
      </c>
      <c r="Q3185" s="234">
        <v>1</v>
      </c>
      <c r="R3185" s="5">
        <v>85444900</v>
      </c>
      <c r="S3185" s="238">
        <v>45967</v>
      </c>
      <c r="T3185" s="263">
        <v>0.15</v>
      </c>
      <c r="U3185" s="263">
        <v>0</v>
      </c>
      <c r="V3185" s="263">
        <v>3.5039999999999995E-2</v>
      </c>
      <c r="W3185" s="263">
        <v>0</v>
      </c>
      <c r="X3185" s="263">
        <v>0.33999999999999997</v>
      </c>
      <c r="Y3185" s="265">
        <v>1.6064585475278061</v>
      </c>
      <c r="Z3185" s="275">
        <v>520.58000000000004</v>
      </c>
      <c r="AA3185" s="276">
        <v>11.580014575806166</v>
      </c>
      <c r="AB3185" s="277">
        <v>0.05</v>
      </c>
      <c r="AC3185" s="277">
        <v>3.6499999999999998E-2</v>
      </c>
      <c r="AD3185" s="277">
        <v>0</v>
      </c>
      <c r="AE3185" s="277">
        <v>0.33999999999999997</v>
      </c>
      <c r="AF3185" s="276">
        <v>1.6365881600285659</v>
      </c>
    </row>
    <row r="3186" spans="1:32" ht="41.4" x14ac:dyDescent="0.3">
      <c r="A3186" s="2">
        <f>IF(G3186="","",VLOOKUP(G3186,{"CFTV","100000";"switch","750000";"VMS","200000";"Alarme","300000";"CA","400000";"Cabeamento","500000";"Infra","600000";"Redes","700000";"Energia","800000";"Outros","900000";"Serviço","1000000"},2,FALSE)
  + COUNTIF($G$2:G3186,G3186)
)</f>
        <v>600625</v>
      </c>
      <c r="B3186" s="3" t="str">
        <f t="shared" si="51"/>
        <v>SUPORTE PARA RADIO FIXAÇÃO LATERAL</v>
      </c>
      <c r="C3186" s="3" t="s">
        <v>5095</v>
      </c>
      <c r="D3186" s="3" t="s">
        <v>5095</v>
      </c>
      <c r="E3186" s="5" t="s">
        <v>428</v>
      </c>
      <c r="F3186" s="5" t="s">
        <v>7</v>
      </c>
      <c r="G3186" s="2" t="s">
        <v>4743</v>
      </c>
      <c r="H3186" s="3" t="s">
        <v>5499</v>
      </c>
      <c r="I3186" s="170" t="s">
        <v>7038</v>
      </c>
      <c r="J3186" s="127">
        <v>168</v>
      </c>
      <c r="K3186" s="162">
        <v>353.37507028386909</v>
      </c>
      <c r="L3186" s="126"/>
      <c r="M3186" s="205">
        <v>3.2500000000000001E-2</v>
      </c>
      <c r="N3186" s="198">
        <v>0.18</v>
      </c>
      <c r="O3186" s="3" t="s">
        <v>428</v>
      </c>
      <c r="P3186" s="31" t="s">
        <v>7294</v>
      </c>
      <c r="Q3186" s="234">
        <v>1</v>
      </c>
      <c r="R3186" s="5">
        <v>73089090</v>
      </c>
      <c r="S3186" s="238">
        <v>46031</v>
      </c>
      <c r="T3186" s="263">
        <v>0.15</v>
      </c>
      <c r="U3186" s="263">
        <v>0</v>
      </c>
      <c r="V3186" s="263">
        <v>3.2119999999999996E-2</v>
      </c>
      <c r="W3186" s="263">
        <v>0</v>
      </c>
      <c r="X3186" s="263">
        <v>0.33999999999999997</v>
      </c>
      <c r="Y3186" s="265">
        <v>1.8334922359937862</v>
      </c>
      <c r="Z3186" s="275">
        <v>173.46</v>
      </c>
      <c r="AA3186" s="276">
        <v>3.858521895423062</v>
      </c>
      <c r="AB3186" s="277">
        <v>0.05</v>
      </c>
      <c r="AC3186" s="277">
        <v>3.6499999999999998E-2</v>
      </c>
      <c r="AD3186" s="277">
        <v>0</v>
      </c>
      <c r="AE3186" s="277">
        <v>0.33999999999999997</v>
      </c>
      <c r="AF3186" s="276">
        <v>1.6365881600285659</v>
      </c>
    </row>
    <row r="3187" spans="1:32" ht="55.2" x14ac:dyDescent="0.3">
      <c r="A3187" s="2">
        <f>IF(G3187="","",VLOOKUP(G3187,{"CFTV","100000";"switch","750000";"VMS","200000";"Alarme","300000";"CA","400000";"Cabeamento","500000";"Infra","600000";"Redes","700000";"Energia","800000";"Outros","900000";"Serviço","1000000"},2,FALSE)
  + COUNTIF($G$2:G3187,G3187)
)</f>
        <v>600626</v>
      </c>
      <c r="B3187" s="3" t="str">
        <f t="shared" si="51"/>
        <v>GABINETE ELÉTRICO EXTERNO IP65, ABS</v>
      </c>
      <c r="C3187" s="3" t="s">
        <v>326</v>
      </c>
      <c r="D3187" s="3" t="s">
        <v>326</v>
      </c>
      <c r="E3187" s="3" t="s">
        <v>5648</v>
      </c>
      <c r="F3187" s="5" t="s">
        <v>7</v>
      </c>
      <c r="G3187" s="2" t="s">
        <v>4743</v>
      </c>
      <c r="H3187" s="3" t="s">
        <v>5647</v>
      </c>
      <c r="I3187" s="170" t="s">
        <v>7038</v>
      </c>
      <c r="J3187" s="127">
        <v>2452.25</v>
      </c>
      <c r="K3187" s="162">
        <v>5047.7267742645026</v>
      </c>
      <c r="L3187" s="127">
        <v>25.510204081632654</v>
      </c>
      <c r="M3187" s="205"/>
      <c r="N3187" s="198">
        <v>0.12</v>
      </c>
      <c r="O3187" s="3" t="s">
        <v>7226</v>
      </c>
      <c r="P3187" s="31" t="s">
        <v>7291</v>
      </c>
      <c r="Q3187" s="234">
        <v>2</v>
      </c>
      <c r="R3187" s="5">
        <v>73269090</v>
      </c>
      <c r="S3187" s="238">
        <v>46044</v>
      </c>
      <c r="T3187" s="263">
        <v>0.15</v>
      </c>
      <c r="U3187" s="263">
        <v>0</v>
      </c>
      <c r="V3187" s="263">
        <v>3.2119999999999996E-2</v>
      </c>
      <c r="W3187" s="263">
        <v>0</v>
      </c>
      <c r="X3187" s="263">
        <v>0.33999999999999997</v>
      </c>
      <c r="Y3187" s="265">
        <v>1.8334922359937862</v>
      </c>
      <c r="Z3187" s="275">
        <v>2477.7602040816328</v>
      </c>
      <c r="AA3187" s="276">
        <v>55.11640723542542</v>
      </c>
      <c r="AB3187" s="277">
        <v>0.05</v>
      </c>
      <c r="AC3187" s="277">
        <v>3.6499999999999998E-2</v>
      </c>
      <c r="AD3187" s="277">
        <v>0</v>
      </c>
      <c r="AE3187" s="277">
        <v>0.33999999999999997</v>
      </c>
      <c r="AF3187" s="276">
        <v>1.6365881600285659</v>
      </c>
    </row>
    <row r="3188" spans="1:32" ht="27.6" x14ac:dyDescent="0.3">
      <c r="A3188" s="2">
        <f>IF(G3188="","",VLOOKUP(G3188,{"CFTV","100000";"switch","750000";"VMS","200000";"Alarme","300000";"CA","400000";"Cabeamento","500000";"Infra","600000";"Redes","700000";"Energia","800000";"Outros","900000";"Serviço","1000000"},2,FALSE)
  + COUNTIF($G$2:G3188,G3188)
)</f>
        <v>600627</v>
      </c>
      <c r="B3188" s="3" t="str">
        <f t="shared" si="51"/>
        <v>CABO MANGA 8X24 AWG BLINDADO</v>
      </c>
      <c r="C3188" s="3" t="s">
        <v>5650</v>
      </c>
      <c r="D3188" s="3" t="s">
        <v>5650</v>
      </c>
      <c r="E3188" s="5" t="s">
        <v>3053</v>
      </c>
      <c r="F3188" s="5" t="s">
        <v>948</v>
      </c>
      <c r="G3188" s="2" t="s">
        <v>4743</v>
      </c>
      <c r="H3188" s="3" t="s">
        <v>5649</v>
      </c>
      <c r="I3188" s="170" t="s">
        <v>7038</v>
      </c>
      <c r="J3188" s="127">
        <v>6.9</v>
      </c>
      <c r="K3188" s="162">
        <v>14.056773809285694</v>
      </c>
      <c r="L3188" s="126"/>
      <c r="M3188" s="205"/>
      <c r="N3188" s="198">
        <v>0.12</v>
      </c>
      <c r="O3188" s="3" t="s">
        <v>3053</v>
      </c>
      <c r="P3188" s="31" t="s">
        <v>7291</v>
      </c>
      <c r="Q3188" s="234">
        <v>1</v>
      </c>
      <c r="R3188" s="5">
        <v>85444900</v>
      </c>
      <c r="S3188" s="238">
        <v>45966</v>
      </c>
      <c r="T3188" s="263">
        <v>0.15</v>
      </c>
      <c r="U3188" s="263">
        <v>0</v>
      </c>
      <c r="V3188" s="263">
        <v>3.2119999999999996E-2</v>
      </c>
      <c r="W3188" s="263">
        <v>0</v>
      </c>
      <c r="X3188" s="263">
        <v>0.33999999999999997</v>
      </c>
      <c r="Y3188" s="265">
        <v>1.8334922359937862</v>
      </c>
      <c r="Z3188" s="275">
        <v>6.9</v>
      </c>
      <c r="AA3188" s="276">
        <v>0.15348668902582224</v>
      </c>
      <c r="AB3188" s="277">
        <v>0.05</v>
      </c>
      <c r="AC3188" s="277">
        <v>3.6499999999999998E-2</v>
      </c>
      <c r="AD3188" s="277">
        <v>0</v>
      </c>
      <c r="AE3188" s="277">
        <v>0.33999999999999997</v>
      </c>
      <c r="AF3188" s="276">
        <v>1.6365881600285659</v>
      </c>
    </row>
    <row r="3189" spans="1:32" ht="27.6" x14ac:dyDescent="0.3">
      <c r="A3189" s="2">
        <f>IF(G3189="","",VLOOKUP(G3189,{"CFTV","100000";"switch","750000";"VMS","200000";"Alarme","300000";"CA","400000";"Cabeamento","500000";"Infra","600000";"Redes","700000";"Energia","800000";"Outros","900000";"Serviço","1000000"},2,FALSE)
  + COUNTIF($G$2:G3189,G3189)
)</f>
        <v>600628</v>
      </c>
      <c r="B3189" s="3" t="str">
        <f t="shared" si="51"/>
        <v>CAIXA DE DERIVACAO 100X100X50 IP55</v>
      </c>
      <c r="C3189" s="51">
        <v>689004</v>
      </c>
      <c r="D3189" s="51">
        <v>689004</v>
      </c>
      <c r="E3189" s="5" t="s">
        <v>5652</v>
      </c>
      <c r="F3189" s="5" t="s">
        <v>7</v>
      </c>
      <c r="G3189" s="2" t="s">
        <v>4743</v>
      </c>
      <c r="H3189" s="3" t="s">
        <v>5651</v>
      </c>
      <c r="I3189" s="170" t="s">
        <v>7038</v>
      </c>
      <c r="J3189" s="127">
        <v>24.28</v>
      </c>
      <c r="K3189" s="162">
        <v>54.286241844663579</v>
      </c>
      <c r="L3189" s="126"/>
      <c r="M3189" s="205">
        <v>9.7500000000000003E-2</v>
      </c>
      <c r="N3189" s="198">
        <v>0.04</v>
      </c>
      <c r="O3189" s="3" t="s">
        <v>7227</v>
      </c>
      <c r="P3189" s="31" t="s">
        <v>7292</v>
      </c>
      <c r="Q3189" s="234">
        <v>1</v>
      </c>
      <c r="R3189" s="5">
        <v>85389090</v>
      </c>
      <c r="S3189" s="238">
        <v>45967</v>
      </c>
      <c r="T3189" s="263">
        <v>0.15</v>
      </c>
      <c r="U3189" s="263">
        <v>0</v>
      </c>
      <c r="V3189" s="263">
        <v>3.2119999999999996E-2</v>
      </c>
      <c r="W3189" s="263">
        <v>0</v>
      </c>
      <c r="X3189" s="263">
        <v>0.33999999999999997</v>
      </c>
      <c r="Y3189" s="265">
        <v>1.8334922359937862</v>
      </c>
      <c r="Z3189" s="275">
        <v>26.647300000000001</v>
      </c>
      <c r="AA3189" s="276">
        <v>0.59275447079388299</v>
      </c>
      <c r="AB3189" s="277">
        <v>0.05</v>
      </c>
      <c r="AC3189" s="277">
        <v>3.6499999999999998E-2</v>
      </c>
      <c r="AD3189" s="277">
        <v>0</v>
      </c>
      <c r="AE3189" s="277">
        <v>0.33999999999999997</v>
      </c>
      <c r="AF3189" s="276">
        <v>1.6365881600285659</v>
      </c>
    </row>
    <row r="3190" spans="1:32" ht="27.6" x14ac:dyDescent="0.3">
      <c r="A3190" s="2">
        <f>IF(G3190="","",VLOOKUP(G3190,{"CFTV","100000";"switch","750000";"VMS","200000";"Alarme","300000";"CA","400000";"Cabeamento","500000";"Infra","600000";"Redes","700000";"Energia","800000";"Outros","900000";"Serviço","1000000"},2,FALSE)
  + COUNTIF($G$2:G3190,G3190)
)</f>
        <v>600629</v>
      </c>
      <c r="B3190" s="3" t="str">
        <f t="shared" si="51"/>
        <v>CONDULETE MULTIPLO X ALUMÍNIO 3/4"</v>
      </c>
      <c r="C3190" s="60" t="s">
        <v>4876</v>
      </c>
      <c r="D3190" s="60" t="s">
        <v>4876</v>
      </c>
      <c r="E3190" s="23" t="s">
        <v>326</v>
      </c>
      <c r="F3190" s="23" t="s">
        <v>7</v>
      </c>
      <c r="G3190" s="2" t="s">
        <v>4743</v>
      </c>
      <c r="H3190" s="6" t="s">
        <v>5653</v>
      </c>
      <c r="I3190" s="170" t="s">
        <v>7038</v>
      </c>
      <c r="J3190" s="127">
        <v>13.34</v>
      </c>
      <c r="K3190" s="162">
        <v>27.176429364619011</v>
      </c>
      <c r="L3190" s="126"/>
      <c r="M3190" s="205"/>
      <c r="N3190" s="198">
        <v>0.18</v>
      </c>
      <c r="O3190" s="3" t="s">
        <v>7070</v>
      </c>
      <c r="P3190" s="31" t="s">
        <v>7294</v>
      </c>
      <c r="Q3190" s="234">
        <v>3</v>
      </c>
      <c r="R3190" s="23">
        <v>76169900</v>
      </c>
      <c r="S3190" s="238">
        <v>45968</v>
      </c>
      <c r="T3190" s="263">
        <v>0.15</v>
      </c>
      <c r="U3190" s="263">
        <v>0</v>
      </c>
      <c r="V3190" s="263">
        <v>3.2119999999999996E-2</v>
      </c>
      <c r="W3190" s="263">
        <v>0</v>
      </c>
      <c r="X3190" s="263">
        <v>0.33999999999999997</v>
      </c>
      <c r="Y3190" s="265">
        <v>1.8334922359937862</v>
      </c>
      <c r="Z3190" s="275">
        <v>13.34</v>
      </c>
      <c r="AA3190" s="276">
        <v>0.29674093211658964</v>
      </c>
      <c r="AB3190" s="277">
        <v>0.05</v>
      </c>
      <c r="AC3190" s="277">
        <v>3.6499999999999998E-2</v>
      </c>
      <c r="AD3190" s="277">
        <v>0</v>
      </c>
      <c r="AE3190" s="277">
        <v>0.33999999999999997</v>
      </c>
      <c r="AF3190" s="276">
        <v>1.6365881600285659</v>
      </c>
    </row>
    <row r="3191" spans="1:32" ht="27.6" x14ac:dyDescent="0.3">
      <c r="A3191" s="2">
        <f>IF(G3191="","",VLOOKUP(G3191,{"CFTV","100000";"switch","750000";"VMS","200000";"Alarme","300000";"CA","400000";"Cabeamento","500000";"Infra","600000";"Redes","700000";"Energia","800000";"Outros","900000";"Serviço","1000000"},2,FALSE)
  + COUNTIF($G$2:G3191,G3191)
)</f>
        <v>600630</v>
      </c>
      <c r="B3191" s="3" t="str">
        <f t="shared" si="51"/>
        <v>CURVA VERTICAL EXTERNA 90° PARA</v>
      </c>
      <c r="C3191" s="3" t="s">
        <v>5456</v>
      </c>
      <c r="D3191" s="3" t="s">
        <v>5456</v>
      </c>
      <c r="E3191" s="5" t="s">
        <v>326</v>
      </c>
      <c r="F3191" s="5" t="s">
        <v>7</v>
      </c>
      <c r="G3191" s="2" t="s">
        <v>4743</v>
      </c>
      <c r="H3191" s="3" t="s">
        <v>5654</v>
      </c>
      <c r="I3191" s="170" t="s">
        <v>7038</v>
      </c>
      <c r="J3191" s="127">
        <v>21.32</v>
      </c>
      <c r="K3191" s="162">
        <v>43.433393857097251</v>
      </c>
      <c r="L3191" s="126"/>
      <c r="M3191" s="205"/>
      <c r="N3191" s="198">
        <v>0.18</v>
      </c>
      <c r="O3191" s="3" t="s">
        <v>7070</v>
      </c>
      <c r="P3191" s="31" t="s">
        <v>7294</v>
      </c>
      <c r="Q3191" s="234">
        <v>3</v>
      </c>
      <c r="R3191" s="5">
        <v>73089010</v>
      </c>
      <c r="S3191" s="238">
        <v>45968</v>
      </c>
      <c r="T3191" s="263">
        <v>0.15</v>
      </c>
      <c r="U3191" s="263">
        <v>0</v>
      </c>
      <c r="V3191" s="263">
        <v>3.2119999999999996E-2</v>
      </c>
      <c r="W3191" s="263">
        <v>0</v>
      </c>
      <c r="X3191" s="263">
        <v>0.33999999999999997</v>
      </c>
      <c r="Y3191" s="265">
        <v>1.8334922359937862</v>
      </c>
      <c r="Z3191" s="275">
        <v>21.32</v>
      </c>
      <c r="AA3191" s="276">
        <v>0.4742516246421058</v>
      </c>
      <c r="AB3191" s="277">
        <v>0.05</v>
      </c>
      <c r="AC3191" s="277">
        <v>3.6499999999999998E-2</v>
      </c>
      <c r="AD3191" s="277">
        <v>0</v>
      </c>
      <c r="AE3191" s="277">
        <v>0.33999999999999997</v>
      </c>
      <c r="AF3191" s="276">
        <v>1.6365881600285659</v>
      </c>
    </row>
    <row r="3192" spans="1:32" ht="27.6" x14ac:dyDescent="0.3">
      <c r="A3192" s="2">
        <f>IF(G3192="","",VLOOKUP(G3192,{"CFTV","100000";"switch","750000";"VMS","200000";"Alarme","300000";"CA","400000";"Cabeamento","500000";"Infra","600000";"Redes","700000";"Energia","800000";"Outros","900000";"Serviço","1000000"},2,FALSE)
  + COUNTIF($G$2:G3192,G3192)
)</f>
        <v>600631</v>
      </c>
      <c r="B3192" s="3" t="str">
        <f t="shared" si="51"/>
        <v>ELETROCALHA PERFURADA TIPO U 150X100</v>
      </c>
      <c r="C3192" s="3" t="s">
        <v>5456</v>
      </c>
      <c r="D3192" s="3" t="s">
        <v>5456</v>
      </c>
      <c r="E3192" s="5" t="s">
        <v>326</v>
      </c>
      <c r="F3192" s="5" t="s">
        <v>7</v>
      </c>
      <c r="G3192" s="2" t="s">
        <v>4743</v>
      </c>
      <c r="H3192" s="3" t="s">
        <v>5655</v>
      </c>
      <c r="I3192" s="170" t="s">
        <v>7038</v>
      </c>
      <c r="J3192" s="127">
        <v>93.14</v>
      </c>
      <c r="K3192" s="162">
        <v>189.74607428940141</v>
      </c>
      <c r="L3192" s="126"/>
      <c r="M3192" s="205"/>
      <c r="N3192" s="198">
        <v>0.18</v>
      </c>
      <c r="O3192" s="3" t="s">
        <v>7070</v>
      </c>
      <c r="P3192" s="31" t="s">
        <v>7294</v>
      </c>
      <c r="Q3192" s="234">
        <v>3</v>
      </c>
      <c r="R3192" s="5">
        <v>73089010</v>
      </c>
      <c r="S3192" s="238">
        <v>45968</v>
      </c>
      <c r="T3192" s="263">
        <v>0.15</v>
      </c>
      <c r="U3192" s="263">
        <v>0</v>
      </c>
      <c r="V3192" s="263">
        <v>3.2119999999999996E-2</v>
      </c>
      <c r="W3192" s="263">
        <v>0</v>
      </c>
      <c r="X3192" s="263">
        <v>0.33999999999999997</v>
      </c>
      <c r="Y3192" s="265">
        <v>1.8334922359937862</v>
      </c>
      <c r="Z3192" s="275">
        <v>93.14</v>
      </c>
      <c r="AA3192" s="276">
        <v>2.0718478573717509</v>
      </c>
      <c r="AB3192" s="277">
        <v>0.05</v>
      </c>
      <c r="AC3192" s="277">
        <v>3.6499999999999998E-2</v>
      </c>
      <c r="AD3192" s="277">
        <v>0</v>
      </c>
      <c r="AE3192" s="277">
        <v>0.33999999999999997</v>
      </c>
      <c r="AF3192" s="276">
        <v>1.6365881600285659</v>
      </c>
    </row>
    <row r="3193" spans="1:32" ht="27.6" x14ac:dyDescent="0.3">
      <c r="A3193" s="2">
        <f>IF(G3193="","",VLOOKUP(G3193,{"CFTV","100000";"switch","750000";"VMS","200000";"Alarme","300000";"CA","400000";"Cabeamento","500000";"Infra","600000";"Redes","700000";"Energia","800000";"Outros","900000";"Serviço","1000000"},2,FALSE)
  + COUNTIF($G$2:G3193,G3193)
)</f>
        <v>600632</v>
      </c>
      <c r="B3193" s="3" t="str">
        <f t="shared" si="51"/>
        <v>FLANGE PARA LIGAÇÃO EM PAINEL</v>
      </c>
      <c r="C3193" s="6" t="s">
        <v>5456</v>
      </c>
      <c r="D3193" s="6" t="s">
        <v>5456</v>
      </c>
      <c r="E3193" s="23" t="s">
        <v>326</v>
      </c>
      <c r="F3193" s="23" t="s">
        <v>7</v>
      </c>
      <c r="G3193" s="2" t="s">
        <v>4743</v>
      </c>
      <c r="H3193" s="6" t="s">
        <v>5656</v>
      </c>
      <c r="I3193" s="170" t="s">
        <v>7038</v>
      </c>
      <c r="J3193" s="127">
        <v>4.17</v>
      </c>
      <c r="K3193" s="162">
        <v>8.4951806934378755</v>
      </c>
      <c r="L3193" s="126"/>
      <c r="M3193" s="205"/>
      <c r="N3193" s="198">
        <v>0.18</v>
      </c>
      <c r="O3193" s="3" t="s">
        <v>7070</v>
      </c>
      <c r="P3193" s="31" t="s">
        <v>7294</v>
      </c>
      <c r="Q3193" s="234">
        <v>3</v>
      </c>
      <c r="R3193" s="5">
        <v>73089010</v>
      </c>
      <c r="S3193" s="238">
        <v>45968</v>
      </c>
      <c r="T3193" s="263">
        <v>0.15</v>
      </c>
      <c r="U3193" s="263">
        <v>0</v>
      </c>
      <c r="V3193" s="263">
        <v>3.2119999999999996E-2</v>
      </c>
      <c r="W3193" s="263">
        <v>0</v>
      </c>
      <c r="X3193" s="263">
        <v>0.33999999999999997</v>
      </c>
      <c r="Y3193" s="265">
        <v>1.8334922359937862</v>
      </c>
      <c r="Z3193" s="275">
        <v>4.17</v>
      </c>
      <c r="AA3193" s="276">
        <v>9.2759346846040383E-2</v>
      </c>
      <c r="AB3193" s="277">
        <v>0.05</v>
      </c>
      <c r="AC3193" s="277">
        <v>3.6499999999999998E-2</v>
      </c>
      <c r="AD3193" s="277">
        <v>0</v>
      </c>
      <c r="AE3193" s="277">
        <v>0.33999999999999997</v>
      </c>
      <c r="AF3193" s="276">
        <v>1.6365881600285659</v>
      </c>
    </row>
    <row r="3194" spans="1:32" ht="27.6" x14ac:dyDescent="0.3">
      <c r="A3194" s="2">
        <f>IF(G3194="","",VLOOKUP(G3194,{"CFTV","100000";"switch","750000";"VMS","200000";"Alarme","300000";"CA","400000";"Cabeamento","500000";"Infra","600000";"Redes","700000";"Energia","800000";"Outros","900000";"Serviço","1000000"},2,FALSE)
  + COUNTIF($G$2:G3194,G3194)
)</f>
        <v>600633</v>
      </c>
      <c r="B3194" s="3" t="str">
        <f t="shared" si="51"/>
        <v>PARAFUSO LENTILA 1/4 X 2.</v>
      </c>
      <c r="C3194" s="3" t="s">
        <v>5456</v>
      </c>
      <c r="D3194" s="3" t="s">
        <v>5456</v>
      </c>
      <c r="E3194" s="5" t="s">
        <v>326</v>
      </c>
      <c r="F3194" s="5" t="s">
        <v>7</v>
      </c>
      <c r="G3194" s="2" t="s">
        <v>4743</v>
      </c>
      <c r="H3194" s="3" t="s">
        <v>5657</v>
      </c>
      <c r="I3194" s="170" t="s">
        <v>7038</v>
      </c>
      <c r="J3194" s="127">
        <v>0.32</v>
      </c>
      <c r="K3194" s="162">
        <v>0.6519083505755684</v>
      </c>
      <c r="L3194" s="126"/>
      <c r="M3194" s="205"/>
      <c r="N3194" s="216">
        <v>0.18</v>
      </c>
      <c r="O3194" s="3" t="s">
        <v>7114</v>
      </c>
      <c r="P3194" s="31" t="s">
        <v>7294</v>
      </c>
      <c r="Q3194" s="234">
        <v>3</v>
      </c>
      <c r="R3194" s="5">
        <v>73181500</v>
      </c>
      <c r="S3194" s="238">
        <v>46031</v>
      </c>
      <c r="T3194" s="263">
        <v>0.15</v>
      </c>
      <c r="U3194" s="263">
        <v>0</v>
      </c>
      <c r="V3194" s="263">
        <v>3.2119999999999996E-2</v>
      </c>
      <c r="W3194" s="263">
        <v>0</v>
      </c>
      <c r="X3194" s="263">
        <v>0.33999999999999997</v>
      </c>
      <c r="Y3194" s="265">
        <v>1.8334922359937862</v>
      </c>
      <c r="Z3194" s="275">
        <v>0.32</v>
      </c>
      <c r="AA3194" s="276">
        <v>7.1182232591685667E-3</v>
      </c>
      <c r="AB3194" s="277">
        <v>0.05</v>
      </c>
      <c r="AC3194" s="277">
        <v>3.6499999999999998E-2</v>
      </c>
      <c r="AD3194" s="277">
        <v>0</v>
      </c>
      <c r="AE3194" s="277">
        <v>0.33999999999999997</v>
      </c>
      <c r="AF3194" s="276">
        <v>1.6365881600285659</v>
      </c>
    </row>
    <row r="3195" spans="1:32" ht="27.6" x14ac:dyDescent="0.3">
      <c r="A3195" s="2">
        <f>IF(G3195="","",VLOOKUP(G3195,{"CFTV","100000";"switch","750000";"VMS","200000";"Alarme","300000";"CA","400000";"Cabeamento","500000";"Infra","600000";"Redes","700000";"Energia","800000";"Outros","900000";"Serviço","1000000"},2,FALSE)
  + COUNTIF($G$2:G3195,G3195)
)</f>
        <v>600634</v>
      </c>
      <c r="B3195" s="3" t="str">
        <f t="shared" si="51"/>
        <v>PROTETOR TOTEM UNIVERSAL, LARGURA 15CM;</v>
      </c>
      <c r="C3195" s="3" t="s">
        <v>5659</v>
      </c>
      <c r="D3195" s="3" t="s">
        <v>5659</v>
      </c>
      <c r="E3195" s="5" t="s">
        <v>5660</v>
      </c>
      <c r="F3195" s="5" t="s">
        <v>7</v>
      </c>
      <c r="G3195" s="2" t="s">
        <v>4743</v>
      </c>
      <c r="H3195" s="3" t="s">
        <v>5658</v>
      </c>
      <c r="I3195" s="170" t="s">
        <v>7038</v>
      </c>
      <c r="J3195" s="127">
        <v>78.819999999999993</v>
      </c>
      <c r="K3195" s="162">
        <v>165.7918038081819</v>
      </c>
      <c r="L3195" s="126"/>
      <c r="M3195" s="205">
        <v>3.2500000000000001E-2</v>
      </c>
      <c r="N3195" s="198">
        <v>0.12</v>
      </c>
      <c r="O3195" s="3" t="s">
        <v>5660</v>
      </c>
      <c r="P3195" s="31" t="s">
        <v>7291</v>
      </c>
      <c r="Q3195" s="234">
        <v>1</v>
      </c>
      <c r="R3195" s="5">
        <v>94032090</v>
      </c>
      <c r="S3195" s="238">
        <v>45966</v>
      </c>
      <c r="T3195" s="263">
        <v>0.15</v>
      </c>
      <c r="U3195" s="263">
        <v>0</v>
      </c>
      <c r="V3195" s="263">
        <v>3.2119999999999996E-2</v>
      </c>
      <c r="W3195" s="263">
        <v>0</v>
      </c>
      <c r="X3195" s="263">
        <v>0.33999999999999997</v>
      </c>
      <c r="Y3195" s="265">
        <v>1.8334922359937862</v>
      </c>
      <c r="Z3195" s="275">
        <v>81.381649999999993</v>
      </c>
      <c r="AA3195" s="276">
        <v>1.8102898559359861</v>
      </c>
      <c r="AB3195" s="277">
        <v>0.05</v>
      </c>
      <c r="AC3195" s="277">
        <v>3.6499999999999998E-2</v>
      </c>
      <c r="AD3195" s="277">
        <v>0</v>
      </c>
      <c r="AE3195" s="277">
        <v>0.33999999999999997</v>
      </c>
      <c r="AF3195" s="276">
        <v>1.6365881600285659</v>
      </c>
    </row>
    <row r="3196" spans="1:32" ht="27.6" x14ac:dyDescent="0.3">
      <c r="A3196" s="2">
        <f>IF(G3196="","",VLOOKUP(G3196,{"CFTV","100000";"switch","750000";"VMS","200000";"Alarme","300000";"CA","400000";"Cabeamento","500000";"Infra","600000";"Redes","700000";"Energia","800000";"Outros","900000";"Serviço","1000000"},2,FALSE)
  + COUNTIF($G$2:G3196,G3196)
)</f>
        <v>600635</v>
      </c>
      <c r="B3196" s="3" t="str">
        <f t="shared" si="51"/>
        <v>SAÍDA HORIZONTAL PARA ELETRODUTO 3/4"</v>
      </c>
      <c r="C3196" s="3" t="s">
        <v>5456</v>
      </c>
      <c r="D3196" s="3" t="s">
        <v>5456</v>
      </c>
      <c r="E3196" s="5" t="s">
        <v>326</v>
      </c>
      <c r="F3196" s="5" t="s">
        <v>7</v>
      </c>
      <c r="G3196" s="2" t="s">
        <v>4743</v>
      </c>
      <c r="H3196" s="3" t="s">
        <v>5661</v>
      </c>
      <c r="I3196" s="170" t="s">
        <v>7038</v>
      </c>
      <c r="J3196" s="127">
        <v>1.07</v>
      </c>
      <c r="K3196" s="162">
        <v>2.179818547237057</v>
      </c>
      <c r="L3196" s="126"/>
      <c r="M3196" s="205"/>
      <c r="N3196" s="198">
        <v>0.18</v>
      </c>
      <c r="O3196" s="3" t="s">
        <v>7070</v>
      </c>
      <c r="P3196" s="31" t="s">
        <v>7294</v>
      </c>
      <c r="Q3196" s="234">
        <v>3</v>
      </c>
      <c r="R3196" s="5">
        <v>73089010</v>
      </c>
      <c r="S3196" s="238">
        <v>45968</v>
      </c>
      <c r="T3196" s="263">
        <v>0.15</v>
      </c>
      <c r="U3196" s="263">
        <v>0</v>
      </c>
      <c r="V3196" s="263">
        <v>3.2119999999999996E-2</v>
      </c>
      <c r="W3196" s="263">
        <v>0</v>
      </c>
      <c r="X3196" s="263">
        <v>0.33999999999999997</v>
      </c>
      <c r="Y3196" s="265">
        <v>1.8334922359937862</v>
      </c>
      <c r="Z3196" s="275">
        <v>1.07</v>
      </c>
      <c r="AA3196" s="276">
        <v>2.3801559022844896E-2</v>
      </c>
      <c r="AB3196" s="277">
        <v>0.05</v>
      </c>
      <c r="AC3196" s="277">
        <v>3.6499999999999998E-2</v>
      </c>
      <c r="AD3196" s="277">
        <v>0</v>
      </c>
      <c r="AE3196" s="277">
        <v>0.33999999999999997</v>
      </c>
      <c r="AF3196" s="276">
        <v>1.6365881600285659</v>
      </c>
    </row>
    <row r="3197" spans="1:32" ht="27.6" x14ac:dyDescent="0.3">
      <c r="A3197" s="2">
        <f>IF(G3197="","",VLOOKUP(G3197,{"CFTV","100000";"switch","750000";"VMS","200000";"Alarme","300000";"CA","400000";"Cabeamento","500000";"Infra","600000";"Redes","700000";"Energia","800000";"Outros","900000";"Serviço","1000000"},2,FALSE)
  + COUNTIF($G$2:G3197,G3197)
)</f>
        <v>600636</v>
      </c>
      <c r="B3197" s="3" t="str">
        <f t="shared" si="51"/>
        <v>SUPORTE DIELETRICO CONICO DUPLO C/</v>
      </c>
      <c r="C3197" s="103"/>
      <c r="D3197" s="103"/>
      <c r="E3197" s="108" t="s">
        <v>326</v>
      </c>
      <c r="F3197" s="108" t="s">
        <v>7</v>
      </c>
      <c r="G3197" s="2" t="s">
        <v>4743</v>
      </c>
      <c r="H3197" s="87" t="s">
        <v>5662</v>
      </c>
      <c r="I3197" s="170" t="s">
        <v>7038</v>
      </c>
      <c r="J3197" s="127">
        <v>4.0164</v>
      </c>
      <c r="K3197" s="162">
        <v>8.1822646851616039</v>
      </c>
      <c r="L3197" s="126"/>
      <c r="M3197" s="205"/>
      <c r="N3197" s="198">
        <v>0.12</v>
      </c>
      <c r="O3197" s="3" t="s">
        <v>7088</v>
      </c>
      <c r="P3197" s="31" t="s">
        <v>7291</v>
      </c>
      <c r="Q3197" s="234">
        <v>1</v>
      </c>
      <c r="R3197" s="5"/>
      <c r="S3197" s="238">
        <v>46031</v>
      </c>
      <c r="T3197" s="263">
        <v>0.15</v>
      </c>
      <c r="U3197" s="263">
        <v>0</v>
      </c>
      <c r="V3197" s="263">
        <v>3.2119999999999996E-2</v>
      </c>
      <c r="W3197" s="263">
        <v>0</v>
      </c>
      <c r="X3197" s="263">
        <v>0.33999999999999997</v>
      </c>
      <c r="Y3197" s="265">
        <v>1.8334922359937862</v>
      </c>
      <c r="Z3197" s="275">
        <v>4.0164</v>
      </c>
      <c r="AA3197" s="276">
        <v>8.9342599681639476E-2</v>
      </c>
      <c r="AB3197" s="277">
        <v>0.05</v>
      </c>
      <c r="AC3197" s="277">
        <v>3.6499999999999998E-2</v>
      </c>
      <c r="AD3197" s="277">
        <v>0</v>
      </c>
      <c r="AE3197" s="277">
        <v>0.33999999999999997</v>
      </c>
      <c r="AF3197" s="276">
        <v>1.6365881600285659</v>
      </c>
    </row>
    <row r="3198" spans="1:32" ht="27.6" x14ac:dyDescent="0.3">
      <c r="A3198" s="2">
        <f>IF(G3198="","",VLOOKUP(G3198,{"CFTV","100000";"switch","750000";"VMS","200000";"Alarme","300000";"CA","400000";"Cabeamento","500000";"Infra","600000";"Redes","700000";"Energia","800000";"Outros","900000";"Serviço","1000000"},2,FALSE)
  + COUNTIF($G$2:G3198,G3198)
)</f>
        <v>600637</v>
      </c>
      <c r="B3198" s="3" t="str">
        <f t="shared" si="51"/>
        <v>TALA DE EMENDA PARA ELETROCALHA</v>
      </c>
      <c r="C3198" s="3" t="s">
        <v>5456</v>
      </c>
      <c r="D3198" s="3" t="s">
        <v>5456</v>
      </c>
      <c r="E3198" s="5" t="s">
        <v>326</v>
      </c>
      <c r="F3198" s="5" t="s">
        <v>7</v>
      </c>
      <c r="G3198" s="2" t="s">
        <v>4743</v>
      </c>
      <c r="H3198" s="3" t="s">
        <v>5663</v>
      </c>
      <c r="I3198" s="170" t="s">
        <v>7038</v>
      </c>
      <c r="J3198" s="127">
        <v>1.84</v>
      </c>
      <c r="K3198" s="162">
        <v>3.7484730158095187</v>
      </c>
      <c r="L3198" s="126"/>
      <c r="M3198" s="205"/>
      <c r="N3198" s="198">
        <v>0.18</v>
      </c>
      <c r="O3198" s="3" t="s">
        <v>7070</v>
      </c>
      <c r="P3198" s="31" t="s">
        <v>7294</v>
      </c>
      <c r="Q3198" s="234">
        <v>3</v>
      </c>
      <c r="R3198" s="5">
        <v>73089010</v>
      </c>
      <c r="S3198" s="238">
        <v>45968</v>
      </c>
      <c r="T3198" s="263">
        <v>0.15</v>
      </c>
      <c r="U3198" s="263">
        <v>0</v>
      </c>
      <c r="V3198" s="263">
        <v>3.2119999999999996E-2</v>
      </c>
      <c r="W3198" s="263">
        <v>0</v>
      </c>
      <c r="X3198" s="263">
        <v>0.33999999999999997</v>
      </c>
      <c r="Y3198" s="265">
        <v>1.8334922359937862</v>
      </c>
      <c r="Z3198" s="275">
        <v>1.84</v>
      </c>
      <c r="AA3198" s="276">
        <v>4.0929783740219258E-2</v>
      </c>
      <c r="AB3198" s="277">
        <v>0.05</v>
      </c>
      <c r="AC3198" s="277">
        <v>3.6499999999999998E-2</v>
      </c>
      <c r="AD3198" s="277">
        <v>0</v>
      </c>
      <c r="AE3198" s="277">
        <v>0.33999999999999997</v>
      </c>
      <c r="AF3198" s="276">
        <v>1.6365881600285659</v>
      </c>
    </row>
    <row r="3199" spans="1:32" ht="27.6" x14ac:dyDescent="0.3">
      <c r="A3199" s="2">
        <f>IF(G3199="","",VLOOKUP(G3199,{"CFTV","100000";"switch","750000";"VMS","200000";"Alarme","300000";"CA","400000";"Cabeamento","500000";"Infra","600000";"Redes","700000";"Energia","800000";"Outros","900000";"Serviço","1000000"},2,FALSE)
  + COUNTIF($G$2:G3199,G3199)
)</f>
        <v>600638</v>
      </c>
      <c r="B3199" s="3" t="str">
        <f t="shared" si="51"/>
        <v>TAMPA DE CURVA HORIZONTAL 90°</v>
      </c>
      <c r="C3199" s="3" t="s">
        <v>5456</v>
      </c>
      <c r="D3199" s="3" t="s">
        <v>5456</v>
      </c>
      <c r="E3199" s="5" t="s">
        <v>326</v>
      </c>
      <c r="F3199" s="5" t="s">
        <v>7</v>
      </c>
      <c r="G3199" s="2" t="s">
        <v>4743</v>
      </c>
      <c r="H3199" s="3" t="s">
        <v>5664</v>
      </c>
      <c r="I3199" s="170" t="s">
        <v>7038</v>
      </c>
      <c r="J3199" s="127">
        <v>8.49</v>
      </c>
      <c r="K3199" s="162">
        <v>17.295943426208051</v>
      </c>
      <c r="L3199" s="126"/>
      <c r="M3199" s="205"/>
      <c r="N3199" s="198">
        <v>0.18</v>
      </c>
      <c r="O3199" s="3" t="s">
        <v>7070</v>
      </c>
      <c r="P3199" s="31" t="s">
        <v>7294</v>
      </c>
      <c r="Q3199" s="234">
        <v>3</v>
      </c>
      <c r="R3199" s="5">
        <v>73089010</v>
      </c>
      <c r="S3199" s="238">
        <v>45968</v>
      </c>
      <c r="T3199" s="263">
        <v>0.15</v>
      </c>
      <c r="U3199" s="263">
        <v>0</v>
      </c>
      <c r="V3199" s="263">
        <v>3.2119999999999996E-2</v>
      </c>
      <c r="W3199" s="263">
        <v>0</v>
      </c>
      <c r="X3199" s="263">
        <v>0.33999999999999997</v>
      </c>
      <c r="Y3199" s="265">
        <v>1.8334922359937862</v>
      </c>
      <c r="Z3199" s="275">
        <v>8.49</v>
      </c>
      <c r="AA3199" s="276">
        <v>0.18885536084481605</v>
      </c>
      <c r="AB3199" s="277">
        <v>0.05</v>
      </c>
      <c r="AC3199" s="277">
        <v>3.6499999999999998E-2</v>
      </c>
      <c r="AD3199" s="277">
        <v>0</v>
      </c>
      <c r="AE3199" s="277">
        <v>0.33999999999999997</v>
      </c>
      <c r="AF3199" s="276">
        <v>1.6365881600285659</v>
      </c>
    </row>
    <row r="3200" spans="1:32" ht="27.6" x14ac:dyDescent="0.3">
      <c r="A3200" s="2">
        <f>IF(G3200="","",VLOOKUP(G3200,{"CFTV","100000";"switch","750000";"VMS","200000";"Alarme","300000";"CA","400000";"Cabeamento","500000";"Infra","600000";"Redes","700000";"Energia","800000";"Outros","900000";"Serviço","1000000"},2,FALSE)
  + COUNTIF($G$2:G3200,G3200)
)</f>
        <v>600639</v>
      </c>
      <c r="B3200" s="3" t="str">
        <f t="shared" si="51"/>
        <v>TAMPA DE CURVA VERTICAL EXTERNA</v>
      </c>
      <c r="C3200" s="3" t="s">
        <v>5456</v>
      </c>
      <c r="D3200" s="3" t="s">
        <v>5456</v>
      </c>
      <c r="E3200" s="5" t="s">
        <v>326</v>
      </c>
      <c r="F3200" s="5" t="s">
        <v>7</v>
      </c>
      <c r="G3200" s="2" t="s">
        <v>4743</v>
      </c>
      <c r="H3200" s="3" t="s">
        <v>5665</v>
      </c>
      <c r="I3200" s="170" t="s">
        <v>7038</v>
      </c>
      <c r="J3200" s="127">
        <v>8.3000000000000007</v>
      </c>
      <c r="K3200" s="162">
        <v>16.908872843053807</v>
      </c>
      <c r="L3200" s="126"/>
      <c r="M3200" s="205"/>
      <c r="N3200" s="198">
        <v>0.18</v>
      </c>
      <c r="O3200" s="3" t="s">
        <v>7070</v>
      </c>
      <c r="P3200" s="31" t="s">
        <v>7294</v>
      </c>
      <c r="Q3200" s="234">
        <v>3</v>
      </c>
      <c r="R3200" s="5">
        <v>73089010</v>
      </c>
      <c r="S3200" s="238">
        <v>45968</v>
      </c>
      <c r="T3200" s="263">
        <v>0.15</v>
      </c>
      <c r="U3200" s="263">
        <v>0</v>
      </c>
      <c r="V3200" s="263">
        <v>3.2119999999999996E-2</v>
      </c>
      <c r="W3200" s="263">
        <v>0</v>
      </c>
      <c r="X3200" s="263">
        <v>0.33999999999999997</v>
      </c>
      <c r="Y3200" s="265">
        <v>1.8334922359937862</v>
      </c>
      <c r="Z3200" s="275">
        <v>8.3000000000000007</v>
      </c>
      <c r="AA3200" s="276">
        <v>0.18462891578468474</v>
      </c>
      <c r="AB3200" s="277">
        <v>0.05</v>
      </c>
      <c r="AC3200" s="277">
        <v>3.6499999999999998E-2</v>
      </c>
      <c r="AD3200" s="277">
        <v>0</v>
      </c>
      <c r="AE3200" s="277">
        <v>0.33999999999999997</v>
      </c>
      <c r="AF3200" s="276">
        <v>1.6365881600285659</v>
      </c>
    </row>
    <row r="3201" spans="1:32" ht="27.6" x14ac:dyDescent="0.3">
      <c r="A3201" s="2">
        <f>IF(G3201="","",VLOOKUP(G3201,{"CFTV","100000";"switch","750000";"VMS","200000";"Alarme","300000";"CA","400000";"Cabeamento","500000";"Infra","600000";"Redes","700000";"Energia","800000";"Outros","900000";"Serviço","1000000"},2,FALSE)
  + COUNTIF($G$2:G3201,G3201)
)</f>
        <v>600640</v>
      </c>
      <c r="B3201" s="3" t="str">
        <f t="shared" si="51"/>
        <v>TAMPA DE DERIVAÇÃO EM T</v>
      </c>
      <c r="C3201" s="3" t="s">
        <v>5456</v>
      </c>
      <c r="D3201" s="3" t="s">
        <v>5456</v>
      </c>
      <c r="E3201" s="5" t="s">
        <v>326</v>
      </c>
      <c r="F3201" s="5" t="s">
        <v>7</v>
      </c>
      <c r="G3201" s="2" t="s">
        <v>4743</v>
      </c>
      <c r="H3201" s="3" t="s">
        <v>5666</v>
      </c>
      <c r="I3201" s="170" t="s">
        <v>7038</v>
      </c>
      <c r="J3201" s="127">
        <v>17.52</v>
      </c>
      <c r="K3201" s="162">
        <v>35.691982194012368</v>
      </c>
      <c r="L3201" s="126"/>
      <c r="M3201" s="205"/>
      <c r="N3201" s="198">
        <v>0.18</v>
      </c>
      <c r="O3201" s="3" t="s">
        <v>7070</v>
      </c>
      <c r="P3201" s="31" t="s">
        <v>7294</v>
      </c>
      <c r="Q3201" s="234">
        <v>3</v>
      </c>
      <c r="R3201" s="5">
        <v>73089010</v>
      </c>
      <c r="S3201" s="238">
        <v>45968</v>
      </c>
      <c r="T3201" s="263">
        <v>0.15</v>
      </c>
      <c r="U3201" s="263">
        <v>0</v>
      </c>
      <c r="V3201" s="263">
        <v>3.2119999999999996E-2</v>
      </c>
      <c r="W3201" s="263">
        <v>0</v>
      </c>
      <c r="X3201" s="263">
        <v>0.33999999999999997</v>
      </c>
      <c r="Y3201" s="265">
        <v>1.8334922359937862</v>
      </c>
      <c r="Z3201" s="275">
        <v>17.52</v>
      </c>
      <c r="AA3201" s="276">
        <v>0.38972272343947906</v>
      </c>
      <c r="AB3201" s="277">
        <v>0.05</v>
      </c>
      <c r="AC3201" s="277">
        <v>3.6499999999999998E-2</v>
      </c>
      <c r="AD3201" s="277">
        <v>0</v>
      </c>
      <c r="AE3201" s="277">
        <v>0.33999999999999997</v>
      </c>
      <c r="AF3201" s="276">
        <v>1.6365881600285659</v>
      </c>
    </row>
    <row r="3202" spans="1:32" ht="27.6" x14ac:dyDescent="0.3">
      <c r="A3202" s="2">
        <f>IF(G3202="","",VLOOKUP(G3202,{"CFTV","100000";"switch","750000";"VMS","200000";"Alarme","300000";"CA","400000";"Cabeamento","500000";"Infra","600000";"Redes","700000";"Energia","800000";"Outros","900000";"Serviço","1000000"},2,FALSE)
  + COUNTIF($G$2:G3202,G3202)
)</f>
        <v>600641</v>
      </c>
      <c r="B3202" s="3" t="str">
        <f t="shared" si="51"/>
        <v>TAMPÃO PARA CONDULETE MULTIPLO X</v>
      </c>
      <c r="C3202" s="61" t="s">
        <v>4876</v>
      </c>
      <c r="D3202" s="61" t="s">
        <v>4876</v>
      </c>
      <c r="E3202" s="5" t="s">
        <v>326</v>
      </c>
      <c r="F3202" s="5" t="s">
        <v>7</v>
      </c>
      <c r="G3202" s="2" t="s">
        <v>4743</v>
      </c>
      <c r="H3202" s="3" t="s">
        <v>5667</v>
      </c>
      <c r="I3202" s="170" t="s">
        <v>7038</v>
      </c>
      <c r="J3202" s="127">
        <v>0.28000000000000003</v>
      </c>
      <c r="K3202" s="162">
        <v>0.57041980675362247</v>
      </c>
      <c r="L3202" s="126"/>
      <c r="M3202" s="205"/>
      <c r="N3202" s="198">
        <v>0.18</v>
      </c>
      <c r="O3202" s="3" t="s">
        <v>7070</v>
      </c>
      <c r="P3202" s="31" t="s">
        <v>7294</v>
      </c>
      <c r="Q3202" s="234">
        <v>3</v>
      </c>
      <c r="R3202" s="5">
        <v>39259090</v>
      </c>
      <c r="S3202" s="238">
        <v>45968</v>
      </c>
      <c r="T3202" s="263">
        <v>0.15</v>
      </c>
      <c r="U3202" s="263">
        <v>0</v>
      </c>
      <c r="V3202" s="263">
        <v>3.2119999999999996E-2</v>
      </c>
      <c r="W3202" s="263">
        <v>0</v>
      </c>
      <c r="X3202" s="263">
        <v>0.33999999999999997</v>
      </c>
      <c r="Y3202" s="265">
        <v>1.8334922359937862</v>
      </c>
      <c r="Z3202" s="275">
        <v>0.28000000000000003</v>
      </c>
      <c r="AA3202" s="276">
        <v>6.2284453517724974E-3</v>
      </c>
      <c r="AB3202" s="277">
        <v>0.05</v>
      </c>
      <c r="AC3202" s="277">
        <v>3.6499999999999998E-2</v>
      </c>
      <c r="AD3202" s="277">
        <v>0</v>
      </c>
      <c r="AE3202" s="277">
        <v>0.33999999999999997</v>
      </c>
      <c r="AF3202" s="276">
        <v>1.6365881600285659</v>
      </c>
    </row>
    <row r="3203" spans="1:32" ht="27.6" x14ac:dyDescent="0.3">
      <c r="A3203" s="2">
        <f>IF(G3203="","",VLOOKUP(G3203,{"CFTV","100000";"switch","750000";"VMS","200000";"Alarme","300000";"CA","400000";"Cabeamento","500000";"Infra","600000";"Redes","700000";"Energia","800000";"Outros","900000";"Serviço","1000000"},2,FALSE)
  + COUNTIF($G$2:G3203,G3203)
)</f>
        <v>600642</v>
      </c>
      <c r="B3203" s="3" t="str">
        <f t="shared" si="51"/>
        <v>TERMINAL DE FECHAMENTO PARA ELETROCALHA</v>
      </c>
      <c r="C3203" s="3" t="s">
        <v>5456</v>
      </c>
      <c r="D3203" s="3" t="s">
        <v>5456</v>
      </c>
      <c r="E3203" s="5" t="s">
        <v>326</v>
      </c>
      <c r="F3203" s="5" t="s">
        <v>7</v>
      </c>
      <c r="G3203" s="2" t="s">
        <v>4743</v>
      </c>
      <c r="H3203" s="3" t="s">
        <v>5668</v>
      </c>
      <c r="I3203" s="170" t="s">
        <v>7038</v>
      </c>
      <c r="J3203" s="127">
        <v>3.83</v>
      </c>
      <c r="K3203" s="162">
        <v>7.8025280709513352</v>
      </c>
      <c r="L3203" s="126"/>
      <c r="M3203" s="205"/>
      <c r="N3203" s="198">
        <v>0.18</v>
      </c>
      <c r="O3203" s="3" t="s">
        <v>7070</v>
      </c>
      <c r="P3203" s="31" t="s">
        <v>7294</v>
      </c>
      <c r="Q3203" s="234">
        <v>3</v>
      </c>
      <c r="R3203" s="5">
        <v>73089010</v>
      </c>
      <c r="S3203" s="238">
        <v>45968</v>
      </c>
      <c r="T3203" s="263">
        <v>0.15</v>
      </c>
      <c r="U3203" s="263">
        <v>0</v>
      </c>
      <c r="V3203" s="263">
        <v>3.2119999999999996E-2</v>
      </c>
      <c r="W3203" s="263">
        <v>0</v>
      </c>
      <c r="X3203" s="263">
        <v>0.33999999999999997</v>
      </c>
      <c r="Y3203" s="265">
        <v>1.8334922359937862</v>
      </c>
      <c r="Z3203" s="275">
        <v>3.83</v>
      </c>
      <c r="AA3203" s="276">
        <v>8.5196234633173787E-2</v>
      </c>
      <c r="AB3203" s="277">
        <v>0.05</v>
      </c>
      <c r="AC3203" s="277">
        <v>3.6499999999999998E-2</v>
      </c>
      <c r="AD3203" s="277">
        <v>0</v>
      </c>
      <c r="AE3203" s="277">
        <v>0.33999999999999997</v>
      </c>
      <c r="AF3203" s="276">
        <v>1.6365881600285659</v>
      </c>
    </row>
    <row r="3204" spans="1:32" ht="27.6" x14ac:dyDescent="0.3">
      <c r="A3204" s="2">
        <f>IF(G3204="","",VLOOKUP(G3204,{"CFTV","100000";"switch","750000";"VMS","200000";"Alarme","300000";"CA","400000";"Cabeamento","500000";"Infra","600000";"Redes","700000";"Energia","800000";"Outros","900000";"Serviço","1000000"},2,FALSE)
  + COUNTIF($G$2:G3204,G3204)
)</f>
        <v>600643</v>
      </c>
      <c r="B3204" s="3" t="str">
        <f t="shared" si="51"/>
        <v>GERADOR TRIFASICO CABINADO 25KVA</v>
      </c>
      <c r="C3204" s="82" t="s">
        <v>5670</v>
      </c>
      <c r="D3204" s="82" t="s">
        <v>5670</v>
      </c>
      <c r="E3204" s="106" t="s">
        <v>326</v>
      </c>
      <c r="F3204" s="106" t="s">
        <v>7</v>
      </c>
      <c r="G3204" s="2" t="s">
        <v>4743</v>
      </c>
      <c r="H3204" s="88" t="s">
        <v>5669</v>
      </c>
      <c r="I3204" s="175" t="s">
        <v>7038</v>
      </c>
      <c r="J3204" s="132">
        <v>60510</v>
      </c>
      <c r="K3204" s="162">
        <v>130177.94875555883</v>
      </c>
      <c r="L3204" s="132">
        <v>3390</v>
      </c>
      <c r="M3204" s="203"/>
      <c r="N3204" s="218">
        <v>0.12</v>
      </c>
      <c r="O3204" s="3" t="s">
        <v>7228</v>
      </c>
      <c r="P3204" s="31" t="s">
        <v>7296</v>
      </c>
      <c r="Q3204" s="234">
        <v>1</v>
      </c>
      <c r="R3204" s="106">
        <v>85013120</v>
      </c>
      <c r="S3204" s="238">
        <v>45972</v>
      </c>
      <c r="T3204" s="263">
        <v>0.15</v>
      </c>
      <c r="U3204" s="263">
        <v>0</v>
      </c>
      <c r="V3204" s="263">
        <v>3.2119999999999996E-2</v>
      </c>
      <c r="W3204" s="263">
        <v>0</v>
      </c>
      <c r="X3204" s="263">
        <v>0.33999999999999997</v>
      </c>
      <c r="Y3204" s="265">
        <v>1.8334922359937862</v>
      </c>
      <c r="Z3204" s="275">
        <v>63900</v>
      </c>
      <c r="AA3204" s="276">
        <v>1421.4202070652234</v>
      </c>
      <c r="AB3204" s="277">
        <v>0.05</v>
      </c>
      <c r="AC3204" s="277">
        <v>3.6499999999999998E-2</v>
      </c>
      <c r="AD3204" s="277">
        <v>0</v>
      </c>
      <c r="AE3204" s="277">
        <v>0.33999999999999997</v>
      </c>
      <c r="AF3204" s="276">
        <v>1.6365881600285659</v>
      </c>
    </row>
    <row r="3205" spans="1:32" ht="55.2" x14ac:dyDescent="0.3">
      <c r="A3205" s="2">
        <f>IF(G3205="","",VLOOKUP(G3205,{"CFTV","100000";"switch","750000";"VMS","200000";"Alarme","300000";"CA","400000";"Cabeamento","500000";"Infra","600000";"Redes","700000";"Energia","800000";"Outros","900000";"Serviço","1000000"},2,FALSE)
  + COUNTIF($G$2:G3205,G3205)
)</f>
        <v>600644</v>
      </c>
      <c r="B3205" s="3" t="str">
        <f t="shared" si="51"/>
        <v>COLUNA TUBULAR, FLANGE VIGA "U"</v>
      </c>
      <c r="C3205" s="3" t="s">
        <v>5672</v>
      </c>
      <c r="D3205" s="3" t="s">
        <v>5672</v>
      </c>
      <c r="E3205" s="5" t="s">
        <v>428</v>
      </c>
      <c r="F3205" s="5" t="s">
        <v>7</v>
      </c>
      <c r="G3205" s="2" t="s">
        <v>4743</v>
      </c>
      <c r="H3205" s="3" t="s">
        <v>5671</v>
      </c>
      <c r="I3205" s="170" t="s">
        <v>7038</v>
      </c>
      <c r="J3205" s="127">
        <v>188</v>
      </c>
      <c r="K3205" s="162">
        <v>461.70668124570795</v>
      </c>
      <c r="L3205" s="127">
        <v>38.636363636363633</v>
      </c>
      <c r="M3205" s="203"/>
      <c r="N3205" s="218">
        <v>0.18</v>
      </c>
      <c r="O3205" s="3" t="s">
        <v>428</v>
      </c>
      <c r="P3205" s="31" t="s">
        <v>7294</v>
      </c>
      <c r="Q3205" s="234">
        <v>1</v>
      </c>
      <c r="R3205" s="5">
        <v>73082000</v>
      </c>
      <c r="S3205" s="238">
        <v>45978</v>
      </c>
      <c r="T3205" s="263">
        <v>0.15</v>
      </c>
      <c r="U3205" s="263">
        <v>0</v>
      </c>
      <c r="V3205" s="263">
        <v>3.2119999999999996E-2</v>
      </c>
      <c r="W3205" s="263">
        <v>0</v>
      </c>
      <c r="X3205" s="263">
        <v>0.33999999999999997</v>
      </c>
      <c r="Y3205" s="265">
        <v>1.8334922359937862</v>
      </c>
      <c r="Z3205" s="275">
        <v>226.63636363636363</v>
      </c>
      <c r="AA3205" s="276">
        <v>5.0414007344054657</v>
      </c>
      <c r="AB3205" s="277">
        <v>0.05</v>
      </c>
      <c r="AC3205" s="277">
        <v>3.6499999999999998E-2</v>
      </c>
      <c r="AD3205" s="277">
        <v>0</v>
      </c>
      <c r="AE3205" s="277">
        <v>0.33999999999999997</v>
      </c>
      <c r="AF3205" s="276">
        <v>1.6365881600285659</v>
      </c>
    </row>
    <row r="3206" spans="1:32" ht="41.4" x14ac:dyDescent="0.3">
      <c r="A3206" s="2">
        <f>IF(G3206="","",VLOOKUP(G3206,{"CFTV","100000";"switch","750000";"VMS","200000";"Alarme","300000";"CA","400000";"Cabeamento","500000";"Infra","600000";"Redes","700000";"Energia","800000";"Outros","900000";"Serviço","1000000"},2,FALSE)
  + COUNTIF($G$2:G3206,G3206)
)</f>
        <v>600645</v>
      </c>
      <c r="B3206" s="3" t="str">
        <f t="shared" si="51"/>
        <v>SUPORTE CFTV PARA INSTALAÇÃO DE</v>
      </c>
      <c r="C3206" s="3" t="s">
        <v>5674</v>
      </c>
      <c r="D3206" s="3" t="s">
        <v>5674</v>
      </c>
      <c r="E3206" s="5" t="s">
        <v>428</v>
      </c>
      <c r="F3206" s="5" t="s">
        <v>7</v>
      </c>
      <c r="G3206" s="2" t="s">
        <v>4743</v>
      </c>
      <c r="H3206" s="3" t="s">
        <v>5673</v>
      </c>
      <c r="I3206" s="170" t="s">
        <v>7038</v>
      </c>
      <c r="J3206" s="127">
        <v>110</v>
      </c>
      <c r="K3206" s="162">
        <v>310.08705939699956</v>
      </c>
      <c r="L3206" s="127">
        <v>38.636363636363633</v>
      </c>
      <c r="M3206" s="203">
        <v>3.2500000000000001E-2</v>
      </c>
      <c r="N3206" s="218">
        <v>0.18</v>
      </c>
      <c r="O3206" s="3" t="s">
        <v>428</v>
      </c>
      <c r="P3206" s="31" t="s">
        <v>7294</v>
      </c>
      <c r="Q3206" s="234">
        <v>1</v>
      </c>
      <c r="R3206" s="5">
        <v>73082000</v>
      </c>
      <c r="S3206" s="238">
        <v>45978</v>
      </c>
      <c r="T3206" s="263">
        <v>0.15</v>
      </c>
      <c r="U3206" s="263">
        <v>0</v>
      </c>
      <c r="V3206" s="263">
        <v>3.2119999999999996E-2</v>
      </c>
      <c r="W3206" s="263">
        <v>0</v>
      </c>
      <c r="X3206" s="263">
        <v>0.33999999999999997</v>
      </c>
      <c r="Y3206" s="265">
        <v>1.8334922359937862</v>
      </c>
      <c r="Z3206" s="275">
        <v>152.21136363636361</v>
      </c>
      <c r="AA3206" s="276">
        <v>3.3858577154566509</v>
      </c>
      <c r="AB3206" s="277">
        <v>0.05</v>
      </c>
      <c r="AC3206" s="277">
        <v>3.6499999999999998E-2</v>
      </c>
      <c r="AD3206" s="277">
        <v>0</v>
      </c>
      <c r="AE3206" s="277">
        <v>0.33999999999999997</v>
      </c>
      <c r="AF3206" s="276">
        <v>1.6365881600285659</v>
      </c>
    </row>
    <row r="3207" spans="1:32" ht="55.2" x14ac:dyDescent="0.3">
      <c r="A3207" s="2">
        <f>IF(G3207="","",VLOOKUP(G3207,{"CFTV","100000";"switch","750000";"VMS","200000";"Alarme","300000";"CA","400000";"Cabeamento","500000";"Infra","600000";"Redes","700000";"Energia","800000";"Outros","900000";"Serviço","1000000"},2,FALSE)
  + COUNTIF($G$2:G3207,G3207)
)</f>
        <v>600646</v>
      </c>
      <c r="B3207" s="3" t="str">
        <f t="shared" si="51"/>
        <v>TORRE AUTOPORTANTE MISTA - COM</v>
      </c>
      <c r="C3207" s="3"/>
      <c r="D3207" s="3"/>
      <c r="E3207" s="5" t="s">
        <v>5391</v>
      </c>
      <c r="F3207" s="5" t="s">
        <v>7</v>
      </c>
      <c r="G3207" s="2" t="s">
        <v>4743</v>
      </c>
      <c r="H3207" s="3" t="s">
        <v>5675</v>
      </c>
      <c r="I3207" s="170" t="s">
        <v>7038</v>
      </c>
      <c r="J3207" s="138">
        <v>360000</v>
      </c>
      <c r="K3207" s="162">
        <v>733396.89439751452</v>
      </c>
      <c r="L3207" s="126"/>
      <c r="M3207" s="203"/>
      <c r="N3207" s="218">
        <v>0.12</v>
      </c>
      <c r="O3207" s="3" t="s">
        <v>5391</v>
      </c>
      <c r="P3207" s="31" t="s">
        <v>7291</v>
      </c>
      <c r="Q3207" s="234">
        <v>1</v>
      </c>
      <c r="R3207" s="5">
        <v>73082000</v>
      </c>
      <c r="S3207" s="238">
        <v>45978</v>
      </c>
      <c r="T3207" s="263">
        <v>0.15</v>
      </c>
      <c r="U3207" s="263">
        <v>0</v>
      </c>
      <c r="V3207" s="263">
        <v>3.2119999999999996E-2</v>
      </c>
      <c r="W3207" s="263">
        <v>0</v>
      </c>
      <c r="X3207" s="263">
        <v>0.33999999999999997</v>
      </c>
      <c r="Y3207" s="265">
        <v>1.8334922359937862</v>
      </c>
      <c r="Z3207" s="275">
        <v>360000</v>
      </c>
      <c r="AA3207" s="276">
        <v>8008.0011665646389</v>
      </c>
      <c r="AB3207" s="277">
        <v>0.05</v>
      </c>
      <c r="AC3207" s="277">
        <v>3.6499999999999998E-2</v>
      </c>
      <c r="AD3207" s="277">
        <v>0</v>
      </c>
      <c r="AE3207" s="277">
        <v>0.33999999999999997</v>
      </c>
      <c r="AF3207" s="276">
        <v>1.6365881600285659</v>
      </c>
    </row>
    <row r="3208" spans="1:32" ht="289.8" x14ac:dyDescent="0.3">
      <c r="A3208" s="2">
        <f>IF(G3208="","",VLOOKUP(G3208,{"CFTV","100000";"switch","750000";"VMS","200000";"Alarme","300000";"CA","400000";"Cabeamento","500000";"Infra","600000";"Redes","700000";"Energia","800000";"Outros","900000";"Serviço","1000000"},2,FALSE)
  + COUNTIF($G$2:G3208,G3208)
)</f>
        <v>600647</v>
      </c>
      <c r="B3208" s="3" t="str">
        <f t="shared" si="51"/>
        <v>GOIV 1000X600X200 (AXLXP) - FABRICADO</v>
      </c>
      <c r="C3208" s="3" t="s">
        <v>5677</v>
      </c>
      <c r="D3208" s="3" t="s">
        <v>5677</v>
      </c>
      <c r="E3208" s="5" t="s">
        <v>356</v>
      </c>
      <c r="F3208" s="5" t="s">
        <v>7</v>
      </c>
      <c r="G3208" s="2" t="s">
        <v>4743</v>
      </c>
      <c r="H3208" s="3" t="s">
        <v>5676</v>
      </c>
      <c r="I3208" s="170" t="s">
        <v>7038</v>
      </c>
      <c r="J3208" s="127">
        <v>4532.8685999999998</v>
      </c>
      <c r="K3208" s="162">
        <v>9234.4215387555814</v>
      </c>
      <c r="L3208" s="127"/>
      <c r="M3208" s="203"/>
      <c r="N3208" s="198">
        <v>0.12</v>
      </c>
      <c r="O3208" s="3" t="s">
        <v>356</v>
      </c>
      <c r="P3208" s="31" t="s">
        <v>7291</v>
      </c>
      <c r="Q3208" s="234">
        <v>1</v>
      </c>
      <c r="R3208" s="5">
        <v>85319000</v>
      </c>
      <c r="S3208" s="238">
        <v>45939</v>
      </c>
      <c r="T3208" s="263">
        <v>0.15</v>
      </c>
      <c r="U3208" s="263">
        <v>0</v>
      </c>
      <c r="V3208" s="263">
        <v>3.2119999999999996E-2</v>
      </c>
      <c r="W3208" s="263">
        <v>0</v>
      </c>
      <c r="X3208" s="263">
        <v>0.33999999999999997</v>
      </c>
      <c r="Y3208" s="265">
        <v>1.8334922359937862</v>
      </c>
      <c r="Z3208" s="275">
        <v>4532.8685999999998</v>
      </c>
      <c r="AA3208" s="276">
        <v>100.83115843523395</v>
      </c>
      <c r="AB3208" s="277">
        <v>0.05</v>
      </c>
      <c r="AC3208" s="277">
        <v>3.6499999999999998E-2</v>
      </c>
      <c r="AD3208" s="277">
        <v>0</v>
      </c>
      <c r="AE3208" s="277">
        <v>0.33999999999999997</v>
      </c>
      <c r="AF3208" s="276">
        <v>1.6365881600285659</v>
      </c>
    </row>
    <row r="3209" spans="1:32" ht="289.8" x14ac:dyDescent="0.3">
      <c r="A3209" s="2">
        <f>IF(G3209="","",VLOOKUP(G3209,{"CFTV","100000";"switch","750000";"VMS","200000";"Alarme","300000";"CA","400000";"Cabeamento","500000";"Infra","600000";"Redes","700000";"Energia","800000";"Outros","900000";"Serviço","1000000"},2,FALSE)
  + COUNTIF($G$2:G3209,G3209)
)</f>
        <v>600648</v>
      </c>
      <c r="B3209" s="3" t="str">
        <f t="shared" si="51"/>
        <v>GOIV 800X600X200 (AXLXP) - FABRICADO</v>
      </c>
      <c r="C3209" s="3" t="s">
        <v>5679</v>
      </c>
      <c r="D3209" s="3" t="s">
        <v>5679</v>
      </c>
      <c r="E3209" s="5" t="s">
        <v>356</v>
      </c>
      <c r="F3209" s="5" t="s">
        <v>7</v>
      </c>
      <c r="G3209" s="2" t="s">
        <v>4743</v>
      </c>
      <c r="H3209" s="3" t="s">
        <v>5678</v>
      </c>
      <c r="I3209" s="170" t="s">
        <v>7038</v>
      </c>
      <c r="J3209" s="127">
        <v>3958.5259999999998</v>
      </c>
      <c r="K3209" s="162">
        <v>8064.3629855328209</v>
      </c>
      <c r="L3209" s="127"/>
      <c r="M3209" s="203"/>
      <c r="N3209" s="198">
        <v>0.12</v>
      </c>
      <c r="O3209" s="3" t="s">
        <v>356</v>
      </c>
      <c r="P3209" s="31" t="s">
        <v>7291</v>
      </c>
      <c r="Q3209" s="234">
        <v>1</v>
      </c>
      <c r="R3209" s="5">
        <v>85319000</v>
      </c>
      <c r="S3209" s="238">
        <v>45939</v>
      </c>
      <c r="T3209" s="263">
        <v>0.15</v>
      </c>
      <c r="U3209" s="263">
        <v>0</v>
      </c>
      <c r="V3209" s="263">
        <v>3.2119999999999996E-2</v>
      </c>
      <c r="W3209" s="263">
        <v>0</v>
      </c>
      <c r="X3209" s="263">
        <v>0.33999999999999997</v>
      </c>
      <c r="Y3209" s="265">
        <v>1.8334922359937862</v>
      </c>
      <c r="Z3209" s="275">
        <v>3958.5259999999998</v>
      </c>
      <c r="AA3209" s="276">
        <v>88.055224516323477</v>
      </c>
      <c r="AB3209" s="277">
        <v>0.05</v>
      </c>
      <c r="AC3209" s="277">
        <v>3.6499999999999998E-2</v>
      </c>
      <c r="AD3209" s="277">
        <v>0</v>
      </c>
      <c r="AE3209" s="277">
        <v>0.33999999999999997</v>
      </c>
      <c r="AF3209" s="276">
        <v>1.6365881600285659</v>
      </c>
    </row>
    <row r="3210" spans="1:32" ht="27.6" x14ac:dyDescent="0.3">
      <c r="A3210" s="2">
        <f>IF(G3210="","",VLOOKUP(G3210,{"CFTV","100000";"switch","750000";"VMS","200000";"Alarme","300000";"CA","400000";"Cabeamento","500000";"Infra","600000";"Redes","700000";"Energia","800000";"Outros","900000";"Serviço","1000000"},2,FALSE)
  + COUNTIF($G$2:G3210,G3210)
)</f>
        <v>600649</v>
      </c>
      <c r="B3210" s="3" t="str">
        <f t="shared" si="51"/>
        <v>DISJUNTOR BIPOLAR 25 A CURVA</v>
      </c>
      <c r="C3210" s="3" t="s">
        <v>5681</v>
      </c>
      <c r="D3210" s="3" t="s">
        <v>5681</v>
      </c>
      <c r="E3210" s="5" t="s">
        <v>4815</v>
      </c>
      <c r="F3210" s="5" t="s">
        <v>7</v>
      </c>
      <c r="G3210" s="2" t="s">
        <v>4743</v>
      </c>
      <c r="H3210" s="3" t="s">
        <v>5680</v>
      </c>
      <c r="I3210" s="170" t="s">
        <v>7038</v>
      </c>
      <c r="J3210" s="127">
        <v>195.84</v>
      </c>
      <c r="K3210" s="162">
        <v>406.02756162593136</v>
      </c>
      <c r="L3210" s="127">
        <v>3.4653465346534653</v>
      </c>
      <c r="M3210" s="203"/>
      <c r="N3210" s="198">
        <v>0.12</v>
      </c>
      <c r="O3210" s="38" t="s">
        <v>7229</v>
      </c>
      <c r="P3210" s="31" t="s">
        <v>7290</v>
      </c>
      <c r="Q3210" s="234">
        <v>1</v>
      </c>
      <c r="R3210" s="5">
        <v>85362000</v>
      </c>
      <c r="S3210" s="238">
        <v>45945</v>
      </c>
      <c r="T3210" s="263">
        <v>0.15</v>
      </c>
      <c r="U3210" s="263">
        <v>0</v>
      </c>
      <c r="V3210" s="263">
        <v>3.2119999999999996E-2</v>
      </c>
      <c r="W3210" s="263">
        <v>0</v>
      </c>
      <c r="X3210" s="263">
        <v>0.33999999999999997</v>
      </c>
      <c r="Y3210" s="265">
        <v>1.8334922359937862</v>
      </c>
      <c r="Z3210" s="275">
        <v>199.30534653465347</v>
      </c>
      <c r="AA3210" s="276">
        <v>4.4334373543113177</v>
      </c>
      <c r="AB3210" s="277">
        <v>0.05</v>
      </c>
      <c r="AC3210" s="277">
        <v>3.6499999999999998E-2</v>
      </c>
      <c r="AD3210" s="277">
        <v>0</v>
      </c>
      <c r="AE3210" s="277">
        <v>0.33999999999999997</v>
      </c>
      <c r="AF3210" s="276">
        <v>1.6365881600285659</v>
      </c>
    </row>
    <row r="3211" spans="1:32" ht="27.6" x14ac:dyDescent="0.3">
      <c r="A3211" s="2">
        <f>IF(G3211="","",VLOOKUP(G3211,{"CFTV","100000";"switch","750000";"VMS","200000";"Alarme","300000";"CA","400000";"Cabeamento","500000";"Infra","600000";"Redes","700000";"Energia","800000";"Outros","900000";"Serviço","1000000"},2,FALSE)
  + COUNTIF($G$2:G3211,G3211)
)</f>
        <v>600650</v>
      </c>
      <c r="B3211" s="3" t="str">
        <f t="shared" si="51"/>
        <v>DISPOSITIVO DE PROTEÇÃO CONTRA SURTO,</v>
      </c>
      <c r="C3211" s="3" t="s">
        <v>5683</v>
      </c>
      <c r="D3211" s="3" t="s">
        <v>5683</v>
      </c>
      <c r="E3211" s="5" t="s">
        <v>4815</v>
      </c>
      <c r="F3211" s="5" t="s">
        <v>7</v>
      </c>
      <c r="G3211" s="2" t="s">
        <v>4743</v>
      </c>
      <c r="H3211" s="3" t="s">
        <v>5682</v>
      </c>
      <c r="I3211" s="170" t="s">
        <v>7038</v>
      </c>
      <c r="J3211" s="127">
        <v>803.82</v>
      </c>
      <c r="K3211" s="162">
        <v>1644.6126834476006</v>
      </c>
      <c r="L3211" s="127">
        <v>3.4653465346534653</v>
      </c>
      <c r="M3211" s="203"/>
      <c r="N3211" s="198">
        <v>0.12</v>
      </c>
      <c r="O3211" s="38" t="s">
        <v>7229</v>
      </c>
      <c r="P3211" s="31" t="s">
        <v>7290</v>
      </c>
      <c r="Q3211" s="234">
        <v>1</v>
      </c>
      <c r="R3211" s="5">
        <v>85363090</v>
      </c>
      <c r="S3211" s="238">
        <v>45945</v>
      </c>
      <c r="T3211" s="263">
        <v>0.15</v>
      </c>
      <c r="U3211" s="263">
        <v>0</v>
      </c>
      <c r="V3211" s="263">
        <v>3.2119999999999996E-2</v>
      </c>
      <c r="W3211" s="263">
        <v>0</v>
      </c>
      <c r="X3211" s="263">
        <v>0.33999999999999997</v>
      </c>
      <c r="Y3211" s="265">
        <v>1.8334922359937862</v>
      </c>
      <c r="Z3211" s="275">
        <v>807.28534653465351</v>
      </c>
      <c r="AA3211" s="276">
        <v>17.957616657777898</v>
      </c>
      <c r="AB3211" s="277">
        <v>0.05</v>
      </c>
      <c r="AC3211" s="277">
        <v>3.6499999999999998E-2</v>
      </c>
      <c r="AD3211" s="277">
        <v>0</v>
      </c>
      <c r="AE3211" s="277">
        <v>0.33999999999999997</v>
      </c>
      <c r="AF3211" s="276">
        <v>1.6365881600285659</v>
      </c>
    </row>
    <row r="3212" spans="1:32" ht="27.6" x14ac:dyDescent="0.3">
      <c r="A3212" s="2">
        <f>IF(G3212="","",VLOOKUP(G3212,{"CFTV","100000";"switch","750000";"VMS","200000";"Alarme","300000";"CA","400000";"Cabeamento","500000";"Infra","600000";"Redes","700000";"Energia","800000";"Outros","900000";"Serviço","1000000"},2,FALSE)
  + COUNTIF($G$2:G3212,G3212)
)</f>
        <v>600651</v>
      </c>
      <c r="B3212" s="3" t="str">
        <f t="shared" si="51"/>
        <v>DISJUNTOR BIPOLAR 16 A CURVA</v>
      </c>
      <c r="C3212" s="3" t="s">
        <v>5685</v>
      </c>
      <c r="D3212" s="3" t="s">
        <v>5685</v>
      </c>
      <c r="E3212" s="5" t="s">
        <v>4815</v>
      </c>
      <c r="F3212" s="5" t="s">
        <v>7</v>
      </c>
      <c r="G3212" s="2" t="s">
        <v>4743</v>
      </c>
      <c r="H3212" s="3" t="s">
        <v>5684</v>
      </c>
      <c r="I3212" s="170" t="s">
        <v>7038</v>
      </c>
      <c r="J3212" s="127">
        <v>195.84</v>
      </c>
      <c r="K3212" s="162">
        <v>406.02756162593136</v>
      </c>
      <c r="L3212" s="127">
        <v>3.4653465346534653</v>
      </c>
      <c r="M3212" s="203"/>
      <c r="N3212" s="198">
        <v>0.12</v>
      </c>
      <c r="O3212" s="38" t="s">
        <v>7229</v>
      </c>
      <c r="P3212" s="31" t="s">
        <v>7290</v>
      </c>
      <c r="Q3212" s="234">
        <v>1</v>
      </c>
      <c r="R3212" s="5">
        <v>85362000</v>
      </c>
      <c r="S3212" s="238">
        <v>45945</v>
      </c>
      <c r="T3212" s="263">
        <v>0.15</v>
      </c>
      <c r="U3212" s="263">
        <v>0</v>
      </c>
      <c r="V3212" s="263">
        <v>3.2119999999999996E-2</v>
      </c>
      <c r="W3212" s="263">
        <v>0</v>
      </c>
      <c r="X3212" s="263">
        <v>0.33999999999999997</v>
      </c>
      <c r="Y3212" s="265">
        <v>1.8334922359937862</v>
      </c>
      <c r="Z3212" s="275">
        <v>199.30534653465347</v>
      </c>
      <c r="AA3212" s="276">
        <v>4.4334373543113177</v>
      </c>
      <c r="AB3212" s="277">
        <v>0.05</v>
      </c>
      <c r="AC3212" s="277">
        <v>3.6499999999999998E-2</v>
      </c>
      <c r="AD3212" s="277">
        <v>0</v>
      </c>
      <c r="AE3212" s="277">
        <v>0.33999999999999997</v>
      </c>
      <c r="AF3212" s="276">
        <v>1.6365881600285659</v>
      </c>
    </row>
    <row r="3213" spans="1:32" ht="27.6" x14ac:dyDescent="0.3">
      <c r="A3213" s="2">
        <f>IF(G3213="","",VLOOKUP(G3213,{"CFTV","100000";"switch","750000";"VMS","200000";"Alarme","300000";"CA","400000";"Cabeamento","500000";"Infra","600000";"Redes","700000";"Energia","800000";"Outros","900000";"Serviço","1000000"},2,FALSE)
  + COUNTIF($G$2:G3213,G3213)
)</f>
        <v>600652</v>
      </c>
      <c r="B3213" s="3" t="str">
        <f t="shared" si="51"/>
        <v>DISJUNTOR MONOPOLAR 10 A CURVA</v>
      </c>
      <c r="C3213" s="3" t="s">
        <v>5687</v>
      </c>
      <c r="D3213" s="3" t="s">
        <v>5687</v>
      </c>
      <c r="E3213" s="5" t="s">
        <v>4815</v>
      </c>
      <c r="F3213" s="5" t="s">
        <v>7</v>
      </c>
      <c r="G3213" s="2" t="s">
        <v>4743</v>
      </c>
      <c r="H3213" s="3" t="s">
        <v>5686</v>
      </c>
      <c r="I3213" s="170" t="s">
        <v>7038</v>
      </c>
      <c r="J3213" s="127">
        <v>61.19</v>
      </c>
      <c r="K3213" s="162">
        <v>131.71675098530542</v>
      </c>
      <c r="L3213" s="127">
        <v>3.4653465346534653</v>
      </c>
      <c r="M3213" s="203"/>
      <c r="N3213" s="198">
        <v>0.12</v>
      </c>
      <c r="O3213" s="38" t="s">
        <v>7229</v>
      </c>
      <c r="P3213" s="31" t="s">
        <v>7290</v>
      </c>
      <c r="Q3213" s="234">
        <v>1</v>
      </c>
      <c r="R3213" s="5">
        <v>85362000</v>
      </c>
      <c r="S3213" s="238">
        <v>45945</v>
      </c>
      <c r="T3213" s="263">
        <v>0.15</v>
      </c>
      <c r="U3213" s="263">
        <v>0</v>
      </c>
      <c r="V3213" s="263">
        <v>3.2119999999999996E-2</v>
      </c>
      <c r="W3213" s="263">
        <v>0</v>
      </c>
      <c r="X3213" s="263">
        <v>0.33999999999999997</v>
      </c>
      <c r="Y3213" s="265">
        <v>1.8334922359937862</v>
      </c>
      <c r="Z3213" s="275">
        <v>64.655346534653461</v>
      </c>
      <c r="AA3213" s="276">
        <v>1.4382224735392941</v>
      </c>
      <c r="AB3213" s="277">
        <v>0.05</v>
      </c>
      <c r="AC3213" s="277">
        <v>3.6499999999999998E-2</v>
      </c>
      <c r="AD3213" s="277">
        <v>0</v>
      </c>
      <c r="AE3213" s="277">
        <v>0.33999999999999997</v>
      </c>
      <c r="AF3213" s="276">
        <v>1.6365881600285659</v>
      </c>
    </row>
    <row r="3214" spans="1:32" x14ac:dyDescent="0.3">
      <c r="A3214" s="2">
        <f>IF(G3214="","",VLOOKUP(G3214,{"CFTV","100000";"switch","750000";"VMS","200000";"Alarme","300000";"CA","400000";"Cabeamento","500000";"Infra","600000";"Redes","700000";"Energia","800000";"Outros","900000";"Serviço","1000000"},2,FALSE)
  + COUNTIF($G$2:G3214,G3214)
)</f>
        <v>600653</v>
      </c>
      <c r="B3214" s="3" t="str">
        <f t="shared" si="51"/>
        <v>CONTATOR MODULAR 2P 16 A</v>
      </c>
      <c r="C3214" s="3" t="s">
        <v>5689</v>
      </c>
      <c r="D3214" s="3" t="s">
        <v>5689</v>
      </c>
      <c r="E3214" s="5" t="s">
        <v>4815</v>
      </c>
      <c r="F3214" s="5" t="s">
        <v>7</v>
      </c>
      <c r="G3214" s="2" t="s">
        <v>4743</v>
      </c>
      <c r="H3214" s="3" t="s">
        <v>5688</v>
      </c>
      <c r="I3214" s="170" t="s">
        <v>7038</v>
      </c>
      <c r="J3214" s="127">
        <v>207.68</v>
      </c>
      <c r="K3214" s="162">
        <v>430.14817059722736</v>
      </c>
      <c r="L3214" s="127">
        <v>3.4653465346534653</v>
      </c>
      <c r="M3214" s="203"/>
      <c r="N3214" s="198">
        <v>0.12</v>
      </c>
      <c r="O3214" s="38" t="s">
        <v>7229</v>
      </c>
      <c r="P3214" s="31" t="s">
        <v>7290</v>
      </c>
      <c r="Q3214" s="234">
        <v>3</v>
      </c>
      <c r="R3214" s="5">
        <v>85364900</v>
      </c>
      <c r="S3214" s="238">
        <v>45945</v>
      </c>
      <c r="T3214" s="263">
        <v>0.15</v>
      </c>
      <c r="U3214" s="263">
        <v>0</v>
      </c>
      <c r="V3214" s="263">
        <v>3.2119999999999996E-2</v>
      </c>
      <c r="W3214" s="263">
        <v>0</v>
      </c>
      <c r="X3214" s="263">
        <v>0.33999999999999997</v>
      </c>
      <c r="Y3214" s="265">
        <v>1.8334922359937862</v>
      </c>
      <c r="Z3214" s="275">
        <v>211.14534653465347</v>
      </c>
      <c r="AA3214" s="276">
        <v>4.6968116149005548</v>
      </c>
      <c r="AB3214" s="277">
        <v>0.05</v>
      </c>
      <c r="AC3214" s="277">
        <v>3.6499999999999998E-2</v>
      </c>
      <c r="AD3214" s="277">
        <v>0</v>
      </c>
      <c r="AE3214" s="277">
        <v>0.33999999999999997</v>
      </c>
      <c r="AF3214" s="276">
        <v>1.6365881600285659</v>
      </c>
    </row>
    <row r="3215" spans="1:32" x14ac:dyDescent="0.3">
      <c r="A3215" s="2">
        <f>IF(G3215="","",VLOOKUP(G3215,{"CFTV","100000";"switch","750000";"VMS","200000";"Alarme","300000";"CA","400000";"Cabeamento","500000";"Infra","600000";"Redes","700000";"Energia","800000";"Outros","900000";"Serviço","1000000"},2,FALSE)
  + COUNTIF($G$2:G3215,G3215)
)</f>
        <v>600654</v>
      </c>
      <c r="B3215" s="3" t="str">
        <f t="shared" si="51"/>
        <v>CONTATO AUXILIAR 1 NA+1 NF</v>
      </c>
      <c r="C3215" s="3" t="s">
        <v>5691</v>
      </c>
      <c r="D3215" s="3" t="s">
        <v>5691</v>
      </c>
      <c r="E3215" s="5" t="s">
        <v>4815</v>
      </c>
      <c r="F3215" s="5" t="s">
        <v>7</v>
      </c>
      <c r="G3215" s="2" t="s">
        <v>4743</v>
      </c>
      <c r="H3215" s="3" t="s">
        <v>5690</v>
      </c>
      <c r="I3215" s="170" t="s">
        <v>7038</v>
      </c>
      <c r="J3215" s="127">
        <v>174.77</v>
      </c>
      <c r="K3215" s="162">
        <v>363.1034711677213</v>
      </c>
      <c r="L3215" s="127">
        <v>3.4653465346534653</v>
      </c>
      <c r="M3215" s="203"/>
      <c r="N3215" s="198">
        <v>0.12</v>
      </c>
      <c r="O3215" s="38" t="s">
        <v>7229</v>
      </c>
      <c r="P3215" s="31" t="s">
        <v>7290</v>
      </c>
      <c r="Q3215" s="234">
        <v>1</v>
      </c>
      <c r="R3215" s="5">
        <v>85365090</v>
      </c>
      <c r="S3215" s="238">
        <v>45945</v>
      </c>
      <c r="T3215" s="263">
        <v>0.15</v>
      </c>
      <c r="U3215" s="263">
        <v>0</v>
      </c>
      <c r="V3215" s="263">
        <v>3.2119999999999996E-2</v>
      </c>
      <c r="W3215" s="263">
        <v>0</v>
      </c>
      <c r="X3215" s="263">
        <v>0.33999999999999997</v>
      </c>
      <c r="Y3215" s="265">
        <v>1.8334922359937862</v>
      </c>
      <c r="Z3215" s="275">
        <v>178.23534653465347</v>
      </c>
      <c r="AA3215" s="276">
        <v>3.9647468415904377</v>
      </c>
      <c r="AB3215" s="277">
        <v>0.05</v>
      </c>
      <c r="AC3215" s="277">
        <v>3.6499999999999998E-2</v>
      </c>
      <c r="AD3215" s="277">
        <v>0</v>
      </c>
      <c r="AE3215" s="277">
        <v>0.33999999999999997</v>
      </c>
      <c r="AF3215" s="276">
        <v>1.6365881600285659</v>
      </c>
    </row>
    <row r="3216" spans="1:32" ht="27.6" x14ac:dyDescent="0.3">
      <c r="A3216" s="2">
        <f>IF(G3216="","",VLOOKUP(G3216,{"CFTV","100000";"switch","750000";"VMS","200000";"Alarme","300000";"CA","400000";"Cabeamento","500000";"Infra","600000";"Redes","700000";"Energia","800000";"Outros","900000";"Serviço","1000000"},2,FALSE)
  + COUNTIF($G$2:G3216,G3216)
)</f>
        <v>600655</v>
      </c>
      <c r="B3216" s="3" t="str">
        <f t="shared" si="51"/>
        <v>FONTE DE ALIMENTAÇÃO AC/ DC</v>
      </c>
      <c r="C3216" s="3" t="s">
        <v>5693</v>
      </c>
      <c r="D3216" s="3" t="s">
        <v>5693</v>
      </c>
      <c r="E3216" s="5" t="s">
        <v>3362</v>
      </c>
      <c r="F3216" s="5" t="s">
        <v>7</v>
      </c>
      <c r="G3216" s="2" t="s">
        <v>4743</v>
      </c>
      <c r="H3216" s="3" t="s">
        <v>5692</v>
      </c>
      <c r="I3216" s="170" t="s">
        <v>7038</v>
      </c>
      <c r="J3216" s="127">
        <v>417.35</v>
      </c>
      <c r="K3216" s="162">
        <v>759.68787229039356</v>
      </c>
      <c r="L3216" s="127">
        <v>8.2564285714285717</v>
      </c>
      <c r="M3216" s="203"/>
      <c r="N3216" s="198">
        <v>0.04</v>
      </c>
      <c r="O3216" s="3" t="s">
        <v>3362</v>
      </c>
      <c r="P3216" s="31" t="s">
        <v>7291</v>
      </c>
      <c r="Q3216" s="234">
        <v>1</v>
      </c>
      <c r="R3216" s="5">
        <v>85044029</v>
      </c>
      <c r="S3216" s="238">
        <v>46063</v>
      </c>
      <c r="T3216" s="263">
        <v>0.15</v>
      </c>
      <c r="U3216" s="263">
        <v>0</v>
      </c>
      <c r="V3216" s="263">
        <v>3.5039999999999995E-2</v>
      </c>
      <c r="W3216" s="263">
        <v>0</v>
      </c>
      <c r="X3216" s="263">
        <v>0.33999999999999997</v>
      </c>
      <c r="Y3216" s="265">
        <v>1.6064585475278061</v>
      </c>
      <c r="Z3216" s="275">
        <v>425.60642857142858</v>
      </c>
      <c r="AA3216" s="276">
        <v>9.4673799347150265</v>
      </c>
      <c r="AB3216" s="277">
        <v>0.05</v>
      </c>
      <c r="AC3216" s="277">
        <v>3.6499999999999998E-2</v>
      </c>
      <c r="AD3216" s="277">
        <v>0</v>
      </c>
      <c r="AE3216" s="277">
        <v>0.33999999999999997</v>
      </c>
      <c r="AF3216" s="276">
        <v>1.6365881600285659</v>
      </c>
    </row>
    <row r="3217" spans="1:32" ht="27.6" x14ac:dyDescent="0.3">
      <c r="A3217" s="2">
        <f>IF(G3217="","",VLOOKUP(G3217,{"CFTV","100000";"switch","750000";"VMS","200000";"Alarme","300000";"CA","400000";"Cabeamento","500000";"Infra","600000";"Redes","700000";"Energia","800000";"Outros","900000";"Serviço","1000000"},2,FALSE)
  + COUNTIF($G$2:G3217,G3217)
)</f>
        <v>600656</v>
      </c>
      <c r="B3217" s="3" t="str">
        <f t="shared" si="51"/>
        <v xml:space="preserve">PORTA-FUSÍVEL EM BORNE PRETO </v>
      </c>
      <c r="C3217" s="3" t="s">
        <v>5695</v>
      </c>
      <c r="D3217" s="3" t="s">
        <v>5695</v>
      </c>
      <c r="E3217" s="5" t="s">
        <v>3393</v>
      </c>
      <c r="F3217" s="5" t="s">
        <v>7</v>
      </c>
      <c r="G3217" s="2" t="s">
        <v>4743</v>
      </c>
      <c r="H3217" s="3" t="s">
        <v>5694</v>
      </c>
      <c r="I3217" s="170" t="s">
        <v>7038</v>
      </c>
      <c r="J3217" s="127">
        <v>46.43</v>
      </c>
      <c r="K3217" s="162">
        <v>100.57963193411405</v>
      </c>
      <c r="L3217" s="127">
        <v>2.9411764705882355</v>
      </c>
      <c r="M3217" s="203"/>
      <c r="N3217" s="198">
        <v>0.12</v>
      </c>
      <c r="O3217" s="38" t="s">
        <v>7229</v>
      </c>
      <c r="P3217" s="31" t="s">
        <v>7294</v>
      </c>
      <c r="Q3217" s="234">
        <v>1</v>
      </c>
      <c r="R3217" s="5">
        <v>85369090</v>
      </c>
      <c r="S3217" s="238">
        <v>45945</v>
      </c>
      <c r="T3217" s="263">
        <v>0.15</v>
      </c>
      <c r="U3217" s="263">
        <v>0</v>
      </c>
      <c r="V3217" s="263">
        <v>3.2119999999999996E-2</v>
      </c>
      <c r="W3217" s="263">
        <v>0</v>
      </c>
      <c r="X3217" s="263">
        <v>0.33999999999999997</v>
      </c>
      <c r="Y3217" s="265">
        <v>1.8334922359937862</v>
      </c>
      <c r="Z3217" s="275">
        <v>49.371176470588239</v>
      </c>
      <c r="AA3217" s="276">
        <v>1.0982345521420533</v>
      </c>
      <c r="AB3217" s="277">
        <v>0.05</v>
      </c>
      <c r="AC3217" s="277">
        <v>3.6499999999999998E-2</v>
      </c>
      <c r="AD3217" s="277">
        <v>0</v>
      </c>
      <c r="AE3217" s="277">
        <v>0.33999999999999997</v>
      </c>
      <c r="AF3217" s="276">
        <v>1.6365881600285659</v>
      </c>
    </row>
    <row r="3218" spans="1:32" ht="27.6" x14ac:dyDescent="0.3">
      <c r="A3218" s="2">
        <f>IF(G3218="","",VLOOKUP(G3218,{"CFTV","100000";"switch","750000";"VMS","200000";"Alarme","300000";"CA","400000";"Cabeamento","500000";"Infra","600000";"Redes","700000";"Energia","800000";"Outros","900000";"Serviço","1000000"},2,FALSE)
  + COUNTIF($G$2:G3218,G3218)
)</f>
        <v>600657</v>
      </c>
      <c r="B3218" s="3" t="str">
        <f t="shared" si="51"/>
        <v>FUSÍVEL 5X20 MM 1 A</v>
      </c>
      <c r="C3218" s="3" t="s">
        <v>5697</v>
      </c>
      <c r="D3218" s="3" t="s">
        <v>5697</v>
      </c>
      <c r="E3218" s="5" t="s">
        <v>5698</v>
      </c>
      <c r="F3218" s="5" t="s">
        <v>7</v>
      </c>
      <c r="G3218" s="2" t="s">
        <v>4743</v>
      </c>
      <c r="H3218" s="3" t="s">
        <v>5696</v>
      </c>
      <c r="I3218" s="170" t="s">
        <v>7038</v>
      </c>
      <c r="J3218" s="127">
        <v>2.4900000000000002</v>
      </c>
      <c r="K3218" s="162">
        <v>7.5420557612347574</v>
      </c>
      <c r="L3218" s="127">
        <v>1.212142857142857</v>
      </c>
      <c r="M3218" s="203"/>
      <c r="N3218" s="198">
        <v>0.12</v>
      </c>
      <c r="O3218" s="3" t="s">
        <v>6374</v>
      </c>
      <c r="P3218" s="31" t="s">
        <v>7290</v>
      </c>
      <c r="Q3218" s="234">
        <v>1</v>
      </c>
      <c r="R3218" s="5">
        <v>85361000</v>
      </c>
      <c r="S3218" s="238">
        <v>45944</v>
      </c>
      <c r="T3218" s="263">
        <v>0.15</v>
      </c>
      <c r="U3218" s="263">
        <v>0</v>
      </c>
      <c r="V3218" s="263">
        <v>3.2119999999999996E-2</v>
      </c>
      <c r="W3218" s="263">
        <v>0</v>
      </c>
      <c r="X3218" s="263">
        <v>0.33999999999999997</v>
      </c>
      <c r="Y3218" s="265">
        <v>1.8334922359937862</v>
      </c>
      <c r="Z3218" s="275">
        <v>3.7021428571428574</v>
      </c>
      <c r="AA3218" s="276">
        <v>8.2352123107747061E-2</v>
      </c>
      <c r="AB3218" s="277">
        <v>0.05</v>
      </c>
      <c r="AC3218" s="277">
        <v>3.6499999999999998E-2</v>
      </c>
      <c r="AD3218" s="277">
        <v>0</v>
      </c>
      <c r="AE3218" s="277">
        <v>0.33999999999999997</v>
      </c>
      <c r="AF3218" s="276">
        <v>1.6365881600285659</v>
      </c>
    </row>
    <row r="3219" spans="1:32" ht="27.6" x14ac:dyDescent="0.3">
      <c r="A3219" s="2">
        <f>IF(G3219="","",VLOOKUP(G3219,{"CFTV","100000";"switch","750000";"VMS","200000";"Alarme","300000";"CA","400000";"Cabeamento","500000";"Infra","600000";"Redes","700000";"Energia","800000";"Outros","900000";"Serviço","1000000"},2,FALSE)
  + COUNTIF($G$2:G3219,G3219)
)</f>
        <v>600658</v>
      </c>
      <c r="B3219" s="3" t="str">
        <f t="shared" si="51"/>
        <v>CABEÇOTE PARA CHAVE SELETORA 3</v>
      </c>
      <c r="C3219" s="3" t="s">
        <v>5700</v>
      </c>
      <c r="D3219" s="3" t="s">
        <v>5700</v>
      </c>
      <c r="E3219" s="5" t="s">
        <v>4815</v>
      </c>
      <c r="F3219" s="5" t="s">
        <v>7</v>
      </c>
      <c r="G3219" s="2" t="s">
        <v>4743</v>
      </c>
      <c r="H3219" s="3" t="s">
        <v>5699</v>
      </c>
      <c r="I3219" s="170" t="s">
        <v>7038</v>
      </c>
      <c r="J3219" s="127">
        <v>132</v>
      </c>
      <c r="K3219" s="162">
        <v>275.97184568610544</v>
      </c>
      <c r="L3219" s="127">
        <v>3.4653465346534653</v>
      </c>
      <c r="M3219" s="203"/>
      <c r="N3219" s="198">
        <v>0.12</v>
      </c>
      <c r="O3219" s="38" t="s">
        <v>7229</v>
      </c>
      <c r="P3219" s="31" t="s">
        <v>7290</v>
      </c>
      <c r="Q3219" s="234">
        <v>1</v>
      </c>
      <c r="R3219" s="5">
        <v>85365090</v>
      </c>
      <c r="S3219" s="238">
        <v>45945</v>
      </c>
      <c r="T3219" s="263">
        <v>0.15</v>
      </c>
      <c r="U3219" s="263">
        <v>0</v>
      </c>
      <c r="V3219" s="263">
        <v>3.2119999999999996E-2</v>
      </c>
      <c r="W3219" s="263">
        <v>0</v>
      </c>
      <c r="X3219" s="263">
        <v>0.33999999999999997</v>
      </c>
      <c r="Y3219" s="265">
        <v>1.8334922359937862</v>
      </c>
      <c r="Z3219" s="275">
        <v>135.46534653465346</v>
      </c>
      <c r="AA3219" s="276">
        <v>3.0133518141071889</v>
      </c>
      <c r="AB3219" s="277">
        <v>0.05</v>
      </c>
      <c r="AC3219" s="277">
        <v>3.6499999999999998E-2</v>
      </c>
      <c r="AD3219" s="277">
        <v>0</v>
      </c>
      <c r="AE3219" s="277">
        <v>0.33999999999999997</v>
      </c>
      <c r="AF3219" s="276">
        <v>1.6365881600285659</v>
      </c>
    </row>
    <row r="3220" spans="1:32" ht="27.6" x14ac:dyDescent="0.3">
      <c r="A3220" s="2">
        <f>IF(G3220="","",VLOOKUP(G3220,{"CFTV","100000";"switch","750000";"VMS","200000";"Alarme","300000";"CA","400000";"Cabeamento","500000";"Infra","600000";"Redes","700000";"Energia","800000";"Outros","900000";"Serviço","1000000"},2,FALSE)
  + COUNTIF($G$2:G3220,G3220)
)</f>
        <v>600659</v>
      </c>
      <c r="B3220" s="3" t="str">
        <f t="shared" si="51"/>
        <v>CORPO PARA BLOCO DE CONTATO</v>
      </c>
      <c r="C3220" s="3" t="s">
        <v>5702</v>
      </c>
      <c r="D3220" s="3" t="s">
        <v>5702</v>
      </c>
      <c r="E3220" s="5" t="s">
        <v>4815</v>
      </c>
      <c r="F3220" s="5" t="s">
        <v>7</v>
      </c>
      <c r="G3220" s="2" t="s">
        <v>4743</v>
      </c>
      <c r="H3220" s="3" t="s">
        <v>5701</v>
      </c>
      <c r="I3220" s="170" t="s">
        <v>7038</v>
      </c>
      <c r="J3220" s="127">
        <v>39.11</v>
      </c>
      <c r="K3220" s="162">
        <v>86.735074795591188</v>
      </c>
      <c r="L3220" s="127">
        <v>3.4653465346534653</v>
      </c>
      <c r="M3220" s="203"/>
      <c r="N3220" s="198">
        <v>0.12</v>
      </c>
      <c r="O3220" s="38" t="s">
        <v>7229</v>
      </c>
      <c r="P3220" s="31" t="s">
        <v>7290</v>
      </c>
      <c r="Q3220" s="234">
        <v>1</v>
      </c>
      <c r="R3220" s="5">
        <v>85389090</v>
      </c>
      <c r="S3220" s="238">
        <v>45945</v>
      </c>
      <c r="T3220" s="263">
        <v>0.15</v>
      </c>
      <c r="U3220" s="263">
        <v>0</v>
      </c>
      <c r="V3220" s="263">
        <v>3.2119999999999996E-2</v>
      </c>
      <c r="W3220" s="263">
        <v>0</v>
      </c>
      <c r="X3220" s="263">
        <v>0.33999999999999997</v>
      </c>
      <c r="Y3220" s="265">
        <v>1.8334922359937862</v>
      </c>
      <c r="Z3220" s="275">
        <v>42.575346534653463</v>
      </c>
      <c r="AA3220" s="276">
        <v>0.94706506865666285</v>
      </c>
      <c r="AB3220" s="277">
        <v>0.05</v>
      </c>
      <c r="AC3220" s="277">
        <v>3.6499999999999998E-2</v>
      </c>
      <c r="AD3220" s="277">
        <v>0</v>
      </c>
      <c r="AE3220" s="277">
        <v>0.33999999999999997</v>
      </c>
      <c r="AF3220" s="276">
        <v>1.6365881600285659</v>
      </c>
    </row>
    <row r="3221" spans="1:32" x14ac:dyDescent="0.3">
      <c r="A3221" s="2">
        <f>IF(G3221="","",VLOOKUP(G3221,{"CFTV","100000";"switch","750000";"VMS","200000";"Alarme","300000";"CA","400000";"Cabeamento","500000";"Infra","600000";"Redes","700000";"Energia","800000";"Outros","900000";"Serviço","1000000"},2,FALSE)
  + COUNTIF($G$2:G3221,G3221)
)</f>
        <v>600660</v>
      </c>
      <c r="B3221" s="3" t="str">
        <f t="shared" si="51"/>
        <v>BLOCO DE CONTATO 1NA PARA</v>
      </c>
      <c r="C3221" s="3" t="s">
        <v>5704</v>
      </c>
      <c r="D3221" s="3" t="s">
        <v>5704</v>
      </c>
      <c r="E3221" s="5" t="s">
        <v>4815</v>
      </c>
      <c r="F3221" s="5" t="s">
        <v>7</v>
      </c>
      <c r="G3221" s="2" t="s">
        <v>4743</v>
      </c>
      <c r="H3221" s="3" t="s">
        <v>5703</v>
      </c>
      <c r="I3221" s="170" t="s">
        <v>7038</v>
      </c>
      <c r="J3221" s="127">
        <v>37.97</v>
      </c>
      <c r="K3221" s="162">
        <v>83.344804915772443</v>
      </c>
      <c r="L3221" s="127">
        <v>2.9411764705882355</v>
      </c>
      <c r="M3221" s="203"/>
      <c r="N3221" s="198">
        <v>0.12</v>
      </c>
      <c r="O3221" s="38" t="s">
        <v>7229</v>
      </c>
      <c r="P3221" s="31" t="s">
        <v>7294</v>
      </c>
      <c r="Q3221" s="234">
        <v>1</v>
      </c>
      <c r="R3221" s="5">
        <v>85389090</v>
      </c>
      <c r="S3221" s="238">
        <v>45945</v>
      </c>
      <c r="T3221" s="263">
        <v>0.15</v>
      </c>
      <c r="U3221" s="263">
        <v>0</v>
      </c>
      <c r="V3221" s="263">
        <v>3.2119999999999996E-2</v>
      </c>
      <c r="W3221" s="263">
        <v>0</v>
      </c>
      <c r="X3221" s="263">
        <v>0.33999999999999997</v>
      </c>
      <c r="Y3221" s="265">
        <v>1.8334922359937862</v>
      </c>
      <c r="Z3221" s="275">
        <v>40.911176470588231</v>
      </c>
      <c r="AA3221" s="276">
        <v>0.91004652472778425</v>
      </c>
      <c r="AB3221" s="277">
        <v>0.05</v>
      </c>
      <c r="AC3221" s="277">
        <v>3.6499999999999998E-2</v>
      </c>
      <c r="AD3221" s="277">
        <v>0</v>
      </c>
      <c r="AE3221" s="277">
        <v>0.33999999999999997</v>
      </c>
      <c r="AF3221" s="276">
        <v>1.6365881600285659</v>
      </c>
    </row>
    <row r="3222" spans="1:32" x14ac:dyDescent="0.3">
      <c r="A3222" s="2">
        <f>IF(G3222="","",VLOOKUP(G3222,{"CFTV","100000";"switch","750000";"VMS","200000";"Alarme","300000";"CA","400000";"Cabeamento","500000";"Infra","600000";"Redes","700000";"Energia","800000";"Outros","900000";"Serviço","1000000"},2,FALSE)
  + COUNTIF($G$2:G3222,G3222)
)</f>
        <v>600661</v>
      </c>
      <c r="B3222" s="3" t="str">
        <f t="shared" si="51"/>
        <v>BLOCO DE CONTATO 1NF PARA</v>
      </c>
      <c r="C3222" s="3" t="s">
        <v>5706</v>
      </c>
      <c r="D3222" s="3" t="s">
        <v>5706</v>
      </c>
      <c r="E3222" s="5" t="s">
        <v>4815</v>
      </c>
      <c r="F3222" s="5" t="s">
        <v>7</v>
      </c>
      <c r="G3222" s="2" t="s">
        <v>4743</v>
      </c>
      <c r="H3222" s="3" t="s">
        <v>5705</v>
      </c>
      <c r="I3222" s="170" t="s">
        <v>7038</v>
      </c>
      <c r="J3222" s="127">
        <v>37.97</v>
      </c>
      <c r="K3222" s="162">
        <v>83.344804915772443</v>
      </c>
      <c r="L3222" s="127">
        <v>2.9411764705882355</v>
      </c>
      <c r="M3222" s="203"/>
      <c r="N3222" s="198">
        <v>0.12</v>
      </c>
      <c r="O3222" s="38" t="s">
        <v>7229</v>
      </c>
      <c r="P3222" s="31" t="s">
        <v>7294</v>
      </c>
      <c r="Q3222" s="234">
        <v>1</v>
      </c>
      <c r="R3222" s="5">
        <v>85389090</v>
      </c>
      <c r="S3222" s="238">
        <v>45945</v>
      </c>
      <c r="T3222" s="263">
        <v>0.15</v>
      </c>
      <c r="U3222" s="263">
        <v>0</v>
      </c>
      <c r="V3222" s="263">
        <v>3.2119999999999996E-2</v>
      </c>
      <c r="W3222" s="263">
        <v>0</v>
      </c>
      <c r="X3222" s="263">
        <v>0.33999999999999997</v>
      </c>
      <c r="Y3222" s="265">
        <v>1.8334922359937862</v>
      </c>
      <c r="Z3222" s="275">
        <v>40.911176470588231</v>
      </c>
      <c r="AA3222" s="276">
        <v>0.91004652472778425</v>
      </c>
      <c r="AB3222" s="277">
        <v>0.05</v>
      </c>
      <c r="AC3222" s="277">
        <v>3.6499999999999998E-2</v>
      </c>
      <c r="AD3222" s="277">
        <v>0</v>
      </c>
      <c r="AE3222" s="277">
        <v>0.33999999999999997</v>
      </c>
      <c r="AF3222" s="276">
        <v>1.6365881600285659</v>
      </c>
    </row>
    <row r="3223" spans="1:32" ht="27.6" x14ac:dyDescent="0.3">
      <c r="A3223" s="2">
        <f>IF(G3223="","",VLOOKUP(G3223,{"CFTV","100000";"switch","750000";"VMS","200000";"Alarme","300000";"CA","400000";"Cabeamento","500000";"Infra","600000";"Redes","700000";"Energia","800000";"Outros","900000";"Serviço","1000000"},2,FALSE)
  + COUNTIF($G$2:G3223,G3223)
)</f>
        <v>600662</v>
      </c>
      <c r="B3223" s="3" t="str">
        <f t="shared" si="51"/>
        <v>CABEÇOTE PARA BOTOEIRA VERDE LIGA</v>
      </c>
      <c r="C3223" s="3" t="s">
        <v>5708</v>
      </c>
      <c r="D3223" s="3" t="s">
        <v>5708</v>
      </c>
      <c r="E3223" s="5" t="s">
        <v>4815</v>
      </c>
      <c r="F3223" s="5" t="s">
        <v>7</v>
      </c>
      <c r="G3223" s="2" t="s">
        <v>4743</v>
      </c>
      <c r="H3223" s="3" t="s">
        <v>5707</v>
      </c>
      <c r="I3223" s="170" t="s">
        <v>7038</v>
      </c>
      <c r="J3223" s="127">
        <v>32.46</v>
      </c>
      <c r="K3223" s="162">
        <v>73.187604385192657</v>
      </c>
      <c r="L3223" s="127">
        <v>3.4653465346534653</v>
      </c>
      <c r="M3223" s="203"/>
      <c r="N3223" s="198">
        <v>0.12</v>
      </c>
      <c r="O3223" s="38" t="s">
        <v>7229</v>
      </c>
      <c r="P3223" s="31" t="s">
        <v>7290</v>
      </c>
      <c r="Q3223" s="234">
        <v>1</v>
      </c>
      <c r="R3223" s="5">
        <v>85389090</v>
      </c>
      <c r="S3223" s="238">
        <v>45945</v>
      </c>
      <c r="T3223" s="263">
        <v>0.15</v>
      </c>
      <c r="U3223" s="263">
        <v>0</v>
      </c>
      <c r="V3223" s="263">
        <v>3.2119999999999996E-2</v>
      </c>
      <c r="W3223" s="263">
        <v>0</v>
      </c>
      <c r="X3223" s="263">
        <v>0.33999999999999997</v>
      </c>
      <c r="Y3223" s="265">
        <v>1.8334922359937862</v>
      </c>
      <c r="Z3223" s="275">
        <v>35.925346534653464</v>
      </c>
      <c r="AA3223" s="276">
        <v>0.79913949155206609</v>
      </c>
      <c r="AB3223" s="277">
        <v>0.05</v>
      </c>
      <c r="AC3223" s="277">
        <v>3.6499999999999998E-2</v>
      </c>
      <c r="AD3223" s="277">
        <v>0</v>
      </c>
      <c r="AE3223" s="277">
        <v>0.33999999999999997</v>
      </c>
      <c r="AF3223" s="276">
        <v>1.6365881600285659</v>
      </c>
    </row>
    <row r="3224" spans="1:32" ht="27.6" x14ac:dyDescent="0.3">
      <c r="A3224" s="2">
        <f>IF(G3224="","",VLOOKUP(G3224,{"CFTV","100000";"switch","750000";"VMS","200000";"Alarme","300000";"CA","400000";"Cabeamento","500000";"Infra","600000";"Redes","700000";"Energia","800000";"Outros","900000";"Serviço","1000000"},2,FALSE)
  + COUNTIF($G$2:G3224,G3224)
)</f>
        <v>600663</v>
      </c>
      <c r="B3224" s="3" t="str">
        <f t="shared" si="51"/>
        <v>CORPO PARA BLOCO DE CONTATO</v>
      </c>
      <c r="C3224" s="3" t="s">
        <v>5702</v>
      </c>
      <c r="D3224" s="3" t="s">
        <v>5702</v>
      </c>
      <c r="E3224" s="5" t="s">
        <v>4815</v>
      </c>
      <c r="F3224" s="5" t="s">
        <v>7</v>
      </c>
      <c r="G3224" s="2" t="s">
        <v>4743</v>
      </c>
      <c r="H3224" s="3" t="s">
        <v>5701</v>
      </c>
      <c r="I3224" s="170" t="s">
        <v>7038</v>
      </c>
      <c r="J3224" s="127">
        <v>39.11</v>
      </c>
      <c r="K3224" s="162">
        <v>86.735074795591188</v>
      </c>
      <c r="L3224" s="127">
        <v>3.4653465346534653</v>
      </c>
      <c r="M3224" s="203"/>
      <c r="N3224" s="198">
        <v>0.12</v>
      </c>
      <c r="O3224" s="38" t="s">
        <v>7229</v>
      </c>
      <c r="P3224" s="31" t="s">
        <v>7290</v>
      </c>
      <c r="Q3224" s="234">
        <v>1</v>
      </c>
      <c r="R3224" s="5">
        <v>85389090</v>
      </c>
      <c r="S3224" s="238">
        <v>45945</v>
      </c>
      <c r="T3224" s="263">
        <v>0.15</v>
      </c>
      <c r="U3224" s="263">
        <v>0</v>
      </c>
      <c r="V3224" s="263">
        <v>3.2119999999999996E-2</v>
      </c>
      <c r="W3224" s="263">
        <v>0</v>
      </c>
      <c r="X3224" s="263">
        <v>0.33999999999999997</v>
      </c>
      <c r="Y3224" s="265">
        <v>1.8334922359937862</v>
      </c>
      <c r="Z3224" s="275">
        <v>42.575346534653463</v>
      </c>
      <c r="AA3224" s="276">
        <v>0.94706506865666285</v>
      </c>
      <c r="AB3224" s="277">
        <v>0.05</v>
      </c>
      <c r="AC3224" s="277">
        <v>3.6499999999999998E-2</v>
      </c>
      <c r="AD3224" s="277">
        <v>0</v>
      </c>
      <c r="AE3224" s="277">
        <v>0.33999999999999997</v>
      </c>
      <c r="AF3224" s="276">
        <v>1.6365881600285659</v>
      </c>
    </row>
    <row r="3225" spans="1:32" x14ac:dyDescent="0.3">
      <c r="A3225" s="2">
        <f>IF(G3225="","",VLOOKUP(G3225,{"CFTV","100000";"switch","750000";"VMS","200000";"Alarme","300000";"CA","400000";"Cabeamento","500000";"Infra","600000";"Redes","700000";"Energia","800000";"Outros","900000";"Serviço","1000000"},2,FALSE)
  + COUNTIF($G$2:G3225,G3225)
)</f>
        <v>600664</v>
      </c>
      <c r="B3225" s="3" t="str">
        <f t="shared" si="51"/>
        <v>BLOCO DE CONTATO 1NA PARA</v>
      </c>
      <c r="C3225" s="3" t="s">
        <v>5704</v>
      </c>
      <c r="D3225" s="3" t="s">
        <v>5704</v>
      </c>
      <c r="E3225" s="5" t="s">
        <v>4815</v>
      </c>
      <c r="F3225" s="5" t="s">
        <v>7</v>
      </c>
      <c r="G3225" s="2" t="s">
        <v>4743</v>
      </c>
      <c r="H3225" s="3" t="s">
        <v>5709</v>
      </c>
      <c r="I3225" s="170" t="s">
        <v>7038</v>
      </c>
      <c r="J3225" s="127">
        <v>37.97</v>
      </c>
      <c r="K3225" s="162">
        <v>83.344804915772443</v>
      </c>
      <c r="L3225" s="127">
        <v>2.9411764705882355</v>
      </c>
      <c r="M3225" s="203"/>
      <c r="N3225" s="198">
        <v>0.12</v>
      </c>
      <c r="O3225" s="38" t="s">
        <v>7229</v>
      </c>
      <c r="P3225" s="31" t="s">
        <v>7294</v>
      </c>
      <c r="Q3225" s="234">
        <v>1</v>
      </c>
      <c r="R3225" s="5">
        <v>85389090</v>
      </c>
      <c r="S3225" s="238">
        <v>45945</v>
      </c>
      <c r="T3225" s="263">
        <v>0.15</v>
      </c>
      <c r="U3225" s="263">
        <v>0</v>
      </c>
      <c r="V3225" s="263">
        <v>3.2119999999999996E-2</v>
      </c>
      <c r="W3225" s="263">
        <v>0</v>
      </c>
      <c r="X3225" s="263">
        <v>0.33999999999999997</v>
      </c>
      <c r="Y3225" s="265">
        <v>1.8334922359937862</v>
      </c>
      <c r="Z3225" s="275">
        <v>40.911176470588231</v>
      </c>
      <c r="AA3225" s="276">
        <v>0.91004652472778425</v>
      </c>
      <c r="AB3225" s="277">
        <v>0.05</v>
      </c>
      <c r="AC3225" s="277">
        <v>3.6499999999999998E-2</v>
      </c>
      <c r="AD3225" s="277">
        <v>0</v>
      </c>
      <c r="AE3225" s="277">
        <v>0.33999999999999997</v>
      </c>
      <c r="AF3225" s="276">
        <v>1.6365881600285659</v>
      </c>
    </row>
    <row r="3226" spans="1:32" ht="27.6" x14ac:dyDescent="0.3">
      <c r="A3226" s="2">
        <f>IF(G3226="","",VLOOKUP(G3226,{"CFTV","100000";"switch","750000";"VMS","200000";"Alarme","300000";"CA","400000";"Cabeamento","500000";"Infra","600000";"Redes","700000";"Energia","800000";"Outros","900000";"Serviço","1000000"},2,FALSE)
  + COUNTIF($G$2:G3226,G3226)
)</f>
        <v>600665</v>
      </c>
      <c r="B3226" s="3" t="str">
        <f t="shared" si="51"/>
        <v>BOTOEIRA VERMELHA DESLIGA 22 MM</v>
      </c>
      <c r="C3226" s="3" t="s">
        <v>5711</v>
      </c>
      <c r="D3226" s="3" t="s">
        <v>5711</v>
      </c>
      <c r="E3226" s="5" t="s">
        <v>4815</v>
      </c>
      <c r="F3226" s="5" t="s">
        <v>7</v>
      </c>
      <c r="G3226" s="2" t="s">
        <v>4743</v>
      </c>
      <c r="H3226" s="3" t="s">
        <v>5710</v>
      </c>
      <c r="I3226" s="170" t="s">
        <v>7038</v>
      </c>
      <c r="J3226" s="127">
        <v>32.46</v>
      </c>
      <c r="K3226" s="162">
        <v>73.187604385192657</v>
      </c>
      <c r="L3226" s="127">
        <v>3.4653465346534653</v>
      </c>
      <c r="M3226" s="203"/>
      <c r="N3226" s="198">
        <v>0.12</v>
      </c>
      <c r="O3226" s="38" t="s">
        <v>7229</v>
      </c>
      <c r="P3226" s="31" t="s">
        <v>7290</v>
      </c>
      <c r="Q3226" s="234">
        <v>1</v>
      </c>
      <c r="R3226" s="5">
        <v>85365090</v>
      </c>
      <c r="S3226" s="238">
        <v>45945</v>
      </c>
      <c r="T3226" s="263">
        <v>0.15</v>
      </c>
      <c r="U3226" s="263">
        <v>0</v>
      </c>
      <c r="V3226" s="263">
        <v>3.2119999999999996E-2</v>
      </c>
      <c r="W3226" s="263">
        <v>0</v>
      </c>
      <c r="X3226" s="263">
        <v>0.33999999999999997</v>
      </c>
      <c r="Y3226" s="265">
        <v>1.8334922359937862</v>
      </c>
      <c r="Z3226" s="275">
        <v>35.925346534653464</v>
      </c>
      <c r="AA3226" s="276">
        <v>0.79913949155206609</v>
      </c>
      <c r="AB3226" s="277">
        <v>0.05</v>
      </c>
      <c r="AC3226" s="277">
        <v>3.6499999999999998E-2</v>
      </c>
      <c r="AD3226" s="277">
        <v>0</v>
      </c>
      <c r="AE3226" s="277">
        <v>0.33999999999999997</v>
      </c>
      <c r="AF3226" s="276">
        <v>1.6365881600285659</v>
      </c>
    </row>
    <row r="3227" spans="1:32" ht="27.6" x14ac:dyDescent="0.3">
      <c r="A3227" s="2">
        <f>IF(G3227="","",VLOOKUP(G3227,{"CFTV","100000";"switch","750000";"VMS","200000";"Alarme","300000";"CA","400000";"Cabeamento","500000";"Infra","600000";"Redes","700000";"Energia","800000";"Outros","900000";"Serviço","1000000"},2,FALSE)
  + COUNTIF($G$2:G3227,G3227)
)</f>
        <v>600666</v>
      </c>
      <c r="B3227" s="3" t="str">
        <f t="shared" si="51"/>
        <v>CORPO PARA BLOCO DE CONTATO</v>
      </c>
      <c r="C3227" s="3" t="s">
        <v>5713</v>
      </c>
      <c r="D3227" s="3" t="s">
        <v>5713</v>
      </c>
      <c r="E3227" s="5" t="s">
        <v>4815</v>
      </c>
      <c r="F3227" s="5" t="s">
        <v>7</v>
      </c>
      <c r="G3227" s="2" t="s">
        <v>4743</v>
      </c>
      <c r="H3227" s="3" t="s">
        <v>5712</v>
      </c>
      <c r="I3227" s="170" t="s">
        <v>7038</v>
      </c>
      <c r="J3227" s="127">
        <v>39.11</v>
      </c>
      <c r="K3227" s="162">
        <v>86.735074795591188</v>
      </c>
      <c r="L3227" s="127">
        <v>3.4653465346534653</v>
      </c>
      <c r="M3227" s="203"/>
      <c r="N3227" s="198">
        <v>0.12</v>
      </c>
      <c r="O3227" s="38" t="s">
        <v>7229</v>
      </c>
      <c r="P3227" s="31" t="s">
        <v>7290</v>
      </c>
      <c r="Q3227" s="234">
        <v>1</v>
      </c>
      <c r="R3227" s="5">
        <v>85389090</v>
      </c>
      <c r="S3227" s="238">
        <v>45945</v>
      </c>
      <c r="T3227" s="263">
        <v>0.15</v>
      </c>
      <c r="U3227" s="263">
        <v>0</v>
      </c>
      <c r="V3227" s="263">
        <v>3.2119999999999996E-2</v>
      </c>
      <c r="W3227" s="263">
        <v>0</v>
      </c>
      <c r="X3227" s="263">
        <v>0.33999999999999997</v>
      </c>
      <c r="Y3227" s="265">
        <v>1.8334922359937862</v>
      </c>
      <c r="Z3227" s="275">
        <v>42.575346534653463</v>
      </c>
      <c r="AA3227" s="276">
        <v>0.94706506865666285</v>
      </c>
      <c r="AB3227" s="277">
        <v>0.05</v>
      </c>
      <c r="AC3227" s="277">
        <v>3.6499999999999998E-2</v>
      </c>
      <c r="AD3227" s="277">
        <v>0</v>
      </c>
      <c r="AE3227" s="277">
        <v>0.33999999999999997</v>
      </c>
      <c r="AF3227" s="276">
        <v>1.6365881600285659</v>
      </c>
    </row>
    <row r="3228" spans="1:32" x14ac:dyDescent="0.3">
      <c r="A3228" s="2">
        <f>IF(G3228="","",VLOOKUP(G3228,{"CFTV","100000";"switch","750000";"VMS","200000";"Alarme","300000";"CA","400000";"Cabeamento","500000";"Infra","600000";"Redes","700000";"Energia","800000";"Outros","900000";"Serviço","1000000"},2,FALSE)
  + COUNTIF($G$2:G3228,G3228)
)</f>
        <v>600667</v>
      </c>
      <c r="B3228" s="3" t="str">
        <f t="shared" si="51"/>
        <v>BLOCO DE CONTATO 1NF PARA</v>
      </c>
      <c r="C3228" s="3" t="s">
        <v>5706</v>
      </c>
      <c r="D3228" s="3" t="s">
        <v>5706</v>
      </c>
      <c r="E3228" s="5" t="s">
        <v>4815</v>
      </c>
      <c r="F3228" s="5" t="s">
        <v>7</v>
      </c>
      <c r="G3228" s="2" t="s">
        <v>4743</v>
      </c>
      <c r="H3228" s="3" t="s">
        <v>5714</v>
      </c>
      <c r="I3228" s="170" t="s">
        <v>7038</v>
      </c>
      <c r="J3228" s="127">
        <v>37.97</v>
      </c>
      <c r="K3228" s="162">
        <v>83.344804915772443</v>
      </c>
      <c r="L3228" s="127">
        <v>2.9411764705882355</v>
      </c>
      <c r="M3228" s="203"/>
      <c r="N3228" s="198">
        <v>0.12</v>
      </c>
      <c r="O3228" s="38" t="s">
        <v>7229</v>
      </c>
      <c r="P3228" s="31" t="s">
        <v>7294</v>
      </c>
      <c r="Q3228" s="234">
        <v>1</v>
      </c>
      <c r="R3228" s="5">
        <v>85365090</v>
      </c>
      <c r="S3228" s="238">
        <v>45945</v>
      </c>
      <c r="T3228" s="263">
        <v>0.15</v>
      </c>
      <c r="U3228" s="263">
        <v>0</v>
      </c>
      <c r="V3228" s="263">
        <v>3.2119999999999996E-2</v>
      </c>
      <c r="W3228" s="263">
        <v>0</v>
      </c>
      <c r="X3228" s="263">
        <v>0.33999999999999997</v>
      </c>
      <c r="Y3228" s="265">
        <v>1.8334922359937862</v>
      </c>
      <c r="Z3228" s="275">
        <v>40.911176470588231</v>
      </c>
      <c r="AA3228" s="276">
        <v>0.91004652472778425</v>
      </c>
      <c r="AB3228" s="277">
        <v>0.05</v>
      </c>
      <c r="AC3228" s="277">
        <v>3.6499999999999998E-2</v>
      </c>
      <c r="AD3228" s="277">
        <v>0</v>
      </c>
      <c r="AE3228" s="277">
        <v>0.33999999999999997</v>
      </c>
      <c r="AF3228" s="276">
        <v>1.6365881600285659</v>
      </c>
    </row>
    <row r="3229" spans="1:32" ht="27.6" x14ac:dyDescent="0.3">
      <c r="A3229" s="2">
        <f>IF(G3229="","",VLOOKUP(G3229,{"CFTV","100000";"switch","750000";"VMS","200000";"Alarme","300000";"CA","400000";"Cabeamento","500000";"Infra","600000";"Redes","700000";"Energia","800000";"Outros","900000";"Serviço","1000000"},2,FALSE)
  + COUNTIF($G$2:G3229,G3229)
)</f>
        <v>600668</v>
      </c>
      <c r="B3229" s="3" t="str">
        <f t="shared" si="51"/>
        <v>PROGRAMADOR HORÁRIO (TIMER) SEMANAL 12–24</v>
      </c>
      <c r="C3229" s="3" t="s">
        <v>5716</v>
      </c>
      <c r="D3229" s="3" t="s">
        <v>5716</v>
      </c>
      <c r="E3229" s="5" t="s">
        <v>5717</v>
      </c>
      <c r="F3229" s="5" t="s">
        <v>7</v>
      </c>
      <c r="G3229" s="2" t="s">
        <v>4743</v>
      </c>
      <c r="H3229" s="3" t="s">
        <v>5715</v>
      </c>
      <c r="I3229" s="170" t="s">
        <v>7038</v>
      </c>
      <c r="J3229" s="127">
        <v>1392.06</v>
      </c>
      <c r="K3229" s="162">
        <v>2863.7664470603327</v>
      </c>
      <c r="L3229" s="127">
        <v>13.667142857142858</v>
      </c>
      <c r="M3229" s="203"/>
      <c r="N3229" s="198">
        <v>0.12</v>
      </c>
      <c r="O3229" s="3" t="s">
        <v>7230</v>
      </c>
      <c r="P3229" s="31" t="s">
        <v>7291</v>
      </c>
      <c r="Q3229" s="234">
        <v>1</v>
      </c>
      <c r="R3229" s="5">
        <v>91070010</v>
      </c>
      <c r="S3229" s="238">
        <v>45946</v>
      </c>
      <c r="T3229" s="263">
        <v>0.15</v>
      </c>
      <c r="U3229" s="263">
        <v>0</v>
      </c>
      <c r="V3229" s="263">
        <v>3.2119999999999996E-2</v>
      </c>
      <c r="W3229" s="263">
        <v>0</v>
      </c>
      <c r="X3229" s="263">
        <v>0.33999999999999997</v>
      </c>
      <c r="Y3229" s="265">
        <v>1.8334922359937862</v>
      </c>
      <c r="Z3229" s="275">
        <v>1405.7271428571428</v>
      </c>
      <c r="AA3229" s="276">
        <v>31.269623888532152</v>
      </c>
      <c r="AB3229" s="277">
        <v>0.05</v>
      </c>
      <c r="AC3229" s="277">
        <v>3.6499999999999998E-2</v>
      </c>
      <c r="AD3229" s="277">
        <v>0</v>
      </c>
      <c r="AE3229" s="277">
        <v>0.33999999999999997</v>
      </c>
      <c r="AF3229" s="276">
        <v>1.6365881600285659</v>
      </c>
    </row>
    <row r="3230" spans="1:32" ht="27.6" x14ac:dyDescent="0.3">
      <c r="A3230" s="2">
        <f>IF(G3230="","",VLOOKUP(G3230,{"CFTV","100000";"switch","750000";"VMS","200000";"Alarme","300000";"CA","400000";"Cabeamento","500000";"Infra","600000";"Redes","700000";"Energia","800000";"Outros","900000";"Serviço","1000000"},2,FALSE)
  + COUNTIF($G$2:G3230,G3230)
)</f>
        <v>600669</v>
      </c>
      <c r="B3230" s="3" t="str">
        <f t="shared" si="51"/>
        <v>MINI RELÉ PARA CIRCUITO IMPRESSO</v>
      </c>
      <c r="C3230" s="3" t="s">
        <v>5719</v>
      </c>
      <c r="D3230" s="3" t="s">
        <v>5719</v>
      </c>
      <c r="E3230" s="5" t="s">
        <v>5717</v>
      </c>
      <c r="F3230" s="5" t="s">
        <v>7</v>
      </c>
      <c r="G3230" s="2" t="s">
        <v>4743</v>
      </c>
      <c r="H3230" s="3" t="s">
        <v>5718</v>
      </c>
      <c r="I3230" s="170" t="s">
        <v>7038</v>
      </c>
      <c r="J3230" s="127">
        <v>36.39</v>
      </c>
      <c r="K3230" s="162">
        <v>74.134202742015418</v>
      </c>
      <c r="L3230" s="127"/>
      <c r="M3230" s="203"/>
      <c r="N3230" s="198">
        <v>0.12</v>
      </c>
      <c r="O3230" s="3" t="s">
        <v>7057</v>
      </c>
      <c r="P3230" s="31" t="s">
        <v>7291</v>
      </c>
      <c r="Q3230" s="234">
        <v>1</v>
      </c>
      <c r="R3230" s="5">
        <v>91070010</v>
      </c>
      <c r="S3230" s="238">
        <v>45946</v>
      </c>
      <c r="T3230" s="263">
        <v>0.15</v>
      </c>
      <c r="U3230" s="263">
        <v>0</v>
      </c>
      <c r="V3230" s="263">
        <v>3.2119999999999996E-2</v>
      </c>
      <c r="W3230" s="263">
        <v>0</v>
      </c>
      <c r="X3230" s="263">
        <v>0.33999999999999997</v>
      </c>
      <c r="Y3230" s="265">
        <v>1.8334922359937862</v>
      </c>
      <c r="Z3230" s="275">
        <v>36.39</v>
      </c>
      <c r="AA3230" s="276">
        <v>0.80947545125357556</v>
      </c>
      <c r="AB3230" s="277">
        <v>0.05</v>
      </c>
      <c r="AC3230" s="277">
        <v>3.6499999999999998E-2</v>
      </c>
      <c r="AD3230" s="277">
        <v>0</v>
      </c>
      <c r="AE3230" s="277">
        <v>0.33999999999999997</v>
      </c>
      <c r="AF3230" s="276">
        <v>1.6365881600285659</v>
      </c>
    </row>
    <row r="3231" spans="1:32" x14ac:dyDescent="0.3">
      <c r="A3231" s="2">
        <f>IF(G3231="","",VLOOKUP(G3231,{"CFTV","100000";"switch","750000";"VMS","200000";"Alarme","300000";"CA","400000";"Cabeamento","500000";"Infra","600000";"Redes","700000";"Energia","800000";"Outros","900000";"Serviço","1000000"},2,FALSE)
  + COUNTIF($G$2:G3231,G3231)
)</f>
        <v>600670</v>
      </c>
      <c r="B3231" s="3" t="str">
        <f t="shared" ref="B3231:B3294" si="52">IFERROR(LEFT(H3231,FIND(" ",H3231,FIND(" ",H3231,FIND(" ",H3231,FIND(" ",H3231,FIND(" ",H3231)+1)+1)+1)+1)-1),H3231)</f>
        <v>BASE PARA MINI RELÉ EM</v>
      </c>
      <c r="C3231" s="3" t="s">
        <v>5721</v>
      </c>
      <c r="D3231" s="3" t="s">
        <v>5721</v>
      </c>
      <c r="E3231" s="5" t="s">
        <v>5717</v>
      </c>
      <c r="F3231" s="5" t="s">
        <v>7</v>
      </c>
      <c r="G3231" s="2" t="s">
        <v>4743</v>
      </c>
      <c r="H3231" s="3" t="s">
        <v>5720</v>
      </c>
      <c r="I3231" s="170" t="s">
        <v>7038</v>
      </c>
      <c r="J3231" s="127">
        <v>52.77</v>
      </c>
      <c r="K3231" s="162">
        <v>115.34412347482814</v>
      </c>
      <c r="L3231" s="127">
        <v>3.8485714285714288</v>
      </c>
      <c r="M3231" s="203"/>
      <c r="N3231" s="198">
        <v>0.12</v>
      </c>
      <c r="O3231" s="3" t="s">
        <v>7230</v>
      </c>
      <c r="P3231" s="31" t="s">
        <v>7291</v>
      </c>
      <c r="Q3231" s="234">
        <v>1</v>
      </c>
      <c r="R3231" s="5">
        <v>85389090</v>
      </c>
      <c r="S3231" s="238">
        <v>45946</v>
      </c>
      <c r="T3231" s="263">
        <v>0.15</v>
      </c>
      <c r="U3231" s="263">
        <v>0</v>
      </c>
      <c r="V3231" s="263">
        <v>3.2119999999999996E-2</v>
      </c>
      <c r="W3231" s="263">
        <v>0</v>
      </c>
      <c r="X3231" s="263">
        <v>0.33999999999999997</v>
      </c>
      <c r="Y3231" s="265">
        <v>1.8334922359937862</v>
      </c>
      <c r="Z3231" s="275">
        <v>56.618571428571428</v>
      </c>
      <c r="AA3231" s="276">
        <v>1.2594488501367314</v>
      </c>
      <c r="AB3231" s="277">
        <v>0.05</v>
      </c>
      <c r="AC3231" s="277">
        <v>3.6499999999999998E-2</v>
      </c>
      <c r="AD3231" s="277">
        <v>0</v>
      </c>
      <c r="AE3231" s="277">
        <v>0.33999999999999997</v>
      </c>
      <c r="AF3231" s="276">
        <v>1.6365881600285659</v>
      </c>
    </row>
    <row r="3232" spans="1:32" x14ac:dyDescent="0.3">
      <c r="A3232" s="2">
        <f>IF(G3232="","",VLOOKUP(G3232,{"CFTV","100000";"switch","750000";"VMS","200000";"Alarme","300000";"CA","400000";"Cabeamento","500000";"Infra","600000";"Redes","700000";"Energia","800000";"Outros","900000";"Serviço","1000000"},2,FALSE)
  + COUNTIF($G$2:G3232,G3232)
)</f>
        <v>600671</v>
      </c>
      <c r="B3232" s="3" t="str">
        <f t="shared" si="52"/>
        <v>BORNES DE PASSAGEM 4 MM²</v>
      </c>
      <c r="C3232" s="3">
        <v>3004362</v>
      </c>
      <c r="D3232" s="3">
        <v>3004362</v>
      </c>
      <c r="E3232" s="5" t="s">
        <v>3393</v>
      </c>
      <c r="F3232" s="5" t="s">
        <v>7</v>
      </c>
      <c r="G3232" s="2" t="s">
        <v>4743</v>
      </c>
      <c r="H3232" s="3" t="s">
        <v>5722</v>
      </c>
      <c r="I3232" s="170" t="s">
        <v>7038</v>
      </c>
      <c r="J3232" s="127">
        <v>7.63</v>
      </c>
      <c r="K3232" s="162">
        <v>21.535744426826358</v>
      </c>
      <c r="L3232" s="127">
        <v>2.9411764705882355</v>
      </c>
      <c r="M3232" s="203"/>
      <c r="N3232" s="198">
        <v>0.12</v>
      </c>
      <c r="O3232" s="38" t="s">
        <v>7229</v>
      </c>
      <c r="P3232" s="31" t="s">
        <v>7294</v>
      </c>
      <c r="Q3232" s="234">
        <v>1</v>
      </c>
      <c r="R3232" s="5">
        <v>85369090</v>
      </c>
      <c r="S3232" s="238">
        <v>45945</v>
      </c>
      <c r="T3232" s="263">
        <v>0.15</v>
      </c>
      <c r="U3232" s="263">
        <v>0</v>
      </c>
      <c r="V3232" s="263">
        <v>3.2119999999999996E-2</v>
      </c>
      <c r="W3232" s="263">
        <v>0</v>
      </c>
      <c r="X3232" s="263">
        <v>0.33999999999999997</v>
      </c>
      <c r="Y3232" s="265">
        <v>1.8334922359937862</v>
      </c>
      <c r="Z3232" s="275">
        <v>10.571176470588235</v>
      </c>
      <c r="AA3232" s="276">
        <v>0.23514998196786455</v>
      </c>
      <c r="AB3232" s="277">
        <v>0.05</v>
      </c>
      <c r="AC3232" s="277">
        <v>3.6499999999999998E-2</v>
      </c>
      <c r="AD3232" s="277">
        <v>0</v>
      </c>
      <c r="AE3232" s="277">
        <v>0.33999999999999997</v>
      </c>
      <c r="AF3232" s="276">
        <v>1.6365881600285659</v>
      </c>
    </row>
    <row r="3233" spans="1:32" x14ac:dyDescent="0.3">
      <c r="A3233" s="2">
        <f>IF(G3233="","",VLOOKUP(G3233,{"CFTV","100000";"switch","750000";"VMS","200000";"Alarme","300000";"CA","400000";"Cabeamento","500000";"Infra","600000";"Redes","700000";"Energia","800000";"Outros","900000";"Serviço","1000000"},2,FALSE)
  + COUNTIF($G$2:G3233,G3233)
)</f>
        <v>600672</v>
      </c>
      <c r="B3233" s="3" t="str">
        <f t="shared" si="52"/>
        <v>BORNE DE CONTATO TERRA 4</v>
      </c>
      <c r="C3233" s="3">
        <v>441504</v>
      </c>
      <c r="D3233" s="3">
        <v>441504</v>
      </c>
      <c r="E3233" s="5" t="s">
        <v>3393</v>
      </c>
      <c r="F3233" s="5" t="s">
        <v>7</v>
      </c>
      <c r="G3233" s="2" t="s">
        <v>4743</v>
      </c>
      <c r="H3233" s="3" t="s">
        <v>5723</v>
      </c>
      <c r="I3233" s="170" t="s">
        <v>7038</v>
      </c>
      <c r="J3233" s="127">
        <v>23.03</v>
      </c>
      <c r="K3233" s="162">
        <v>53.976680179168895</v>
      </c>
      <c r="L3233" s="127">
        <v>3.4653465346534653</v>
      </c>
      <c r="M3233" s="203"/>
      <c r="N3233" s="198">
        <v>0.12</v>
      </c>
      <c r="O3233" s="38" t="s">
        <v>7229</v>
      </c>
      <c r="P3233" s="31" t="s">
        <v>7290</v>
      </c>
      <c r="Q3233" s="234">
        <v>1</v>
      </c>
      <c r="R3233" s="5">
        <v>85369090</v>
      </c>
      <c r="S3233" s="238">
        <v>45945</v>
      </c>
      <c r="T3233" s="263">
        <v>0.15</v>
      </c>
      <c r="U3233" s="263">
        <v>0</v>
      </c>
      <c r="V3233" s="263">
        <v>3.2119999999999996E-2</v>
      </c>
      <c r="W3233" s="263">
        <v>0</v>
      </c>
      <c r="X3233" s="263">
        <v>0.33999999999999997</v>
      </c>
      <c r="Y3233" s="265">
        <v>1.8334922359937862</v>
      </c>
      <c r="Z3233" s="275">
        <v>26.495346534653468</v>
      </c>
      <c r="AA3233" s="276">
        <v>0.58937434988344251</v>
      </c>
      <c r="AB3233" s="277">
        <v>0.05</v>
      </c>
      <c r="AC3233" s="277">
        <v>3.6499999999999998E-2</v>
      </c>
      <c r="AD3233" s="277">
        <v>0</v>
      </c>
      <c r="AE3233" s="277">
        <v>0.33999999999999997</v>
      </c>
      <c r="AF3233" s="276">
        <v>1.6365881600285659</v>
      </c>
    </row>
    <row r="3234" spans="1:32" ht="27.6" x14ac:dyDescent="0.3">
      <c r="A3234" s="2">
        <f>IF(G3234="","",VLOOKUP(G3234,{"CFTV","100000";"switch","750000";"VMS","200000";"Alarme","300000";"CA","400000";"Cabeamento","500000";"Infra","600000";"Redes","700000";"Energia","800000";"Outros","900000";"Serviço","1000000"},2,FALSE)
  + COUNTIF($G$2:G3234,G3234)
)</f>
        <v>600673</v>
      </c>
      <c r="B3234" s="3" t="str">
        <f t="shared" si="52"/>
        <v>SUPORTE TRILHO FIXAÇÃO DIN DO</v>
      </c>
      <c r="C3234" s="3">
        <v>3022218</v>
      </c>
      <c r="D3234" s="3">
        <v>3022218</v>
      </c>
      <c r="E3234" s="5" t="s">
        <v>3393</v>
      </c>
      <c r="F3234" s="5" t="s">
        <v>7</v>
      </c>
      <c r="G3234" s="2" t="s">
        <v>4743</v>
      </c>
      <c r="H3234" s="3" t="s">
        <v>5724</v>
      </c>
      <c r="I3234" s="170" t="s">
        <v>7038</v>
      </c>
      <c r="J3234" s="127">
        <v>5.61</v>
      </c>
      <c r="K3234" s="162">
        <v>17.420572963818085</v>
      </c>
      <c r="L3234" s="127">
        <v>2.9411764705882355</v>
      </c>
      <c r="M3234" s="203"/>
      <c r="N3234" s="198">
        <v>0.12</v>
      </c>
      <c r="O3234" s="38" t="s">
        <v>7229</v>
      </c>
      <c r="P3234" s="31" t="s">
        <v>7294</v>
      </c>
      <c r="Q3234" s="234">
        <v>1</v>
      </c>
      <c r="R3234" s="5">
        <v>39269090</v>
      </c>
      <c r="S3234" s="238">
        <v>45945</v>
      </c>
      <c r="T3234" s="263">
        <v>0.15</v>
      </c>
      <c r="U3234" s="263">
        <v>0</v>
      </c>
      <c r="V3234" s="263">
        <v>3.2119999999999996E-2</v>
      </c>
      <c r="W3234" s="263">
        <v>0</v>
      </c>
      <c r="X3234" s="263">
        <v>0.33999999999999997</v>
      </c>
      <c r="Y3234" s="265">
        <v>1.8334922359937862</v>
      </c>
      <c r="Z3234" s="275">
        <v>8.5511764705882349</v>
      </c>
      <c r="AA3234" s="276">
        <v>0.19021619764436298</v>
      </c>
      <c r="AB3234" s="277">
        <v>0.05</v>
      </c>
      <c r="AC3234" s="277">
        <v>3.6499999999999998E-2</v>
      </c>
      <c r="AD3234" s="277">
        <v>0</v>
      </c>
      <c r="AE3234" s="277">
        <v>0.33999999999999997</v>
      </c>
      <c r="AF3234" s="276">
        <v>1.6365881600285659</v>
      </c>
    </row>
    <row r="3235" spans="1:32" ht="27.6" x14ac:dyDescent="0.3">
      <c r="A3235" s="2">
        <f>IF(G3235="","",VLOOKUP(G3235,{"CFTV","100000";"switch","750000";"VMS","200000";"Alarme","300000";"CA","400000";"Cabeamento","500000";"Infra","600000";"Redes","700000";"Energia","800000";"Outros","900000";"Serviço","1000000"},2,FALSE)
  + COUNTIF($G$2:G3235,G3235)
)</f>
        <v>600674</v>
      </c>
      <c r="B3235" s="3" t="str">
        <f t="shared" si="52"/>
        <v>PLACAS TAMPA DE EXTREMIDADE PARA</v>
      </c>
      <c r="C3235" s="3">
        <v>3003020</v>
      </c>
      <c r="D3235" s="3">
        <v>3003020</v>
      </c>
      <c r="E3235" s="5" t="s">
        <v>3393</v>
      </c>
      <c r="F3235" s="5" t="s">
        <v>7</v>
      </c>
      <c r="G3235" s="2" t="s">
        <v>4743</v>
      </c>
      <c r="H3235" s="3" t="s">
        <v>5725</v>
      </c>
      <c r="I3235" s="170" t="s">
        <v>7038</v>
      </c>
      <c r="J3235" s="127">
        <v>4.66</v>
      </c>
      <c r="K3235" s="162">
        <v>15.485220048046866</v>
      </c>
      <c r="L3235" s="127">
        <v>2.9411764705882355</v>
      </c>
      <c r="M3235" s="203"/>
      <c r="N3235" s="198">
        <v>0.12</v>
      </c>
      <c r="O3235" s="38" t="s">
        <v>7229</v>
      </c>
      <c r="P3235" s="31" t="s">
        <v>7294</v>
      </c>
      <c r="Q3235" s="234">
        <v>1</v>
      </c>
      <c r="R3235" s="5">
        <v>85389090</v>
      </c>
      <c r="S3235" s="238">
        <v>45945</v>
      </c>
      <c r="T3235" s="263">
        <v>0.15</v>
      </c>
      <c r="U3235" s="263">
        <v>0</v>
      </c>
      <c r="V3235" s="263">
        <v>3.2119999999999996E-2</v>
      </c>
      <c r="W3235" s="263">
        <v>0</v>
      </c>
      <c r="X3235" s="263">
        <v>0.33999999999999997</v>
      </c>
      <c r="Y3235" s="265">
        <v>1.8334922359937862</v>
      </c>
      <c r="Z3235" s="275">
        <v>7.6011764705882356</v>
      </c>
      <c r="AA3235" s="276">
        <v>0.16908397234370628</v>
      </c>
      <c r="AB3235" s="277">
        <v>0.05</v>
      </c>
      <c r="AC3235" s="277">
        <v>3.6499999999999998E-2</v>
      </c>
      <c r="AD3235" s="277">
        <v>0</v>
      </c>
      <c r="AE3235" s="277">
        <v>0.33999999999999997</v>
      </c>
      <c r="AF3235" s="276">
        <v>1.6365881600285659</v>
      </c>
    </row>
    <row r="3236" spans="1:32" ht="27.6" x14ac:dyDescent="0.3">
      <c r="A3236" s="2">
        <f>IF(G3236="","",VLOOKUP(G3236,{"CFTV","100000";"switch","750000";"VMS","200000";"Alarme","300000";"CA","400000";"Cabeamento","500000";"Infra","600000";"Redes","700000";"Energia","800000";"Outros","900000";"Serviço","1000000"},2,FALSE)
  + COUNTIF($G$2:G3236,G3236)
)</f>
        <v>600675</v>
      </c>
      <c r="B3236" s="3" t="str">
        <f t="shared" si="52"/>
        <v>ACCESS POINT COBERTURA DE 465</v>
      </c>
      <c r="C3236" s="3" t="s">
        <v>5727</v>
      </c>
      <c r="D3236" s="3" t="s">
        <v>5727</v>
      </c>
      <c r="E3236" s="5" t="s">
        <v>2886</v>
      </c>
      <c r="F3236" s="5" t="s">
        <v>7</v>
      </c>
      <c r="G3236" s="2" t="s">
        <v>4743</v>
      </c>
      <c r="H3236" s="3" t="s">
        <v>5726</v>
      </c>
      <c r="I3236" s="170" t="s">
        <v>7038</v>
      </c>
      <c r="J3236" s="127">
        <v>9999.99</v>
      </c>
      <c r="K3236" s="162">
        <v>20399.550059770616</v>
      </c>
      <c r="L3236" s="127">
        <v>13.466666666666667</v>
      </c>
      <c r="M3236" s="203"/>
      <c r="N3236" s="218">
        <v>0.12</v>
      </c>
      <c r="O3236" s="3" t="s">
        <v>7231</v>
      </c>
      <c r="P3236" s="31" t="s">
        <v>7291</v>
      </c>
      <c r="Q3236" s="234">
        <v>1</v>
      </c>
      <c r="R3236" s="5">
        <v>85176234</v>
      </c>
      <c r="S3236" s="238">
        <v>45954</v>
      </c>
      <c r="T3236" s="263">
        <v>0.15</v>
      </c>
      <c r="U3236" s="263">
        <v>0</v>
      </c>
      <c r="V3236" s="263">
        <v>3.2119999999999996E-2</v>
      </c>
      <c r="W3236" s="263">
        <v>0</v>
      </c>
      <c r="X3236" s="263">
        <v>0.33999999999999997</v>
      </c>
      <c r="Y3236" s="265">
        <v>1.8334922359937862</v>
      </c>
      <c r="Z3236" s="275">
        <v>10013.456666666667</v>
      </c>
      <c r="AA3236" s="276">
        <v>222.74381296669756</v>
      </c>
      <c r="AB3236" s="277">
        <v>0.05</v>
      </c>
      <c r="AC3236" s="277">
        <v>3.6499999999999998E-2</v>
      </c>
      <c r="AD3236" s="277">
        <v>0</v>
      </c>
      <c r="AE3236" s="277">
        <v>0.33999999999999997</v>
      </c>
      <c r="AF3236" s="276">
        <v>1.6365881600285659</v>
      </c>
    </row>
    <row r="3237" spans="1:32" ht="27.6" x14ac:dyDescent="0.3">
      <c r="A3237" s="2">
        <f>IF(G3237="","",VLOOKUP(G3237,{"CFTV","100000";"switch","750000";"VMS","200000";"Alarme","300000";"CA","400000";"Cabeamento","500000";"Infra","600000";"Redes","700000";"Energia","800000";"Outros","900000";"Serviço","1000000"},2,FALSE)
  + COUNTIF($G$2:G3237,G3237)
)</f>
        <v>600676</v>
      </c>
      <c r="B3237" s="3" t="str">
        <f t="shared" si="52"/>
        <v>CORDÃO ÓPTICO MULTIMODO, COMPRIMENTO DE</v>
      </c>
      <c r="C3237" s="3" t="s">
        <v>326</v>
      </c>
      <c r="D3237" s="3" t="s">
        <v>326</v>
      </c>
      <c r="E3237" s="3" t="s">
        <v>326</v>
      </c>
      <c r="F3237" s="5" t="s">
        <v>7</v>
      </c>
      <c r="G3237" s="2" t="s">
        <v>4743</v>
      </c>
      <c r="H3237" s="3" t="s">
        <v>5728</v>
      </c>
      <c r="I3237" s="170" t="s">
        <v>7038</v>
      </c>
      <c r="J3237" s="127">
        <v>263.42</v>
      </c>
      <c r="K3237" s="162">
        <v>536.64280533942576</v>
      </c>
      <c r="L3237" s="127"/>
      <c r="M3237" s="203"/>
      <c r="N3237" s="198">
        <v>0.18</v>
      </c>
      <c r="O3237" s="62" t="s">
        <v>7070</v>
      </c>
      <c r="P3237" s="254" t="s">
        <v>7294</v>
      </c>
      <c r="Q3237" s="235">
        <v>1</v>
      </c>
      <c r="R3237" s="5">
        <v>85447010</v>
      </c>
      <c r="S3237" s="243">
        <v>46043</v>
      </c>
      <c r="T3237" s="263">
        <v>0.15</v>
      </c>
      <c r="U3237" s="263">
        <v>0</v>
      </c>
      <c r="V3237" s="263">
        <v>3.2119999999999996E-2</v>
      </c>
      <c r="W3237" s="263">
        <v>0</v>
      </c>
      <c r="X3237" s="263">
        <v>0.33999999999999997</v>
      </c>
      <c r="Y3237" s="265">
        <v>1.8334922359937862</v>
      </c>
      <c r="Z3237" s="275">
        <v>263.42</v>
      </c>
      <c r="AA3237" s="276">
        <v>5.8596324091568253</v>
      </c>
      <c r="AB3237" s="277">
        <v>0.05</v>
      </c>
      <c r="AC3237" s="277">
        <v>3.6499999999999998E-2</v>
      </c>
      <c r="AD3237" s="277">
        <v>0</v>
      </c>
      <c r="AE3237" s="277">
        <v>0.33999999999999997</v>
      </c>
      <c r="AF3237" s="276">
        <v>1.6365881600285659</v>
      </c>
    </row>
    <row r="3238" spans="1:32" ht="55.2" x14ac:dyDescent="0.3">
      <c r="A3238" s="2">
        <f>IF(G3238="","",VLOOKUP(G3238,{"CFTV","100000";"switch","750000";"VMS","200000";"Alarme","300000";"CA","400000";"Cabeamento","500000";"Infra","600000";"Redes","700000";"Energia","800000";"Outros","900000";"Serviço","1000000"},2,FALSE)
  + COUNTIF($G$2:G3238,G3238)
)</f>
        <v>600677</v>
      </c>
      <c r="B3238" s="3" t="str">
        <f t="shared" si="52"/>
        <v>CABO CAT 5E, PRETO, CAPA</v>
      </c>
      <c r="C3238" s="38" t="s">
        <v>5730</v>
      </c>
      <c r="D3238" s="38" t="s">
        <v>5730</v>
      </c>
      <c r="E3238" s="5" t="s">
        <v>5731</v>
      </c>
      <c r="F3238" s="5" t="s">
        <v>7</v>
      </c>
      <c r="G3238" s="2" t="s">
        <v>4743</v>
      </c>
      <c r="H3238" s="38" t="s">
        <v>5729</v>
      </c>
      <c r="I3238" s="170" t="s">
        <v>7038</v>
      </c>
      <c r="J3238" s="127">
        <v>3.8586</v>
      </c>
      <c r="K3238" s="162">
        <v>8.9887296405194608</v>
      </c>
      <c r="L3238" s="127">
        <v>0.55366666666666597</v>
      </c>
      <c r="M3238" s="203"/>
      <c r="N3238" s="198">
        <v>0.12</v>
      </c>
      <c r="O3238" s="3" t="s">
        <v>7139</v>
      </c>
      <c r="P3238" s="31" t="s">
        <v>7291</v>
      </c>
      <c r="Q3238" s="234">
        <v>2</v>
      </c>
      <c r="R3238" s="5">
        <v>85444900</v>
      </c>
      <c r="S3238" s="238">
        <v>46058</v>
      </c>
      <c r="T3238" s="263">
        <v>0.15</v>
      </c>
      <c r="U3238" s="263">
        <v>0</v>
      </c>
      <c r="V3238" s="263">
        <v>3.2119999999999996E-2</v>
      </c>
      <c r="W3238" s="263">
        <v>0</v>
      </c>
      <c r="X3238" s="263">
        <v>0.33999999999999997</v>
      </c>
      <c r="Y3238" s="265">
        <v>1.8334922359937862</v>
      </c>
      <c r="Z3238" s="275">
        <v>4.4122666666666657</v>
      </c>
      <c r="AA3238" s="276">
        <v>9.8148435038502568E-2</v>
      </c>
      <c r="AB3238" s="277">
        <v>0.05</v>
      </c>
      <c r="AC3238" s="277">
        <v>3.6499999999999998E-2</v>
      </c>
      <c r="AD3238" s="277">
        <v>0</v>
      </c>
      <c r="AE3238" s="277">
        <v>0.33999999999999997</v>
      </c>
      <c r="AF3238" s="276">
        <v>1.6365881600285659</v>
      </c>
    </row>
    <row r="3239" spans="1:32" ht="27.6" x14ac:dyDescent="0.3">
      <c r="A3239" s="2">
        <f>IF(G3239="","",VLOOKUP(G3239,{"CFTV","100000";"switch","750000";"VMS","200000";"Alarme","300000";"CA","400000";"Cabeamento","500000";"Infra","600000";"Redes","700000";"Energia","800000";"Outros","900000";"Serviço","1000000"},2,FALSE)
  + COUNTIF($G$2:G3239,G3239)
)</f>
        <v>600678</v>
      </c>
      <c r="B3239" s="3" t="str">
        <f t="shared" si="52"/>
        <v>FIO CABO PARALELO AUTOMOTIVO SOM</v>
      </c>
      <c r="C3239" s="38" t="s">
        <v>7024</v>
      </c>
      <c r="D3239" s="38" t="s">
        <v>7024</v>
      </c>
      <c r="E3239" s="106" t="s">
        <v>326</v>
      </c>
      <c r="F3239" s="106" t="s">
        <v>948</v>
      </c>
      <c r="G3239" s="2" t="s">
        <v>4743</v>
      </c>
      <c r="H3239" s="38" t="s">
        <v>5732</v>
      </c>
      <c r="I3239" s="175" t="s">
        <v>7038</v>
      </c>
      <c r="J3239" s="132">
        <v>7.99</v>
      </c>
      <c r="K3239" s="162">
        <v>56.206723101187301</v>
      </c>
      <c r="L3239" s="132">
        <v>19.600000000000001</v>
      </c>
      <c r="M3239" s="203"/>
      <c r="N3239" s="198">
        <v>0.12</v>
      </c>
      <c r="O3239" s="3" t="s">
        <v>7212</v>
      </c>
      <c r="P3239" s="31" t="s">
        <v>7291</v>
      </c>
      <c r="Q3239" s="234">
        <v>1</v>
      </c>
      <c r="R3239" s="106">
        <v>85444900</v>
      </c>
      <c r="S3239" s="238">
        <v>46056</v>
      </c>
      <c r="T3239" s="263">
        <v>0.15</v>
      </c>
      <c r="U3239" s="263">
        <v>0</v>
      </c>
      <c r="V3239" s="263">
        <v>3.2119999999999996E-2</v>
      </c>
      <c r="W3239" s="263">
        <v>0</v>
      </c>
      <c r="X3239" s="263">
        <v>0.33999999999999997</v>
      </c>
      <c r="Y3239" s="265">
        <v>1.8334922359937862</v>
      </c>
      <c r="Z3239" s="275">
        <v>27.590000000000003</v>
      </c>
      <c r="AA3239" s="276">
        <v>0.61372431162644003</v>
      </c>
      <c r="AB3239" s="277">
        <v>0.05</v>
      </c>
      <c r="AC3239" s="277">
        <v>3.6499999999999998E-2</v>
      </c>
      <c r="AD3239" s="277">
        <v>0</v>
      </c>
      <c r="AE3239" s="277">
        <v>0.33999999999999997</v>
      </c>
      <c r="AF3239" s="276">
        <v>1.6365881600285659</v>
      </c>
    </row>
    <row r="3240" spans="1:32" ht="27.6" x14ac:dyDescent="0.3">
      <c r="A3240" s="2">
        <f>IF(G3240="","",VLOOKUP(G3240,{"CFTV","100000";"switch","750000";"VMS","200000";"Alarme","300000";"CA","400000";"Cabeamento","500000";"Infra","600000";"Redes","700000";"Energia","800000";"Outros","900000";"Serviço","1000000"},2,FALSE)
  + COUNTIF($G$2:G3240,G3240)
)</f>
        <v>600679</v>
      </c>
      <c r="B3240" s="3" t="str">
        <f t="shared" si="52"/>
        <v>CAPA PARA CONECTOR RJ 45</v>
      </c>
      <c r="C3240" s="3"/>
      <c r="D3240" s="3"/>
      <c r="E3240" s="5" t="s">
        <v>326</v>
      </c>
      <c r="F3240" s="5" t="s">
        <v>7</v>
      </c>
      <c r="G3240" s="2" t="s">
        <v>4743</v>
      </c>
      <c r="H3240" s="3" t="s">
        <v>5733</v>
      </c>
      <c r="I3240" s="170" t="s">
        <v>7038</v>
      </c>
      <c r="J3240" s="127">
        <v>0.57999999999999996</v>
      </c>
      <c r="K3240" s="162">
        <v>1.1815838854182177</v>
      </c>
      <c r="L3240" s="126"/>
      <c r="M3240" s="203"/>
      <c r="N3240" s="218">
        <v>0.18</v>
      </c>
      <c r="O3240" s="3" t="s">
        <v>7070</v>
      </c>
      <c r="P3240" s="31" t="s">
        <v>7294</v>
      </c>
      <c r="Q3240" s="234">
        <v>1</v>
      </c>
      <c r="R3240" s="5">
        <v>85369090</v>
      </c>
      <c r="S3240" s="238">
        <v>46028</v>
      </c>
      <c r="T3240" s="263">
        <v>0.15</v>
      </c>
      <c r="U3240" s="263">
        <v>0</v>
      </c>
      <c r="V3240" s="263">
        <v>3.2119999999999996E-2</v>
      </c>
      <c r="W3240" s="263">
        <v>0</v>
      </c>
      <c r="X3240" s="263">
        <v>0.33999999999999997</v>
      </c>
      <c r="Y3240" s="265">
        <v>1.8334922359937862</v>
      </c>
      <c r="Z3240" s="275">
        <v>0.57999999999999996</v>
      </c>
      <c r="AA3240" s="276">
        <v>1.2901779657243026E-2</v>
      </c>
      <c r="AB3240" s="277">
        <v>0.05</v>
      </c>
      <c r="AC3240" s="277">
        <v>3.6499999999999998E-2</v>
      </c>
      <c r="AD3240" s="277">
        <v>0</v>
      </c>
      <c r="AE3240" s="277">
        <v>0.33999999999999997</v>
      </c>
      <c r="AF3240" s="276">
        <v>1.6365881600285659</v>
      </c>
    </row>
    <row r="3241" spans="1:32" ht="55.2" x14ac:dyDescent="0.3">
      <c r="A3241" s="2">
        <f>IF(G3241="","",VLOOKUP(G3241,{"CFTV","100000";"switch","750000";"VMS","200000";"Alarme","300000";"CA","400000";"Cabeamento","500000";"Infra","600000";"Redes","700000";"Energia","800000";"Outros","900000";"Serviço","1000000"},2,FALSE)
  + COUNTIF($G$2:G3241,G3241)
)</f>
        <v>600680</v>
      </c>
      <c r="B3241" s="3" t="str">
        <f t="shared" si="52"/>
        <v>A BD1U 800MM É UMA</v>
      </c>
      <c r="C3241" s="3" t="s">
        <v>5735</v>
      </c>
      <c r="D3241" s="3" t="s">
        <v>5735</v>
      </c>
      <c r="E3241" s="5" t="s">
        <v>6</v>
      </c>
      <c r="F3241" s="5" t="s">
        <v>7</v>
      </c>
      <c r="G3241" s="2" t="s">
        <v>4743</v>
      </c>
      <c r="H3241" s="3" t="s">
        <v>5734</v>
      </c>
      <c r="I3241" s="170" t="s">
        <v>7038</v>
      </c>
      <c r="J3241" s="138">
        <v>324.58999999999997</v>
      </c>
      <c r="K3241" s="162">
        <v>661.25916097913671</v>
      </c>
      <c r="L3241" s="127"/>
      <c r="M3241" s="205"/>
      <c r="N3241" s="198">
        <v>0.12</v>
      </c>
      <c r="O3241" s="3" t="s">
        <v>6</v>
      </c>
      <c r="P3241" s="31" t="s">
        <v>7288</v>
      </c>
      <c r="Q3241" s="234">
        <v>1</v>
      </c>
      <c r="R3241" s="5">
        <v>94039900</v>
      </c>
      <c r="S3241" s="238">
        <v>45965</v>
      </c>
      <c r="T3241" s="263">
        <v>0.15</v>
      </c>
      <c r="U3241" s="263">
        <v>0</v>
      </c>
      <c r="V3241" s="263">
        <v>3.2119999999999996E-2</v>
      </c>
      <c r="W3241" s="263">
        <v>0</v>
      </c>
      <c r="X3241" s="263">
        <v>0.33999999999999997</v>
      </c>
      <c r="Y3241" s="265">
        <v>1.8334922359937862</v>
      </c>
      <c r="Z3241" s="275">
        <v>324.58999999999997</v>
      </c>
      <c r="AA3241" s="276">
        <v>7.2203252740422661</v>
      </c>
      <c r="AB3241" s="277">
        <v>0.05</v>
      </c>
      <c r="AC3241" s="277">
        <v>3.6499999999999998E-2</v>
      </c>
      <c r="AD3241" s="277">
        <v>0</v>
      </c>
      <c r="AE3241" s="277">
        <v>0.33999999999999997</v>
      </c>
      <c r="AF3241" s="276">
        <v>1.6365881600285659</v>
      </c>
    </row>
    <row r="3242" spans="1:32" ht="41.4" x14ac:dyDescent="0.3">
      <c r="A3242" s="2">
        <f>IF(G3242="","",VLOOKUP(G3242,{"CFTV","100000";"switch","750000";"VMS","200000";"Alarme","300000";"CA","400000";"Cabeamento","500000";"Infra","600000";"Redes","700000";"Energia","800000";"Outros","900000";"Serviço","1000000"},2,FALSE)
  + COUNTIF($G$2:G3242,G3242)
)</f>
        <v>600681</v>
      </c>
      <c r="B3242" s="3" t="str">
        <f t="shared" si="52"/>
        <v>A BF1U 800MM É UMA</v>
      </c>
      <c r="C3242" s="3" t="s">
        <v>5737</v>
      </c>
      <c r="D3242" s="3" t="s">
        <v>5737</v>
      </c>
      <c r="E3242" s="5" t="s">
        <v>6</v>
      </c>
      <c r="F3242" s="5" t="s">
        <v>7</v>
      </c>
      <c r="G3242" s="2" t="s">
        <v>4743</v>
      </c>
      <c r="H3242" s="3" t="s">
        <v>5736</v>
      </c>
      <c r="I3242" s="170" t="s">
        <v>7038</v>
      </c>
      <c r="J3242" s="138">
        <v>152.06</v>
      </c>
      <c r="K3242" s="162">
        <v>309.77869933912797</v>
      </c>
      <c r="L3242" s="127"/>
      <c r="M3242" s="205"/>
      <c r="N3242" s="198">
        <v>0.12</v>
      </c>
      <c r="O3242" s="3" t="s">
        <v>6</v>
      </c>
      <c r="P3242" s="31" t="s">
        <v>7288</v>
      </c>
      <c r="Q3242" s="234">
        <v>1</v>
      </c>
      <c r="R3242" s="5">
        <v>94039900</v>
      </c>
      <c r="S3242" s="238">
        <v>46082</v>
      </c>
      <c r="T3242" s="263">
        <v>0.15</v>
      </c>
      <c r="U3242" s="263">
        <v>0</v>
      </c>
      <c r="V3242" s="263">
        <v>3.2119999999999996E-2</v>
      </c>
      <c r="W3242" s="263">
        <v>0</v>
      </c>
      <c r="X3242" s="263">
        <v>0.33999999999999997</v>
      </c>
      <c r="Y3242" s="265">
        <v>1.8334922359937862</v>
      </c>
      <c r="Z3242" s="275">
        <v>152.06</v>
      </c>
      <c r="AA3242" s="276">
        <v>3.3824907149661634</v>
      </c>
      <c r="AB3242" s="277">
        <v>0.05</v>
      </c>
      <c r="AC3242" s="277">
        <v>3.6499999999999998E-2</v>
      </c>
      <c r="AD3242" s="277">
        <v>0</v>
      </c>
      <c r="AE3242" s="277">
        <v>0.33999999999999997</v>
      </c>
      <c r="AF3242" s="276">
        <v>1.6365881600285659</v>
      </c>
    </row>
    <row r="3243" spans="1:32" ht="69" x14ac:dyDescent="0.3">
      <c r="A3243" s="2">
        <f>IF(G3243="","",VLOOKUP(G3243,{"CFTV","100000";"switch","750000";"VMS","200000";"Alarme","300000";"CA","400000";"Cabeamento","500000";"Infra","600000";"Redes","700000";"Energia","800000";"Outros","900000";"Serviço","1000000"},2,FALSE)
  + COUNTIF($G$2:G3243,G3243)
)</f>
        <v>600682</v>
      </c>
      <c r="B3243" s="3" t="str">
        <f t="shared" si="52"/>
        <v>FONTE DE ALIMENTAÇÃO AC/DC 12</v>
      </c>
      <c r="C3243" s="3" t="s">
        <v>5739</v>
      </c>
      <c r="D3243" s="3" t="s">
        <v>5739</v>
      </c>
      <c r="E3243" s="5" t="s">
        <v>6</v>
      </c>
      <c r="F3243" s="5" t="s">
        <v>7</v>
      </c>
      <c r="G3243" s="2" t="s">
        <v>4743</v>
      </c>
      <c r="H3243" s="3" t="s">
        <v>5738</v>
      </c>
      <c r="I3243" s="170" t="s">
        <v>7038</v>
      </c>
      <c r="J3243" s="138">
        <v>71.790000000000006</v>
      </c>
      <c r="K3243" s="162">
        <v>132.94716260476056</v>
      </c>
      <c r="L3243" s="127"/>
      <c r="M3243" s="205">
        <v>3.7499999999999999E-2</v>
      </c>
      <c r="N3243" s="198">
        <v>0.04</v>
      </c>
      <c r="O3243" s="3" t="s">
        <v>6</v>
      </c>
      <c r="P3243" s="31" t="s">
        <v>7288</v>
      </c>
      <c r="Q3243" s="234">
        <v>1</v>
      </c>
      <c r="R3243" s="5">
        <v>85044021</v>
      </c>
      <c r="S3243" s="238">
        <v>45965</v>
      </c>
      <c r="T3243" s="263">
        <v>0.15</v>
      </c>
      <c r="U3243" s="263">
        <v>0</v>
      </c>
      <c r="V3243" s="263">
        <v>3.5039999999999995E-2</v>
      </c>
      <c r="W3243" s="263">
        <v>0</v>
      </c>
      <c r="X3243" s="263">
        <v>0.33999999999999997</v>
      </c>
      <c r="Y3243" s="265">
        <v>1.6064585475278061</v>
      </c>
      <c r="Z3243" s="275">
        <v>74.482125000000011</v>
      </c>
      <c r="AA3243" s="276">
        <v>1.6568137330228145</v>
      </c>
      <c r="AB3243" s="277">
        <v>0.05</v>
      </c>
      <c r="AC3243" s="277">
        <v>3.6499999999999998E-2</v>
      </c>
      <c r="AD3243" s="277">
        <v>0</v>
      </c>
      <c r="AE3243" s="277">
        <v>0.33999999999999997</v>
      </c>
      <c r="AF3243" s="276">
        <v>1.6365881600285659</v>
      </c>
    </row>
    <row r="3244" spans="1:32" ht="82.8" x14ac:dyDescent="0.3">
      <c r="A3244" s="2">
        <f>IF(G3244="","",VLOOKUP(G3244,{"CFTV","100000";"switch","750000";"VMS","200000";"Alarme","300000";"CA","400000";"Cabeamento","500000";"Infra","600000";"Redes","700000";"Energia","800000";"Outros","900000";"Serviço","1000000"},2,FALSE)
  + COUNTIF($G$2:G3244,G3244)
)</f>
        <v>600683</v>
      </c>
      <c r="B3244" s="3" t="str">
        <f t="shared" si="52"/>
        <v>CABO FIO FLEXIVEL PP 3X6MM²</v>
      </c>
      <c r="C3244" s="3" t="s">
        <v>5741</v>
      </c>
      <c r="D3244" s="3" t="s">
        <v>5741</v>
      </c>
      <c r="E3244" s="5" t="s">
        <v>1455</v>
      </c>
      <c r="F3244" s="5" t="s">
        <v>948</v>
      </c>
      <c r="G3244" s="2" t="s">
        <v>4743</v>
      </c>
      <c r="H3244" s="3" t="s">
        <v>5740</v>
      </c>
      <c r="I3244" s="170" t="s">
        <v>7038</v>
      </c>
      <c r="J3244" s="138">
        <v>19.920000000000002</v>
      </c>
      <c r="K3244" s="162">
        <v>40.581294823329138</v>
      </c>
      <c r="L3244" s="127"/>
      <c r="M3244" s="205"/>
      <c r="N3244" s="198">
        <v>0.12</v>
      </c>
      <c r="O3244" s="3" t="s">
        <v>7212</v>
      </c>
      <c r="P3244" s="31" t="s">
        <v>7291</v>
      </c>
      <c r="Q3244" s="234">
        <v>1</v>
      </c>
      <c r="R3244" s="5">
        <v>85444900</v>
      </c>
      <c r="S3244" s="238">
        <v>45985</v>
      </c>
      <c r="T3244" s="263">
        <v>0.15</v>
      </c>
      <c r="U3244" s="263">
        <v>0</v>
      </c>
      <c r="V3244" s="263">
        <v>3.2119999999999996E-2</v>
      </c>
      <c r="W3244" s="263">
        <v>0</v>
      </c>
      <c r="X3244" s="263">
        <v>0.33999999999999997</v>
      </c>
      <c r="Y3244" s="265">
        <v>1.8334922359937862</v>
      </c>
      <c r="Z3244" s="275">
        <v>19.920000000000002</v>
      </c>
      <c r="AA3244" s="276">
        <v>0.44310939788324333</v>
      </c>
      <c r="AB3244" s="277">
        <v>0.05</v>
      </c>
      <c r="AC3244" s="277">
        <v>3.6499999999999998E-2</v>
      </c>
      <c r="AD3244" s="277">
        <v>0</v>
      </c>
      <c r="AE3244" s="277">
        <v>0.33999999999999997</v>
      </c>
      <c r="AF3244" s="276">
        <v>1.6365881600285659</v>
      </c>
    </row>
    <row r="3245" spans="1:32" ht="27.6" x14ac:dyDescent="0.3">
      <c r="A3245" s="2">
        <f>IF(G3245="","",VLOOKUP(G3245,{"CFTV","100000";"switch","750000";"VMS","200000";"Alarme","300000";"CA","400000";"Cabeamento","500000";"Infra","600000";"Redes","700000";"Energia","800000";"Outros","900000";"Serviço","1000000"},2,FALSE)
  + COUNTIF($G$2:G3245,G3245)
)</f>
        <v>600684</v>
      </c>
      <c r="B3245" s="3" t="str">
        <f t="shared" si="52"/>
        <v>CABO PP FLEXÍVEL 750V 3X10,00MM2</v>
      </c>
      <c r="C3245" s="3" t="s">
        <v>5743</v>
      </c>
      <c r="D3245" s="3" t="s">
        <v>5743</v>
      </c>
      <c r="E3245" s="5" t="s">
        <v>5744</v>
      </c>
      <c r="F3245" s="5" t="s">
        <v>948</v>
      </c>
      <c r="G3245" s="2" t="s">
        <v>4743</v>
      </c>
      <c r="H3245" s="3" t="s">
        <v>5742</v>
      </c>
      <c r="I3245" s="170" t="s">
        <v>7038</v>
      </c>
      <c r="J3245" s="138">
        <v>13.33</v>
      </c>
      <c r="K3245" s="162">
        <v>27.156057228663524</v>
      </c>
      <c r="L3245" s="127"/>
      <c r="M3245" s="205"/>
      <c r="N3245" s="198">
        <v>0.12</v>
      </c>
      <c r="O3245" s="3" t="s">
        <v>7232</v>
      </c>
      <c r="P3245" s="31" t="s">
        <v>7291</v>
      </c>
      <c r="Q3245" s="234">
        <v>1</v>
      </c>
      <c r="R3245" s="5">
        <v>85444900</v>
      </c>
      <c r="S3245" s="238">
        <v>45985</v>
      </c>
      <c r="T3245" s="263">
        <v>0.15</v>
      </c>
      <c r="U3245" s="263">
        <v>0</v>
      </c>
      <c r="V3245" s="263">
        <v>3.2119999999999996E-2</v>
      </c>
      <c r="W3245" s="263">
        <v>0</v>
      </c>
      <c r="X3245" s="263">
        <v>0.33999999999999997</v>
      </c>
      <c r="Y3245" s="265">
        <v>1.8334922359937862</v>
      </c>
      <c r="Z3245" s="275">
        <v>13.33</v>
      </c>
      <c r="AA3245" s="276">
        <v>0.29651848763974065</v>
      </c>
      <c r="AB3245" s="277">
        <v>0.05</v>
      </c>
      <c r="AC3245" s="277">
        <v>3.6499999999999998E-2</v>
      </c>
      <c r="AD3245" s="277">
        <v>0</v>
      </c>
      <c r="AE3245" s="277">
        <v>0.33999999999999997</v>
      </c>
      <c r="AF3245" s="276">
        <v>1.6365881600285659</v>
      </c>
    </row>
    <row r="3246" spans="1:32" ht="27.6" x14ac:dyDescent="0.3">
      <c r="A3246" s="2">
        <f>IF(G3246="","",VLOOKUP(G3246,{"CFTV","100000";"switch","750000";"VMS","200000";"Alarme","300000";"CA","400000";"Cabeamento","500000";"Infra","600000";"Redes","700000";"Energia","800000";"Outros","900000";"Serviço","1000000"},2,FALSE)
  + COUNTIF($G$2:G3246,G3246)
)</f>
        <v>600685</v>
      </c>
      <c r="B3246" s="3" t="str">
        <f t="shared" si="52"/>
        <v>CAIXA PASSAGEM CONCRETO C/TAMPA S/FUNDO</v>
      </c>
      <c r="C3246" s="3" t="s">
        <v>5746</v>
      </c>
      <c r="D3246" s="3" t="s">
        <v>5746</v>
      </c>
      <c r="E3246" s="5" t="s">
        <v>1455</v>
      </c>
      <c r="F3246" s="5" t="s">
        <v>7</v>
      </c>
      <c r="G3246" s="2" t="s">
        <v>4743</v>
      </c>
      <c r="H3246" s="3" t="s">
        <v>5745</v>
      </c>
      <c r="I3246" s="170" t="s">
        <v>7038</v>
      </c>
      <c r="J3246" s="138">
        <v>112</v>
      </c>
      <c r="K3246" s="162">
        <v>228.16792270144896</v>
      </c>
      <c r="L3246" s="127"/>
      <c r="M3246" s="205"/>
      <c r="N3246" s="198">
        <v>0.12</v>
      </c>
      <c r="O3246" s="3" t="s">
        <v>7233</v>
      </c>
      <c r="P3246" s="31" t="s">
        <v>7291</v>
      </c>
      <c r="Q3246" s="234">
        <v>1</v>
      </c>
      <c r="R3246" s="5">
        <v>68109900</v>
      </c>
      <c r="S3246" s="238">
        <v>45985</v>
      </c>
      <c r="T3246" s="263">
        <v>0.15</v>
      </c>
      <c r="U3246" s="263">
        <v>0</v>
      </c>
      <c r="V3246" s="263">
        <v>3.2119999999999996E-2</v>
      </c>
      <c r="W3246" s="263">
        <v>0</v>
      </c>
      <c r="X3246" s="263">
        <v>0.33999999999999997</v>
      </c>
      <c r="Y3246" s="265">
        <v>1.8334922359937862</v>
      </c>
      <c r="Z3246" s="275">
        <v>112</v>
      </c>
      <c r="AA3246" s="276">
        <v>2.4913781407089988</v>
      </c>
      <c r="AB3246" s="277">
        <v>0.05</v>
      </c>
      <c r="AC3246" s="277">
        <v>3.6499999999999998E-2</v>
      </c>
      <c r="AD3246" s="277">
        <v>0</v>
      </c>
      <c r="AE3246" s="277">
        <v>0.33999999999999997</v>
      </c>
      <c r="AF3246" s="276">
        <v>1.6365881600285659</v>
      </c>
    </row>
    <row r="3247" spans="1:32" ht="27.6" x14ac:dyDescent="0.3">
      <c r="A3247" s="2">
        <f>IF(G3247="","",VLOOKUP(G3247,{"CFTV","100000";"switch","750000";"VMS","200000";"Alarme","300000";"CA","400000";"Cabeamento","500000";"Infra","600000";"Redes","700000";"Energia","800000";"Outros","900000";"Serviço","1000000"},2,FALSE)
  + COUNTIF($G$2:G3247,G3247)
)</f>
        <v>600686</v>
      </c>
      <c r="B3247" s="3" t="str">
        <f t="shared" si="52"/>
        <v>CAIXA PASSAGEM CONCRETO C/TAMPA S/FUNDO</v>
      </c>
      <c r="C3247" s="3" t="s">
        <v>5748</v>
      </c>
      <c r="D3247" s="3" t="s">
        <v>5748</v>
      </c>
      <c r="E3247" s="5" t="s">
        <v>1455</v>
      </c>
      <c r="F3247" s="5" t="s">
        <v>7</v>
      </c>
      <c r="G3247" s="2" t="s">
        <v>4743</v>
      </c>
      <c r="H3247" s="3" t="s">
        <v>5747</v>
      </c>
      <c r="I3247" s="170" t="s">
        <v>7038</v>
      </c>
      <c r="J3247" s="138">
        <v>164</v>
      </c>
      <c r="K3247" s="162">
        <v>334.10302966997887</v>
      </c>
      <c r="L3247" s="127"/>
      <c r="M3247" s="205"/>
      <c r="N3247" s="198">
        <v>0.12</v>
      </c>
      <c r="O3247" s="3" t="s">
        <v>7233</v>
      </c>
      <c r="P3247" s="31" t="s">
        <v>7291</v>
      </c>
      <c r="Q3247" s="234">
        <v>1</v>
      </c>
      <c r="R3247" s="5">
        <v>68109900</v>
      </c>
      <c r="S3247" s="238">
        <v>45985</v>
      </c>
      <c r="T3247" s="263">
        <v>0.15</v>
      </c>
      <c r="U3247" s="263">
        <v>0</v>
      </c>
      <c r="V3247" s="263">
        <v>3.2119999999999996E-2</v>
      </c>
      <c r="W3247" s="263">
        <v>0</v>
      </c>
      <c r="X3247" s="263">
        <v>0.33999999999999997</v>
      </c>
      <c r="Y3247" s="265">
        <v>1.8334922359937862</v>
      </c>
      <c r="Z3247" s="275">
        <v>164</v>
      </c>
      <c r="AA3247" s="276">
        <v>3.6480894203238905</v>
      </c>
      <c r="AB3247" s="277">
        <v>0.05</v>
      </c>
      <c r="AC3247" s="277">
        <v>3.6499999999999998E-2</v>
      </c>
      <c r="AD3247" s="277">
        <v>0</v>
      </c>
      <c r="AE3247" s="277">
        <v>0.33999999999999997</v>
      </c>
      <c r="AF3247" s="276">
        <v>1.6365881600285659</v>
      </c>
    </row>
    <row r="3248" spans="1:32" ht="55.2" x14ac:dyDescent="0.3">
      <c r="A3248" s="2">
        <f>IF(G3248="","",VLOOKUP(G3248,{"CFTV","100000";"switch","750000";"VMS","200000";"Alarme","300000";"CA","400000";"Cabeamento","500000";"Infra","600000";"Redes","700000";"Energia","800000";"Outros","900000";"Serviço","1000000"},2,FALSE)
  + COUNTIF($G$2:G3248,G3248)
)</f>
        <v>600687</v>
      </c>
      <c r="B3248" s="3" t="str">
        <f t="shared" si="52"/>
        <v>TUBULAÇÃO RESISTENTE PARA CONDUÇÃO SEGURA</v>
      </c>
      <c r="C3248" s="3" t="s">
        <v>5750</v>
      </c>
      <c r="D3248" s="3" t="s">
        <v>5750</v>
      </c>
      <c r="E3248" s="5" t="s">
        <v>1455</v>
      </c>
      <c r="F3248" s="5" t="s">
        <v>7</v>
      </c>
      <c r="G3248" s="2" t="s">
        <v>4743</v>
      </c>
      <c r="H3248" s="3" t="s">
        <v>5749</v>
      </c>
      <c r="I3248" s="170" t="s">
        <v>7038</v>
      </c>
      <c r="J3248" s="138">
        <v>86.45</v>
      </c>
      <c r="K3248" s="162">
        <v>176.11711533518093</v>
      </c>
      <c r="L3248" s="127"/>
      <c r="M3248" s="205"/>
      <c r="N3248" s="198">
        <v>0.18</v>
      </c>
      <c r="O3248" s="3" t="s">
        <v>7114</v>
      </c>
      <c r="P3248" s="31" t="s">
        <v>7294</v>
      </c>
      <c r="Q3248" s="234">
        <v>3</v>
      </c>
      <c r="R3248" s="5">
        <v>73063000</v>
      </c>
      <c r="S3248" s="238">
        <v>46031</v>
      </c>
      <c r="T3248" s="263">
        <v>0.15</v>
      </c>
      <c r="U3248" s="263">
        <v>0</v>
      </c>
      <c r="V3248" s="263">
        <v>3.2119999999999996E-2</v>
      </c>
      <c r="W3248" s="263">
        <v>0</v>
      </c>
      <c r="X3248" s="263">
        <v>0.33999999999999997</v>
      </c>
      <c r="Y3248" s="265">
        <v>1.8334922359937862</v>
      </c>
      <c r="Z3248" s="275">
        <v>86.45</v>
      </c>
      <c r="AA3248" s="276">
        <v>1.9230325023597585</v>
      </c>
      <c r="AB3248" s="277">
        <v>0.05</v>
      </c>
      <c r="AC3248" s="277">
        <v>3.6499999999999998E-2</v>
      </c>
      <c r="AD3248" s="277">
        <v>0</v>
      </c>
      <c r="AE3248" s="277">
        <v>0.33999999999999997</v>
      </c>
      <c r="AF3248" s="276">
        <v>1.6365881600285659</v>
      </c>
    </row>
    <row r="3249" spans="1:32" ht="55.2" x14ac:dyDescent="0.3">
      <c r="A3249" s="2">
        <f>IF(G3249="","",VLOOKUP(G3249,{"CFTV","100000";"switch","750000";"VMS","200000";"Alarme","300000";"CA","400000";"Cabeamento","500000";"Infra","600000";"Redes","700000";"Energia","800000";"Outros","900000";"Serviço","1000000"},2,FALSE)
  + COUNTIF($G$2:G3249,G3249)
)</f>
        <v>600688</v>
      </c>
      <c r="B3249" s="3" t="str">
        <f t="shared" si="52"/>
        <v>GALVANIZAÇÃO A FOGO PADRÃO RÍGIDO</v>
      </c>
      <c r="C3249" s="3" t="s">
        <v>5752</v>
      </c>
      <c r="D3249" s="3" t="s">
        <v>5752</v>
      </c>
      <c r="E3249" s="5" t="s">
        <v>1455</v>
      </c>
      <c r="F3249" s="5" t="s">
        <v>7</v>
      </c>
      <c r="G3249" s="2" t="s">
        <v>4743</v>
      </c>
      <c r="H3249" s="3" t="s">
        <v>5751</v>
      </c>
      <c r="I3249" s="170" t="s">
        <v>7038</v>
      </c>
      <c r="J3249" s="138">
        <v>198.84</v>
      </c>
      <c r="K3249" s="162">
        <v>405.07955133889385</v>
      </c>
      <c r="L3249" s="127"/>
      <c r="M3249" s="205"/>
      <c r="N3249" s="198">
        <v>0.18</v>
      </c>
      <c r="O3249" s="3" t="s">
        <v>7114</v>
      </c>
      <c r="P3249" s="31" t="s">
        <v>7294</v>
      </c>
      <c r="Q3249" s="234">
        <v>3</v>
      </c>
      <c r="R3249" s="5">
        <v>73063000</v>
      </c>
      <c r="S3249" s="238">
        <v>46031</v>
      </c>
      <c r="T3249" s="263">
        <v>0.15</v>
      </c>
      <c r="U3249" s="263">
        <v>0</v>
      </c>
      <c r="V3249" s="263">
        <v>3.2119999999999996E-2</v>
      </c>
      <c r="W3249" s="263">
        <v>0</v>
      </c>
      <c r="X3249" s="263">
        <v>0.33999999999999997</v>
      </c>
      <c r="Y3249" s="265">
        <v>1.8334922359937862</v>
      </c>
      <c r="Z3249" s="275">
        <v>198.84</v>
      </c>
      <c r="AA3249" s="276">
        <v>4.4230859776658686</v>
      </c>
      <c r="AB3249" s="277">
        <v>0.05</v>
      </c>
      <c r="AC3249" s="277">
        <v>3.6499999999999998E-2</v>
      </c>
      <c r="AD3249" s="277">
        <v>0</v>
      </c>
      <c r="AE3249" s="277">
        <v>0.33999999999999997</v>
      </c>
      <c r="AF3249" s="276">
        <v>1.6365881600285659</v>
      </c>
    </row>
    <row r="3250" spans="1:32" ht="27.6" x14ac:dyDescent="0.3">
      <c r="A3250" s="2">
        <f>IF(G3250="","",VLOOKUP(G3250,{"CFTV","100000";"switch","750000";"VMS","200000";"Alarme","300000";"CA","400000";"Cabeamento","500000";"Infra","600000";"Redes","700000";"Energia","800000";"Outros","900000";"Serviço","1000000"},2,FALSE)
  + COUNTIF($G$2:G3250,G3250)
)</f>
        <v>600689</v>
      </c>
      <c r="B3250" s="3" t="str">
        <f t="shared" si="52"/>
        <v>CABO OPTICO SM 06 FO</v>
      </c>
      <c r="C3250" s="62" t="s">
        <v>5753</v>
      </c>
      <c r="D3250" s="62" t="s">
        <v>5753</v>
      </c>
      <c r="E3250" s="63" t="s">
        <v>1395</v>
      </c>
      <c r="F3250" s="63" t="s">
        <v>948</v>
      </c>
      <c r="G3250" s="2" t="s">
        <v>4743</v>
      </c>
      <c r="H3250" s="62" t="s">
        <v>5753</v>
      </c>
      <c r="I3250" s="170" t="s">
        <v>7038</v>
      </c>
      <c r="J3250" s="127">
        <v>5.6878000000000002</v>
      </c>
      <c r="K3250" s="162">
        <v>11.587263488761621</v>
      </c>
      <c r="L3250" s="126"/>
      <c r="M3250" s="203"/>
      <c r="N3250" s="198">
        <v>0.12</v>
      </c>
      <c r="O3250" s="3" t="s">
        <v>7078</v>
      </c>
      <c r="P3250" s="31" t="s">
        <v>7292</v>
      </c>
      <c r="Q3250" s="234">
        <v>1</v>
      </c>
      <c r="R3250" s="63">
        <v>85447010</v>
      </c>
      <c r="S3250" s="238">
        <v>46028</v>
      </c>
      <c r="T3250" s="263">
        <v>0.15</v>
      </c>
      <c r="U3250" s="263">
        <v>0</v>
      </c>
      <c r="V3250" s="263">
        <v>3.2119999999999996E-2</v>
      </c>
      <c r="W3250" s="263">
        <v>0</v>
      </c>
      <c r="X3250" s="263">
        <v>0.33999999999999997</v>
      </c>
      <c r="Y3250" s="265">
        <v>1.8334922359937862</v>
      </c>
      <c r="Z3250" s="275">
        <v>5.6878000000000002</v>
      </c>
      <c r="AA3250" s="276">
        <v>0.12652196954218431</v>
      </c>
      <c r="AB3250" s="277">
        <v>0.05</v>
      </c>
      <c r="AC3250" s="277">
        <v>3.6499999999999998E-2</v>
      </c>
      <c r="AD3250" s="277">
        <v>0</v>
      </c>
      <c r="AE3250" s="277">
        <v>0.33999999999999997</v>
      </c>
      <c r="AF3250" s="276">
        <v>1.6365881600285659</v>
      </c>
    </row>
    <row r="3251" spans="1:32" ht="27.6" x14ac:dyDescent="0.3">
      <c r="A3251" s="2">
        <f>IF(G3251="","",VLOOKUP(G3251,{"CFTV","100000";"switch","750000";"VMS","200000";"Alarme","300000";"CA","400000";"Cabeamento","500000";"Infra","600000";"Redes","700000";"Energia","800000";"Outros","900000";"Serviço","1000000"},2,FALSE)
  + COUNTIF($G$2:G3251,G3251)
)</f>
        <v>600690</v>
      </c>
      <c r="B3251" s="3" t="str">
        <f t="shared" si="52"/>
        <v>PAINEL DE COMANDO DE SOBREPOR</v>
      </c>
      <c r="C3251" s="3" t="s">
        <v>5755</v>
      </c>
      <c r="D3251" s="3" t="s">
        <v>5755</v>
      </c>
      <c r="E3251" s="5" t="s">
        <v>5567</v>
      </c>
      <c r="F3251" s="5" t="s">
        <v>7</v>
      </c>
      <c r="G3251" s="2" t="s">
        <v>4743</v>
      </c>
      <c r="H3251" s="3" t="s">
        <v>5754</v>
      </c>
      <c r="I3251" s="170" t="s">
        <v>7038</v>
      </c>
      <c r="J3251" s="127">
        <v>395</v>
      </c>
      <c r="K3251" s="162">
        <v>1212.1420893514476</v>
      </c>
      <c r="L3251" s="127">
        <v>200</v>
      </c>
      <c r="M3251" s="203"/>
      <c r="N3251" s="218">
        <v>0.12</v>
      </c>
      <c r="O3251" s="3" t="s">
        <v>5567</v>
      </c>
      <c r="P3251" s="31" t="s">
        <v>7292</v>
      </c>
      <c r="Q3251" s="234">
        <v>1</v>
      </c>
      <c r="R3251" s="5">
        <v>39172900</v>
      </c>
      <c r="S3251" s="238">
        <v>45978</v>
      </c>
      <c r="T3251" s="263">
        <v>0.15</v>
      </c>
      <c r="U3251" s="263">
        <v>0</v>
      </c>
      <c r="V3251" s="263">
        <v>3.2119999999999996E-2</v>
      </c>
      <c r="W3251" s="263">
        <v>0</v>
      </c>
      <c r="X3251" s="263">
        <v>0.33999999999999997</v>
      </c>
      <c r="Y3251" s="265">
        <v>1.8334922359937862</v>
      </c>
      <c r="Z3251" s="275">
        <v>595</v>
      </c>
      <c r="AA3251" s="276">
        <v>13.235446372516556</v>
      </c>
      <c r="AB3251" s="277">
        <v>0.05</v>
      </c>
      <c r="AC3251" s="277">
        <v>3.6499999999999998E-2</v>
      </c>
      <c r="AD3251" s="277">
        <v>0</v>
      </c>
      <c r="AE3251" s="277">
        <v>0.33999999999999997</v>
      </c>
      <c r="AF3251" s="276">
        <v>1.6365881600285659</v>
      </c>
    </row>
    <row r="3252" spans="1:32" ht="27.6" x14ac:dyDescent="0.3">
      <c r="A3252" s="2">
        <f>IF(G3252="","",VLOOKUP(G3252,{"CFTV","100000";"switch","750000";"VMS","200000";"Alarme","300000";"CA","400000";"Cabeamento","500000";"Infra","600000";"Redes","700000";"Energia","800000";"Outros","900000";"Serviço","1000000"},2,FALSE)
  + COUNTIF($G$2:G3252,G3252)
)</f>
        <v>600691</v>
      </c>
      <c r="B3252" s="3" t="str">
        <f t="shared" si="52"/>
        <v>KIT 5 CAIXA DE CONDULETE</v>
      </c>
      <c r="C3252" s="3"/>
      <c r="D3252" s="3"/>
      <c r="E3252" s="5" t="s">
        <v>326</v>
      </c>
      <c r="F3252" s="5" t="s">
        <v>7</v>
      </c>
      <c r="G3252" s="2" t="s">
        <v>4743</v>
      </c>
      <c r="H3252" s="3" t="s">
        <v>5756</v>
      </c>
      <c r="I3252" s="170" t="s">
        <v>7038</v>
      </c>
      <c r="J3252" s="127">
        <v>47.98</v>
      </c>
      <c r="K3252" s="162">
        <v>97.745508314424299</v>
      </c>
      <c r="L3252" s="126"/>
      <c r="M3252" s="203"/>
      <c r="N3252" s="218">
        <v>0.12</v>
      </c>
      <c r="O3252" s="3" t="s">
        <v>7057</v>
      </c>
      <c r="P3252" s="31" t="s">
        <v>7291</v>
      </c>
      <c r="Q3252" s="234">
        <v>1</v>
      </c>
      <c r="R3252" s="5">
        <v>73262000</v>
      </c>
      <c r="S3252" s="238">
        <v>46003</v>
      </c>
      <c r="T3252" s="263">
        <v>0.15</v>
      </c>
      <c r="U3252" s="263">
        <v>0</v>
      </c>
      <c r="V3252" s="263">
        <v>3.2119999999999996E-2</v>
      </c>
      <c r="W3252" s="263">
        <v>0</v>
      </c>
      <c r="X3252" s="263">
        <v>0.33999999999999997</v>
      </c>
      <c r="Y3252" s="265">
        <v>1.8334922359937862</v>
      </c>
      <c r="Z3252" s="275">
        <v>47.98</v>
      </c>
      <c r="AA3252" s="276">
        <v>1.0672885999215871</v>
      </c>
      <c r="AB3252" s="277">
        <v>0.05</v>
      </c>
      <c r="AC3252" s="277">
        <v>3.6499999999999998E-2</v>
      </c>
      <c r="AD3252" s="277">
        <v>0</v>
      </c>
      <c r="AE3252" s="277">
        <v>0.33999999999999997</v>
      </c>
      <c r="AF3252" s="276">
        <v>1.6365881600285659</v>
      </c>
    </row>
    <row r="3253" spans="1:32" ht="27.6" x14ac:dyDescent="0.3">
      <c r="A3253" s="2">
        <f>IF(G3253="","",VLOOKUP(G3253,{"CFTV","100000";"switch","750000";"VMS","200000";"Alarme","300000";"CA","400000";"Cabeamento","500000";"Infra","600000";"Redes","700000";"Energia","800000";"Outros","900000";"Serviço","1000000"},2,FALSE)
  + COUNTIF($G$2:G3253,G3253)
)</f>
        <v>600692</v>
      </c>
      <c r="B3253" s="3" t="str">
        <f t="shared" si="52"/>
        <v>CABO OPTICO CFOA-SM-AS120-MINI-RA 06F</v>
      </c>
      <c r="C3253" s="3" t="s">
        <v>5758</v>
      </c>
      <c r="D3253" s="3" t="s">
        <v>5758</v>
      </c>
      <c r="E3253" s="5" t="s">
        <v>406</v>
      </c>
      <c r="F3253" s="5" t="s">
        <v>948</v>
      </c>
      <c r="G3253" s="2" t="s">
        <v>4743</v>
      </c>
      <c r="H3253" s="3" t="s">
        <v>5757</v>
      </c>
      <c r="I3253" s="170" t="s">
        <v>7038</v>
      </c>
      <c r="J3253" s="127">
        <v>5.48</v>
      </c>
      <c r="K3253" s="162">
        <v>11.163930503606611</v>
      </c>
      <c r="L3253" s="126"/>
      <c r="M3253" s="203"/>
      <c r="N3253" s="218">
        <v>0.12</v>
      </c>
      <c r="O3253" s="3" t="s">
        <v>7098</v>
      </c>
      <c r="P3253" s="31" t="s">
        <v>7294</v>
      </c>
      <c r="Q3253" s="234">
        <v>1</v>
      </c>
      <c r="R3253" s="5">
        <v>85447010</v>
      </c>
      <c r="S3253" s="238">
        <v>46006</v>
      </c>
      <c r="T3253" s="263">
        <v>0.15</v>
      </c>
      <c r="U3253" s="263">
        <v>0</v>
      </c>
      <c r="V3253" s="263">
        <v>3.2119999999999996E-2</v>
      </c>
      <c r="W3253" s="263">
        <v>0</v>
      </c>
      <c r="X3253" s="263">
        <v>0.33999999999999997</v>
      </c>
      <c r="Y3253" s="265">
        <v>1.8334922359937862</v>
      </c>
      <c r="Z3253" s="275">
        <v>5.48</v>
      </c>
      <c r="AA3253" s="276">
        <v>0.12189957331326172</v>
      </c>
      <c r="AB3253" s="277">
        <v>0.05</v>
      </c>
      <c r="AC3253" s="277">
        <v>3.6499999999999998E-2</v>
      </c>
      <c r="AD3253" s="277">
        <v>0</v>
      </c>
      <c r="AE3253" s="277">
        <v>0.33999999999999997</v>
      </c>
      <c r="AF3253" s="276">
        <v>1.6365881600285659</v>
      </c>
    </row>
    <row r="3254" spans="1:32" ht="27.6" x14ac:dyDescent="0.3">
      <c r="A3254" s="2">
        <f>IF(G3254="","",VLOOKUP(G3254,{"CFTV","100000";"switch","750000";"VMS","200000";"Alarme","300000";"CA","400000";"Cabeamento","500000";"Infra","600000";"Redes","700000";"Energia","800000";"Outros","900000";"Serviço","1000000"},2,FALSE)
  + COUNTIF($G$2:G3254,G3254)
)</f>
        <v>600693</v>
      </c>
      <c r="B3254" s="3" t="str">
        <f t="shared" si="52"/>
        <v>CABO MANGA 8X24 AWG BLINDADO</v>
      </c>
      <c r="C3254" s="3" t="s">
        <v>5759</v>
      </c>
      <c r="D3254" s="3" t="s">
        <v>5759</v>
      </c>
      <c r="E3254" s="5" t="s">
        <v>3053</v>
      </c>
      <c r="F3254" s="5" t="s">
        <v>948</v>
      </c>
      <c r="G3254" s="2" t="s">
        <v>4743</v>
      </c>
      <c r="H3254" s="3" t="s">
        <v>5649</v>
      </c>
      <c r="I3254" s="170" t="s">
        <v>7038</v>
      </c>
      <c r="J3254" s="127">
        <v>6.9</v>
      </c>
      <c r="K3254" s="162">
        <v>15.789763507899082</v>
      </c>
      <c r="L3254" s="127">
        <v>0.85066666666666668</v>
      </c>
      <c r="M3254" s="203"/>
      <c r="N3254" s="218">
        <v>0.12</v>
      </c>
      <c r="O3254" s="3" t="s">
        <v>3053</v>
      </c>
      <c r="P3254" s="31" t="s">
        <v>7291</v>
      </c>
      <c r="Q3254" s="234">
        <v>2</v>
      </c>
      <c r="R3254" s="5">
        <v>85444900</v>
      </c>
      <c r="S3254" s="238">
        <v>45966</v>
      </c>
      <c r="T3254" s="263">
        <v>0.15</v>
      </c>
      <c r="U3254" s="263">
        <v>0</v>
      </c>
      <c r="V3254" s="263">
        <v>3.2119999999999996E-2</v>
      </c>
      <c r="W3254" s="263">
        <v>0</v>
      </c>
      <c r="X3254" s="263">
        <v>0.33999999999999997</v>
      </c>
      <c r="Y3254" s="265">
        <v>1.8334922359937862</v>
      </c>
      <c r="Z3254" s="275">
        <v>7.7506666666666675</v>
      </c>
      <c r="AA3254" s="276">
        <v>0.17240929918977871</v>
      </c>
      <c r="AB3254" s="277">
        <v>0.05</v>
      </c>
      <c r="AC3254" s="277">
        <v>3.6499999999999998E-2</v>
      </c>
      <c r="AD3254" s="277">
        <v>0</v>
      </c>
      <c r="AE3254" s="277">
        <v>0.33999999999999997</v>
      </c>
      <c r="AF3254" s="276">
        <v>1.6365881600285659</v>
      </c>
    </row>
    <row r="3255" spans="1:32" ht="27.6" x14ac:dyDescent="0.3">
      <c r="A3255" s="2">
        <f>IF(G3255="","",VLOOKUP(G3255,{"CFTV","100000";"switch","750000";"VMS","200000";"Alarme","300000";"CA","400000";"Cabeamento","500000";"Infra","600000";"Redes","700000";"Energia","800000";"Outros","900000";"Serviço","1000000"},2,FALSE)
  + COUNTIF($G$2:G3255,G3255)
)</f>
        <v>600694</v>
      </c>
      <c r="B3255" s="3" t="str">
        <f t="shared" si="52"/>
        <v>PORTA DE FIBRA MONOMODO COM</v>
      </c>
      <c r="C3255" s="3" t="s">
        <v>5760</v>
      </c>
      <c r="D3255" s="3" t="s">
        <v>5760</v>
      </c>
      <c r="E3255" s="5" t="s">
        <v>370</v>
      </c>
      <c r="F3255" s="5" t="s">
        <v>7</v>
      </c>
      <c r="G3255" s="2" t="s">
        <v>4743</v>
      </c>
      <c r="H3255" s="3" t="s">
        <v>5576</v>
      </c>
      <c r="I3255" s="170" t="s">
        <v>7038</v>
      </c>
      <c r="J3255" s="127">
        <v>168.08</v>
      </c>
      <c r="K3255" s="162">
        <v>342.41486113981733</v>
      </c>
      <c r="L3255" s="126"/>
      <c r="M3255" s="203"/>
      <c r="N3255" s="218">
        <v>0.12</v>
      </c>
      <c r="O3255" s="3" t="s">
        <v>370</v>
      </c>
      <c r="P3255" s="31" t="s">
        <v>7287</v>
      </c>
      <c r="Q3255" s="234">
        <v>1</v>
      </c>
      <c r="R3255" s="5">
        <v>73071910</v>
      </c>
      <c r="S3255" s="238">
        <v>46009</v>
      </c>
      <c r="T3255" s="263">
        <v>0.15</v>
      </c>
      <c r="U3255" s="263">
        <v>0</v>
      </c>
      <c r="V3255" s="263">
        <v>3.2119999999999996E-2</v>
      </c>
      <c r="W3255" s="263">
        <v>0</v>
      </c>
      <c r="X3255" s="263">
        <v>0.33999999999999997</v>
      </c>
      <c r="Y3255" s="265">
        <v>1.8334922359937862</v>
      </c>
      <c r="Z3255" s="275">
        <v>168.08</v>
      </c>
      <c r="AA3255" s="276">
        <v>3.7388467668782903</v>
      </c>
      <c r="AB3255" s="277">
        <v>0.05</v>
      </c>
      <c r="AC3255" s="277">
        <v>3.6499999999999998E-2</v>
      </c>
      <c r="AD3255" s="277">
        <v>0</v>
      </c>
      <c r="AE3255" s="277">
        <v>0.33999999999999997</v>
      </c>
      <c r="AF3255" s="276">
        <v>1.6365881600285659</v>
      </c>
    </row>
    <row r="3256" spans="1:32" ht="151.80000000000001" x14ac:dyDescent="0.3">
      <c r="A3256" s="2">
        <f>IF(G3256="","",VLOOKUP(G3256,{"CFTV","100000";"switch","750000";"VMS","200000";"Alarme","300000";"CA","400000";"Cabeamento","500000";"Infra","600000";"Redes","700000";"Energia","800000";"Outros","900000";"Serviço","1000000"},2,FALSE)
  + COUNTIF($G$2:G3256,G3256)
)</f>
        <v>600695</v>
      </c>
      <c r="B3256" s="3" t="str">
        <f t="shared" si="52"/>
        <v>CABO MANGA 10X22 AWG SEM</v>
      </c>
      <c r="C3256" s="3" t="s">
        <v>5762</v>
      </c>
      <c r="D3256" s="3" t="s">
        <v>5762</v>
      </c>
      <c r="E3256" s="5" t="s">
        <v>3053</v>
      </c>
      <c r="F3256" s="5" t="s">
        <v>948</v>
      </c>
      <c r="G3256" s="2" t="s">
        <v>4743</v>
      </c>
      <c r="H3256" s="3" t="s">
        <v>5761</v>
      </c>
      <c r="I3256" s="170" t="s">
        <v>7038</v>
      </c>
      <c r="J3256" s="127">
        <v>9.39</v>
      </c>
      <c r="K3256" s="162">
        <v>20.714824385309164</v>
      </c>
      <c r="L3256" s="127">
        <v>0.77821428571428564</v>
      </c>
      <c r="M3256" s="203"/>
      <c r="N3256" s="198">
        <v>7.0000000000000007E-2</v>
      </c>
      <c r="O3256" s="234">
        <v>1</v>
      </c>
      <c r="P3256" s="38" t="s">
        <v>7300</v>
      </c>
      <c r="Q3256" s="238">
        <v>46009</v>
      </c>
      <c r="R3256" s="5">
        <v>85444900</v>
      </c>
      <c r="S3256" s="238"/>
      <c r="T3256" s="263">
        <v>0.15</v>
      </c>
      <c r="U3256" s="263">
        <v>0</v>
      </c>
      <c r="V3256" s="263">
        <v>3.2119999999999996E-2</v>
      </c>
      <c r="W3256" s="263">
        <v>0</v>
      </c>
      <c r="X3256" s="263">
        <v>0.33999999999999997</v>
      </c>
      <c r="Y3256" s="265">
        <v>1.8334922359937862</v>
      </c>
      <c r="Z3256" s="275">
        <v>10.168214285714287</v>
      </c>
      <c r="AA3256" s="276">
        <v>0.2261863107274423</v>
      </c>
      <c r="AB3256" s="277">
        <v>0.05</v>
      </c>
      <c r="AC3256" s="277">
        <v>3.6499999999999998E-2</v>
      </c>
      <c r="AD3256" s="277">
        <v>0</v>
      </c>
      <c r="AE3256" s="277">
        <v>0.33999999999999997</v>
      </c>
      <c r="AF3256" s="276">
        <v>1.6365881600285659</v>
      </c>
    </row>
    <row r="3257" spans="1:32" ht="27.6" x14ac:dyDescent="0.3">
      <c r="A3257" s="2">
        <f>IF(G3257="","",VLOOKUP(G3257,{"CFTV","100000";"switch","750000";"VMS","200000";"Alarme","300000";"CA","400000";"Cabeamento","500000";"Infra","600000";"Redes","700000";"Energia","800000";"Outros","900000";"Serviço","1000000"},2,FALSE)
  + COUNTIF($G$2:G3257,G3257)
)</f>
        <v>600696</v>
      </c>
      <c r="B3257" s="3" t="str">
        <f t="shared" si="52"/>
        <v>CAIXA DE PASSAGEM PLÁSTICA DE</v>
      </c>
      <c r="C3257" s="3" t="s">
        <v>7025</v>
      </c>
      <c r="D3257" s="3" t="s">
        <v>7025</v>
      </c>
      <c r="E3257" s="5" t="s">
        <v>326</v>
      </c>
      <c r="F3257" s="5" t="s">
        <v>7</v>
      </c>
      <c r="G3257" s="2" t="s">
        <v>4743</v>
      </c>
      <c r="H3257" s="3" t="s">
        <v>5763</v>
      </c>
      <c r="I3257" s="170" t="s">
        <v>7038</v>
      </c>
      <c r="J3257" s="127">
        <v>26.4</v>
      </c>
      <c r="K3257" s="162">
        <v>53.782438922484396</v>
      </c>
      <c r="L3257" s="126"/>
      <c r="M3257" s="203"/>
      <c r="N3257" s="198">
        <v>0.17</v>
      </c>
      <c r="O3257" s="235">
        <v>1</v>
      </c>
      <c r="P3257" s="259" t="s">
        <v>7301</v>
      </c>
      <c r="Q3257" s="243">
        <v>46009</v>
      </c>
      <c r="R3257" s="5">
        <v>69109900</v>
      </c>
      <c r="S3257" s="238"/>
      <c r="T3257" s="263">
        <v>0.15</v>
      </c>
      <c r="U3257" s="263">
        <v>0</v>
      </c>
      <c r="V3257" s="263">
        <v>3.2119999999999996E-2</v>
      </c>
      <c r="W3257" s="263">
        <v>0</v>
      </c>
      <c r="X3257" s="263">
        <v>0.33999999999999997</v>
      </c>
      <c r="Y3257" s="265">
        <v>1.8334922359937862</v>
      </c>
      <c r="Z3257" s="275">
        <v>26.4</v>
      </c>
      <c r="AA3257" s="276">
        <v>0.58725341888140681</v>
      </c>
      <c r="AB3257" s="277">
        <v>0.05</v>
      </c>
      <c r="AC3257" s="277">
        <v>3.6499999999999998E-2</v>
      </c>
      <c r="AD3257" s="277">
        <v>0</v>
      </c>
      <c r="AE3257" s="277">
        <v>0.33999999999999997</v>
      </c>
      <c r="AF3257" s="276">
        <v>1.6365881600285659</v>
      </c>
    </row>
    <row r="3258" spans="1:32" ht="27.6" x14ac:dyDescent="0.3">
      <c r="A3258" s="2">
        <f>IF(G3258="","",VLOOKUP(G3258,{"CFTV","100000";"switch","750000";"VMS","200000";"Alarme","300000";"CA","400000";"Cabeamento","500000";"Infra","600000";"Redes","700000";"Energia","800000";"Outros","900000";"Serviço","1000000"},2,FALSE)
  + COUNTIF($G$2:G3258,G3258)
)</f>
        <v>600697</v>
      </c>
      <c r="B3258" s="3" t="str">
        <f t="shared" si="52"/>
        <v>CANALETA FECHADA COM ADESIVO PVC</v>
      </c>
      <c r="C3258" s="3" t="s">
        <v>5765</v>
      </c>
      <c r="D3258" s="3" t="s">
        <v>5765</v>
      </c>
      <c r="E3258" s="5" t="s">
        <v>4815</v>
      </c>
      <c r="F3258" s="5" t="s">
        <v>7</v>
      </c>
      <c r="G3258" s="2" t="s">
        <v>4743</v>
      </c>
      <c r="H3258" s="3" t="s">
        <v>5764</v>
      </c>
      <c r="I3258" s="170" t="s">
        <v>7038</v>
      </c>
      <c r="J3258" s="127">
        <v>15.49</v>
      </c>
      <c r="K3258" s="162">
        <v>31.556438595048611</v>
      </c>
      <c r="L3258" s="126"/>
      <c r="M3258" s="203"/>
      <c r="N3258" s="198">
        <v>0.18</v>
      </c>
      <c r="O3258" s="3" t="s">
        <v>7070</v>
      </c>
      <c r="P3258" s="31" t="s">
        <v>7294</v>
      </c>
      <c r="Q3258" s="234">
        <v>1</v>
      </c>
      <c r="R3258" s="5">
        <v>39162000</v>
      </c>
      <c r="S3258" s="238">
        <v>46024</v>
      </c>
      <c r="T3258" s="263">
        <v>0.15</v>
      </c>
      <c r="U3258" s="263">
        <v>0</v>
      </c>
      <c r="V3258" s="263">
        <v>3.2119999999999996E-2</v>
      </c>
      <c r="W3258" s="263">
        <v>0</v>
      </c>
      <c r="X3258" s="263">
        <v>0.33999999999999997</v>
      </c>
      <c r="Y3258" s="265">
        <v>1.8334922359937862</v>
      </c>
      <c r="Z3258" s="275">
        <v>15.49</v>
      </c>
      <c r="AA3258" s="276">
        <v>0.34456649463912847</v>
      </c>
      <c r="AB3258" s="277">
        <v>0.05</v>
      </c>
      <c r="AC3258" s="277">
        <v>3.6499999999999998E-2</v>
      </c>
      <c r="AD3258" s="277">
        <v>0</v>
      </c>
      <c r="AE3258" s="277">
        <v>0.33999999999999997</v>
      </c>
      <c r="AF3258" s="276">
        <v>1.6365881600285659</v>
      </c>
    </row>
    <row r="3259" spans="1:32" ht="27.6" x14ac:dyDescent="0.3">
      <c r="A3259" s="2">
        <f>IF(G3259="","",VLOOKUP(G3259,{"CFTV","100000";"switch","750000";"VMS","200000";"Alarme","300000";"CA","400000";"Cabeamento","500000";"Infra","600000";"Redes","700000";"Energia","800000";"Outros","900000";"Serviço","1000000"},2,FALSE)
  + COUNTIF($G$2:G3259,G3259)
)</f>
        <v>600698</v>
      </c>
      <c r="B3259" s="3" t="str">
        <f t="shared" si="52"/>
        <v xml:space="preserve">LUVA PARA CANALETA 10X10MM </v>
      </c>
      <c r="C3259" s="3" t="s">
        <v>5767</v>
      </c>
      <c r="D3259" s="3" t="s">
        <v>5767</v>
      </c>
      <c r="E3259" s="5" t="s">
        <v>4815</v>
      </c>
      <c r="F3259" s="5" t="s">
        <v>7</v>
      </c>
      <c r="G3259" s="2" t="s">
        <v>4743</v>
      </c>
      <c r="H3259" s="3" t="s">
        <v>5766</v>
      </c>
      <c r="I3259" s="170" t="s">
        <v>7038</v>
      </c>
      <c r="J3259" s="127">
        <v>2.2400000000000002</v>
      </c>
      <c r="K3259" s="162">
        <v>4.5633584540289798</v>
      </c>
      <c r="L3259" s="126"/>
      <c r="M3259" s="203"/>
      <c r="N3259" s="198">
        <v>0.18</v>
      </c>
      <c r="O3259" s="3" t="s">
        <v>7070</v>
      </c>
      <c r="P3259" s="31" t="s">
        <v>7294</v>
      </c>
      <c r="Q3259" s="234">
        <v>1</v>
      </c>
      <c r="R3259" s="5">
        <v>39259090</v>
      </c>
      <c r="S3259" s="238">
        <v>46024</v>
      </c>
      <c r="T3259" s="263">
        <v>0.15</v>
      </c>
      <c r="U3259" s="263">
        <v>0</v>
      </c>
      <c r="V3259" s="263">
        <v>3.2119999999999996E-2</v>
      </c>
      <c r="W3259" s="263">
        <v>0</v>
      </c>
      <c r="X3259" s="263">
        <v>0.33999999999999997</v>
      </c>
      <c r="Y3259" s="265">
        <v>1.8334922359937862</v>
      </c>
      <c r="Z3259" s="275">
        <v>2.2400000000000002</v>
      </c>
      <c r="AA3259" s="276">
        <v>4.9827562814179979E-2</v>
      </c>
      <c r="AB3259" s="277">
        <v>0.05</v>
      </c>
      <c r="AC3259" s="277">
        <v>3.6499999999999998E-2</v>
      </c>
      <c r="AD3259" s="277">
        <v>0</v>
      </c>
      <c r="AE3259" s="277">
        <v>0.33999999999999997</v>
      </c>
      <c r="AF3259" s="276">
        <v>1.6365881600285659</v>
      </c>
    </row>
    <row r="3260" spans="1:32" ht="55.2" x14ac:dyDescent="0.3">
      <c r="A3260" s="2">
        <f>IF(G3260="","",VLOOKUP(G3260,{"CFTV","100000";"switch","750000";"VMS","200000";"Alarme","300000";"CA","400000";"Cabeamento","500000";"Infra","600000";"Redes","700000";"Energia","800000";"Outros","900000";"Serviço","1000000"},2,FALSE)
  + COUNTIF($G$2:G3260,G3260)
)</f>
        <v>600699</v>
      </c>
      <c r="B3260" s="3" t="str">
        <f t="shared" si="52"/>
        <v>FEITO EM TERMOPLÁSTICO ABS NA</v>
      </c>
      <c r="C3260" s="3" t="s">
        <v>5769</v>
      </c>
      <c r="D3260" s="3" t="s">
        <v>5769</v>
      </c>
      <c r="E3260" s="5" t="s">
        <v>4815</v>
      </c>
      <c r="F3260" s="5" t="s">
        <v>7</v>
      </c>
      <c r="G3260" s="2" t="s">
        <v>4743</v>
      </c>
      <c r="H3260" s="3" t="s">
        <v>5768</v>
      </c>
      <c r="I3260" s="170" t="s">
        <v>7038</v>
      </c>
      <c r="J3260" s="127">
        <v>2.2400000000000002</v>
      </c>
      <c r="K3260" s="162">
        <v>4.5633584540289798</v>
      </c>
      <c r="L3260" s="126"/>
      <c r="M3260" s="203"/>
      <c r="N3260" s="198">
        <v>0.18</v>
      </c>
      <c r="O3260" s="3" t="s">
        <v>7070</v>
      </c>
      <c r="P3260" s="31" t="s">
        <v>7294</v>
      </c>
      <c r="Q3260" s="234">
        <v>1</v>
      </c>
      <c r="R3260" s="5">
        <v>39259090</v>
      </c>
      <c r="S3260" s="238">
        <v>46024</v>
      </c>
      <c r="T3260" s="263">
        <v>0.15</v>
      </c>
      <c r="U3260" s="263">
        <v>0</v>
      </c>
      <c r="V3260" s="263">
        <v>3.2119999999999996E-2</v>
      </c>
      <c r="W3260" s="263">
        <v>0</v>
      </c>
      <c r="X3260" s="263">
        <v>0.33999999999999997</v>
      </c>
      <c r="Y3260" s="265">
        <v>1.8334922359937862</v>
      </c>
      <c r="Z3260" s="275">
        <v>2.2400000000000002</v>
      </c>
      <c r="AA3260" s="276">
        <v>4.9827562814179979E-2</v>
      </c>
      <c r="AB3260" s="277">
        <v>0.05</v>
      </c>
      <c r="AC3260" s="277">
        <v>3.6499999999999998E-2</v>
      </c>
      <c r="AD3260" s="277">
        <v>0</v>
      </c>
      <c r="AE3260" s="277">
        <v>0.33999999999999997</v>
      </c>
      <c r="AF3260" s="276">
        <v>1.6365881600285659</v>
      </c>
    </row>
    <row r="3261" spans="1:32" ht="27.6" x14ac:dyDescent="0.3">
      <c r="A3261" s="2">
        <f>IF(G3261="","",VLOOKUP(G3261,{"CFTV","100000";"switch","750000";"VMS","200000";"Alarme","300000";"CA","400000";"Cabeamento","500000";"Infra","600000";"Redes","700000";"Energia","800000";"Outros","900000";"Serviço","1000000"},2,FALSE)
  + COUNTIF($G$2:G3261,G3261)
)</f>
        <v>600700</v>
      </c>
      <c r="B3261" s="3" t="str">
        <f t="shared" si="52"/>
        <v>AREEBITE 4X10MM</v>
      </c>
      <c r="C3261" s="3" t="s">
        <v>7026</v>
      </c>
      <c r="D3261" s="3" t="s">
        <v>7026</v>
      </c>
      <c r="E3261" s="5" t="s">
        <v>326</v>
      </c>
      <c r="F3261" s="5" t="s">
        <v>7</v>
      </c>
      <c r="G3261" s="2" t="s">
        <v>4743</v>
      </c>
      <c r="H3261" s="3" t="s">
        <v>5770</v>
      </c>
      <c r="I3261" s="170" t="s">
        <v>7038</v>
      </c>
      <c r="J3261" s="127">
        <v>0.19</v>
      </c>
      <c r="K3261" s="162">
        <v>0.38707058315424375</v>
      </c>
      <c r="L3261" s="127"/>
      <c r="M3261" s="205"/>
      <c r="N3261" s="198">
        <v>0.18</v>
      </c>
      <c r="O3261" s="47" t="s">
        <v>7070</v>
      </c>
      <c r="P3261" s="254" t="s">
        <v>7294</v>
      </c>
      <c r="Q3261" s="235">
        <v>1</v>
      </c>
      <c r="R3261" s="5">
        <v>83082000</v>
      </c>
      <c r="S3261" s="243">
        <v>46007</v>
      </c>
      <c r="T3261" s="263">
        <v>0.15</v>
      </c>
      <c r="U3261" s="263">
        <v>0</v>
      </c>
      <c r="V3261" s="263">
        <v>3.2119999999999996E-2</v>
      </c>
      <c r="W3261" s="263">
        <v>0</v>
      </c>
      <c r="X3261" s="263">
        <v>0.33999999999999997</v>
      </c>
      <c r="Y3261" s="265">
        <v>1.8334922359937862</v>
      </c>
      <c r="Z3261" s="275">
        <v>0.19</v>
      </c>
      <c r="AA3261" s="276">
        <v>4.2264450601313371E-3</v>
      </c>
      <c r="AB3261" s="277">
        <v>0.05</v>
      </c>
      <c r="AC3261" s="277">
        <v>3.6499999999999998E-2</v>
      </c>
      <c r="AD3261" s="277">
        <v>0</v>
      </c>
      <c r="AE3261" s="277">
        <v>0.33999999999999997</v>
      </c>
      <c r="AF3261" s="276">
        <v>1.6365881600285659</v>
      </c>
    </row>
    <row r="3262" spans="1:32" ht="55.2" x14ac:dyDescent="0.3">
      <c r="A3262" s="2">
        <f>IF(G3262="","",VLOOKUP(G3262,{"CFTV","100000";"switch","750000";"VMS","200000";"Alarme","300000";"CA","400000";"Cabeamento","500000";"Infra","600000";"Redes","700000";"Energia","800000";"Outros","900000";"Serviço","1000000"},2,FALSE)
  + COUNTIF($G$2:G3262,G3262)
)</f>
        <v>600701</v>
      </c>
      <c r="B3262" s="3" t="str">
        <f t="shared" si="52"/>
        <v>CABO DE COBRE FLEXIVEL 4X2,5MM²,</v>
      </c>
      <c r="C3262" s="3"/>
      <c r="D3262" s="3"/>
      <c r="E3262" s="5" t="s">
        <v>3053</v>
      </c>
      <c r="F3262" s="5" t="s">
        <v>948</v>
      </c>
      <c r="G3262" s="2" t="s">
        <v>4743</v>
      </c>
      <c r="H3262" s="3" t="s">
        <v>5771</v>
      </c>
      <c r="I3262" s="170" t="s">
        <v>7038</v>
      </c>
      <c r="J3262" s="127">
        <v>15.948</v>
      </c>
      <c r="K3262" s="162">
        <v>32.489482421809896</v>
      </c>
      <c r="L3262" s="127"/>
      <c r="M3262" s="205"/>
      <c r="N3262" s="198">
        <v>0.12</v>
      </c>
      <c r="O3262" s="3" t="s">
        <v>3053</v>
      </c>
      <c r="P3262" s="31" t="s">
        <v>7291</v>
      </c>
      <c r="Q3262" s="234">
        <v>1</v>
      </c>
      <c r="R3262" s="5">
        <v>85444900</v>
      </c>
      <c r="S3262" s="238">
        <v>46008</v>
      </c>
      <c r="T3262" s="263">
        <v>0.15</v>
      </c>
      <c r="U3262" s="263">
        <v>0</v>
      </c>
      <c r="V3262" s="263">
        <v>3.2119999999999996E-2</v>
      </c>
      <c r="W3262" s="263">
        <v>0</v>
      </c>
      <c r="X3262" s="263">
        <v>0.33999999999999997</v>
      </c>
      <c r="Y3262" s="265">
        <v>1.8334922359937862</v>
      </c>
      <c r="Z3262" s="275">
        <v>15.948</v>
      </c>
      <c r="AA3262" s="276">
        <v>0.35475445167881348</v>
      </c>
      <c r="AB3262" s="277">
        <v>0.05</v>
      </c>
      <c r="AC3262" s="277">
        <v>3.6499999999999998E-2</v>
      </c>
      <c r="AD3262" s="277">
        <v>0</v>
      </c>
      <c r="AE3262" s="277">
        <v>0.33999999999999997</v>
      </c>
      <c r="AF3262" s="276">
        <v>1.6365881600285659</v>
      </c>
    </row>
    <row r="3263" spans="1:32" ht="55.2" x14ac:dyDescent="0.3">
      <c r="A3263" s="2">
        <f>IF(G3263="","",VLOOKUP(G3263,{"CFTV","100000";"switch","750000";"VMS","200000";"Alarme","300000";"CA","400000";"Cabeamento","500000";"Infra","600000";"Redes","700000";"Energia","800000";"Outros","900000";"Serviço","1000000"},2,FALSE)
  + COUNTIF($G$2:G3263,G3263)
)</f>
        <v>600702</v>
      </c>
      <c r="B3263" s="3" t="str">
        <f t="shared" si="52"/>
        <v>CABO DE COBRE FLEXIVEL ALUPLEX</v>
      </c>
      <c r="C3263" s="3" t="s">
        <v>5773</v>
      </c>
      <c r="D3263" s="3" t="s">
        <v>5773</v>
      </c>
      <c r="E3263" s="5" t="s">
        <v>326</v>
      </c>
      <c r="F3263" s="5" t="s">
        <v>7</v>
      </c>
      <c r="G3263" s="2" t="s">
        <v>4743</v>
      </c>
      <c r="H3263" s="3" t="s">
        <v>5772</v>
      </c>
      <c r="I3263" s="170" t="s">
        <v>7038</v>
      </c>
      <c r="J3263" s="127">
        <v>60.38</v>
      </c>
      <c r="K3263" s="162">
        <v>124.91684464505444</v>
      </c>
      <c r="L3263" s="127">
        <v>0.9375</v>
      </c>
      <c r="M3263" s="205"/>
      <c r="N3263" s="198">
        <v>0.12</v>
      </c>
      <c r="O3263" s="3" t="s">
        <v>7234</v>
      </c>
      <c r="P3263" s="31" t="s">
        <v>7297</v>
      </c>
      <c r="Q3263" s="234">
        <v>1</v>
      </c>
      <c r="R3263" s="5">
        <v>85444900</v>
      </c>
      <c r="S3263" s="238">
        <v>46008</v>
      </c>
      <c r="T3263" s="263">
        <v>0.15</v>
      </c>
      <c r="U3263" s="263">
        <v>0</v>
      </c>
      <c r="V3263" s="263">
        <v>3.2119999999999996E-2</v>
      </c>
      <c r="W3263" s="263">
        <v>0</v>
      </c>
      <c r="X3263" s="263">
        <v>0.33999999999999997</v>
      </c>
      <c r="Y3263" s="265">
        <v>1.8334922359937862</v>
      </c>
      <c r="Z3263" s="275">
        <v>61.317500000000003</v>
      </c>
      <c r="AA3263" s="276">
        <v>1.3639739209189645</v>
      </c>
      <c r="AB3263" s="277">
        <v>0.05</v>
      </c>
      <c r="AC3263" s="277">
        <v>3.6499999999999998E-2</v>
      </c>
      <c r="AD3263" s="277">
        <v>0</v>
      </c>
      <c r="AE3263" s="277">
        <v>0.33999999999999997</v>
      </c>
      <c r="AF3263" s="276">
        <v>1.6365881600285659</v>
      </c>
    </row>
    <row r="3264" spans="1:32" ht="27.6" x14ac:dyDescent="0.3">
      <c r="A3264" s="2">
        <f>IF(G3264="","",VLOOKUP(G3264,{"CFTV","100000";"switch","750000";"VMS","200000";"Alarme","300000";"CA","400000";"Cabeamento","500000";"Infra","600000";"Redes","700000";"Energia","800000";"Outros","900000";"Serviço","1000000"},2,FALSE)
  + COUNTIF($G$2:G3264,G3264)
)</f>
        <v>600703</v>
      </c>
      <c r="B3264" s="3" t="str">
        <f t="shared" si="52"/>
        <v>CABO FLEXÍVEL HEPR 1KV 35,0MM²</v>
      </c>
      <c r="C3264" s="3" t="s">
        <v>5775</v>
      </c>
      <c r="D3264" s="3" t="s">
        <v>5775</v>
      </c>
      <c r="E3264" s="5" t="s">
        <v>1455</v>
      </c>
      <c r="F3264" s="5" t="s">
        <v>948</v>
      </c>
      <c r="G3264" s="2" t="s">
        <v>4743</v>
      </c>
      <c r="H3264" s="3" t="s">
        <v>5774</v>
      </c>
      <c r="I3264" s="170" t="s">
        <v>7038</v>
      </c>
      <c r="J3264" s="127">
        <v>34</v>
      </c>
      <c r="K3264" s="162">
        <v>69.265262248654153</v>
      </c>
      <c r="L3264" s="127"/>
      <c r="M3264" s="205"/>
      <c r="N3264" s="198">
        <v>0.12</v>
      </c>
      <c r="O3264" s="3" t="s">
        <v>7235</v>
      </c>
      <c r="P3264" s="31" t="s">
        <v>7295</v>
      </c>
      <c r="Q3264" s="234">
        <v>1</v>
      </c>
      <c r="R3264" s="5">
        <v>85444900</v>
      </c>
      <c r="S3264" s="238">
        <v>46014</v>
      </c>
      <c r="T3264" s="263">
        <v>0.15</v>
      </c>
      <c r="U3264" s="263">
        <v>0</v>
      </c>
      <c r="V3264" s="263">
        <v>3.2119999999999996E-2</v>
      </c>
      <c r="W3264" s="263">
        <v>0</v>
      </c>
      <c r="X3264" s="263">
        <v>0.33999999999999997</v>
      </c>
      <c r="Y3264" s="265">
        <v>1.8334922359937862</v>
      </c>
      <c r="Z3264" s="275">
        <v>34</v>
      </c>
      <c r="AA3264" s="276">
        <v>0.75631122128666028</v>
      </c>
      <c r="AB3264" s="277">
        <v>0.05</v>
      </c>
      <c r="AC3264" s="277">
        <v>3.6499999999999998E-2</v>
      </c>
      <c r="AD3264" s="277">
        <v>0</v>
      </c>
      <c r="AE3264" s="277">
        <v>0.33999999999999997</v>
      </c>
      <c r="AF3264" s="276">
        <v>1.6365881600285659</v>
      </c>
    </row>
    <row r="3265" spans="1:32" ht="69" x14ac:dyDescent="0.3">
      <c r="A3265" s="2">
        <f>IF(G3265="","",VLOOKUP(G3265,{"CFTV","100000";"switch","750000";"VMS","200000";"Alarme","300000";"CA","400000";"Cabeamento","500000";"Infra","600000";"Redes","700000";"Energia","800000";"Outros","900000";"Serviço","1000000"},2,FALSE)
  + COUNTIF($G$2:G3265,G3265)
)</f>
        <v>600704</v>
      </c>
      <c r="B3265" s="3" t="str">
        <f t="shared" si="52"/>
        <v>CABO OPTICO AEREO 12 FIBRAS</v>
      </c>
      <c r="C3265" s="3" t="s">
        <v>5777</v>
      </c>
      <c r="D3265" s="3" t="s">
        <v>5777</v>
      </c>
      <c r="E3265" s="5" t="s">
        <v>3227</v>
      </c>
      <c r="F3265" s="5" t="s">
        <v>948</v>
      </c>
      <c r="G3265" s="2" t="s">
        <v>4743</v>
      </c>
      <c r="H3265" s="3" t="s">
        <v>5776</v>
      </c>
      <c r="I3265" s="170" t="s">
        <v>7038</v>
      </c>
      <c r="J3265" s="127">
        <v>6.25</v>
      </c>
      <c r="K3265" s="162">
        <v>12.732584972179072</v>
      </c>
      <c r="L3265" s="127"/>
      <c r="M3265" s="205"/>
      <c r="N3265" s="198">
        <v>0.18</v>
      </c>
      <c r="O3265" s="3" t="s">
        <v>7070</v>
      </c>
      <c r="P3265" s="31" t="s">
        <v>7294</v>
      </c>
      <c r="Q3265" s="234">
        <v>1</v>
      </c>
      <c r="R3265" s="5">
        <v>85447010</v>
      </c>
      <c r="S3265" s="238">
        <v>46002</v>
      </c>
      <c r="T3265" s="263">
        <v>0.15</v>
      </c>
      <c r="U3265" s="263">
        <v>0</v>
      </c>
      <c r="V3265" s="263">
        <v>3.2119999999999996E-2</v>
      </c>
      <c r="W3265" s="263">
        <v>0</v>
      </c>
      <c r="X3265" s="263">
        <v>0.33999999999999997</v>
      </c>
      <c r="Y3265" s="265">
        <v>1.8334922359937862</v>
      </c>
      <c r="Z3265" s="275">
        <v>6.25</v>
      </c>
      <c r="AA3265" s="276">
        <v>0.13902779803063608</v>
      </c>
      <c r="AB3265" s="277">
        <v>0.05</v>
      </c>
      <c r="AC3265" s="277">
        <v>3.6499999999999998E-2</v>
      </c>
      <c r="AD3265" s="277">
        <v>0</v>
      </c>
      <c r="AE3265" s="277">
        <v>0.33999999999999997</v>
      </c>
      <c r="AF3265" s="276">
        <v>1.6365881600285659</v>
      </c>
    </row>
    <row r="3266" spans="1:32" ht="82.8" x14ac:dyDescent="0.3">
      <c r="A3266" s="2">
        <f>IF(G3266="","",VLOOKUP(G3266,{"CFTV","100000";"switch","750000";"VMS","200000";"Alarme","300000";"CA","400000";"Cabeamento","500000";"Infra","600000";"Redes","700000";"Energia","800000";"Outros","900000";"Serviço","1000000"},2,FALSE)
  + COUNTIF($G$2:G3266,G3266)
)</f>
        <v>600705</v>
      </c>
      <c r="B3266" s="3" t="str">
        <f t="shared" si="52"/>
        <v>CANALETA RECORTE ABERTO 50MM X</v>
      </c>
      <c r="C3266" s="3" t="s">
        <v>5779</v>
      </c>
      <c r="D3266" s="3" t="s">
        <v>5779</v>
      </c>
      <c r="E3266" s="5" t="s">
        <v>5780</v>
      </c>
      <c r="F3266" s="5" t="s">
        <v>948</v>
      </c>
      <c r="G3266" s="2" t="s">
        <v>4743</v>
      </c>
      <c r="H3266" s="3" t="s">
        <v>5778</v>
      </c>
      <c r="I3266" s="170" t="s">
        <v>7038</v>
      </c>
      <c r="J3266" s="127">
        <v>42.161999999999999</v>
      </c>
      <c r="K3266" s="162">
        <v>91.476044590531188</v>
      </c>
      <c r="L3266" s="127"/>
      <c r="M3266" s="205">
        <v>6.5000000000000002E-2</v>
      </c>
      <c r="N3266" s="198">
        <v>0.12</v>
      </c>
      <c r="O3266" s="3" t="s">
        <v>5780</v>
      </c>
      <c r="P3266" s="31" t="s">
        <v>7291</v>
      </c>
      <c r="Q3266" s="234">
        <v>1</v>
      </c>
      <c r="R3266" s="5">
        <v>39162000</v>
      </c>
      <c r="S3266" s="238">
        <v>46002</v>
      </c>
      <c r="T3266" s="263">
        <v>0.15</v>
      </c>
      <c r="U3266" s="263">
        <v>0</v>
      </c>
      <c r="V3266" s="263">
        <v>3.2119999999999996E-2</v>
      </c>
      <c r="W3266" s="263">
        <v>0</v>
      </c>
      <c r="X3266" s="263">
        <v>0.33999999999999997</v>
      </c>
      <c r="Y3266" s="265">
        <v>1.8334922359937862</v>
      </c>
      <c r="Z3266" s="275">
        <v>44.902529999999999</v>
      </c>
      <c r="AA3266" s="276">
        <v>0.99883197950473235</v>
      </c>
      <c r="AB3266" s="277">
        <v>0.05</v>
      </c>
      <c r="AC3266" s="277">
        <v>3.6499999999999998E-2</v>
      </c>
      <c r="AD3266" s="277">
        <v>0</v>
      </c>
      <c r="AE3266" s="277">
        <v>0.33999999999999997</v>
      </c>
      <c r="AF3266" s="276">
        <v>1.6365881600285659</v>
      </c>
    </row>
    <row r="3267" spans="1:32" ht="82.8" x14ac:dyDescent="0.3">
      <c r="A3267" s="2">
        <f>IF(G3267="","",VLOOKUP(G3267,{"CFTV","100000";"switch","750000";"VMS","200000";"Alarme","300000";"CA","400000";"Cabeamento","500000";"Infra","600000";"Redes","700000";"Energia","800000";"Outros","900000";"Serviço","1000000"},2,FALSE)
  + COUNTIF($G$2:G3267,G3267)
)</f>
        <v>600706</v>
      </c>
      <c r="B3267" s="3" t="str">
        <f t="shared" si="52"/>
        <v>CORDÃO OPTICO DUPLEX MONOMODO, CONECTORES</v>
      </c>
      <c r="C3267" s="3" t="s">
        <v>5782</v>
      </c>
      <c r="D3267" s="3" t="s">
        <v>5782</v>
      </c>
      <c r="E3267" s="5" t="s">
        <v>3227</v>
      </c>
      <c r="F3267" s="5" t="s">
        <v>7</v>
      </c>
      <c r="G3267" s="2" t="s">
        <v>4743</v>
      </c>
      <c r="H3267" s="3" t="s">
        <v>5781</v>
      </c>
      <c r="I3267" s="170" t="s">
        <v>7038</v>
      </c>
      <c r="J3267" s="127">
        <v>497.13</v>
      </c>
      <c r="K3267" s="162">
        <v>1012.759994755101</v>
      </c>
      <c r="L3267" s="127"/>
      <c r="M3267" s="205"/>
      <c r="N3267" s="198">
        <v>0.18</v>
      </c>
      <c r="O3267" s="3" t="s">
        <v>7102</v>
      </c>
      <c r="P3267" s="31" t="s">
        <v>7294</v>
      </c>
      <c r="Q3267" s="234">
        <v>1</v>
      </c>
      <c r="R3267" s="5">
        <v>85447010</v>
      </c>
      <c r="S3267" s="238">
        <v>46063</v>
      </c>
      <c r="T3267" s="263">
        <v>0.15</v>
      </c>
      <c r="U3267" s="263">
        <v>0</v>
      </c>
      <c r="V3267" s="263">
        <v>3.2119999999999996E-2</v>
      </c>
      <c r="W3267" s="263">
        <v>0</v>
      </c>
      <c r="X3267" s="263">
        <v>0.33999999999999997</v>
      </c>
      <c r="Y3267" s="265">
        <v>1.8334922359937862</v>
      </c>
      <c r="Z3267" s="275">
        <v>497.13</v>
      </c>
      <c r="AA3267" s="276">
        <v>11.058382277595218</v>
      </c>
      <c r="AB3267" s="277">
        <v>0.05</v>
      </c>
      <c r="AC3267" s="277">
        <v>3.6499999999999998E-2</v>
      </c>
      <c r="AD3267" s="277">
        <v>0</v>
      </c>
      <c r="AE3267" s="277">
        <v>0.33999999999999997</v>
      </c>
      <c r="AF3267" s="276">
        <v>1.6365881600285659</v>
      </c>
    </row>
    <row r="3268" spans="1:32" ht="82.8" x14ac:dyDescent="0.3">
      <c r="A3268" s="2">
        <f>IF(G3268="","",VLOOKUP(G3268,{"CFTV","100000";"switch","750000";"VMS","200000";"Alarme","300000";"CA","400000";"Cabeamento","500000";"Infra","600000";"Redes","700000";"Energia","800000";"Outros","900000";"Serviço","1000000"},2,FALSE)
  + COUNTIF($G$2:G3268,G3268)
)</f>
        <v>600707</v>
      </c>
      <c r="B3268" s="3" t="str">
        <f t="shared" si="52"/>
        <v>DISTRIBUIDOR INTERNO OPTICO (DIO) PARA</v>
      </c>
      <c r="C3268" s="3" t="s">
        <v>5784</v>
      </c>
      <c r="D3268" s="3" t="s">
        <v>5784</v>
      </c>
      <c r="E3268" s="5" t="s">
        <v>3227</v>
      </c>
      <c r="F3268" s="5" t="s">
        <v>7</v>
      </c>
      <c r="G3268" s="2" t="s">
        <v>4743</v>
      </c>
      <c r="H3268" s="3" t="s">
        <v>5783</v>
      </c>
      <c r="I3268" s="170" t="s">
        <v>7038</v>
      </c>
      <c r="J3268" s="127">
        <v>427.25</v>
      </c>
      <c r="K3268" s="162">
        <v>870.3995086981613</v>
      </c>
      <c r="L3268" s="127"/>
      <c r="M3268" s="205"/>
      <c r="N3268" s="198">
        <v>0.12</v>
      </c>
      <c r="O3268" s="3" t="s">
        <v>7090</v>
      </c>
      <c r="P3268" s="31" t="s">
        <v>7288</v>
      </c>
      <c r="Q3268" s="234">
        <v>1</v>
      </c>
      <c r="R3268" s="5">
        <v>85176254</v>
      </c>
      <c r="S3268" s="238">
        <v>46008</v>
      </c>
      <c r="T3268" s="263">
        <v>0.15</v>
      </c>
      <c r="U3268" s="263">
        <v>0</v>
      </c>
      <c r="V3268" s="263">
        <v>3.2119999999999996E-2</v>
      </c>
      <c r="W3268" s="263">
        <v>0</v>
      </c>
      <c r="X3268" s="263">
        <v>0.33999999999999997</v>
      </c>
      <c r="Y3268" s="265">
        <v>1.8334922359937862</v>
      </c>
      <c r="Z3268" s="275">
        <v>427.25</v>
      </c>
      <c r="AA3268" s="276">
        <v>9.5039402733742833</v>
      </c>
      <c r="AB3268" s="277">
        <v>0.05</v>
      </c>
      <c r="AC3268" s="277">
        <v>3.6499999999999998E-2</v>
      </c>
      <c r="AD3268" s="277">
        <v>0</v>
      </c>
      <c r="AE3268" s="277">
        <v>0.33999999999999997</v>
      </c>
      <c r="AF3268" s="276">
        <v>1.6365881600285659</v>
      </c>
    </row>
    <row r="3269" spans="1:32" ht="69" x14ac:dyDescent="0.3">
      <c r="A3269" s="2">
        <f>IF(G3269="","",VLOOKUP(G3269,{"CFTV","100000";"switch","750000";"VMS","200000";"Alarme","300000";"CA","400000";"Cabeamento","500000";"Infra","600000";"Redes","700000";"Energia","800000";"Outros","900000";"Serviço","1000000"},2,FALSE)
  + COUNTIF($G$2:G3269,G3269)
)</f>
        <v>600708</v>
      </c>
      <c r="B3269" s="3" t="str">
        <f t="shared" si="52"/>
        <v>FITA DE ROTULACAO 24MM PARA</v>
      </c>
      <c r="C3269" s="3" t="s">
        <v>5786</v>
      </c>
      <c r="D3269" s="3" t="s">
        <v>5786</v>
      </c>
      <c r="E3269" s="5" t="s">
        <v>4891</v>
      </c>
      <c r="F3269" s="5" t="s">
        <v>7</v>
      </c>
      <c r="G3269" s="2" t="s">
        <v>4743</v>
      </c>
      <c r="H3269" s="3" t="s">
        <v>5785</v>
      </c>
      <c r="I3269" s="170" t="s">
        <v>7038</v>
      </c>
      <c r="J3269" s="127">
        <v>266.06</v>
      </c>
      <c r="K3269" s="162">
        <v>542.02104923167417</v>
      </c>
      <c r="L3269" s="127"/>
      <c r="M3269" s="205"/>
      <c r="N3269" s="198">
        <v>0.18</v>
      </c>
      <c r="O3269" s="3" t="s">
        <v>7070</v>
      </c>
      <c r="P3269" s="31" t="s">
        <v>7294</v>
      </c>
      <c r="Q3269" s="234">
        <v>1</v>
      </c>
      <c r="R3269" s="5">
        <v>96121000</v>
      </c>
      <c r="S3269" s="238">
        <v>46002</v>
      </c>
      <c r="T3269" s="263">
        <v>0.15</v>
      </c>
      <c r="U3269" s="263">
        <v>0</v>
      </c>
      <c r="V3269" s="263">
        <v>3.2119999999999996E-2</v>
      </c>
      <c r="W3269" s="263">
        <v>0</v>
      </c>
      <c r="X3269" s="263">
        <v>0.33999999999999997</v>
      </c>
      <c r="Y3269" s="265">
        <v>1.8334922359937862</v>
      </c>
      <c r="Z3269" s="275">
        <v>266.06</v>
      </c>
      <c r="AA3269" s="276">
        <v>5.9183577510449652</v>
      </c>
      <c r="AB3269" s="277">
        <v>0.05</v>
      </c>
      <c r="AC3269" s="277">
        <v>3.6499999999999998E-2</v>
      </c>
      <c r="AD3269" s="277">
        <v>0</v>
      </c>
      <c r="AE3269" s="277">
        <v>0.33999999999999997</v>
      </c>
      <c r="AF3269" s="276">
        <v>1.6365881600285659</v>
      </c>
    </row>
    <row r="3270" spans="1:32" ht="55.2" x14ac:dyDescent="0.3">
      <c r="A3270" s="2">
        <f>IF(G3270="","",VLOOKUP(G3270,{"CFTV","100000";"switch","750000";"VMS","200000";"Alarme","300000";"CA","400000";"Cabeamento","500000";"Infra","600000";"Redes","700000";"Energia","800000";"Outros","900000";"Serviço","1000000"},2,FALSE)
  + COUNTIF($G$2:G3270,G3270)
)</f>
        <v>600709</v>
      </c>
      <c r="B3270" s="3" t="str">
        <f t="shared" si="52"/>
        <v>FITA DE ROTULACAO 24MM PARA</v>
      </c>
      <c r="C3270" s="3" t="s">
        <v>5788</v>
      </c>
      <c r="D3270" s="3" t="s">
        <v>5788</v>
      </c>
      <c r="E3270" s="5" t="s">
        <v>4891</v>
      </c>
      <c r="F3270" s="5" t="s">
        <v>7</v>
      </c>
      <c r="G3270" s="2" t="s">
        <v>4743</v>
      </c>
      <c r="H3270" s="3" t="s">
        <v>5787</v>
      </c>
      <c r="I3270" s="170" t="s">
        <v>7038</v>
      </c>
      <c r="J3270" s="127">
        <v>227.9</v>
      </c>
      <c r="K3270" s="162">
        <v>464.28097842553763</v>
      </c>
      <c r="L3270" s="127"/>
      <c r="M3270" s="205"/>
      <c r="N3270" s="198">
        <v>0.18</v>
      </c>
      <c r="O3270" s="3" t="s">
        <v>7070</v>
      </c>
      <c r="P3270" s="31" t="s">
        <v>7294</v>
      </c>
      <c r="Q3270" s="234">
        <v>1</v>
      </c>
      <c r="R3270" s="5">
        <v>96121000</v>
      </c>
      <c r="S3270" s="238">
        <v>46002</v>
      </c>
      <c r="T3270" s="263">
        <v>0.15</v>
      </c>
      <c r="U3270" s="263">
        <v>0</v>
      </c>
      <c r="V3270" s="263">
        <v>3.2119999999999996E-2</v>
      </c>
      <c r="W3270" s="263">
        <v>0</v>
      </c>
      <c r="X3270" s="263">
        <v>0.33999999999999997</v>
      </c>
      <c r="Y3270" s="265">
        <v>1.8334922359937862</v>
      </c>
      <c r="Z3270" s="275">
        <v>227.9</v>
      </c>
      <c r="AA3270" s="276">
        <v>5.069509627389114</v>
      </c>
      <c r="AB3270" s="277">
        <v>0.05</v>
      </c>
      <c r="AC3270" s="277">
        <v>3.6499999999999998E-2</v>
      </c>
      <c r="AD3270" s="277">
        <v>0</v>
      </c>
      <c r="AE3270" s="277">
        <v>0.33999999999999997</v>
      </c>
      <c r="AF3270" s="276">
        <v>1.6365881600285659</v>
      </c>
    </row>
    <row r="3271" spans="1:32" ht="55.2" x14ac:dyDescent="0.3">
      <c r="A3271" s="2">
        <f>IF(G3271="","",VLOOKUP(G3271,{"CFTV","100000";"switch","750000";"VMS","200000";"Alarme","300000";"CA","400000";"Cabeamento","500000";"Infra","600000";"Redes","700000";"Energia","800000";"Outros","900000";"Serviço","1000000"},2,FALSE)
  + COUNTIF($G$2:G3271,G3271)
)</f>
        <v>600710</v>
      </c>
      <c r="B3271" s="3" t="str">
        <f t="shared" si="52"/>
        <v>FITA DE ROTULACAO 24MM PARA</v>
      </c>
      <c r="C3271" s="3" t="s">
        <v>5790</v>
      </c>
      <c r="D3271" s="3" t="s">
        <v>5790</v>
      </c>
      <c r="E3271" s="5" t="s">
        <v>326</v>
      </c>
      <c r="F3271" s="5" t="s">
        <v>7</v>
      </c>
      <c r="G3271" s="2" t="s">
        <v>4743</v>
      </c>
      <c r="H3271" s="3" t="s">
        <v>5789</v>
      </c>
      <c r="I3271" s="170" t="s">
        <v>7038</v>
      </c>
      <c r="J3271" s="127">
        <v>126.31</v>
      </c>
      <c r="K3271" s="162">
        <v>289.1519116841979</v>
      </c>
      <c r="L3271" s="127">
        <v>15.625</v>
      </c>
      <c r="M3271" s="205"/>
      <c r="N3271" s="198">
        <v>0.12</v>
      </c>
      <c r="O3271" s="3" t="s">
        <v>7236</v>
      </c>
      <c r="P3271" s="31" t="s">
        <v>7291</v>
      </c>
      <c r="Q3271" s="234">
        <v>1</v>
      </c>
      <c r="R3271" s="5">
        <v>96121000</v>
      </c>
      <c r="S3271" s="238">
        <v>46008</v>
      </c>
      <c r="T3271" s="263">
        <v>0.15</v>
      </c>
      <c r="U3271" s="263">
        <v>0</v>
      </c>
      <c r="V3271" s="263">
        <v>3.2119999999999996E-2</v>
      </c>
      <c r="W3271" s="263">
        <v>0</v>
      </c>
      <c r="X3271" s="263">
        <v>0.33999999999999997</v>
      </c>
      <c r="Y3271" s="265">
        <v>1.8334922359937862</v>
      </c>
      <c r="Z3271" s="275">
        <v>141.935</v>
      </c>
      <c r="AA3271" s="276">
        <v>3.1572656821565328</v>
      </c>
      <c r="AB3271" s="277">
        <v>0.05</v>
      </c>
      <c r="AC3271" s="277">
        <v>3.6499999999999998E-2</v>
      </c>
      <c r="AD3271" s="277">
        <v>0</v>
      </c>
      <c r="AE3271" s="277">
        <v>0.33999999999999997</v>
      </c>
      <c r="AF3271" s="276">
        <v>1.6365881600285659</v>
      </c>
    </row>
    <row r="3272" spans="1:32" ht="96.6" x14ac:dyDescent="0.3">
      <c r="A3272" s="2">
        <f>IF(G3272="","",VLOOKUP(G3272,{"CFTV","100000";"switch","750000";"VMS","200000";"Alarme","300000";"CA","400000";"Cabeamento","500000";"Infra","600000";"Redes","700000";"Energia","800000";"Outros","900000";"Serviço","1000000"},2,FALSE)
  + COUNTIF($G$2:G3272,G3272)
)</f>
        <v>600711</v>
      </c>
      <c r="B3272" s="3" t="str">
        <f t="shared" si="52"/>
        <v>MINI DIO PARA TRILHO DIN</v>
      </c>
      <c r="C3272" s="3" t="s">
        <v>4930</v>
      </c>
      <c r="D3272" s="3" t="s">
        <v>4930</v>
      </c>
      <c r="E3272" s="5" t="s">
        <v>3227</v>
      </c>
      <c r="F3272" s="5" t="s">
        <v>7</v>
      </c>
      <c r="G3272" s="2" t="s">
        <v>4743</v>
      </c>
      <c r="H3272" s="3" t="s">
        <v>5791</v>
      </c>
      <c r="I3272" s="170" t="s">
        <v>7038</v>
      </c>
      <c r="J3272" s="127">
        <v>427.25</v>
      </c>
      <c r="K3272" s="162">
        <v>870.3995086981613</v>
      </c>
      <c r="L3272" s="127"/>
      <c r="M3272" s="205"/>
      <c r="N3272" s="198">
        <v>0.12</v>
      </c>
      <c r="O3272" s="3" t="s">
        <v>7090</v>
      </c>
      <c r="P3272" s="31" t="s">
        <v>7288</v>
      </c>
      <c r="Q3272" s="234">
        <v>1</v>
      </c>
      <c r="R3272" s="5">
        <v>85176254</v>
      </c>
      <c r="S3272" s="238">
        <v>46008</v>
      </c>
      <c r="T3272" s="263">
        <v>0.15</v>
      </c>
      <c r="U3272" s="263">
        <v>0</v>
      </c>
      <c r="V3272" s="263">
        <v>3.2119999999999996E-2</v>
      </c>
      <c r="W3272" s="263">
        <v>0</v>
      </c>
      <c r="X3272" s="263">
        <v>0.33999999999999997</v>
      </c>
      <c r="Y3272" s="265">
        <v>1.8334922359937862</v>
      </c>
      <c r="Z3272" s="275">
        <v>427.25</v>
      </c>
      <c r="AA3272" s="276">
        <v>9.5039402733742833</v>
      </c>
      <c r="AB3272" s="277">
        <v>0.05</v>
      </c>
      <c r="AC3272" s="277">
        <v>3.6499999999999998E-2</v>
      </c>
      <c r="AD3272" s="277">
        <v>0</v>
      </c>
      <c r="AE3272" s="277">
        <v>0.33999999999999997</v>
      </c>
      <c r="AF3272" s="276">
        <v>1.6365881600285659</v>
      </c>
    </row>
    <row r="3273" spans="1:32" ht="41.4" x14ac:dyDescent="0.3">
      <c r="A3273" s="2">
        <f>IF(G3273="","",VLOOKUP(G3273,{"CFTV","100000";"switch","750000";"VMS","200000";"Alarme","300000";"CA","400000";"Cabeamento","500000";"Infra","600000";"Redes","700000";"Energia","800000";"Outros","900000";"Serviço","1000000"},2,FALSE)
  + COUNTIF($G$2:G3273,G3273)
)</f>
        <v>600712</v>
      </c>
      <c r="B3273" s="3" t="str">
        <f t="shared" si="52"/>
        <v>PLACA AMARELA TAMANHO 15CMX05CM COM</v>
      </c>
      <c r="C3273" s="3" t="s">
        <v>5793</v>
      </c>
      <c r="D3273" s="3" t="s">
        <v>5793</v>
      </c>
      <c r="E3273" s="5" t="s">
        <v>7031</v>
      </c>
      <c r="F3273" s="5" t="s">
        <v>7</v>
      </c>
      <c r="G3273" s="2" t="s">
        <v>4743</v>
      </c>
      <c r="H3273" s="3" t="s">
        <v>5792</v>
      </c>
      <c r="I3273" s="170" t="s">
        <v>7038</v>
      </c>
      <c r="J3273" s="127">
        <v>2.6923076923076898</v>
      </c>
      <c r="K3273" s="162">
        <v>6.3662924860895291</v>
      </c>
      <c r="L3273" s="127">
        <v>0.43269230769230699</v>
      </c>
      <c r="M3273" s="205"/>
      <c r="N3273" s="198">
        <v>0.12</v>
      </c>
      <c r="O3273" s="3" t="s">
        <v>7237</v>
      </c>
      <c r="P3273" s="31" t="s">
        <v>7291</v>
      </c>
      <c r="Q3273" s="234">
        <v>1</v>
      </c>
      <c r="R3273" s="5">
        <v>39269090</v>
      </c>
      <c r="S3273" s="238">
        <v>46002</v>
      </c>
      <c r="T3273" s="263">
        <v>0.15</v>
      </c>
      <c r="U3273" s="263">
        <v>0</v>
      </c>
      <c r="V3273" s="263">
        <v>3.2119999999999996E-2</v>
      </c>
      <c r="W3273" s="263">
        <v>0</v>
      </c>
      <c r="X3273" s="263">
        <v>0.33999999999999997</v>
      </c>
      <c r="Y3273" s="265">
        <v>1.8334922359937862</v>
      </c>
      <c r="Z3273" s="275">
        <v>3.1249999999999969</v>
      </c>
      <c r="AA3273" s="276">
        <v>6.9513899015317973E-2</v>
      </c>
      <c r="AB3273" s="277">
        <v>0.05</v>
      </c>
      <c r="AC3273" s="277">
        <v>3.6499999999999998E-2</v>
      </c>
      <c r="AD3273" s="277">
        <v>0</v>
      </c>
      <c r="AE3273" s="277">
        <v>0.33999999999999997</v>
      </c>
      <c r="AF3273" s="276">
        <v>1.6365881600285659</v>
      </c>
    </row>
    <row r="3274" spans="1:32" ht="41.4" x14ac:dyDescent="0.3">
      <c r="A3274" s="2">
        <f>IF(G3274="","",VLOOKUP(G3274,{"CFTV","100000";"switch","750000";"VMS","200000";"Alarme","300000";"CA","400000";"Cabeamento","500000";"Infra","600000";"Redes","700000";"Energia","800000";"Outros","900000";"Serviço","1000000"},2,FALSE)
  + COUNTIF($G$2:G3274,G3274)
)</f>
        <v>600713</v>
      </c>
      <c r="B3274" s="3" t="str">
        <f t="shared" si="52"/>
        <v>PLACA AMARELA TAMANHO 15CMX05CM COM</v>
      </c>
      <c r="C3274" s="3" t="s">
        <v>5795</v>
      </c>
      <c r="D3274" s="3" t="s">
        <v>5795</v>
      </c>
      <c r="E3274" s="5" t="s">
        <v>7031</v>
      </c>
      <c r="F3274" s="5" t="s">
        <v>7</v>
      </c>
      <c r="G3274" s="2" t="s">
        <v>4743</v>
      </c>
      <c r="H3274" s="3" t="s">
        <v>5794</v>
      </c>
      <c r="I3274" s="170" t="s">
        <v>7038</v>
      </c>
      <c r="J3274" s="127">
        <v>2.6923076923076898</v>
      </c>
      <c r="K3274" s="162">
        <v>6.3662924860895291</v>
      </c>
      <c r="L3274" s="127">
        <v>0.43269230769230699</v>
      </c>
      <c r="M3274" s="205"/>
      <c r="N3274" s="198">
        <v>0.12</v>
      </c>
      <c r="O3274" s="3" t="s">
        <v>7237</v>
      </c>
      <c r="P3274" s="31" t="s">
        <v>7291</v>
      </c>
      <c r="Q3274" s="234">
        <v>1</v>
      </c>
      <c r="R3274" s="5">
        <v>39269090</v>
      </c>
      <c r="S3274" s="238">
        <v>46002</v>
      </c>
      <c r="T3274" s="263">
        <v>0.15</v>
      </c>
      <c r="U3274" s="263">
        <v>0</v>
      </c>
      <c r="V3274" s="263">
        <v>3.2119999999999996E-2</v>
      </c>
      <c r="W3274" s="263">
        <v>0</v>
      </c>
      <c r="X3274" s="263">
        <v>0.33999999999999997</v>
      </c>
      <c r="Y3274" s="265">
        <v>1.8334922359937862</v>
      </c>
      <c r="Z3274" s="275">
        <v>3.1249999999999969</v>
      </c>
      <c r="AA3274" s="276">
        <v>6.9513899015317973E-2</v>
      </c>
      <c r="AB3274" s="277">
        <v>0.05</v>
      </c>
      <c r="AC3274" s="277">
        <v>3.6499999999999998E-2</v>
      </c>
      <c r="AD3274" s="277">
        <v>0</v>
      </c>
      <c r="AE3274" s="277">
        <v>0.33999999999999997</v>
      </c>
      <c r="AF3274" s="276">
        <v>1.6365881600285659</v>
      </c>
    </row>
    <row r="3275" spans="1:32" ht="41.4" x14ac:dyDescent="0.3">
      <c r="A3275" s="2">
        <f>IF(G3275="","",VLOOKUP(G3275,{"CFTV","100000";"switch","750000";"VMS","200000";"Alarme","300000";"CA","400000";"Cabeamento","500000";"Infra","600000";"Redes","700000";"Energia","800000";"Outros","900000";"Serviço","1000000"},2,FALSE)
  + COUNTIF($G$2:G3275,G3275)
)</f>
        <v>600714</v>
      </c>
      <c r="B3275" s="3" t="str">
        <f t="shared" si="52"/>
        <v>PLACA AMARELA TAMANHO 15CMX05CM COM</v>
      </c>
      <c r="C3275" s="3" t="s">
        <v>5797</v>
      </c>
      <c r="D3275" s="3" t="s">
        <v>5797</v>
      </c>
      <c r="E3275" s="5" t="s">
        <v>7031</v>
      </c>
      <c r="F3275" s="5" t="s">
        <v>7</v>
      </c>
      <c r="G3275" s="2" t="s">
        <v>4743</v>
      </c>
      <c r="H3275" s="3" t="s">
        <v>5796</v>
      </c>
      <c r="I3275" s="170" t="s">
        <v>7038</v>
      </c>
      <c r="J3275" s="127">
        <v>2.6923076923076898</v>
      </c>
      <c r="K3275" s="162">
        <v>6.3662924860895291</v>
      </c>
      <c r="L3275" s="127">
        <v>0.43269230769230699</v>
      </c>
      <c r="M3275" s="205"/>
      <c r="N3275" s="198">
        <v>0.12</v>
      </c>
      <c r="O3275" s="3" t="s">
        <v>7237</v>
      </c>
      <c r="P3275" s="31" t="s">
        <v>7291</v>
      </c>
      <c r="Q3275" s="234">
        <v>1</v>
      </c>
      <c r="R3275" s="5">
        <v>39269090</v>
      </c>
      <c r="S3275" s="238">
        <v>46002</v>
      </c>
      <c r="T3275" s="263">
        <v>0.15</v>
      </c>
      <c r="U3275" s="263">
        <v>0</v>
      </c>
      <c r="V3275" s="263">
        <v>3.2119999999999996E-2</v>
      </c>
      <c r="W3275" s="263">
        <v>0</v>
      </c>
      <c r="X3275" s="263">
        <v>0.33999999999999997</v>
      </c>
      <c r="Y3275" s="265">
        <v>1.8334922359937862</v>
      </c>
      <c r="Z3275" s="275">
        <v>3.1249999999999969</v>
      </c>
      <c r="AA3275" s="276">
        <v>6.9513899015317973E-2</v>
      </c>
      <c r="AB3275" s="277">
        <v>0.05</v>
      </c>
      <c r="AC3275" s="277">
        <v>3.6499999999999998E-2</v>
      </c>
      <c r="AD3275" s="277">
        <v>0</v>
      </c>
      <c r="AE3275" s="277">
        <v>0.33999999999999997</v>
      </c>
      <c r="AF3275" s="276">
        <v>1.6365881600285659</v>
      </c>
    </row>
    <row r="3276" spans="1:32" ht="41.4" x14ac:dyDescent="0.3">
      <c r="A3276" s="2">
        <f>IF(G3276="","",VLOOKUP(G3276,{"CFTV","100000";"switch","750000";"VMS","200000";"Alarme","300000";"CA","400000";"Cabeamento","500000";"Infra","600000";"Redes","700000";"Energia","800000";"Outros","900000";"Serviço","1000000"},2,FALSE)
  + COUNTIF($G$2:G3276,G3276)
)</f>
        <v>600715</v>
      </c>
      <c r="B3276" s="3" t="str">
        <f t="shared" si="52"/>
        <v>PLACA AMARELA TAMANHO 15CMX05CM COM</v>
      </c>
      <c r="C3276" s="3" t="s">
        <v>5799</v>
      </c>
      <c r="D3276" s="3" t="s">
        <v>5799</v>
      </c>
      <c r="E3276" s="5" t="s">
        <v>7031</v>
      </c>
      <c r="F3276" s="5" t="s">
        <v>7</v>
      </c>
      <c r="G3276" s="2" t="s">
        <v>4743</v>
      </c>
      <c r="H3276" s="3" t="s">
        <v>5798</v>
      </c>
      <c r="I3276" s="170" t="s">
        <v>7038</v>
      </c>
      <c r="J3276" s="127">
        <v>2.6923076923076898</v>
      </c>
      <c r="K3276" s="162">
        <v>6.3662924860895291</v>
      </c>
      <c r="L3276" s="127">
        <v>0.43269230769230699</v>
      </c>
      <c r="M3276" s="205"/>
      <c r="N3276" s="198">
        <v>0.12</v>
      </c>
      <c r="O3276" s="3" t="s">
        <v>7237</v>
      </c>
      <c r="P3276" s="31" t="s">
        <v>7291</v>
      </c>
      <c r="Q3276" s="234">
        <v>1</v>
      </c>
      <c r="R3276" s="5">
        <v>39269090</v>
      </c>
      <c r="S3276" s="238">
        <v>46002</v>
      </c>
      <c r="T3276" s="263">
        <v>0.15</v>
      </c>
      <c r="U3276" s="263">
        <v>0</v>
      </c>
      <c r="V3276" s="263">
        <v>3.2119999999999996E-2</v>
      </c>
      <c r="W3276" s="263">
        <v>0</v>
      </c>
      <c r="X3276" s="263">
        <v>0.33999999999999997</v>
      </c>
      <c r="Y3276" s="265">
        <v>1.8334922359937862</v>
      </c>
      <c r="Z3276" s="275">
        <v>3.1249999999999969</v>
      </c>
      <c r="AA3276" s="276">
        <v>6.9513899015317973E-2</v>
      </c>
      <c r="AB3276" s="277">
        <v>0.05</v>
      </c>
      <c r="AC3276" s="277">
        <v>3.6499999999999998E-2</v>
      </c>
      <c r="AD3276" s="277">
        <v>0</v>
      </c>
      <c r="AE3276" s="277">
        <v>0.33999999999999997</v>
      </c>
      <c r="AF3276" s="276">
        <v>1.6365881600285659</v>
      </c>
    </row>
    <row r="3277" spans="1:32" ht="110.4" x14ac:dyDescent="0.3">
      <c r="A3277" s="2">
        <f>IF(G3277="","",VLOOKUP(G3277,{"CFTV","100000";"switch","750000";"VMS","200000";"Alarme","300000";"CA","400000";"Cabeamento","500000";"Infra","600000";"Redes","700000";"Energia","800000";"Outros","900000";"Serviço","1000000"},2,FALSE)
  + COUNTIF($G$2:G3277,G3277)
)</f>
        <v>600716</v>
      </c>
      <c r="B3277" s="3" t="str">
        <f t="shared" si="52"/>
        <v>PLAQUETA DE IDENTIFICACAO EM ACRILICO,</v>
      </c>
      <c r="C3277" s="3" t="s">
        <v>5801</v>
      </c>
      <c r="D3277" s="3" t="s">
        <v>5801</v>
      </c>
      <c r="E3277" s="5" t="s">
        <v>1824</v>
      </c>
      <c r="F3277" s="5" t="s">
        <v>7</v>
      </c>
      <c r="G3277" s="2" t="s">
        <v>4743</v>
      </c>
      <c r="H3277" s="3" t="s">
        <v>5800</v>
      </c>
      <c r="I3277" s="170" t="s">
        <v>7038</v>
      </c>
      <c r="J3277" s="127">
        <v>2.6923076923076898</v>
      </c>
      <c r="K3277" s="162">
        <v>6.3662924860895291</v>
      </c>
      <c r="L3277" s="127">
        <v>0.43269230769230699</v>
      </c>
      <c r="M3277" s="205"/>
      <c r="N3277" s="198">
        <v>0.12</v>
      </c>
      <c r="O3277" s="3" t="s">
        <v>7237</v>
      </c>
      <c r="P3277" s="31" t="s">
        <v>7291</v>
      </c>
      <c r="Q3277" s="234">
        <v>1</v>
      </c>
      <c r="R3277" s="5">
        <v>39269090</v>
      </c>
      <c r="S3277" s="238">
        <v>46002</v>
      </c>
      <c r="T3277" s="263">
        <v>0.15</v>
      </c>
      <c r="U3277" s="263">
        <v>0</v>
      </c>
      <c r="V3277" s="263">
        <v>3.2119999999999996E-2</v>
      </c>
      <c r="W3277" s="263">
        <v>0</v>
      </c>
      <c r="X3277" s="263">
        <v>0.33999999999999997</v>
      </c>
      <c r="Y3277" s="265">
        <v>1.8334922359937862</v>
      </c>
      <c r="Z3277" s="275">
        <v>3.1249999999999969</v>
      </c>
      <c r="AA3277" s="276">
        <v>6.9513899015317973E-2</v>
      </c>
      <c r="AB3277" s="277">
        <v>0.05</v>
      </c>
      <c r="AC3277" s="277">
        <v>3.6499999999999998E-2</v>
      </c>
      <c r="AD3277" s="277">
        <v>0</v>
      </c>
      <c r="AE3277" s="277">
        <v>0.33999999999999997</v>
      </c>
      <c r="AF3277" s="276">
        <v>1.6365881600285659</v>
      </c>
    </row>
    <row r="3278" spans="1:32" ht="110.4" x14ac:dyDescent="0.3">
      <c r="A3278" s="2">
        <f>IF(G3278="","",VLOOKUP(G3278,{"CFTV","100000";"switch","750000";"VMS","200000";"Alarme","300000";"CA","400000";"Cabeamento","500000";"Infra","600000";"Redes","700000";"Energia","800000";"Outros","900000";"Serviço","1000000"},2,FALSE)
  + COUNTIF($G$2:G3278,G3278)
)</f>
        <v>600717</v>
      </c>
      <c r="B3278" s="3" t="str">
        <f t="shared" si="52"/>
        <v>PLAQUETA DE IDENTIFICACAO PARA FIBRA</v>
      </c>
      <c r="C3278" s="3" t="s">
        <v>5801</v>
      </c>
      <c r="D3278" s="3" t="s">
        <v>5801</v>
      </c>
      <c r="E3278" s="5" t="s">
        <v>1824</v>
      </c>
      <c r="F3278" s="5" t="s">
        <v>7</v>
      </c>
      <c r="G3278" s="2" t="s">
        <v>4743</v>
      </c>
      <c r="H3278" s="3" t="s">
        <v>5802</v>
      </c>
      <c r="I3278" s="170" t="s">
        <v>7038</v>
      </c>
      <c r="J3278" s="127">
        <v>2.6923076923076898</v>
      </c>
      <c r="K3278" s="162">
        <v>6.3662924860895291</v>
      </c>
      <c r="L3278" s="127">
        <v>0.43269230769230699</v>
      </c>
      <c r="M3278" s="205"/>
      <c r="N3278" s="198">
        <v>0.12</v>
      </c>
      <c r="O3278" s="3" t="s">
        <v>7237</v>
      </c>
      <c r="P3278" s="31" t="s">
        <v>7291</v>
      </c>
      <c r="Q3278" s="234">
        <v>1</v>
      </c>
      <c r="R3278" s="5">
        <v>39269090</v>
      </c>
      <c r="S3278" s="238">
        <v>46002</v>
      </c>
      <c r="T3278" s="263">
        <v>0.15</v>
      </c>
      <c r="U3278" s="263">
        <v>0</v>
      </c>
      <c r="V3278" s="263">
        <v>3.2119999999999996E-2</v>
      </c>
      <c r="W3278" s="263">
        <v>0</v>
      </c>
      <c r="X3278" s="263">
        <v>0.33999999999999997</v>
      </c>
      <c r="Y3278" s="265">
        <v>1.8334922359937862</v>
      </c>
      <c r="Z3278" s="275">
        <v>3.1249999999999969</v>
      </c>
      <c r="AA3278" s="276">
        <v>6.9513899015317973E-2</v>
      </c>
      <c r="AB3278" s="277">
        <v>0.05</v>
      </c>
      <c r="AC3278" s="277">
        <v>3.6499999999999998E-2</v>
      </c>
      <c r="AD3278" s="277">
        <v>0</v>
      </c>
      <c r="AE3278" s="277">
        <v>0.33999999999999997</v>
      </c>
      <c r="AF3278" s="276">
        <v>1.6365881600285659</v>
      </c>
    </row>
    <row r="3279" spans="1:32" ht="55.2" x14ac:dyDescent="0.3">
      <c r="A3279" s="2">
        <f>IF(G3279="","",VLOOKUP(G3279,{"CFTV","100000";"switch","750000";"VMS","200000";"Alarme","300000";"CA","400000";"Cabeamento","500000";"Infra","600000";"Redes","700000";"Energia","800000";"Outros","900000";"Serviço","1000000"},2,FALSE)
  + COUNTIF($G$2:G3279,G3279)
)</f>
        <v>600718</v>
      </c>
      <c r="B3279" s="3" t="str">
        <f t="shared" si="52"/>
        <v>QUADRO DE DISTRIBUICAO DE CORRENTE</v>
      </c>
      <c r="C3279" s="3" t="s">
        <v>5804</v>
      </c>
      <c r="D3279" s="3" t="s">
        <v>5804</v>
      </c>
      <c r="E3279" s="5" t="s">
        <v>4944</v>
      </c>
      <c r="F3279" s="5" t="s">
        <v>7</v>
      </c>
      <c r="G3279" s="2" t="s">
        <v>4743</v>
      </c>
      <c r="H3279" s="3" t="s">
        <v>5803</v>
      </c>
      <c r="I3279" s="170" t="s">
        <v>7038</v>
      </c>
      <c r="J3279" s="127">
        <v>1596</v>
      </c>
      <c r="K3279" s="162">
        <v>3568.4037060989735</v>
      </c>
      <c r="L3279" s="127"/>
      <c r="M3279" s="205">
        <v>9.7500000000000003E-2</v>
      </c>
      <c r="N3279" s="198">
        <v>0.12</v>
      </c>
      <c r="O3279" s="3" t="s">
        <v>4944</v>
      </c>
      <c r="P3279" s="31" t="s">
        <v>7291</v>
      </c>
      <c r="Q3279" s="234">
        <v>1</v>
      </c>
      <c r="R3279" s="5">
        <v>85371090</v>
      </c>
      <c r="S3279" s="238">
        <v>46007</v>
      </c>
      <c r="T3279" s="263">
        <v>0.15</v>
      </c>
      <c r="U3279" s="263">
        <v>0</v>
      </c>
      <c r="V3279" s="263">
        <v>3.2119999999999996E-2</v>
      </c>
      <c r="W3279" s="263">
        <v>0</v>
      </c>
      <c r="X3279" s="263">
        <v>0.33999999999999997</v>
      </c>
      <c r="Y3279" s="265">
        <v>1.8334922359937862</v>
      </c>
      <c r="Z3279" s="275">
        <v>1751.6100000000001</v>
      </c>
      <c r="AA3279" s="276">
        <v>38.963597009350799</v>
      </c>
      <c r="AB3279" s="277">
        <v>0.05</v>
      </c>
      <c r="AC3279" s="277">
        <v>3.6499999999999998E-2</v>
      </c>
      <c r="AD3279" s="277">
        <v>0</v>
      </c>
      <c r="AE3279" s="277">
        <v>0.33999999999999997</v>
      </c>
      <c r="AF3279" s="276">
        <v>1.6365881600285659</v>
      </c>
    </row>
    <row r="3280" spans="1:32" ht="96.6" x14ac:dyDescent="0.3">
      <c r="A3280" s="2">
        <f>IF(G3280="","",VLOOKUP(G3280,{"CFTV","100000";"switch","750000";"VMS","200000";"Alarme","300000";"CA","400000";"Cabeamento","500000";"Infra","600000";"Redes","700000";"Energia","800000";"Outros","900000";"Serviço","1000000"},2,FALSE)
  + COUNTIF($G$2:G3280,G3280)
)</f>
        <v>600719</v>
      </c>
      <c r="B3280" s="3" t="str">
        <f t="shared" si="52"/>
        <v>ROTULADOR ELETRONICO PORTATIL, TECNOLOGIA DE</v>
      </c>
      <c r="C3280" s="3" t="s">
        <v>5806</v>
      </c>
      <c r="D3280" s="3" t="s">
        <v>5806</v>
      </c>
      <c r="E3280" s="5" t="s">
        <v>4891</v>
      </c>
      <c r="F3280" s="5" t="s">
        <v>7</v>
      </c>
      <c r="G3280" s="2" t="s">
        <v>4743</v>
      </c>
      <c r="H3280" s="3" t="s">
        <v>5805</v>
      </c>
      <c r="I3280" s="170" t="s">
        <v>7038</v>
      </c>
      <c r="J3280" s="127">
        <v>478.7</v>
      </c>
      <c r="K3280" s="162">
        <v>975.21414818913945</v>
      </c>
      <c r="L3280" s="127"/>
      <c r="M3280" s="205"/>
      <c r="N3280" s="198">
        <v>0.18</v>
      </c>
      <c r="O3280" s="3" t="s">
        <v>7070</v>
      </c>
      <c r="P3280" s="31" t="s">
        <v>7294</v>
      </c>
      <c r="Q3280" s="234">
        <v>1</v>
      </c>
      <c r="R3280" s="5">
        <v>84729099</v>
      </c>
      <c r="S3280" s="238">
        <v>46002</v>
      </c>
      <c r="T3280" s="263">
        <v>0.15</v>
      </c>
      <c r="U3280" s="263">
        <v>0</v>
      </c>
      <c r="V3280" s="263">
        <v>3.2119999999999996E-2</v>
      </c>
      <c r="W3280" s="263">
        <v>0</v>
      </c>
      <c r="X3280" s="263">
        <v>0.33999999999999997</v>
      </c>
      <c r="Y3280" s="265">
        <v>1.8334922359937862</v>
      </c>
      <c r="Z3280" s="275">
        <v>478.7</v>
      </c>
      <c r="AA3280" s="276">
        <v>10.648417106762478</v>
      </c>
      <c r="AB3280" s="277">
        <v>0.05</v>
      </c>
      <c r="AC3280" s="277">
        <v>3.6499999999999998E-2</v>
      </c>
      <c r="AD3280" s="277">
        <v>0</v>
      </c>
      <c r="AE3280" s="277">
        <v>0.33999999999999997</v>
      </c>
      <c r="AF3280" s="276">
        <v>1.6365881600285659</v>
      </c>
    </row>
    <row r="3281" spans="1:32" ht="82.8" x14ac:dyDescent="0.3">
      <c r="A3281" s="2">
        <f>IF(G3281="","",VLOOKUP(G3281,{"CFTV","100000";"switch","750000";"VMS","200000";"Alarme","300000";"CA","400000";"Cabeamento","500000";"Infra","600000";"Redes","700000";"Energia","800000";"Outros","900000";"Serviço","1000000"},2,FALSE)
  + COUNTIF($G$2:G3281,G3281)
)</f>
        <v>600720</v>
      </c>
      <c r="B3281" s="3" t="str">
        <f t="shared" si="52"/>
        <v>SUPORTE FINAL PARA TRILHO DIN</v>
      </c>
      <c r="C3281" s="3" t="s">
        <v>5808</v>
      </c>
      <c r="D3281" s="3" t="s">
        <v>5808</v>
      </c>
      <c r="E3281" s="5" t="s">
        <v>3393</v>
      </c>
      <c r="F3281" s="5" t="s">
        <v>7</v>
      </c>
      <c r="G3281" s="2" t="s">
        <v>4743</v>
      </c>
      <c r="H3281" s="3" t="s">
        <v>5807</v>
      </c>
      <c r="I3281" s="170" t="s">
        <v>7038</v>
      </c>
      <c r="J3281" s="127">
        <v>4.87</v>
      </c>
      <c r="K3281" s="162">
        <v>8.6927256960671286</v>
      </c>
      <c r="L3281" s="127"/>
      <c r="M3281" s="205"/>
      <c r="N3281" s="198">
        <v>0.04</v>
      </c>
      <c r="O3281" s="3" t="s">
        <v>6374</v>
      </c>
      <c r="P3281" s="31" t="s">
        <v>7288</v>
      </c>
      <c r="Q3281" s="234">
        <v>1</v>
      </c>
      <c r="R3281" s="5">
        <v>39269090</v>
      </c>
      <c r="S3281" s="238">
        <v>46006</v>
      </c>
      <c r="T3281" s="263">
        <v>0.15</v>
      </c>
      <c r="U3281" s="263">
        <v>0</v>
      </c>
      <c r="V3281" s="263">
        <v>3.5039999999999995E-2</v>
      </c>
      <c r="W3281" s="263">
        <v>0</v>
      </c>
      <c r="X3281" s="263">
        <v>0.33999999999999997</v>
      </c>
      <c r="Y3281" s="265">
        <v>1.6064585475278061</v>
      </c>
      <c r="Z3281" s="275">
        <v>4.87</v>
      </c>
      <c r="AA3281" s="276">
        <v>0.10833046022547164</v>
      </c>
      <c r="AB3281" s="277">
        <v>0.05</v>
      </c>
      <c r="AC3281" s="277">
        <v>3.6499999999999998E-2</v>
      </c>
      <c r="AD3281" s="277">
        <v>0</v>
      </c>
      <c r="AE3281" s="277">
        <v>0.33999999999999997</v>
      </c>
      <c r="AF3281" s="276">
        <v>1.6365881600285659</v>
      </c>
    </row>
    <row r="3282" spans="1:32" ht="69" x14ac:dyDescent="0.3">
      <c r="A3282" s="2">
        <f>IF(G3282="","",VLOOKUP(G3282,{"CFTV","100000";"switch","750000";"VMS","200000";"Alarme","300000";"CA","400000";"Cabeamento","500000";"Infra","600000";"Redes","700000";"Energia","800000";"Outros","900000";"Serviço","1000000"},2,FALSE)
  + COUNTIF($G$2:G3282,G3282)
)</f>
        <v>600721</v>
      </c>
      <c r="B3282" s="3" t="str">
        <f t="shared" si="52"/>
        <v>TAMPA DE TERMINAL PARA BORNE</v>
      </c>
      <c r="C3282" s="3" t="s">
        <v>5810</v>
      </c>
      <c r="D3282" s="3" t="s">
        <v>5810</v>
      </c>
      <c r="E3282" s="5" t="s">
        <v>3393</v>
      </c>
      <c r="F3282" s="5" t="s">
        <v>7</v>
      </c>
      <c r="G3282" s="2" t="s">
        <v>4743</v>
      </c>
      <c r="H3282" s="3" t="s">
        <v>5809</v>
      </c>
      <c r="I3282" s="170" t="s">
        <v>7038</v>
      </c>
      <c r="J3282" s="127">
        <v>4.78</v>
      </c>
      <c r="K3282" s="162">
        <v>8.5320798413143493</v>
      </c>
      <c r="L3282" s="127"/>
      <c r="M3282" s="205"/>
      <c r="N3282" s="198">
        <v>0.04</v>
      </c>
      <c r="O3282" s="3" t="s">
        <v>6374</v>
      </c>
      <c r="P3282" s="31" t="s">
        <v>7288</v>
      </c>
      <c r="Q3282" s="234">
        <v>1</v>
      </c>
      <c r="R3282" s="5">
        <v>85389090</v>
      </c>
      <c r="S3282" s="238">
        <v>46006</v>
      </c>
      <c r="T3282" s="263">
        <v>0.15</v>
      </c>
      <c r="U3282" s="263">
        <v>0</v>
      </c>
      <c r="V3282" s="263">
        <v>3.5039999999999995E-2</v>
      </c>
      <c r="W3282" s="263">
        <v>0</v>
      </c>
      <c r="X3282" s="263">
        <v>0.33999999999999997</v>
      </c>
      <c r="Y3282" s="265">
        <v>1.6064585475278061</v>
      </c>
      <c r="Z3282" s="275">
        <v>4.78</v>
      </c>
      <c r="AA3282" s="276">
        <v>0.10632845993383049</v>
      </c>
      <c r="AB3282" s="277">
        <v>0.05</v>
      </c>
      <c r="AC3282" s="277">
        <v>3.6499999999999998E-2</v>
      </c>
      <c r="AD3282" s="277">
        <v>0</v>
      </c>
      <c r="AE3282" s="277">
        <v>0.33999999999999997</v>
      </c>
      <c r="AF3282" s="276">
        <v>1.6365881600285659</v>
      </c>
    </row>
    <row r="3283" spans="1:32" ht="69" x14ac:dyDescent="0.3">
      <c r="A3283" s="2">
        <f>IF(G3283="","",VLOOKUP(G3283,{"CFTV","100000";"switch","750000";"VMS","200000";"Alarme","300000";"CA","400000";"Cabeamento","500000";"Infra","600000";"Redes","700000";"Energia","800000";"Outros","900000";"Serviço","1000000"},2,FALSE)
  + COUNTIF($G$2:G3283,G3283)
)</f>
        <v>600722</v>
      </c>
      <c r="B3283" s="3" t="str">
        <f t="shared" si="52"/>
        <v>TERMINAL OLHAL PARA CABO 4MM²,</v>
      </c>
      <c r="C3283" s="3" t="s">
        <v>5775</v>
      </c>
      <c r="D3283" s="3" t="s">
        <v>5775</v>
      </c>
      <c r="E3283" s="5" t="s">
        <v>326</v>
      </c>
      <c r="F3283" s="5" t="s">
        <v>7</v>
      </c>
      <c r="G3283" s="2" t="s">
        <v>4743</v>
      </c>
      <c r="H3283" s="3" t="s">
        <v>5811</v>
      </c>
      <c r="I3283" s="170" t="s">
        <v>7038</v>
      </c>
      <c r="J3283" s="127">
        <v>0.85</v>
      </c>
      <c r="K3283" s="162">
        <v>1.7316315562163538</v>
      </c>
      <c r="L3283" s="127"/>
      <c r="M3283" s="205"/>
      <c r="N3283" s="198">
        <v>0.12</v>
      </c>
      <c r="O3283" s="3" t="s">
        <v>6374</v>
      </c>
      <c r="P3283" s="31" t="s">
        <v>7290</v>
      </c>
      <c r="Q3283" s="234">
        <v>1</v>
      </c>
      <c r="R3283" s="5">
        <v>85369090</v>
      </c>
      <c r="S3283" s="238">
        <v>46008</v>
      </c>
      <c r="T3283" s="263">
        <v>0.15</v>
      </c>
      <c r="U3283" s="263">
        <v>0</v>
      </c>
      <c r="V3283" s="263">
        <v>3.2119999999999996E-2</v>
      </c>
      <c r="W3283" s="263">
        <v>0</v>
      </c>
      <c r="X3283" s="263">
        <v>0.33999999999999997</v>
      </c>
      <c r="Y3283" s="265">
        <v>1.8334922359937862</v>
      </c>
      <c r="Z3283" s="275">
        <v>0.85</v>
      </c>
      <c r="AA3283" s="276">
        <v>1.8907780532166504E-2</v>
      </c>
      <c r="AB3283" s="277">
        <v>0.05</v>
      </c>
      <c r="AC3283" s="277">
        <v>3.6499999999999998E-2</v>
      </c>
      <c r="AD3283" s="277">
        <v>0</v>
      </c>
      <c r="AE3283" s="277">
        <v>0.33999999999999997</v>
      </c>
      <c r="AF3283" s="276">
        <v>1.6365881600285659</v>
      </c>
    </row>
    <row r="3284" spans="1:32" ht="41.4" x14ac:dyDescent="0.3">
      <c r="A3284" s="2">
        <f>IF(G3284="","",VLOOKUP(G3284,{"CFTV","100000";"switch","750000";"VMS","200000";"Alarme","300000";"CA","400000";"Cabeamento","500000";"Infra","600000";"Redes","700000";"Energia","800000";"Outros","900000";"Serviço","1000000"},2,FALSE)
  + COUNTIF($G$2:G3284,G3284)
)</f>
        <v>600723</v>
      </c>
      <c r="B3284" s="3" t="str">
        <f t="shared" si="52"/>
        <v>TERMINAL TUBULAR DUPLO PRE-ISOLADO PARA</v>
      </c>
      <c r="C3284" s="3" t="s">
        <v>5813</v>
      </c>
      <c r="D3284" s="3" t="s">
        <v>5813</v>
      </c>
      <c r="E3284" s="5" t="s">
        <v>3265</v>
      </c>
      <c r="F3284" s="5" t="s">
        <v>7</v>
      </c>
      <c r="G3284" s="2" t="s">
        <v>4743</v>
      </c>
      <c r="H3284" s="3" t="s">
        <v>5812</v>
      </c>
      <c r="I3284" s="170" t="s">
        <v>7038</v>
      </c>
      <c r="J3284" s="127">
        <v>0.51</v>
      </c>
      <c r="K3284" s="162">
        <v>0.91032651026575695</v>
      </c>
      <c r="L3284" s="127"/>
      <c r="M3284" s="205"/>
      <c r="N3284" s="198">
        <v>0.04</v>
      </c>
      <c r="O3284" s="3" t="s">
        <v>6374</v>
      </c>
      <c r="P3284" s="31" t="s">
        <v>7290</v>
      </c>
      <c r="Q3284" s="234">
        <v>1</v>
      </c>
      <c r="R3284" s="5">
        <v>85359090</v>
      </c>
      <c r="S3284" s="238">
        <v>46006</v>
      </c>
      <c r="T3284" s="263">
        <v>0.15</v>
      </c>
      <c r="U3284" s="263">
        <v>0</v>
      </c>
      <c r="V3284" s="263">
        <v>3.5039999999999995E-2</v>
      </c>
      <c r="W3284" s="263">
        <v>0</v>
      </c>
      <c r="X3284" s="263">
        <v>0.33999999999999997</v>
      </c>
      <c r="Y3284" s="265">
        <v>1.6064585475278061</v>
      </c>
      <c r="Z3284" s="275">
        <v>0.51</v>
      </c>
      <c r="AA3284" s="276">
        <v>1.1344668319299905E-2</v>
      </c>
      <c r="AB3284" s="277">
        <v>0.05</v>
      </c>
      <c r="AC3284" s="277">
        <v>3.6499999999999998E-2</v>
      </c>
      <c r="AD3284" s="277">
        <v>0</v>
      </c>
      <c r="AE3284" s="277">
        <v>0.33999999999999997</v>
      </c>
      <c r="AF3284" s="276">
        <v>1.6365881600285659</v>
      </c>
    </row>
    <row r="3285" spans="1:32" ht="41.4" x14ac:dyDescent="0.3">
      <c r="A3285" s="2">
        <f>IF(G3285="","",VLOOKUP(G3285,{"CFTV","100000";"switch","750000";"VMS","200000";"Alarme","300000";"CA","400000";"Cabeamento","500000";"Infra","600000";"Redes","700000";"Energia","800000";"Outros","900000";"Serviço","1000000"},2,FALSE)
  + COUNTIF($G$2:G3285,G3285)
)</f>
        <v>600724</v>
      </c>
      <c r="B3285" s="3" t="str">
        <f t="shared" si="52"/>
        <v>TERMINAL TUBULAR PRE-ISOLADO PARA CABO</v>
      </c>
      <c r="C3285" s="3" t="s">
        <v>5775</v>
      </c>
      <c r="D3285" s="3" t="s">
        <v>5775</v>
      </c>
      <c r="E3285" s="5" t="s">
        <v>326</v>
      </c>
      <c r="F3285" s="5" t="s">
        <v>7</v>
      </c>
      <c r="G3285" s="2" t="s">
        <v>4743</v>
      </c>
      <c r="H3285" s="3" t="s">
        <v>5814</v>
      </c>
      <c r="I3285" s="170" t="s">
        <v>7038</v>
      </c>
      <c r="J3285" s="127">
        <v>0.12230000000000001</v>
      </c>
      <c r="K3285" s="162">
        <v>0.24915122273560009</v>
      </c>
      <c r="L3285" s="127"/>
      <c r="M3285" s="205"/>
      <c r="N3285" s="198">
        <v>0.18</v>
      </c>
      <c r="O3285" s="3" t="s">
        <v>7070</v>
      </c>
      <c r="P3285" s="254" t="s">
        <v>7294</v>
      </c>
      <c r="Q3285" s="235">
        <v>1</v>
      </c>
      <c r="R3285" s="5">
        <v>85369090</v>
      </c>
      <c r="S3285" s="243">
        <v>46007</v>
      </c>
      <c r="T3285" s="263">
        <v>0.15</v>
      </c>
      <c r="U3285" s="263">
        <v>0</v>
      </c>
      <c r="V3285" s="263">
        <v>3.2119999999999996E-2</v>
      </c>
      <c r="W3285" s="263">
        <v>0</v>
      </c>
      <c r="X3285" s="263">
        <v>0.33999999999999997</v>
      </c>
      <c r="Y3285" s="265">
        <v>1.8334922359937862</v>
      </c>
      <c r="Z3285" s="275">
        <v>0.12230000000000001</v>
      </c>
      <c r="AA3285" s="276">
        <v>2.7204959518634868E-3</v>
      </c>
      <c r="AB3285" s="277">
        <v>0.05</v>
      </c>
      <c r="AC3285" s="277">
        <v>3.6499999999999998E-2</v>
      </c>
      <c r="AD3285" s="277">
        <v>0</v>
      </c>
      <c r="AE3285" s="277">
        <v>0.33999999999999997</v>
      </c>
      <c r="AF3285" s="276">
        <v>1.6365881600285659</v>
      </c>
    </row>
    <row r="3286" spans="1:32" ht="69" x14ac:dyDescent="0.3">
      <c r="A3286" s="2">
        <f>IF(G3286="","",VLOOKUP(G3286,{"CFTV","100000";"switch","750000";"VMS","200000";"Alarme","300000";"CA","400000";"Cabeamento","500000";"Infra","600000";"Redes","700000";"Energia","800000";"Outros","900000";"Serviço","1000000"},2,FALSE)
  + COUNTIF($G$2:G3286,G3286)
)</f>
        <v>600725</v>
      </c>
      <c r="B3286" s="3" t="str">
        <f t="shared" si="52"/>
        <v>TRILHO DE FIXACAO TIPO DIN</v>
      </c>
      <c r="C3286" s="3" t="s">
        <v>5816</v>
      </c>
      <c r="D3286" s="3" t="s">
        <v>5816</v>
      </c>
      <c r="E3286" s="5" t="s">
        <v>3393</v>
      </c>
      <c r="F3286" s="5" t="s">
        <v>948</v>
      </c>
      <c r="G3286" s="2" t="s">
        <v>4743</v>
      </c>
      <c r="H3286" s="3" t="s">
        <v>5815</v>
      </c>
      <c r="I3286" s="170" t="s">
        <v>7038</v>
      </c>
      <c r="J3286" s="127">
        <v>25.14</v>
      </c>
      <c r="K3286" s="162">
        <v>51.2155497920931</v>
      </c>
      <c r="L3286" s="127"/>
      <c r="M3286" s="205"/>
      <c r="N3286" s="198">
        <v>0.18</v>
      </c>
      <c r="O3286" s="3" t="s">
        <v>7070</v>
      </c>
      <c r="P3286" s="31" t="s">
        <v>7294</v>
      </c>
      <c r="Q3286" s="234">
        <v>1</v>
      </c>
      <c r="R3286" s="5">
        <v>73269090</v>
      </c>
      <c r="S3286" s="238">
        <v>46002</v>
      </c>
      <c r="T3286" s="263">
        <v>0.15</v>
      </c>
      <c r="U3286" s="263">
        <v>0</v>
      </c>
      <c r="V3286" s="263">
        <v>3.2119999999999996E-2</v>
      </c>
      <c r="W3286" s="263">
        <v>0</v>
      </c>
      <c r="X3286" s="263">
        <v>0.33999999999999997</v>
      </c>
      <c r="Y3286" s="265">
        <v>1.8334922359937862</v>
      </c>
      <c r="Z3286" s="275">
        <v>25.14</v>
      </c>
      <c r="AA3286" s="276">
        <v>0.55922541479843058</v>
      </c>
      <c r="AB3286" s="277">
        <v>0.05</v>
      </c>
      <c r="AC3286" s="277">
        <v>3.6499999999999998E-2</v>
      </c>
      <c r="AD3286" s="277">
        <v>0</v>
      </c>
      <c r="AE3286" s="277">
        <v>0.33999999999999997</v>
      </c>
      <c r="AF3286" s="276">
        <v>1.6365881600285659</v>
      </c>
    </row>
    <row r="3287" spans="1:32" ht="27.6" x14ac:dyDescent="0.3">
      <c r="A3287" s="2">
        <f>IF(G3287="","",VLOOKUP(G3287,{"CFTV","100000";"switch","750000";"VMS","200000";"Alarme","300000";"CA","400000";"Cabeamento","500000";"Infra","600000";"Redes","700000";"Energia","800000";"Outros","900000";"Serviço","1000000"},2,FALSE)
  + COUNTIF($G$2:G3287,G3287)
)</f>
        <v>600726</v>
      </c>
      <c r="B3287" s="3" t="str">
        <f t="shared" si="52"/>
        <v>SUPORTE EM AÇO INOXIDÁVEL DE</v>
      </c>
      <c r="C3287" s="3" t="s">
        <v>5818</v>
      </c>
      <c r="D3287" s="3" t="s">
        <v>5818</v>
      </c>
      <c r="E3287" s="5" t="s">
        <v>370</v>
      </c>
      <c r="F3287" s="5" t="s">
        <v>7</v>
      </c>
      <c r="G3287" s="2" t="s">
        <v>4743</v>
      </c>
      <c r="H3287" s="3" t="s">
        <v>5817</v>
      </c>
      <c r="I3287" s="170" t="s">
        <v>7038</v>
      </c>
      <c r="J3287" s="127">
        <v>212.73500000000001</v>
      </c>
      <c r="K3287" s="162">
        <v>398.70828562638252</v>
      </c>
      <c r="L3287" s="126"/>
      <c r="M3287" s="205">
        <v>0.05</v>
      </c>
      <c r="N3287" s="198">
        <v>0.04</v>
      </c>
      <c r="O3287" s="3" t="s">
        <v>7060</v>
      </c>
      <c r="P3287" s="31" t="s">
        <v>7290</v>
      </c>
      <c r="Q3287" s="234">
        <v>1</v>
      </c>
      <c r="R3287" s="5">
        <v>73269090</v>
      </c>
      <c r="S3287" s="238">
        <v>46028</v>
      </c>
      <c r="T3287" s="263">
        <v>0.15</v>
      </c>
      <c r="U3287" s="263">
        <v>0</v>
      </c>
      <c r="V3287" s="263">
        <v>3.5039999999999995E-2</v>
      </c>
      <c r="W3287" s="263">
        <v>0</v>
      </c>
      <c r="X3287" s="263">
        <v>0.33999999999999997</v>
      </c>
      <c r="Y3287" s="265">
        <v>1.6064585475278061</v>
      </c>
      <c r="Z3287" s="275">
        <v>223.37175000000002</v>
      </c>
      <c r="AA3287" s="276">
        <v>4.9687812071599584</v>
      </c>
      <c r="AB3287" s="277">
        <v>0.05</v>
      </c>
      <c r="AC3287" s="277">
        <v>3.6499999999999998E-2</v>
      </c>
      <c r="AD3287" s="277">
        <v>0</v>
      </c>
      <c r="AE3287" s="277">
        <v>0.33999999999999997</v>
      </c>
      <c r="AF3287" s="276">
        <v>1.6365881600285659</v>
      </c>
    </row>
    <row r="3288" spans="1:32" ht="27.6" x14ac:dyDescent="0.3">
      <c r="A3288" s="2">
        <f>IF(G3288="","",VLOOKUP(G3288,{"CFTV","100000";"switch","750000";"VMS","200000";"Alarme","300000";"CA","400000";"Cabeamento","500000";"Infra","600000";"Redes","700000";"Energia","800000";"Outros","900000";"Serviço","1000000"},2,FALSE)
  + COUNTIF($G$2:G3288,G3288)
)</f>
        <v>600727</v>
      </c>
      <c r="B3288" s="3" t="str">
        <f t="shared" si="52"/>
        <v>SUPORTE METÁLICO DE FIXAÇÃO DE</v>
      </c>
      <c r="C3288" s="3" t="s">
        <v>5820</v>
      </c>
      <c r="D3288" s="3" t="s">
        <v>5820</v>
      </c>
      <c r="E3288" s="5" t="s">
        <v>370</v>
      </c>
      <c r="F3288" s="5" t="s">
        <v>7</v>
      </c>
      <c r="G3288" s="2" t="s">
        <v>4743</v>
      </c>
      <c r="H3288" s="3" t="s">
        <v>5819</v>
      </c>
      <c r="I3288" s="170" t="s">
        <v>7039</v>
      </c>
      <c r="J3288" s="127">
        <v>12.2</v>
      </c>
      <c r="K3288" s="162">
        <v>125.6500477718582</v>
      </c>
      <c r="L3288" s="126"/>
      <c r="M3288" s="205"/>
      <c r="N3288" s="198">
        <v>0.04</v>
      </c>
      <c r="O3288" s="3" t="s">
        <v>370</v>
      </c>
      <c r="P3288" s="31" t="s">
        <v>7287</v>
      </c>
      <c r="Q3288" s="234">
        <v>1</v>
      </c>
      <c r="R3288" s="5">
        <v>73269090</v>
      </c>
      <c r="S3288" s="238">
        <v>46028</v>
      </c>
      <c r="T3288" s="263">
        <v>0.15</v>
      </c>
      <c r="U3288" s="263">
        <v>0</v>
      </c>
      <c r="V3288" s="263">
        <v>3.5039999999999995E-2</v>
      </c>
      <c r="W3288" s="263">
        <v>0</v>
      </c>
      <c r="X3288" s="263">
        <v>0.33999999999999997</v>
      </c>
      <c r="Y3288" s="265">
        <v>1.6064585475278061</v>
      </c>
      <c r="Z3288" s="275">
        <v>70.393999999999991</v>
      </c>
      <c r="AA3288" s="276">
        <v>1.5658756503309752</v>
      </c>
      <c r="AB3288" s="277">
        <v>0.05</v>
      </c>
      <c r="AC3288" s="277">
        <v>3.6499999999999998E-2</v>
      </c>
      <c r="AD3288" s="277">
        <v>0</v>
      </c>
      <c r="AE3288" s="277">
        <v>0.33999999999999997</v>
      </c>
      <c r="AF3288" s="276">
        <v>1.6365881600285659</v>
      </c>
    </row>
    <row r="3289" spans="1:32" ht="27.6" x14ac:dyDescent="0.3">
      <c r="A3289" s="2">
        <f>IF(G3289="","",VLOOKUP(G3289,{"CFTV","100000";"switch","750000";"VMS","200000";"Alarme","300000";"CA","400000";"Cabeamento","500000";"Infra","600000";"Redes","700000";"Energia","800000";"Outros","900000";"Serviço","1000000"},2,FALSE)
  + COUNTIF($G$2:G3289,G3289)
)</f>
        <v>600728</v>
      </c>
      <c r="B3289" s="3" t="str">
        <f t="shared" si="52"/>
        <v>SUPORTE EM AÇO INOXIDÁVEL DE</v>
      </c>
      <c r="C3289" s="3" t="s">
        <v>5822</v>
      </c>
      <c r="D3289" s="3" t="s">
        <v>5822</v>
      </c>
      <c r="E3289" s="5" t="s">
        <v>370</v>
      </c>
      <c r="F3289" s="5" t="s">
        <v>7</v>
      </c>
      <c r="G3289" s="2" t="s">
        <v>4743</v>
      </c>
      <c r="H3289" s="3" t="s">
        <v>5821</v>
      </c>
      <c r="I3289" s="170" t="s">
        <v>7038</v>
      </c>
      <c r="J3289" s="127">
        <v>80.093400000000003</v>
      </c>
      <c r="K3289" s="162">
        <v>150.11118153565752</v>
      </c>
      <c r="L3289" s="126"/>
      <c r="M3289" s="205">
        <v>0.05</v>
      </c>
      <c r="N3289" s="198">
        <v>0.04</v>
      </c>
      <c r="O3289" s="3" t="s">
        <v>7060</v>
      </c>
      <c r="P3289" s="31" t="s">
        <v>7290</v>
      </c>
      <c r="Q3289" s="234">
        <v>1</v>
      </c>
      <c r="R3289" s="5">
        <v>73269090</v>
      </c>
      <c r="S3289" s="238">
        <v>46028</v>
      </c>
      <c r="T3289" s="263">
        <v>0.15</v>
      </c>
      <c r="U3289" s="263">
        <v>0</v>
      </c>
      <c r="V3289" s="263">
        <v>3.5039999999999995E-2</v>
      </c>
      <c r="W3289" s="263">
        <v>0</v>
      </c>
      <c r="X3289" s="263">
        <v>0.33999999999999997</v>
      </c>
      <c r="Y3289" s="265">
        <v>1.6064585475278061</v>
      </c>
      <c r="Z3289" s="275">
        <v>84.098070000000007</v>
      </c>
      <c r="AA3289" s="276">
        <v>1.8707151185162072</v>
      </c>
      <c r="AB3289" s="277">
        <v>0.05</v>
      </c>
      <c r="AC3289" s="277">
        <v>3.6499999999999998E-2</v>
      </c>
      <c r="AD3289" s="277">
        <v>0</v>
      </c>
      <c r="AE3289" s="277">
        <v>0.33999999999999997</v>
      </c>
      <c r="AF3289" s="276">
        <v>1.6365881600285659</v>
      </c>
    </row>
    <row r="3290" spans="1:32" ht="41.4" x14ac:dyDescent="0.3">
      <c r="A3290" s="2">
        <f>IF(G3290="","",VLOOKUP(G3290,{"CFTV","100000";"switch","750000";"VMS","200000";"Alarme","300000";"CA","400000";"Cabeamento","500000";"Infra","600000";"Redes","700000";"Energia","800000";"Outros","900000";"Serviço","1000000"},2,FALSE)
  + COUNTIF($G$2:G3290,G3290)
)</f>
        <v>600729</v>
      </c>
      <c r="B3290" s="3" t="str">
        <f t="shared" si="52"/>
        <v>BRAÇO METALICO PARA FIXAÇÃO DE</v>
      </c>
      <c r="C3290" s="3" t="s">
        <v>5824</v>
      </c>
      <c r="D3290" s="3" t="s">
        <v>5824</v>
      </c>
      <c r="E3290" s="5" t="s">
        <v>370</v>
      </c>
      <c r="F3290" s="5" t="s">
        <v>7</v>
      </c>
      <c r="G3290" s="2" t="s">
        <v>4743</v>
      </c>
      <c r="H3290" s="3" t="s">
        <v>5823</v>
      </c>
      <c r="I3290" s="170" t="s">
        <v>7038</v>
      </c>
      <c r="J3290" s="127">
        <v>209.31049999999999</v>
      </c>
      <c r="K3290" s="162">
        <v>385.75191407913252</v>
      </c>
      <c r="L3290" s="126"/>
      <c r="M3290" s="205">
        <v>3.2500000000000001E-2</v>
      </c>
      <c r="N3290" s="198">
        <v>0.04</v>
      </c>
      <c r="O3290" s="3" t="s">
        <v>7060</v>
      </c>
      <c r="P3290" s="31" t="s">
        <v>7290</v>
      </c>
      <c r="Q3290" s="234">
        <v>1</v>
      </c>
      <c r="R3290" s="5">
        <v>76169900</v>
      </c>
      <c r="S3290" s="238">
        <v>46028</v>
      </c>
      <c r="T3290" s="263">
        <v>0.15</v>
      </c>
      <c r="U3290" s="263">
        <v>0</v>
      </c>
      <c r="V3290" s="263">
        <v>3.5039999999999995E-2</v>
      </c>
      <c r="W3290" s="263">
        <v>0</v>
      </c>
      <c r="X3290" s="263">
        <v>0.33999999999999997</v>
      </c>
      <c r="Y3290" s="265">
        <v>1.6064585475278061</v>
      </c>
      <c r="Z3290" s="275">
        <v>216.11309125</v>
      </c>
      <c r="AA3290" s="276">
        <v>4.8073163523330278</v>
      </c>
      <c r="AB3290" s="277">
        <v>0.05</v>
      </c>
      <c r="AC3290" s="277">
        <v>3.6499999999999998E-2</v>
      </c>
      <c r="AD3290" s="277">
        <v>0</v>
      </c>
      <c r="AE3290" s="277">
        <v>0.33999999999999997</v>
      </c>
      <c r="AF3290" s="276">
        <v>1.6365881600285659</v>
      </c>
    </row>
    <row r="3291" spans="1:32" ht="27.6" x14ac:dyDescent="0.3">
      <c r="A3291" s="2">
        <f>IF(G3291="","",VLOOKUP(G3291,{"CFTV","100000";"switch","750000";"VMS","200000";"Alarme","300000";"CA","400000";"Cabeamento","500000";"Infra","600000";"Redes","700000";"Energia","800000";"Outros","900000";"Serviço","1000000"},2,FALSE)
  + COUNTIF($G$2:G3291,G3291)
)</f>
        <v>600730</v>
      </c>
      <c r="B3291" s="3" t="str">
        <f t="shared" si="52"/>
        <v>CABEÇOTE MUFLA 3/4" GALVANIZADO PESADO</v>
      </c>
      <c r="C3291" s="61">
        <v>46115</v>
      </c>
      <c r="D3291" s="61">
        <v>46115</v>
      </c>
      <c r="E3291" s="5" t="s">
        <v>326</v>
      </c>
      <c r="F3291" s="5" t="s">
        <v>7</v>
      </c>
      <c r="G3291" s="2" t="s">
        <v>4743</v>
      </c>
      <c r="H3291" s="3" t="s">
        <v>5825</v>
      </c>
      <c r="I3291" s="170" t="s">
        <v>7038</v>
      </c>
      <c r="J3291" s="127">
        <v>6</v>
      </c>
      <c r="K3291" s="162">
        <v>12.223281573291908</v>
      </c>
      <c r="L3291" s="126"/>
      <c r="M3291" s="203"/>
      <c r="N3291" s="218">
        <v>0</v>
      </c>
      <c r="O3291" s="3" t="s">
        <v>7238</v>
      </c>
      <c r="P3291" s="31" t="s">
        <v>7290</v>
      </c>
      <c r="Q3291" s="234">
        <v>1</v>
      </c>
      <c r="R3291" s="5">
        <v>88039000</v>
      </c>
      <c r="S3291" s="238">
        <v>46030</v>
      </c>
      <c r="T3291" s="263">
        <v>0.15</v>
      </c>
      <c r="U3291" s="263">
        <v>0</v>
      </c>
      <c r="V3291" s="263">
        <v>3.2119999999999996E-2</v>
      </c>
      <c r="W3291" s="263">
        <v>0</v>
      </c>
      <c r="X3291" s="263">
        <v>0.33999999999999997</v>
      </c>
      <c r="Y3291" s="265">
        <v>1.8334922359937862</v>
      </c>
      <c r="Z3291" s="275">
        <v>6</v>
      </c>
      <c r="AA3291" s="276">
        <v>0.13346668610941065</v>
      </c>
      <c r="AB3291" s="277">
        <v>0.05</v>
      </c>
      <c r="AC3291" s="277">
        <v>3.6499999999999998E-2</v>
      </c>
      <c r="AD3291" s="277">
        <v>0</v>
      </c>
      <c r="AE3291" s="277">
        <v>0.33999999999999997</v>
      </c>
      <c r="AF3291" s="276">
        <v>1.6365881600285659</v>
      </c>
    </row>
    <row r="3292" spans="1:32" ht="27.6" x14ac:dyDescent="0.3">
      <c r="A3292" s="2">
        <f>IF(G3292="","",VLOOKUP(G3292,{"CFTV","100000";"switch","750000";"VMS","200000";"Alarme","300000";"CA","400000";"Cabeamento","500000";"Infra","600000";"Redes","700000";"Energia","800000";"Outros","900000";"Serviço","1000000"},2,FALSE)
  + COUNTIF($G$2:G3292,G3292)
)</f>
        <v>600731</v>
      </c>
      <c r="B3292" s="3" t="str">
        <f t="shared" si="52"/>
        <v>TUBULAÇÃO GALVANIZADA PESADA 1.1/2" -</v>
      </c>
      <c r="C3292" s="3" t="s">
        <v>7027</v>
      </c>
      <c r="D3292" s="3" t="s">
        <v>7027</v>
      </c>
      <c r="E3292" s="5" t="s">
        <v>326</v>
      </c>
      <c r="F3292" s="5" t="s">
        <v>7</v>
      </c>
      <c r="G3292" s="2" t="s">
        <v>4743</v>
      </c>
      <c r="H3292" s="3" t="s">
        <v>5826</v>
      </c>
      <c r="I3292" s="170" t="s">
        <v>7038</v>
      </c>
      <c r="J3292" s="127">
        <v>131</v>
      </c>
      <c r="K3292" s="162">
        <v>266.87498101687333</v>
      </c>
      <c r="L3292" s="126"/>
      <c r="M3292" s="203"/>
      <c r="N3292" s="218"/>
      <c r="O3292" s="3" t="s">
        <v>7238</v>
      </c>
      <c r="P3292" s="31" t="s">
        <v>7290</v>
      </c>
      <c r="Q3292" s="234">
        <v>1</v>
      </c>
      <c r="R3292" s="5">
        <v>73063000</v>
      </c>
      <c r="S3292" s="238">
        <v>46030</v>
      </c>
      <c r="T3292" s="263">
        <v>0.15</v>
      </c>
      <c r="U3292" s="263">
        <v>0</v>
      </c>
      <c r="V3292" s="263">
        <v>3.2119999999999996E-2</v>
      </c>
      <c r="W3292" s="263">
        <v>0</v>
      </c>
      <c r="X3292" s="263">
        <v>0.33999999999999997</v>
      </c>
      <c r="Y3292" s="265">
        <v>1.8334922359937862</v>
      </c>
      <c r="Z3292" s="275">
        <v>131</v>
      </c>
      <c r="AA3292" s="276">
        <v>2.9140226467221324</v>
      </c>
      <c r="AB3292" s="277">
        <v>0.05</v>
      </c>
      <c r="AC3292" s="277">
        <v>3.6499999999999998E-2</v>
      </c>
      <c r="AD3292" s="277">
        <v>0</v>
      </c>
      <c r="AE3292" s="277">
        <v>0.33999999999999997</v>
      </c>
      <c r="AF3292" s="276">
        <v>1.6365881600285659</v>
      </c>
    </row>
    <row r="3293" spans="1:32" ht="27.6" x14ac:dyDescent="0.3">
      <c r="A3293" s="2">
        <f>IF(G3293="","",VLOOKUP(G3293,{"CFTV","100000";"switch","750000";"VMS","200000";"Alarme","300000";"CA","400000";"Cabeamento","500000";"Infra","600000";"Redes","700000";"Energia","800000";"Outros","900000";"Serviço","1000000"},2,FALSE)
  + COUNTIF($G$2:G3293,G3293)
)</f>
        <v>600732</v>
      </c>
      <c r="B3293" s="3" t="str">
        <f t="shared" si="52"/>
        <v>CURVA GALVANIZADA PESADA 1.1/2"</v>
      </c>
      <c r="C3293" s="3" t="s">
        <v>7027</v>
      </c>
      <c r="D3293" s="3" t="s">
        <v>7027</v>
      </c>
      <c r="E3293" s="5" t="s">
        <v>326</v>
      </c>
      <c r="F3293" s="5" t="s">
        <v>7</v>
      </c>
      <c r="G3293" s="2" t="s">
        <v>4743</v>
      </c>
      <c r="H3293" s="3" t="s">
        <v>5827</v>
      </c>
      <c r="I3293" s="170" t="s">
        <v>7038</v>
      </c>
      <c r="J3293" s="127">
        <v>33.450000000000003</v>
      </c>
      <c r="K3293" s="162">
        <v>68.144794771102397</v>
      </c>
      <c r="L3293" s="126"/>
      <c r="M3293" s="203"/>
      <c r="N3293" s="218"/>
      <c r="O3293" s="3" t="s">
        <v>7238</v>
      </c>
      <c r="P3293" s="31" t="s">
        <v>7290</v>
      </c>
      <c r="Q3293" s="234">
        <v>1</v>
      </c>
      <c r="R3293" s="5">
        <v>73071910</v>
      </c>
      <c r="S3293" s="238">
        <v>46030</v>
      </c>
      <c r="T3293" s="263">
        <v>0.15</v>
      </c>
      <c r="U3293" s="263">
        <v>0</v>
      </c>
      <c r="V3293" s="263">
        <v>3.2119999999999996E-2</v>
      </c>
      <c r="W3293" s="263">
        <v>0</v>
      </c>
      <c r="X3293" s="263">
        <v>0.33999999999999997</v>
      </c>
      <c r="Y3293" s="265">
        <v>1.8334922359937862</v>
      </c>
      <c r="Z3293" s="275">
        <v>33.450000000000003</v>
      </c>
      <c r="AA3293" s="276">
        <v>0.74407677505996428</v>
      </c>
      <c r="AB3293" s="277">
        <v>0.05</v>
      </c>
      <c r="AC3293" s="277">
        <v>3.6499999999999998E-2</v>
      </c>
      <c r="AD3293" s="277">
        <v>0</v>
      </c>
      <c r="AE3293" s="277">
        <v>0.33999999999999997</v>
      </c>
      <c r="AF3293" s="276">
        <v>1.6365881600285659</v>
      </c>
    </row>
    <row r="3294" spans="1:32" ht="27.6" x14ac:dyDescent="0.3">
      <c r="A3294" s="2">
        <f>IF(G3294="","",VLOOKUP(G3294,{"CFTV","100000";"switch","750000";"VMS","200000";"Alarme","300000";"CA","400000";"Cabeamento","500000";"Infra","600000";"Redes","700000";"Energia","800000";"Outros","900000";"Serviço","1000000"},2,FALSE)
  + COUNTIF($G$2:G3294,G3294)
)</f>
        <v>600733</v>
      </c>
      <c r="B3294" s="3" t="str">
        <f t="shared" si="52"/>
        <v>LUVA GALVANIZADA PESADA 1.1/2"</v>
      </c>
      <c r="C3294" s="3" t="s">
        <v>7027</v>
      </c>
      <c r="D3294" s="3" t="s">
        <v>7027</v>
      </c>
      <c r="E3294" s="5" t="s">
        <v>326</v>
      </c>
      <c r="F3294" s="5" t="s">
        <v>7</v>
      </c>
      <c r="G3294" s="2" t="s">
        <v>4743</v>
      </c>
      <c r="H3294" s="3" t="s">
        <v>5828</v>
      </c>
      <c r="I3294" s="170" t="s">
        <v>7038</v>
      </c>
      <c r="J3294" s="127">
        <v>15.95</v>
      </c>
      <c r="K3294" s="162">
        <v>32.493556849000989</v>
      </c>
      <c r="L3294" s="126"/>
      <c r="M3294" s="203"/>
      <c r="N3294" s="218"/>
      <c r="O3294" s="3" t="s">
        <v>7238</v>
      </c>
      <c r="P3294" s="31" t="s">
        <v>7290</v>
      </c>
      <c r="Q3294" s="234">
        <v>1</v>
      </c>
      <c r="R3294" s="5">
        <v>73079200</v>
      </c>
      <c r="S3294" s="238">
        <v>46030</v>
      </c>
      <c r="T3294" s="263">
        <v>0.15</v>
      </c>
      <c r="U3294" s="263">
        <v>0</v>
      </c>
      <c r="V3294" s="263">
        <v>3.2119999999999996E-2</v>
      </c>
      <c r="W3294" s="263">
        <v>0</v>
      </c>
      <c r="X3294" s="263">
        <v>0.33999999999999997</v>
      </c>
      <c r="Y3294" s="265">
        <v>1.8334922359937862</v>
      </c>
      <c r="Z3294" s="275">
        <v>15.95</v>
      </c>
      <c r="AA3294" s="276">
        <v>0.35479894057418326</v>
      </c>
      <c r="AB3294" s="277">
        <v>0.05</v>
      </c>
      <c r="AC3294" s="277">
        <v>3.6499999999999998E-2</v>
      </c>
      <c r="AD3294" s="277">
        <v>0</v>
      </c>
      <c r="AE3294" s="277">
        <v>0.33999999999999997</v>
      </c>
      <c r="AF3294" s="276">
        <v>1.6365881600285659</v>
      </c>
    </row>
    <row r="3295" spans="1:32" ht="27.6" x14ac:dyDescent="0.3">
      <c r="A3295" s="2">
        <f>IF(G3295="","",VLOOKUP(G3295,{"CFTV","100000";"switch","750000";"VMS","200000";"Alarme","300000";"CA","400000";"Cabeamento","500000";"Infra","600000";"Redes","700000";"Energia","800000";"Outros","900000";"Serviço","1000000"},2,FALSE)
  + COUNTIF($G$2:G3295,G3295)
)</f>
        <v>600734</v>
      </c>
      <c r="B3295" s="3" t="str">
        <f t="shared" ref="B3295:B3354" si="53">IFERROR(LEFT(H3295,FIND(" ",H3295,FIND(" ",H3295,FIND(" ",H3295,FIND(" ",H3295,FIND(" ",H3295)+1)+1)+1)+1)-1),H3295)</f>
        <v xml:space="preserve">KANAFLEX PEAD 1.1/2" </v>
      </c>
      <c r="C3295" s="3" t="s">
        <v>7027</v>
      </c>
      <c r="D3295" s="3" t="s">
        <v>7027</v>
      </c>
      <c r="E3295" s="5" t="s">
        <v>326</v>
      </c>
      <c r="F3295" s="5" t="s">
        <v>7</v>
      </c>
      <c r="G3295" s="2" t="s">
        <v>4743</v>
      </c>
      <c r="H3295" s="3" t="s">
        <v>5829</v>
      </c>
      <c r="I3295" s="170" t="s">
        <v>7038</v>
      </c>
      <c r="J3295" s="127">
        <v>4.5</v>
      </c>
      <c r="K3295" s="162">
        <v>9.1674611799689316</v>
      </c>
      <c r="L3295" s="126"/>
      <c r="M3295" s="203"/>
      <c r="N3295" s="218"/>
      <c r="O3295" s="3" t="s">
        <v>7238</v>
      </c>
      <c r="P3295" s="31" t="s">
        <v>7290</v>
      </c>
      <c r="Q3295" s="234">
        <v>1</v>
      </c>
      <c r="R3295" s="5">
        <v>39172900</v>
      </c>
      <c r="S3295" s="238">
        <v>46030</v>
      </c>
      <c r="T3295" s="263">
        <v>0.15</v>
      </c>
      <c r="U3295" s="263">
        <v>0</v>
      </c>
      <c r="V3295" s="263">
        <v>3.2119999999999996E-2</v>
      </c>
      <c r="W3295" s="263">
        <v>0</v>
      </c>
      <c r="X3295" s="263">
        <v>0.33999999999999997</v>
      </c>
      <c r="Y3295" s="265">
        <v>1.8334922359937862</v>
      </c>
      <c r="Z3295" s="275">
        <v>4.5</v>
      </c>
      <c r="AA3295" s="276">
        <v>0.10010001458205797</v>
      </c>
      <c r="AB3295" s="277">
        <v>0.05</v>
      </c>
      <c r="AC3295" s="277">
        <v>3.6499999999999998E-2</v>
      </c>
      <c r="AD3295" s="277">
        <v>0</v>
      </c>
      <c r="AE3295" s="277">
        <v>0.33999999999999997</v>
      </c>
      <c r="AF3295" s="276">
        <v>1.6365881600285659</v>
      </c>
    </row>
    <row r="3296" spans="1:32" ht="27.6" x14ac:dyDescent="0.3">
      <c r="A3296" s="2">
        <f>IF(G3296="","",VLOOKUP(G3296,{"CFTV","100000";"switch","750000";"VMS","200000";"Alarme","300000";"CA","400000";"Cabeamento","500000";"Infra","600000";"Redes","700000";"Energia","800000";"Outros","900000";"Serviço","1000000"},2,FALSE)
  + COUNTIF($G$2:G3296,G3296)
)</f>
        <v>600735</v>
      </c>
      <c r="B3296" s="3" t="str">
        <f t="shared" si="53"/>
        <v>CAIXA DE PASSAGEM DE CONCRETO</v>
      </c>
      <c r="C3296" s="3"/>
      <c r="D3296" s="3"/>
      <c r="E3296" s="5" t="s">
        <v>326</v>
      </c>
      <c r="F3296" s="5" t="s">
        <v>7</v>
      </c>
      <c r="G3296" s="2" t="s">
        <v>4743</v>
      </c>
      <c r="H3296" s="3" t="s">
        <v>5830</v>
      </c>
      <c r="I3296" s="170" t="s">
        <v>7038</v>
      </c>
      <c r="J3296" s="127">
        <v>110</v>
      </c>
      <c r="K3296" s="162">
        <v>224.09349551035166</v>
      </c>
      <c r="L3296" s="126"/>
      <c r="M3296" s="203"/>
      <c r="N3296" s="218"/>
      <c r="O3296" s="3" t="s">
        <v>7238</v>
      </c>
      <c r="P3296" s="31" t="s">
        <v>7290</v>
      </c>
      <c r="Q3296" s="234">
        <v>1</v>
      </c>
      <c r="R3296" s="5">
        <v>68101100</v>
      </c>
      <c r="S3296" s="238">
        <v>46030</v>
      </c>
      <c r="T3296" s="263">
        <v>0.15</v>
      </c>
      <c r="U3296" s="263">
        <v>0</v>
      </c>
      <c r="V3296" s="263">
        <v>3.2119999999999996E-2</v>
      </c>
      <c r="W3296" s="263">
        <v>0</v>
      </c>
      <c r="X3296" s="263">
        <v>0.33999999999999997</v>
      </c>
      <c r="Y3296" s="265">
        <v>1.8334922359937862</v>
      </c>
      <c r="Z3296" s="275">
        <v>110</v>
      </c>
      <c r="AA3296" s="276">
        <v>2.4468892453391953</v>
      </c>
      <c r="AB3296" s="277">
        <v>0.05</v>
      </c>
      <c r="AC3296" s="277">
        <v>3.6499999999999998E-2</v>
      </c>
      <c r="AD3296" s="277">
        <v>0</v>
      </c>
      <c r="AE3296" s="277">
        <v>0.33999999999999997</v>
      </c>
      <c r="AF3296" s="276">
        <v>1.6365881600285659</v>
      </c>
    </row>
    <row r="3297" spans="1:32" ht="96.6" x14ac:dyDescent="0.3">
      <c r="A3297" s="2">
        <f>IF(G3297="","",VLOOKUP(G3297,{"CFTV","100000";"switch","750000";"VMS","200000";"Alarme","300000";"CA","400000";"Cabeamento","500000";"Infra","600000";"Redes","700000";"Energia","800000";"Outros","900000";"Serviço","1000000"},2,FALSE)
  + COUNTIF($G$2:G3297,G3297)
)</f>
        <v>600736</v>
      </c>
      <c r="B3297" s="3" t="str">
        <f t="shared" si="53"/>
        <v>CONECTOR DE DERIVAÇÃO PERFURANTE (CDP).</v>
      </c>
      <c r="C3297" s="3" t="s">
        <v>5832</v>
      </c>
      <c r="D3297" s="3" t="s">
        <v>5832</v>
      </c>
      <c r="E3297" s="5" t="s">
        <v>326</v>
      </c>
      <c r="F3297" s="5" t="s">
        <v>7</v>
      </c>
      <c r="G3297" s="2" t="s">
        <v>4743</v>
      </c>
      <c r="H3297" s="3" t="s">
        <v>5831</v>
      </c>
      <c r="I3297" s="170" t="s">
        <v>7038</v>
      </c>
      <c r="J3297" s="127">
        <v>16.690000000000001</v>
      </c>
      <c r="K3297" s="162">
        <v>34.001094909706993</v>
      </c>
      <c r="L3297" s="126"/>
      <c r="M3297" s="203"/>
      <c r="N3297" s="218">
        <v>0.12</v>
      </c>
      <c r="O3297" s="3" t="s">
        <v>6374</v>
      </c>
      <c r="P3297" s="31" t="s">
        <v>7290</v>
      </c>
      <c r="Q3297" s="234">
        <v>1</v>
      </c>
      <c r="R3297" s="5">
        <v>85359090</v>
      </c>
      <c r="S3297" s="238">
        <v>46031</v>
      </c>
      <c r="T3297" s="263">
        <v>0.15</v>
      </c>
      <c r="U3297" s="263">
        <v>0</v>
      </c>
      <c r="V3297" s="263">
        <v>3.2119999999999996E-2</v>
      </c>
      <c r="W3297" s="263">
        <v>0</v>
      </c>
      <c r="X3297" s="263">
        <v>0.33999999999999997</v>
      </c>
      <c r="Y3297" s="265">
        <v>1.8334922359937862</v>
      </c>
      <c r="Z3297" s="275">
        <v>16.690000000000001</v>
      </c>
      <c r="AA3297" s="276">
        <v>0.37125983186101058</v>
      </c>
      <c r="AB3297" s="277">
        <v>0.05</v>
      </c>
      <c r="AC3297" s="277">
        <v>3.6499999999999998E-2</v>
      </c>
      <c r="AD3297" s="277">
        <v>0</v>
      </c>
      <c r="AE3297" s="277">
        <v>0.33999999999999997</v>
      </c>
      <c r="AF3297" s="276">
        <v>1.6365881600285659</v>
      </c>
    </row>
    <row r="3298" spans="1:32" ht="27.6" x14ac:dyDescent="0.3">
      <c r="A3298" s="2">
        <f>IF(G3298="","",VLOOKUP(G3298,{"CFTV","100000";"switch","750000";"VMS","200000";"Alarme","300000";"CA","400000";"Cabeamento","500000";"Infra","600000";"Redes","700000";"Energia","800000";"Outros","900000";"Serviço","1000000"},2,FALSE)
  + COUNTIF($G$2:G3298,G3298)
)</f>
        <v>600737</v>
      </c>
      <c r="B3298" s="3" t="str">
        <f t="shared" si="53"/>
        <v>ABRAÇADEIRA GALVANIZADA LEVE 3/4"</v>
      </c>
      <c r="C3298" s="3"/>
      <c r="D3298" s="3"/>
      <c r="E3298" s="5" t="s">
        <v>326</v>
      </c>
      <c r="F3298" s="5" t="s">
        <v>7</v>
      </c>
      <c r="G3298" s="2" t="s">
        <v>4743</v>
      </c>
      <c r="H3298" s="3" t="s">
        <v>5833</v>
      </c>
      <c r="I3298" s="170" t="s">
        <v>7038</v>
      </c>
      <c r="J3298" s="127">
        <v>2.38</v>
      </c>
      <c r="K3298" s="162">
        <v>4.8485683574057905</v>
      </c>
      <c r="L3298" s="126"/>
      <c r="M3298" s="203"/>
      <c r="N3298" s="218">
        <v>7.0000000000000007E-2</v>
      </c>
      <c r="O3298" s="38" t="s">
        <v>7097</v>
      </c>
      <c r="P3298" s="31" t="s">
        <v>7290</v>
      </c>
      <c r="Q3298" s="234">
        <v>1</v>
      </c>
      <c r="R3298" s="5">
        <v>73269090</v>
      </c>
      <c r="S3298" s="238">
        <v>46038</v>
      </c>
      <c r="T3298" s="263">
        <v>0.15</v>
      </c>
      <c r="U3298" s="263">
        <v>0</v>
      </c>
      <c r="V3298" s="263">
        <v>3.2119999999999996E-2</v>
      </c>
      <c r="W3298" s="263">
        <v>0</v>
      </c>
      <c r="X3298" s="263">
        <v>0.33999999999999997</v>
      </c>
      <c r="Y3298" s="265">
        <v>1.8334922359937862</v>
      </c>
      <c r="Z3298" s="275">
        <v>2.38</v>
      </c>
      <c r="AA3298" s="276">
        <v>5.2941785490066222E-2</v>
      </c>
      <c r="AB3298" s="277">
        <v>0.05</v>
      </c>
      <c r="AC3298" s="277">
        <v>3.6499999999999998E-2</v>
      </c>
      <c r="AD3298" s="277">
        <v>0</v>
      </c>
      <c r="AE3298" s="277">
        <v>0.33999999999999997</v>
      </c>
      <c r="AF3298" s="276">
        <v>1.6365881600285659</v>
      </c>
    </row>
    <row r="3299" spans="1:32" ht="82.8" x14ac:dyDescent="0.3">
      <c r="A3299" s="2">
        <f>IF(G3299="","",VLOOKUP(G3299,{"CFTV","100000";"switch","750000";"VMS","200000";"Alarme","300000";"CA","400000";"Cabeamento","500000";"Infra","600000";"Redes","700000";"Energia","800000";"Outros","900000";"Serviço","1000000"},2,FALSE)
  + COUNTIF($G$2:G3299,G3299)
)</f>
        <v>600738</v>
      </c>
      <c r="B3299" s="3" t="str">
        <f t="shared" si="53"/>
        <v>SUPORTE PARA FIXAÇÃO DE COMPONENTES</v>
      </c>
      <c r="C3299" s="3" t="s">
        <v>5835</v>
      </c>
      <c r="D3299" s="3" t="s">
        <v>5835</v>
      </c>
      <c r="E3299" s="5" t="s">
        <v>900</v>
      </c>
      <c r="F3299" s="5" t="s">
        <v>7</v>
      </c>
      <c r="G3299" s="2" t="s">
        <v>4743</v>
      </c>
      <c r="H3299" s="3" t="s">
        <v>5834</v>
      </c>
      <c r="I3299" s="170" t="s">
        <v>7038</v>
      </c>
      <c r="J3299" s="127">
        <v>4.6197699999999999</v>
      </c>
      <c r="K3299" s="162">
        <v>9.4114582523077939</v>
      </c>
      <c r="L3299" s="126"/>
      <c r="M3299" s="203"/>
      <c r="N3299" s="218">
        <v>0.12</v>
      </c>
      <c r="O3299" s="3" t="s">
        <v>900</v>
      </c>
      <c r="P3299" s="31" t="s">
        <v>7292</v>
      </c>
      <c r="Q3299" s="234">
        <v>1</v>
      </c>
      <c r="R3299" s="5">
        <v>73269090</v>
      </c>
      <c r="S3299" s="238">
        <v>46031</v>
      </c>
      <c r="T3299" s="263">
        <v>0.15</v>
      </c>
      <c r="U3299" s="263">
        <v>0</v>
      </c>
      <c r="V3299" s="263">
        <v>3.2119999999999996E-2</v>
      </c>
      <c r="W3299" s="263">
        <v>0</v>
      </c>
      <c r="X3299" s="263">
        <v>0.33999999999999997</v>
      </c>
      <c r="Y3299" s="265">
        <v>1.8334922359937862</v>
      </c>
      <c r="Z3299" s="275">
        <v>4.6197699999999999</v>
      </c>
      <c r="AA3299" s="276">
        <v>0.10276423208127866</v>
      </c>
      <c r="AB3299" s="277">
        <v>0.05</v>
      </c>
      <c r="AC3299" s="277">
        <v>3.6499999999999998E-2</v>
      </c>
      <c r="AD3299" s="277">
        <v>0</v>
      </c>
      <c r="AE3299" s="277">
        <v>0.33999999999999997</v>
      </c>
      <c r="AF3299" s="276">
        <v>1.6365881600285659</v>
      </c>
    </row>
    <row r="3300" spans="1:32" ht="41.4" x14ac:dyDescent="0.3">
      <c r="A3300" s="2">
        <f>IF(G3300="","",VLOOKUP(G3300,{"CFTV","100000";"switch","750000";"VMS","200000";"Alarme","300000";"CA","400000";"Cabeamento","500000";"Infra","600000";"Redes","700000";"Energia","800000";"Outros","900000";"Serviço","1000000"},2,FALSE)
  + COUNTIF($G$2:G3300,G3300)
)</f>
        <v>600739</v>
      </c>
      <c r="B3300" s="3" t="str">
        <f t="shared" si="53"/>
        <v>CABO DE EXTENSÃO DE AVIAÇÃO</v>
      </c>
      <c r="C3300" s="38"/>
      <c r="D3300" s="38"/>
      <c r="E3300" s="5" t="s">
        <v>326</v>
      </c>
      <c r="F3300" s="5" t="s">
        <v>7</v>
      </c>
      <c r="G3300" s="2" t="s">
        <v>4743</v>
      </c>
      <c r="H3300" s="38" t="s">
        <v>5836</v>
      </c>
      <c r="I3300" s="170" t="s">
        <v>7038</v>
      </c>
      <c r="J3300" s="127">
        <v>69</v>
      </c>
      <c r="K3300" s="162">
        <v>140.56773809285693</v>
      </c>
      <c r="L3300"/>
      <c r="M3300" s="203"/>
      <c r="N3300" s="218">
        <v>0.12</v>
      </c>
      <c r="O3300" s="3" t="s">
        <v>5928</v>
      </c>
      <c r="P3300" s="31" t="s">
        <v>7291</v>
      </c>
      <c r="Q3300" s="234">
        <v>1</v>
      </c>
      <c r="R3300" s="5">
        <v>85444200</v>
      </c>
      <c r="S3300" s="238">
        <v>46050</v>
      </c>
      <c r="T3300" s="263">
        <v>0.15</v>
      </c>
      <c r="U3300" s="263">
        <v>0</v>
      </c>
      <c r="V3300" s="263">
        <v>3.2119999999999996E-2</v>
      </c>
      <c r="W3300" s="263">
        <v>0</v>
      </c>
      <c r="X3300" s="263">
        <v>0.33999999999999997</v>
      </c>
      <c r="Y3300" s="265">
        <v>1.8334922359937862</v>
      </c>
      <c r="Z3300" s="275">
        <v>69</v>
      </c>
      <c r="AA3300" s="276">
        <v>1.5348668902582221</v>
      </c>
      <c r="AB3300" s="277">
        <v>0.05</v>
      </c>
      <c r="AC3300" s="277">
        <v>3.6499999999999998E-2</v>
      </c>
      <c r="AD3300" s="277">
        <v>0</v>
      </c>
      <c r="AE3300" s="277">
        <v>0.33999999999999997</v>
      </c>
      <c r="AF3300" s="276">
        <v>1.6365881600285659</v>
      </c>
    </row>
    <row r="3301" spans="1:32" ht="27.6" x14ac:dyDescent="0.3">
      <c r="A3301" s="2">
        <f>IF(G3301="","",VLOOKUP(G3301,{"CFTV","100000";"switch","750000";"VMS","200000";"Alarme","300000";"CA","400000";"Cabeamento","500000";"Infra","600000";"Redes","700000";"Energia","800000";"Outros","900000";"Serviço","1000000"},2,FALSE)
  + COUNTIF($G$2:G3301,G3301)
)</f>
        <v>600740</v>
      </c>
      <c r="B3301" s="3" t="str">
        <f t="shared" si="53"/>
        <v>MÓDULO PARA FIBRA SENSITIVA FENCE</v>
      </c>
      <c r="C3301" s="38" t="s">
        <v>5838</v>
      </c>
      <c r="D3301" s="38" t="s">
        <v>5838</v>
      </c>
      <c r="E3301" s="5" t="s">
        <v>5839</v>
      </c>
      <c r="F3301" s="5" t="s">
        <v>7</v>
      </c>
      <c r="G3301" s="2" t="s">
        <v>4743</v>
      </c>
      <c r="H3301" s="38" t="s">
        <v>5837</v>
      </c>
      <c r="I3301" s="170" t="s">
        <v>7038</v>
      </c>
      <c r="J3301" s="138">
        <v>149544</v>
      </c>
      <c r="K3301" s="162">
        <v>314554.29470554116</v>
      </c>
      <c r="L3301" s="127"/>
      <c r="M3301" s="205">
        <v>3.2500000000000001E-2</v>
      </c>
      <c r="N3301" s="218">
        <v>0.12</v>
      </c>
      <c r="O3301" s="3" t="s">
        <v>1418</v>
      </c>
      <c r="P3301" s="31" t="s">
        <v>7291</v>
      </c>
      <c r="Q3301" s="234">
        <v>1</v>
      </c>
      <c r="R3301" s="5">
        <v>85365090</v>
      </c>
      <c r="S3301" s="238">
        <v>46055</v>
      </c>
      <c r="T3301" s="263">
        <v>0.15</v>
      </c>
      <c r="U3301" s="263">
        <v>0</v>
      </c>
      <c r="V3301" s="263">
        <v>3.2119999999999996E-2</v>
      </c>
      <c r="W3301" s="263">
        <v>0</v>
      </c>
      <c r="X3301" s="263">
        <v>0.33999999999999997</v>
      </c>
      <c r="Y3301" s="265">
        <v>1.8334922359937862</v>
      </c>
      <c r="Z3301" s="275">
        <v>154404.18</v>
      </c>
      <c r="AA3301" s="276">
        <v>3434.6357043401567</v>
      </c>
      <c r="AB3301" s="277">
        <v>0.05</v>
      </c>
      <c r="AC3301" s="277">
        <v>3.6499999999999998E-2</v>
      </c>
      <c r="AD3301" s="277">
        <v>0</v>
      </c>
      <c r="AE3301" s="277">
        <v>0.33999999999999997</v>
      </c>
      <c r="AF3301" s="276">
        <v>1.6365881600285659</v>
      </c>
    </row>
    <row r="3302" spans="1:32" ht="96.6" x14ac:dyDescent="0.3">
      <c r="A3302" s="2">
        <f>IF(G3302="","",VLOOKUP(G3302,{"CFTV","100000";"switch","750000";"VMS","200000";"Alarme","300000";"CA","400000";"Cabeamento","500000";"Infra","600000";"Redes","700000";"Energia","800000";"Outros","900000";"Serviço","1000000"},2,FALSE)
  + COUNTIF($G$2:G3302,G3302)
)</f>
        <v>600741</v>
      </c>
      <c r="B3302" s="3" t="str">
        <f t="shared" si="53"/>
        <v>CONECTOR DE DERIVAÇÃO PERFURANTE (CDP).</v>
      </c>
      <c r="C3302" s="3" t="s">
        <v>5832</v>
      </c>
      <c r="D3302" s="3" t="s">
        <v>5832</v>
      </c>
      <c r="E3302" s="5" t="s">
        <v>326</v>
      </c>
      <c r="F3302" s="5" t="s">
        <v>7</v>
      </c>
      <c r="G3302" s="2" t="s">
        <v>4743</v>
      </c>
      <c r="H3302" s="3" t="s">
        <v>5831</v>
      </c>
      <c r="I3302" s="170" t="s">
        <v>7038</v>
      </c>
      <c r="J3302" s="127">
        <v>15.28</v>
      </c>
      <c r="K3302" s="162">
        <v>31.914339983539314</v>
      </c>
      <c r="L3302" s="127">
        <v>0.38568181818181818</v>
      </c>
      <c r="M3302" s="203"/>
      <c r="N3302" s="218">
        <v>0.12</v>
      </c>
      <c r="O3302" s="3" t="s">
        <v>6374</v>
      </c>
      <c r="P3302" s="31" t="s">
        <v>7290</v>
      </c>
      <c r="Q3302" s="234">
        <v>1</v>
      </c>
      <c r="R3302" s="5">
        <v>85359090</v>
      </c>
      <c r="S3302" s="238">
        <v>45986</v>
      </c>
      <c r="T3302" s="263">
        <v>0.15</v>
      </c>
      <c r="U3302" s="263">
        <v>0</v>
      </c>
      <c r="V3302" s="263">
        <v>3.2119999999999996E-2</v>
      </c>
      <c r="W3302" s="263">
        <v>0</v>
      </c>
      <c r="X3302" s="263">
        <v>0.33999999999999997</v>
      </c>
      <c r="Y3302" s="265">
        <v>1.8334922359937862</v>
      </c>
      <c r="Z3302" s="275">
        <v>15.665681818181817</v>
      </c>
      <c r="AA3302" s="276">
        <v>0.34847443965286234</v>
      </c>
      <c r="AB3302" s="277">
        <v>0.05</v>
      </c>
      <c r="AC3302" s="277">
        <v>3.6499999999999998E-2</v>
      </c>
      <c r="AD3302" s="277">
        <v>0</v>
      </c>
      <c r="AE3302" s="277">
        <v>0.33999999999999997</v>
      </c>
      <c r="AF3302" s="276">
        <v>1.6365881600285659</v>
      </c>
    </row>
    <row r="3303" spans="1:32" ht="27.6" x14ac:dyDescent="0.3">
      <c r="A3303" s="2">
        <f>IF(G3303="","",VLOOKUP(G3303,{"CFTV","100000";"switch","750000";"VMS","200000";"Alarme","300000";"CA","400000";"Cabeamento","500000";"Infra","600000";"Redes","700000";"Energia","800000";"Outros","900000";"Serviço","1000000"},2,FALSE)
  + COUNTIF($G$2:G3303,G3303)
)</f>
        <v>600742</v>
      </c>
      <c r="B3303" s="3" t="str">
        <f t="shared" si="53"/>
        <v>CAIXA PAINEL METÁLICA COM PORTA</v>
      </c>
      <c r="C3303" s="3" t="s">
        <v>5841</v>
      </c>
      <c r="D3303" s="3" t="s">
        <v>5841</v>
      </c>
      <c r="E3303" s="5" t="s">
        <v>2001</v>
      </c>
      <c r="F3303" s="5" t="s">
        <v>7</v>
      </c>
      <c r="G3303" s="2" t="s">
        <v>4743</v>
      </c>
      <c r="H3303" s="3" t="s">
        <v>5840</v>
      </c>
      <c r="I3303" s="170" t="s">
        <v>7038</v>
      </c>
      <c r="J3303" s="127">
        <v>748.64</v>
      </c>
      <c r="K3303" s="162">
        <v>1525.1395861715423</v>
      </c>
      <c r="L3303" s="127"/>
      <c r="M3303" s="198"/>
      <c r="N3303" s="198">
        <v>0.18</v>
      </c>
      <c r="O3303" s="3" t="s">
        <v>7102</v>
      </c>
      <c r="P3303" s="31" t="s">
        <v>7294</v>
      </c>
      <c r="Q3303" s="234">
        <v>1</v>
      </c>
      <c r="R3303" s="5">
        <v>85381000</v>
      </c>
      <c r="S3303" s="238">
        <v>45999</v>
      </c>
      <c r="T3303" s="263">
        <v>0.15</v>
      </c>
      <c r="U3303" s="263">
        <v>0</v>
      </c>
      <c r="V3303" s="263">
        <v>3.2119999999999996E-2</v>
      </c>
      <c r="W3303" s="263">
        <v>0</v>
      </c>
      <c r="X3303" s="263">
        <v>0.33999999999999997</v>
      </c>
      <c r="Y3303" s="265">
        <v>1.8334922359937862</v>
      </c>
      <c r="Z3303" s="275">
        <v>748.64</v>
      </c>
      <c r="AA3303" s="276">
        <v>16.653083314824862</v>
      </c>
      <c r="AB3303" s="277">
        <v>0.05</v>
      </c>
      <c r="AC3303" s="277">
        <v>3.6499999999999998E-2</v>
      </c>
      <c r="AD3303" s="277">
        <v>0</v>
      </c>
      <c r="AE3303" s="277">
        <v>0.33999999999999997</v>
      </c>
      <c r="AF3303" s="276">
        <v>1.6365881600285659</v>
      </c>
    </row>
    <row r="3304" spans="1:32" ht="41.4" x14ac:dyDescent="0.3">
      <c r="A3304" s="2">
        <f>IF(G3304="","",VLOOKUP(G3304,{"CFTV","100000";"switch","750000";"VMS","200000";"Alarme","300000";"CA","400000";"Cabeamento","500000";"Infra","600000";"Redes","700000";"Energia","800000";"Outros","900000";"Serviço","1000000"},2,FALSE)
  + COUNTIF($G$2:G3304,G3304)
)</f>
        <v>600743</v>
      </c>
      <c r="B3304" s="3" t="str">
        <f t="shared" si="53"/>
        <v>CAIXA DE PASSAGEM FEITA EM</v>
      </c>
      <c r="C3304" s="3" t="s">
        <v>5843</v>
      </c>
      <c r="D3304" s="3" t="s">
        <v>5843</v>
      </c>
      <c r="E3304" s="5" t="s">
        <v>2001</v>
      </c>
      <c r="F3304" s="5" t="s">
        <v>7</v>
      </c>
      <c r="G3304" s="2" t="s">
        <v>4743</v>
      </c>
      <c r="H3304" s="3" t="s">
        <v>5842</v>
      </c>
      <c r="I3304" s="170" t="s">
        <v>7038</v>
      </c>
      <c r="J3304" s="127">
        <v>484.93</v>
      </c>
      <c r="K3304" s="162">
        <v>987.90598888940747</v>
      </c>
      <c r="L3304" s="127"/>
      <c r="M3304" s="198"/>
      <c r="N3304" s="198">
        <v>0.18</v>
      </c>
      <c r="O3304" s="3" t="s">
        <v>7102</v>
      </c>
      <c r="P3304" s="31" t="s">
        <v>7294</v>
      </c>
      <c r="Q3304" s="234">
        <v>1</v>
      </c>
      <c r="R3304" s="5">
        <v>85381000</v>
      </c>
      <c r="S3304" s="238">
        <v>45999</v>
      </c>
      <c r="T3304" s="263">
        <v>0.15</v>
      </c>
      <c r="U3304" s="263">
        <v>0</v>
      </c>
      <c r="V3304" s="263">
        <v>3.2119999999999996E-2</v>
      </c>
      <c r="W3304" s="263">
        <v>0</v>
      </c>
      <c r="X3304" s="263">
        <v>0.33999999999999997</v>
      </c>
      <c r="Y3304" s="265">
        <v>1.8334922359937862</v>
      </c>
      <c r="Z3304" s="275">
        <v>484.93</v>
      </c>
      <c r="AA3304" s="276">
        <v>10.787000015839418</v>
      </c>
      <c r="AB3304" s="277">
        <v>0.05</v>
      </c>
      <c r="AC3304" s="277">
        <v>3.6499999999999998E-2</v>
      </c>
      <c r="AD3304" s="277">
        <v>0</v>
      </c>
      <c r="AE3304" s="277">
        <v>0.33999999999999997</v>
      </c>
      <c r="AF3304" s="276">
        <v>1.6365881600285659</v>
      </c>
    </row>
    <row r="3305" spans="1:32" ht="27.6" x14ac:dyDescent="0.3">
      <c r="A3305" s="2">
        <f>IF(G3305="","",VLOOKUP(G3305,{"CFTV","100000";"switch","750000";"VMS","200000";"Alarme","300000";"CA","400000";"Cabeamento","500000";"Infra","600000";"Redes","700000";"Energia","800000";"Outros","900000";"Serviço","1000000"},2,FALSE)
  + COUNTIF($G$2:G3305,G3305)
)</f>
        <v>600744</v>
      </c>
      <c r="B3305" s="3" t="str">
        <f t="shared" si="53"/>
        <v>CAIXA PAINEL METÁLICA COM PORTA</v>
      </c>
      <c r="C3305" s="3" t="s">
        <v>5844</v>
      </c>
      <c r="D3305" s="3" t="s">
        <v>5844</v>
      </c>
      <c r="E3305" s="5" t="s">
        <v>2001</v>
      </c>
      <c r="F3305" s="5" t="s">
        <v>7</v>
      </c>
      <c r="G3305" s="2" t="s">
        <v>4743</v>
      </c>
      <c r="H3305" s="3" t="s">
        <v>5840</v>
      </c>
      <c r="I3305" s="170" t="s">
        <v>7038</v>
      </c>
      <c r="J3305" s="127">
        <v>327.02</v>
      </c>
      <c r="K3305" s="162">
        <v>666.20959001632002</v>
      </c>
      <c r="L3305" s="127"/>
      <c r="M3305" s="198"/>
      <c r="N3305" s="198">
        <v>0.18</v>
      </c>
      <c r="O3305" s="3" t="s">
        <v>7102</v>
      </c>
      <c r="P3305" s="31" t="s">
        <v>7294</v>
      </c>
      <c r="Q3305" s="234">
        <v>1</v>
      </c>
      <c r="R3305" s="5">
        <v>85381000</v>
      </c>
      <c r="S3305" s="238">
        <v>45999</v>
      </c>
      <c r="T3305" s="263">
        <v>0.15</v>
      </c>
      <c r="U3305" s="263">
        <v>0</v>
      </c>
      <c r="V3305" s="263">
        <v>3.2119999999999996E-2</v>
      </c>
      <c r="W3305" s="263">
        <v>0</v>
      </c>
      <c r="X3305" s="263">
        <v>0.33999999999999997</v>
      </c>
      <c r="Y3305" s="265">
        <v>1.8334922359937862</v>
      </c>
      <c r="Z3305" s="275">
        <v>327.02</v>
      </c>
      <c r="AA3305" s="276">
        <v>7.2743792819165778</v>
      </c>
      <c r="AB3305" s="277">
        <v>0.05</v>
      </c>
      <c r="AC3305" s="277">
        <v>3.6499999999999998E-2</v>
      </c>
      <c r="AD3305" s="277">
        <v>0</v>
      </c>
      <c r="AE3305" s="277">
        <v>0.33999999999999997</v>
      </c>
      <c r="AF3305" s="276">
        <v>1.6365881600285659</v>
      </c>
    </row>
    <row r="3306" spans="1:32" ht="27.6" x14ac:dyDescent="0.3">
      <c r="A3306" s="2">
        <f>IF(G3306="","",VLOOKUP(G3306,{"CFTV","100000";"switch","750000";"VMS","200000";"Alarme","300000";"CA","400000";"Cabeamento","500000";"Infra","600000";"Redes","700000";"Energia","800000";"Outros","900000";"Serviço","1000000"},2,FALSE)
  + COUNTIF($G$2:G3306,G3306)
)</f>
        <v>600745</v>
      </c>
      <c r="B3306" s="3" t="str">
        <f t="shared" si="53"/>
        <v>CAIXA DE PASSAGEM EM ALUMÍNIO</v>
      </c>
      <c r="C3306" s="3" t="s">
        <v>5846</v>
      </c>
      <c r="D3306" s="3" t="s">
        <v>5846</v>
      </c>
      <c r="E3306" s="5" t="s">
        <v>5847</v>
      </c>
      <c r="F3306" s="5" t="s">
        <v>7</v>
      </c>
      <c r="G3306" s="2" t="s">
        <v>4743</v>
      </c>
      <c r="H3306" s="3" t="s">
        <v>5845</v>
      </c>
      <c r="I3306" s="170" t="s">
        <v>7038</v>
      </c>
      <c r="J3306" s="127">
        <v>25.37</v>
      </c>
      <c r="K3306" s="162">
        <v>51.684108919069288</v>
      </c>
      <c r="L3306" s="127"/>
      <c r="M3306" s="198"/>
      <c r="N3306" s="198">
        <v>0.18</v>
      </c>
      <c r="O3306" s="3" t="s">
        <v>7102</v>
      </c>
      <c r="P3306" s="31" t="s">
        <v>7294</v>
      </c>
      <c r="Q3306" s="234">
        <v>1</v>
      </c>
      <c r="R3306" s="5">
        <v>76169900</v>
      </c>
      <c r="S3306" s="238">
        <v>45999</v>
      </c>
      <c r="T3306" s="263">
        <v>0.15</v>
      </c>
      <c r="U3306" s="263">
        <v>0</v>
      </c>
      <c r="V3306" s="263">
        <v>3.2119999999999996E-2</v>
      </c>
      <c r="W3306" s="263">
        <v>0</v>
      </c>
      <c r="X3306" s="263">
        <v>0.33999999999999997</v>
      </c>
      <c r="Y3306" s="265">
        <v>1.8334922359937862</v>
      </c>
      <c r="Z3306" s="275">
        <v>25.37</v>
      </c>
      <c r="AA3306" s="276">
        <v>0.56434163776595792</v>
      </c>
      <c r="AB3306" s="277">
        <v>0.05</v>
      </c>
      <c r="AC3306" s="277">
        <v>3.6499999999999998E-2</v>
      </c>
      <c r="AD3306" s="277">
        <v>0</v>
      </c>
      <c r="AE3306" s="277">
        <v>0.33999999999999997</v>
      </c>
      <c r="AF3306" s="276">
        <v>1.6365881600285659</v>
      </c>
    </row>
    <row r="3307" spans="1:32" ht="55.2" x14ac:dyDescent="0.3">
      <c r="A3307" s="2">
        <f>IF(G3307="","",VLOOKUP(G3307,{"CFTV","100000";"switch","750000";"VMS","200000";"Alarme","300000";"CA","400000";"Cabeamento","500000";"Infra","600000";"Redes","700000";"Energia","800000";"Outros","900000";"Serviço","1000000"},2,FALSE)
  + COUNTIF($G$2:G3307,G3307)
)</f>
        <v>600746</v>
      </c>
      <c r="B3307" s="3" t="str">
        <f t="shared" si="53"/>
        <v>PROTETOR CONTRA SURTO PARA LINHAS</v>
      </c>
      <c r="C3307" s="3" t="s">
        <v>5849</v>
      </c>
      <c r="D3307" s="3" t="s">
        <v>5849</v>
      </c>
      <c r="E3307" s="5" t="s">
        <v>4919</v>
      </c>
      <c r="F3307" s="5" t="s">
        <v>7</v>
      </c>
      <c r="G3307" s="2" t="s">
        <v>4743</v>
      </c>
      <c r="H3307" s="3" t="s">
        <v>5848</v>
      </c>
      <c r="I3307" s="170" t="s">
        <v>7038</v>
      </c>
      <c r="J3307" s="127">
        <v>124.99</v>
      </c>
      <c r="K3307" s="162">
        <v>275.75723229346545</v>
      </c>
      <c r="L3307" s="127">
        <v>10.37</v>
      </c>
      <c r="M3307" s="198"/>
      <c r="N3307" s="198">
        <v>0.12</v>
      </c>
      <c r="O3307" s="3" t="s">
        <v>7239</v>
      </c>
      <c r="P3307" s="31" t="s">
        <v>7291</v>
      </c>
      <c r="Q3307" s="234">
        <v>1</v>
      </c>
      <c r="R3307" s="5">
        <v>85363090</v>
      </c>
      <c r="S3307" s="238">
        <v>46000</v>
      </c>
      <c r="T3307" s="263">
        <v>0.15</v>
      </c>
      <c r="U3307" s="263">
        <v>0</v>
      </c>
      <c r="V3307" s="263">
        <v>3.2119999999999996E-2</v>
      </c>
      <c r="W3307" s="263">
        <v>0</v>
      </c>
      <c r="X3307" s="263">
        <v>0.33999999999999997</v>
      </c>
      <c r="Y3307" s="265">
        <v>1.8334922359937862</v>
      </c>
      <c r="Z3307" s="275">
        <v>135.35999999999999</v>
      </c>
      <c r="AA3307" s="276">
        <v>3.0110084386283034</v>
      </c>
      <c r="AB3307" s="277">
        <v>0.05</v>
      </c>
      <c r="AC3307" s="277">
        <v>3.6499999999999998E-2</v>
      </c>
      <c r="AD3307" s="277">
        <v>0</v>
      </c>
      <c r="AE3307" s="277">
        <v>0.33999999999999997</v>
      </c>
      <c r="AF3307" s="276">
        <v>1.6365881600285659</v>
      </c>
    </row>
    <row r="3308" spans="1:32" ht="27.6" x14ac:dyDescent="0.3">
      <c r="A3308" s="2">
        <f>IF(G3308="","",VLOOKUP(G3308,{"CFTV","100000";"switch","750000";"VMS","200000";"Alarme","300000";"CA","400000";"Cabeamento","500000";"Infra","600000";"Redes","700000";"Energia","800000";"Outros","900000";"Serviço","1000000"},2,FALSE)
  + COUNTIF($G$2:G3308,G3308)
)</f>
        <v>600747</v>
      </c>
      <c r="B3308" s="3" t="str">
        <f t="shared" si="53"/>
        <v>CONECTOR DE ENGATE RÁPIDO PARA</v>
      </c>
      <c r="C3308" s="3" t="s">
        <v>5851</v>
      </c>
      <c r="D3308" s="3" t="s">
        <v>5851</v>
      </c>
      <c r="E3308" s="5" t="s">
        <v>5852</v>
      </c>
      <c r="F3308" s="5" t="s">
        <v>7</v>
      </c>
      <c r="G3308" s="2" t="s">
        <v>4743</v>
      </c>
      <c r="H3308" s="3" t="s">
        <v>5850</v>
      </c>
      <c r="I3308" s="170" t="s">
        <v>7038</v>
      </c>
      <c r="J3308" s="127">
        <v>12.22</v>
      </c>
      <c r="K3308" s="162">
        <v>24.894750137604522</v>
      </c>
      <c r="L3308" s="127"/>
      <c r="M3308" s="198"/>
      <c r="N3308" s="198">
        <v>0.18</v>
      </c>
      <c r="O3308" s="3" t="s">
        <v>7102</v>
      </c>
      <c r="P3308" s="31" t="s">
        <v>7294</v>
      </c>
      <c r="Q3308" s="234">
        <v>1</v>
      </c>
      <c r="R3308" s="5">
        <v>85030090</v>
      </c>
      <c r="S3308" s="238">
        <v>45999</v>
      </c>
      <c r="T3308" s="263">
        <v>0.15</v>
      </c>
      <c r="U3308" s="263">
        <v>0</v>
      </c>
      <c r="V3308" s="263">
        <v>3.2119999999999996E-2</v>
      </c>
      <c r="W3308" s="263">
        <v>0</v>
      </c>
      <c r="X3308" s="263">
        <v>0.33999999999999997</v>
      </c>
      <c r="Y3308" s="265">
        <v>1.8334922359937862</v>
      </c>
      <c r="Z3308" s="275">
        <v>12.22</v>
      </c>
      <c r="AA3308" s="276">
        <v>0.2718271507094997</v>
      </c>
      <c r="AB3308" s="277">
        <v>0.05</v>
      </c>
      <c r="AC3308" s="277">
        <v>3.6499999999999998E-2</v>
      </c>
      <c r="AD3308" s="277">
        <v>0</v>
      </c>
      <c r="AE3308" s="277">
        <v>0.33999999999999997</v>
      </c>
      <c r="AF3308" s="276">
        <v>1.6365881600285659</v>
      </c>
    </row>
    <row r="3309" spans="1:32" ht="27.6" x14ac:dyDescent="0.3">
      <c r="A3309" s="2">
        <f>IF(G3309="","",VLOOKUP(G3309,{"CFTV","100000";"switch","750000";"VMS","200000";"Alarme","300000";"CA","400000";"Cabeamento","500000";"Infra","600000";"Redes","700000";"Energia","800000";"Outros","900000";"Serviço","1000000"},2,FALSE)
  + COUNTIF($G$2:G3309,G3309)
)</f>
        <v>600748</v>
      </c>
      <c r="B3309" s="3" t="str">
        <f t="shared" si="53"/>
        <v>POSTE DE AÇO GALVANIZADO DE</v>
      </c>
      <c r="C3309" s="3" t="s">
        <v>5854</v>
      </c>
      <c r="D3309" s="3" t="s">
        <v>5854</v>
      </c>
      <c r="E3309" s="5" t="s">
        <v>5855</v>
      </c>
      <c r="F3309" s="5" t="s">
        <v>7</v>
      </c>
      <c r="G3309" s="2" t="s">
        <v>4743</v>
      </c>
      <c r="H3309" s="3" t="s">
        <v>5853</v>
      </c>
      <c r="I3309" s="170" t="s">
        <v>7038</v>
      </c>
      <c r="J3309" s="127">
        <v>497.32</v>
      </c>
      <c r="K3309" s="162">
        <v>1013.1470653382553</v>
      </c>
      <c r="L3309" s="127"/>
      <c r="M3309" s="198"/>
      <c r="N3309" s="198">
        <v>0.18</v>
      </c>
      <c r="O3309" s="3" t="s">
        <v>7102</v>
      </c>
      <c r="P3309" s="31" t="s">
        <v>7294</v>
      </c>
      <c r="Q3309" s="234">
        <v>1</v>
      </c>
      <c r="R3309" s="5">
        <v>73089010</v>
      </c>
      <c r="S3309" s="238">
        <v>46001</v>
      </c>
      <c r="T3309" s="263">
        <v>0.15</v>
      </c>
      <c r="U3309" s="263">
        <v>0</v>
      </c>
      <c r="V3309" s="263">
        <v>3.2119999999999996E-2</v>
      </c>
      <c r="W3309" s="263">
        <v>0</v>
      </c>
      <c r="X3309" s="263">
        <v>0.33999999999999997</v>
      </c>
      <c r="Y3309" s="265">
        <v>1.8334922359937862</v>
      </c>
      <c r="Z3309" s="275">
        <v>497.32</v>
      </c>
      <c r="AA3309" s="276">
        <v>11.06260872265535</v>
      </c>
      <c r="AB3309" s="277">
        <v>0.05</v>
      </c>
      <c r="AC3309" s="277">
        <v>3.6499999999999998E-2</v>
      </c>
      <c r="AD3309" s="277">
        <v>0</v>
      </c>
      <c r="AE3309" s="277">
        <v>0.33999999999999997</v>
      </c>
      <c r="AF3309" s="276">
        <v>1.6365881600285659</v>
      </c>
    </row>
    <row r="3310" spans="1:32" ht="27.6" x14ac:dyDescent="0.3">
      <c r="A3310" s="2">
        <f>IF(G3310="","",VLOOKUP(G3310,{"CFTV","100000";"switch","750000";"VMS","200000";"Alarme","300000";"CA","400000";"Cabeamento","500000";"Infra","600000";"Redes","700000";"Energia","800000";"Outros","900000";"Serviço","1000000"},2,FALSE)
  + COUNTIF($G$2:G3310,G3310)
)</f>
        <v>600749</v>
      </c>
      <c r="B3310" s="3" t="str">
        <f t="shared" si="53"/>
        <v>POSTE DE AÇO GALVANIZADO DE</v>
      </c>
      <c r="C3310" s="3" t="s">
        <v>5857</v>
      </c>
      <c r="D3310" s="3" t="s">
        <v>5857</v>
      </c>
      <c r="E3310" s="5" t="s">
        <v>5855</v>
      </c>
      <c r="F3310" s="5" t="s">
        <v>7</v>
      </c>
      <c r="G3310" s="2" t="s">
        <v>4743</v>
      </c>
      <c r="H3310" s="3" t="s">
        <v>5856</v>
      </c>
      <c r="I3310" s="170" t="s">
        <v>7038</v>
      </c>
      <c r="J3310" s="127">
        <v>649.1</v>
      </c>
      <c r="K3310" s="162">
        <v>1322.3553448706296</v>
      </c>
      <c r="L3310" s="127"/>
      <c r="M3310" s="198"/>
      <c r="N3310" s="198">
        <v>0.18</v>
      </c>
      <c r="O3310" s="3" t="s">
        <v>7102</v>
      </c>
      <c r="P3310" s="31" t="s">
        <v>7294</v>
      </c>
      <c r="Q3310" s="234">
        <v>1</v>
      </c>
      <c r="R3310" s="5">
        <v>73089010</v>
      </c>
      <c r="S3310" s="238">
        <v>46001</v>
      </c>
      <c r="T3310" s="263">
        <v>0.15</v>
      </c>
      <c r="U3310" s="263">
        <v>0</v>
      </c>
      <c r="V3310" s="263">
        <v>3.2119999999999996E-2</v>
      </c>
      <c r="W3310" s="263">
        <v>0</v>
      </c>
      <c r="X3310" s="263">
        <v>0.33999999999999997</v>
      </c>
      <c r="Y3310" s="265">
        <v>1.8334922359937862</v>
      </c>
      <c r="Z3310" s="275">
        <v>649.1</v>
      </c>
      <c r="AA3310" s="276">
        <v>14.43887099226974</v>
      </c>
      <c r="AB3310" s="277">
        <v>0.05</v>
      </c>
      <c r="AC3310" s="277">
        <v>3.6499999999999998E-2</v>
      </c>
      <c r="AD3310" s="277">
        <v>0</v>
      </c>
      <c r="AE3310" s="277">
        <v>0.33999999999999997</v>
      </c>
      <c r="AF3310" s="276">
        <v>1.6365881600285659</v>
      </c>
    </row>
    <row r="3311" spans="1:32" ht="27.6" x14ac:dyDescent="0.3">
      <c r="A3311" s="2">
        <f>IF(G3311="","",VLOOKUP(G3311,{"CFTV","100000";"switch","750000";"VMS","200000";"Alarme","300000";"CA","400000";"Cabeamento","500000";"Infra","600000";"Redes","700000";"Energia","800000";"Outros","900000";"Serviço","1000000"},2,FALSE)
  + COUNTIF($G$2:G3311,G3311)
)</f>
        <v>600750</v>
      </c>
      <c r="B3311" s="3" t="str">
        <f t="shared" si="53"/>
        <v>POSTE DE AÇO GALVANIZADO DE</v>
      </c>
      <c r="C3311" s="3" t="s">
        <v>5859</v>
      </c>
      <c r="D3311" s="3" t="s">
        <v>5859</v>
      </c>
      <c r="E3311" s="5" t="s">
        <v>5855</v>
      </c>
      <c r="F3311" s="5" t="s">
        <v>7</v>
      </c>
      <c r="G3311" s="2" t="s">
        <v>4743</v>
      </c>
      <c r="H3311" s="3" t="s">
        <v>5858</v>
      </c>
      <c r="I3311" s="170" t="s">
        <v>7038</v>
      </c>
      <c r="J3311" s="127">
        <v>2583.91</v>
      </c>
      <c r="K3311" s="162">
        <v>5263.9765816741156</v>
      </c>
      <c r="L3311" s="127"/>
      <c r="M3311" s="198"/>
      <c r="N3311" s="198">
        <v>0.12</v>
      </c>
      <c r="O3311" s="3" t="s">
        <v>7057</v>
      </c>
      <c r="P3311" s="31" t="s">
        <v>7291</v>
      </c>
      <c r="Q3311" s="234">
        <v>1</v>
      </c>
      <c r="R3311" s="5">
        <v>73089010</v>
      </c>
      <c r="S3311" s="238">
        <v>46001</v>
      </c>
      <c r="T3311" s="263">
        <v>0.15</v>
      </c>
      <c r="U3311" s="263">
        <v>0</v>
      </c>
      <c r="V3311" s="263">
        <v>3.2119999999999996E-2</v>
      </c>
      <c r="W3311" s="263">
        <v>0</v>
      </c>
      <c r="X3311" s="263">
        <v>0.33999999999999997</v>
      </c>
      <c r="Y3311" s="265">
        <v>1.8334922359937862</v>
      </c>
      <c r="Z3311" s="275">
        <v>2583.91</v>
      </c>
      <c r="AA3311" s="276">
        <v>57.477650817494535</v>
      </c>
      <c r="AB3311" s="277">
        <v>0.05</v>
      </c>
      <c r="AC3311" s="277">
        <v>3.6499999999999998E-2</v>
      </c>
      <c r="AD3311" s="277">
        <v>0</v>
      </c>
      <c r="AE3311" s="277">
        <v>0.33999999999999997</v>
      </c>
      <c r="AF3311" s="276">
        <v>1.6365881600285659</v>
      </c>
    </row>
    <row r="3312" spans="1:32" ht="27.6" x14ac:dyDescent="0.3">
      <c r="A3312" s="2">
        <f>IF(G3312="","",VLOOKUP(G3312,{"CFTV","100000";"switch","750000";"VMS","200000";"Alarme","300000";"CA","400000";"Cabeamento","500000";"Infra","600000";"Redes","700000";"Energia","800000";"Outros","900000";"Serviço","1000000"},2,FALSE)
  + COUNTIF($G$2:G3312,G3312)
)</f>
        <v>600751</v>
      </c>
      <c r="B3312" s="3" t="str">
        <f t="shared" si="53"/>
        <v>ELETRODUTO GALVANIZADO A FOGO SEMI</v>
      </c>
      <c r="C3312" s="3" t="s">
        <v>5327</v>
      </c>
      <c r="D3312" s="3" t="s">
        <v>5327</v>
      </c>
      <c r="E3312" s="5" t="s">
        <v>326</v>
      </c>
      <c r="F3312" s="5" t="s">
        <v>7</v>
      </c>
      <c r="G3312" s="2" t="s">
        <v>4743</v>
      </c>
      <c r="H3312" s="3" t="s">
        <v>5860</v>
      </c>
      <c r="I3312" s="170" t="s">
        <v>7038</v>
      </c>
      <c r="J3312" s="127">
        <v>118.83</v>
      </c>
      <c r="K3312" s="162">
        <v>242.08209155904623</v>
      </c>
      <c r="L3312" s="127"/>
      <c r="M3312" s="198"/>
      <c r="N3312" s="198">
        <v>0.18</v>
      </c>
      <c r="O3312" s="3" t="s">
        <v>7102</v>
      </c>
      <c r="P3312" s="31" t="s">
        <v>7294</v>
      </c>
      <c r="Q3312" s="234">
        <v>1</v>
      </c>
      <c r="R3312" s="5">
        <v>73063000</v>
      </c>
      <c r="S3312" s="238">
        <v>46001</v>
      </c>
      <c r="T3312" s="263">
        <v>0.15</v>
      </c>
      <c r="U3312" s="263">
        <v>0</v>
      </c>
      <c r="V3312" s="263">
        <v>3.2119999999999996E-2</v>
      </c>
      <c r="W3312" s="263">
        <v>0</v>
      </c>
      <c r="X3312" s="263">
        <v>0.33999999999999997</v>
      </c>
      <c r="Y3312" s="265">
        <v>1.8334922359937862</v>
      </c>
      <c r="Z3312" s="275">
        <v>118.83</v>
      </c>
      <c r="AA3312" s="276">
        <v>2.6433077183968776</v>
      </c>
      <c r="AB3312" s="277">
        <v>0.05</v>
      </c>
      <c r="AC3312" s="277">
        <v>3.6499999999999998E-2</v>
      </c>
      <c r="AD3312" s="277">
        <v>0</v>
      </c>
      <c r="AE3312" s="277">
        <v>0.33999999999999997</v>
      </c>
      <c r="AF3312" s="276">
        <v>1.6365881600285659</v>
      </c>
    </row>
    <row r="3313" spans="1:32" ht="27.6" x14ac:dyDescent="0.3">
      <c r="A3313" s="2">
        <f>IF(G3313="","",VLOOKUP(G3313,{"CFTV","100000";"switch","750000";"VMS","200000";"Alarme","300000";"CA","400000";"Cabeamento","500000";"Infra","600000";"Redes","700000";"Energia","800000";"Outros","900000";"Serviço","1000000"},2,FALSE)
  + COUNTIF($G$2:G3313,G3313)
)</f>
        <v>600752</v>
      </c>
      <c r="B3313" s="3" t="str">
        <f t="shared" si="53"/>
        <v>CABO PP PVC 70 O</v>
      </c>
      <c r="C3313" s="3" t="s">
        <v>5862</v>
      </c>
      <c r="D3313" s="3" t="s">
        <v>5862</v>
      </c>
      <c r="E3313" s="5" t="s">
        <v>5863</v>
      </c>
      <c r="F3313" s="5" t="s">
        <v>7</v>
      </c>
      <c r="G3313" s="2" t="s">
        <v>4743</v>
      </c>
      <c r="H3313" s="3" t="s">
        <v>5861</v>
      </c>
      <c r="I3313" s="170" t="s">
        <v>7038</v>
      </c>
      <c r="J3313" s="127">
        <v>939</v>
      </c>
      <c r="K3313" s="162">
        <v>1912.9435662201838</v>
      </c>
      <c r="L3313" s="127"/>
      <c r="M3313" s="198"/>
      <c r="N3313" s="198">
        <v>0.12</v>
      </c>
      <c r="O3313" s="3" t="s">
        <v>6374</v>
      </c>
      <c r="P3313" s="31" t="s">
        <v>7290</v>
      </c>
      <c r="Q3313" s="234">
        <v>1</v>
      </c>
      <c r="R3313" s="5">
        <v>85444900</v>
      </c>
      <c r="S3313" s="238">
        <v>45999</v>
      </c>
      <c r="T3313" s="263">
        <v>0.15</v>
      </c>
      <c r="U3313" s="263">
        <v>0</v>
      </c>
      <c r="V3313" s="263">
        <v>3.2119999999999996E-2</v>
      </c>
      <c r="W3313" s="263">
        <v>0</v>
      </c>
      <c r="X3313" s="263">
        <v>0.33999999999999997</v>
      </c>
      <c r="Y3313" s="265">
        <v>1.8334922359937862</v>
      </c>
      <c r="Z3313" s="275">
        <v>939</v>
      </c>
      <c r="AA3313" s="276">
        <v>20.887536376122767</v>
      </c>
      <c r="AB3313" s="277">
        <v>0.05</v>
      </c>
      <c r="AC3313" s="277">
        <v>3.6499999999999998E-2</v>
      </c>
      <c r="AD3313" s="277">
        <v>0</v>
      </c>
      <c r="AE3313" s="277">
        <v>0.33999999999999997</v>
      </c>
      <c r="AF3313" s="276">
        <v>1.6365881600285659</v>
      </c>
    </row>
    <row r="3314" spans="1:32" ht="27.6" x14ac:dyDescent="0.3">
      <c r="A3314" s="2">
        <f>IF(G3314="","",VLOOKUP(G3314,{"CFTV","100000";"switch","750000";"VMS","200000";"Alarme","300000";"CA","400000";"Cabeamento","500000";"Infra","600000";"Redes","700000";"Energia","800000";"Outros","900000";"Serviço","1000000"},2,FALSE)
  + COUNTIF($G$2:G3314,G3314)
)</f>
        <v>600753</v>
      </c>
      <c r="B3314" s="3" t="str">
        <f t="shared" si="53"/>
        <v>CABO PP PVC 70 O</v>
      </c>
      <c r="C3314" s="3" t="s">
        <v>5864</v>
      </c>
      <c r="D3314" s="3" t="s">
        <v>5864</v>
      </c>
      <c r="E3314" s="5" t="s">
        <v>5863</v>
      </c>
      <c r="F3314" s="5" t="s">
        <v>7</v>
      </c>
      <c r="G3314" s="2" t="s">
        <v>4743</v>
      </c>
      <c r="H3314" s="3" t="s">
        <v>5861</v>
      </c>
      <c r="I3314" s="170" t="s">
        <v>7038</v>
      </c>
      <c r="J3314" s="127">
        <v>599</v>
      </c>
      <c r="K3314" s="162">
        <v>1220.2909437336421</v>
      </c>
      <c r="L3314" s="127"/>
      <c r="M3314" s="198"/>
      <c r="N3314" s="198">
        <v>0.12</v>
      </c>
      <c r="O3314" s="3" t="s">
        <v>6374</v>
      </c>
      <c r="P3314" s="31" t="s">
        <v>7290</v>
      </c>
      <c r="Q3314" s="234">
        <v>1</v>
      </c>
      <c r="R3314" s="5">
        <v>85444900</v>
      </c>
      <c r="S3314" s="238">
        <v>45999</v>
      </c>
      <c r="T3314" s="263">
        <v>0.15</v>
      </c>
      <c r="U3314" s="263">
        <v>0</v>
      </c>
      <c r="V3314" s="263">
        <v>3.2119999999999996E-2</v>
      </c>
      <c r="W3314" s="263">
        <v>0</v>
      </c>
      <c r="X3314" s="263">
        <v>0.33999999999999997</v>
      </c>
      <c r="Y3314" s="265">
        <v>1.8334922359937862</v>
      </c>
      <c r="Z3314" s="275">
        <v>599</v>
      </c>
      <c r="AA3314" s="276">
        <v>13.324424163256163</v>
      </c>
      <c r="AB3314" s="277">
        <v>0.05</v>
      </c>
      <c r="AC3314" s="277">
        <v>3.6499999999999998E-2</v>
      </c>
      <c r="AD3314" s="277">
        <v>0</v>
      </c>
      <c r="AE3314" s="277">
        <v>0.33999999999999997</v>
      </c>
      <c r="AF3314" s="276">
        <v>1.6365881600285659</v>
      </c>
    </row>
    <row r="3315" spans="1:32" ht="27.6" x14ac:dyDescent="0.3">
      <c r="A3315" s="2">
        <f>IF(G3315="","",VLOOKUP(G3315,{"CFTV","100000";"switch","750000";"VMS","200000";"Alarme","300000";"CA","400000";"Cabeamento","500000";"Infra","600000";"Redes","700000";"Energia","800000";"Outros","900000";"Serviço","1000000"},2,FALSE)
  + COUNTIF($G$2:G3315,G3315)
)</f>
        <v>600754</v>
      </c>
      <c r="B3315" s="3" t="str">
        <f t="shared" si="53"/>
        <v>CABO PP PVC 70 O</v>
      </c>
      <c r="C3315" s="3" t="s">
        <v>5865</v>
      </c>
      <c r="D3315" s="3" t="s">
        <v>5865</v>
      </c>
      <c r="E3315" s="5" t="s">
        <v>5863</v>
      </c>
      <c r="F3315" s="5" t="s">
        <v>7</v>
      </c>
      <c r="G3315" s="2" t="s">
        <v>4743</v>
      </c>
      <c r="H3315" s="3" t="s">
        <v>5861</v>
      </c>
      <c r="I3315" s="170" t="s">
        <v>7038</v>
      </c>
      <c r="J3315" s="127">
        <v>343</v>
      </c>
      <c r="K3315" s="162">
        <v>698.76426327318745</v>
      </c>
      <c r="L3315" s="127"/>
      <c r="M3315" s="198"/>
      <c r="N3315" s="198">
        <v>0.18</v>
      </c>
      <c r="O3315" s="3" t="s">
        <v>7102</v>
      </c>
      <c r="P3315" s="31" t="s">
        <v>7294</v>
      </c>
      <c r="Q3315" s="234">
        <v>1</v>
      </c>
      <c r="R3315" s="5">
        <v>85444900</v>
      </c>
      <c r="S3315" s="238">
        <v>45999</v>
      </c>
      <c r="T3315" s="263">
        <v>0.15</v>
      </c>
      <c r="U3315" s="263">
        <v>0</v>
      </c>
      <c r="V3315" s="263">
        <v>3.2119999999999996E-2</v>
      </c>
      <c r="W3315" s="263">
        <v>0</v>
      </c>
      <c r="X3315" s="263">
        <v>0.33999999999999997</v>
      </c>
      <c r="Y3315" s="265">
        <v>1.8334922359937862</v>
      </c>
      <c r="Z3315" s="275">
        <v>343</v>
      </c>
      <c r="AA3315" s="276">
        <v>7.6298455559213085</v>
      </c>
      <c r="AB3315" s="277">
        <v>0.05</v>
      </c>
      <c r="AC3315" s="277">
        <v>3.6499999999999998E-2</v>
      </c>
      <c r="AD3315" s="277">
        <v>0</v>
      </c>
      <c r="AE3315" s="277">
        <v>0.33999999999999997</v>
      </c>
      <c r="AF3315" s="276">
        <v>1.6365881600285659</v>
      </c>
    </row>
    <row r="3316" spans="1:32" ht="27.6" x14ac:dyDescent="0.3">
      <c r="A3316" s="2">
        <f>IF(G3316="","",VLOOKUP(G3316,{"CFTV","100000";"switch","750000";"VMS","200000";"Alarme","300000";"CA","400000";"Cabeamento","500000";"Infra","600000";"Redes","700000";"Energia","800000";"Outros","900000";"Serviço","1000000"},2,FALSE)
  + COUNTIF($G$2:G3316,G3316)
)</f>
        <v>600755</v>
      </c>
      <c r="B3316" s="3" t="str">
        <f t="shared" si="53"/>
        <v>KIT ANCORAGEM P/CABOS F.O C/ATERRAMENTO</v>
      </c>
      <c r="C3316" s="3" t="s">
        <v>5867</v>
      </c>
      <c r="D3316" s="3" t="s">
        <v>5867</v>
      </c>
      <c r="E3316" s="5" t="s">
        <v>5868</v>
      </c>
      <c r="F3316" s="5" t="s">
        <v>7</v>
      </c>
      <c r="G3316" s="2" t="s">
        <v>4743</v>
      </c>
      <c r="H3316" s="3" t="s">
        <v>5866</v>
      </c>
      <c r="I3316" s="170" t="s">
        <v>7038</v>
      </c>
      <c r="J3316" s="127">
        <v>192</v>
      </c>
      <c r="K3316" s="162">
        <v>391.14501034534106</v>
      </c>
      <c r="L3316" s="127"/>
      <c r="M3316" s="198"/>
      <c r="N3316" s="198">
        <v>0.12</v>
      </c>
      <c r="O3316" s="3" t="s">
        <v>7100</v>
      </c>
      <c r="P3316" s="31" t="s">
        <v>7291</v>
      </c>
      <c r="Q3316" s="234">
        <v>1</v>
      </c>
      <c r="R3316" s="5">
        <v>85444200</v>
      </c>
      <c r="S3316" s="238">
        <v>46000</v>
      </c>
      <c r="T3316" s="263">
        <v>0.15</v>
      </c>
      <c r="U3316" s="263">
        <v>0</v>
      </c>
      <c r="V3316" s="263">
        <v>3.2119999999999996E-2</v>
      </c>
      <c r="W3316" s="263">
        <v>0</v>
      </c>
      <c r="X3316" s="263">
        <v>0.33999999999999997</v>
      </c>
      <c r="Y3316" s="265">
        <v>1.8334922359937862</v>
      </c>
      <c r="Z3316" s="275">
        <v>192</v>
      </c>
      <c r="AA3316" s="276">
        <v>4.2709339555011407</v>
      </c>
      <c r="AB3316" s="277">
        <v>0.05</v>
      </c>
      <c r="AC3316" s="277">
        <v>3.6499999999999998E-2</v>
      </c>
      <c r="AD3316" s="277">
        <v>0</v>
      </c>
      <c r="AE3316" s="277">
        <v>0.33999999999999997</v>
      </c>
      <c r="AF3316" s="276">
        <v>1.6365881600285659</v>
      </c>
    </row>
    <row r="3317" spans="1:32" ht="27.6" x14ac:dyDescent="0.3">
      <c r="A3317" s="2">
        <f>IF(G3317="","",VLOOKUP(G3317,{"CFTV","100000";"switch","750000";"VMS","200000";"Alarme","300000";"CA","400000";"Cabeamento","500000";"Infra","600000";"Redes","700000";"Energia","800000";"Outros","900000";"Serviço","1000000"},2,FALSE)
  + COUNTIF($G$2:G3317,G3317)
)</f>
        <v>600756</v>
      </c>
      <c r="B3317" s="3" t="str">
        <f t="shared" si="53"/>
        <v>BORNE SAK</v>
      </c>
      <c r="C3317" s="3" t="s">
        <v>5870</v>
      </c>
      <c r="D3317" s="3" t="s">
        <v>5870</v>
      </c>
      <c r="E3317" s="5" t="s">
        <v>5169</v>
      </c>
      <c r="F3317" s="5" t="s">
        <v>7</v>
      </c>
      <c r="G3317" s="2" t="s">
        <v>4743</v>
      </c>
      <c r="H3317" s="3" t="s">
        <v>5869</v>
      </c>
      <c r="I3317" s="170" t="s">
        <v>7038</v>
      </c>
      <c r="J3317" s="127">
        <v>3.33</v>
      </c>
      <c r="K3317" s="162">
        <v>6.7839212731770093</v>
      </c>
      <c r="L3317" s="127"/>
      <c r="M3317" s="198"/>
      <c r="N3317" s="198">
        <v>0.18</v>
      </c>
      <c r="O3317" s="3" t="s">
        <v>7102</v>
      </c>
      <c r="P3317" s="31" t="s">
        <v>7294</v>
      </c>
      <c r="Q3317" s="234">
        <v>1</v>
      </c>
      <c r="R3317" s="5">
        <v>85369090</v>
      </c>
      <c r="S3317" s="238">
        <v>45999</v>
      </c>
      <c r="T3317" s="263">
        <v>0.15</v>
      </c>
      <c r="U3317" s="263">
        <v>0</v>
      </c>
      <c r="V3317" s="263">
        <v>3.2119999999999996E-2</v>
      </c>
      <c r="W3317" s="263">
        <v>0</v>
      </c>
      <c r="X3317" s="263">
        <v>0.33999999999999997</v>
      </c>
      <c r="Y3317" s="265">
        <v>1.8334922359937862</v>
      </c>
      <c r="Z3317" s="275">
        <v>3.33</v>
      </c>
      <c r="AA3317" s="276">
        <v>7.40740107907229E-2</v>
      </c>
      <c r="AB3317" s="277">
        <v>0.05</v>
      </c>
      <c r="AC3317" s="277">
        <v>3.6499999999999998E-2</v>
      </c>
      <c r="AD3317" s="277">
        <v>0</v>
      </c>
      <c r="AE3317" s="277">
        <v>0.33999999999999997</v>
      </c>
      <c r="AF3317" s="276">
        <v>1.6365881600285659</v>
      </c>
    </row>
    <row r="3318" spans="1:32" ht="27.6" x14ac:dyDescent="0.3">
      <c r="A3318" s="2">
        <f>IF(G3318="","",VLOOKUP(G3318,{"CFTV","100000";"switch","750000";"VMS","200000";"Alarme","300000";"CA","400000";"Cabeamento","500000";"Infra","600000";"Redes","700000";"Energia","800000";"Outros","900000";"Serviço","1000000"},2,FALSE)
  + COUNTIF($G$2:G3318,G3318)
)</f>
        <v>600757</v>
      </c>
      <c r="B3318" s="3" t="str">
        <f t="shared" si="53"/>
        <v>BORNE SAK COM PARAFUSO PASSANTE</v>
      </c>
      <c r="C3318" s="3" t="s">
        <v>5872</v>
      </c>
      <c r="D3318" s="3" t="s">
        <v>5872</v>
      </c>
      <c r="E3318" s="5" t="s">
        <v>5169</v>
      </c>
      <c r="F3318" s="5" t="s">
        <v>7</v>
      </c>
      <c r="G3318" s="2" t="s">
        <v>4743</v>
      </c>
      <c r="H3318" s="3" t="s">
        <v>5871</v>
      </c>
      <c r="I3318" s="170" t="s">
        <v>7038</v>
      </c>
      <c r="J3318" s="127">
        <v>17.09</v>
      </c>
      <c r="K3318" s="162">
        <v>34.815980347926448</v>
      </c>
      <c r="L3318" s="127"/>
      <c r="M3318" s="198"/>
      <c r="N3318" s="198">
        <v>0.12</v>
      </c>
      <c r="O3318" s="3" t="s">
        <v>6374</v>
      </c>
      <c r="P3318" s="31" t="s">
        <v>7290</v>
      </c>
      <c r="Q3318" s="234">
        <v>1</v>
      </c>
      <c r="R3318" s="5">
        <v>85369090</v>
      </c>
      <c r="S3318" s="238">
        <v>46000</v>
      </c>
      <c r="T3318" s="263">
        <v>0.15</v>
      </c>
      <c r="U3318" s="263">
        <v>0</v>
      </c>
      <c r="V3318" s="263">
        <v>3.2119999999999996E-2</v>
      </c>
      <c r="W3318" s="263">
        <v>0</v>
      </c>
      <c r="X3318" s="263">
        <v>0.33999999999999997</v>
      </c>
      <c r="Y3318" s="265">
        <v>1.8334922359937862</v>
      </c>
      <c r="Z3318" s="275">
        <v>17.09</v>
      </c>
      <c r="AA3318" s="276">
        <v>0.38015761093497125</v>
      </c>
      <c r="AB3318" s="277">
        <v>0.05</v>
      </c>
      <c r="AC3318" s="277">
        <v>3.6499999999999998E-2</v>
      </c>
      <c r="AD3318" s="277">
        <v>0</v>
      </c>
      <c r="AE3318" s="277">
        <v>0.33999999999999997</v>
      </c>
      <c r="AF3318" s="276">
        <v>1.6365881600285659</v>
      </c>
    </row>
    <row r="3319" spans="1:32" ht="27.6" x14ac:dyDescent="0.3">
      <c r="A3319" s="2">
        <f>IF(G3319="","",VLOOKUP(G3319,{"CFTV","100000";"switch","750000";"VMS","200000";"Alarme","300000";"CA","400000";"Cabeamento","500000";"Infra","600000";"Redes","700000";"Energia","800000";"Outros","900000";"Serviço","1000000"},2,FALSE)
  + COUNTIF($G$2:G3319,G3319)
)</f>
        <v>600758</v>
      </c>
      <c r="B3319" s="3" t="str">
        <f t="shared" si="53"/>
        <v>CANALETA PLÁSTICA PERFURADA</v>
      </c>
      <c r="C3319" s="3" t="s">
        <v>5874</v>
      </c>
      <c r="D3319" s="3" t="s">
        <v>5874</v>
      </c>
      <c r="E3319" s="5" t="s">
        <v>5014</v>
      </c>
      <c r="F3319" s="5" t="s">
        <v>7</v>
      </c>
      <c r="G3319" s="2" t="s">
        <v>4743</v>
      </c>
      <c r="H3319" s="3" t="s">
        <v>5873</v>
      </c>
      <c r="I3319" s="170" t="s">
        <v>7038</v>
      </c>
      <c r="J3319" s="127">
        <v>29.3</v>
      </c>
      <c r="K3319" s="162">
        <v>59.69035834957549</v>
      </c>
      <c r="L3319" s="127"/>
      <c r="M3319" s="198"/>
      <c r="N3319" s="198">
        <v>0.12</v>
      </c>
      <c r="O3319" s="3" t="s">
        <v>6374</v>
      </c>
      <c r="P3319" s="31" t="s">
        <v>7290</v>
      </c>
      <c r="Q3319" s="234">
        <v>1</v>
      </c>
      <c r="R3319" s="5">
        <v>39162000</v>
      </c>
      <c r="S3319" s="238">
        <v>45999</v>
      </c>
      <c r="T3319" s="263">
        <v>0.15</v>
      </c>
      <c r="U3319" s="263">
        <v>0</v>
      </c>
      <c r="V3319" s="263">
        <v>3.2119999999999996E-2</v>
      </c>
      <c r="W3319" s="263">
        <v>0</v>
      </c>
      <c r="X3319" s="263">
        <v>0.33999999999999997</v>
      </c>
      <c r="Y3319" s="265">
        <v>1.8334922359937862</v>
      </c>
      <c r="Z3319" s="275">
        <v>29.3</v>
      </c>
      <c r="AA3319" s="276">
        <v>0.6517623171676219</v>
      </c>
      <c r="AB3319" s="277">
        <v>0.05</v>
      </c>
      <c r="AC3319" s="277">
        <v>3.6499999999999998E-2</v>
      </c>
      <c r="AD3319" s="277">
        <v>0</v>
      </c>
      <c r="AE3319" s="277">
        <v>0.33999999999999997</v>
      </c>
      <c r="AF3319" s="276">
        <v>1.6365881600285659</v>
      </c>
    </row>
    <row r="3320" spans="1:32" ht="27.6" x14ac:dyDescent="0.3">
      <c r="A3320" s="2">
        <f>IF(G3320="","",VLOOKUP(G3320,{"CFTV","100000";"switch","750000";"VMS","200000";"Alarme","300000";"CA","400000";"Cabeamento","500000";"Infra","600000";"Redes","700000";"Energia","800000";"Outros","900000";"Serviço","1000000"},2,FALSE)
  + COUNTIF($G$2:G3320,G3320)
)</f>
        <v>600759</v>
      </c>
      <c r="B3320" s="3" t="str">
        <f t="shared" si="53"/>
        <v>CANALETA PLÁSTICA PERFURADA</v>
      </c>
      <c r="C3320" s="3" t="s">
        <v>5875</v>
      </c>
      <c r="D3320" s="3" t="s">
        <v>5875</v>
      </c>
      <c r="E3320" s="5" t="s">
        <v>5014</v>
      </c>
      <c r="F3320" s="5" t="s">
        <v>7</v>
      </c>
      <c r="G3320" s="2" t="s">
        <v>4743</v>
      </c>
      <c r="H3320" s="3" t="s">
        <v>5873</v>
      </c>
      <c r="I3320" s="170" t="s">
        <v>7038</v>
      </c>
      <c r="J3320" s="127">
        <v>57.14</v>
      </c>
      <c r="K3320" s="162">
        <v>116.40638484964994</v>
      </c>
      <c r="L3320" s="127"/>
      <c r="M3320" s="198"/>
      <c r="N3320" s="198">
        <v>0.12</v>
      </c>
      <c r="O3320" s="3" t="s">
        <v>6374</v>
      </c>
      <c r="P3320" s="31" t="s">
        <v>7290</v>
      </c>
      <c r="Q3320" s="234">
        <v>1</v>
      </c>
      <c r="R3320" s="5">
        <v>39162000</v>
      </c>
      <c r="S3320" s="238">
        <v>45999</v>
      </c>
      <c r="T3320" s="263">
        <v>0.15</v>
      </c>
      <c r="U3320" s="263">
        <v>0</v>
      </c>
      <c r="V3320" s="263">
        <v>3.2119999999999996E-2</v>
      </c>
      <c r="W3320" s="263">
        <v>0</v>
      </c>
      <c r="X3320" s="263">
        <v>0.33999999999999997</v>
      </c>
      <c r="Y3320" s="265">
        <v>1.8334922359937862</v>
      </c>
      <c r="Z3320" s="275">
        <v>57.14</v>
      </c>
      <c r="AA3320" s="276">
        <v>1.2710477407152874</v>
      </c>
      <c r="AB3320" s="277">
        <v>0.05</v>
      </c>
      <c r="AC3320" s="277">
        <v>3.6499999999999998E-2</v>
      </c>
      <c r="AD3320" s="277">
        <v>0</v>
      </c>
      <c r="AE3320" s="277">
        <v>0.33999999999999997</v>
      </c>
      <c r="AF3320" s="276">
        <v>1.6365881600285659</v>
      </c>
    </row>
    <row r="3321" spans="1:32" ht="27.6" x14ac:dyDescent="0.3">
      <c r="A3321" s="2">
        <f>IF(G3321="","",VLOOKUP(G3321,{"CFTV","100000";"switch","750000";"VMS","200000";"Alarme","300000";"CA","400000";"Cabeamento","500000";"Infra","600000";"Redes","700000";"Energia","800000";"Outros","900000";"Serviço","1000000"},2,FALSE)
  + COUNTIF($G$2:G3321,G3321)
)</f>
        <v>600760</v>
      </c>
      <c r="B3321" s="3" t="str">
        <f t="shared" si="53"/>
        <v>TOMADA SILENTOQUE 2 P +</v>
      </c>
      <c r="C3321" s="3" t="s">
        <v>5877</v>
      </c>
      <c r="D3321" s="3" t="s">
        <v>5877</v>
      </c>
      <c r="E3321" s="5" t="s">
        <v>5878</v>
      </c>
      <c r="F3321" s="5" t="s">
        <v>7</v>
      </c>
      <c r="G3321" s="2" t="s">
        <v>4743</v>
      </c>
      <c r="H3321" s="3" t="s">
        <v>5876</v>
      </c>
      <c r="I3321" s="170" t="s">
        <v>7038</v>
      </c>
      <c r="J3321" s="127">
        <v>42.88</v>
      </c>
      <c r="K3321" s="162">
        <v>87.355718977126173</v>
      </c>
      <c r="L3321" s="127"/>
      <c r="M3321" s="198"/>
      <c r="N3321" s="198">
        <v>0.12</v>
      </c>
      <c r="O3321" s="3" t="s">
        <v>6374</v>
      </c>
      <c r="P3321" s="31" t="s">
        <v>7290</v>
      </c>
      <c r="Q3321" s="234">
        <v>1</v>
      </c>
      <c r="R3321" s="5">
        <v>85365090</v>
      </c>
      <c r="S3321" s="238">
        <v>45999</v>
      </c>
      <c r="T3321" s="263">
        <v>0.15</v>
      </c>
      <c r="U3321" s="263">
        <v>0</v>
      </c>
      <c r="V3321" s="263">
        <v>3.2119999999999996E-2</v>
      </c>
      <c r="W3321" s="263">
        <v>0</v>
      </c>
      <c r="X3321" s="263">
        <v>0.33999999999999997</v>
      </c>
      <c r="Y3321" s="265">
        <v>1.8334922359937862</v>
      </c>
      <c r="Z3321" s="275">
        <v>42.88</v>
      </c>
      <c r="AA3321" s="276">
        <v>0.95384191672858809</v>
      </c>
      <c r="AB3321" s="277">
        <v>0.05</v>
      </c>
      <c r="AC3321" s="277">
        <v>3.6499999999999998E-2</v>
      </c>
      <c r="AD3321" s="277">
        <v>0</v>
      </c>
      <c r="AE3321" s="277">
        <v>0.33999999999999997</v>
      </c>
      <c r="AF3321" s="276">
        <v>1.6365881600285659</v>
      </c>
    </row>
    <row r="3322" spans="1:32" ht="27.6" x14ac:dyDescent="0.3">
      <c r="A3322" s="2">
        <f>IF(G3322="","",VLOOKUP(G3322,{"CFTV","100000";"switch","750000";"VMS","200000";"Alarme","300000";"CA","400000";"Cabeamento","500000";"Infra","600000";"Redes","700000";"Energia","800000";"Outros","900000";"Serviço","1000000"},2,FALSE)
  + COUNTIF($G$2:G3322,G3322)
)</f>
        <v>600761</v>
      </c>
      <c r="B3322" s="3" t="str">
        <f t="shared" si="53"/>
        <v>CAIXA PAINEL METÁLICA COM PORTA</v>
      </c>
      <c r="C3322" s="3" t="s">
        <v>5841</v>
      </c>
      <c r="D3322" s="3" t="s">
        <v>5841</v>
      </c>
      <c r="E3322" s="5" t="s">
        <v>2001</v>
      </c>
      <c r="F3322" s="5" t="s">
        <v>7</v>
      </c>
      <c r="G3322" s="2" t="s">
        <v>4743</v>
      </c>
      <c r="H3322" s="3" t="s">
        <v>5840</v>
      </c>
      <c r="I3322" s="170" t="s">
        <v>7038</v>
      </c>
      <c r="J3322" s="127">
        <v>748.64</v>
      </c>
      <c r="K3322" s="162">
        <v>1525.1395861715423</v>
      </c>
      <c r="L3322" s="127"/>
      <c r="M3322" s="203"/>
      <c r="N3322" s="198">
        <v>0.18</v>
      </c>
      <c r="O3322" s="3" t="s">
        <v>7102</v>
      </c>
      <c r="P3322" s="31" t="s">
        <v>7294</v>
      </c>
      <c r="Q3322" s="234">
        <v>1</v>
      </c>
      <c r="R3322" s="5">
        <v>85381000</v>
      </c>
      <c r="S3322" s="238">
        <v>45999</v>
      </c>
      <c r="T3322" s="263">
        <v>0.15</v>
      </c>
      <c r="U3322" s="263">
        <v>0</v>
      </c>
      <c r="V3322" s="263">
        <v>3.2119999999999996E-2</v>
      </c>
      <c r="W3322" s="263">
        <v>0</v>
      </c>
      <c r="X3322" s="263">
        <v>0.33999999999999997</v>
      </c>
      <c r="Y3322" s="265">
        <v>1.8334922359937862</v>
      </c>
      <c r="Z3322" s="275">
        <v>748.64</v>
      </c>
      <c r="AA3322" s="276">
        <v>16.653083314824862</v>
      </c>
      <c r="AB3322" s="277">
        <v>0.05</v>
      </c>
      <c r="AC3322" s="277">
        <v>3.6499999999999998E-2</v>
      </c>
      <c r="AD3322" s="277">
        <v>0</v>
      </c>
      <c r="AE3322" s="277">
        <v>0.33999999999999997</v>
      </c>
      <c r="AF3322" s="276">
        <v>1.6365881600285659</v>
      </c>
    </row>
    <row r="3323" spans="1:32" ht="41.4" x14ac:dyDescent="0.3">
      <c r="A3323" s="2">
        <f>IF(G3323="","",VLOOKUP(G3323,{"CFTV","100000";"switch","750000";"VMS","200000";"Alarme","300000";"CA","400000";"Cabeamento","500000";"Infra","600000";"Redes","700000";"Energia","800000";"Outros","900000";"Serviço","1000000"},2,FALSE)
  + COUNTIF($G$2:G3323,G3323)
)</f>
        <v>600762</v>
      </c>
      <c r="B3323" s="3" t="str">
        <f t="shared" si="53"/>
        <v>CAIXA DE PASSAGEM FEITA EM</v>
      </c>
      <c r="C3323" s="3" t="s">
        <v>5843</v>
      </c>
      <c r="D3323" s="3" t="s">
        <v>5843</v>
      </c>
      <c r="E3323" s="5" t="s">
        <v>2001</v>
      </c>
      <c r="F3323" s="5" t="s">
        <v>7</v>
      </c>
      <c r="G3323" s="2" t="s">
        <v>4743</v>
      </c>
      <c r="H3323" s="3" t="s">
        <v>5842</v>
      </c>
      <c r="I3323" s="170" t="s">
        <v>7038</v>
      </c>
      <c r="J3323" s="127">
        <v>484.93</v>
      </c>
      <c r="K3323" s="162">
        <v>987.90598888940747</v>
      </c>
      <c r="L3323" s="127"/>
      <c r="M3323" s="203"/>
      <c r="N3323" s="198">
        <v>0.18</v>
      </c>
      <c r="O3323" s="3" t="s">
        <v>7102</v>
      </c>
      <c r="P3323" s="31" t="s">
        <v>7294</v>
      </c>
      <c r="Q3323" s="234">
        <v>1</v>
      </c>
      <c r="R3323" s="5">
        <v>85381000</v>
      </c>
      <c r="S3323" s="238">
        <v>45999</v>
      </c>
      <c r="T3323" s="263">
        <v>0.15</v>
      </c>
      <c r="U3323" s="263">
        <v>0</v>
      </c>
      <c r="V3323" s="263">
        <v>3.2119999999999996E-2</v>
      </c>
      <c r="W3323" s="263">
        <v>0</v>
      </c>
      <c r="X3323" s="263">
        <v>0.33999999999999997</v>
      </c>
      <c r="Y3323" s="265">
        <v>1.8334922359937862</v>
      </c>
      <c r="Z3323" s="275">
        <v>484.93</v>
      </c>
      <c r="AA3323" s="276">
        <v>10.787000015839418</v>
      </c>
      <c r="AB3323" s="277">
        <v>0.05</v>
      </c>
      <c r="AC3323" s="277">
        <v>3.6499999999999998E-2</v>
      </c>
      <c r="AD3323" s="277">
        <v>0</v>
      </c>
      <c r="AE3323" s="277">
        <v>0.33999999999999997</v>
      </c>
      <c r="AF3323" s="276">
        <v>1.6365881600285659</v>
      </c>
    </row>
    <row r="3324" spans="1:32" ht="27.6" x14ac:dyDescent="0.3">
      <c r="A3324" s="2">
        <f>IF(G3324="","",VLOOKUP(G3324,{"CFTV","100000";"switch","750000";"VMS","200000";"Alarme","300000";"CA","400000";"Cabeamento","500000";"Infra","600000";"Redes","700000";"Energia","800000";"Outros","900000";"Serviço","1000000"},2,FALSE)
  + COUNTIF($G$2:G3324,G3324)
)</f>
        <v>600763</v>
      </c>
      <c r="B3324" s="3" t="str">
        <f t="shared" si="53"/>
        <v>CAIXA PAINEL METÁLICA COM PORTA</v>
      </c>
      <c r="C3324" s="3" t="s">
        <v>5844</v>
      </c>
      <c r="D3324" s="3" t="s">
        <v>5844</v>
      </c>
      <c r="E3324" s="5" t="s">
        <v>2001</v>
      </c>
      <c r="F3324" s="5" t="s">
        <v>7</v>
      </c>
      <c r="G3324" s="2" t="s">
        <v>4743</v>
      </c>
      <c r="H3324" s="3" t="s">
        <v>5840</v>
      </c>
      <c r="I3324" s="170" t="s">
        <v>7038</v>
      </c>
      <c r="J3324" s="127">
        <v>327.02</v>
      </c>
      <c r="K3324" s="162">
        <v>666.20959001632002</v>
      </c>
      <c r="L3324" s="127"/>
      <c r="M3324" s="203"/>
      <c r="N3324" s="198">
        <v>0.18</v>
      </c>
      <c r="O3324" s="3" t="s">
        <v>7102</v>
      </c>
      <c r="P3324" s="31" t="s">
        <v>7294</v>
      </c>
      <c r="Q3324" s="234">
        <v>1</v>
      </c>
      <c r="R3324" s="5">
        <v>85381000</v>
      </c>
      <c r="S3324" s="238">
        <v>45999</v>
      </c>
      <c r="T3324" s="263">
        <v>0.15</v>
      </c>
      <c r="U3324" s="263">
        <v>0</v>
      </c>
      <c r="V3324" s="263">
        <v>3.2119999999999996E-2</v>
      </c>
      <c r="W3324" s="263">
        <v>0</v>
      </c>
      <c r="X3324" s="263">
        <v>0.33999999999999997</v>
      </c>
      <c r="Y3324" s="265">
        <v>1.8334922359937862</v>
      </c>
      <c r="Z3324" s="275">
        <v>327.02</v>
      </c>
      <c r="AA3324" s="276">
        <v>7.2743792819165778</v>
      </c>
      <c r="AB3324" s="277">
        <v>0.05</v>
      </c>
      <c r="AC3324" s="277">
        <v>3.6499999999999998E-2</v>
      </c>
      <c r="AD3324" s="277">
        <v>0</v>
      </c>
      <c r="AE3324" s="277">
        <v>0.33999999999999997</v>
      </c>
      <c r="AF3324" s="276">
        <v>1.6365881600285659</v>
      </c>
    </row>
    <row r="3325" spans="1:32" ht="27.6" x14ac:dyDescent="0.3">
      <c r="A3325" s="2">
        <f>IF(G3325="","",VLOOKUP(G3325,{"CFTV","100000";"switch","750000";"VMS","200000";"Alarme","300000";"CA","400000";"Cabeamento","500000";"Infra","600000";"Redes","700000";"Energia","800000";"Outros","900000";"Serviço","1000000"},2,FALSE)
  + COUNTIF($G$2:G3325,G3325)
)</f>
        <v>600764</v>
      </c>
      <c r="B3325" s="3" t="str">
        <f t="shared" si="53"/>
        <v>CAIXA DE PASSAGEM EM ALUMÍNIO</v>
      </c>
      <c r="C3325" s="3" t="s">
        <v>5846</v>
      </c>
      <c r="D3325" s="3" t="s">
        <v>5846</v>
      </c>
      <c r="E3325" s="5" t="s">
        <v>5847</v>
      </c>
      <c r="F3325" s="5" t="s">
        <v>7</v>
      </c>
      <c r="G3325" s="2" t="s">
        <v>4743</v>
      </c>
      <c r="H3325" s="3" t="s">
        <v>5845</v>
      </c>
      <c r="I3325" s="170" t="s">
        <v>7038</v>
      </c>
      <c r="J3325" s="127">
        <v>25.37</v>
      </c>
      <c r="K3325" s="162">
        <v>51.684108919069288</v>
      </c>
      <c r="L3325" s="127"/>
      <c r="M3325" s="203"/>
      <c r="N3325" s="198">
        <v>0.18</v>
      </c>
      <c r="O3325" s="3" t="s">
        <v>7102</v>
      </c>
      <c r="P3325" s="31" t="s">
        <v>7294</v>
      </c>
      <c r="Q3325" s="234">
        <v>1</v>
      </c>
      <c r="R3325" s="5">
        <v>76169900</v>
      </c>
      <c r="S3325" s="238">
        <v>45999</v>
      </c>
      <c r="T3325" s="263">
        <v>0.15</v>
      </c>
      <c r="U3325" s="263">
        <v>0</v>
      </c>
      <c r="V3325" s="263">
        <v>3.2119999999999996E-2</v>
      </c>
      <c r="W3325" s="263">
        <v>0</v>
      </c>
      <c r="X3325" s="263">
        <v>0.33999999999999997</v>
      </c>
      <c r="Y3325" s="265">
        <v>1.8334922359937862</v>
      </c>
      <c r="Z3325" s="275">
        <v>25.37</v>
      </c>
      <c r="AA3325" s="276">
        <v>0.56434163776595792</v>
      </c>
      <c r="AB3325" s="277">
        <v>0.05</v>
      </c>
      <c r="AC3325" s="277">
        <v>3.6499999999999998E-2</v>
      </c>
      <c r="AD3325" s="277">
        <v>0</v>
      </c>
      <c r="AE3325" s="277">
        <v>0.33999999999999997</v>
      </c>
      <c r="AF3325" s="276">
        <v>1.6365881600285659</v>
      </c>
    </row>
    <row r="3326" spans="1:32" ht="55.2" x14ac:dyDescent="0.3">
      <c r="A3326" s="2">
        <f>IF(G3326="","",VLOOKUP(G3326,{"CFTV","100000";"switch","750000";"VMS","200000";"Alarme","300000";"CA","400000";"Cabeamento","500000";"Infra","600000";"Redes","700000";"Energia","800000";"Outros","900000";"Serviço","1000000"},2,FALSE)
  + COUNTIF($G$2:G3326,G3326)
)</f>
        <v>600765</v>
      </c>
      <c r="B3326" s="3" t="str">
        <f t="shared" si="53"/>
        <v>PROTETOR CONTRA SURTO PARA LINHAS</v>
      </c>
      <c r="C3326" s="3" t="s">
        <v>5849</v>
      </c>
      <c r="D3326" s="3" t="s">
        <v>5849</v>
      </c>
      <c r="E3326" s="5" t="s">
        <v>4919</v>
      </c>
      <c r="F3326" s="5" t="s">
        <v>7</v>
      </c>
      <c r="G3326" s="2" t="s">
        <v>4743</v>
      </c>
      <c r="H3326" s="3" t="s">
        <v>5848</v>
      </c>
      <c r="I3326" s="170" t="s">
        <v>7038</v>
      </c>
      <c r="J3326" s="127">
        <v>124.99</v>
      </c>
      <c r="K3326" s="162">
        <v>275.75723229346545</v>
      </c>
      <c r="L3326" s="127">
        <v>10.37</v>
      </c>
      <c r="M3326" s="203"/>
      <c r="N3326" s="198">
        <v>0.12</v>
      </c>
      <c r="O3326" s="3" t="s">
        <v>7239</v>
      </c>
      <c r="P3326" s="31" t="s">
        <v>7291</v>
      </c>
      <c r="Q3326" s="234">
        <v>1</v>
      </c>
      <c r="R3326" s="5">
        <v>85363090</v>
      </c>
      <c r="S3326" s="238">
        <v>46000</v>
      </c>
      <c r="T3326" s="263">
        <v>0.15</v>
      </c>
      <c r="U3326" s="263">
        <v>0</v>
      </c>
      <c r="V3326" s="263">
        <v>3.2119999999999996E-2</v>
      </c>
      <c r="W3326" s="263">
        <v>0</v>
      </c>
      <c r="X3326" s="263">
        <v>0.33999999999999997</v>
      </c>
      <c r="Y3326" s="265">
        <v>1.8334922359937862</v>
      </c>
      <c r="Z3326" s="275">
        <v>135.35999999999999</v>
      </c>
      <c r="AA3326" s="276">
        <v>3.0110084386283034</v>
      </c>
      <c r="AB3326" s="277">
        <v>0.05</v>
      </c>
      <c r="AC3326" s="277">
        <v>3.6499999999999998E-2</v>
      </c>
      <c r="AD3326" s="277">
        <v>0</v>
      </c>
      <c r="AE3326" s="277">
        <v>0.33999999999999997</v>
      </c>
      <c r="AF3326" s="276">
        <v>1.6365881600285659</v>
      </c>
    </row>
    <row r="3327" spans="1:32" ht="27.6" x14ac:dyDescent="0.3">
      <c r="A3327" s="2">
        <f>IF(G3327="","",VLOOKUP(G3327,{"CFTV","100000";"switch","750000";"VMS","200000";"Alarme","300000";"CA","400000";"Cabeamento","500000";"Infra","600000";"Redes","700000";"Energia","800000";"Outros","900000";"Serviço","1000000"},2,FALSE)
  + COUNTIF($G$2:G3327,G3327)
)</f>
        <v>600766</v>
      </c>
      <c r="B3327" s="3" t="str">
        <f t="shared" si="53"/>
        <v>POSTE DE AÇO GALVANIZADO DE</v>
      </c>
      <c r="C3327" s="3" t="s">
        <v>5859</v>
      </c>
      <c r="D3327" s="3" t="s">
        <v>5859</v>
      </c>
      <c r="E3327" s="5" t="s">
        <v>5855</v>
      </c>
      <c r="F3327" s="5" t="s">
        <v>7</v>
      </c>
      <c r="G3327" s="2" t="s">
        <v>4743</v>
      </c>
      <c r="H3327" s="3" t="s">
        <v>5858</v>
      </c>
      <c r="I3327" s="170" t="s">
        <v>7038</v>
      </c>
      <c r="J3327" s="127">
        <v>2583.91</v>
      </c>
      <c r="K3327" s="162">
        <v>5263.9765816741156</v>
      </c>
      <c r="L3327" s="127"/>
      <c r="M3327" s="203"/>
      <c r="N3327" s="198">
        <v>0.12</v>
      </c>
      <c r="O3327" s="3" t="s">
        <v>7057</v>
      </c>
      <c r="P3327" s="31" t="s">
        <v>7291</v>
      </c>
      <c r="Q3327" s="234">
        <v>1</v>
      </c>
      <c r="R3327" s="5">
        <v>73089010</v>
      </c>
      <c r="S3327" s="238">
        <v>46001</v>
      </c>
      <c r="T3327" s="263">
        <v>0.15</v>
      </c>
      <c r="U3327" s="263">
        <v>0</v>
      </c>
      <c r="V3327" s="263">
        <v>3.2119999999999996E-2</v>
      </c>
      <c r="W3327" s="263">
        <v>0</v>
      </c>
      <c r="X3327" s="263">
        <v>0.33999999999999997</v>
      </c>
      <c r="Y3327" s="265">
        <v>1.8334922359937862</v>
      </c>
      <c r="Z3327" s="275">
        <v>2583.91</v>
      </c>
      <c r="AA3327" s="276">
        <v>57.477650817494535</v>
      </c>
      <c r="AB3327" s="277">
        <v>0.05</v>
      </c>
      <c r="AC3327" s="277">
        <v>3.6499999999999998E-2</v>
      </c>
      <c r="AD3327" s="277">
        <v>0</v>
      </c>
      <c r="AE3327" s="277">
        <v>0.33999999999999997</v>
      </c>
      <c r="AF3327" s="276">
        <v>1.6365881600285659</v>
      </c>
    </row>
    <row r="3328" spans="1:32" ht="27.6" x14ac:dyDescent="0.3">
      <c r="A3328" s="2">
        <f>IF(G3328="","",VLOOKUP(G3328,{"CFTV","100000";"switch","750000";"VMS","200000";"Alarme","300000";"CA","400000";"Cabeamento","500000";"Infra","600000";"Redes","700000";"Energia","800000";"Outros","900000";"Serviço","1000000"},2,FALSE)
  + COUNTIF($G$2:G3328,G3328)
)</f>
        <v>600767</v>
      </c>
      <c r="B3328" s="3" t="str">
        <f t="shared" si="53"/>
        <v>ELETRODUTO GALVANIZADO A FOGO SEMI</v>
      </c>
      <c r="C3328" s="3" t="s">
        <v>5327</v>
      </c>
      <c r="D3328" s="3" t="s">
        <v>5327</v>
      </c>
      <c r="E3328" s="5" t="s">
        <v>326</v>
      </c>
      <c r="F3328" s="5" t="s">
        <v>7</v>
      </c>
      <c r="G3328" s="2" t="s">
        <v>4743</v>
      </c>
      <c r="H3328" s="3" t="s">
        <v>5860</v>
      </c>
      <c r="I3328" s="170" t="s">
        <v>7038</v>
      </c>
      <c r="J3328" s="127">
        <v>118.83</v>
      </c>
      <c r="K3328" s="162">
        <v>242.08209155904623</v>
      </c>
      <c r="L3328" s="127"/>
      <c r="M3328" s="203"/>
      <c r="N3328" s="198">
        <v>0.18</v>
      </c>
      <c r="O3328" s="3" t="s">
        <v>7102</v>
      </c>
      <c r="P3328" s="31" t="s">
        <v>7294</v>
      </c>
      <c r="Q3328" s="234">
        <v>1</v>
      </c>
      <c r="R3328" s="5">
        <v>73063000</v>
      </c>
      <c r="S3328" s="238">
        <v>46001</v>
      </c>
      <c r="T3328" s="263">
        <v>0.15</v>
      </c>
      <c r="U3328" s="263">
        <v>0</v>
      </c>
      <c r="V3328" s="263">
        <v>3.2119999999999996E-2</v>
      </c>
      <c r="W3328" s="263">
        <v>0</v>
      </c>
      <c r="X3328" s="263">
        <v>0.33999999999999997</v>
      </c>
      <c r="Y3328" s="265">
        <v>1.8334922359937862</v>
      </c>
      <c r="Z3328" s="275">
        <v>118.83</v>
      </c>
      <c r="AA3328" s="276">
        <v>2.6433077183968776</v>
      </c>
      <c r="AB3328" s="277">
        <v>0.05</v>
      </c>
      <c r="AC3328" s="277">
        <v>3.6499999999999998E-2</v>
      </c>
      <c r="AD3328" s="277">
        <v>0</v>
      </c>
      <c r="AE3328" s="277">
        <v>0.33999999999999997</v>
      </c>
      <c r="AF3328" s="276">
        <v>1.6365881600285659</v>
      </c>
    </row>
    <row r="3329" spans="1:32" ht="27.6" x14ac:dyDescent="0.3">
      <c r="A3329" s="2">
        <f>IF(G3329="","",VLOOKUP(G3329,{"CFTV","100000";"switch","750000";"VMS","200000";"Alarme","300000";"CA","400000";"Cabeamento","500000";"Infra","600000";"Redes","700000";"Energia","800000";"Outros","900000";"Serviço","1000000"},2,FALSE)
  + COUNTIF($G$2:G3329,G3329)
)</f>
        <v>600768</v>
      </c>
      <c r="B3329" s="3" t="str">
        <f t="shared" si="53"/>
        <v>CABO PP PVC 70 O</v>
      </c>
      <c r="C3329" s="3" t="s">
        <v>5862</v>
      </c>
      <c r="D3329" s="3" t="s">
        <v>5862</v>
      </c>
      <c r="E3329" s="5" t="s">
        <v>5863</v>
      </c>
      <c r="F3329" s="5" t="s">
        <v>7</v>
      </c>
      <c r="G3329" s="2" t="s">
        <v>4743</v>
      </c>
      <c r="H3329" s="3" t="s">
        <v>5861</v>
      </c>
      <c r="I3329" s="170" t="s">
        <v>7038</v>
      </c>
      <c r="J3329" s="127">
        <v>939</v>
      </c>
      <c r="K3329" s="162">
        <v>1912.9435662201838</v>
      </c>
      <c r="L3329" s="127"/>
      <c r="M3329" s="203"/>
      <c r="N3329" s="198">
        <v>0.12</v>
      </c>
      <c r="O3329" s="3" t="s">
        <v>6374</v>
      </c>
      <c r="P3329" s="31" t="s">
        <v>7290</v>
      </c>
      <c r="Q3329" s="234">
        <v>1</v>
      </c>
      <c r="R3329" s="5">
        <v>85444900</v>
      </c>
      <c r="S3329" s="238">
        <v>45999</v>
      </c>
      <c r="T3329" s="263">
        <v>0.15</v>
      </c>
      <c r="U3329" s="263">
        <v>0</v>
      </c>
      <c r="V3329" s="263">
        <v>3.2119999999999996E-2</v>
      </c>
      <c r="W3329" s="263">
        <v>0</v>
      </c>
      <c r="X3329" s="263">
        <v>0.33999999999999997</v>
      </c>
      <c r="Y3329" s="265">
        <v>1.8334922359937862</v>
      </c>
      <c r="Z3329" s="275">
        <v>939</v>
      </c>
      <c r="AA3329" s="276">
        <v>20.887536376122767</v>
      </c>
      <c r="AB3329" s="277">
        <v>0.05</v>
      </c>
      <c r="AC3329" s="277">
        <v>3.6499999999999998E-2</v>
      </c>
      <c r="AD3329" s="277">
        <v>0</v>
      </c>
      <c r="AE3329" s="277">
        <v>0.33999999999999997</v>
      </c>
      <c r="AF3329" s="276">
        <v>1.6365881600285659</v>
      </c>
    </row>
    <row r="3330" spans="1:32" ht="27.6" x14ac:dyDescent="0.3">
      <c r="A3330" s="2">
        <f>IF(G3330="","",VLOOKUP(G3330,{"CFTV","100000";"switch","750000";"VMS","200000";"Alarme","300000";"CA","400000";"Cabeamento","500000";"Infra","600000";"Redes","700000";"Energia","800000";"Outros","900000";"Serviço","1000000"},2,FALSE)
  + COUNTIF($G$2:G3330,G3330)
)</f>
        <v>600769</v>
      </c>
      <c r="B3330" s="3" t="str">
        <f t="shared" si="53"/>
        <v>CABO PP PVC 70 O</v>
      </c>
      <c r="C3330" s="3" t="s">
        <v>5864</v>
      </c>
      <c r="D3330" s="3" t="s">
        <v>5864</v>
      </c>
      <c r="E3330" s="5" t="s">
        <v>5863</v>
      </c>
      <c r="F3330" s="5" t="s">
        <v>7</v>
      </c>
      <c r="G3330" s="2" t="s">
        <v>4743</v>
      </c>
      <c r="H3330" s="3" t="s">
        <v>5861</v>
      </c>
      <c r="I3330" s="170" t="s">
        <v>7038</v>
      </c>
      <c r="J3330" s="127">
        <v>599</v>
      </c>
      <c r="K3330" s="162">
        <v>1220.2909437336421</v>
      </c>
      <c r="L3330" s="127"/>
      <c r="M3330" s="203"/>
      <c r="N3330" s="198">
        <v>0.12</v>
      </c>
      <c r="O3330" s="3" t="s">
        <v>6374</v>
      </c>
      <c r="P3330" s="31" t="s">
        <v>7290</v>
      </c>
      <c r="Q3330" s="234">
        <v>1</v>
      </c>
      <c r="R3330" s="5">
        <v>85444900</v>
      </c>
      <c r="S3330" s="238">
        <v>45999</v>
      </c>
      <c r="T3330" s="263">
        <v>0.15</v>
      </c>
      <c r="U3330" s="263">
        <v>0</v>
      </c>
      <c r="V3330" s="263">
        <v>3.2119999999999996E-2</v>
      </c>
      <c r="W3330" s="263">
        <v>0</v>
      </c>
      <c r="X3330" s="263">
        <v>0.33999999999999997</v>
      </c>
      <c r="Y3330" s="265">
        <v>1.8334922359937862</v>
      </c>
      <c r="Z3330" s="275">
        <v>599</v>
      </c>
      <c r="AA3330" s="276">
        <v>13.324424163256163</v>
      </c>
      <c r="AB3330" s="277">
        <v>0.05</v>
      </c>
      <c r="AC3330" s="277">
        <v>3.6499999999999998E-2</v>
      </c>
      <c r="AD3330" s="277">
        <v>0</v>
      </c>
      <c r="AE3330" s="277">
        <v>0.33999999999999997</v>
      </c>
      <c r="AF3330" s="276">
        <v>1.6365881600285659</v>
      </c>
    </row>
    <row r="3331" spans="1:32" ht="27.6" x14ac:dyDescent="0.3">
      <c r="A3331" s="2">
        <f>IF(G3331="","",VLOOKUP(G3331,{"CFTV","100000";"switch","750000";"VMS","200000";"Alarme","300000";"CA","400000";"Cabeamento","500000";"Infra","600000";"Redes","700000";"Energia","800000";"Outros","900000";"Serviço","1000000"},2,FALSE)
  + COUNTIF($G$2:G3331,G3331)
)</f>
        <v>600770</v>
      </c>
      <c r="B3331" s="3" t="str">
        <f t="shared" si="53"/>
        <v>CABO PP PVC 70 O</v>
      </c>
      <c r="C3331" s="3" t="s">
        <v>5865</v>
      </c>
      <c r="D3331" s="3" t="s">
        <v>5865</v>
      </c>
      <c r="E3331" s="5" t="s">
        <v>5863</v>
      </c>
      <c r="F3331" s="5" t="s">
        <v>7</v>
      </c>
      <c r="G3331" s="2" t="s">
        <v>4743</v>
      </c>
      <c r="H3331" s="3" t="s">
        <v>5861</v>
      </c>
      <c r="I3331" s="170" t="s">
        <v>7038</v>
      </c>
      <c r="J3331" s="127">
        <v>343</v>
      </c>
      <c r="K3331" s="162">
        <v>698.76426327318745</v>
      </c>
      <c r="L3331" s="127"/>
      <c r="M3331" s="203"/>
      <c r="N3331" s="198">
        <v>0.18</v>
      </c>
      <c r="O3331" s="3" t="s">
        <v>7102</v>
      </c>
      <c r="P3331" s="31" t="s">
        <v>7294</v>
      </c>
      <c r="Q3331" s="234">
        <v>1</v>
      </c>
      <c r="R3331" s="5">
        <v>85444900</v>
      </c>
      <c r="S3331" s="238">
        <v>45999</v>
      </c>
      <c r="T3331" s="263">
        <v>0.15</v>
      </c>
      <c r="U3331" s="263">
        <v>0</v>
      </c>
      <c r="V3331" s="263">
        <v>3.2119999999999996E-2</v>
      </c>
      <c r="W3331" s="263">
        <v>0</v>
      </c>
      <c r="X3331" s="263">
        <v>0.33999999999999997</v>
      </c>
      <c r="Y3331" s="265">
        <v>1.8334922359937862</v>
      </c>
      <c r="Z3331" s="275">
        <v>343</v>
      </c>
      <c r="AA3331" s="276">
        <v>7.6298455559213085</v>
      </c>
      <c r="AB3331" s="277">
        <v>0.05</v>
      </c>
      <c r="AC3331" s="277">
        <v>3.6499999999999998E-2</v>
      </c>
      <c r="AD3331" s="277">
        <v>0</v>
      </c>
      <c r="AE3331" s="277">
        <v>0.33999999999999997</v>
      </c>
      <c r="AF3331" s="276">
        <v>1.6365881600285659</v>
      </c>
    </row>
    <row r="3332" spans="1:32" ht="27.6" x14ac:dyDescent="0.3">
      <c r="A3332" s="2">
        <f>IF(G3332="","",VLOOKUP(G3332,{"CFTV","100000";"switch","750000";"VMS","200000";"Alarme","300000";"CA","400000";"Cabeamento","500000";"Infra","600000";"Redes","700000";"Energia","800000";"Outros","900000";"Serviço","1000000"},2,FALSE)
  + COUNTIF($G$2:G3332,G3332)
)</f>
        <v>600771</v>
      </c>
      <c r="B3332" s="3" t="str">
        <f t="shared" si="53"/>
        <v>BORNE SAK</v>
      </c>
      <c r="C3332" s="3" t="s">
        <v>5870</v>
      </c>
      <c r="D3332" s="3" t="s">
        <v>5870</v>
      </c>
      <c r="E3332" s="5" t="s">
        <v>5169</v>
      </c>
      <c r="F3332" s="5" t="s">
        <v>7</v>
      </c>
      <c r="G3332" s="2" t="s">
        <v>4743</v>
      </c>
      <c r="H3332" s="3" t="s">
        <v>5869</v>
      </c>
      <c r="I3332" s="170" t="s">
        <v>7038</v>
      </c>
      <c r="J3332" s="127">
        <v>3.33</v>
      </c>
      <c r="K3332" s="162">
        <v>6.7839212731770093</v>
      </c>
      <c r="L3332" s="127"/>
      <c r="M3332" s="203"/>
      <c r="N3332" s="198">
        <v>0.18</v>
      </c>
      <c r="O3332" s="3" t="s">
        <v>7102</v>
      </c>
      <c r="P3332" s="31" t="s">
        <v>7294</v>
      </c>
      <c r="Q3332" s="234">
        <v>1</v>
      </c>
      <c r="R3332" s="5">
        <v>85369090</v>
      </c>
      <c r="S3332" s="238">
        <v>45999</v>
      </c>
      <c r="T3332" s="263">
        <v>0.15</v>
      </c>
      <c r="U3332" s="263">
        <v>0</v>
      </c>
      <c r="V3332" s="263">
        <v>3.2119999999999996E-2</v>
      </c>
      <c r="W3332" s="263">
        <v>0</v>
      </c>
      <c r="X3332" s="263">
        <v>0.33999999999999997</v>
      </c>
      <c r="Y3332" s="265">
        <v>1.8334922359937862</v>
      </c>
      <c r="Z3332" s="275">
        <v>3.33</v>
      </c>
      <c r="AA3332" s="276">
        <v>7.40740107907229E-2</v>
      </c>
      <c r="AB3332" s="277">
        <v>0.05</v>
      </c>
      <c r="AC3332" s="277">
        <v>3.6499999999999998E-2</v>
      </c>
      <c r="AD3332" s="277">
        <v>0</v>
      </c>
      <c r="AE3332" s="277">
        <v>0.33999999999999997</v>
      </c>
      <c r="AF3332" s="276">
        <v>1.6365881600285659</v>
      </c>
    </row>
    <row r="3333" spans="1:32" ht="27.6" x14ac:dyDescent="0.3">
      <c r="A3333" s="2">
        <f>IF(G3333="","",VLOOKUP(G3333,{"CFTV","100000";"switch","750000";"VMS","200000";"Alarme","300000";"CA","400000";"Cabeamento","500000";"Infra","600000";"Redes","700000";"Energia","800000";"Outros","900000";"Serviço","1000000"},2,FALSE)
  + COUNTIF($G$2:G3333,G3333)
)</f>
        <v>600772</v>
      </c>
      <c r="B3333" s="3" t="str">
        <f t="shared" si="53"/>
        <v>BORNE SAK COM PARAFUSO PASSANTE</v>
      </c>
      <c r="C3333" s="3" t="s">
        <v>5872</v>
      </c>
      <c r="D3333" s="3" t="s">
        <v>5872</v>
      </c>
      <c r="E3333" s="5" t="s">
        <v>5169</v>
      </c>
      <c r="F3333" s="5" t="s">
        <v>7</v>
      </c>
      <c r="G3333" s="2" t="s">
        <v>4743</v>
      </c>
      <c r="H3333" s="3" t="s">
        <v>5871</v>
      </c>
      <c r="I3333" s="170" t="s">
        <v>7038</v>
      </c>
      <c r="J3333" s="127">
        <v>17.09</v>
      </c>
      <c r="K3333" s="162">
        <v>34.815980347926448</v>
      </c>
      <c r="L3333" s="127"/>
      <c r="M3333" s="203"/>
      <c r="N3333" s="198">
        <v>0.12</v>
      </c>
      <c r="O3333" s="3" t="s">
        <v>6374</v>
      </c>
      <c r="P3333" s="31" t="s">
        <v>7290</v>
      </c>
      <c r="Q3333" s="234">
        <v>1</v>
      </c>
      <c r="R3333" s="5">
        <v>85369090</v>
      </c>
      <c r="S3333" s="238">
        <v>46000</v>
      </c>
      <c r="T3333" s="263">
        <v>0.15</v>
      </c>
      <c r="U3333" s="263">
        <v>0</v>
      </c>
      <c r="V3333" s="263">
        <v>3.2119999999999996E-2</v>
      </c>
      <c r="W3333" s="263">
        <v>0</v>
      </c>
      <c r="X3333" s="263">
        <v>0.33999999999999997</v>
      </c>
      <c r="Y3333" s="265">
        <v>1.8334922359937862</v>
      </c>
      <c r="Z3333" s="275">
        <v>17.09</v>
      </c>
      <c r="AA3333" s="276">
        <v>0.38015761093497125</v>
      </c>
      <c r="AB3333" s="277">
        <v>0.05</v>
      </c>
      <c r="AC3333" s="277">
        <v>3.6499999999999998E-2</v>
      </c>
      <c r="AD3333" s="277">
        <v>0</v>
      </c>
      <c r="AE3333" s="277">
        <v>0.33999999999999997</v>
      </c>
      <c r="AF3333" s="276">
        <v>1.6365881600285659</v>
      </c>
    </row>
    <row r="3334" spans="1:32" ht="27.6" x14ac:dyDescent="0.3">
      <c r="A3334" s="2">
        <f>IF(G3334="","",VLOOKUP(G3334,{"CFTV","100000";"switch","750000";"VMS","200000";"Alarme","300000";"CA","400000";"Cabeamento","500000";"Infra","600000";"Redes","700000";"Energia","800000";"Outros","900000";"Serviço","1000000"},2,FALSE)
  + COUNTIF($G$2:G3334,G3334)
)</f>
        <v>600773</v>
      </c>
      <c r="B3334" s="3" t="str">
        <f t="shared" si="53"/>
        <v>CANALETA PLÁSTICA PERFURADA</v>
      </c>
      <c r="C3334" s="3" t="s">
        <v>5874</v>
      </c>
      <c r="D3334" s="3" t="s">
        <v>5874</v>
      </c>
      <c r="E3334" s="5" t="s">
        <v>5014</v>
      </c>
      <c r="F3334" s="5" t="s">
        <v>7</v>
      </c>
      <c r="G3334" s="2" t="s">
        <v>4743</v>
      </c>
      <c r="H3334" s="3" t="s">
        <v>5873</v>
      </c>
      <c r="I3334" s="170" t="s">
        <v>7038</v>
      </c>
      <c r="J3334" s="127">
        <v>29.3</v>
      </c>
      <c r="K3334" s="162">
        <v>59.69035834957549</v>
      </c>
      <c r="L3334" s="127"/>
      <c r="M3334" s="203"/>
      <c r="N3334" s="198">
        <v>0.12</v>
      </c>
      <c r="O3334" s="3" t="s">
        <v>6374</v>
      </c>
      <c r="P3334" s="31" t="s">
        <v>7290</v>
      </c>
      <c r="Q3334" s="234">
        <v>1</v>
      </c>
      <c r="R3334" s="5">
        <v>39162000</v>
      </c>
      <c r="S3334" s="238">
        <v>45999</v>
      </c>
      <c r="T3334" s="263">
        <v>0.15</v>
      </c>
      <c r="U3334" s="263">
        <v>0</v>
      </c>
      <c r="V3334" s="263">
        <v>3.2119999999999996E-2</v>
      </c>
      <c r="W3334" s="263">
        <v>0</v>
      </c>
      <c r="X3334" s="263">
        <v>0.33999999999999997</v>
      </c>
      <c r="Y3334" s="265">
        <v>1.8334922359937862</v>
      </c>
      <c r="Z3334" s="275">
        <v>29.3</v>
      </c>
      <c r="AA3334" s="276">
        <v>0.6517623171676219</v>
      </c>
      <c r="AB3334" s="277">
        <v>0.05</v>
      </c>
      <c r="AC3334" s="277">
        <v>3.6499999999999998E-2</v>
      </c>
      <c r="AD3334" s="277">
        <v>0</v>
      </c>
      <c r="AE3334" s="277">
        <v>0.33999999999999997</v>
      </c>
      <c r="AF3334" s="276">
        <v>1.6365881600285659</v>
      </c>
    </row>
    <row r="3335" spans="1:32" ht="27.6" x14ac:dyDescent="0.3">
      <c r="A3335" s="2">
        <f>IF(G3335="","",VLOOKUP(G3335,{"CFTV","100000";"switch","750000";"VMS","200000";"Alarme","300000";"CA","400000";"Cabeamento","500000";"Infra","600000";"Redes","700000";"Energia","800000";"Outros","900000";"Serviço","1000000"},2,FALSE)
  + COUNTIF($G$2:G3335,G3335)
)</f>
        <v>600774</v>
      </c>
      <c r="B3335" s="3" t="str">
        <f t="shared" si="53"/>
        <v>CANALETA PLÁSTICA PERFURADA</v>
      </c>
      <c r="C3335" s="3" t="s">
        <v>5875</v>
      </c>
      <c r="D3335" s="3" t="s">
        <v>5875</v>
      </c>
      <c r="E3335" s="5" t="s">
        <v>5014</v>
      </c>
      <c r="F3335" s="5" t="s">
        <v>7</v>
      </c>
      <c r="G3335" s="2" t="s">
        <v>4743</v>
      </c>
      <c r="H3335" s="3" t="s">
        <v>5873</v>
      </c>
      <c r="I3335" s="170" t="s">
        <v>7038</v>
      </c>
      <c r="J3335" s="127">
        <v>57.14</v>
      </c>
      <c r="K3335" s="162">
        <v>116.40638484964994</v>
      </c>
      <c r="L3335" s="127"/>
      <c r="M3335" s="203"/>
      <c r="N3335" s="198">
        <v>0.12</v>
      </c>
      <c r="O3335" s="3" t="s">
        <v>6374</v>
      </c>
      <c r="P3335" s="31" t="s">
        <v>7290</v>
      </c>
      <c r="Q3335" s="234">
        <v>1</v>
      </c>
      <c r="R3335" s="5">
        <v>39162000</v>
      </c>
      <c r="S3335" s="238">
        <v>45999</v>
      </c>
      <c r="T3335" s="263">
        <v>0.15</v>
      </c>
      <c r="U3335" s="263">
        <v>0</v>
      </c>
      <c r="V3335" s="263">
        <v>3.2119999999999996E-2</v>
      </c>
      <c r="W3335" s="263">
        <v>0</v>
      </c>
      <c r="X3335" s="263">
        <v>0.33999999999999997</v>
      </c>
      <c r="Y3335" s="265">
        <v>1.8334922359937862</v>
      </c>
      <c r="Z3335" s="275">
        <v>57.14</v>
      </c>
      <c r="AA3335" s="276">
        <v>1.2710477407152874</v>
      </c>
      <c r="AB3335" s="277">
        <v>0.05</v>
      </c>
      <c r="AC3335" s="277">
        <v>3.6499999999999998E-2</v>
      </c>
      <c r="AD3335" s="277">
        <v>0</v>
      </c>
      <c r="AE3335" s="277">
        <v>0.33999999999999997</v>
      </c>
      <c r="AF3335" s="276">
        <v>1.6365881600285659</v>
      </c>
    </row>
    <row r="3336" spans="1:32" ht="27.6" x14ac:dyDescent="0.3">
      <c r="A3336" s="2">
        <f>IF(G3336="","",VLOOKUP(G3336,{"CFTV","100000";"switch","750000";"VMS","200000";"Alarme","300000";"CA","400000";"Cabeamento","500000";"Infra","600000";"Redes","700000";"Energia","800000";"Outros","900000";"Serviço","1000000"},2,FALSE)
  + COUNTIF($G$2:G3336,G3336)
)</f>
        <v>600775</v>
      </c>
      <c r="B3336" s="3" t="str">
        <f t="shared" si="53"/>
        <v>TOMADA SILENTOQUE 2 P +</v>
      </c>
      <c r="C3336" s="3" t="s">
        <v>5877</v>
      </c>
      <c r="D3336" s="3" t="s">
        <v>5877</v>
      </c>
      <c r="E3336" s="5" t="s">
        <v>5878</v>
      </c>
      <c r="F3336" s="5" t="s">
        <v>7</v>
      </c>
      <c r="G3336" s="2" t="s">
        <v>4743</v>
      </c>
      <c r="H3336" s="3" t="s">
        <v>5876</v>
      </c>
      <c r="I3336" s="170" t="s">
        <v>7038</v>
      </c>
      <c r="J3336" s="127">
        <v>42.88</v>
      </c>
      <c r="K3336" s="162">
        <v>87.355718977126173</v>
      </c>
      <c r="L3336" s="127"/>
      <c r="M3336" s="203"/>
      <c r="N3336" s="198">
        <v>0.12</v>
      </c>
      <c r="O3336" s="3" t="s">
        <v>6374</v>
      </c>
      <c r="P3336" s="31" t="s">
        <v>7290</v>
      </c>
      <c r="Q3336" s="234">
        <v>1</v>
      </c>
      <c r="R3336" s="5">
        <v>85365090</v>
      </c>
      <c r="S3336" s="238">
        <v>45999</v>
      </c>
      <c r="T3336" s="263">
        <v>0.15</v>
      </c>
      <c r="U3336" s="263">
        <v>0</v>
      </c>
      <c r="V3336" s="263">
        <v>3.2119999999999996E-2</v>
      </c>
      <c r="W3336" s="263">
        <v>0</v>
      </c>
      <c r="X3336" s="263">
        <v>0.33999999999999997</v>
      </c>
      <c r="Y3336" s="265">
        <v>1.8334922359937862</v>
      </c>
      <c r="Z3336" s="275">
        <v>42.88</v>
      </c>
      <c r="AA3336" s="276">
        <v>0.95384191672858809</v>
      </c>
      <c r="AB3336" s="277">
        <v>0.05</v>
      </c>
      <c r="AC3336" s="277">
        <v>3.6499999999999998E-2</v>
      </c>
      <c r="AD3336" s="277">
        <v>0</v>
      </c>
      <c r="AE3336" s="277">
        <v>0.33999999999999997</v>
      </c>
      <c r="AF3336" s="276">
        <v>1.6365881600285659</v>
      </c>
    </row>
    <row r="3337" spans="1:32" ht="27.6" x14ac:dyDescent="0.3">
      <c r="A3337" s="2">
        <f>IF(G3337="","",VLOOKUP(G3337,{"CFTV","100000";"switch","750000";"VMS","200000";"Alarme","300000";"CA","400000";"Cabeamento","500000";"Infra","600000";"Redes","700000";"Energia","800000";"Outros","900000";"Serviço","1000000"},2,FALSE)
  + COUNTIF($G$2:G3337,G3337)
)</f>
        <v>600776</v>
      </c>
      <c r="B3337" s="3" t="str">
        <f t="shared" si="53"/>
        <v>CURVA GALVANIZADO 90 GRAUS X</v>
      </c>
      <c r="C3337" s="3" t="s">
        <v>5880</v>
      </c>
      <c r="D3337" s="3" t="s">
        <v>5880</v>
      </c>
      <c r="E3337" s="5" t="s">
        <v>326</v>
      </c>
      <c r="F3337" s="5" t="s">
        <v>7</v>
      </c>
      <c r="G3337" s="2" t="s">
        <v>4743</v>
      </c>
      <c r="H3337" s="3" t="s">
        <v>5879</v>
      </c>
      <c r="I3337" s="170" t="s">
        <v>7038</v>
      </c>
      <c r="J3337" s="127">
        <v>14.55</v>
      </c>
      <c r="K3337" s="162">
        <v>29.641457815232879</v>
      </c>
      <c r="L3337" s="126"/>
      <c r="M3337" s="203"/>
      <c r="N3337" s="198">
        <v>0.12</v>
      </c>
      <c r="O3337" s="3" t="s">
        <v>6374</v>
      </c>
      <c r="P3337" s="31" t="s">
        <v>7290</v>
      </c>
      <c r="Q3337" s="234">
        <v>1</v>
      </c>
      <c r="R3337" s="5">
        <v>73079200</v>
      </c>
      <c r="S3337" s="238">
        <v>45999</v>
      </c>
      <c r="T3337" s="263">
        <v>0.15</v>
      </c>
      <c r="U3337" s="263">
        <v>0</v>
      </c>
      <c r="V3337" s="263">
        <v>3.2119999999999996E-2</v>
      </c>
      <c r="W3337" s="263">
        <v>0</v>
      </c>
      <c r="X3337" s="263">
        <v>0.33999999999999997</v>
      </c>
      <c r="Y3337" s="265">
        <v>1.8334922359937862</v>
      </c>
      <c r="Z3337" s="275">
        <v>14.55</v>
      </c>
      <c r="AA3337" s="276">
        <v>0.3236567138153208</v>
      </c>
      <c r="AB3337" s="277">
        <v>0.05</v>
      </c>
      <c r="AC3337" s="277">
        <v>3.6499999999999998E-2</v>
      </c>
      <c r="AD3337" s="277">
        <v>0</v>
      </c>
      <c r="AE3337" s="277">
        <v>0.33999999999999997</v>
      </c>
      <c r="AF3337" s="276">
        <v>1.6365881600285659</v>
      </c>
    </row>
    <row r="3338" spans="1:32" ht="27.6" x14ac:dyDescent="0.3">
      <c r="A3338" s="2">
        <f>IF(G3338="","",VLOOKUP(G3338,{"CFTV","100000";"switch","750000";"VMS","200000";"Alarme","300000";"CA","400000";"Cabeamento","500000";"Infra","600000";"Redes","700000";"Energia","800000";"Outros","900000";"Serviço","1000000"},2,FALSE)
  + COUNTIF($G$2:G3338,G3338)
)</f>
        <v>600777</v>
      </c>
      <c r="B3338" s="3" t="str">
        <f t="shared" si="53"/>
        <v>ABRAÇADEIRA GALVANIZADA TIPO U VERGALHÃO</v>
      </c>
      <c r="C3338" s="3" t="s">
        <v>5882</v>
      </c>
      <c r="D3338" s="3" t="s">
        <v>5882</v>
      </c>
      <c r="E3338" s="5" t="s">
        <v>326</v>
      </c>
      <c r="F3338" s="5" t="s">
        <v>7</v>
      </c>
      <c r="G3338" s="2" t="s">
        <v>4743</v>
      </c>
      <c r="H3338" s="3" t="s">
        <v>5881</v>
      </c>
      <c r="I3338" s="170" t="s">
        <v>7038</v>
      </c>
      <c r="J3338" s="127">
        <v>13.45</v>
      </c>
      <c r="K3338" s="162">
        <v>27.40052286012936</v>
      </c>
      <c r="L3338" s="126"/>
      <c r="M3338" s="203"/>
      <c r="N3338" s="198">
        <v>0.18</v>
      </c>
      <c r="O3338" s="3" t="s">
        <v>7102</v>
      </c>
      <c r="P3338" s="31" t="s">
        <v>7294</v>
      </c>
      <c r="Q3338" s="234">
        <v>1</v>
      </c>
      <c r="R3338" s="5">
        <v>73269090</v>
      </c>
      <c r="S3338" s="238">
        <v>45999</v>
      </c>
      <c r="T3338" s="263">
        <v>0.15</v>
      </c>
      <c r="U3338" s="263">
        <v>0</v>
      </c>
      <c r="V3338" s="263">
        <v>3.2119999999999996E-2</v>
      </c>
      <c r="W3338" s="263">
        <v>0</v>
      </c>
      <c r="X3338" s="263">
        <v>0.33999999999999997</v>
      </c>
      <c r="Y3338" s="265">
        <v>1.8334922359937862</v>
      </c>
      <c r="Z3338" s="275">
        <v>13.45</v>
      </c>
      <c r="AA3338" s="276">
        <v>0.29918782136192884</v>
      </c>
      <c r="AB3338" s="277">
        <v>0.05</v>
      </c>
      <c r="AC3338" s="277">
        <v>3.6499999999999998E-2</v>
      </c>
      <c r="AD3338" s="277">
        <v>0</v>
      </c>
      <c r="AE3338" s="277">
        <v>0.33999999999999997</v>
      </c>
      <c r="AF3338" s="276">
        <v>1.6365881600285659</v>
      </c>
    </row>
    <row r="3339" spans="1:32" ht="27.6" x14ac:dyDescent="0.3">
      <c r="A3339" s="2">
        <f>IF(G3339="","",VLOOKUP(G3339,{"CFTV","100000";"switch","750000";"VMS","200000";"Alarme","300000";"CA","400000";"Cabeamento","500000";"Infra","600000";"Redes","700000";"Energia","800000";"Outros","900000";"Serviço","1000000"},2,FALSE)
  + COUNTIF($G$2:G3339,G3339)
)</f>
        <v>600778</v>
      </c>
      <c r="B3339" s="3" t="str">
        <f t="shared" si="53"/>
        <v>CONDULETE ALUMÍNIO ROSCA BSP C/TAMPA</v>
      </c>
      <c r="C3339" s="3" t="s">
        <v>5327</v>
      </c>
      <c r="D3339" s="3" t="s">
        <v>5327</v>
      </c>
      <c r="E3339" s="5" t="s">
        <v>326</v>
      </c>
      <c r="F3339" s="5" t="s">
        <v>7</v>
      </c>
      <c r="G3339" s="2" t="s">
        <v>4743</v>
      </c>
      <c r="H3339" s="3" t="s">
        <v>5883</v>
      </c>
      <c r="I3339" s="170" t="s">
        <v>7038</v>
      </c>
      <c r="J3339" s="127">
        <v>94.11</v>
      </c>
      <c r="K3339" s="162">
        <v>191.72217147708361</v>
      </c>
      <c r="L3339" s="126"/>
      <c r="M3339" s="203"/>
      <c r="N3339" s="198">
        <v>0.12</v>
      </c>
      <c r="O3339" s="3" t="s">
        <v>6374</v>
      </c>
      <c r="P3339" s="31" t="s">
        <v>7290</v>
      </c>
      <c r="Q3339" s="234">
        <v>1</v>
      </c>
      <c r="R3339" s="5">
        <v>76169900</v>
      </c>
      <c r="S3339" s="238">
        <v>45999</v>
      </c>
      <c r="T3339" s="263">
        <v>0.15</v>
      </c>
      <c r="U3339" s="263">
        <v>0</v>
      </c>
      <c r="V3339" s="263">
        <v>3.2119999999999996E-2</v>
      </c>
      <c r="W3339" s="263">
        <v>0</v>
      </c>
      <c r="X3339" s="263">
        <v>0.33999999999999997</v>
      </c>
      <c r="Y3339" s="265">
        <v>1.8334922359937862</v>
      </c>
      <c r="Z3339" s="275">
        <v>94.11</v>
      </c>
      <c r="AA3339" s="276">
        <v>2.093424971626106</v>
      </c>
      <c r="AB3339" s="277">
        <v>0.05</v>
      </c>
      <c r="AC3339" s="277">
        <v>3.6499999999999998E-2</v>
      </c>
      <c r="AD3339" s="277">
        <v>0</v>
      </c>
      <c r="AE3339" s="277">
        <v>0.33999999999999997</v>
      </c>
      <c r="AF3339" s="276">
        <v>1.6365881600285659</v>
      </c>
    </row>
    <row r="3340" spans="1:32" ht="27.6" x14ac:dyDescent="0.3">
      <c r="A3340" s="2">
        <f>IF(G3340="","",VLOOKUP(G3340,{"CFTV","100000";"switch","750000";"VMS","200000";"Alarme","300000";"CA","400000";"Cabeamento","500000";"Infra","600000";"Redes","700000";"Energia","800000";"Outros","900000";"Serviço","1000000"},2,FALSE)
  + COUNTIF($G$2:G3340,G3340)
)</f>
        <v>600779</v>
      </c>
      <c r="B3340" s="3" t="str">
        <f t="shared" si="53"/>
        <v>CONECTOR MACHO GIRATORIO PARA SEALTUBO</v>
      </c>
      <c r="C3340" s="3" t="s">
        <v>5327</v>
      </c>
      <c r="D3340" s="3" t="s">
        <v>5327</v>
      </c>
      <c r="E3340" s="5" t="s">
        <v>326</v>
      </c>
      <c r="F3340" s="5" t="s">
        <v>7</v>
      </c>
      <c r="G3340" s="2" t="s">
        <v>4743</v>
      </c>
      <c r="H3340" s="3" t="s">
        <v>5884</v>
      </c>
      <c r="I3340" s="170" t="s">
        <v>7038</v>
      </c>
      <c r="J3340" s="127">
        <v>20.41</v>
      </c>
      <c r="K3340" s="162">
        <v>41.579529485147972</v>
      </c>
      <c r="L3340" s="126"/>
      <c r="M3340" s="203"/>
      <c r="N3340" s="198">
        <v>0.18</v>
      </c>
      <c r="O3340" s="3" t="s">
        <v>7102</v>
      </c>
      <c r="P3340" s="31" t="s">
        <v>7294</v>
      </c>
      <c r="Q3340" s="234">
        <v>1</v>
      </c>
      <c r="R3340" s="5">
        <v>79070010</v>
      </c>
      <c r="S3340" s="238">
        <v>45999</v>
      </c>
      <c r="T3340" s="263">
        <v>0.15</v>
      </c>
      <c r="U3340" s="263">
        <v>0</v>
      </c>
      <c r="V3340" s="263">
        <v>3.2119999999999996E-2</v>
      </c>
      <c r="W3340" s="263">
        <v>0</v>
      </c>
      <c r="X3340" s="263">
        <v>0.33999999999999997</v>
      </c>
      <c r="Y3340" s="265">
        <v>1.8334922359937862</v>
      </c>
      <c r="Z3340" s="275">
        <v>20.41</v>
      </c>
      <c r="AA3340" s="276">
        <v>0.45400917724884515</v>
      </c>
      <c r="AB3340" s="277">
        <v>0.05</v>
      </c>
      <c r="AC3340" s="277">
        <v>3.6499999999999998E-2</v>
      </c>
      <c r="AD3340" s="277">
        <v>0</v>
      </c>
      <c r="AE3340" s="277">
        <v>0.33999999999999997</v>
      </c>
      <c r="AF3340" s="276">
        <v>1.6365881600285659</v>
      </c>
    </row>
    <row r="3341" spans="1:32" ht="27.6" x14ac:dyDescent="0.3">
      <c r="A3341" s="2">
        <f>IF(G3341="","",VLOOKUP(G3341,{"CFTV","100000";"switch","750000";"VMS","200000";"Alarme","300000";"CA","400000";"Cabeamento","500000";"Infra","600000";"Redes","700000";"Energia","800000";"Outros","900000";"Serviço","1000000"},2,FALSE)
  + COUNTIF($G$2:G3341,G3341)
)</f>
        <v>600780</v>
      </c>
      <c r="B3341" s="3" t="str">
        <f t="shared" si="53"/>
        <v>TUBO FLEXÍVEL SEALTUBO 2 POLEGADAS</v>
      </c>
      <c r="C3341" s="3" t="s">
        <v>5886</v>
      </c>
      <c r="D3341" s="3" t="s">
        <v>5886</v>
      </c>
      <c r="E3341" s="5" t="s">
        <v>326</v>
      </c>
      <c r="F3341" s="5" t="s">
        <v>7</v>
      </c>
      <c r="G3341" s="2" t="s">
        <v>4743</v>
      </c>
      <c r="H3341" s="3" t="s">
        <v>5885</v>
      </c>
      <c r="I3341" s="170" t="s">
        <v>7038</v>
      </c>
      <c r="J3341" s="127">
        <v>28.31</v>
      </c>
      <c r="K3341" s="162">
        <v>57.673516889982317</v>
      </c>
      <c r="L3341" s="126"/>
      <c r="M3341" s="203"/>
      <c r="N3341" s="198">
        <v>0.12</v>
      </c>
      <c r="O3341" s="3" t="s">
        <v>6374</v>
      </c>
      <c r="P3341" s="31" t="s">
        <v>7290</v>
      </c>
      <c r="Q3341" s="234">
        <v>1</v>
      </c>
      <c r="R3341" s="5">
        <v>73099090</v>
      </c>
      <c r="S3341" s="238">
        <v>45999</v>
      </c>
      <c r="T3341" s="263">
        <v>0.15</v>
      </c>
      <c r="U3341" s="263">
        <v>0</v>
      </c>
      <c r="V3341" s="263">
        <v>3.2119999999999996E-2</v>
      </c>
      <c r="W3341" s="263">
        <v>0</v>
      </c>
      <c r="X3341" s="263">
        <v>0.33999999999999997</v>
      </c>
      <c r="Y3341" s="265">
        <v>1.8334922359937862</v>
      </c>
      <c r="Z3341" s="275">
        <v>28.31</v>
      </c>
      <c r="AA3341" s="276">
        <v>0.6297403139595692</v>
      </c>
      <c r="AB3341" s="277">
        <v>0.05</v>
      </c>
      <c r="AC3341" s="277">
        <v>3.6499999999999998E-2</v>
      </c>
      <c r="AD3341" s="277">
        <v>0</v>
      </c>
      <c r="AE3341" s="277">
        <v>0.33999999999999997</v>
      </c>
      <c r="AF3341" s="276">
        <v>1.6365881600285659</v>
      </c>
    </row>
    <row r="3342" spans="1:32" ht="27.6" x14ac:dyDescent="0.3">
      <c r="A3342" s="2">
        <f>IF(G3342="","",VLOOKUP(G3342,{"CFTV","100000";"switch","750000";"VMS","200000";"Alarme","300000";"CA","400000";"Cabeamento","500000";"Infra","600000";"Redes","700000";"Energia","800000";"Outros","900000";"Serviço","1000000"},2,FALSE)
  + COUNTIF($G$2:G3342,G3342)
)</f>
        <v>600781</v>
      </c>
      <c r="B3342" s="3" t="str">
        <f t="shared" si="53"/>
        <v>UNIDUT CONICO ALUMINIO 2 POLEGADAS</v>
      </c>
      <c r="C3342" s="3" t="s">
        <v>5327</v>
      </c>
      <c r="D3342" s="3" t="s">
        <v>5327</v>
      </c>
      <c r="E3342" s="5" t="s">
        <v>5847</v>
      </c>
      <c r="F3342" s="5" t="s">
        <v>7</v>
      </c>
      <c r="G3342" s="2" t="s">
        <v>4743</v>
      </c>
      <c r="H3342" s="3" t="s">
        <v>5887</v>
      </c>
      <c r="I3342" s="170" t="s">
        <v>7038</v>
      </c>
      <c r="J3342" s="127">
        <v>17.22</v>
      </c>
      <c r="K3342" s="162">
        <v>35.080818115347775</v>
      </c>
      <c r="L3342" s="126"/>
      <c r="M3342" s="203"/>
      <c r="N3342" s="198">
        <v>0.12</v>
      </c>
      <c r="O3342" s="3" t="s">
        <v>6374</v>
      </c>
      <c r="P3342" s="31" t="s">
        <v>7290</v>
      </c>
      <c r="Q3342" s="234">
        <v>1</v>
      </c>
      <c r="R3342" s="5">
        <v>76090000</v>
      </c>
      <c r="S3342" s="238">
        <v>45999</v>
      </c>
      <c r="T3342" s="263">
        <v>0.15</v>
      </c>
      <c r="U3342" s="263">
        <v>0</v>
      </c>
      <c r="V3342" s="263">
        <v>3.2119999999999996E-2</v>
      </c>
      <c r="W3342" s="263">
        <v>0</v>
      </c>
      <c r="X3342" s="263">
        <v>0.33999999999999997</v>
      </c>
      <c r="Y3342" s="265">
        <v>1.8334922359937862</v>
      </c>
      <c r="Z3342" s="275">
        <v>17.22</v>
      </c>
      <c r="AA3342" s="276">
        <v>0.38304938913400849</v>
      </c>
      <c r="AB3342" s="277">
        <v>0.05</v>
      </c>
      <c r="AC3342" s="277">
        <v>3.6499999999999998E-2</v>
      </c>
      <c r="AD3342" s="277">
        <v>0</v>
      </c>
      <c r="AE3342" s="277">
        <v>0.33999999999999997</v>
      </c>
      <c r="AF3342" s="276">
        <v>1.6365881600285659</v>
      </c>
    </row>
    <row r="3343" spans="1:32" ht="27.6" x14ac:dyDescent="0.3">
      <c r="A3343" s="2">
        <f>IF(G3343="","",VLOOKUP(G3343,{"CFTV","100000";"switch","750000";"VMS","200000";"Alarme","300000";"CA","400000";"Cabeamento","500000";"Infra","600000";"Redes","700000";"Energia","800000";"Outros","900000";"Serviço","1000000"},2,FALSE)
  + COUNTIF($G$2:G3343,G3343)
)</f>
        <v>600782</v>
      </c>
      <c r="B3343" s="3" t="str">
        <f t="shared" si="53"/>
        <v>ELETRODUTO GALVANIZADO À FOGO 1"</v>
      </c>
      <c r="C3343" s="3" t="s">
        <v>4982</v>
      </c>
      <c r="D3343" s="3" t="s">
        <v>4982</v>
      </c>
      <c r="E3343" s="5" t="s">
        <v>326</v>
      </c>
      <c r="F3343" s="5" t="s">
        <v>948</v>
      </c>
      <c r="G3343" s="2" t="s">
        <v>4743</v>
      </c>
      <c r="H3343" s="3" t="s">
        <v>5888</v>
      </c>
      <c r="I3343" s="170" t="s">
        <v>7038</v>
      </c>
      <c r="J3343" s="127">
        <v>89.92</v>
      </c>
      <c r="K3343" s="162">
        <v>183.18624651173474</v>
      </c>
      <c r="L3343" s="126"/>
      <c r="M3343" s="203"/>
      <c r="N3343" s="198">
        <v>0.12</v>
      </c>
      <c r="O3343" s="3" t="s">
        <v>6374</v>
      </c>
      <c r="P3343" s="31" t="s">
        <v>7290</v>
      </c>
      <c r="Q3343" s="234">
        <v>1</v>
      </c>
      <c r="R3343" s="5">
        <v>73063000</v>
      </c>
      <c r="S3343" s="238">
        <v>45999</v>
      </c>
      <c r="T3343" s="263">
        <v>0.15</v>
      </c>
      <c r="U3343" s="263">
        <v>0</v>
      </c>
      <c r="V3343" s="263">
        <v>3.2119999999999996E-2</v>
      </c>
      <c r="W3343" s="263">
        <v>0</v>
      </c>
      <c r="X3343" s="263">
        <v>0.33999999999999997</v>
      </c>
      <c r="Y3343" s="265">
        <v>1.8334922359937862</v>
      </c>
      <c r="Z3343" s="275">
        <v>89.92</v>
      </c>
      <c r="AA3343" s="276">
        <v>2.0002207358263675</v>
      </c>
      <c r="AB3343" s="277">
        <v>0.05</v>
      </c>
      <c r="AC3343" s="277">
        <v>3.6499999999999998E-2</v>
      </c>
      <c r="AD3343" s="277">
        <v>0</v>
      </c>
      <c r="AE3343" s="277">
        <v>0.33999999999999997</v>
      </c>
      <c r="AF3343" s="276">
        <v>1.6365881600285659</v>
      </c>
    </row>
    <row r="3344" spans="1:32" ht="27.6" x14ac:dyDescent="0.3">
      <c r="A3344" s="2">
        <f>IF(G3344="","",VLOOKUP(G3344,{"CFTV","100000";"switch","750000";"VMS","200000";"Alarme","300000";"CA","400000";"Cabeamento","500000";"Infra","600000";"Redes","700000";"Energia","800000";"Outros","900000";"Serviço","1000000"},2,FALSE)
  + COUNTIF($G$2:G3344,G3344)
)</f>
        <v>600783</v>
      </c>
      <c r="B3344" s="3" t="str">
        <f t="shared" si="53"/>
        <v>ABRAÇADEIRA GALVANIZADA TIPO U VERGALHÃO</v>
      </c>
      <c r="C3344" s="3" t="s">
        <v>5890</v>
      </c>
      <c r="D3344" s="3" t="s">
        <v>5890</v>
      </c>
      <c r="E3344" s="5" t="s">
        <v>326</v>
      </c>
      <c r="F3344" s="5" t="s">
        <v>7</v>
      </c>
      <c r="G3344" s="2" t="s">
        <v>4743</v>
      </c>
      <c r="H3344" s="3" t="s">
        <v>5889</v>
      </c>
      <c r="I3344" s="170" t="s">
        <v>7038</v>
      </c>
      <c r="J3344" s="127">
        <v>5.56</v>
      </c>
      <c r="K3344" s="162">
        <v>11.326907591250501</v>
      </c>
      <c r="L3344" s="126"/>
      <c r="M3344" s="203"/>
      <c r="N3344" s="198">
        <v>0.12</v>
      </c>
      <c r="O3344" s="3" t="s">
        <v>6374</v>
      </c>
      <c r="P3344" s="31" t="s">
        <v>7290</v>
      </c>
      <c r="Q3344" s="234">
        <v>1</v>
      </c>
      <c r="R3344" s="5">
        <v>73269090</v>
      </c>
      <c r="S3344" s="238">
        <v>45999</v>
      </c>
      <c r="T3344" s="263">
        <v>0.15</v>
      </c>
      <c r="U3344" s="263">
        <v>0</v>
      </c>
      <c r="V3344" s="263">
        <v>3.2119999999999996E-2</v>
      </c>
      <c r="W3344" s="263">
        <v>0</v>
      </c>
      <c r="X3344" s="263">
        <v>0.33999999999999997</v>
      </c>
      <c r="Y3344" s="265">
        <v>1.8334922359937862</v>
      </c>
      <c r="Z3344" s="275">
        <v>5.56</v>
      </c>
      <c r="AA3344" s="276">
        <v>0.12367912912805384</v>
      </c>
      <c r="AB3344" s="277">
        <v>0.05</v>
      </c>
      <c r="AC3344" s="277">
        <v>3.6499999999999998E-2</v>
      </c>
      <c r="AD3344" s="277">
        <v>0</v>
      </c>
      <c r="AE3344" s="277">
        <v>0.33999999999999997</v>
      </c>
      <c r="AF3344" s="276">
        <v>1.6365881600285659</v>
      </c>
    </row>
    <row r="3345" spans="1:32" ht="27.6" x14ac:dyDescent="0.3">
      <c r="A3345" s="2">
        <f>IF(G3345="","",VLOOKUP(G3345,{"CFTV","100000";"switch","750000";"VMS","200000";"Alarme","300000";"CA","400000";"Cabeamento","500000";"Infra","600000";"Redes","700000";"Energia","800000";"Outros","900000";"Serviço","1000000"},2,FALSE)
  + COUNTIF($G$2:G3345,G3345)
)</f>
        <v>600784</v>
      </c>
      <c r="B3345" s="3" t="str">
        <f t="shared" si="53"/>
        <v>DIIR(T)-100-LB CONDULETE ALUMÍNIO TIPO LB</v>
      </c>
      <c r="C3345" s="3" t="s">
        <v>5892</v>
      </c>
      <c r="D3345" s="3" t="s">
        <v>5892</v>
      </c>
      <c r="E3345" s="5" t="s">
        <v>5893</v>
      </c>
      <c r="F3345" s="5" t="s">
        <v>7</v>
      </c>
      <c r="G3345" s="2" t="s">
        <v>4743</v>
      </c>
      <c r="H3345" s="3" t="s">
        <v>5891</v>
      </c>
      <c r="I3345" s="170" t="s">
        <v>7038</v>
      </c>
      <c r="J3345" s="127">
        <v>26.61</v>
      </c>
      <c r="K3345" s="162">
        <v>54.210253777549617</v>
      </c>
      <c r="L3345" s="126"/>
      <c r="M3345" s="203"/>
      <c r="N3345" s="198">
        <v>0.12</v>
      </c>
      <c r="O3345" s="3" t="s">
        <v>6374</v>
      </c>
      <c r="P3345" s="31" t="s">
        <v>7290</v>
      </c>
      <c r="Q3345" s="234">
        <v>1</v>
      </c>
      <c r="R3345" s="5">
        <v>76169900</v>
      </c>
      <c r="S3345" s="238">
        <v>45999</v>
      </c>
      <c r="T3345" s="263">
        <v>0.15</v>
      </c>
      <c r="U3345" s="263">
        <v>0</v>
      </c>
      <c r="V3345" s="263">
        <v>3.2119999999999996E-2</v>
      </c>
      <c r="W3345" s="263">
        <v>0</v>
      </c>
      <c r="X3345" s="263">
        <v>0.33999999999999997</v>
      </c>
      <c r="Y3345" s="265">
        <v>1.8334922359937862</v>
      </c>
      <c r="Z3345" s="275">
        <v>26.61</v>
      </c>
      <c r="AA3345" s="276">
        <v>0.59192475289523616</v>
      </c>
      <c r="AB3345" s="277">
        <v>0.05</v>
      </c>
      <c r="AC3345" s="277">
        <v>3.6499999999999998E-2</v>
      </c>
      <c r="AD3345" s="277">
        <v>0</v>
      </c>
      <c r="AE3345" s="277">
        <v>0.33999999999999997</v>
      </c>
      <c r="AF3345" s="276">
        <v>1.6365881600285659</v>
      </c>
    </row>
    <row r="3346" spans="1:32" ht="27.6" x14ac:dyDescent="0.3">
      <c r="A3346" s="2">
        <f>IF(G3346="","",VLOOKUP(G3346,{"CFTV","100000";"switch","750000";"VMS","200000";"Alarme","300000";"CA","400000";"Cabeamento","500000";"Infra","600000";"Redes","700000";"Energia","800000";"Outros","900000";"Serviço","1000000"},2,FALSE)
  + COUNTIF($G$2:G3346,G3346)
)</f>
        <v>600785</v>
      </c>
      <c r="B3346" s="3" t="str">
        <f t="shared" si="53"/>
        <v>CONECTOR MACHO GIRATÓRIO 1 POLEGADA</v>
      </c>
      <c r="C3346" s="3" t="s">
        <v>5895</v>
      </c>
      <c r="D3346" s="3" t="s">
        <v>5895</v>
      </c>
      <c r="E3346" s="5" t="s">
        <v>5896</v>
      </c>
      <c r="F3346" s="5" t="s">
        <v>7</v>
      </c>
      <c r="G3346" s="2" t="s">
        <v>4743</v>
      </c>
      <c r="H3346" s="3" t="s">
        <v>5894</v>
      </c>
      <c r="I3346" s="170" t="s">
        <v>7038</v>
      </c>
      <c r="J3346" s="127">
        <v>11.4</v>
      </c>
      <c r="K3346" s="162">
        <v>23.224234989254626</v>
      </c>
      <c r="L3346" s="126"/>
      <c r="M3346" s="203"/>
      <c r="N3346" s="198">
        <v>0.18</v>
      </c>
      <c r="O3346" s="3" t="s">
        <v>7102</v>
      </c>
      <c r="P3346" s="31" t="s">
        <v>7294</v>
      </c>
      <c r="Q3346" s="234">
        <v>1</v>
      </c>
      <c r="R3346" s="5">
        <v>76090000</v>
      </c>
      <c r="S3346" s="238">
        <v>45999</v>
      </c>
      <c r="T3346" s="263">
        <v>0.15</v>
      </c>
      <c r="U3346" s="263">
        <v>0</v>
      </c>
      <c r="V3346" s="263">
        <v>3.2119999999999996E-2</v>
      </c>
      <c r="W3346" s="263">
        <v>0</v>
      </c>
      <c r="X3346" s="263">
        <v>0.33999999999999997</v>
      </c>
      <c r="Y3346" s="265">
        <v>1.8334922359937862</v>
      </c>
      <c r="Z3346" s="275">
        <v>11.4</v>
      </c>
      <c r="AA3346" s="276">
        <v>0.25358670360788022</v>
      </c>
      <c r="AB3346" s="277">
        <v>0.05</v>
      </c>
      <c r="AC3346" s="277">
        <v>3.6499999999999998E-2</v>
      </c>
      <c r="AD3346" s="277">
        <v>0</v>
      </c>
      <c r="AE3346" s="277">
        <v>0.33999999999999997</v>
      </c>
      <c r="AF3346" s="276">
        <v>1.6365881600285659</v>
      </c>
    </row>
    <row r="3347" spans="1:32" ht="27.6" x14ac:dyDescent="0.3">
      <c r="A3347" s="2">
        <f>IF(G3347="","",VLOOKUP(G3347,{"CFTV","100000";"switch","750000";"VMS","200000";"Alarme","300000";"CA","400000";"Cabeamento","500000";"Infra","600000";"Redes","700000";"Energia","800000";"Outros","900000";"Serviço","1000000"},2,FALSE)
  + COUNTIF($G$2:G3347,G3347)
)</f>
        <v>600786</v>
      </c>
      <c r="B3347" s="3" t="str">
        <f t="shared" si="53"/>
        <v>CURVA METÁLICA ELETRODUTO 90 GRAUS</v>
      </c>
      <c r="C3347" s="3" t="s">
        <v>5898</v>
      </c>
      <c r="D3347" s="3" t="s">
        <v>5898</v>
      </c>
      <c r="E3347" s="5" t="s">
        <v>5899</v>
      </c>
      <c r="F3347" s="5" t="s">
        <v>7</v>
      </c>
      <c r="G3347" s="2" t="s">
        <v>4743</v>
      </c>
      <c r="H3347" s="3" t="s">
        <v>5897</v>
      </c>
      <c r="I3347" s="170" t="s">
        <v>7038</v>
      </c>
      <c r="J3347" s="127">
        <v>14.55</v>
      </c>
      <c r="K3347" s="162">
        <v>29.641457815232879</v>
      </c>
      <c r="L3347" s="126"/>
      <c r="M3347" s="203"/>
      <c r="N3347" s="198">
        <v>0.12</v>
      </c>
      <c r="O3347" s="3" t="s">
        <v>6374</v>
      </c>
      <c r="P3347" s="31" t="s">
        <v>7290</v>
      </c>
      <c r="Q3347" s="234">
        <v>1</v>
      </c>
      <c r="R3347" s="5">
        <v>73079200</v>
      </c>
      <c r="S3347" s="238">
        <v>45999</v>
      </c>
      <c r="T3347" s="263">
        <v>0.15</v>
      </c>
      <c r="U3347" s="263">
        <v>0</v>
      </c>
      <c r="V3347" s="263">
        <v>3.2119999999999996E-2</v>
      </c>
      <c r="W3347" s="263">
        <v>0</v>
      </c>
      <c r="X3347" s="263">
        <v>0.33999999999999997</v>
      </c>
      <c r="Y3347" s="265">
        <v>1.8334922359937862</v>
      </c>
      <c r="Z3347" s="275">
        <v>14.55</v>
      </c>
      <c r="AA3347" s="276">
        <v>0.3236567138153208</v>
      </c>
      <c r="AB3347" s="277">
        <v>0.05</v>
      </c>
      <c r="AC3347" s="277">
        <v>3.6499999999999998E-2</v>
      </c>
      <c r="AD3347" s="277">
        <v>0</v>
      </c>
      <c r="AE3347" s="277">
        <v>0.33999999999999997</v>
      </c>
      <c r="AF3347" s="276">
        <v>1.6365881600285659</v>
      </c>
    </row>
    <row r="3348" spans="1:32" ht="27.6" x14ac:dyDescent="0.3">
      <c r="A3348" s="2">
        <f>IF(G3348="","",VLOOKUP(G3348,{"CFTV","100000";"switch","750000";"VMS","200000";"Alarme","300000";"CA","400000";"Cabeamento","500000";"Infra","600000";"Redes","700000";"Energia","800000";"Outros","900000";"Serviço","1000000"},2,FALSE)
  + COUNTIF($G$2:G3348,G3348)
)</f>
        <v>600787</v>
      </c>
      <c r="B3348" s="3" t="str">
        <f t="shared" si="53"/>
        <v>TUBO FLEXÍVEL SEALTUBO BRANCO 1''</v>
      </c>
      <c r="C3348" s="3" t="s">
        <v>5901</v>
      </c>
      <c r="D3348" s="3" t="s">
        <v>5901</v>
      </c>
      <c r="E3348" s="5" t="s">
        <v>326</v>
      </c>
      <c r="F3348" s="5" t="s">
        <v>948</v>
      </c>
      <c r="G3348" s="2" t="s">
        <v>4743</v>
      </c>
      <c r="H3348" s="3" t="s">
        <v>5900</v>
      </c>
      <c r="I3348" s="170" t="s">
        <v>7038</v>
      </c>
      <c r="J3348" s="127">
        <v>6.77</v>
      </c>
      <c r="K3348" s="162">
        <v>13.791936041864368</v>
      </c>
      <c r="L3348" s="126"/>
      <c r="M3348" s="203"/>
      <c r="N3348" s="198">
        <v>0.12</v>
      </c>
      <c r="O3348" s="3" t="s">
        <v>6374</v>
      </c>
      <c r="P3348" s="31" t="s">
        <v>7290</v>
      </c>
      <c r="Q3348" s="234">
        <v>1</v>
      </c>
      <c r="R3348" s="5">
        <v>73069090</v>
      </c>
      <c r="S3348" s="238">
        <v>45999</v>
      </c>
      <c r="T3348" s="263">
        <v>0.15</v>
      </c>
      <c r="U3348" s="263">
        <v>0</v>
      </c>
      <c r="V3348" s="263">
        <v>3.2119999999999996E-2</v>
      </c>
      <c r="W3348" s="263">
        <v>0</v>
      </c>
      <c r="X3348" s="263">
        <v>0.33999999999999997</v>
      </c>
      <c r="Y3348" s="265">
        <v>1.8334922359937862</v>
      </c>
      <c r="Z3348" s="275">
        <v>6.77</v>
      </c>
      <c r="AA3348" s="276">
        <v>0.15059491082678497</v>
      </c>
      <c r="AB3348" s="277">
        <v>0.05</v>
      </c>
      <c r="AC3348" s="277">
        <v>3.6499999999999998E-2</v>
      </c>
      <c r="AD3348" s="277">
        <v>0</v>
      </c>
      <c r="AE3348" s="277">
        <v>0.33999999999999997</v>
      </c>
      <c r="AF3348" s="276">
        <v>1.6365881600285659</v>
      </c>
    </row>
    <row r="3349" spans="1:32" ht="27.6" x14ac:dyDescent="0.3">
      <c r="A3349" s="2">
        <f>IF(G3349="","",VLOOKUP(G3349,{"CFTV","100000";"switch","750000";"VMS","200000";"Alarme","300000";"CA","400000";"Cabeamento","500000";"Infra","600000";"Redes","700000";"Energia","800000";"Outros","900000";"Serviço","1000000"},2,FALSE)
  + COUNTIF($G$2:G3349,G3349)
)</f>
        <v>600788</v>
      </c>
      <c r="B3349" s="3" t="str">
        <f t="shared" si="53"/>
        <v>Canaflex - Eletroduto Corrugado para</v>
      </c>
      <c r="C3349" s="3" t="s">
        <v>5903</v>
      </c>
      <c r="D3349" s="3" t="s">
        <v>5903</v>
      </c>
      <c r="E3349" s="5" t="s">
        <v>5007</v>
      </c>
      <c r="F3349" s="5" t="s">
        <v>948</v>
      </c>
      <c r="G3349" s="2" t="s">
        <v>4743</v>
      </c>
      <c r="H3349" s="3" t="s">
        <v>5902</v>
      </c>
      <c r="I3349" s="170" t="s">
        <v>7038</v>
      </c>
      <c r="J3349" s="127">
        <v>2.25</v>
      </c>
      <c r="K3349" s="162">
        <v>4.5837305899844658</v>
      </c>
      <c r="L3349" s="126"/>
      <c r="M3349" s="203"/>
      <c r="N3349" s="198">
        <v>0.12</v>
      </c>
      <c r="O3349" s="3" t="s">
        <v>6374</v>
      </c>
      <c r="P3349" s="31" t="s">
        <v>7290</v>
      </c>
      <c r="Q3349" s="234">
        <v>1</v>
      </c>
      <c r="R3349" s="5">
        <v>39172100</v>
      </c>
      <c r="S3349" s="238">
        <v>45999</v>
      </c>
      <c r="T3349" s="263">
        <v>0.15</v>
      </c>
      <c r="U3349" s="263">
        <v>0</v>
      </c>
      <c r="V3349" s="263">
        <v>3.2119999999999996E-2</v>
      </c>
      <c r="W3349" s="263">
        <v>0</v>
      </c>
      <c r="X3349" s="263">
        <v>0.33999999999999997</v>
      </c>
      <c r="Y3349" s="265">
        <v>1.8334922359937862</v>
      </c>
      <c r="Z3349" s="275">
        <v>2.25</v>
      </c>
      <c r="AA3349" s="276">
        <v>5.0050007291028986E-2</v>
      </c>
      <c r="AB3349" s="277">
        <v>0.05</v>
      </c>
      <c r="AC3349" s="277">
        <v>3.6499999999999998E-2</v>
      </c>
      <c r="AD3349" s="277">
        <v>0</v>
      </c>
      <c r="AE3349" s="277">
        <v>0.33999999999999997</v>
      </c>
      <c r="AF3349" s="276">
        <v>1.6365881600285659</v>
      </c>
    </row>
    <row r="3350" spans="1:32" ht="27.6" x14ac:dyDescent="0.3">
      <c r="A3350" s="2">
        <f>IF(G3350="","",VLOOKUP(G3350,{"CFTV","100000";"switch","750000";"VMS","200000";"Alarme","300000";"CA","400000";"Cabeamento","500000";"Infra","600000";"Redes","700000";"Energia","800000";"Outros","900000";"Serviço","1000000"},2,FALSE)
  + COUNTIF($G$2:G3350,G3350)
)</f>
        <v>600789</v>
      </c>
      <c r="B3350" s="3" t="str">
        <f t="shared" si="53"/>
        <v>Canaflex - Eletroduto Corrugado para</v>
      </c>
      <c r="C3350" s="3" t="s">
        <v>5904</v>
      </c>
      <c r="D3350" s="3" t="s">
        <v>5904</v>
      </c>
      <c r="E3350" s="5" t="s">
        <v>5007</v>
      </c>
      <c r="F3350" s="5" t="s">
        <v>948</v>
      </c>
      <c r="G3350" s="2" t="s">
        <v>4743</v>
      </c>
      <c r="H3350" s="3" t="s">
        <v>5902</v>
      </c>
      <c r="I3350" s="170" t="s">
        <v>7038</v>
      </c>
      <c r="J3350" s="127">
        <v>5.29</v>
      </c>
      <c r="K3350" s="162">
        <v>10.776859920452367</v>
      </c>
      <c r="L3350" s="126"/>
      <c r="M3350" s="203"/>
      <c r="N3350" s="198">
        <v>0.12</v>
      </c>
      <c r="O3350" s="3" t="s">
        <v>6374</v>
      </c>
      <c r="P3350" s="31" t="s">
        <v>7290</v>
      </c>
      <c r="Q3350" s="234">
        <v>1</v>
      </c>
      <c r="R3350" s="5">
        <v>39172100</v>
      </c>
      <c r="S3350" s="238">
        <v>45999</v>
      </c>
      <c r="T3350" s="263">
        <v>0.15</v>
      </c>
      <c r="U3350" s="263">
        <v>0</v>
      </c>
      <c r="V3350" s="263">
        <v>3.2119999999999996E-2</v>
      </c>
      <c r="W3350" s="263">
        <v>0</v>
      </c>
      <c r="X3350" s="263">
        <v>0.33999999999999997</v>
      </c>
      <c r="Y3350" s="265">
        <v>1.8334922359937862</v>
      </c>
      <c r="Z3350" s="275">
        <v>5.29</v>
      </c>
      <c r="AA3350" s="276">
        <v>0.11767312825313038</v>
      </c>
      <c r="AB3350" s="277">
        <v>0.05</v>
      </c>
      <c r="AC3350" s="277">
        <v>3.6499999999999998E-2</v>
      </c>
      <c r="AD3350" s="277">
        <v>0</v>
      </c>
      <c r="AE3350" s="277">
        <v>0.33999999999999997</v>
      </c>
      <c r="AF3350" s="276">
        <v>1.6365881600285659</v>
      </c>
    </row>
    <row r="3351" spans="1:32" ht="27.6" x14ac:dyDescent="0.3">
      <c r="A3351" s="2">
        <f>IF(G3351="","",VLOOKUP(G3351,{"CFTV","100000";"switch","750000";"VMS","200000";"Alarme","300000";"CA","400000";"Cabeamento","500000";"Infra","600000";"Redes","700000";"Energia","800000";"Outros","900000";"Serviço","1000000"},2,FALSE)
  + COUNTIF($G$2:G3351,G3351)
)</f>
        <v>600790</v>
      </c>
      <c r="B3351" s="3" t="str">
        <f t="shared" si="53"/>
        <v>UNIDUT ALUMÍNIO CÔNICO PARA ELETRODUTO</v>
      </c>
      <c r="C3351" s="3" t="s">
        <v>5906</v>
      </c>
      <c r="D3351" s="3" t="s">
        <v>5906</v>
      </c>
      <c r="E3351" s="5" t="s">
        <v>5847</v>
      </c>
      <c r="F3351" s="5" t="s">
        <v>7</v>
      </c>
      <c r="G3351" s="2" t="s">
        <v>4743</v>
      </c>
      <c r="H3351" s="3" t="s">
        <v>5905</v>
      </c>
      <c r="I3351" s="170" t="s">
        <v>7038</v>
      </c>
      <c r="J3351" s="127">
        <v>4.1100000000000003</v>
      </c>
      <c r="K3351" s="162">
        <v>8.3729478777049575</v>
      </c>
      <c r="L3351" s="126"/>
      <c r="M3351" s="203"/>
      <c r="N3351" s="198">
        <v>0.12</v>
      </c>
      <c r="O3351" s="3" t="s">
        <v>6374</v>
      </c>
      <c r="P3351" s="31" t="s">
        <v>7290</v>
      </c>
      <c r="Q3351" s="234">
        <v>1</v>
      </c>
      <c r="R3351" s="5">
        <v>76090000</v>
      </c>
      <c r="S3351" s="238">
        <v>45999</v>
      </c>
      <c r="T3351" s="263">
        <v>0.15</v>
      </c>
      <c r="U3351" s="263">
        <v>0</v>
      </c>
      <c r="V3351" s="263">
        <v>3.2119999999999996E-2</v>
      </c>
      <c r="W3351" s="263">
        <v>0</v>
      </c>
      <c r="X3351" s="263">
        <v>0.33999999999999997</v>
      </c>
      <c r="Y3351" s="265">
        <v>1.8334922359937862</v>
      </c>
      <c r="Z3351" s="275">
        <v>4.1100000000000003</v>
      </c>
      <c r="AA3351" s="276">
        <v>9.1424679984946286E-2</v>
      </c>
      <c r="AB3351" s="277">
        <v>0.05</v>
      </c>
      <c r="AC3351" s="277">
        <v>3.6499999999999998E-2</v>
      </c>
      <c r="AD3351" s="277">
        <v>0</v>
      </c>
      <c r="AE3351" s="277">
        <v>0.33999999999999997</v>
      </c>
      <c r="AF3351" s="276">
        <v>1.6365881600285659</v>
      </c>
    </row>
    <row r="3352" spans="1:32" ht="27.6" x14ac:dyDescent="0.3">
      <c r="A3352" s="2">
        <f>IF(G3352="","",VLOOKUP(G3352,{"CFTV","100000";"switch","750000";"VMS","200000";"Alarme","300000";"CA","400000";"Cabeamento","500000";"Infra","600000";"Redes","700000";"Energia","800000";"Outros","900000";"Serviço","1000000"},2,FALSE)
  + COUNTIF($G$2:G3352,G3352)
)</f>
        <v>600791</v>
      </c>
      <c r="B3352" s="3" t="str">
        <f t="shared" si="53"/>
        <v>CABO OPTICO COM DIVISOR PLC</v>
      </c>
      <c r="C3352" s="3" t="s">
        <v>5908</v>
      </c>
      <c r="D3352" s="3" t="s">
        <v>5908</v>
      </c>
      <c r="E3352" s="5" t="s">
        <v>6</v>
      </c>
      <c r="F3352" s="5" t="s">
        <v>7</v>
      </c>
      <c r="G3352" s="2" t="s">
        <v>4743</v>
      </c>
      <c r="H3352" s="3" t="s">
        <v>5907</v>
      </c>
      <c r="I3352" s="175" t="s">
        <v>7038</v>
      </c>
      <c r="J3352" s="132">
        <v>22.89</v>
      </c>
      <c r="K3352" s="162">
        <v>53.626592082424928</v>
      </c>
      <c r="L3352" s="126"/>
      <c r="M3352" s="200">
        <v>0.15</v>
      </c>
      <c r="N3352" s="222">
        <v>0.12</v>
      </c>
      <c r="O3352" s="3" t="s">
        <v>7048</v>
      </c>
      <c r="P3352" s="31" t="s">
        <v>7288</v>
      </c>
      <c r="Q3352" s="234">
        <v>1</v>
      </c>
      <c r="R3352" s="5">
        <v>85276259</v>
      </c>
      <c r="S3352" s="238">
        <v>46045</v>
      </c>
      <c r="T3352" s="263">
        <v>0.15</v>
      </c>
      <c r="U3352" s="263">
        <v>0</v>
      </c>
      <c r="V3352" s="263">
        <v>3.2119999999999996E-2</v>
      </c>
      <c r="W3352" s="263">
        <v>0</v>
      </c>
      <c r="X3352" s="263">
        <v>0.33999999999999997</v>
      </c>
      <c r="Y3352" s="265">
        <v>1.8334922359937862</v>
      </c>
      <c r="Z3352" s="275">
        <v>26.323499999999999</v>
      </c>
      <c r="AA3352" s="276">
        <v>0.58555171863351174</v>
      </c>
      <c r="AB3352" s="277">
        <v>0.05</v>
      </c>
      <c r="AC3352" s="277">
        <v>3.6499999999999998E-2</v>
      </c>
      <c r="AD3352" s="277">
        <v>0</v>
      </c>
      <c r="AE3352" s="277">
        <v>0.33999999999999997</v>
      </c>
      <c r="AF3352" s="276">
        <v>1.6365881600285659</v>
      </c>
    </row>
    <row r="3353" spans="1:32" ht="27.6" x14ac:dyDescent="0.3">
      <c r="A3353" s="2">
        <f>IF(G3353="","",VLOOKUP(G3353,{"CFTV","100000";"switch","750000";"VMS","200000";"Alarme","300000";"CA","400000";"Cabeamento","500000";"Infra","600000";"Redes","700000";"Energia","800000";"Outros","900000";"Serviço","1000000"},2,FALSE)
  + COUNTIF($G$2:G3353,G3353)
)</f>
        <v>600792</v>
      </c>
      <c r="B3353" s="3" t="str">
        <f t="shared" si="53"/>
        <v>Distribuidor Interno Fibra Óptica Dio</v>
      </c>
      <c r="C3353" s="3" t="s">
        <v>5910</v>
      </c>
      <c r="D3353" s="3" t="s">
        <v>5910</v>
      </c>
      <c r="E3353" s="5" t="s">
        <v>6</v>
      </c>
      <c r="F3353" s="5" t="s">
        <v>7</v>
      </c>
      <c r="G3353" s="2" t="s">
        <v>4743</v>
      </c>
      <c r="H3353" s="3" t="s">
        <v>5909</v>
      </c>
      <c r="I3353" s="175" t="s">
        <v>7038</v>
      </c>
      <c r="J3353" s="132">
        <v>386.55</v>
      </c>
      <c r="K3353" s="162">
        <v>757.24640591410412</v>
      </c>
      <c r="L3353" s="126"/>
      <c r="M3353" s="200">
        <v>9.7500000000000003E-2</v>
      </c>
      <c r="N3353" s="222">
        <v>0.04</v>
      </c>
      <c r="O3353" s="3" t="s">
        <v>7048</v>
      </c>
      <c r="P3353" s="31" t="s">
        <v>7288</v>
      </c>
      <c r="Q3353" s="234">
        <v>1</v>
      </c>
      <c r="R3353" s="5">
        <v>85367000</v>
      </c>
      <c r="S3353" s="238">
        <v>46045</v>
      </c>
      <c r="T3353" s="263">
        <v>0.15</v>
      </c>
      <c r="U3353" s="263">
        <v>0</v>
      </c>
      <c r="V3353" s="263">
        <v>3.5039999999999995E-2</v>
      </c>
      <c r="W3353" s="263">
        <v>0</v>
      </c>
      <c r="X3353" s="263">
        <v>0.33999999999999997</v>
      </c>
      <c r="Y3353" s="265">
        <v>1.6064585475278061</v>
      </c>
      <c r="Z3353" s="275">
        <v>424.23862500000001</v>
      </c>
      <c r="AA3353" s="276">
        <v>9.4369538997271611</v>
      </c>
      <c r="AB3353" s="277">
        <v>0.05</v>
      </c>
      <c r="AC3353" s="277">
        <v>3.6499999999999998E-2</v>
      </c>
      <c r="AD3353" s="277">
        <v>0</v>
      </c>
      <c r="AE3353" s="277">
        <v>0.33999999999999997</v>
      </c>
      <c r="AF3353" s="276">
        <v>1.6365881600285659</v>
      </c>
    </row>
    <row r="3354" spans="1:32" ht="27.6" x14ac:dyDescent="0.3">
      <c r="A3354" s="2">
        <f>IF(G3354="","",VLOOKUP(G3354,{"CFTV","100000";"switch","750000";"VMS","200000";"Alarme","300000";"CA","400000";"Cabeamento","500000";"Infra","600000";"Redes","700000";"Energia","800000";"Outros","900000";"Serviço","1000000"},2,FALSE)
  + COUNTIF($G$2:G3354,G3354)
)</f>
        <v>600793</v>
      </c>
      <c r="B3354" s="3" t="str">
        <f t="shared" si="53"/>
        <v>CORDAO OPTICO XFC 12 3M</v>
      </c>
      <c r="C3354" s="3" t="s">
        <v>5912</v>
      </c>
      <c r="D3354" s="3" t="s">
        <v>5912</v>
      </c>
      <c r="E3354" s="5" t="s">
        <v>6</v>
      </c>
      <c r="F3354" s="5" t="s">
        <v>7</v>
      </c>
      <c r="G3354" s="2" t="s">
        <v>4743</v>
      </c>
      <c r="H3354" s="3" t="s">
        <v>5911</v>
      </c>
      <c r="I3354" s="175" t="s">
        <v>7038</v>
      </c>
      <c r="J3354" s="132">
        <v>7.33</v>
      </c>
      <c r="K3354" s="162">
        <v>14.359374350925838</v>
      </c>
      <c r="L3354" s="126"/>
      <c r="M3354" s="200">
        <v>9.7500000000000003E-2</v>
      </c>
      <c r="N3354" s="222">
        <v>0.04</v>
      </c>
      <c r="O3354" s="3" t="s">
        <v>7048</v>
      </c>
      <c r="P3354" s="31" t="s">
        <v>7288</v>
      </c>
      <c r="Q3354" s="234">
        <v>1</v>
      </c>
      <c r="R3354" s="5">
        <v>85276259</v>
      </c>
      <c r="S3354" s="238">
        <v>46045</v>
      </c>
      <c r="T3354" s="263">
        <v>0.15</v>
      </c>
      <c r="U3354" s="263">
        <v>0</v>
      </c>
      <c r="V3354" s="263">
        <v>3.5039999999999995E-2</v>
      </c>
      <c r="W3354" s="263">
        <v>0</v>
      </c>
      <c r="X3354" s="263">
        <v>0.33999999999999997</v>
      </c>
      <c r="Y3354" s="265">
        <v>1.6064585475278061</v>
      </c>
      <c r="Z3354" s="275">
        <v>8.0446749999999998</v>
      </c>
      <c r="AA3354" s="276">
        <v>0.17894935217953717</v>
      </c>
      <c r="AB3354" s="277">
        <v>0.05</v>
      </c>
      <c r="AC3354" s="277">
        <v>3.6499999999999998E-2</v>
      </c>
      <c r="AD3354" s="277">
        <v>0</v>
      </c>
      <c r="AE3354" s="277">
        <v>0.33999999999999997</v>
      </c>
      <c r="AF3354" s="276">
        <v>1.6365881600285659</v>
      </c>
    </row>
    <row r="3355" spans="1:32" ht="27.6" x14ac:dyDescent="0.3">
      <c r="A3355" s="2">
        <f>IF(G3355="","",VLOOKUP(G3355,{"CFTV","100000";"switch","750000";"VMS","200000";"Alarme","300000";"CA","400000";"Cabeamento","500000";"Infra","600000";"Redes","700000";"Energia","800000";"Outros","900000";"Serviço","1000000"},2,FALSE)
  + COUNTIF($G$2:G3355,G3355)
)</f>
        <v>600794</v>
      </c>
      <c r="B3355" s="3" t="str">
        <f t="shared" ref="B3355:B3403" si="54">IFERROR(LEFT(H3355,FIND(" ",H3355,FIND(" ",H3355,FIND(" ",H3355,FIND(" ",H3355,FIND(" ",H3355)+1)+1)+1)+1)-1),H3355)</f>
        <v>CEO 24fibras até 96 Fibras</v>
      </c>
      <c r="C3355" s="3" t="s">
        <v>5914</v>
      </c>
      <c r="D3355" s="3" t="s">
        <v>5914</v>
      </c>
      <c r="E3355" s="5" t="s">
        <v>900</v>
      </c>
      <c r="F3355" s="5" t="s">
        <v>7</v>
      </c>
      <c r="G3355" s="2" t="s">
        <v>4743</v>
      </c>
      <c r="H3355" s="3" t="s">
        <v>5913</v>
      </c>
      <c r="I3355" s="175" t="s">
        <v>7038</v>
      </c>
      <c r="J3355" s="132">
        <v>164.31840700000001</v>
      </c>
      <c r="K3355" s="162">
        <v>367.38998278137814</v>
      </c>
      <c r="L3355" s="126"/>
      <c r="M3355" s="200">
        <v>9.7500000000000003E-2</v>
      </c>
      <c r="N3355" s="222">
        <v>0.12</v>
      </c>
      <c r="O3355" s="3" t="s">
        <v>900</v>
      </c>
      <c r="P3355" s="31" t="s">
        <v>7292</v>
      </c>
      <c r="Q3355" s="234">
        <v>1</v>
      </c>
      <c r="R3355" s="5">
        <v>39269090</v>
      </c>
      <c r="S3355" s="238">
        <v>46048</v>
      </c>
      <c r="T3355" s="263">
        <v>0.15</v>
      </c>
      <c r="U3355" s="263">
        <v>0</v>
      </c>
      <c r="V3355" s="263">
        <v>3.2119999999999996E-2</v>
      </c>
      <c r="W3355" s="263">
        <v>0</v>
      </c>
      <c r="X3355" s="263">
        <v>0.33999999999999997</v>
      </c>
      <c r="Y3355" s="265">
        <v>1.8334922359937862</v>
      </c>
      <c r="Z3355" s="275">
        <v>180.3394516825</v>
      </c>
      <c r="AA3355" s="276">
        <v>4.0115514984752423</v>
      </c>
      <c r="AB3355" s="277">
        <v>0.05</v>
      </c>
      <c r="AC3355" s="277">
        <v>3.6499999999999998E-2</v>
      </c>
      <c r="AD3355" s="277">
        <v>0</v>
      </c>
      <c r="AE3355" s="277">
        <v>0.33999999999999997</v>
      </c>
      <c r="AF3355" s="276">
        <v>1.6365881600285659</v>
      </c>
    </row>
    <row r="3356" spans="1:32" ht="27.6" x14ac:dyDescent="0.3">
      <c r="A3356" s="2">
        <f>IF(G3356="","",VLOOKUP(G3356,{"CFTV","100000";"switch","750000";"VMS","200000";"Alarme","300000";"CA","400000";"Cabeamento","500000";"Infra","600000";"Redes","700000";"Energia","800000";"Outros","900000";"Serviço","1000000"},2,FALSE)
  + COUNTIF($G$2:G3356,G3356)
)</f>
        <v>600795</v>
      </c>
      <c r="B3356" s="3" t="str">
        <f t="shared" si="54"/>
        <v>Kit de Bandeja CEO 24</v>
      </c>
      <c r="C3356" s="3" t="s">
        <v>5916</v>
      </c>
      <c r="D3356" s="3" t="s">
        <v>5916</v>
      </c>
      <c r="E3356" s="5" t="s">
        <v>900</v>
      </c>
      <c r="F3356" s="5" t="s">
        <v>7</v>
      </c>
      <c r="G3356" s="2" t="s">
        <v>4743</v>
      </c>
      <c r="H3356" s="3" t="s">
        <v>5915</v>
      </c>
      <c r="I3356" s="175" t="s">
        <v>7038</v>
      </c>
      <c r="J3356" s="132">
        <v>15.347497000000001</v>
      </c>
      <c r="K3356" s="162">
        <v>33.611089261995303</v>
      </c>
      <c r="L3356" s="126"/>
      <c r="M3356" s="200">
        <v>7.4999999999999997E-2</v>
      </c>
      <c r="N3356" s="222">
        <v>0.12</v>
      </c>
      <c r="O3356" s="3" t="s">
        <v>900</v>
      </c>
      <c r="P3356" s="31" t="s">
        <v>7292</v>
      </c>
      <c r="Q3356" s="234">
        <v>1</v>
      </c>
      <c r="R3356" s="5">
        <v>85177900</v>
      </c>
      <c r="S3356" s="238">
        <v>46048</v>
      </c>
      <c r="T3356" s="263">
        <v>0.15</v>
      </c>
      <c r="U3356" s="263">
        <v>0</v>
      </c>
      <c r="V3356" s="263">
        <v>3.2119999999999996E-2</v>
      </c>
      <c r="W3356" s="263">
        <v>0</v>
      </c>
      <c r="X3356" s="263">
        <v>0.33999999999999997</v>
      </c>
      <c r="Y3356" s="265">
        <v>1.8334922359937862</v>
      </c>
      <c r="Z3356" s="275">
        <v>16.498559275000002</v>
      </c>
      <c r="AA3356" s="276">
        <v>0.36700133866898849</v>
      </c>
      <c r="AB3356" s="277">
        <v>0.05</v>
      </c>
      <c r="AC3356" s="277">
        <v>3.6499999999999998E-2</v>
      </c>
      <c r="AD3356" s="277">
        <v>0</v>
      </c>
      <c r="AE3356" s="277">
        <v>0.33999999999999997</v>
      </c>
      <c r="AF3356" s="276">
        <v>1.6365881600285659</v>
      </c>
    </row>
    <row r="3357" spans="1:32" ht="27.6" x14ac:dyDescent="0.3">
      <c r="A3357" s="2">
        <f>IF(G3357="","",VLOOKUP(G3357,{"CFTV","100000";"switch","750000";"VMS","200000";"Alarme","300000";"CA","400000";"Cabeamento","500000";"Infra","600000";"Redes","700000";"Energia","800000";"Outros","900000";"Serviço","1000000"},2,FALSE)
  + COUNTIF($G$2:G3357,G3357)
)</f>
        <v>600796</v>
      </c>
      <c r="B3357" s="3" t="str">
        <f t="shared" si="54"/>
        <v>Kit de Derivação CEO |</v>
      </c>
      <c r="C3357" s="3" t="s">
        <v>5918</v>
      </c>
      <c r="D3357" s="3" t="s">
        <v>5918</v>
      </c>
      <c r="E3357" s="5" t="s">
        <v>900</v>
      </c>
      <c r="F3357" s="5" t="s">
        <v>7</v>
      </c>
      <c r="G3357" s="2" t="s">
        <v>4743</v>
      </c>
      <c r="H3357" s="3" t="s">
        <v>5917</v>
      </c>
      <c r="I3357" s="175" t="s">
        <v>7038</v>
      </c>
      <c r="J3357" s="132">
        <v>13.759779999999999</v>
      </c>
      <c r="K3357" s="162">
        <v>28.94263824161057</v>
      </c>
      <c r="L3357" s="126"/>
      <c r="M3357" s="200">
        <v>3.2500000000000001E-2</v>
      </c>
      <c r="N3357" s="222">
        <v>0.12</v>
      </c>
      <c r="O3357" s="3" t="s">
        <v>900</v>
      </c>
      <c r="P3357" s="31" t="s">
        <v>7292</v>
      </c>
      <c r="Q3357" s="234">
        <v>1</v>
      </c>
      <c r="R3357" s="5">
        <v>39173900</v>
      </c>
      <c r="S3357" s="238">
        <v>46048</v>
      </c>
      <c r="T3357" s="263">
        <v>0.15</v>
      </c>
      <c r="U3357" s="263">
        <v>0</v>
      </c>
      <c r="V3357" s="263">
        <v>3.2119999999999996E-2</v>
      </c>
      <c r="W3357" s="263">
        <v>0</v>
      </c>
      <c r="X3357" s="263">
        <v>0.33999999999999997</v>
      </c>
      <c r="Y3357" s="265">
        <v>1.8334922359937862</v>
      </c>
      <c r="Z3357" s="275">
        <v>14.20697285</v>
      </c>
      <c r="AA3357" s="276">
        <v>0.31602626432264486</v>
      </c>
      <c r="AB3357" s="277">
        <v>0.05</v>
      </c>
      <c r="AC3357" s="277">
        <v>3.6499999999999998E-2</v>
      </c>
      <c r="AD3357" s="277">
        <v>0</v>
      </c>
      <c r="AE3357" s="277">
        <v>0.33999999999999997</v>
      </c>
      <c r="AF3357" s="276">
        <v>1.6365881600285659</v>
      </c>
    </row>
    <row r="3358" spans="1:32" ht="27.6" x14ac:dyDescent="0.3">
      <c r="A3358" s="2">
        <f>IF(G3358="","",VLOOKUP(G3358,{"CFTV","100000";"switch","750000";"VMS","200000";"Alarme","300000";"CA","400000";"Cabeamento","500000";"Infra","600000";"Redes","700000";"Energia","800000";"Outros","900000";"Serviço","1000000"},2,FALSE)
  + COUNTIF($G$2:G3358,G3358)
)</f>
        <v>600797</v>
      </c>
      <c r="B3358" s="3" t="str">
        <f t="shared" si="54"/>
        <v>Protetor de Emenda Termocontrátil</v>
      </c>
      <c r="C3358" s="3" t="s">
        <v>5920</v>
      </c>
      <c r="D3358" s="3" t="s">
        <v>5920</v>
      </c>
      <c r="E3358" s="5" t="s">
        <v>900</v>
      </c>
      <c r="F3358" s="5" t="s">
        <v>7</v>
      </c>
      <c r="G3358" s="2" t="s">
        <v>4743</v>
      </c>
      <c r="H3358" s="3" t="s">
        <v>5919</v>
      </c>
      <c r="I3358" s="175" t="s">
        <v>7038</v>
      </c>
      <c r="J3358" s="132">
        <v>0.53</v>
      </c>
      <c r="K3358" s="162">
        <v>1.0797232056407853</v>
      </c>
      <c r="L3358" s="126"/>
      <c r="M3358" s="200"/>
      <c r="N3358" s="222">
        <v>0.12</v>
      </c>
      <c r="O3358" s="3" t="s">
        <v>900</v>
      </c>
      <c r="P3358" s="31" t="s">
        <v>7292</v>
      </c>
      <c r="Q3358" s="234">
        <v>1</v>
      </c>
      <c r="R3358" s="5">
        <v>39269090</v>
      </c>
      <c r="S3358" s="238">
        <v>46048</v>
      </c>
      <c r="T3358" s="263">
        <v>0.15</v>
      </c>
      <c r="U3358" s="263">
        <v>0</v>
      </c>
      <c r="V3358" s="263">
        <v>3.2119999999999996E-2</v>
      </c>
      <c r="W3358" s="263">
        <v>0</v>
      </c>
      <c r="X3358" s="263">
        <v>0.33999999999999997</v>
      </c>
      <c r="Y3358" s="265">
        <v>1.8334922359937862</v>
      </c>
      <c r="Z3358" s="275">
        <v>0.53</v>
      </c>
      <c r="AA3358" s="276">
        <v>1.1789557272997939E-2</v>
      </c>
      <c r="AB3358" s="277">
        <v>0.05</v>
      </c>
      <c r="AC3358" s="277">
        <v>3.6499999999999998E-2</v>
      </c>
      <c r="AD3358" s="277">
        <v>0</v>
      </c>
      <c r="AE3358" s="277">
        <v>0.33999999999999997</v>
      </c>
      <c r="AF3358" s="276">
        <v>1.6365881600285659</v>
      </c>
    </row>
    <row r="3359" spans="1:32" ht="41.4" x14ac:dyDescent="0.3">
      <c r="A3359" s="2">
        <f>IF(G3359="","",VLOOKUP(G3359,{"CFTV","100000";"switch","750000";"VMS","200000";"Alarme","300000";"CA","400000";"Cabeamento","500000";"Infra","600000";"Redes","700000";"Energia","800000";"Outros","900000";"Serviço","1000000"},2,FALSE)
  + COUNTIF($G$2:G3359,G3359)
)</f>
        <v>600798</v>
      </c>
      <c r="B3359" s="3" t="str">
        <f t="shared" si="54"/>
        <v>SUPORTE PARA BAP 2,65 COM</v>
      </c>
      <c r="C3359" s="3" t="s">
        <v>5921</v>
      </c>
      <c r="D3359" s="3" t="s">
        <v>5921</v>
      </c>
      <c r="E3359" s="5" t="s">
        <v>900</v>
      </c>
      <c r="F3359" s="5" t="s">
        <v>7</v>
      </c>
      <c r="G3359" s="2" t="s">
        <v>4743</v>
      </c>
      <c r="H3359" s="3" t="s">
        <v>5921</v>
      </c>
      <c r="I3359" s="175" t="s">
        <v>7038</v>
      </c>
      <c r="J3359" s="132">
        <v>4.6197699999999999</v>
      </c>
      <c r="K3359" s="162">
        <v>9.4114582523077939</v>
      </c>
      <c r="L3359" s="126"/>
      <c r="M3359" s="200"/>
      <c r="N3359" s="222">
        <v>0.12</v>
      </c>
      <c r="O3359" s="3" t="s">
        <v>900</v>
      </c>
      <c r="P3359" s="31" t="s">
        <v>7292</v>
      </c>
      <c r="Q3359" s="234">
        <v>1</v>
      </c>
      <c r="R3359" s="5">
        <v>73269090</v>
      </c>
      <c r="S3359" s="238">
        <v>46048</v>
      </c>
      <c r="T3359" s="263">
        <v>0.15</v>
      </c>
      <c r="U3359" s="263">
        <v>0</v>
      </c>
      <c r="V3359" s="263">
        <v>3.2119999999999996E-2</v>
      </c>
      <c r="W3359" s="263">
        <v>0</v>
      </c>
      <c r="X3359" s="263">
        <v>0.33999999999999997</v>
      </c>
      <c r="Y3359" s="265">
        <v>1.8334922359937862</v>
      </c>
      <c r="Z3359" s="275">
        <v>4.6197699999999999</v>
      </c>
      <c r="AA3359" s="276">
        <v>0.10276423208127866</v>
      </c>
      <c r="AB3359" s="277">
        <v>0.05</v>
      </c>
      <c r="AC3359" s="277">
        <v>3.6499999999999998E-2</v>
      </c>
      <c r="AD3359" s="277">
        <v>0</v>
      </c>
      <c r="AE3359" s="277">
        <v>0.33999999999999997</v>
      </c>
      <c r="AF3359" s="276">
        <v>1.6365881600285659</v>
      </c>
    </row>
    <row r="3360" spans="1:32" x14ac:dyDescent="0.3">
      <c r="A3360" s="2">
        <f>IF(G3360="","",VLOOKUP(G3360,{"CFTV","100000";"switch","750000";"VMS","200000";"Alarme","300000";"CA","400000";"Cabeamento","500000";"Infra","600000";"Redes","700000";"Energia","800000";"Outros","900000";"Serviço","1000000"},2,FALSE)
  + COUNTIF($G$2:G3360,G3360)
)</f>
        <v>600799</v>
      </c>
      <c r="B3360" s="3" t="str">
        <f t="shared" si="54"/>
        <v>OLHAL RETO</v>
      </c>
      <c r="C3360" s="3" t="s">
        <v>5922</v>
      </c>
      <c r="D3360" s="3" t="s">
        <v>5922</v>
      </c>
      <c r="E3360" s="5" t="s">
        <v>900</v>
      </c>
      <c r="F3360" s="5" t="s">
        <v>7</v>
      </c>
      <c r="G3360" s="2" t="s">
        <v>4743</v>
      </c>
      <c r="H3360" s="3" t="s">
        <v>5922</v>
      </c>
      <c r="I3360" s="175" t="s">
        <v>7038</v>
      </c>
      <c r="J3360" s="132">
        <v>24.714064</v>
      </c>
      <c r="K3360" s="162">
        <v>50.34782718205949</v>
      </c>
      <c r="L3360" s="126"/>
      <c r="M3360" s="200"/>
      <c r="N3360" s="222">
        <v>0.12</v>
      </c>
      <c r="O3360" s="3" t="s">
        <v>900</v>
      </c>
      <c r="P3360" s="31" t="s">
        <v>7292</v>
      </c>
      <c r="Q3360" s="234">
        <v>1</v>
      </c>
      <c r="R3360" s="5">
        <v>73181600</v>
      </c>
      <c r="S3360" s="238">
        <v>46048</v>
      </c>
      <c r="T3360" s="263">
        <v>0.15</v>
      </c>
      <c r="U3360" s="263">
        <v>0</v>
      </c>
      <c r="V3360" s="263">
        <v>3.2119999999999996E-2</v>
      </c>
      <c r="W3360" s="263">
        <v>0</v>
      </c>
      <c r="X3360" s="263">
        <v>0.33999999999999997</v>
      </c>
      <c r="Y3360" s="265">
        <v>1.8334922359937862</v>
      </c>
      <c r="Z3360" s="275">
        <v>24.714064</v>
      </c>
      <c r="AA3360" s="276">
        <v>0.54975070372931423</v>
      </c>
      <c r="AB3360" s="277">
        <v>0.05</v>
      </c>
      <c r="AC3360" s="277">
        <v>3.6499999999999998E-2</v>
      </c>
      <c r="AD3360" s="277">
        <v>0</v>
      </c>
      <c r="AE3360" s="277">
        <v>0.33999999999999997</v>
      </c>
      <c r="AF3360" s="276">
        <v>1.6365881600285659</v>
      </c>
    </row>
    <row r="3361" spans="1:32" ht="41.4" x14ac:dyDescent="0.3">
      <c r="A3361" s="2">
        <f>IF(G3361="","",VLOOKUP(G3361,{"CFTV","100000";"switch","750000";"VMS","200000";"Alarme","300000";"CA","400000";"Cabeamento","500000";"Infra","600000";"Redes","700000";"Energia","800000";"Outros","900000";"Serviço","1000000"},2,FALSE)
  + COUNTIF($G$2:G3361,G3361)
)</f>
        <v>600800</v>
      </c>
      <c r="B3361" s="3" t="str">
        <f t="shared" si="54"/>
        <v>PARAFUSO CAB ABAULADA M12 X</v>
      </c>
      <c r="C3361" s="3" t="s">
        <v>5923</v>
      </c>
      <c r="D3361" s="3" t="s">
        <v>5923</v>
      </c>
      <c r="E3361" s="5" t="s">
        <v>900</v>
      </c>
      <c r="F3361" s="5" t="s">
        <v>7</v>
      </c>
      <c r="G3361" s="2" t="s">
        <v>4743</v>
      </c>
      <c r="H3361" s="3" t="s">
        <v>5923</v>
      </c>
      <c r="I3361" s="175" t="s">
        <v>7038</v>
      </c>
      <c r="J3361" s="132">
        <v>1.5684940000000001</v>
      </c>
      <c r="K3361" s="162">
        <v>3.1953573013364864</v>
      </c>
      <c r="L3361" s="126"/>
      <c r="M3361" s="200"/>
      <c r="N3361" s="222">
        <v>0.12</v>
      </c>
      <c r="O3361" s="3" t="s">
        <v>900</v>
      </c>
      <c r="P3361" s="31" t="s">
        <v>7292</v>
      </c>
      <c r="Q3361" s="234">
        <v>1</v>
      </c>
      <c r="R3361" s="5">
        <v>73181500</v>
      </c>
      <c r="S3361" s="238">
        <v>46048</v>
      </c>
      <c r="T3361" s="263">
        <v>0.15</v>
      </c>
      <c r="U3361" s="263">
        <v>0</v>
      </c>
      <c r="V3361" s="263">
        <v>3.2119999999999996E-2</v>
      </c>
      <c r="W3361" s="263">
        <v>0</v>
      </c>
      <c r="X3361" s="263">
        <v>0.33999999999999997</v>
      </c>
      <c r="Y3361" s="265">
        <v>1.8334922359937862</v>
      </c>
      <c r="Z3361" s="275">
        <v>1.5684940000000001</v>
      </c>
      <c r="AA3361" s="276">
        <v>3.4890282727082327E-2</v>
      </c>
      <c r="AB3361" s="277">
        <v>0.05</v>
      </c>
      <c r="AC3361" s="277">
        <v>3.6499999999999998E-2</v>
      </c>
      <c r="AD3361" s="277">
        <v>0</v>
      </c>
      <c r="AE3361" s="277">
        <v>0.33999999999999997</v>
      </c>
      <c r="AF3361" s="276">
        <v>1.6365881600285659</v>
      </c>
    </row>
    <row r="3362" spans="1:32" ht="27.6" x14ac:dyDescent="0.3">
      <c r="A3362" s="2">
        <f>IF(G3362="","",VLOOKUP(G3362,{"CFTV","100000";"switch","750000";"VMS","200000";"Alarme","300000";"CA","400000";"Cabeamento","500000";"Infra","600000";"Redes","700000";"Energia","800000";"Outros","900000";"Serviço","1000000"},2,FALSE)
  + COUNTIF($G$2:G3362,G3362)
)</f>
        <v>600801</v>
      </c>
      <c r="B3362" s="3" t="str">
        <f t="shared" si="54"/>
        <v>ALÇA PRE FORMADA MACLEAN POWER</v>
      </c>
      <c r="C3362" s="3" t="s">
        <v>2844</v>
      </c>
      <c r="D3362" s="3" t="s">
        <v>2844</v>
      </c>
      <c r="E3362" s="5" t="s">
        <v>900</v>
      </c>
      <c r="F3362" s="5" t="s">
        <v>7</v>
      </c>
      <c r="G3362" s="2" t="s">
        <v>4743</v>
      </c>
      <c r="H3362" s="3" t="s">
        <v>5924</v>
      </c>
      <c r="I3362" s="175" t="s">
        <v>7038</v>
      </c>
      <c r="J3362" s="132">
        <v>7.4</v>
      </c>
      <c r="K3362" s="162">
        <v>15.075380607060021</v>
      </c>
      <c r="L3362" s="126"/>
      <c r="M3362" s="200"/>
      <c r="N3362" s="222">
        <v>0.12</v>
      </c>
      <c r="O3362" s="3" t="s">
        <v>7078</v>
      </c>
      <c r="P3362" s="31" t="s">
        <v>7292</v>
      </c>
      <c r="Q3362" s="234">
        <v>1</v>
      </c>
      <c r="R3362" s="5">
        <v>73262000</v>
      </c>
      <c r="S3362" s="238">
        <v>46048</v>
      </c>
      <c r="T3362" s="263">
        <v>0.15</v>
      </c>
      <c r="U3362" s="263">
        <v>0</v>
      </c>
      <c r="V3362" s="263">
        <v>3.2119999999999996E-2</v>
      </c>
      <c r="W3362" s="263">
        <v>0</v>
      </c>
      <c r="X3362" s="263">
        <v>0.33999999999999997</v>
      </c>
      <c r="Y3362" s="265">
        <v>1.8334922359937862</v>
      </c>
      <c r="Z3362" s="275">
        <v>7.4</v>
      </c>
      <c r="AA3362" s="276">
        <v>0.16460891286827312</v>
      </c>
      <c r="AB3362" s="277">
        <v>0.05</v>
      </c>
      <c r="AC3362" s="277">
        <v>3.6499999999999998E-2</v>
      </c>
      <c r="AD3362" s="277">
        <v>0</v>
      </c>
      <c r="AE3362" s="277">
        <v>0.33999999999999997</v>
      </c>
      <c r="AF3362" s="276">
        <v>1.6365881600285659</v>
      </c>
    </row>
    <row r="3363" spans="1:32" ht="41.4" x14ac:dyDescent="0.3">
      <c r="A3363" s="2">
        <f>IF(G3363="","",VLOOKUP(G3363,{"CFTV","100000";"switch","750000";"VMS","200000";"Alarme","300000";"CA","400000";"Cabeamento","500000";"Infra","600000";"Redes","700000";"Energia","800000";"Outros","900000";"Serviço","1000000"},2,FALSE)
  + COUNTIF($G$2:G3363,G3363)
)</f>
        <v>600802</v>
      </c>
      <c r="B3363" s="3" t="str">
        <f t="shared" si="54"/>
        <v>BAP N°4 NAZDA 1000MM COM</v>
      </c>
      <c r="C3363" s="3" t="s">
        <v>5925</v>
      </c>
      <c r="D3363" s="3" t="s">
        <v>5925</v>
      </c>
      <c r="E3363" s="5" t="s">
        <v>900</v>
      </c>
      <c r="F3363" s="5" t="s">
        <v>7</v>
      </c>
      <c r="G3363" s="2" t="s">
        <v>4743</v>
      </c>
      <c r="H3363" s="3" t="s">
        <v>5925</v>
      </c>
      <c r="I3363" s="175" t="s">
        <v>7038</v>
      </c>
      <c r="J3363" s="132">
        <v>14.249563999999999</v>
      </c>
      <c r="K3363" s="162">
        <v>29.97286119056244</v>
      </c>
      <c r="L3363" s="126"/>
      <c r="M3363" s="200">
        <v>3.2500000000000001E-2</v>
      </c>
      <c r="N3363" s="222">
        <v>0.12</v>
      </c>
      <c r="O3363" s="3" t="s">
        <v>900</v>
      </c>
      <c r="P3363" s="31" t="s">
        <v>7292</v>
      </c>
      <c r="Q3363" s="234">
        <v>1</v>
      </c>
      <c r="R3363" s="5">
        <v>73262000</v>
      </c>
      <c r="S3363" s="238">
        <v>46048</v>
      </c>
      <c r="T3363" s="263">
        <v>0.15</v>
      </c>
      <c r="U3363" s="263">
        <v>0</v>
      </c>
      <c r="V3363" s="263">
        <v>3.2119999999999996E-2</v>
      </c>
      <c r="W3363" s="263">
        <v>0</v>
      </c>
      <c r="X3363" s="263">
        <v>0.33999999999999997</v>
      </c>
      <c r="Y3363" s="265">
        <v>1.8334922359937862</v>
      </c>
      <c r="Z3363" s="275">
        <v>14.712674829999999</v>
      </c>
      <c r="AA3363" s="276">
        <v>0.32727532556090611</v>
      </c>
      <c r="AB3363" s="277">
        <v>0.05</v>
      </c>
      <c r="AC3363" s="277">
        <v>3.6499999999999998E-2</v>
      </c>
      <c r="AD3363" s="277">
        <v>0</v>
      </c>
      <c r="AE3363" s="277">
        <v>0.33999999999999997</v>
      </c>
      <c r="AF3363" s="276">
        <v>1.6365881600285659</v>
      </c>
    </row>
    <row r="3364" spans="1:32" ht="41.4" x14ac:dyDescent="0.3">
      <c r="A3364" s="2">
        <f>IF(G3364="","",VLOOKUP(G3364,{"CFTV","100000";"switch","750000";"VMS","200000";"Alarme","300000";"CA","400000";"Cabeamento","500000";"Infra","600000";"Redes","700000";"Energia","800000";"Outros","900000";"Serviço","1000000"},2,FALSE)
  + COUNTIF($G$2:G3364,G3364)
)</f>
        <v>600803</v>
      </c>
      <c r="B3364" s="3" t="str">
        <f t="shared" si="54"/>
        <v>CABO TIPO AVIAÇÃO 20 METROS</v>
      </c>
      <c r="C3364" s="3" t="s">
        <v>5927</v>
      </c>
      <c r="D3364" s="3" t="s">
        <v>5927</v>
      </c>
      <c r="E3364" s="5" t="s">
        <v>5928</v>
      </c>
      <c r="F3364" s="5" t="s">
        <v>7</v>
      </c>
      <c r="G3364" s="2" t="s">
        <v>4743</v>
      </c>
      <c r="H3364" s="3" t="s">
        <v>5926</v>
      </c>
      <c r="I3364" s="170" t="s">
        <v>7038</v>
      </c>
      <c r="J3364" s="127">
        <v>89</v>
      </c>
      <c r="K3364" s="162">
        <v>158.86090081108304</v>
      </c>
      <c r="L3364" s="126"/>
      <c r="M3364" s="203"/>
      <c r="N3364" s="218">
        <v>0.04</v>
      </c>
      <c r="O3364" s="3" t="s">
        <v>5928</v>
      </c>
      <c r="P3364" s="31" t="s">
        <v>7291</v>
      </c>
      <c r="Q3364" s="234">
        <v>1</v>
      </c>
      <c r="R3364" s="5">
        <v>85444900</v>
      </c>
      <c r="S3364" s="238">
        <v>46050</v>
      </c>
      <c r="T3364" s="263">
        <v>0.15</v>
      </c>
      <c r="U3364" s="263">
        <v>0</v>
      </c>
      <c r="V3364" s="263">
        <v>3.5039999999999995E-2</v>
      </c>
      <c r="W3364" s="263">
        <v>0</v>
      </c>
      <c r="X3364" s="263">
        <v>0.33999999999999997</v>
      </c>
      <c r="Y3364" s="265">
        <v>1.6064585475278061</v>
      </c>
      <c r="Z3364" s="275">
        <v>89</v>
      </c>
      <c r="AA3364" s="276">
        <v>1.9797558439562579</v>
      </c>
      <c r="AB3364" s="277">
        <v>0.05</v>
      </c>
      <c r="AC3364" s="277">
        <v>3.6499999999999998E-2</v>
      </c>
      <c r="AD3364" s="277">
        <v>0</v>
      </c>
      <c r="AE3364" s="277">
        <v>0.33999999999999997</v>
      </c>
      <c r="AF3364" s="276">
        <v>1.6365881600285659</v>
      </c>
    </row>
    <row r="3365" spans="1:32" ht="27.6" x14ac:dyDescent="0.3">
      <c r="A3365" s="2">
        <f>IF(G3365="","",VLOOKUP(G3365,{"CFTV","100000";"switch","750000";"VMS","200000";"Alarme","300000";"CA","400000";"Cabeamento","500000";"Infra","600000";"Redes","700000";"Energia","800000";"Outros","900000";"Serviço","1000000"},2,FALSE)
  + COUNTIF($G$2:G3365,G3365)
)</f>
        <v>600804</v>
      </c>
      <c r="B3365" s="3" t="str">
        <f t="shared" si="54"/>
        <v>POSTE EM AÇO GALVANIZADO A</v>
      </c>
      <c r="C3365" s="3" t="s">
        <v>5930</v>
      </c>
      <c r="D3365" s="3" t="s">
        <v>5930</v>
      </c>
      <c r="E3365" s="5" t="s">
        <v>5931</v>
      </c>
      <c r="F3365" s="5" t="s">
        <v>7</v>
      </c>
      <c r="G3365" s="2" t="s">
        <v>4743</v>
      </c>
      <c r="H3365" s="3" t="s">
        <v>5929</v>
      </c>
      <c r="I3365" s="170" t="s">
        <v>7038</v>
      </c>
      <c r="J3365" s="127">
        <v>1150</v>
      </c>
      <c r="K3365" s="162">
        <v>2412.4897842023502</v>
      </c>
      <c r="L3365" s="127">
        <v>34.210526315789473</v>
      </c>
      <c r="M3365" s="203"/>
      <c r="N3365" s="198">
        <v>4.8899999999999999E-2</v>
      </c>
      <c r="O3365" s="3" t="s">
        <v>5931</v>
      </c>
      <c r="P3365" s="31" t="s">
        <v>7292</v>
      </c>
      <c r="Q3365" s="234">
        <v>1</v>
      </c>
      <c r="R3365" s="5">
        <v>73041900</v>
      </c>
      <c r="S3365" s="238">
        <v>46052</v>
      </c>
      <c r="T3365" s="263">
        <v>0.15</v>
      </c>
      <c r="U3365" s="263">
        <v>0</v>
      </c>
      <c r="V3365" s="263">
        <v>3.2119999999999996E-2</v>
      </c>
      <c r="W3365" s="263">
        <v>0</v>
      </c>
      <c r="X3365" s="263">
        <v>0.33999999999999997</v>
      </c>
      <c r="Y3365" s="265">
        <v>1.8334922359937862</v>
      </c>
      <c r="Z3365" s="275">
        <v>1184.2105263157894</v>
      </c>
      <c r="AA3365" s="276">
        <v>26.34210910054157</v>
      </c>
      <c r="AB3365" s="277">
        <v>0.05</v>
      </c>
      <c r="AC3365" s="277">
        <v>3.6499999999999998E-2</v>
      </c>
      <c r="AD3365" s="277">
        <v>0</v>
      </c>
      <c r="AE3365" s="277">
        <v>0.33999999999999997</v>
      </c>
      <c r="AF3365" s="276">
        <v>1.6365881600285659</v>
      </c>
    </row>
    <row r="3366" spans="1:32" ht="27.6" x14ac:dyDescent="0.3">
      <c r="A3366" s="2">
        <f>IF(G3366="","",VLOOKUP(G3366,{"CFTV","100000";"switch","750000";"VMS","200000";"Alarme","300000";"CA","400000";"Cabeamento","500000";"Infra","600000";"Redes","700000";"Energia","800000";"Outros","900000";"Serviço","1000000"},2,FALSE)
  + COUNTIF($G$2:G3366,G3366)
)</f>
        <v>600805</v>
      </c>
      <c r="B3366" s="3" t="str">
        <f t="shared" si="54"/>
        <v>POSTE GALVANIZADO A FOGO, 3</v>
      </c>
      <c r="C3366" s="3" t="s">
        <v>5933</v>
      </c>
      <c r="D3366" s="3" t="s">
        <v>5933</v>
      </c>
      <c r="E3366" s="5" t="s">
        <v>5931</v>
      </c>
      <c r="F3366" s="5" t="s">
        <v>7</v>
      </c>
      <c r="G3366" s="2" t="s">
        <v>4743</v>
      </c>
      <c r="H3366" s="3" t="s">
        <v>5932</v>
      </c>
      <c r="I3366" s="170" t="s">
        <v>7038</v>
      </c>
      <c r="J3366" s="127">
        <v>430</v>
      </c>
      <c r="K3366" s="162">
        <v>945.69599540732133</v>
      </c>
      <c r="L3366" s="127">
        <v>34.210526315789473</v>
      </c>
      <c r="M3366" s="203"/>
      <c r="N3366" s="198">
        <v>4.8899999999999999E-2</v>
      </c>
      <c r="O3366" s="3" t="s">
        <v>5931</v>
      </c>
      <c r="P3366" s="31" t="s">
        <v>7292</v>
      </c>
      <c r="Q3366" s="234">
        <v>1</v>
      </c>
      <c r="R3366" s="5">
        <v>73041900</v>
      </c>
      <c r="S3366" s="238">
        <v>46052</v>
      </c>
      <c r="T3366" s="263">
        <v>0.15</v>
      </c>
      <c r="U3366" s="263">
        <v>0</v>
      </c>
      <c r="V3366" s="263">
        <v>3.2119999999999996E-2</v>
      </c>
      <c r="W3366" s="263">
        <v>0</v>
      </c>
      <c r="X3366" s="263">
        <v>0.33999999999999997</v>
      </c>
      <c r="Y3366" s="265">
        <v>1.8334922359937862</v>
      </c>
      <c r="Z3366" s="275">
        <v>464.21052631578948</v>
      </c>
      <c r="AA3366" s="276">
        <v>10.326106767412297</v>
      </c>
      <c r="AB3366" s="277">
        <v>0.05</v>
      </c>
      <c r="AC3366" s="277">
        <v>3.6499999999999998E-2</v>
      </c>
      <c r="AD3366" s="277">
        <v>0</v>
      </c>
      <c r="AE3366" s="277">
        <v>0.33999999999999997</v>
      </c>
      <c r="AF3366" s="276">
        <v>1.6365881600285659</v>
      </c>
    </row>
    <row r="3367" spans="1:32" ht="27.6" x14ac:dyDescent="0.3">
      <c r="A3367" s="2">
        <f>IF(G3367="","",VLOOKUP(G3367,{"CFTV","100000";"switch","750000";"VMS","200000";"Alarme","300000";"CA","400000";"Cabeamento","500000";"Infra","600000";"Redes","700000";"Energia","800000";"Outros","900000";"Serviço","1000000"},2,FALSE)
  + COUNTIF($G$2:G3367,G3367)
)</f>
        <v>600806</v>
      </c>
      <c r="B3367" s="3" t="str">
        <f t="shared" si="54"/>
        <v>CABO DE REDE UTP CAT6</v>
      </c>
      <c r="C3367" s="3"/>
      <c r="D3367" s="3"/>
      <c r="E3367" s="5" t="s">
        <v>5935</v>
      </c>
      <c r="F3367" s="5" t="s">
        <v>948</v>
      </c>
      <c r="G3367" s="2" t="s">
        <v>4743</v>
      </c>
      <c r="H3367" s="3" t="s">
        <v>5934</v>
      </c>
      <c r="I3367" s="170" t="s">
        <v>7038</v>
      </c>
      <c r="J3367" s="127">
        <v>3.5958688524590099</v>
      </c>
      <c r="K3367" s="162">
        <v>7.3255529140394229</v>
      </c>
      <c r="L3367" s="126"/>
      <c r="M3367" s="203"/>
      <c r="N3367" s="218">
        <v>0.12</v>
      </c>
      <c r="O3367" s="3" t="s">
        <v>7240</v>
      </c>
      <c r="P3367" s="31" t="s">
        <v>7291</v>
      </c>
      <c r="Q3367" s="234">
        <v>1</v>
      </c>
      <c r="R3367" s="5">
        <v>85369040</v>
      </c>
      <c r="S3367" s="238">
        <v>46073</v>
      </c>
      <c r="T3367" s="263">
        <v>0.15</v>
      </c>
      <c r="U3367" s="263">
        <v>0</v>
      </c>
      <c r="V3367" s="263">
        <v>3.2119999999999996E-2</v>
      </c>
      <c r="W3367" s="263">
        <v>0</v>
      </c>
      <c r="X3367" s="263">
        <v>0.33999999999999997</v>
      </c>
      <c r="Y3367" s="265">
        <v>1.8334922359937862</v>
      </c>
      <c r="Z3367" s="275">
        <v>3.5958688524590099</v>
      </c>
      <c r="AA3367" s="276">
        <v>7.9988116570292214E-2</v>
      </c>
      <c r="AB3367" s="277">
        <v>0.05</v>
      </c>
      <c r="AC3367" s="277">
        <v>3.6499999999999998E-2</v>
      </c>
      <c r="AD3367" s="277">
        <v>0</v>
      </c>
      <c r="AE3367" s="277">
        <v>0.33999999999999997</v>
      </c>
      <c r="AF3367" s="276">
        <v>1.6365881600285659</v>
      </c>
    </row>
    <row r="3368" spans="1:32" ht="27.6" x14ac:dyDescent="0.3">
      <c r="A3368" s="2">
        <f>IF(G3368="","",VLOOKUP(G3368,{"CFTV","100000";"switch","750000";"VMS","200000";"Alarme","300000";"CA","400000";"Cabeamento","500000";"Infra","600000";"Redes","700000";"Energia","800000";"Outros","900000";"Serviço","1000000"},2,FALSE)
  + COUNTIF($G$2:G3368,G3368)
)</f>
        <v>600807</v>
      </c>
      <c r="B3368" s="3" t="str">
        <f t="shared" si="54"/>
        <v>KIT DE PROTEÇÃO CONTRA DESCARGAS</v>
      </c>
      <c r="C3368" s="3" t="s">
        <v>5867</v>
      </c>
      <c r="D3368" s="3" t="s">
        <v>5867</v>
      </c>
      <c r="E3368" s="5" t="s">
        <v>5937</v>
      </c>
      <c r="F3368" s="5" t="s">
        <v>7</v>
      </c>
      <c r="G3368" s="2" t="s">
        <v>4743</v>
      </c>
      <c r="H3368" s="3" t="s">
        <v>5936</v>
      </c>
      <c r="I3368" s="170" t="s">
        <v>7038</v>
      </c>
      <c r="J3368" s="127">
        <v>1495.75</v>
      </c>
      <c r="K3368" s="162">
        <v>3095.4120312259424</v>
      </c>
      <c r="L3368" s="127">
        <v>23.684210526315791</v>
      </c>
      <c r="M3368" s="203"/>
      <c r="N3368" s="198">
        <v>0.18</v>
      </c>
      <c r="O3368" s="3" t="s">
        <v>4831</v>
      </c>
      <c r="P3368" s="31" t="s">
        <v>7294</v>
      </c>
      <c r="Q3368" s="234">
        <v>1</v>
      </c>
      <c r="R3368" s="5">
        <v>94040000</v>
      </c>
      <c r="S3368" s="238">
        <v>46073</v>
      </c>
      <c r="T3368" s="263">
        <v>0.15</v>
      </c>
      <c r="U3368" s="263">
        <v>0</v>
      </c>
      <c r="V3368" s="263">
        <v>3.2119999999999996E-2</v>
      </c>
      <c r="W3368" s="263">
        <v>0</v>
      </c>
      <c r="X3368" s="263">
        <v>0.33999999999999997</v>
      </c>
      <c r="Y3368" s="265">
        <v>1.8334922359937862</v>
      </c>
      <c r="Z3368" s="275">
        <v>1519.4342105263158</v>
      </c>
      <c r="AA3368" s="276">
        <v>33.79897480670266</v>
      </c>
      <c r="AB3368" s="277">
        <v>0.05</v>
      </c>
      <c r="AC3368" s="277">
        <v>3.6499999999999998E-2</v>
      </c>
      <c r="AD3368" s="277">
        <v>0</v>
      </c>
      <c r="AE3368" s="277">
        <v>0.33999999999999997</v>
      </c>
      <c r="AF3368" s="276">
        <v>1.6365881600285659</v>
      </c>
    </row>
    <row r="3369" spans="1:32" ht="27.6" x14ac:dyDescent="0.3">
      <c r="A3369" s="2">
        <f>IF(G3369="","",VLOOKUP(G3369,{"CFTV","100000";"switch","750000";"VMS","200000";"Alarme","300000";"CA","400000";"Cabeamento","500000";"Infra","600000";"Redes","700000";"Energia","800000";"Outros","900000";"Serviço","1000000"},2,FALSE)
  + COUNTIF($G$2:G3369,G3369)
)</f>
        <v>600808</v>
      </c>
      <c r="B3369" s="3" t="str">
        <f t="shared" si="54"/>
        <v>KIT VENTILAÇÃO PARA RACKS COM</v>
      </c>
      <c r="C3369" s="3" t="s">
        <v>4993</v>
      </c>
      <c r="D3369" s="3" t="s">
        <v>4993</v>
      </c>
      <c r="E3369" s="5" t="s">
        <v>6</v>
      </c>
      <c r="F3369" s="5" t="s">
        <v>7</v>
      </c>
      <c r="G3369" s="2" t="s">
        <v>4743</v>
      </c>
      <c r="H3369" s="3" t="s">
        <v>4992</v>
      </c>
      <c r="I3369" s="170" t="s">
        <v>7038</v>
      </c>
      <c r="J3369" s="127">
        <v>178.9</v>
      </c>
      <c r="K3369" s="162">
        <v>364.45751224365375</v>
      </c>
      <c r="L3369" s="127"/>
      <c r="M3369" s="205"/>
      <c r="N3369" s="198">
        <v>0.12</v>
      </c>
      <c r="O3369" s="3" t="s">
        <v>6</v>
      </c>
      <c r="P3369" s="31" t="s">
        <v>7288</v>
      </c>
      <c r="Q3369" s="234">
        <v>1</v>
      </c>
      <c r="R3369" s="5">
        <v>94032000</v>
      </c>
      <c r="S3369" s="238">
        <v>46054</v>
      </c>
      <c r="T3369" s="263">
        <v>0.15</v>
      </c>
      <c r="U3369" s="263">
        <v>0</v>
      </c>
      <c r="V3369" s="263">
        <v>3.2119999999999996E-2</v>
      </c>
      <c r="W3369" s="263">
        <v>0</v>
      </c>
      <c r="X3369" s="263">
        <v>0.33999999999999997</v>
      </c>
      <c r="Y3369" s="265">
        <v>1.8334922359937862</v>
      </c>
      <c r="Z3369" s="275">
        <v>178.9</v>
      </c>
      <c r="AA3369" s="276">
        <v>3.9795316908289271</v>
      </c>
      <c r="AB3369" s="277">
        <v>0.05</v>
      </c>
      <c r="AC3369" s="277">
        <v>3.6499999999999998E-2</v>
      </c>
      <c r="AD3369" s="277">
        <v>0</v>
      </c>
      <c r="AE3369" s="277">
        <v>0.33999999999999997</v>
      </c>
      <c r="AF3369" s="276">
        <v>1.6365881600285659</v>
      </c>
    </row>
    <row r="3370" spans="1:32" ht="27.6" x14ac:dyDescent="0.3">
      <c r="A3370" s="2">
        <f>IF(G3370="","",VLOOKUP(G3370,{"CFTV","100000";"switch","750000";"VMS","200000";"Alarme","300000";"CA","400000";"Cabeamento","500000";"Infra","600000";"Redes","700000";"Energia","800000";"Outros","900000";"Serviço","1000000"},2,FALSE)
  + COUNTIF($G$2:G3370,G3370)
)</f>
        <v>600809</v>
      </c>
      <c r="B3370" s="3" t="str">
        <f t="shared" si="54"/>
        <v>RACK SERVIDOR PERFURADO 24U x</v>
      </c>
      <c r="C3370" s="3" t="s">
        <v>5298</v>
      </c>
      <c r="D3370" s="3" t="s">
        <v>5298</v>
      </c>
      <c r="E3370" s="5" t="s">
        <v>286</v>
      </c>
      <c r="F3370" s="5" t="s">
        <v>7</v>
      </c>
      <c r="G3370" s="2" t="s">
        <v>4743</v>
      </c>
      <c r="H3370" s="3" t="s">
        <v>5297</v>
      </c>
      <c r="I3370" s="175" t="s">
        <v>7038</v>
      </c>
      <c r="J3370" s="127">
        <v>2227.7399999999998</v>
      </c>
      <c r="K3370" s="162">
        <v>4713.378863205181</v>
      </c>
      <c r="L3370" s="127">
        <v>85.9</v>
      </c>
      <c r="M3370" s="205"/>
      <c r="N3370" s="198">
        <v>0.12</v>
      </c>
      <c r="O3370" s="3" t="s">
        <v>286</v>
      </c>
      <c r="P3370" s="31" t="s">
        <v>7292</v>
      </c>
      <c r="Q3370" s="234">
        <v>1</v>
      </c>
      <c r="R3370" s="5">
        <v>94032090</v>
      </c>
      <c r="S3370" s="238">
        <v>46064</v>
      </c>
      <c r="T3370" s="263">
        <v>0.15</v>
      </c>
      <c r="U3370" s="263">
        <v>0</v>
      </c>
      <c r="V3370" s="263">
        <v>3.2119999999999996E-2</v>
      </c>
      <c r="W3370" s="263">
        <v>0</v>
      </c>
      <c r="X3370" s="263">
        <v>0.33999999999999997</v>
      </c>
      <c r="Y3370" s="265">
        <v>1.8334922359937862</v>
      </c>
      <c r="Z3370" s="275">
        <v>2313.64</v>
      </c>
      <c r="AA3370" s="276">
        <v>51.465643941696136</v>
      </c>
      <c r="AB3370" s="277">
        <v>0.05</v>
      </c>
      <c r="AC3370" s="277">
        <v>3.6499999999999998E-2</v>
      </c>
      <c r="AD3370" s="277">
        <v>0</v>
      </c>
      <c r="AE3370" s="277">
        <v>0.33999999999999997</v>
      </c>
      <c r="AF3370" s="276">
        <v>1.6365881600285659</v>
      </c>
    </row>
    <row r="3371" spans="1:32" x14ac:dyDescent="0.3">
      <c r="A3371" s="2">
        <f>IF(G3371="","",VLOOKUP(G3371,{"CFTV","100000";"switch","750000";"VMS","200000";"Alarme","300000";"CA","400000";"Cabeamento","500000";"Infra","600000";"Redes","700000";"Energia","800000";"Outros","900000";"Serviço","1000000"},2,FALSE)
  + COUNTIF($G$2:G3371,G3371)
)</f>
        <v>600810</v>
      </c>
      <c r="B3371" s="3" t="str">
        <f t="shared" si="54"/>
        <v>BANDEJA FIXA  RACKS 19"</v>
      </c>
      <c r="C3371" s="3" t="s">
        <v>1955</v>
      </c>
      <c r="D3371" s="3" t="s">
        <v>1955</v>
      </c>
      <c r="E3371" s="5" t="s">
        <v>286</v>
      </c>
      <c r="F3371" s="5" t="s">
        <v>7</v>
      </c>
      <c r="G3371" s="2" t="s">
        <v>4743</v>
      </c>
      <c r="H3371" s="3" t="s">
        <v>5574</v>
      </c>
      <c r="I3371" s="170" t="s">
        <v>7038</v>
      </c>
      <c r="J3371" s="127">
        <v>98.72</v>
      </c>
      <c r="K3371" s="162">
        <v>376.11037401019206</v>
      </c>
      <c r="L3371" s="127">
        <v>85.9</v>
      </c>
      <c r="M3371" s="205"/>
      <c r="N3371" s="198">
        <v>0.12</v>
      </c>
      <c r="O3371" s="3" t="s">
        <v>286</v>
      </c>
      <c r="P3371" s="31" t="s">
        <v>7292</v>
      </c>
      <c r="Q3371" s="234">
        <v>1</v>
      </c>
      <c r="R3371" s="5">
        <v>72166110</v>
      </c>
      <c r="S3371" s="238">
        <v>46064</v>
      </c>
      <c r="T3371" s="263">
        <v>0.15</v>
      </c>
      <c r="U3371" s="263">
        <v>0</v>
      </c>
      <c r="V3371" s="263">
        <v>3.2119999999999996E-2</v>
      </c>
      <c r="W3371" s="263">
        <v>0</v>
      </c>
      <c r="X3371" s="263">
        <v>0.33999999999999997</v>
      </c>
      <c r="Y3371" s="265">
        <v>1.8334922359937862</v>
      </c>
      <c r="Z3371" s="275">
        <v>184.62</v>
      </c>
      <c r="AA3371" s="276">
        <v>4.106769931586566</v>
      </c>
      <c r="AB3371" s="277">
        <v>0.05</v>
      </c>
      <c r="AC3371" s="277">
        <v>3.6499999999999998E-2</v>
      </c>
      <c r="AD3371" s="277">
        <v>0</v>
      </c>
      <c r="AE3371" s="277">
        <v>0.33999999999999997</v>
      </c>
      <c r="AF3371" s="276">
        <v>1.6365881600285659</v>
      </c>
    </row>
    <row r="3372" spans="1:32" ht="27.6" x14ac:dyDescent="0.3">
      <c r="A3372" s="2">
        <f>IF(G3372="","",VLOOKUP(G3372,{"CFTV","100000";"switch","750000";"VMS","200000";"Alarme","300000";"CA","400000";"Cabeamento","500000";"Infra","600000";"Redes","700000";"Energia","800000";"Outros","900000";"Serviço","1000000"},2,FALSE)
  + COUNTIF($G$2:G3372,G3372)
)</f>
        <v>600811</v>
      </c>
      <c r="B3372" s="3" t="str">
        <f t="shared" si="54"/>
        <v>BOX GIRATÓRIO 1 POLEGADA INOX</v>
      </c>
      <c r="C3372" s="3" t="s">
        <v>5775</v>
      </c>
      <c r="D3372" s="3" t="s">
        <v>5775</v>
      </c>
      <c r="E3372" s="5" t="s">
        <v>5775</v>
      </c>
      <c r="F3372" s="5" t="s">
        <v>7</v>
      </c>
      <c r="G3372" s="2" t="s">
        <v>4743</v>
      </c>
      <c r="H3372" s="3" t="s">
        <v>5938</v>
      </c>
      <c r="I3372" s="170" t="s">
        <v>7038</v>
      </c>
      <c r="J3372" s="127">
        <v>13.49</v>
      </c>
      <c r="K3372" s="162">
        <v>27.482011403951308</v>
      </c>
      <c r="L3372" s="127"/>
      <c r="M3372" s="205"/>
      <c r="N3372" s="198">
        <v>0.12</v>
      </c>
      <c r="O3372" s="3" t="s">
        <v>6374</v>
      </c>
      <c r="P3372" s="31" t="s">
        <v>7290</v>
      </c>
      <c r="Q3372" s="234">
        <v>1</v>
      </c>
      <c r="R3372" s="5">
        <v>79070010</v>
      </c>
      <c r="S3372" s="238">
        <v>46094</v>
      </c>
      <c r="T3372" s="263">
        <v>0.15</v>
      </c>
      <c r="U3372" s="263">
        <v>0</v>
      </c>
      <c r="V3372" s="263">
        <v>3.2119999999999996E-2</v>
      </c>
      <c r="W3372" s="263">
        <v>0</v>
      </c>
      <c r="X3372" s="263">
        <v>0.33999999999999997</v>
      </c>
      <c r="Y3372" s="265">
        <v>1.8334922359937862</v>
      </c>
      <c r="Z3372" s="275">
        <v>13.49</v>
      </c>
      <c r="AA3372" s="276">
        <v>0.30007759926932492</v>
      </c>
      <c r="AB3372" s="277">
        <v>0.05</v>
      </c>
      <c r="AC3372" s="277">
        <v>3.6499999999999998E-2</v>
      </c>
      <c r="AD3372" s="277">
        <v>0</v>
      </c>
      <c r="AE3372" s="277">
        <v>0.33999999999999997</v>
      </c>
      <c r="AF3372" s="276">
        <v>1.6365881600285659</v>
      </c>
    </row>
    <row r="3373" spans="1:32" ht="27.6" x14ac:dyDescent="0.3">
      <c r="A3373" s="2">
        <f>IF(G3373="","",VLOOKUP(G3373,{"CFTV","100000";"switch","750000";"VMS","200000";"Alarme","300000";"CA","400000";"Cabeamento","500000";"Infra","600000";"Redes","700000";"Energia","800000";"Outros","900000";"Serviço","1000000"},2,FALSE)
  + COUNTIF($G$2:G3373,G3373)
)</f>
        <v>600812</v>
      </c>
      <c r="B3373" s="3" t="str">
        <f t="shared" si="54"/>
        <v>CONECTOR RJ45 MACHO CAT.6 BLINDADO</v>
      </c>
      <c r="C3373" s="3"/>
      <c r="D3373" s="3"/>
      <c r="E3373" s="5" t="s">
        <v>3096</v>
      </c>
      <c r="F3373" s="5" t="s">
        <v>7</v>
      </c>
      <c r="G3373" s="2" t="s">
        <v>4743</v>
      </c>
      <c r="H3373" s="3" t="s">
        <v>5939</v>
      </c>
      <c r="I3373" s="170" t="s">
        <v>7038</v>
      </c>
      <c r="J3373" s="127">
        <v>1.3</v>
      </c>
      <c r="K3373" s="162">
        <v>2.648377674213247</v>
      </c>
      <c r="L3373" s="126"/>
      <c r="M3373" s="198"/>
      <c r="N3373" s="198">
        <v>0.12</v>
      </c>
      <c r="O3373" s="3" t="s">
        <v>7119</v>
      </c>
      <c r="P3373" s="31" t="s">
        <v>7291</v>
      </c>
      <c r="Q3373" s="234">
        <v>1</v>
      </c>
      <c r="R3373" s="5">
        <v>85369040</v>
      </c>
      <c r="S3373" s="238">
        <v>46093</v>
      </c>
      <c r="T3373" s="263">
        <v>0.15</v>
      </c>
      <c r="U3373" s="263">
        <v>0</v>
      </c>
      <c r="V3373" s="263">
        <v>3.2119999999999996E-2</v>
      </c>
      <c r="W3373" s="263">
        <v>0</v>
      </c>
      <c r="X3373" s="263">
        <v>0.33999999999999997</v>
      </c>
      <c r="Y3373" s="265">
        <v>1.8334922359937862</v>
      </c>
      <c r="Z3373" s="275">
        <v>1.3</v>
      </c>
      <c r="AA3373" s="276">
        <v>2.8917781990372309E-2</v>
      </c>
      <c r="AB3373" s="277">
        <v>0.05</v>
      </c>
      <c r="AC3373" s="277">
        <v>3.6499999999999998E-2</v>
      </c>
      <c r="AD3373" s="277">
        <v>0</v>
      </c>
      <c r="AE3373" s="277">
        <v>0.33999999999999997</v>
      </c>
      <c r="AF3373" s="276">
        <v>1.6365881600285659</v>
      </c>
    </row>
    <row r="3374" spans="1:32" x14ac:dyDescent="0.3">
      <c r="A3374" s="2">
        <f>IF(G3374="","",VLOOKUP(G3374,{"CFTV","100000";"switch","750000";"VMS","200000";"Alarme","300000";"CA","400000";"Cabeamento","500000";"Infra","600000";"Redes","700000";"Energia","800000";"Outros","900000";"Serviço","1000000"},2,FALSE)
  + COUNTIF($G$2:G3374,G3374)
)</f>
        <v>600813</v>
      </c>
      <c r="B3374" s="3" t="str">
        <f t="shared" si="54"/>
        <v>CABO FTP 04P CAT.6 LSZH</v>
      </c>
      <c r="C3374" s="3"/>
      <c r="D3374" s="3"/>
      <c r="E3374" s="5" t="s">
        <v>3227</v>
      </c>
      <c r="F3374" s="5" t="s">
        <v>948</v>
      </c>
      <c r="G3374" s="2" t="s">
        <v>4743</v>
      </c>
      <c r="H3374" s="3" t="s">
        <v>5940</v>
      </c>
      <c r="I3374" s="170" t="s">
        <v>7038</v>
      </c>
      <c r="J3374" s="127">
        <v>18.940000000000001</v>
      </c>
      <c r="K3374" s="162">
        <v>38.584825499691462</v>
      </c>
      <c r="L3374" s="126"/>
      <c r="M3374" s="198"/>
      <c r="N3374" s="198">
        <v>0.12</v>
      </c>
      <c r="O3374" s="62" t="s">
        <v>7089</v>
      </c>
      <c r="P3374" s="254" t="s">
        <v>7294</v>
      </c>
      <c r="Q3374" s="235">
        <v>1</v>
      </c>
      <c r="R3374" s="5">
        <v>85444900</v>
      </c>
      <c r="S3374" s="243">
        <v>46094</v>
      </c>
      <c r="T3374" s="263">
        <v>0.15</v>
      </c>
      <c r="U3374" s="263">
        <v>0</v>
      </c>
      <c r="V3374" s="263">
        <v>3.2119999999999996E-2</v>
      </c>
      <c r="W3374" s="263">
        <v>0</v>
      </c>
      <c r="X3374" s="263">
        <v>0.33999999999999997</v>
      </c>
      <c r="Y3374" s="265">
        <v>1.8334922359937862</v>
      </c>
      <c r="Z3374" s="275">
        <v>18.940000000000001</v>
      </c>
      <c r="AA3374" s="276">
        <v>0.42130983915203962</v>
      </c>
      <c r="AB3374" s="277">
        <v>0.05</v>
      </c>
      <c r="AC3374" s="277">
        <v>3.6499999999999998E-2</v>
      </c>
      <c r="AD3374" s="277">
        <v>0</v>
      </c>
      <c r="AE3374" s="277">
        <v>0.33999999999999997</v>
      </c>
      <c r="AF3374" s="276">
        <v>1.6365881600285659</v>
      </c>
    </row>
    <row r="3375" spans="1:32" ht="27.6" x14ac:dyDescent="0.3">
      <c r="A3375" s="2">
        <f>IF(G3375="","",VLOOKUP(G3375,{"CFTV","100000";"switch","750000";"VMS","200000";"Alarme","300000";"CA","400000";"Cabeamento","500000";"Infra","600000";"Redes","700000";"Energia","800000";"Outros","900000";"Serviço","1000000"},2,FALSE)
  + COUNTIF($G$2:G3375,G3375)
)</f>
        <v>600814</v>
      </c>
      <c r="B3375" s="3" t="str">
        <f t="shared" si="54"/>
        <v>CAIXA DE EMENDA AEREA 12FO</v>
      </c>
      <c r="C3375" s="3"/>
      <c r="D3375" s="3"/>
      <c r="E3375" s="5" t="s">
        <v>900</v>
      </c>
      <c r="F3375" s="5" t="s">
        <v>948</v>
      </c>
      <c r="G3375" s="2" t="s">
        <v>4743</v>
      </c>
      <c r="H3375" s="3" t="s">
        <v>5941</v>
      </c>
      <c r="I3375" s="170" t="s">
        <v>7038</v>
      </c>
      <c r="J3375" s="127">
        <v>139.75</v>
      </c>
      <c r="K3375" s="162">
        <v>284.70059997792401</v>
      </c>
      <c r="L3375" s="126"/>
      <c r="M3375" s="198"/>
      <c r="N3375" s="198">
        <v>0.12</v>
      </c>
      <c r="O3375" s="3" t="s">
        <v>7126</v>
      </c>
      <c r="P3375" s="31" t="s">
        <v>7290</v>
      </c>
      <c r="Q3375" s="234">
        <v>1</v>
      </c>
      <c r="R3375" s="5">
        <v>39231090</v>
      </c>
      <c r="S3375" s="238">
        <v>46098</v>
      </c>
      <c r="T3375" s="263">
        <v>0.15</v>
      </c>
      <c r="U3375" s="263">
        <v>0</v>
      </c>
      <c r="V3375" s="263">
        <v>3.2119999999999996E-2</v>
      </c>
      <c r="W3375" s="263">
        <v>0</v>
      </c>
      <c r="X3375" s="263">
        <v>0.33999999999999997</v>
      </c>
      <c r="Y3375" s="265">
        <v>1.8334922359937862</v>
      </c>
      <c r="Z3375" s="275">
        <v>139.75</v>
      </c>
      <c r="AA3375" s="276">
        <v>3.1086615639650228</v>
      </c>
      <c r="AB3375" s="277">
        <v>0.05</v>
      </c>
      <c r="AC3375" s="277">
        <v>3.6499999999999998E-2</v>
      </c>
      <c r="AD3375" s="277">
        <v>0</v>
      </c>
      <c r="AE3375" s="277">
        <v>0.33999999999999997</v>
      </c>
      <c r="AF3375" s="276">
        <v>1.6365881600285659</v>
      </c>
    </row>
    <row r="3376" spans="1:32" ht="27.6" x14ac:dyDescent="0.3">
      <c r="A3376" s="2">
        <f>IF(G3376="","",VLOOKUP(G3376,{"CFTV","100000";"switch","750000";"VMS","200000";"Alarme","300000";"CA","400000";"Cabeamento","500000";"Infra","600000";"Redes","700000";"Energia","800000";"Outros","900000";"Serviço","1000000"},2,FALSE)
  + COUNTIF($G$2:G3376,G3376)
)</f>
        <v>600815</v>
      </c>
      <c r="B3376" s="3" t="str">
        <f t="shared" si="54"/>
        <v>PORTA EQUIPAMENTO P/ 3 BLOCOS</v>
      </c>
      <c r="C3376" s="3"/>
      <c r="D3376" s="3"/>
      <c r="E3376" s="5" t="s">
        <v>5193</v>
      </c>
      <c r="F3376" s="5" t="s">
        <v>7</v>
      </c>
      <c r="G3376" s="2" t="s">
        <v>4743</v>
      </c>
      <c r="H3376" s="3" t="s">
        <v>5942</v>
      </c>
      <c r="I3376" s="170" t="s">
        <v>7038</v>
      </c>
      <c r="J3376" s="127">
        <v>44.79</v>
      </c>
      <c r="K3376" s="162">
        <v>91.246796944624094</v>
      </c>
      <c r="L3376" s="126"/>
      <c r="M3376" s="198"/>
      <c r="N3376" s="198">
        <v>0.18</v>
      </c>
      <c r="O3376" s="3" t="s">
        <v>7070</v>
      </c>
      <c r="P3376" s="31" t="s">
        <v>7294</v>
      </c>
      <c r="Q3376" s="234">
        <v>1</v>
      </c>
      <c r="R3376" s="5">
        <v>39172900</v>
      </c>
      <c r="S3376" s="238">
        <v>46098</v>
      </c>
      <c r="T3376" s="263">
        <v>0.15</v>
      </c>
      <c r="U3376" s="263">
        <v>0</v>
      </c>
      <c r="V3376" s="263">
        <v>3.2119999999999996E-2</v>
      </c>
      <c r="W3376" s="263">
        <v>0</v>
      </c>
      <c r="X3376" s="263">
        <v>0.33999999999999997</v>
      </c>
      <c r="Y3376" s="265">
        <v>1.8334922359937862</v>
      </c>
      <c r="Z3376" s="275">
        <v>44.79</v>
      </c>
      <c r="AA3376" s="276">
        <v>0.99632881180675048</v>
      </c>
      <c r="AB3376" s="277">
        <v>0.05</v>
      </c>
      <c r="AC3376" s="277">
        <v>3.6499999999999998E-2</v>
      </c>
      <c r="AD3376" s="277">
        <v>0</v>
      </c>
      <c r="AE3376" s="277">
        <v>0.33999999999999997</v>
      </c>
      <c r="AF3376" s="276">
        <v>1.6365881600285659</v>
      </c>
    </row>
    <row r="3377" spans="1:32" ht="27.6" x14ac:dyDescent="0.3">
      <c r="A3377" s="2">
        <f>IF(G3377="","",VLOOKUP(G3377,{"CFTV","100000";"switch","750000";"VMS","200000";"Alarme","300000";"CA","400000";"Cabeamento","500000";"Infra","600000";"Redes","700000";"Energia","800000";"Outros","900000";"Serviço","1000000"},2,FALSE)
  + COUNTIF($G$2:G3377,G3377)
)</f>
        <v>600816</v>
      </c>
      <c r="B3377" s="3" t="str">
        <f t="shared" si="54"/>
        <v>MOLDURA TIPO BLOCO P/ RJ45</v>
      </c>
      <c r="C3377" s="3"/>
      <c r="D3377" s="3"/>
      <c r="E3377" s="5" t="s">
        <v>5193</v>
      </c>
      <c r="F3377" s="5" t="s">
        <v>7</v>
      </c>
      <c r="G3377" s="2" t="s">
        <v>4743</v>
      </c>
      <c r="H3377" s="3" t="s">
        <v>5943</v>
      </c>
      <c r="I3377" s="170" t="s">
        <v>7038</v>
      </c>
      <c r="J3377" s="127">
        <v>6.05</v>
      </c>
      <c r="K3377" s="162">
        <v>12.325142253069341</v>
      </c>
      <c r="L3377" s="126"/>
      <c r="M3377" s="198"/>
      <c r="N3377" s="198">
        <v>0.18</v>
      </c>
      <c r="O3377" s="3" t="s">
        <v>7070</v>
      </c>
      <c r="P3377" s="31" t="s">
        <v>7294</v>
      </c>
      <c r="Q3377" s="234">
        <v>1</v>
      </c>
      <c r="R3377" s="5">
        <v>39259090</v>
      </c>
      <c r="S3377" s="238">
        <v>46098</v>
      </c>
      <c r="T3377" s="263">
        <v>0.15</v>
      </c>
      <c r="U3377" s="263">
        <v>0</v>
      </c>
      <c r="V3377" s="263">
        <v>3.2119999999999996E-2</v>
      </c>
      <c r="W3377" s="263">
        <v>0</v>
      </c>
      <c r="X3377" s="263">
        <v>0.33999999999999997</v>
      </c>
      <c r="Y3377" s="265">
        <v>1.8334922359937862</v>
      </c>
      <c r="Z3377" s="275">
        <v>6.05</v>
      </c>
      <c r="AA3377" s="276">
        <v>0.13457890849365572</v>
      </c>
      <c r="AB3377" s="277">
        <v>0.05</v>
      </c>
      <c r="AC3377" s="277">
        <v>3.6499999999999998E-2</v>
      </c>
      <c r="AD3377" s="277">
        <v>0</v>
      </c>
      <c r="AE3377" s="277">
        <v>0.33999999999999997</v>
      </c>
      <c r="AF3377" s="276">
        <v>1.6365881600285659</v>
      </c>
    </row>
    <row r="3378" spans="1:32" ht="27.6" x14ac:dyDescent="0.3">
      <c r="A3378" s="2">
        <f>IF(G3378="","",VLOOKUP(G3378,{"CFTV","100000";"switch","750000";"VMS","200000";"Alarme","300000";"CA","400000";"Cabeamento","500000";"Infra","600000";"Redes","700000";"Energia","800000";"Outros","900000";"Serviço","1000000"},2,FALSE)
  + COUNTIF($G$2:G3378,G3378)
)</f>
        <v>600817</v>
      </c>
      <c r="B3378" s="3" t="str">
        <f t="shared" si="54"/>
        <v>TOMADA BLOCO 10A PADRAO BRASILEIRO</v>
      </c>
      <c r="C3378" s="3"/>
      <c r="D3378" s="3"/>
      <c r="E3378" s="5" t="s">
        <v>5193</v>
      </c>
      <c r="F3378" s="5" t="s">
        <v>7</v>
      </c>
      <c r="G3378" s="2" t="s">
        <v>4743</v>
      </c>
      <c r="H3378" s="3" t="s">
        <v>5944</v>
      </c>
      <c r="I3378" s="170" t="s">
        <v>7038</v>
      </c>
      <c r="J3378" s="127">
        <v>18.48</v>
      </c>
      <c r="K3378" s="162">
        <v>37.647707245739078</v>
      </c>
      <c r="L3378" s="126"/>
      <c r="M3378" s="198"/>
      <c r="N3378" s="198">
        <v>0.18</v>
      </c>
      <c r="O3378" s="3" t="s">
        <v>7070</v>
      </c>
      <c r="P3378" s="31" t="s">
        <v>7294</v>
      </c>
      <c r="Q3378" s="234">
        <v>1</v>
      </c>
      <c r="R3378" s="5">
        <v>85366910</v>
      </c>
      <c r="S3378" s="238">
        <v>46098</v>
      </c>
      <c r="T3378" s="263">
        <v>0.15</v>
      </c>
      <c r="U3378" s="263">
        <v>0</v>
      </c>
      <c r="V3378" s="263">
        <v>3.2119999999999996E-2</v>
      </c>
      <c r="W3378" s="263">
        <v>0</v>
      </c>
      <c r="X3378" s="263">
        <v>0.33999999999999997</v>
      </c>
      <c r="Y3378" s="265">
        <v>1.8334922359937862</v>
      </c>
      <c r="Z3378" s="275">
        <v>18.48</v>
      </c>
      <c r="AA3378" s="276">
        <v>0.41107739321698478</v>
      </c>
      <c r="AB3378" s="277">
        <v>0.05</v>
      </c>
      <c r="AC3378" s="277">
        <v>3.6499999999999998E-2</v>
      </c>
      <c r="AD3378" s="277">
        <v>0</v>
      </c>
      <c r="AE3378" s="277">
        <v>0.33999999999999997</v>
      </c>
      <c r="AF3378" s="276">
        <v>1.6365881600285659</v>
      </c>
    </row>
    <row r="3379" spans="1:32" ht="27.6" x14ac:dyDescent="0.3">
      <c r="A3379" s="2">
        <f>IF(G3379="","",VLOOKUP(G3379,{"CFTV","100000";"switch","750000";"VMS","200000";"Alarme","300000";"CA","400000";"Cabeamento","500000";"Infra","600000";"Redes","700000";"Energia","800000";"Outros","900000";"Serviço","1000000"},2,FALSE)
  + COUNTIF($G$2:G3379,G3379)
)</f>
        <v>600818</v>
      </c>
      <c r="B3379" s="3" t="str">
        <f t="shared" si="54"/>
        <v>CABO ELETRICO FLEXIVEL -2.5 MM2</v>
      </c>
      <c r="C3379" s="3"/>
      <c r="D3379" s="3"/>
      <c r="E3379" s="5" t="s">
        <v>5946</v>
      </c>
      <c r="F3379" s="5" t="s">
        <v>948</v>
      </c>
      <c r="G3379" s="2" t="s">
        <v>4743</v>
      </c>
      <c r="H3379" s="3" t="s">
        <v>5945</v>
      </c>
      <c r="I3379" s="170" t="s">
        <v>7038</v>
      </c>
      <c r="J3379" s="127">
        <v>2.82</v>
      </c>
      <c r="K3379" s="162">
        <v>5.7449423394471966</v>
      </c>
      <c r="L3379" s="126"/>
      <c r="M3379" s="198"/>
      <c r="N3379" s="198">
        <v>0.18</v>
      </c>
      <c r="O3379" s="3" t="s">
        <v>7070</v>
      </c>
      <c r="P3379" s="31" t="s">
        <v>7294</v>
      </c>
      <c r="Q3379" s="234">
        <v>1</v>
      </c>
      <c r="R3379" s="5">
        <v>85444900</v>
      </c>
      <c r="S3379" s="238">
        <v>46098</v>
      </c>
      <c r="T3379" s="263">
        <v>0.15</v>
      </c>
      <c r="U3379" s="263">
        <v>0</v>
      </c>
      <c r="V3379" s="263">
        <v>3.2119999999999996E-2</v>
      </c>
      <c r="W3379" s="263">
        <v>0</v>
      </c>
      <c r="X3379" s="263">
        <v>0.33999999999999997</v>
      </c>
      <c r="Y3379" s="265">
        <v>1.8334922359937862</v>
      </c>
      <c r="Z3379" s="275">
        <v>2.82</v>
      </c>
      <c r="AA3379" s="276">
        <v>6.2729342471423005E-2</v>
      </c>
      <c r="AB3379" s="277">
        <v>0.05</v>
      </c>
      <c r="AC3379" s="277">
        <v>3.6499999999999998E-2</v>
      </c>
      <c r="AD3379" s="277">
        <v>0</v>
      </c>
      <c r="AE3379" s="277">
        <v>0.33999999999999997</v>
      </c>
      <c r="AF3379" s="276">
        <v>1.6365881600285659</v>
      </c>
    </row>
    <row r="3380" spans="1:32" ht="27.6" x14ac:dyDescent="0.3">
      <c r="A3380" s="2">
        <f>IF(G3380="","",VLOOKUP(G3380,{"CFTV","100000";"switch","750000";"VMS","200000";"Alarme","300000";"CA","400000";"Cabeamento","500000";"Infra","600000";"Redes","700000";"Energia","800000";"Outros","900000";"Serviço","1000000"},2,FALSE)
  + COUNTIF($G$2:G3380,G3380)
)</f>
        <v>600819</v>
      </c>
      <c r="B3380" s="3" t="str">
        <f t="shared" si="54"/>
        <v>CABO ELETRICO FLEXIVEL -2.5 MM2</v>
      </c>
      <c r="C3380" s="3"/>
      <c r="D3380" s="3"/>
      <c r="E3380" s="5" t="s">
        <v>5946</v>
      </c>
      <c r="F3380" s="5" t="s">
        <v>948</v>
      </c>
      <c r="G3380" s="2" t="s">
        <v>4743</v>
      </c>
      <c r="H3380" s="3" t="s">
        <v>5947</v>
      </c>
      <c r="I3380" s="170" t="s">
        <v>7038</v>
      </c>
      <c r="J3380" s="127">
        <v>2.82</v>
      </c>
      <c r="K3380" s="162">
        <v>5.7449423394471966</v>
      </c>
      <c r="L3380" s="126"/>
      <c r="M3380" s="198"/>
      <c r="N3380" s="198">
        <v>0.18</v>
      </c>
      <c r="O3380" s="3" t="s">
        <v>7070</v>
      </c>
      <c r="P3380" s="31" t="s">
        <v>7294</v>
      </c>
      <c r="Q3380" s="234">
        <v>1</v>
      </c>
      <c r="R3380" s="5">
        <v>85444900</v>
      </c>
      <c r="S3380" s="238">
        <v>46098</v>
      </c>
      <c r="T3380" s="263">
        <v>0.15</v>
      </c>
      <c r="U3380" s="263">
        <v>0</v>
      </c>
      <c r="V3380" s="263">
        <v>3.2119999999999996E-2</v>
      </c>
      <c r="W3380" s="263">
        <v>0</v>
      </c>
      <c r="X3380" s="263">
        <v>0.33999999999999997</v>
      </c>
      <c r="Y3380" s="265">
        <v>1.8334922359937862</v>
      </c>
      <c r="Z3380" s="275">
        <v>2.82</v>
      </c>
      <c r="AA3380" s="276">
        <v>6.2729342471423005E-2</v>
      </c>
      <c r="AB3380" s="277">
        <v>0.05</v>
      </c>
      <c r="AC3380" s="277">
        <v>3.6499999999999998E-2</v>
      </c>
      <c r="AD3380" s="277">
        <v>0</v>
      </c>
      <c r="AE3380" s="277">
        <v>0.33999999999999997</v>
      </c>
      <c r="AF3380" s="276">
        <v>1.6365881600285659</v>
      </c>
    </row>
    <row r="3381" spans="1:32" ht="27.6" x14ac:dyDescent="0.3">
      <c r="A3381" s="2">
        <f>IF(G3381="","",VLOOKUP(G3381,{"CFTV","100000";"switch","750000";"VMS","200000";"Alarme","300000";"CA","400000";"Cabeamento","500000";"Infra","600000";"Redes","700000";"Energia","800000";"Outros","900000";"Serviço","1000000"},2,FALSE)
  + COUNTIF($G$2:G3381,G3381)
)</f>
        <v>600820</v>
      </c>
      <c r="B3381" s="3" t="str">
        <f t="shared" si="54"/>
        <v>CABO ELETRICO FLEXIVEL -2.5 MM2</v>
      </c>
      <c r="C3381" s="3"/>
      <c r="D3381" s="3"/>
      <c r="E3381" s="5" t="s">
        <v>5946</v>
      </c>
      <c r="F3381" s="5" t="s">
        <v>948</v>
      </c>
      <c r="G3381" s="2" t="s">
        <v>4743</v>
      </c>
      <c r="H3381" s="3" t="s">
        <v>5948</v>
      </c>
      <c r="I3381" s="170" t="s">
        <v>7038</v>
      </c>
      <c r="J3381" s="127">
        <v>2.82</v>
      </c>
      <c r="K3381" s="162">
        <v>5.7449423394471966</v>
      </c>
      <c r="L3381" s="126"/>
      <c r="M3381" s="198"/>
      <c r="N3381" s="198">
        <v>0.18</v>
      </c>
      <c r="O3381" s="3" t="s">
        <v>7070</v>
      </c>
      <c r="P3381" s="31" t="s">
        <v>7294</v>
      </c>
      <c r="Q3381" s="234">
        <v>1</v>
      </c>
      <c r="R3381" s="5">
        <v>85444900</v>
      </c>
      <c r="S3381" s="238">
        <v>46098</v>
      </c>
      <c r="T3381" s="263">
        <v>0.15</v>
      </c>
      <c r="U3381" s="263">
        <v>0</v>
      </c>
      <c r="V3381" s="263">
        <v>3.2119999999999996E-2</v>
      </c>
      <c r="W3381" s="263">
        <v>0</v>
      </c>
      <c r="X3381" s="263">
        <v>0.33999999999999997</v>
      </c>
      <c r="Y3381" s="265">
        <v>1.8334922359937862</v>
      </c>
      <c r="Z3381" s="275">
        <v>2.82</v>
      </c>
      <c r="AA3381" s="276">
        <v>6.2729342471423005E-2</v>
      </c>
      <c r="AB3381" s="277">
        <v>0.05</v>
      </c>
      <c r="AC3381" s="277">
        <v>3.6499999999999998E-2</v>
      </c>
      <c r="AD3381" s="277">
        <v>0</v>
      </c>
      <c r="AE3381" s="277">
        <v>0.33999999999999997</v>
      </c>
      <c r="AF3381" s="276">
        <v>1.6365881600285659</v>
      </c>
    </row>
    <row r="3382" spans="1:32" ht="27.6" x14ac:dyDescent="0.3">
      <c r="A3382" s="2">
        <f>IF(G3382="","",VLOOKUP(G3382,{"CFTV","100000";"switch","750000";"VMS","200000";"Alarme","300000";"CA","400000";"Cabeamento","500000";"Infra","600000";"Redes","700000";"Energia","800000";"Outros","900000";"Serviço","1000000"},2,FALSE)
  + COUNTIF($G$2:G3382,G3382)
)</f>
        <v>600821</v>
      </c>
      <c r="B3382" s="3" t="str">
        <f t="shared" si="54"/>
        <v>BOX GIRATÓRIO DE 3/4 POLEGADA</v>
      </c>
      <c r="C3382" s="3" t="s">
        <v>5775</v>
      </c>
      <c r="D3382" s="3" t="s">
        <v>5775</v>
      </c>
      <c r="E3382" s="5" t="s">
        <v>5775</v>
      </c>
      <c r="F3382" s="5" t="s">
        <v>7</v>
      </c>
      <c r="G3382" s="2" t="s">
        <v>4743</v>
      </c>
      <c r="H3382" s="3" t="s">
        <v>5949</v>
      </c>
      <c r="I3382" s="169" t="s">
        <v>7038</v>
      </c>
      <c r="J3382" s="127">
        <v>7.55</v>
      </c>
      <c r="K3382" s="162">
        <v>15.380962646392318</v>
      </c>
      <c r="L3382" s="127"/>
      <c r="M3382" s="205"/>
      <c r="N3382" s="218">
        <v>0.12</v>
      </c>
      <c r="O3382" s="3" t="s">
        <v>6374</v>
      </c>
      <c r="P3382" s="31" t="s">
        <v>7290</v>
      </c>
      <c r="Q3382" s="234">
        <v>1</v>
      </c>
      <c r="R3382" s="5">
        <v>79070010</v>
      </c>
      <c r="S3382" s="238">
        <v>46094</v>
      </c>
      <c r="T3382" s="263">
        <v>0.15</v>
      </c>
      <c r="U3382" s="263">
        <v>0</v>
      </c>
      <c r="V3382" s="263">
        <v>3.2119999999999996E-2</v>
      </c>
      <c r="W3382" s="263">
        <v>0</v>
      </c>
      <c r="X3382" s="263">
        <v>0.33999999999999997</v>
      </c>
      <c r="Y3382" s="265">
        <v>1.8334922359937862</v>
      </c>
      <c r="Z3382" s="275">
        <v>7.55</v>
      </c>
      <c r="AA3382" s="276">
        <v>0.1679455800210084</v>
      </c>
      <c r="AB3382" s="277">
        <v>0.05</v>
      </c>
      <c r="AC3382" s="277">
        <v>3.6499999999999998E-2</v>
      </c>
      <c r="AD3382" s="277">
        <v>0</v>
      </c>
      <c r="AE3382" s="277">
        <v>0.33999999999999997</v>
      </c>
      <c r="AF3382" s="276">
        <v>1.6365881600285659</v>
      </c>
    </row>
    <row r="3383" spans="1:32" ht="27.6" x14ac:dyDescent="0.3">
      <c r="A3383" s="2">
        <f>IF(G3383="","",VLOOKUP(G3383,{"CFTV","100000";"switch","750000";"VMS","200000";"Alarme","300000";"CA","400000";"Cabeamento","500000";"Infra","600000";"Redes","700000";"Energia","800000";"Outros","900000";"Serviço","1000000"},2,FALSE)
  + COUNTIF($G$2:G3383,G3383)
)</f>
        <v>600822</v>
      </c>
      <c r="B3383" s="3" t="str">
        <f t="shared" si="54"/>
        <v>PARAFUSO E PORCA PARA ELETROCALHAS</v>
      </c>
      <c r="C3383" s="3" t="s">
        <v>5775</v>
      </c>
      <c r="D3383" s="3" t="s">
        <v>5775</v>
      </c>
      <c r="E3383" s="5" t="s">
        <v>5775</v>
      </c>
      <c r="F3383" s="5" t="s">
        <v>7</v>
      </c>
      <c r="G3383" s="2" t="s">
        <v>4743</v>
      </c>
      <c r="H3383" s="3" t="s">
        <v>5950</v>
      </c>
      <c r="I3383" s="169" t="s">
        <v>7038</v>
      </c>
      <c r="J3383" s="127">
        <v>0.56000000000000005</v>
      </c>
      <c r="K3383" s="162">
        <v>1.1408396135072449</v>
      </c>
      <c r="L3383" s="127"/>
      <c r="M3383" s="205"/>
      <c r="N3383" s="198">
        <v>0.18</v>
      </c>
      <c r="O3383" s="3" t="s">
        <v>7070</v>
      </c>
      <c r="P3383" s="31" t="s">
        <v>7294</v>
      </c>
      <c r="Q3383" s="234">
        <v>1</v>
      </c>
      <c r="R3383" s="5">
        <v>73181500</v>
      </c>
      <c r="S3383" s="238">
        <v>46094</v>
      </c>
      <c r="T3383" s="263">
        <v>0.15</v>
      </c>
      <c r="U3383" s="263">
        <v>0</v>
      </c>
      <c r="V3383" s="263">
        <v>3.2119999999999996E-2</v>
      </c>
      <c r="W3383" s="263">
        <v>0</v>
      </c>
      <c r="X3383" s="263">
        <v>0.33999999999999997</v>
      </c>
      <c r="Y3383" s="265">
        <v>1.8334922359937862</v>
      </c>
      <c r="Z3383" s="275">
        <v>0.56000000000000005</v>
      </c>
      <c r="AA3383" s="276">
        <v>1.2456890703544995E-2</v>
      </c>
      <c r="AB3383" s="277">
        <v>0.05</v>
      </c>
      <c r="AC3383" s="277">
        <v>3.6499999999999998E-2</v>
      </c>
      <c r="AD3383" s="277">
        <v>0</v>
      </c>
      <c r="AE3383" s="277">
        <v>0.33999999999999997</v>
      </c>
      <c r="AF3383" s="276">
        <v>1.6365881600285659</v>
      </c>
    </row>
    <row r="3384" spans="1:32" ht="27.6" x14ac:dyDescent="0.3">
      <c r="A3384" s="2">
        <f>IF(G3384="","",VLOOKUP(G3384,{"CFTV","100000";"switch","750000";"VMS","200000";"Alarme","300000";"CA","400000";"Cabeamento","500000";"Infra","600000";"Redes","700000";"Energia","800000";"Outros","900000";"Serviço","1000000"},2,FALSE)
  + COUNTIF($G$2:G3384,G3384)
)</f>
        <v>600823</v>
      </c>
      <c r="B3384" s="3" t="str">
        <f t="shared" si="54"/>
        <v>CAIXA DE PASSAGEM 20X20 GALVANIZADO</v>
      </c>
      <c r="C3384" s="3" t="s">
        <v>5775</v>
      </c>
      <c r="D3384" s="3" t="s">
        <v>5775</v>
      </c>
      <c r="E3384" s="5" t="s">
        <v>5775</v>
      </c>
      <c r="F3384" s="5" t="s">
        <v>7</v>
      </c>
      <c r="G3384" s="2" t="s">
        <v>4743</v>
      </c>
      <c r="H3384" s="3" t="s">
        <v>5951</v>
      </c>
      <c r="I3384" s="169" t="s">
        <v>7038</v>
      </c>
      <c r="J3384" s="127">
        <v>535.91999999999996</v>
      </c>
      <c r="K3384" s="162">
        <v>1091.7835101264332</v>
      </c>
      <c r="L3384" s="127"/>
      <c r="M3384" s="205"/>
      <c r="N3384" s="198">
        <v>0.12</v>
      </c>
      <c r="O3384" s="3" t="s">
        <v>6374</v>
      </c>
      <c r="P3384" s="31" t="s">
        <v>7290</v>
      </c>
      <c r="Q3384" s="234">
        <v>1</v>
      </c>
      <c r="R3384" s="5">
        <v>73079900</v>
      </c>
      <c r="S3384" s="238">
        <v>46094</v>
      </c>
      <c r="T3384" s="263">
        <v>0.15</v>
      </c>
      <c r="U3384" s="263">
        <v>0</v>
      </c>
      <c r="V3384" s="263">
        <v>3.2119999999999996E-2</v>
      </c>
      <c r="W3384" s="263">
        <v>0</v>
      </c>
      <c r="X3384" s="263">
        <v>0.33999999999999997</v>
      </c>
      <c r="Y3384" s="265">
        <v>1.8334922359937862</v>
      </c>
      <c r="Z3384" s="275">
        <v>535.91999999999996</v>
      </c>
      <c r="AA3384" s="276">
        <v>11.921244403292558</v>
      </c>
      <c r="AB3384" s="277">
        <v>0.05</v>
      </c>
      <c r="AC3384" s="277">
        <v>3.6499999999999998E-2</v>
      </c>
      <c r="AD3384" s="277">
        <v>0</v>
      </c>
      <c r="AE3384" s="277">
        <v>0.33999999999999997</v>
      </c>
      <c r="AF3384" s="276">
        <v>1.6365881600285659</v>
      </c>
    </row>
    <row r="3385" spans="1:32" x14ac:dyDescent="0.3">
      <c r="A3385" s="2">
        <f>IF(G3385="","",VLOOKUP(G3385,{"CFTV","100000";"switch","750000";"VMS","200000";"Alarme","300000";"CA","400000";"Cabeamento","500000";"Infra","600000";"Redes","700000";"Energia","800000";"Outros","900000";"Serviço","1000000"},2,FALSE)
  + COUNTIF($G$2:G3385,G3385)
)</f>
        <v>600824</v>
      </c>
      <c r="B3385" s="3" t="str">
        <f t="shared" si="54"/>
        <v>RÉGUA DE TOMADA PARA RACK</v>
      </c>
      <c r="C3385" s="3" t="s">
        <v>5953</v>
      </c>
      <c r="D3385" s="3" t="s">
        <v>5953</v>
      </c>
      <c r="E3385" s="5" t="s">
        <v>6</v>
      </c>
      <c r="F3385" s="5" t="s">
        <v>7</v>
      </c>
      <c r="G3385" s="2" t="s">
        <v>4743</v>
      </c>
      <c r="H3385" s="3" t="s">
        <v>5952</v>
      </c>
      <c r="I3385" s="169" t="s">
        <v>7038</v>
      </c>
      <c r="J3385" s="127">
        <v>58.25</v>
      </c>
      <c r="K3385" s="162">
        <v>124.60107653774439</v>
      </c>
      <c r="L3385" s="127"/>
      <c r="M3385" s="205">
        <v>0.05</v>
      </c>
      <c r="N3385" s="198">
        <v>0.12</v>
      </c>
      <c r="O3385" s="3" t="s">
        <v>6</v>
      </c>
      <c r="P3385" s="31" t="s">
        <v>7288</v>
      </c>
      <c r="Q3385" s="234">
        <v>1</v>
      </c>
      <c r="R3385" s="5">
        <v>85444200</v>
      </c>
      <c r="S3385" s="238">
        <v>46082</v>
      </c>
      <c r="T3385" s="263">
        <v>0.15</v>
      </c>
      <c r="U3385" s="263">
        <v>0</v>
      </c>
      <c r="V3385" s="263">
        <v>3.2119999999999996E-2</v>
      </c>
      <c r="W3385" s="263">
        <v>0</v>
      </c>
      <c r="X3385" s="263">
        <v>0.33999999999999997</v>
      </c>
      <c r="Y3385" s="265">
        <v>1.8334922359937862</v>
      </c>
      <c r="Z3385" s="275">
        <v>61.162500000000001</v>
      </c>
      <c r="AA3385" s="276">
        <v>1.3605260315278047</v>
      </c>
      <c r="AB3385" s="277">
        <v>0.05</v>
      </c>
      <c r="AC3385" s="277">
        <v>3.6499999999999998E-2</v>
      </c>
      <c r="AD3385" s="277">
        <v>0</v>
      </c>
      <c r="AE3385" s="277">
        <v>0.33999999999999997</v>
      </c>
      <c r="AF3385" s="276">
        <v>1.6365881600285659</v>
      </c>
    </row>
    <row r="3386" spans="1:32" ht="27.6" x14ac:dyDescent="0.3">
      <c r="A3386" s="2">
        <f>IF(G3386="","",VLOOKUP(G3386,{"CFTV","100000";"switch","750000";"VMS","200000";"Alarme","300000";"CA","400000";"Cabeamento","500000";"Infra","600000";"Redes","700000";"Energia","800000";"Outros","900000";"Serviço","1000000"},2,FALSE)
  + COUNTIF($G$2:G3386,G3386)
)</f>
        <v>600825</v>
      </c>
      <c r="B3386" s="3" t="str">
        <f t="shared" si="54"/>
        <v>TAMPA PARA ELETROCALHA AÇO GALVANIZADO</v>
      </c>
      <c r="C3386" s="3"/>
      <c r="D3386" s="3"/>
      <c r="E3386" s="5" t="s">
        <v>1455</v>
      </c>
      <c r="F3386" s="5" t="s">
        <v>7</v>
      </c>
      <c r="G3386" s="2" t="s">
        <v>4743</v>
      </c>
      <c r="H3386" s="3" t="s">
        <v>5954</v>
      </c>
      <c r="I3386" s="169" t="s">
        <v>7038</v>
      </c>
      <c r="J3386" s="127">
        <v>18.23</v>
      </c>
      <c r="K3386" s="162">
        <v>37.138403846851915</v>
      </c>
      <c r="L3386" s="127"/>
      <c r="M3386" s="205"/>
      <c r="N3386" s="198">
        <v>0.18</v>
      </c>
      <c r="O3386" s="3" t="s">
        <v>7070</v>
      </c>
      <c r="P3386" s="31" t="s">
        <v>7294</v>
      </c>
      <c r="Q3386" s="234">
        <v>1</v>
      </c>
      <c r="R3386" s="5">
        <v>73089010</v>
      </c>
      <c r="S3386" s="238">
        <v>46094</v>
      </c>
      <c r="T3386" s="263">
        <v>0.15</v>
      </c>
      <c r="U3386" s="263">
        <v>0</v>
      </c>
      <c r="V3386" s="263">
        <v>3.2119999999999996E-2</v>
      </c>
      <c r="W3386" s="263">
        <v>0</v>
      </c>
      <c r="X3386" s="263">
        <v>0.33999999999999997</v>
      </c>
      <c r="Y3386" s="265">
        <v>1.8334922359937862</v>
      </c>
      <c r="Z3386" s="275">
        <v>18.23</v>
      </c>
      <c r="AA3386" s="276">
        <v>0.40551628129575934</v>
      </c>
      <c r="AB3386" s="277">
        <v>0.05</v>
      </c>
      <c r="AC3386" s="277">
        <v>3.6499999999999998E-2</v>
      </c>
      <c r="AD3386" s="277">
        <v>0</v>
      </c>
      <c r="AE3386" s="277">
        <v>0.33999999999999997</v>
      </c>
      <c r="AF3386" s="276">
        <v>1.6365881600285659</v>
      </c>
    </row>
    <row r="3387" spans="1:32" ht="27.6" x14ac:dyDescent="0.3">
      <c r="A3387" s="2">
        <f>IF(G3387="","",VLOOKUP(G3387,{"CFTV","100000";"switch","750000";"VMS","200000";"Alarme","300000";"CA","400000";"Cabeamento","500000";"Infra","600000";"Redes","700000";"Energia","800000";"Outros","900000";"Serviço","1000000"},2,FALSE)
  + COUNTIF($G$2:G3387,G3387)
)</f>
        <v>600826</v>
      </c>
      <c r="B3387" s="3" t="str">
        <f t="shared" si="54"/>
        <v>POSTE METÁLICO DE 5M</v>
      </c>
      <c r="C3387" s="3"/>
      <c r="D3387" s="3"/>
      <c r="E3387" s="5" t="s">
        <v>326</v>
      </c>
      <c r="F3387" s="5" t="s">
        <v>7</v>
      </c>
      <c r="G3387" s="2" t="s">
        <v>4743</v>
      </c>
      <c r="H3387" s="3" t="s">
        <v>5955</v>
      </c>
      <c r="I3387" s="170" t="s">
        <v>7038</v>
      </c>
      <c r="J3387" s="127">
        <v>315.74</v>
      </c>
      <c r="K3387" s="162">
        <v>643.22982065853114</v>
      </c>
      <c r="L3387"/>
      <c r="M3387" s="203"/>
      <c r="N3387" s="198">
        <v>0.18</v>
      </c>
      <c r="O3387" s="3" t="s">
        <v>7070</v>
      </c>
      <c r="P3387" s="31" t="s">
        <v>7294</v>
      </c>
      <c r="Q3387" s="234">
        <v>1</v>
      </c>
      <c r="R3387" s="5">
        <v>73089010</v>
      </c>
      <c r="S3387" s="238">
        <v>46086</v>
      </c>
      <c r="T3387" s="263">
        <v>0.15</v>
      </c>
      <c r="U3387" s="263">
        <v>0</v>
      </c>
      <c r="V3387" s="263">
        <v>3.2119999999999996E-2</v>
      </c>
      <c r="W3387" s="263">
        <v>0</v>
      </c>
      <c r="X3387" s="263">
        <v>0.33999999999999997</v>
      </c>
      <c r="Y3387" s="265">
        <v>1.8334922359937862</v>
      </c>
      <c r="Z3387" s="275">
        <v>315.74</v>
      </c>
      <c r="AA3387" s="276">
        <v>7.0234619120308857</v>
      </c>
      <c r="AB3387" s="277">
        <v>0.05</v>
      </c>
      <c r="AC3387" s="277">
        <v>3.6499999999999998E-2</v>
      </c>
      <c r="AD3387" s="277">
        <v>0</v>
      </c>
      <c r="AE3387" s="277">
        <v>0.33999999999999997</v>
      </c>
      <c r="AF3387" s="276">
        <v>1.6365881600285659</v>
      </c>
    </row>
    <row r="3388" spans="1:32" ht="110.4" x14ac:dyDescent="0.3">
      <c r="A3388" s="2">
        <f>IF(G3388="","",VLOOKUP(G3388,{"CFTV","100000";"switch","750000";"VMS","200000";"Alarme","300000";"CA","400000";"Cabeamento","500000";"Infra","600000";"Redes","700000";"Energia","800000";"Outros","900000";"Serviço","1000000"},2,FALSE)
  + COUNTIF($G$2:G3388,G3388)
)</f>
        <v>600827</v>
      </c>
      <c r="B3388" s="3" t="str">
        <f t="shared" si="54"/>
        <v>SISTEMA OFF-GRID: GERADOR FOTOVOLTAICO DE</v>
      </c>
      <c r="C3388" s="3" t="s">
        <v>5957</v>
      </c>
      <c r="D3388" s="3" t="s">
        <v>5957</v>
      </c>
      <c r="E3388" s="5"/>
      <c r="F3388" s="5" t="s">
        <v>7</v>
      </c>
      <c r="G3388" s="2" t="s">
        <v>4743</v>
      </c>
      <c r="H3388" s="3" t="s">
        <v>5956</v>
      </c>
      <c r="I3388" s="170" t="s">
        <v>7038</v>
      </c>
      <c r="J3388" s="127">
        <v>22077.29</v>
      </c>
      <c r="K3388" s="162">
        <v>44976.155340870289</v>
      </c>
      <c r="L3388"/>
      <c r="M3388" s="203"/>
      <c r="N3388" s="198">
        <v>0.12</v>
      </c>
      <c r="O3388" s="3" t="s">
        <v>6803</v>
      </c>
      <c r="P3388" s="31" t="s">
        <v>7295</v>
      </c>
      <c r="Q3388" s="234">
        <v>1</v>
      </c>
      <c r="R3388" s="5">
        <v>85018000</v>
      </c>
      <c r="S3388" s="238">
        <v>46087</v>
      </c>
      <c r="T3388" s="263">
        <v>0.15</v>
      </c>
      <c r="U3388" s="263">
        <v>0</v>
      </c>
      <c r="V3388" s="263">
        <v>3.2119999999999996E-2</v>
      </c>
      <c r="W3388" s="263">
        <v>0</v>
      </c>
      <c r="X3388" s="263">
        <v>0.33999999999999997</v>
      </c>
      <c r="Y3388" s="265">
        <v>1.8334922359937862</v>
      </c>
      <c r="Z3388" s="275">
        <v>22077.29</v>
      </c>
      <c r="AA3388" s="276">
        <v>491.09712242940509</v>
      </c>
      <c r="AB3388" s="277">
        <v>0.05</v>
      </c>
      <c r="AC3388" s="277">
        <v>3.6499999999999998E-2</v>
      </c>
      <c r="AD3388" s="277">
        <v>0</v>
      </c>
      <c r="AE3388" s="277">
        <v>0.33999999999999997</v>
      </c>
      <c r="AF3388" s="276">
        <v>1.6365881600285659</v>
      </c>
    </row>
    <row r="3389" spans="1:32" ht="27.6" x14ac:dyDescent="0.3">
      <c r="A3389" s="2">
        <f>IF(G3389="","",VLOOKUP(G3389,{"CFTV","100000";"switch","750000";"VMS","200000";"Alarme","300000";"CA","400000";"Cabeamento","500000";"Infra","600000";"Redes","700000";"Energia","800000";"Outros","900000";"Serviço","1000000"},2,FALSE)
  + COUNTIF($G$2:G3389,G3389)
)</f>
        <v>600828</v>
      </c>
      <c r="B3389" s="3" t="str">
        <f t="shared" si="54"/>
        <v>RACK SERVIDOR FECHADO 12U X</v>
      </c>
      <c r="C3389" s="3" t="s">
        <v>5959</v>
      </c>
      <c r="D3389" s="3" t="s">
        <v>5959</v>
      </c>
      <c r="E3389" s="5" t="s">
        <v>286</v>
      </c>
      <c r="F3389" s="5" t="s">
        <v>7</v>
      </c>
      <c r="G3389" s="2" t="s">
        <v>4743</v>
      </c>
      <c r="H3389" s="3" t="s">
        <v>5958</v>
      </c>
      <c r="I3389" s="170" t="s">
        <v>7038</v>
      </c>
      <c r="J3389" s="127">
        <v>1770.4</v>
      </c>
      <c r="K3389" s="162">
        <v>3646.9128250374292</v>
      </c>
      <c r="L3389" s="127">
        <v>19.747499999999999</v>
      </c>
      <c r="M3389" s="203"/>
      <c r="N3389" s="193">
        <v>0.12</v>
      </c>
      <c r="O3389" s="3" t="s">
        <v>286</v>
      </c>
      <c r="P3389" s="31" t="s">
        <v>7292</v>
      </c>
      <c r="Q3389" s="234">
        <v>1</v>
      </c>
      <c r="R3389" s="5">
        <v>94032090</v>
      </c>
      <c r="S3389" s="238">
        <v>46092</v>
      </c>
      <c r="T3389" s="263">
        <v>0.15</v>
      </c>
      <c r="U3389" s="263">
        <v>0</v>
      </c>
      <c r="V3389" s="263">
        <v>3.2119999999999996E-2</v>
      </c>
      <c r="W3389" s="263">
        <v>0</v>
      </c>
      <c r="X3389" s="263">
        <v>0.33999999999999997</v>
      </c>
      <c r="Y3389" s="265">
        <v>1.8334922359937862</v>
      </c>
      <c r="Z3389" s="275">
        <v>1790.1475</v>
      </c>
      <c r="AA3389" s="276">
        <v>39.8208424120077</v>
      </c>
      <c r="AB3389" s="277">
        <v>0.05</v>
      </c>
      <c r="AC3389" s="277">
        <v>3.6499999999999998E-2</v>
      </c>
      <c r="AD3389" s="277">
        <v>0</v>
      </c>
      <c r="AE3389" s="277">
        <v>0.33999999999999997</v>
      </c>
      <c r="AF3389" s="276">
        <v>1.6365881600285659</v>
      </c>
    </row>
    <row r="3390" spans="1:32" ht="27.6" x14ac:dyDescent="0.3">
      <c r="A3390" s="2">
        <f>IF(G3390="","",VLOOKUP(G3390,{"CFTV","100000";"switch","750000";"VMS","200000";"Alarme","300000";"CA","400000";"Cabeamento","500000";"Infra","600000";"Redes","700000";"Energia","800000";"Outros","900000";"Serviço","1000000"},2,FALSE)
  + COUNTIF($G$2:G3390,G3390)
)</f>
        <v>600829</v>
      </c>
      <c r="B3390" s="3" t="str">
        <f t="shared" si="54"/>
        <v>POSTE GALVANIZADO 4,5 METROS -</v>
      </c>
      <c r="C3390" s="5" t="s">
        <v>5961</v>
      </c>
      <c r="D3390" s="5" t="s">
        <v>5961</v>
      </c>
      <c r="E3390" s="5" t="s">
        <v>326</v>
      </c>
      <c r="F3390" s="5" t="s">
        <v>7</v>
      </c>
      <c r="G3390" s="2" t="s">
        <v>4743</v>
      </c>
      <c r="H3390" s="3" t="s">
        <v>5960</v>
      </c>
      <c r="I3390" s="170" t="s">
        <v>7038</v>
      </c>
      <c r="J3390" s="127">
        <v>315.74</v>
      </c>
      <c r="K3390" s="162">
        <v>643.22982065853114</v>
      </c>
      <c r="L3390" s="127"/>
      <c r="M3390" s="203"/>
      <c r="N3390" s="198">
        <v>0.18</v>
      </c>
      <c r="O3390" s="47" t="s">
        <v>7070</v>
      </c>
      <c r="P3390" s="254" t="s">
        <v>7294</v>
      </c>
      <c r="Q3390" s="235">
        <v>3</v>
      </c>
      <c r="R3390" s="5">
        <v>73144100</v>
      </c>
      <c r="S3390" s="243">
        <v>46086</v>
      </c>
      <c r="T3390" s="263">
        <v>0.15</v>
      </c>
      <c r="U3390" s="263">
        <v>0</v>
      </c>
      <c r="V3390" s="263">
        <v>3.2119999999999996E-2</v>
      </c>
      <c r="W3390" s="263">
        <v>0</v>
      </c>
      <c r="X3390" s="263">
        <v>0.33999999999999997</v>
      </c>
      <c r="Y3390" s="265">
        <v>1.8334922359937862</v>
      </c>
      <c r="Z3390" s="275">
        <v>315.74</v>
      </c>
      <c r="AA3390" s="276">
        <v>7.0234619120308857</v>
      </c>
      <c r="AB3390" s="277">
        <v>0.05</v>
      </c>
      <c r="AC3390" s="277">
        <v>3.6499999999999998E-2</v>
      </c>
      <c r="AD3390" s="277">
        <v>0</v>
      </c>
      <c r="AE3390" s="277">
        <v>0.33999999999999997</v>
      </c>
      <c r="AF3390" s="276">
        <v>1.6365881600285659</v>
      </c>
    </row>
    <row r="3391" spans="1:32" ht="27.6" x14ac:dyDescent="0.3">
      <c r="A3391" s="2">
        <f>IF(G3391="","",VLOOKUP(G3391,{"CFTV","100000";"switch","750000";"VMS","200000";"Alarme","300000";"CA","400000";"Cabeamento","500000";"Infra","600000";"Redes","700000";"Energia","800000";"Outros","900000";"Serviço","1000000"},2,FALSE)
  + COUNTIF($G$2:G3391,G3391)
)</f>
        <v>600830</v>
      </c>
      <c r="B3391" s="3" t="str">
        <f t="shared" si="54"/>
        <v>LOCAÇÃO DE ANDAIMES - ALTURA</v>
      </c>
      <c r="C3391" s="5"/>
      <c r="D3391" s="5"/>
      <c r="E3391" s="5" t="s">
        <v>326</v>
      </c>
      <c r="F3391" s="5" t="s">
        <v>2493</v>
      </c>
      <c r="G3391" s="2" t="s">
        <v>4743</v>
      </c>
      <c r="H3391" s="3" t="s">
        <v>5962</v>
      </c>
      <c r="I3391" s="170" t="s">
        <v>7038</v>
      </c>
      <c r="J3391" s="127">
        <v>29.266666666666602</v>
      </c>
      <c r="K3391" s="162">
        <v>416.90568017320271</v>
      </c>
      <c r="L3391" s="127">
        <v>200</v>
      </c>
      <c r="M3391" s="203"/>
      <c r="N3391" s="218"/>
      <c r="O3391" s="3" t="s">
        <v>7241</v>
      </c>
      <c r="P3391" s="31" t="s">
        <v>7294</v>
      </c>
      <c r="Q3391" s="234">
        <v>1</v>
      </c>
      <c r="R3391" s="5" t="s">
        <v>777</v>
      </c>
      <c r="S3391" s="238">
        <v>46099</v>
      </c>
      <c r="T3391" s="263">
        <v>0.15</v>
      </c>
      <c r="U3391" s="263">
        <v>0.05</v>
      </c>
      <c r="V3391" s="263">
        <v>3.6499999999999998E-2</v>
      </c>
      <c r="W3391" s="263">
        <v>0</v>
      </c>
      <c r="X3391" s="263">
        <v>0.33999999999999997</v>
      </c>
      <c r="Y3391" s="265">
        <v>1.6365881600285659</v>
      </c>
      <c r="Z3391" s="275">
        <v>229.26666666666659</v>
      </c>
      <c r="AA3391" s="276">
        <v>5.0999103725584778</v>
      </c>
      <c r="AB3391" s="277">
        <v>0.05</v>
      </c>
      <c r="AC3391" s="277">
        <v>3.6499999999999998E-2</v>
      </c>
      <c r="AD3391" s="277">
        <v>0</v>
      </c>
      <c r="AE3391" s="277">
        <v>0.33999999999999997</v>
      </c>
      <c r="AF3391" s="276">
        <v>1.6365881600285659</v>
      </c>
    </row>
    <row r="3392" spans="1:32" x14ac:dyDescent="0.3">
      <c r="A3392" s="2">
        <f>IF(G3392="","",VLOOKUP(G3392,{"CFTV","100000";"switch","750000";"VMS","200000";"Alarme","300000";"CA","400000";"Cabeamento","500000";"Infra","600000";"Redes","700000";"Energia","800000";"Outros","900000";"Serviço","1000000"},2,FALSE)
  + COUNTIF($G$2:G3392,G3392)
)</f>
        <v>1000001</v>
      </c>
      <c r="B3392" s="3" t="str">
        <f t="shared" si="54"/>
        <v>FUSÃO DE FIBRA ÓPTICA</v>
      </c>
      <c r="C3392" s="3"/>
      <c r="D3392" s="3"/>
      <c r="E3392" s="5"/>
      <c r="F3392" s="5" t="s">
        <v>2493</v>
      </c>
      <c r="G3392" s="2" t="s">
        <v>5963</v>
      </c>
      <c r="H3392" s="3" t="s">
        <v>5964</v>
      </c>
      <c r="I3392" s="170" t="s">
        <v>7038</v>
      </c>
      <c r="J3392" s="126"/>
      <c r="K3392" s="162">
        <v>0</v>
      </c>
      <c r="L3392" s="126"/>
      <c r="M3392" s="203"/>
      <c r="N3392" s="218"/>
      <c r="O3392" s="3"/>
      <c r="P3392" s="31"/>
      <c r="Q3392" s="234"/>
      <c r="R3392" s="5" t="s">
        <v>777</v>
      </c>
      <c r="S3392" s="238"/>
      <c r="T3392" s="263">
        <v>0.15</v>
      </c>
      <c r="U3392" s="263">
        <v>0.05</v>
      </c>
      <c r="V3392" s="263">
        <v>3.6499999999999998E-2</v>
      </c>
      <c r="W3392" s="263">
        <v>0</v>
      </c>
      <c r="X3392" s="263">
        <v>0.33999999999999997</v>
      </c>
      <c r="Y3392" s="265">
        <v>1.6365881600285659</v>
      </c>
      <c r="Z3392" s="275">
        <v>0</v>
      </c>
      <c r="AA3392" s="276">
        <v>0</v>
      </c>
      <c r="AB3392" s="277">
        <v>0.05</v>
      </c>
      <c r="AC3392" s="277">
        <v>3.6499999999999998E-2</v>
      </c>
      <c r="AD3392" s="277">
        <v>0</v>
      </c>
      <c r="AE3392" s="277">
        <v>0.33999999999999997</v>
      </c>
      <c r="AF3392" s="276">
        <v>1.6365881600285659</v>
      </c>
    </row>
    <row r="3393" spans="1:32" ht="27.6" x14ac:dyDescent="0.3">
      <c r="A3393" s="2">
        <f>IF(G3393="","",VLOOKUP(G3393,{"CFTV","100000";"switch","750000";"VMS","200000";"Alarme","300000";"CA","400000";"Cabeamento","500000";"Infra","600000";"Redes","700000";"Energia","800000";"Outros","900000";"Serviço","1000000"},2,FALSE)
  + COUNTIF($G$2:G3393,G3393)
)</f>
        <v>1000002</v>
      </c>
      <c r="B3393" s="3" t="str">
        <f t="shared" si="54"/>
        <v>CERTIFICAÇÃO DE PONTO DE REDE</v>
      </c>
      <c r="C3393" s="3"/>
      <c r="D3393" s="3"/>
      <c r="E3393" s="5"/>
      <c r="F3393" s="5" t="s">
        <v>2493</v>
      </c>
      <c r="G3393" s="2" t="s">
        <v>5963</v>
      </c>
      <c r="H3393" s="3" t="s">
        <v>5965</v>
      </c>
      <c r="I3393" s="169" t="s">
        <v>7038</v>
      </c>
      <c r="J3393" s="126"/>
      <c r="K3393" s="162">
        <v>0</v>
      </c>
      <c r="L3393" s="126"/>
      <c r="M3393" s="203"/>
      <c r="N3393" s="218"/>
      <c r="O3393" s="3"/>
      <c r="P3393" s="31"/>
      <c r="Q3393" s="234"/>
      <c r="R3393" s="5" t="s">
        <v>777</v>
      </c>
      <c r="S3393" s="238"/>
      <c r="T3393" s="263">
        <v>0.15</v>
      </c>
      <c r="U3393" s="263">
        <v>0.05</v>
      </c>
      <c r="V3393" s="263">
        <v>3.6499999999999998E-2</v>
      </c>
      <c r="W3393" s="263">
        <v>0</v>
      </c>
      <c r="X3393" s="263">
        <v>0.33999999999999997</v>
      </c>
      <c r="Y3393" s="265">
        <v>1.6365881600285659</v>
      </c>
      <c r="Z3393" s="275">
        <v>0</v>
      </c>
      <c r="AA3393" s="276">
        <v>0</v>
      </c>
      <c r="AB3393" s="277">
        <v>0.05</v>
      </c>
      <c r="AC3393" s="277">
        <v>3.6499999999999998E-2</v>
      </c>
      <c r="AD3393" s="277">
        <v>0</v>
      </c>
      <c r="AE3393" s="277">
        <v>0.33999999999999997</v>
      </c>
      <c r="AF3393" s="276">
        <v>1.6365881600285659</v>
      </c>
    </row>
    <row r="3394" spans="1:32" ht="27.6" x14ac:dyDescent="0.3">
      <c r="A3394" s="2">
        <f>IF(G3394="","",VLOOKUP(G3394,{"CFTV","100000";"switch","750000";"VMS","200000";"Alarme","300000";"CA","400000";"Cabeamento","500000";"Infra","600000";"Redes","700000";"Energia","800000";"Outros","900000";"Serviço","1000000"},2,FALSE)
  + COUNTIF($G$2:G3394,G3394)
)</f>
        <v>1000003</v>
      </c>
      <c r="B3394" s="3" t="str">
        <f t="shared" si="54"/>
        <v>PLATAFORMA ELEVATÓRIA 10 METROS (DIÁRIA)</v>
      </c>
      <c r="C3394" s="3"/>
      <c r="D3394" s="3"/>
      <c r="E3394" s="5"/>
      <c r="F3394" s="5" t="s">
        <v>2493</v>
      </c>
      <c r="G3394" s="2" t="s">
        <v>5963</v>
      </c>
      <c r="H3394" s="3" t="s">
        <v>5966</v>
      </c>
      <c r="I3394" s="169" t="s">
        <v>7038</v>
      </c>
      <c r="J3394" s="126"/>
      <c r="K3394" s="162">
        <v>0</v>
      </c>
      <c r="L3394" s="126"/>
      <c r="M3394" s="203"/>
      <c r="N3394" s="218"/>
      <c r="O3394" s="3"/>
      <c r="P3394" s="31"/>
      <c r="Q3394" s="234"/>
      <c r="R3394" s="5" t="s">
        <v>777</v>
      </c>
      <c r="S3394" s="238"/>
      <c r="T3394" s="263">
        <v>0.15</v>
      </c>
      <c r="U3394" s="263">
        <v>0.05</v>
      </c>
      <c r="V3394" s="263">
        <v>3.6499999999999998E-2</v>
      </c>
      <c r="W3394" s="263">
        <v>0</v>
      </c>
      <c r="X3394" s="263">
        <v>0.33999999999999997</v>
      </c>
      <c r="Y3394" s="265">
        <v>1.6365881600285659</v>
      </c>
      <c r="Z3394" s="275">
        <v>0</v>
      </c>
      <c r="AA3394" s="276">
        <v>0</v>
      </c>
      <c r="AB3394" s="277">
        <v>0.05</v>
      </c>
      <c r="AC3394" s="277">
        <v>3.6499999999999998E-2</v>
      </c>
      <c r="AD3394" s="277">
        <v>0</v>
      </c>
      <c r="AE3394" s="277">
        <v>0.33999999999999997</v>
      </c>
      <c r="AF3394" s="276">
        <v>1.6365881600285659</v>
      </c>
    </row>
    <row r="3395" spans="1:32" ht="27.6" x14ac:dyDescent="0.3">
      <c r="A3395" s="2">
        <f>IF(G3395="","",VLOOKUP(G3395,{"CFTV","100000";"switch","750000";"VMS","200000";"Alarme","300000";"CA","400000";"Cabeamento","500000";"Infra","600000";"Redes","700000";"Energia","800000";"Outros","900000";"Serviço","1000000"},2,FALSE)
  + COUNTIF($G$2:G3395,G3395)
)</f>
        <v>1000004</v>
      </c>
      <c r="B3395" s="3" t="str">
        <f t="shared" si="54"/>
        <v>PLATAFORMA ELEVATÓRIA 20 METROS (DIÁRIA)</v>
      </c>
      <c r="C3395" s="3"/>
      <c r="D3395" s="3"/>
      <c r="E3395" s="5"/>
      <c r="F3395" s="5" t="s">
        <v>2493</v>
      </c>
      <c r="G3395" s="2" t="s">
        <v>5963</v>
      </c>
      <c r="H3395" s="3" t="s">
        <v>5967</v>
      </c>
      <c r="I3395" s="170" t="s">
        <v>7038</v>
      </c>
      <c r="J3395" s="127">
        <v>16800</v>
      </c>
      <c r="K3395" s="162">
        <v>35641.25326284433</v>
      </c>
      <c r="L3395" s="127">
        <v>2800</v>
      </c>
      <c r="M3395" s="203"/>
      <c r="N3395" s="218"/>
      <c r="O3395" s="3" t="s">
        <v>7242</v>
      </c>
      <c r="P3395" s="31" t="s">
        <v>7295</v>
      </c>
      <c r="Q3395" s="234">
        <v>1</v>
      </c>
      <c r="R3395" s="5" t="s">
        <v>777</v>
      </c>
      <c r="S3395" s="238">
        <v>45880</v>
      </c>
      <c r="T3395" s="263">
        <v>0.15</v>
      </c>
      <c r="U3395" s="263">
        <v>0.05</v>
      </c>
      <c r="V3395" s="263">
        <v>3.6499999999999998E-2</v>
      </c>
      <c r="W3395" s="263">
        <v>0</v>
      </c>
      <c r="X3395" s="263">
        <v>0.33999999999999997</v>
      </c>
      <c r="Y3395" s="265">
        <v>1.6365881600285659</v>
      </c>
      <c r="Z3395" s="275">
        <v>19600</v>
      </c>
      <c r="AA3395" s="276">
        <v>435.99117462407469</v>
      </c>
      <c r="AB3395" s="277">
        <v>0.05</v>
      </c>
      <c r="AC3395" s="277">
        <v>3.6499999999999998E-2</v>
      </c>
      <c r="AD3395" s="277">
        <v>0</v>
      </c>
      <c r="AE3395" s="277">
        <v>0.33999999999999997</v>
      </c>
      <c r="AF3395" s="276">
        <v>1.6365881600285659</v>
      </c>
    </row>
    <row r="3396" spans="1:32" ht="27.6" x14ac:dyDescent="0.3">
      <c r="A3396" s="2">
        <f>IF(G3396="","",VLOOKUP(G3396,{"CFTV","100000";"switch","750000";"VMS","200000";"Alarme","300000";"CA","400000";"Cabeamento","500000";"Infra","600000";"Redes","700000";"Energia","800000";"Outros","900000";"Serviço","1000000"},2,FALSE)
  + COUNTIF($G$2:G3396,G3396)
)</f>
        <v>1000005</v>
      </c>
      <c r="B3396" s="3" t="str">
        <f t="shared" si="54"/>
        <v>LANÇAMENTO DE CABO (METRO)</v>
      </c>
      <c r="C3396" s="3"/>
      <c r="D3396" s="3"/>
      <c r="E3396" s="5"/>
      <c r="F3396" s="5" t="s">
        <v>2493</v>
      </c>
      <c r="G3396" s="2" t="s">
        <v>5963</v>
      </c>
      <c r="H3396" s="3" t="s">
        <v>5968</v>
      </c>
      <c r="I3396" s="169" t="s">
        <v>7038</v>
      </c>
      <c r="J3396" s="126"/>
      <c r="K3396" s="162">
        <v>0</v>
      </c>
      <c r="L3396" s="126"/>
      <c r="M3396" s="203"/>
      <c r="N3396" s="218"/>
      <c r="O3396" s="3"/>
      <c r="P3396" s="31"/>
      <c r="Q3396" s="234"/>
      <c r="R3396" s="5" t="s">
        <v>777</v>
      </c>
      <c r="S3396" s="238"/>
      <c r="T3396" s="263">
        <v>0.15</v>
      </c>
      <c r="U3396" s="263">
        <v>0.05</v>
      </c>
      <c r="V3396" s="263">
        <v>3.6499999999999998E-2</v>
      </c>
      <c r="W3396" s="263">
        <v>0</v>
      </c>
      <c r="X3396" s="263">
        <v>0.33999999999999997</v>
      </c>
      <c r="Y3396" s="265">
        <v>1.6365881600285659</v>
      </c>
      <c r="Z3396" s="275">
        <v>0</v>
      </c>
      <c r="AA3396" s="276">
        <v>0</v>
      </c>
      <c r="AB3396" s="277">
        <v>0.05</v>
      </c>
      <c r="AC3396" s="277">
        <v>3.6499999999999998E-2</v>
      </c>
      <c r="AD3396" s="277">
        <v>0</v>
      </c>
      <c r="AE3396" s="277">
        <v>0.33999999999999997</v>
      </c>
      <c r="AF3396" s="276">
        <v>1.6365881600285659</v>
      </c>
    </row>
    <row r="3397" spans="1:32" ht="27.6" x14ac:dyDescent="0.3">
      <c r="A3397" s="2">
        <f>IF(G3397="","",VLOOKUP(G3397,{"CFTV","100000";"switch","750000";"VMS","200000";"Alarme","300000";"CA","400000";"Cabeamento","500000";"Infra","600000";"Redes","700000";"Energia","800000";"Outros","900000";"Serviço","1000000"},2,FALSE)
  + COUNTIF($G$2:G3397,G3397)
)</f>
        <v>1000006</v>
      </c>
      <c r="B3397" s="3" t="str">
        <f t="shared" si="54"/>
        <v>INSTALAÇÃO DE ELETRODUTO SOBREPOR (METRO)</v>
      </c>
      <c r="C3397" s="3"/>
      <c r="D3397" s="3"/>
      <c r="E3397" s="5"/>
      <c r="F3397" s="5" t="s">
        <v>2493</v>
      </c>
      <c r="G3397" s="2" t="s">
        <v>5963</v>
      </c>
      <c r="H3397" s="3" t="s">
        <v>5969</v>
      </c>
      <c r="I3397" s="169" t="s">
        <v>7038</v>
      </c>
      <c r="J3397" s="126"/>
      <c r="K3397" s="162">
        <v>0</v>
      </c>
      <c r="L3397" s="126"/>
      <c r="M3397" s="203"/>
      <c r="N3397" s="218"/>
      <c r="O3397" s="3"/>
      <c r="P3397" s="31"/>
      <c r="Q3397" s="234"/>
      <c r="R3397" s="5" t="s">
        <v>777</v>
      </c>
      <c r="S3397" s="238"/>
      <c r="T3397" s="263">
        <v>0.15</v>
      </c>
      <c r="U3397" s="263">
        <v>0.05</v>
      </c>
      <c r="V3397" s="263">
        <v>3.6499999999999998E-2</v>
      </c>
      <c r="W3397" s="263">
        <v>0</v>
      </c>
      <c r="X3397" s="263">
        <v>0.33999999999999997</v>
      </c>
      <c r="Y3397" s="265">
        <v>1.6365881600285659</v>
      </c>
      <c r="Z3397" s="275">
        <v>0</v>
      </c>
      <c r="AA3397" s="276">
        <v>0</v>
      </c>
      <c r="AB3397" s="277">
        <v>0.05</v>
      </c>
      <c r="AC3397" s="277">
        <v>3.6499999999999998E-2</v>
      </c>
      <c r="AD3397" s="277">
        <v>0</v>
      </c>
      <c r="AE3397" s="277">
        <v>0.33999999999999997</v>
      </c>
      <c r="AF3397" s="276">
        <v>1.6365881600285659</v>
      </c>
    </row>
    <row r="3398" spans="1:32" ht="27.6" x14ac:dyDescent="0.3">
      <c r="A3398" s="2">
        <f>IF(G3398="","",VLOOKUP(G3398,{"CFTV","100000";"switch","750000";"VMS","200000";"Alarme","300000";"CA","400000";"Cabeamento","500000";"Infra","600000";"Redes","700000";"Energia","800000";"Outros","900000";"Serviço","1000000"},2,FALSE)
  + COUNTIF($G$2:G3398,G3398)
)</f>
        <v>1000007</v>
      </c>
      <c r="B3398" s="3" t="str">
        <f t="shared" si="54"/>
        <v>INSTALAÇÃO DE CANAFLEX SUBTERRÂNEO SEM</v>
      </c>
      <c r="C3398" s="3"/>
      <c r="D3398" s="3"/>
      <c r="E3398" s="5"/>
      <c r="F3398" s="5" t="s">
        <v>2493</v>
      </c>
      <c r="G3398" s="2" t="s">
        <v>5963</v>
      </c>
      <c r="H3398" s="3" t="s">
        <v>5970</v>
      </c>
      <c r="I3398" s="169" t="s">
        <v>7038</v>
      </c>
      <c r="J3398" s="126"/>
      <c r="K3398" s="162">
        <v>0</v>
      </c>
      <c r="L3398" s="126"/>
      <c r="M3398" s="203"/>
      <c r="N3398" s="218"/>
      <c r="O3398" s="3"/>
      <c r="P3398" s="31"/>
      <c r="Q3398" s="234"/>
      <c r="R3398" s="5" t="s">
        <v>777</v>
      </c>
      <c r="S3398" s="238"/>
      <c r="T3398" s="263">
        <v>0.15</v>
      </c>
      <c r="U3398" s="263">
        <v>0.05</v>
      </c>
      <c r="V3398" s="263">
        <v>3.6499999999999998E-2</v>
      </c>
      <c r="W3398" s="263">
        <v>0</v>
      </c>
      <c r="X3398" s="263">
        <v>0.33999999999999997</v>
      </c>
      <c r="Y3398" s="265">
        <v>1.6365881600285659</v>
      </c>
      <c r="Z3398" s="275">
        <v>0</v>
      </c>
      <c r="AA3398" s="276">
        <v>0</v>
      </c>
      <c r="AB3398" s="277">
        <v>0.05</v>
      </c>
      <c r="AC3398" s="277">
        <v>3.6499999999999998E-2</v>
      </c>
      <c r="AD3398" s="277">
        <v>0</v>
      </c>
      <c r="AE3398" s="277">
        <v>0.33999999999999997</v>
      </c>
      <c r="AF3398" s="276">
        <v>1.6365881600285659</v>
      </c>
    </row>
    <row r="3399" spans="1:32" ht="27.6" x14ac:dyDescent="0.3">
      <c r="A3399" s="2">
        <f>IF(G3399="","",VLOOKUP(G3399,{"CFTV","100000";"switch","750000";"VMS","200000";"Alarme","300000";"CA","400000";"Cabeamento","500000";"Infra","600000";"Redes","700000";"Energia","800000";"Outros","900000";"Serviço","1000000"},2,FALSE)
  + COUNTIF($G$2:G3399,G3399)
)</f>
        <v>1000008</v>
      </c>
      <c r="B3399" s="3" t="str">
        <f t="shared" si="54"/>
        <v>INSTALAÇÃO DE CANAFLEX SUBTERRÂNEO COM</v>
      </c>
      <c r="C3399" s="3"/>
      <c r="D3399" s="3"/>
      <c r="E3399" s="5"/>
      <c r="F3399" s="5" t="s">
        <v>2493</v>
      </c>
      <c r="G3399" s="2" t="s">
        <v>5963</v>
      </c>
      <c r="H3399" s="3" t="s">
        <v>5971</v>
      </c>
      <c r="I3399" s="169" t="s">
        <v>7038</v>
      </c>
      <c r="J3399" s="126"/>
      <c r="K3399" s="162">
        <v>0</v>
      </c>
      <c r="L3399" s="126"/>
      <c r="M3399" s="203"/>
      <c r="N3399" s="218"/>
      <c r="O3399" s="3"/>
      <c r="P3399" s="31"/>
      <c r="Q3399" s="234"/>
      <c r="R3399" s="5" t="s">
        <v>777</v>
      </c>
      <c r="S3399" s="238"/>
      <c r="T3399" s="263">
        <v>0.15</v>
      </c>
      <c r="U3399" s="263">
        <v>0.05</v>
      </c>
      <c r="V3399" s="263">
        <v>3.6499999999999998E-2</v>
      </c>
      <c r="W3399" s="263">
        <v>0</v>
      </c>
      <c r="X3399" s="263">
        <v>0.33999999999999997</v>
      </c>
      <c r="Y3399" s="265">
        <v>1.6365881600285659</v>
      </c>
      <c r="Z3399" s="275">
        <v>0</v>
      </c>
      <c r="AA3399" s="276">
        <v>0</v>
      </c>
      <c r="AB3399" s="277">
        <v>0.05</v>
      </c>
      <c r="AC3399" s="277">
        <v>3.6499999999999998E-2</v>
      </c>
      <c r="AD3399" s="277">
        <v>0</v>
      </c>
      <c r="AE3399" s="277">
        <v>0.33999999999999997</v>
      </c>
      <c r="AF3399" s="276">
        <v>1.6365881600285659</v>
      </c>
    </row>
    <row r="3400" spans="1:32" ht="27.6" x14ac:dyDescent="0.3">
      <c r="A3400" s="2">
        <f>IF(G3400="","",VLOOKUP(G3400,{"CFTV","100000";"switch","750000";"VMS","200000";"Alarme","300000";"CA","400000";"Cabeamento","500000";"Infra","600000";"Redes","700000";"Energia","800000";"Outros","900000";"Serviço","1000000"},2,FALSE)
  + COUNTIF($G$2:G3400,G3400)
)</f>
        <v>1000009</v>
      </c>
      <c r="B3400" s="3" t="str">
        <f t="shared" si="54"/>
        <v>INSTALAÇÃO DE CANAFLEX SUBTERRÂNEO COM</v>
      </c>
      <c r="C3400" s="3"/>
      <c r="D3400" s="3"/>
      <c r="E3400" s="5"/>
      <c r="F3400" s="5" t="s">
        <v>2493</v>
      </c>
      <c r="G3400" s="2" t="s">
        <v>5963</v>
      </c>
      <c r="H3400" s="3" t="s">
        <v>5972</v>
      </c>
      <c r="I3400" s="169" t="s">
        <v>7038</v>
      </c>
      <c r="J3400" s="126"/>
      <c r="K3400" s="162">
        <v>0</v>
      </c>
      <c r="L3400" s="126"/>
      <c r="M3400" s="203"/>
      <c r="N3400" s="218"/>
      <c r="O3400" s="3"/>
      <c r="P3400" s="31"/>
      <c r="Q3400" s="234"/>
      <c r="R3400" s="5" t="s">
        <v>777</v>
      </c>
      <c r="S3400" s="238"/>
      <c r="T3400" s="263">
        <v>0.15</v>
      </c>
      <c r="U3400" s="263">
        <v>0.05</v>
      </c>
      <c r="V3400" s="263">
        <v>3.6499999999999998E-2</v>
      </c>
      <c r="W3400" s="263">
        <v>0</v>
      </c>
      <c r="X3400" s="263">
        <v>0.33999999999999997</v>
      </c>
      <c r="Y3400" s="265">
        <v>1.6365881600285659</v>
      </c>
      <c r="Z3400" s="275">
        <v>0</v>
      </c>
      <c r="AA3400" s="276">
        <v>0</v>
      </c>
      <c r="AB3400" s="277">
        <v>0.05</v>
      </c>
      <c r="AC3400" s="277">
        <v>3.6499999999999998E-2</v>
      </c>
      <c r="AD3400" s="277">
        <v>0</v>
      </c>
      <c r="AE3400" s="277">
        <v>0.33999999999999997</v>
      </c>
      <c r="AF3400" s="276">
        <v>1.6365881600285659</v>
      </c>
    </row>
    <row r="3401" spans="1:32" ht="27.6" x14ac:dyDescent="0.3">
      <c r="A3401" s="2">
        <f>IF(G3401="","",VLOOKUP(G3401,{"CFTV","100000";"switch","750000";"VMS","200000";"Alarme","300000";"CA","400000";"Cabeamento","500000";"Infra","600000";"Redes","700000";"Energia","800000";"Outros","900000";"Serviço","1000000"},2,FALSE)
  + COUNTIF($G$2:G3401,G3401)
)</f>
        <v>1000010</v>
      </c>
      <c r="B3401" s="3" t="str">
        <f t="shared" si="54"/>
        <v>SERVIÇO DE INSTALAÇÃO DO SOFTWARE</v>
      </c>
      <c r="C3401" s="3" t="s">
        <v>5974</v>
      </c>
      <c r="D3401" s="3" t="s">
        <v>5974</v>
      </c>
      <c r="E3401" s="5" t="s">
        <v>1802</v>
      </c>
      <c r="F3401" s="5" t="s">
        <v>2493</v>
      </c>
      <c r="G3401" s="2" t="s">
        <v>5963</v>
      </c>
      <c r="H3401" s="3" t="s">
        <v>5973</v>
      </c>
      <c r="I3401" s="170" t="s">
        <v>7038</v>
      </c>
      <c r="J3401" s="127">
        <v>2750</v>
      </c>
      <c r="K3401" s="162">
        <v>5000.6860445317288</v>
      </c>
      <c r="L3401" s="126"/>
      <c r="M3401" s="203"/>
      <c r="N3401" s="218"/>
      <c r="O3401" s="3" t="s">
        <v>7243</v>
      </c>
      <c r="P3401" s="31" t="s">
        <v>7294</v>
      </c>
      <c r="Q3401" s="234">
        <v>1</v>
      </c>
      <c r="R3401" s="5" t="s">
        <v>777</v>
      </c>
      <c r="S3401" s="238">
        <v>45667</v>
      </c>
      <c r="T3401" s="263">
        <v>0.15</v>
      </c>
      <c r="U3401" s="263">
        <v>0.05</v>
      </c>
      <c r="V3401" s="263">
        <v>3.6499999999999998E-2</v>
      </c>
      <c r="W3401" s="263">
        <v>0</v>
      </c>
      <c r="X3401" s="263">
        <v>0.33999999999999997</v>
      </c>
      <c r="Y3401" s="265">
        <v>1.6365881600285659</v>
      </c>
      <c r="Z3401" s="275">
        <v>2750</v>
      </c>
      <c r="AA3401" s="276">
        <v>61.172231133479876</v>
      </c>
      <c r="AB3401" s="277">
        <v>0.05</v>
      </c>
      <c r="AC3401" s="277">
        <v>3.6499999999999998E-2</v>
      </c>
      <c r="AD3401" s="277">
        <v>0</v>
      </c>
      <c r="AE3401" s="277">
        <v>0.33999999999999997</v>
      </c>
      <c r="AF3401" s="276">
        <v>1.6365881600285659</v>
      </c>
    </row>
    <row r="3402" spans="1:32" ht="41.4" x14ac:dyDescent="0.3">
      <c r="A3402" s="2">
        <f>IF(G3402="","",VLOOKUP(G3402,{"CFTV","100000";"switch","750000";"VMS","200000";"Alarme","300000";"CA","400000";"Cabeamento","500000";"Infra","600000";"Redes","700000";"Energia","800000";"Outros","900000";"Serviço","1000000"},2,FALSE)
  + COUNTIF($G$2:G3402,G3402)
)</f>
        <v>1000011</v>
      </c>
      <c r="B3402" s="3" t="str">
        <f t="shared" si="54"/>
        <v>DESENVOLVIMENTO DO SOFTWARE (TREINAMENTO REDE</v>
      </c>
      <c r="C3402" s="3" t="s">
        <v>5974</v>
      </c>
      <c r="D3402" s="3" t="s">
        <v>5974</v>
      </c>
      <c r="E3402" s="5" t="s">
        <v>1802</v>
      </c>
      <c r="F3402" s="5" t="s">
        <v>2493</v>
      </c>
      <c r="G3402" s="2" t="s">
        <v>5963</v>
      </c>
      <c r="H3402" s="3" t="s">
        <v>5975</v>
      </c>
      <c r="I3402" s="170" t="s">
        <v>7038</v>
      </c>
      <c r="J3402" s="127">
        <v>201.6</v>
      </c>
      <c r="K3402" s="162">
        <v>366.59574784639881</v>
      </c>
      <c r="L3402" s="126"/>
      <c r="M3402" s="203"/>
      <c r="N3402" s="218"/>
      <c r="O3402" s="3" t="s">
        <v>7243</v>
      </c>
      <c r="P3402" s="31" t="s">
        <v>7294</v>
      </c>
      <c r="Q3402" s="234">
        <v>1</v>
      </c>
      <c r="R3402" s="5" t="s">
        <v>777</v>
      </c>
      <c r="S3402" s="238">
        <v>45667</v>
      </c>
      <c r="T3402" s="263">
        <v>0.15</v>
      </c>
      <c r="U3402" s="263">
        <v>0.05</v>
      </c>
      <c r="V3402" s="263">
        <v>3.6499999999999998E-2</v>
      </c>
      <c r="W3402" s="263">
        <v>0</v>
      </c>
      <c r="X3402" s="263">
        <v>0.33999999999999997</v>
      </c>
      <c r="Y3402" s="265">
        <v>1.6365881600285659</v>
      </c>
      <c r="Z3402" s="275">
        <v>201.6</v>
      </c>
      <c r="AA3402" s="276">
        <v>4.4844806532761972</v>
      </c>
      <c r="AB3402" s="277">
        <v>0.05</v>
      </c>
      <c r="AC3402" s="277">
        <v>3.6499999999999998E-2</v>
      </c>
      <c r="AD3402" s="277">
        <v>0</v>
      </c>
      <c r="AE3402" s="277">
        <v>0.33999999999999997</v>
      </c>
      <c r="AF3402" s="276">
        <v>1.6365881600285659</v>
      </c>
    </row>
    <row r="3403" spans="1:32" ht="27.6" x14ac:dyDescent="0.3">
      <c r="A3403" s="2">
        <f>IF(G3403="","",VLOOKUP(G3403,{"CFTV","100000";"switch","750000";"VMS","200000";"Alarme","300000";"CA","400000";"Cabeamento","500000";"Infra","600000";"Redes","700000";"Energia","800000";"Outros","900000";"Serviço","1000000"},2,FALSE)
  + COUNTIF($G$2:G3403,G3403)
)</f>
        <v>1000012</v>
      </c>
      <c r="B3403" s="3" t="str">
        <f t="shared" si="54"/>
        <v>MONTAGEM, INSTALAÇÃO E MATERIAS DA</v>
      </c>
      <c r="C3403" s="3"/>
      <c r="D3403" s="3"/>
      <c r="E3403" s="5" t="s">
        <v>2889</v>
      </c>
      <c r="F3403" s="5" t="s">
        <v>2493</v>
      </c>
      <c r="G3403" s="2" t="s">
        <v>5963</v>
      </c>
      <c r="H3403" s="3" t="s">
        <v>5976</v>
      </c>
      <c r="I3403" s="170" t="s">
        <v>7038</v>
      </c>
      <c r="J3403" s="127">
        <v>54000</v>
      </c>
      <c r="K3403" s="162">
        <v>98195.289601713957</v>
      </c>
      <c r="L3403" s="126"/>
      <c r="M3403" s="203"/>
      <c r="N3403" s="218"/>
      <c r="O3403" s="3" t="s">
        <v>2889</v>
      </c>
      <c r="P3403" s="31" t="s">
        <v>7292</v>
      </c>
      <c r="Q3403" s="234"/>
      <c r="R3403" s="5" t="s">
        <v>777</v>
      </c>
      <c r="S3403" s="238">
        <v>45645</v>
      </c>
      <c r="T3403" s="263">
        <v>0.15</v>
      </c>
      <c r="U3403" s="263">
        <v>0.05</v>
      </c>
      <c r="V3403" s="263">
        <v>3.6499999999999998E-2</v>
      </c>
      <c r="W3403" s="263">
        <v>0</v>
      </c>
      <c r="X3403" s="263">
        <v>0.33999999999999997</v>
      </c>
      <c r="Y3403" s="265">
        <v>1.6365881600285659</v>
      </c>
      <c r="Z3403" s="275">
        <v>54000</v>
      </c>
      <c r="AA3403" s="276">
        <v>1201.2001749846959</v>
      </c>
      <c r="AB3403" s="277">
        <v>0.05</v>
      </c>
      <c r="AC3403" s="277">
        <v>3.6499999999999998E-2</v>
      </c>
      <c r="AD3403" s="277">
        <v>0</v>
      </c>
      <c r="AE3403" s="277">
        <v>0.33999999999999997</v>
      </c>
      <c r="AF3403" s="276">
        <v>1.6365881600285659</v>
      </c>
    </row>
    <row r="3404" spans="1:32" ht="27.6" x14ac:dyDescent="0.3">
      <c r="A3404" s="2">
        <f>IF(G3404="","",VLOOKUP(G3404,{"CFTV","100000";"switch","750000";"VMS","200000";"Alarme","300000";"CA","400000";"Cabeamento","500000";"Infra","600000";"Redes","700000";"Energia","800000";"Outros","900000";"Serviço","1000000"},2,FALSE)
  + COUNTIF($G$2:G3404,G3404)
)</f>
        <v>1000013</v>
      </c>
      <c r="B3404" s="3" t="str">
        <f t="shared" ref="B3404:B3466" si="55">IFERROR(LEFT(H3404,FIND(" ",H3404,FIND(" ",H3404,FIND(" ",H3404,FIND(" ",H3404,FIND(" ",H3404)+1)+1)+1)+1)-1),H3404)</f>
        <v>MOBILIZAÇÃO (TORRE ESTAIADA)</v>
      </c>
      <c r="C3404" s="3"/>
      <c r="D3404" s="3"/>
      <c r="E3404" s="5" t="s">
        <v>2889</v>
      </c>
      <c r="F3404" s="5" t="s">
        <v>2493</v>
      </c>
      <c r="G3404" s="2" t="s">
        <v>5963</v>
      </c>
      <c r="H3404" s="3" t="s">
        <v>5977</v>
      </c>
      <c r="I3404" s="170" t="s">
        <v>7038</v>
      </c>
      <c r="J3404" s="127">
        <v>5503.21</v>
      </c>
      <c r="K3404" s="162">
        <v>10007.209253500894</v>
      </c>
      <c r="L3404" s="126"/>
      <c r="M3404" s="203"/>
      <c r="N3404" s="218"/>
      <c r="O3404" s="3" t="s">
        <v>2889</v>
      </c>
      <c r="P3404" s="31" t="s">
        <v>7292</v>
      </c>
      <c r="Q3404" s="234"/>
      <c r="R3404" s="5" t="s">
        <v>777</v>
      </c>
      <c r="S3404" s="238">
        <v>45645</v>
      </c>
      <c r="T3404" s="263">
        <v>0.15</v>
      </c>
      <c r="U3404" s="263">
        <v>0.05</v>
      </c>
      <c r="V3404" s="263">
        <v>3.6499999999999998E-2</v>
      </c>
      <c r="W3404" s="263">
        <v>0</v>
      </c>
      <c r="X3404" s="263">
        <v>0.33999999999999997</v>
      </c>
      <c r="Y3404" s="265">
        <v>1.6365881600285659</v>
      </c>
      <c r="Z3404" s="275">
        <v>5503.21</v>
      </c>
      <c r="AA3404" s="276">
        <v>122.41586694402828</v>
      </c>
      <c r="AB3404" s="277">
        <v>0.05</v>
      </c>
      <c r="AC3404" s="277">
        <v>3.6499999999999998E-2</v>
      </c>
      <c r="AD3404" s="277">
        <v>0</v>
      </c>
      <c r="AE3404" s="277">
        <v>0.33999999999999997</v>
      </c>
      <c r="AF3404" s="276">
        <v>1.6365881600285659</v>
      </c>
    </row>
    <row r="3405" spans="1:32" ht="27.6" x14ac:dyDescent="0.3">
      <c r="A3405" s="2">
        <f>IF(G3405="","",VLOOKUP(G3405,{"CFTV","100000";"switch","750000";"VMS","200000";"Alarme","300000";"CA","400000";"Cabeamento","500000";"Infra","600000";"Redes","700000";"Energia","800000";"Outros","900000";"Serviço","1000000"},2,FALSE)
  + COUNTIF($G$2:G3405,G3405)
)</f>
        <v>1000014</v>
      </c>
      <c r="B3405" s="3" t="str">
        <f t="shared" si="55"/>
        <v>CURSO DE CERTIFICAÇÃO BÁSICA EM</v>
      </c>
      <c r="C3405" s="82" t="s">
        <v>5979</v>
      </c>
      <c r="D3405" s="82" t="s">
        <v>5979</v>
      </c>
      <c r="E3405" s="106" t="s">
        <v>3908</v>
      </c>
      <c r="F3405" s="106" t="s">
        <v>2493</v>
      </c>
      <c r="G3405" s="2" t="s">
        <v>5963</v>
      </c>
      <c r="H3405" s="3" t="s">
        <v>5978</v>
      </c>
      <c r="I3405" s="170" t="s">
        <v>7038</v>
      </c>
      <c r="J3405" s="127">
        <v>20217.599999999999</v>
      </c>
      <c r="K3405" s="162">
        <v>36764.316426881705</v>
      </c>
      <c r="L3405" s="126"/>
      <c r="M3405" s="203"/>
      <c r="N3405" s="218"/>
      <c r="O3405" s="38" t="s">
        <v>7060</v>
      </c>
      <c r="P3405" s="31" t="s">
        <v>7295</v>
      </c>
      <c r="Q3405" s="234">
        <v>1</v>
      </c>
      <c r="R3405" s="106" t="s">
        <v>777</v>
      </c>
      <c r="S3405" s="238">
        <v>45702</v>
      </c>
      <c r="T3405" s="263">
        <v>0.15</v>
      </c>
      <c r="U3405" s="263">
        <v>0.05</v>
      </c>
      <c r="V3405" s="263">
        <v>3.6499999999999998E-2</v>
      </c>
      <c r="W3405" s="263">
        <v>0</v>
      </c>
      <c r="X3405" s="263">
        <v>0.33999999999999997</v>
      </c>
      <c r="Y3405" s="265">
        <v>1.6365881600285659</v>
      </c>
      <c r="Z3405" s="275">
        <v>20217.599999999999</v>
      </c>
      <c r="AA3405" s="276">
        <v>449.72934551427005</v>
      </c>
      <c r="AB3405" s="277">
        <v>0.05</v>
      </c>
      <c r="AC3405" s="277">
        <v>3.6499999999999998E-2</v>
      </c>
      <c r="AD3405" s="277">
        <v>0</v>
      </c>
      <c r="AE3405" s="277">
        <v>0.33999999999999997</v>
      </c>
      <c r="AF3405" s="276">
        <v>1.6365881600285659</v>
      </c>
    </row>
    <row r="3406" spans="1:32" ht="27.6" x14ac:dyDescent="0.3">
      <c r="A3406" s="2">
        <f>IF(G3406="","",VLOOKUP(G3406,{"CFTV","100000";"switch","750000";"VMS","200000";"Alarme","300000";"CA","400000";"Cabeamento","500000";"Infra","600000";"Redes","700000";"Energia","800000";"Outros","900000";"Serviço","1000000"},2,FALSE)
  + COUNTIF($G$2:G3406,G3406)
)</f>
        <v>1000015</v>
      </c>
      <c r="B3406" s="3" t="str">
        <f t="shared" si="55"/>
        <v>CURSO DE CERTIFICAÇÃO AVANÇADO EM</v>
      </c>
      <c r="C3406" s="82" t="s">
        <v>5981</v>
      </c>
      <c r="D3406" s="82" t="s">
        <v>5981</v>
      </c>
      <c r="E3406" s="106" t="s">
        <v>3908</v>
      </c>
      <c r="F3406" s="106" t="s">
        <v>2493</v>
      </c>
      <c r="G3406" s="2" t="s">
        <v>5963</v>
      </c>
      <c r="H3406" s="3" t="s">
        <v>5980</v>
      </c>
      <c r="I3406" s="170" t="s">
        <v>7038</v>
      </c>
      <c r="J3406" s="127">
        <v>12128.4</v>
      </c>
      <c r="K3406" s="162">
        <v>22054.662044544955</v>
      </c>
      <c r="L3406" s="126"/>
      <c r="M3406" s="203"/>
      <c r="N3406" s="218"/>
      <c r="O3406" s="38" t="s">
        <v>7060</v>
      </c>
      <c r="P3406" s="31" t="s">
        <v>7295</v>
      </c>
      <c r="Q3406" s="234">
        <v>1</v>
      </c>
      <c r="R3406" s="106" t="s">
        <v>777</v>
      </c>
      <c r="S3406" s="238">
        <v>45702</v>
      </c>
      <c r="T3406" s="263">
        <v>0.15</v>
      </c>
      <c r="U3406" s="263">
        <v>0.05</v>
      </c>
      <c r="V3406" s="263">
        <v>3.6499999999999998E-2</v>
      </c>
      <c r="W3406" s="263">
        <v>0</v>
      </c>
      <c r="X3406" s="263">
        <v>0.33999999999999997</v>
      </c>
      <c r="Y3406" s="265">
        <v>1.6365881600285659</v>
      </c>
      <c r="Z3406" s="275">
        <v>12128.4</v>
      </c>
      <c r="AA3406" s="276">
        <v>269.78955930156269</v>
      </c>
      <c r="AB3406" s="277">
        <v>0.05</v>
      </c>
      <c r="AC3406" s="277">
        <v>3.6499999999999998E-2</v>
      </c>
      <c r="AD3406" s="277">
        <v>0</v>
      </c>
      <c r="AE3406" s="277">
        <v>0.33999999999999997</v>
      </c>
      <c r="AF3406" s="276">
        <v>1.6365881600285659</v>
      </c>
    </row>
    <row r="3407" spans="1:32" ht="41.4" x14ac:dyDescent="0.3">
      <c r="A3407" s="2">
        <f>IF(G3407="","",VLOOKUP(G3407,{"CFTV","100000";"switch","750000";"VMS","200000";"Alarme","300000";"CA","400000";"Cabeamento","500000";"Infra","600000";"Redes","700000";"Energia","800000";"Outros","900000";"Serviço","1000000"},2,FALSE)
  + COUNTIF($G$2:G3407,G3407)
)</f>
        <v>1000016</v>
      </c>
      <c r="B3407" s="3" t="str">
        <f t="shared" si="55"/>
        <v>ANALÍTICO - DETECÇÃO DE PESSOAS</v>
      </c>
      <c r="C3407" s="3"/>
      <c r="D3407" s="3"/>
      <c r="E3407" s="5" t="s">
        <v>1802</v>
      </c>
      <c r="F3407" s="5" t="s">
        <v>2493</v>
      </c>
      <c r="G3407" s="2" t="s">
        <v>5963</v>
      </c>
      <c r="H3407" s="3" t="s">
        <v>5982</v>
      </c>
      <c r="I3407" s="170" t="s">
        <v>7038</v>
      </c>
      <c r="J3407" s="127">
        <v>1200</v>
      </c>
      <c r="K3407" s="162">
        <v>2182.1175467047547</v>
      </c>
      <c r="L3407" s="126"/>
      <c r="M3407" s="203"/>
      <c r="N3407" s="218"/>
      <c r="O3407" s="3" t="s">
        <v>1802</v>
      </c>
      <c r="P3407" s="31" t="s">
        <v>7294</v>
      </c>
      <c r="Q3407" s="234">
        <v>1</v>
      </c>
      <c r="R3407" s="5" t="s">
        <v>777</v>
      </c>
      <c r="S3407" s="238">
        <v>45888</v>
      </c>
      <c r="T3407" s="263">
        <v>0.15</v>
      </c>
      <c r="U3407" s="263">
        <v>0.05</v>
      </c>
      <c r="V3407" s="263">
        <v>3.6499999999999998E-2</v>
      </c>
      <c r="W3407" s="263">
        <v>0</v>
      </c>
      <c r="X3407" s="263">
        <v>0.33999999999999997</v>
      </c>
      <c r="Y3407" s="265">
        <v>1.6365881600285659</v>
      </c>
      <c r="Z3407" s="275">
        <v>1200</v>
      </c>
      <c r="AA3407" s="276">
        <v>26.693337221882125</v>
      </c>
      <c r="AB3407" s="277">
        <v>0.05</v>
      </c>
      <c r="AC3407" s="277">
        <v>3.6499999999999998E-2</v>
      </c>
      <c r="AD3407" s="277">
        <v>0</v>
      </c>
      <c r="AE3407" s="277">
        <v>0.33999999999999997</v>
      </c>
      <c r="AF3407" s="276">
        <v>1.6365881600285659</v>
      </c>
    </row>
    <row r="3408" spans="1:32" ht="27.6" x14ac:dyDescent="0.3">
      <c r="A3408" s="2">
        <f>IF(G3408="","",VLOOKUP(G3408,{"CFTV","100000";"switch","750000";"VMS","200000";"Alarme","300000";"CA","400000";"Cabeamento","500000";"Infra","600000";"Redes","700000";"Energia","800000";"Outros","900000";"Serviço","1000000"},2,FALSE)
  + COUNTIF($G$2:G3408,G3408)
)</f>
        <v>1000017</v>
      </c>
      <c r="B3408" s="3" t="str">
        <f t="shared" si="55"/>
        <v>SETUP E SERVIÇO REMOTO DO</v>
      </c>
      <c r="C3408" s="3" t="s">
        <v>5984</v>
      </c>
      <c r="D3408" s="3" t="s">
        <v>5984</v>
      </c>
      <c r="E3408" s="5" t="s">
        <v>4016</v>
      </c>
      <c r="F3408" s="5" t="s">
        <v>2493</v>
      </c>
      <c r="G3408" s="2" t="s">
        <v>5963</v>
      </c>
      <c r="H3408" s="3" t="s">
        <v>5983</v>
      </c>
      <c r="I3408" s="170" t="s">
        <v>7038</v>
      </c>
      <c r="J3408" s="127">
        <v>8500</v>
      </c>
      <c r="K3408" s="162">
        <v>15456.665955825345</v>
      </c>
      <c r="L3408" s="126"/>
      <c r="M3408" s="203"/>
      <c r="N3408" s="218"/>
      <c r="O3408" s="3" t="s">
        <v>4016</v>
      </c>
      <c r="P3408" s="31" t="s">
        <v>7294</v>
      </c>
      <c r="Q3408" s="234">
        <v>1</v>
      </c>
      <c r="R3408" s="5" t="s">
        <v>777</v>
      </c>
      <c r="S3408" s="238">
        <v>45831</v>
      </c>
      <c r="T3408" s="263">
        <v>0.15</v>
      </c>
      <c r="U3408" s="263">
        <v>0.05</v>
      </c>
      <c r="V3408" s="263">
        <v>3.6499999999999998E-2</v>
      </c>
      <c r="W3408" s="263">
        <v>0</v>
      </c>
      <c r="X3408" s="263">
        <v>0.33999999999999997</v>
      </c>
      <c r="Y3408" s="265">
        <v>1.6365881600285659</v>
      </c>
      <c r="Z3408" s="275">
        <v>8500</v>
      </c>
      <c r="AA3408" s="276">
        <v>189.07780532166507</v>
      </c>
      <c r="AB3408" s="277">
        <v>0.05</v>
      </c>
      <c r="AC3408" s="277">
        <v>3.6499999999999998E-2</v>
      </c>
      <c r="AD3408" s="277">
        <v>0</v>
      </c>
      <c r="AE3408" s="277">
        <v>0.33999999999999997</v>
      </c>
      <c r="AF3408" s="276">
        <v>1.6365881600285659</v>
      </c>
    </row>
    <row r="3409" spans="1:32" ht="41.4" x14ac:dyDescent="0.3">
      <c r="A3409" s="2">
        <f>IF(G3409="","",VLOOKUP(G3409,{"CFTV","100000";"switch","750000";"VMS","200000";"Alarme","300000";"CA","400000";"Cabeamento","500000";"Infra","600000";"Redes","700000";"Energia","800000";"Outros","900000";"Serviço","1000000"},2,FALSE)
  + COUNTIF($G$2:G3409,G3409)
)</f>
        <v>1000018</v>
      </c>
      <c r="B3409" s="3" t="str">
        <f t="shared" si="55"/>
        <v>ANALÍTICO - PREVENÇÃO DE ABALROAMENTO</v>
      </c>
      <c r="C3409" s="3"/>
      <c r="D3409" s="3"/>
      <c r="E3409" s="5" t="s">
        <v>1802</v>
      </c>
      <c r="F3409" s="5" t="s">
        <v>2493</v>
      </c>
      <c r="G3409" s="2" t="s">
        <v>5963</v>
      </c>
      <c r="H3409" s="3" t="s">
        <v>5985</v>
      </c>
      <c r="I3409" s="170" t="s">
        <v>7038</v>
      </c>
      <c r="J3409" s="127">
        <v>1200</v>
      </c>
      <c r="K3409" s="162">
        <v>2182.1175467047547</v>
      </c>
      <c r="L3409" s="126"/>
      <c r="M3409" s="203"/>
      <c r="N3409" s="218"/>
      <c r="O3409" s="3" t="s">
        <v>1802</v>
      </c>
      <c r="P3409" s="31" t="s">
        <v>7294</v>
      </c>
      <c r="Q3409" s="234">
        <v>1</v>
      </c>
      <c r="R3409" s="5" t="s">
        <v>777</v>
      </c>
      <c r="S3409" s="238">
        <v>45888</v>
      </c>
      <c r="T3409" s="263">
        <v>0.15</v>
      </c>
      <c r="U3409" s="263">
        <v>0.05</v>
      </c>
      <c r="V3409" s="263">
        <v>3.6499999999999998E-2</v>
      </c>
      <c r="W3409" s="263">
        <v>0</v>
      </c>
      <c r="X3409" s="263">
        <v>0.33999999999999997</v>
      </c>
      <c r="Y3409" s="265">
        <v>1.6365881600285659</v>
      </c>
      <c r="Z3409" s="275">
        <v>1200</v>
      </c>
      <c r="AA3409" s="276">
        <v>26.693337221882125</v>
      </c>
      <c r="AB3409" s="277">
        <v>0.05</v>
      </c>
      <c r="AC3409" s="277">
        <v>3.6499999999999998E-2</v>
      </c>
      <c r="AD3409" s="277">
        <v>0</v>
      </c>
      <c r="AE3409" s="277">
        <v>0.33999999999999997</v>
      </c>
      <c r="AF3409" s="276">
        <v>1.6365881600285659</v>
      </c>
    </row>
    <row r="3410" spans="1:32" x14ac:dyDescent="0.3">
      <c r="A3410" s="2">
        <f>IF(G3410="","",VLOOKUP(G3410,{"CFTV","100000";"switch","750000";"VMS","200000";"Alarme","300000";"CA","400000";"Cabeamento","500000";"Infra","600000";"Redes","700000";"Energia","800000";"Outros","900000";"Serviço","1000000"},2,FALSE)
  + COUNTIF($G$2:G3410,G3410)
)</f>
        <v>1000019</v>
      </c>
      <c r="B3410" s="3" t="str">
        <f t="shared" si="55"/>
        <v>ANALÍTICO - DETECÇÃO DE EPI</v>
      </c>
      <c r="C3410" s="3"/>
      <c r="D3410" s="3"/>
      <c r="E3410" s="5" t="s">
        <v>1802</v>
      </c>
      <c r="F3410" s="5" t="s">
        <v>2493</v>
      </c>
      <c r="G3410" s="2" t="s">
        <v>5963</v>
      </c>
      <c r="H3410" s="3" t="s">
        <v>5986</v>
      </c>
      <c r="I3410" s="170" t="s">
        <v>7038</v>
      </c>
      <c r="J3410" s="127">
        <v>3700</v>
      </c>
      <c r="K3410" s="162">
        <v>6728.1957690063273</v>
      </c>
      <c r="L3410" s="126"/>
      <c r="M3410" s="203"/>
      <c r="N3410" s="218"/>
      <c r="O3410" s="3" t="s">
        <v>1802</v>
      </c>
      <c r="P3410" s="31" t="s">
        <v>7294</v>
      </c>
      <c r="Q3410" s="234">
        <v>1</v>
      </c>
      <c r="R3410" s="5" t="s">
        <v>777</v>
      </c>
      <c r="S3410" s="238">
        <v>45888</v>
      </c>
      <c r="T3410" s="263">
        <v>0.15</v>
      </c>
      <c r="U3410" s="263">
        <v>0.05</v>
      </c>
      <c r="V3410" s="263">
        <v>3.6499999999999998E-2</v>
      </c>
      <c r="W3410" s="263">
        <v>0</v>
      </c>
      <c r="X3410" s="263">
        <v>0.33999999999999997</v>
      </c>
      <c r="Y3410" s="265">
        <v>1.6365881600285659</v>
      </c>
      <c r="Z3410" s="275">
        <v>3700</v>
      </c>
      <c r="AA3410" s="276">
        <v>82.304456434136554</v>
      </c>
      <c r="AB3410" s="277">
        <v>0.05</v>
      </c>
      <c r="AC3410" s="277">
        <v>3.6499999999999998E-2</v>
      </c>
      <c r="AD3410" s="277">
        <v>0</v>
      </c>
      <c r="AE3410" s="277">
        <v>0.33999999999999997</v>
      </c>
      <c r="AF3410" s="276">
        <v>1.6365881600285659</v>
      </c>
    </row>
    <row r="3411" spans="1:32" x14ac:dyDescent="0.3">
      <c r="A3411" s="2">
        <f>IF(G3411="","",VLOOKUP(G3411,{"CFTV","100000";"switch","750000";"VMS","200000";"Alarme","300000";"CA","400000";"Cabeamento","500000";"Infra","600000";"Redes","700000";"Energia","800000";"Outros","900000";"Serviço","1000000"},2,FALSE)
  + COUNTIF($G$2:G3411,G3411)
)</f>
        <v>1000020</v>
      </c>
      <c r="B3411" s="3" t="str">
        <f t="shared" si="55"/>
        <v>ANALÍTICO - DETECÇÃO DE EPI</v>
      </c>
      <c r="C3411" s="3"/>
      <c r="D3411" s="3"/>
      <c r="E3411" s="5" t="s">
        <v>1802</v>
      </c>
      <c r="F3411" s="5" t="s">
        <v>2493</v>
      </c>
      <c r="G3411" s="2" t="s">
        <v>5963</v>
      </c>
      <c r="H3411" s="3" t="s">
        <v>5987</v>
      </c>
      <c r="I3411" s="170" t="s">
        <v>7038</v>
      </c>
      <c r="J3411" s="127">
        <v>3700</v>
      </c>
      <c r="K3411" s="162">
        <v>6728.1957690063273</v>
      </c>
      <c r="L3411" s="126"/>
      <c r="M3411" s="203"/>
      <c r="N3411" s="218"/>
      <c r="O3411" s="3" t="s">
        <v>1802</v>
      </c>
      <c r="P3411" s="31" t="s">
        <v>7294</v>
      </c>
      <c r="Q3411" s="234">
        <v>1</v>
      </c>
      <c r="R3411" s="5" t="s">
        <v>777</v>
      </c>
      <c r="S3411" s="238">
        <v>45888</v>
      </c>
      <c r="T3411" s="263">
        <v>0.15</v>
      </c>
      <c r="U3411" s="263">
        <v>0.05</v>
      </c>
      <c r="V3411" s="263">
        <v>3.6499999999999998E-2</v>
      </c>
      <c r="W3411" s="263">
        <v>0</v>
      </c>
      <c r="X3411" s="263">
        <v>0.33999999999999997</v>
      </c>
      <c r="Y3411" s="265">
        <v>1.6365881600285659</v>
      </c>
      <c r="Z3411" s="275">
        <v>3700</v>
      </c>
      <c r="AA3411" s="276">
        <v>82.304456434136554</v>
      </c>
      <c r="AB3411" s="277">
        <v>0.05</v>
      </c>
      <c r="AC3411" s="277">
        <v>3.6499999999999998E-2</v>
      </c>
      <c r="AD3411" s="277">
        <v>0</v>
      </c>
      <c r="AE3411" s="277">
        <v>0.33999999999999997</v>
      </c>
      <c r="AF3411" s="276">
        <v>1.6365881600285659</v>
      </c>
    </row>
    <row r="3412" spans="1:32" ht="27.6" x14ac:dyDescent="0.3">
      <c r="A3412" s="2">
        <f>IF(G3412="","",VLOOKUP(G3412,{"CFTV","100000";"switch","750000";"VMS","200000";"Alarme","300000";"CA","400000";"Cabeamento","500000";"Infra","600000";"Redes","700000";"Energia","800000";"Outros","900000";"Serviço","1000000"},2,FALSE)
  + COUNTIF($G$2:G3412,G3412)
)</f>
        <v>1000021</v>
      </c>
      <c r="B3412" s="3" t="str">
        <f t="shared" si="55"/>
        <v>ANALÍTICO - CONTAMINAÇÃO NA CAÇAMBA</v>
      </c>
      <c r="C3412" s="3"/>
      <c r="D3412" s="3"/>
      <c r="E3412" s="5" t="s">
        <v>1802</v>
      </c>
      <c r="F3412" s="5" t="s">
        <v>2493</v>
      </c>
      <c r="G3412" s="2" t="s">
        <v>5963</v>
      </c>
      <c r="H3412" s="3" t="s">
        <v>5988</v>
      </c>
      <c r="I3412" s="170" t="s">
        <v>7038</v>
      </c>
      <c r="J3412" s="127">
        <v>14500</v>
      </c>
      <c r="K3412" s="162">
        <v>26367.25368934912</v>
      </c>
      <c r="L3412" s="126"/>
      <c r="M3412" s="203"/>
      <c r="N3412" s="218"/>
      <c r="O3412" s="3" t="s">
        <v>1802</v>
      </c>
      <c r="P3412" s="31" t="s">
        <v>7294</v>
      </c>
      <c r="Q3412" s="234">
        <v>1</v>
      </c>
      <c r="R3412" s="5" t="s">
        <v>777</v>
      </c>
      <c r="S3412" s="238">
        <v>45888</v>
      </c>
      <c r="T3412" s="263">
        <v>0.15</v>
      </c>
      <c r="U3412" s="263">
        <v>0.05</v>
      </c>
      <c r="V3412" s="263">
        <v>3.6499999999999998E-2</v>
      </c>
      <c r="W3412" s="263">
        <v>0</v>
      </c>
      <c r="X3412" s="263">
        <v>0.33999999999999997</v>
      </c>
      <c r="Y3412" s="265">
        <v>1.6365881600285659</v>
      </c>
      <c r="Z3412" s="275">
        <v>14500</v>
      </c>
      <c r="AA3412" s="276">
        <v>322.5444914310757</v>
      </c>
      <c r="AB3412" s="277">
        <v>0.05</v>
      </c>
      <c r="AC3412" s="277">
        <v>3.6499999999999998E-2</v>
      </c>
      <c r="AD3412" s="277">
        <v>0</v>
      </c>
      <c r="AE3412" s="277">
        <v>0.33999999999999997</v>
      </c>
      <c r="AF3412" s="276">
        <v>1.6365881600285659</v>
      </c>
    </row>
    <row r="3413" spans="1:32" ht="41.4" x14ac:dyDescent="0.3">
      <c r="A3413" s="2">
        <f>IF(G3413="","",VLOOKUP(G3413,{"CFTV","100000";"switch","750000";"VMS","200000";"Alarme","300000";"CA","400000";"Cabeamento","500000";"Infra","600000";"Redes","700000";"Energia","800000";"Outros","900000";"Serviço","1000000"},2,FALSE)
  + COUNTIF($G$2:G3413,G3413)
)</f>
        <v>800001</v>
      </c>
      <c r="B3413" s="3" t="str">
        <f t="shared" si="55"/>
        <v>COMBO NOBREAK GNB 1000VA-220V +</v>
      </c>
      <c r="C3413" s="3" t="s">
        <v>5990</v>
      </c>
      <c r="D3413" s="3" t="s">
        <v>5990</v>
      </c>
      <c r="E3413" s="5" t="s">
        <v>6</v>
      </c>
      <c r="F3413" s="5" t="s">
        <v>7</v>
      </c>
      <c r="G3413" s="2" t="s">
        <v>5989</v>
      </c>
      <c r="H3413" s="3" t="s">
        <v>5990</v>
      </c>
      <c r="I3413" s="170" t="s">
        <v>7038</v>
      </c>
      <c r="J3413" s="127">
        <v>1082.93</v>
      </c>
      <c r="K3413" s="162">
        <v>1932.9801720825412</v>
      </c>
      <c r="L3413" s="126"/>
      <c r="M3413" s="203"/>
      <c r="N3413" s="218"/>
      <c r="O3413" s="3" t="s">
        <v>7048</v>
      </c>
      <c r="P3413" s="31" t="s">
        <v>7288</v>
      </c>
      <c r="Q3413" s="234">
        <v>1</v>
      </c>
      <c r="R3413" s="5">
        <v>85044040</v>
      </c>
      <c r="S3413" s="238">
        <v>45698</v>
      </c>
      <c r="T3413" s="263">
        <v>0.15</v>
      </c>
      <c r="U3413" s="263">
        <v>0</v>
      </c>
      <c r="V3413" s="263">
        <v>3.5039999999999995E-2</v>
      </c>
      <c r="W3413" s="263">
        <v>0</v>
      </c>
      <c r="X3413" s="263">
        <v>0.33999999999999997</v>
      </c>
      <c r="Y3413" s="265">
        <v>1.6064585475278061</v>
      </c>
      <c r="Z3413" s="275">
        <v>1082.93</v>
      </c>
      <c r="AA3413" s="276">
        <v>24.089179731410677</v>
      </c>
      <c r="AB3413" s="277">
        <v>0.05</v>
      </c>
      <c r="AC3413" s="277">
        <v>3.6499999999999998E-2</v>
      </c>
      <c r="AD3413" s="277">
        <v>0</v>
      </c>
      <c r="AE3413" s="277">
        <v>0.33999999999999997</v>
      </c>
      <c r="AF3413" s="276">
        <v>1.6365881600285659</v>
      </c>
    </row>
    <row r="3414" spans="1:32" ht="27.6" x14ac:dyDescent="0.3">
      <c r="A3414" s="2">
        <f>IF(G3414="","",VLOOKUP(G3414,{"CFTV","100000";"switch","750000";"VMS","200000";"Alarme","300000";"CA","400000";"Cabeamento","500000";"Infra","600000";"Redes","700000";"Energia","800000";"Outros","900000";"Serviço","1000000"},2,FALSE)
  + COUNTIF($G$2:G3414,G3414)
)</f>
        <v>800002</v>
      </c>
      <c r="B3414" s="3" t="str">
        <f t="shared" si="55"/>
        <v>BATERIA ELÉTRICA VRLA CHUMBO 12V</v>
      </c>
      <c r="C3414" s="3" t="s">
        <v>5992</v>
      </c>
      <c r="D3414" s="3" t="s">
        <v>5992</v>
      </c>
      <c r="E3414" s="5" t="s">
        <v>6</v>
      </c>
      <c r="F3414" s="5" t="s">
        <v>7</v>
      </c>
      <c r="G3414" s="2" t="s">
        <v>5989</v>
      </c>
      <c r="H3414" s="3" t="s">
        <v>5991</v>
      </c>
      <c r="I3414" s="169" t="s">
        <v>7038</v>
      </c>
      <c r="J3414" s="127">
        <v>40.32</v>
      </c>
      <c r="K3414" s="162">
        <v>78.98635386484716</v>
      </c>
      <c r="L3414" s="126"/>
      <c r="M3414" s="203">
        <v>9.7500000000000003E-2</v>
      </c>
      <c r="N3414" s="218">
        <v>0.04</v>
      </c>
      <c r="O3414" s="3" t="s">
        <v>7048</v>
      </c>
      <c r="P3414" s="31" t="s">
        <v>7288</v>
      </c>
      <c r="Q3414" s="234">
        <v>1</v>
      </c>
      <c r="R3414" s="5">
        <v>85072010</v>
      </c>
      <c r="S3414" s="238">
        <v>45698</v>
      </c>
      <c r="T3414" s="263">
        <v>0.15</v>
      </c>
      <c r="U3414" s="263">
        <v>0</v>
      </c>
      <c r="V3414" s="263">
        <v>3.5039999999999995E-2</v>
      </c>
      <c r="W3414" s="263">
        <v>0</v>
      </c>
      <c r="X3414" s="263">
        <v>0.33999999999999997</v>
      </c>
      <c r="Y3414" s="265">
        <v>1.6064585475278061</v>
      </c>
      <c r="Z3414" s="275">
        <v>44.251199999999997</v>
      </c>
      <c r="AA3414" s="276">
        <v>0.98434350339412524</v>
      </c>
      <c r="AB3414" s="277">
        <v>0.05</v>
      </c>
      <c r="AC3414" s="277">
        <v>3.6499999999999998E-2</v>
      </c>
      <c r="AD3414" s="277">
        <v>0</v>
      </c>
      <c r="AE3414" s="277">
        <v>0.33999999999999997</v>
      </c>
      <c r="AF3414" s="276">
        <v>1.6365881600285659</v>
      </c>
    </row>
    <row r="3415" spans="1:32" ht="27.6" x14ac:dyDescent="0.3">
      <c r="A3415" s="2">
        <f>IF(G3415="","",VLOOKUP(G3415,{"CFTV","100000";"switch","750000";"VMS","200000";"Alarme","300000";"CA","400000";"Cabeamento","500000";"Infra","600000";"Redes","700000";"Energia","800000";"Outros","900000";"Serviço","1000000"},2,FALSE)
  + COUNTIF($G$2:G3415,G3415)
)</f>
        <v>800003</v>
      </c>
      <c r="B3415" s="3" t="str">
        <f t="shared" si="55"/>
        <v>FONTE DE ALIMENTACAO AC/DC ININTERRUPTA</v>
      </c>
      <c r="C3415" s="3" t="s">
        <v>5994</v>
      </c>
      <c r="D3415" s="3" t="s">
        <v>5994</v>
      </c>
      <c r="E3415" s="5" t="s">
        <v>6</v>
      </c>
      <c r="F3415" s="5" t="s">
        <v>7</v>
      </c>
      <c r="G3415" s="2" t="s">
        <v>5989</v>
      </c>
      <c r="H3415" s="3" t="s">
        <v>5993</v>
      </c>
      <c r="I3415" s="169" t="s">
        <v>7038</v>
      </c>
      <c r="J3415" s="127">
        <v>108.76</v>
      </c>
      <c r="K3415" s="162">
        <v>243.17016734042878</v>
      </c>
      <c r="L3415" s="126"/>
      <c r="M3415" s="203">
        <v>9.7500000000000003E-2</v>
      </c>
      <c r="N3415" s="218">
        <v>0.12</v>
      </c>
      <c r="O3415" s="3" t="s">
        <v>7048</v>
      </c>
      <c r="P3415" s="31" t="s">
        <v>7288</v>
      </c>
      <c r="Q3415" s="234">
        <v>1</v>
      </c>
      <c r="R3415" s="5">
        <v>85044021</v>
      </c>
      <c r="S3415" s="238">
        <v>45698</v>
      </c>
      <c r="T3415" s="263">
        <v>0.15</v>
      </c>
      <c r="U3415" s="263">
        <v>0</v>
      </c>
      <c r="V3415" s="263">
        <v>3.2119999999999996E-2</v>
      </c>
      <c r="W3415" s="263">
        <v>0</v>
      </c>
      <c r="X3415" s="263">
        <v>0.33999999999999997</v>
      </c>
      <c r="Y3415" s="265">
        <v>1.8334922359937862</v>
      </c>
      <c r="Z3415" s="275">
        <v>119.36410000000001</v>
      </c>
      <c r="AA3415" s="276">
        <v>2.6551884779053836</v>
      </c>
      <c r="AB3415" s="277">
        <v>0.05</v>
      </c>
      <c r="AC3415" s="277">
        <v>3.6499999999999998E-2</v>
      </c>
      <c r="AD3415" s="277">
        <v>0</v>
      </c>
      <c r="AE3415" s="277">
        <v>0.33999999999999997</v>
      </c>
      <c r="AF3415" s="276">
        <v>1.6365881600285659</v>
      </c>
    </row>
    <row r="3416" spans="1:32" ht="27.6" x14ac:dyDescent="0.3">
      <c r="A3416" s="2">
        <f>IF(G3416="","",VLOOKUP(G3416,{"CFTV","100000";"switch","750000";"VMS","200000";"Alarme","300000";"CA","400000";"Cabeamento","500000";"Infra","600000";"Redes","700000";"Energia","800000";"Outros","900000";"Serviço","1000000"},2,FALSE)
  + COUNTIF($G$2:G3416,G3416)
)</f>
        <v>800004</v>
      </c>
      <c r="B3416" s="3" t="str">
        <f t="shared" si="55"/>
        <v>NOBREAK ONLINE RACK/TORRE DNB 1.5KVA-220V-RT</v>
      </c>
      <c r="C3416" s="3" t="s">
        <v>5996</v>
      </c>
      <c r="D3416" s="3" t="s">
        <v>5996</v>
      </c>
      <c r="E3416" s="5" t="s">
        <v>6</v>
      </c>
      <c r="F3416" s="5" t="s">
        <v>7</v>
      </c>
      <c r="G3416" s="2" t="s">
        <v>5989</v>
      </c>
      <c r="H3416" s="3" t="s">
        <v>5995</v>
      </c>
      <c r="I3416" s="169" t="s">
        <v>7038</v>
      </c>
      <c r="J3416" s="127">
        <v>2338.9699999999998</v>
      </c>
      <c r="K3416" s="162">
        <v>4582.011708811051</v>
      </c>
      <c r="L3416" s="126"/>
      <c r="M3416" s="203">
        <v>9.7500000000000003E-2</v>
      </c>
      <c r="N3416" s="218">
        <v>0.04</v>
      </c>
      <c r="O3416" s="3" t="s">
        <v>7048</v>
      </c>
      <c r="P3416" s="31" t="s">
        <v>7288</v>
      </c>
      <c r="Q3416" s="234">
        <v>1</v>
      </c>
      <c r="R3416" s="5">
        <v>85044040</v>
      </c>
      <c r="S3416" s="238">
        <v>45698</v>
      </c>
      <c r="T3416" s="263">
        <v>0.15</v>
      </c>
      <c r="U3416" s="263">
        <v>0</v>
      </c>
      <c r="V3416" s="263">
        <v>3.5039999999999995E-2</v>
      </c>
      <c r="W3416" s="263">
        <v>0</v>
      </c>
      <c r="X3416" s="263">
        <v>0.33999999999999997</v>
      </c>
      <c r="Y3416" s="265">
        <v>1.6064585475278061</v>
      </c>
      <c r="Z3416" s="275">
        <v>2567.0195749999998</v>
      </c>
      <c r="AA3416" s="276">
        <v>57.101932642206279</v>
      </c>
      <c r="AB3416" s="277">
        <v>0.05</v>
      </c>
      <c r="AC3416" s="277">
        <v>3.6499999999999998E-2</v>
      </c>
      <c r="AD3416" s="277">
        <v>0</v>
      </c>
      <c r="AE3416" s="277">
        <v>0.33999999999999997</v>
      </c>
      <c r="AF3416" s="276">
        <v>1.6365881600285659</v>
      </c>
    </row>
    <row r="3417" spans="1:32" ht="27.6" x14ac:dyDescent="0.3">
      <c r="A3417" s="2">
        <f>IF(G3417="","",VLOOKUP(G3417,{"CFTV","100000";"switch","750000";"VMS","200000";"Alarme","300000";"CA","400000";"Cabeamento","500000";"Infra","600000";"Redes","700000";"Energia","800000";"Outros","900000";"Serviço","1000000"},2,FALSE)
  + COUNTIF($G$2:G3417,G3417)
)</f>
        <v>800005</v>
      </c>
      <c r="B3417" s="3" t="str">
        <f t="shared" si="55"/>
        <v>POWE SUPPLY AC 24V, 3A.</v>
      </c>
      <c r="C3417" s="3" t="s">
        <v>777</v>
      </c>
      <c r="D3417" s="3" t="s">
        <v>777</v>
      </c>
      <c r="E3417" s="5" t="s">
        <v>587</v>
      </c>
      <c r="F3417" s="5" t="s">
        <v>7</v>
      </c>
      <c r="G3417" s="2" t="s">
        <v>5989</v>
      </c>
      <c r="H3417" s="3" t="s">
        <v>5998</v>
      </c>
      <c r="I3417" s="169" t="s">
        <v>7040</v>
      </c>
      <c r="J3417" s="126">
        <v>129.31</v>
      </c>
      <c r="K3417" s="162">
        <v>1451.8099595237354</v>
      </c>
      <c r="L3417" s="126"/>
      <c r="M3417" s="203"/>
      <c r="N3417" s="218">
        <v>0.04</v>
      </c>
      <c r="O3417" s="3" t="s">
        <v>587</v>
      </c>
      <c r="P3417" s="31" t="s">
        <v>7291</v>
      </c>
      <c r="Q3417" s="234"/>
      <c r="R3417" s="5">
        <v>85043119</v>
      </c>
      <c r="S3417" s="238">
        <v>45644</v>
      </c>
      <c r="T3417" s="263">
        <v>0.15</v>
      </c>
      <c r="U3417" s="263">
        <v>0</v>
      </c>
      <c r="V3417" s="263">
        <v>3.5039999999999995E-2</v>
      </c>
      <c r="W3417" s="263">
        <v>0</v>
      </c>
      <c r="X3417" s="263">
        <v>0.33999999999999997</v>
      </c>
      <c r="Y3417" s="265">
        <v>1.6064585475278061</v>
      </c>
      <c r="Z3417" s="275">
        <v>813.35990000000004</v>
      </c>
      <c r="AA3417" s="276">
        <v>18.092741744546938</v>
      </c>
      <c r="AB3417" s="277">
        <v>0.05</v>
      </c>
      <c r="AC3417" s="277">
        <v>3.6499999999999998E-2</v>
      </c>
      <c r="AD3417" s="277">
        <v>0</v>
      </c>
      <c r="AE3417" s="277">
        <v>0.33999999999999997</v>
      </c>
      <c r="AF3417" s="276">
        <v>1.6365881600285659</v>
      </c>
    </row>
    <row r="3418" spans="1:32" ht="27.6" x14ac:dyDescent="0.3">
      <c r="A3418" s="2">
        <f>IF(G3418="","",VLOOKUP(G3418,{"CFTV","100000";"switch","750000";"VMS","200000";"Alarme","300000";"CA","400000";"Cabeamento","500000";"Infra","600000";"Redes","700000";"Energia","800000";"Outros","900000";"Serviço","1000000"},2,FALSE)
  + COUNTIF($G$2:G3418,G3418)
)</f>
        <v>800006</v>
      </c>
      <c r="B3418" s="3" t="str">
        <f t="shared" si="55"/>
        <v>COMUTADOR COM CHAVE 2 POSIÇÕES</v>
      </c>
      <c r="C3418" s="3" t="s">
        <v>6000</v>
      </c>
      <c r="D3418" s="3" t="s">
        <v>6000</v>
      </c>
      <c r="E3418" s="5" t="s">
        <v>4815</v>
      </c>
      <c r="F3418" s="5" t="s">
        <v>7</v>
      </c>
      <c r="G3418" s="2" t="s">
        <v>5989</v>
      </c>
      <c r="H3418" s="3" t="s">
        <v>5999</v>
      </c>
      <c r="I3418" s="170" t="s">
        <v>7038</v>
      </c>
      <c r="J3418" s="127">
        <v>32.979999999999997</v>
      </c>
      <c r="K3418" s="162">
        <v>58.867780997185605</v>
      </c>
      <c r="L3418" s="126"/>
      <c r="M3418" s="203"/>
      <c r="N3418" s="198">
        <v>0.04</v>
      </c>
      <c r="O3418" s="3" t="s">
        <v>6374</v>
      </c>
      <c r="P3418" s="31" t="s">
        <v>7290</v>
      </c>
      <c r="Q3418" s="234">
        <v>1</v>
      </c>
      <c r="R3418" s="5">
        <v>83565090</v>
      </c>
      <c r="S3418" s="238">
        <v>46080</v>
      </c>
      <c r="T3418" s="263">
        <v>0.15</v>
      </c>
      <c r="U3418" s="263">
        <v>0</v>
      </c>
      <c r="V3418" s="263">
        <v>3.5039999999999995E-2</v>
      </c>
      <c r="W3418" s="263">
        <v>0</v>
      </c>
      <c r="X3418" s="263">
        <v>0.33999999999999997</v>
      </c>
      <c r="Y3418" s="265">
        <v>1.6064585475278061</v>
      </c>
      <c r="Z3418" s="275">
        <v>32.979999999999997</v>
      </c>
      <c r="AA3418" s="276">
        <v>0.73362188464806044</v>
      </c>
      <c r="AB3418" s="277">
        <v>0.05</v>
      </c>
      <c r="AC3418" s="277">
        <v>3.6499999999999998E-2</v>
      </c>
      <c r="AD3418" s="277">
        <v>0</v>
      </c>
      <c r="AE3418" s="277">
        <v>0.33999999999999997</v>
      </c>
      <c r="AF3418" s="276">
        <v>1.6365881600285659</v>
      </c>
    </row>
    <row r="3419" spans="1:32" ht="27.6" x14ac:dyDescent="0.3">
      <c r="A3419" s="2">
        <f>IF(G3419="","",VLOOKUP(G3419,{"CFTV","100000";"switch","750000";"VMS","200000";"Alarme","300000";"CA","400000";"Cabeamento","500000";"Infra","600000";"Redes","700000";"Energia","800000";"Outros","900000";"Serviço","1000000"},2,FALSE)
  + COUNTIF($G$2:G3419,G3419)
)</f>
        <v>800007</v>
      </c>
      <c r="B3419" s="3" t="str">
        <f t="shared" si="55"/>
        <v>BOTOEIRA VAZIA PC CINZA 4</v>
      </c>
      <c r="C3419" s="3" t="s">
        <v>6002</v>
      </c>
      <c r="D3419" s="3" t="s">
        <v>6002</v>
      </c>
      <c r="E3419" s="5" t="s">
        <v>4815</v>
      </c>
      <c r="F3419" s="5" t="s">
        <v>7</v>
      </c>
      <c r="G3419" s="2" t="s">
        <v>5989</v>
      </c>
      <c r="H3419" s="3" t="s">
        <v>6001</v>
      </c>
      <c r="I3419" s="170" t="s">
        <v>7038</v>
      </c>
      <c r="J3419" s="127">
        <v>283.93</v>
      </c>
      <c r="K3419" s="162">
        <v>506.80197266618893</v>
      </c>
      <c r="L3419" s="126"/>
      <c r="M3419" s="203"/>
      <c r="N3419" s="198">
        <v>0.04</v>
      </c>
      <c r="O3419" s="3" t="s">
        <v>6374</v>
      </c>
      <c r="P3419" s="31" t="s">
        <v>7290</v>
      </c>
      <c r="Q3419" s="234">
        <v>1</v>
      </c>
      <c r="R3419" s="5">
        <v>85365090</v>
      </c>
      <c r="S3419" s="238">
        <v>46080</v>
      </c>
      <c r="T3419" s="263">
        <v>0.15</v>
      </c>
      <c r="U3419" s="263">
        <v>0</v>
      </c>
      <c r="V3419" s="263">
        <v>3.5039999999999995E-2</v>
      </c>
      <c r="W3419" s="263">
        <v>0</v>
      </c>
      <c r="X3419" s="263">
        <v>0.33999999999999997</v>
      </c>
      <c r="Y3419" s="265">
        <v>1.6064585475278061</v>
      </c>
      <c r="Z3419" s="275">
        <v>283.93</v>
      </c>
      <c r="AA3419" s="276">
        <v>6.3158660311741608</v>
      </c>
      <c r="AB3419" s="277">
        <v>0.05</v>
      </c>
      <c r="AC3419" s="277">
        <v>3.6499999999999998E-2</v>
      </c>
      <c r="AD3419" s="277">
        <v>0</v>
      </c>
      <c r="AE3419" s="277">
        <v>0.33999999999999997</v>
      </c>
      <c r="AF3419" s="276">
        <v>1.6365881600285659</v>
      </c>
    </row>
    <row r="3420" spans="1:32" ht="27.6" x14ac:dyDescent="0.3">
      <c r="A3420" s="2">
        <f>IF(G3420="","",VLOOKUP(G3420,{"CFTV","100000";"switch","750000";"VMS","200000";"Alarme","300000";"CA","400000";"Cabeamento","500000";"Infra","600000";"Redes","700000";"Energia","800000";"Outros","900000";"Serviço","1000000"},2,FALSE)
  + COUNTIF($G$2:G3420,G3420)
)</f>
        <v>800008</v>
      </c>
      <c r="B3420" s="3" t="str">
        <f t="shared" si="55"/>
        <v>BOTOEIRA VAZIA METÁLICO CINZA 3</v>
      </c>
      <c r="C3420" s="3" t="s">
        <v>6004</v>
      </c>
      <c r="D3420" s="3" t="s">
        <v>6004</v>
      </c>
      <c r="E3420" s="5" t="s">
        <v>4815</v>
      </c>
      <c r="F3420" s="5" t="s">
        <v>7</v>
      </c>
      <c r="G3420" s="2" t="s">
        <v>5989</v>
      </c>
      <c r="H3420" s="3" t="s">
        <v>6003</v>
      </c>
      <c r="I3420" s="170" t="s">
        <v>7038</v>
      </c>
      <c r="J3420" s="127">
        <v>377.76</v>
      </c>
      <c r="K3420" s="162">
        <v>769.57780785445846</v>
      </c>
      <c r="L3420" s="126"/>
      <c r="M3420" s="203"/>
      <c r="N3420" s="198">
        <v>0.12</v>
      </c>
      <c r="O3420" s="3" t="s">
        <v>6374</v>
      </c>
      <c r="P3420" s="31" t="s">
        <v>7294</v>
      </c>
      <c r="Q3420" s="234"/>
      <c r="R3420" s="5">
        <v>85365090</v>
      </c>
      <c r="S3420" s="238">
        <v>45674</v>
      </c>
      <c r="T3420" s="263">
        <v>0.15</v>
      </c>
      <c r="U3420" s="263">
        <v>0</v>
      </c>
      <c r="V3420" s="263">
        <v>3.2119999999999996E-2</v>
      </c>
      <c r="W3420" s="263">
        <v>0</v>
      </c>
      <c r="X3420" s="263">
        <v>0.33999999999999997</v>
      </c>
      <c r="Y3420" s="265">
        <v>1.8334922359937862</v>
      </c>
      <c r="Z3420" s="275">
        <v>377.76</v>
      </c>
      <c r="AA3420" s="276">
        <v>8.403062557448493</v>
      </c>
      <c r="AB3420" s="277">
        <v>0.05</v>
      </c>
      <c r="AC3420" s="277">
        <v>3.6499999999999998E-2</v>
      </c>
      <c r="AD3420" s="277">
        <v>0</v>
      </c>
      <c r="AE3420" s="277">
        <v>0.33999999999999997</v>
      </c>
      <c r="AF3420" s="276">
        <v>1.6365881600285659</v>
      </c>
    </row>
    <row r="3421" spans="1:32" ht="27.6" x14ac:dyDescent="0.3">
      <c r="A3421" s="2">
        <f>IF(G3421="","",VLOOKUP(G3421,{"CFTV","100000";"switch","750000";"VMS","200000";"Alarme","300000";"CA","400000";"Cabeamento","500000";"Infra","600000";"Redes","700000";"Energia","800000";"Outros","900000";"Serviço","1000000"},2,FALSE)
  + COUNTIF($G$2:G3421,G3421)
)</f>
        <v>800009</v>
      </c>
      <c r="B3421" s="3" t="str">
        <f t="shared" si="55"/>
        <v>BOTOEIRA VAZ MET CZ 4F</v>
      </c>
      <c r="C3421" s="3" t="s">
        <v>6006</v>
      </c>
      <c r="D3421" s="3" t="s">
        <v>6006</v>
      </c>
      <c r="E3421" s="5" t="s">
        <v>4815</v>
      </c>
      <c r="F3421" s="5" t="s">
        <v>7</v>
      </c>
      <c r="G3421" s="2" t="s">
        <v>5989</v>
      </c>
      <c r="H3421" s="3" t="s">
        <v>6005</v>
      </c>
      <c r="I3421" s="170" t="s">
        <v>7038</v>
      </c>
      <c r="J3421" s="127">
        <v>486.15</v>
      </c>
      <c r="K3421" s="162">
        <v>867.75535875626997</v>
      </c>
      <c r="L3421" s="126"/>
      <c r="M3421" s="203"/>
      <c r="N3421" s="198">
        <v>0.04</v>
      </c>
      <c r="O3421" s="3" t="s">
        <v>6374</v>
      </c>
      <c r="P3421" s="31" t="s">
        <v>7290</v>
      </c>
      <c r="Q3421" s="234">
        <v>1</v>
      </c>
      <c r="R3421" s="5">
        <v>85365090</v>
      </c>
      <c r="S3421" s="238">
        <v>46080</v>
      </c>
      <c r="T3421" s="263">
        <v>0.15</v>
      </c>
      <c r="U3421" s="263">
        <v>0</v>
      </c>
      <c r="V3421" s="263">
        <v>3.5039999999999995E-2</v>
      </c>
      <c r="W3421" s="263">
        <v>0</v>
      </c>
      <c r="X3421" s="263">
        <v>0.33999999999999997</v>
      </c>
      <c r="Y3421" s="265">
        <v>1.6064585475278061</v>
      </c>
      <c r="Z3421" s="275">
        <v>486.15</v>
      </c>
      <c r="AA3421" s="276">
        <v>10.814138242014996</v>
      </c>
      <c r="AB3421" s="277">
        <v>0.05</v>
      </c>
      <c r="AC3421" s="277">
        <v>3.6499999999999998E-2</v>
      </c>
      <c r="AD3421" s="277">
        <v>0</v>
      </c>
      <c r="AE3421" s="277">
        <v>0.33999999999999997</v>
      </c>
      <c r="AF3421" s="276">
        <v>1.6365881600285659</v>
      </c>
    </row>
    <row r="3422" spans="1:32" ht="27.6" x14ac:dyDescent="0.3">
      <c r="A3422" s="2">
        <f>IF(G3422="","",VLOOKUP(G3422,{"CFTV","100000";"switch","750000";"VMS","200000";"Alarme","300000";"CA","400000";"Cabeamento","500000";"Infra","600000";"Redes","700000";"Energia","800000";"Outros","900000";"Serviço","1000000"},2,FALSE)
  + COUNTIF($G$2:G3422,G3422)
)</f>
        <v>800010</v>
      </c>
      <c r="B3422" s="3" t="str">
        <f t="shared" si="55"/>
        <v>BOTÃO REDONDO METÁLICO PRETO 22MM</v>
      </c>
      <c r="C3422" s="3" t="s">
        <v>6008</v>
      </c>
      <c r="D3422" s="3" t="s">
        <v>6008</v>
      </c>
      <c r="E3422" s="5" t="s">
        <v>4815</v>
      </c>
      <c r="F3422" s="5" t="s">
        <v>7</v>
      </c>
      <c r="G3422" s="2" t="s">
        <v>5989</v>
      </c>
      <c r="H3422" s="3" t="s">
        <v>6007</v>
      </c>
      <c r="I3422" s="170" t="s">
        <v>7038</v>
      </c>
      <c r="J3422" s="127">
        <v>14.45</v>
      </c>
      <c r="K3422" s="162">
        <v>25.792584457529774</v>
      </c>
      <c r="L3422" s="126"/>
      <c r="M3422" s="203"/>
      <c r="N3422" s="198">
        <v>0.04</v>
      </c>
      <c r="O3422" s="3" t="s">
        <v>6374</v>
      </c>
      <c r="P3422" s="31" t="s">
        <v>7290</v>
      </c>
      <c r="Q3422" s="234">
        <v>1</v>
      </c>
      <c r="R3422" s="5">
        <v>85365090</v>
      </c>
      <c r="S3422" s="238">
        <v>46080</v>
      </c>
      <c r="T3422" s="263">
        <v>0.15</v>
      </c>
      <c r="U3422" s="263">
        <v>0</v>
      </c>
      <c r="V3422" s="263">
        <v>3.5039999999999995E-2</v>
      </c>
      <c r="W3422" s="263">
        <v>0</v>
      </c>
      <c r="X3422" s="263">
        <v>0.33999999999999997</v>
      </c>
      <c r="Y3422" s="265">
        <v>1.6064585475278061</v>
      </c>
      <c r="Z3422" s="275">
        <v>14.45</v>
      </c>
      <c r="AA3422" s="276">
        <v>0.32143226904683064</v>
      </c>
      <c r="AB3422" s="277">
        <v>0.05</v>
      </c>
      <c r="AC3422" s="277">
        <v>3.6499999999999998E-2</v>
      </c>
      <c r="AD3422" s="277">
        <v>0</v>
      </c>
      <c r="AE3422" s="277">
        <v>0.33999999999999997</v>
      </c>
      <c r="AF3422" s="276">
        <v>1.6365881600285659</v>
      </c>
    </row>
    <row r="3423" spans="1:32" ht="27.6" x14ac:dyDescent="0.3">
      <c r="A3423" s="2">
        <f>IF(G3423="","",VLOOKUP(G3423,{"CFTV","100000";"switch","750000";"VMS","200000";"Alarme","300000";"CA","400000";"Cabeamento","500000";"Infra","600000";"Redes","700000";"Energia","800000";"Outros","900000";"Serviço","1000000"},2,FALSE)
  + COUNTIF($G$2:G3423,G3423)
)</f>
        <v>800011</v>
      </c>
      <c r="B3423" s="3" t="str">
        <f t="shared" si="55"/>
        <v>BOTOEIRA VAZ AL CZ 8F</v>
      </c>
      <c r="C3423" s="3" t="s">
        <v>6010</v>
      </c>
      <c r="D3423" s="3" t="s">
        <v>6010</v>
      </c>
      <c r="E3423" s="5" t="s">
        <v>4815</v>
      </c>
      <c r="F3423" s="5" t="s">
        <v>7</v>
      </c>
      <c r="G3423" s="2" t="s">
        <v>5989</v>
      </c>
      <c r="H3423" s="3" t="s">
        <v>6009</v>
      </c>
      <c r="I3423" s="170" t="s">
        <v>7038</v>
      </c>
      <c r="J3423" s="127">
        <v>624.59</v>
      </c>
      <c r="K3423" s="162">
        <v>1272.4232396437324</v>
      </c>
      <c r="L3423" s="126"/>
      <c r="M3423" s="203"/>
      <c r="N3423" s="198">
        <v>0.12</v>
      </c>
      <c r="O3423" s="3" t="s">
        <v>6374</v>
      </c>
      <c r="P3423" s="31" t="s">
        <v>7294</v>
      </c>
      <c r="Q3423" s="234"/>
      <c r="R3423" s="5">
        <v>85365090</v>
      </c>
      <c r="S3423" s="238">
        <v>45674</v>
      </c>
      <c r="T3423" s="263">
        <v>0.15</v>
      </c>
      <c r="U3423" s="263">
        <v>0</v>
      </c>
      <c r="V3423" s="263">
        <v>3.2119999999999996E-2</v>
      </c>
      <c r="W3423" s="263">
        <v>0</v>
      </c>
      <c r="X3423" s="263">
        <v>0.33999999999999997</v>
      </c>
      <c r="Y3423" s="265">
        <v>1.8334922359937862</v>
      </c>
      <c r="Z3423" s="275">
        <v>624.59</v>
      </c>
      <c r="AA3423" s="276">
        <v>13.893659579512798</v>
      </c>
      <c r="AB3423" s="277">
        <v>0.05</v>
      </c>
      <c r="AC3423" s="277">
        <v>3.6499999999999998E-2</v>
      </c>
      <c r="AD3423" s="277">
        <v>0</v>
      </c>
      <c r="AE3423" s="277">
        <v>0.33999999999999997</v>
      </c>
      <c r="AF3423" s="276">
        <v>1.6365881600285659</v>
      </c>
    </row>
    <row r="3424" spans="1:32" ht="27.6" x14ac:dyDescent="0.3">
      <c r="A3424" s="2">
        <f>IF(G3424="","",VLOOKUP(G3424,{"CFTV","100000";"switch","750000";"VMS","200000";"Alarme","300000";"CA","400000";"Cabeamento","500000";"Infra","600000";"Redes","700000";"Energia","800000";"Outros","900000";"Serviço","1000000"},2,FALSE)
  + COUNTIF($G$2:G3424,G3424)
)</f>
        <v>800012</v>
      </c>
      <c r="B3424" s="3" t="str">
        <f t="shared" si="55"/>
        <v>BOTOEIRA VAZIA AÇO CINZA 22MM</v>
      </c>
      <c r="C3424" s="3" t="s">
        <v>6012</v>
      </c>
      <c r="D3424" s="3" t="s">
        <v>6012</v>
      </c>
      <c r="E3424" s="5" t="s">
        <v>4815</v>
      </c>
      <c r="F3424" s="5" t="s">
        <v>7</v>
      </c>
      <c r="G3424" s="2" t="s">
        <v>5989</v>
      </c>
      <c r="H3424" s="3" t="s">
        <v>6011</v>
      </c>
      <c r="I3424" s="170" t="s">
        <v>7038</v>
      </c>
      <c r="J3424" s="127">
        <v>213.6</v>
      </c>
      <c r="K3424" s="162">
        <v>381.26616194659937</v>
      </c>
      <c r="L3424" s="126"/>
      <c r="M3424" s="203"/>
      <c r="N3424" s="198">
        <v>0.04</v>
      </c>
      <c r="O3424" s="3" t="s">
        <v>6374</v>
      </c>
      <c r="P3424" s="31" t="s">
        <v>7290</v>
      </c>
      <c r="Q3424" s="234">
        <v>1</v>
      </c>
      <c r="R3424" s="5">
        <v>85365090</v>
      </c>
      <c r="S3424" s="238">
        <v>46080</v>
      </c>
      <c r="T3424" s="263">
        <v>0.15</v>
      </c>
      <c r="U3424" s="263">
        <v>0</v>
      </c>
      <c r="V3424" s="263">
        <v>3.5039999999999995E-2</v>
      </c>
      <c r="W3424" s="263">
        <v>0</v>
      </c>
      <c r="X3424" s="263">
        <v>0.33999999999999997</v>
      </c>
      <c r="Y3424" s="265">
        <v>1.6064585475278061</v>
      </c>
      <c r="Z3424" s="275">
        <v>213.6</v>
      </c>
      <c r="AA3424" s="276">
        <v>4.7514140254950181</v>
      </c>
      <c r="AB3424" s="277">
        <v>0.05</v>
      </c>
      <c r="AC3424" s="277">
        <v>3.6499999999999998E-2</v>
      </c>
      <c r="AD3424" s="277">
        <v>0</v>
      </c>
      <c r="AE3424" s="277">
        <v>0.33999999999999997</v>
      </c>
      <c r="AF3424" s="276">
        <v>1.6365881600285659</v>
      </c>
    </row>
    <row r="3425" spans="1:32" ht="27.6" x14ac:dyDescent="0.3">
      <c r="A3425" s="2">
        <f>IF(G3425="","",VLOOKUP(G3425,{"CFTV","100000";"switch","750000";"VMS","200000";"Alarme","300000";"CA","400000";"Cabeamento","500000";"Infra","600000";"Redes","700000";"Energia","800000";"Outros","900000";"Serviço","1000000"},2,FALSE)
  + COUNTIF($G$2:G3425,G3425)
)</f>
        <v>800013</v>
      </c>
      <c r="B3425" s="3" t="str">
        <f t="shared" si="55"/>
        <v>BOTÃO PLÁSTICO PRETO 22MM IMPULSO</v>
      </c>
      <c r="C3425" s="3" t="s">
        <v>6014</v>
      </c>
      <c r="D3425" s="3" t="s">
        <v>6014</v>
      </c>
      <c r="E3425" s="5" t="s">
        <v>4815</v>
      </c>
      <c r="F3425" s="5" t="s">
        <v>7</v>
      </c>
      <c r="G3425" s="2" t="s">
        <v>5989</v>
      </c>
      <c r="H3425" s="3" t="s">
        <v>6013</v>
      </c>
      <c r="I3425" s="170" t="s">
        <v>7038</v>
      </c>
      <c r="J3425" s="127">
        <v>13.48</v>
      </c>
      <c r="K3425" s="162">
        <v>24.061179134083144</v>
      </c>
      <c r="L3425" s="126"/>
      <c r="M3425" s="203"/>
      <c r="N3425" s="198">
        <v>0.04</v>
      </c>
      <c r="O3425" s="3" t="s">
        <v>6374</v>
      </c>
      <c r="P3425" s="31" t="s">
        <v>7290</v>
      </c>
      <c r="Q3425" s="234"/>
      <c r="R3425" s="5">
        <v>85365090</v>
      </c>
      <c r="S3425" s="238">
        <v>45694</v>
      </c>
      <c r="T3425" s="263">
        <v>0.15</v>
      </c>
      <c r="U3425" s="263">
        <v>0</v>
      </c>
      <c r="V3425" s="263">
        <v>3.5039999999999995E-2</v>
      </c>
      <c r="W3425" s="263">
        <v>0</v>
      </c>
      <c r="X3425" s="263">
        <v>0.33999999999999997</v>
      </c>
      <c r="Y3425" s="265">
        <v>1.6064585475278061</v>
      </c>
      <c r="Z3425" s="275">
        <v>13.48</v>
      </c>
      <c r="AA3425" s="276">
        <v>0.29985515479247588</v>
      </c>
      <c r="AB3425" s="277">
        <v>0.05</v>
      </c>
      <c r="AC3425" s="277">
        <v>3.6499999999999998E-2</v>
      </c>
      <c r="AD3425" s="277">
        <v>0</v>
      </c>
      <c r="AE3425" s="277">
        <v>0.33999999999999997</v>
      </c>
      <c r="AF3425" s="276">
        <v>1.6365881600285659</v>
      </c>
    </row>
    <row r="3426" spans="1:32" ht="27.6" x14ac:dyDescent="0.3">
      <c r="A3426" s="2">
        <f>IF(G3426="","",VLOOKUP(G3426,{"CFTV","100000";"switch","750000";"VMS","200000";"Alarme","300000";"CA","400000";"Cabeamento","500000";"Infra","600000";"Redes","700000";"Energia","800000";"Outros","900000";"Serviço","1000000"},2,FALSE)
  + COUNTIF($G$2:G3426,G3426)
)</f>
        <v>800014</v>
      </c>
      <c r="B3426" s="3" t="str">
        <f t="shared" si="55"/>
        <v>CABO ELETRICO PT/VM PINO 2,5MM2</v>
      </c>
      <c r="C3426" s="3" t="s">
        <v>6016</v>
      </c>
      <c r="D3426" s="3" t="s">
        <v>6016</v>
      </c>
      <c r="E3426" s="5" t="s">
        <v>6</v>
      </c>
      <c r="F3426" s="5" t="s">
        <v>7</v>
      </c>
      <c r="G3426" s="2" t="s">
        <v>5989</v>
      </c>
      <c r="H3426" s="3" t="s">
        <v>6015</v>
      </c>
      <c r="I3426" s="170" t="s">
        <v>7038</v>
      </c>
      <c r="J3426" s="127">
        <v>62.16</v>
      </c>
      <c r="K3426" s="162">
        <v>116.50037386671652</v>
      </c>
      <c r="L3426" s="126"/>
      <c r="M3426" s="205">
        <v>0.05</v>
      </c>
      <c r="N3426" s="198">
        <v>0.04</v>
      </c>
      <c r="O3426" s="3" t="s">
        <v>7048</v>
      </c>
      <c r="P3426" s="31" t="s">
        <v>7288</v>
      </c>
      <c r="Q3426" s="234"/>
      <c r="R3426" s="5">
        <v>85444900</v>
      </c>
      <c r="S3426" s="238">
        <v>45716</v>
      </c>
      <c r="T3426" s="263">
        <v>0.15</v>
      </c>
      <c r="U3426" s="263">
        <v>0</v>
      </c>
      <c r="V3426" s="263">
        <v>3.5039999999999995E-2</v>
      </c>
      <c r="W3426" s="263">
        <v>0</v>
      </c>
      <c r="X3426" s="263">
        <v>0.33999999999999997</v>
      </c>
      <c r="Y3426" s="265">
        <v>1.6064585475278061</v>
      </c>
      <c r="Z3426" s="275">
        <v>65.268000000000001</v>
      </c>
      <c r="AA3426" s="276">
        <v>1.4518506114981691</v>
      </c>
      <c r="AB3426" s="277">
        <v>0.05</v>
      </c>
      <c r="AC3426" s="277">
        <v>3.6499999999999998E-2</v>
      </c>
      <c r="AD3426" s="277">
        <v>0</v>
      </c>
      <c r="AE3426" s="277">
        <v>0.33999999999999997</v>
      </c>
      <c r="AF3426" s="276">
        <v>1.6365881600285659</v>
      </c>
    </row>
    <row r="3427" spans="1:32" ht="27.6" x14ac:dyDescent="0.3">
      <c r="A3427" s="2">
        <f>IF(G3427="","",VLOOKUP(G3427,{"CFTV","100000";"switch","750000";"VMS","200000";"Alarme","300000";"CA","400000";"Cabeamento","500000";"Infra","600000";"Redes","700000";"Energia","800000";"Outros","900000";"Serviço","1000000"},2,FALSE)
  + COUNTIF($G$2:G3427,G3427)
)</f>
        <v>800015</v>
      </c>
      <c r="B3427" s="3" t="str">
        <f t="shared" si="55"/>
        <v>INVERSOR DE TENSÃO MODIFICADA 400W</v>
      </c>
      <c r="C3427" s="3" t="s">
        <v>6018</v>
      </c>
      <c r="D3427" s="3" t="s">
        <v>6018</v>
      </c>
      <c r="E3427" s="5" t="s">
        <v>6</v>
      </c>
      <c r="F3427" s="5" t="s">
        <v>7</v>
      </c>
      <c r="G3427" s="2" t="s">
        <v>5989</v>
      </c>
      <c r="H3427" s="3" t="s">
        <v>6017</v>
      </c>
      <c r="I3427" s="170" t="s">
        <v>7038</v>
      </c>
      <c r="J3427" s="127">
        <v>229.76</v>
      </c>
      <c r="K3427" s="162">
        <v>450.09684186476403</v>
      </c>
      <c r="L3427" s="126"/>
      <c r="M3427" s="205">
        <v>9.7500000000000003E-2</v>
      </c>
      <c r="N3427" s="198">
        <v>0.04</v>
      </c>
      <c r="O3427" s="3" t="s">
        <v>7048</v>
      </c>
      <c r="P3427" s="31" t="s">
        <v>7288</v>
      </c>
      <c r="Q3427" s="234">
        <v>1</v>
      </c>
      <c r="R3427" s="5">
        <v>85044090</v>
      </c>
      <c r="S3427" s="238">
        <v>45698</v>
      </c>
      <c r="T3427" s="263">
        <v>0.15</v>
      </c>
      <c r="U3427" s="263">
        <v>0</v>
      </c>
      <c r="V3427" s="263">
        <v>3.5039999999999995E-2</v>
      </c>
      <c r="W3427" s="263">
        <v>0</v>
      </c>
      <c r="X3427" s="263">
        <v>0.33999999999999997</v>
      </c>
      <c r="Y3427" s="265">
        <v>1.6064585475278061</v>
      </c>
      <c r="Z3427" s="275">
        <v>252.16159999999999</v>
      </c>
      <c r="AA3427" s="276">
        <v>5.6091955193411263</v>
      </c>
      <c r="AB3427" s="277">
        <v>0.05</v>
      </c>
      <c r="AC3427" s="277">
        <v>3.6499999999999998E-2</v>
      </c>
      <c r="AD3427" s="277">
        <v>0</v>
      </c>
      <c r="AE3427" s="277">
        <v>0.33999999999999997</v>
      </c>
      <c r="AF3427" s="276">
        <v>1.6365881600285659</v>
      </c>
    </row>
    <row r="3428" spans="1:32" ht="27.6" x14ac:dyDescent="0.3">
      <c r="A3428" s="2">
        <f>IF(G3428="","",VLOOKUP(G3428,{"CFTV","100000";"switch","750000";"VMS","200000";"Alarme","300000";"CA","400000";"Cabeamento","500000";"Infra","600000";"Redes","700000";"Energia","800000";"Outros","900000";"Serviço","1000000"},2,FALSE)
  + COUNTIF($G$2:G3428,G3428)
)</f>
        <v>800016</v>
      </c>
      <c r="B3428" s="3" t="str">
        <f t="shared" si="55"/>
        <v xml:space="preserve"> MÓDULO MB 0445 48V</v>
      </c>
      <c r="C3428" s="3" t="s">
        <v>6020</v>
      </c>
      <c r="D3428" s="3" t="s">
        <v>6020</v>
      </c>
      <c r="E3428" s="5" t="s">
        <v>6</v>
      </c>
      <c r="F3428" s="5" t="s">
        <v>7</v>
      </c>
      <c r="G3428" s="2" t="s">
        <v>5989</v>
      </c>
      <c r="H3428" s="3" t="s">
        <v>6019</v>
      </c>
      <c r="I3428" s="170" t="s">
        <v>7038</v>
      </c>
      <c r="J3428" s="127">
        <v>2044.78</v>
      </c>
      <c r="K3428" s="162">
        <v>4571.8048434568027</v>
      </c>
      <c r="L3428" s="127"/>
      <c r="M3428" s="205">
        <v>9.7500000000000003E-2</v>
      </c>
      <c r="N3428" s="205">
        <v>0.12</v>
      </c>
      <c r="O3428" s="3" t="s">
        <v>7048</v>
      </c>
      <c r="P3428" s="31" t="s">
        <v>7288</v>
      </c>
      <c r="Q3428" s="234">
        <v>1</v>
      </c>
      <c r="R3428" s="5">
        <v>85072010</v>
      </c>
      <c r="S3428" s="238">
        <v>45698</v>
      </c>
      <c r="T3428" s="263">
        <v>0.15</v>
      </c>
      <c r="U3428" s="263">
        <v>0</v>
      </c>
      <c r="V3428" s="263">
        <v>3.2119999999999996E-2</v>
      </c>
      <c r="W3428" s="263">
        <v>0</v>
      </c>
      <c r="X3428" s="263">
        <v>0.33999999999999997</v>
      </c>
      <c r="Y3428" s="265">
        <v>1.8334922359937862</v>
      </c>
      <c r="Z3428" s="275">
        <v>2244.1460499999998</v>
      </c>
      <c r="AA3428" s="276">
        <v>49.919789406503952</v>
      </c>
      <c r="AB3428" s="277">
        <v>0.05</v>
      </c>
      <c r="AC3428" s="277">
        <v>3.6499999999999998E-2</v>
      </c>
      <c r="AD3428" s="277">
        <v>0</v>
      </c>
      <c r="AE3428" s="277">
        <v>0.33999999999999997</v>
      </c>
      <c r="AF3428" s="276">
        <v>1.6365881600285659</v>
      </c>
    </row>
    <row r="3429" spans="1:32" x14ac:dyDescent="0.3">
      <c r="A3429" s="2">
        <f>IF(G3429="","",VLOOKUP(G3429,{"CFTV","100000";"switch","750000";"VMS","200000";"Alarme","300000";"CA","400000";"Cabeamento","500000";"Infra","600000";"Redes","700000";"Energia","800000";"Outros","900000";"Serviço","1000000"},2,FALSE)
  + COUNTIF($G$2:G3429,G3429)
)</f>
        <v>800017</v>
      </c>
      <c r="B3429" s="3" t="str">
        <f t="shared" si="55"/>
        <v>BATERIA VRLA 12 V 9,0</v>
      </c>
      <c r="C3429" s="3" t="s">
        <v>6022</v>
      </c>
      <c r="D3429" s="3" t="s">
        <v>6022</v>
      </c>
      <c r="E3429" s="5" t="s">
        <v>6</v>
      </c>
      <c r="F3429" s="5" t="s">
        <v>7</v>
      </c>
      <c r="G3429" s="2" t="s">
        <v>5989</v>
      </c>
      <c r="H3429" s="3" t="s">
        <v>6021</v>
      </c>
      <c r="I3429" s="170" t="s">
        <v>7038</v>
      </c>
      <c r="J3429" s="129">
        <v>107.38</v>
      </c>
      <c r="K3429" s="162">
        <v>210.35601879978395</v>
      </c>
      <c r="L3429" s="127"/>
      <c r="M3429" s="205">
        <v>9.7500000000000003E-2</v>
      </c>
      <c r="N3429" s="205">
        <v>0.04</v>
      </c>
      <c r="O3429" s="3" t="s">
        <v>7048</v>
      </c>
      <c r="P3429" s="31" t="s">
        <v>7288</v>
      </c>
      <c r="Q3429" s="234"/>
      <c r="R3429" s="5">
        <v>85072010</v>
      </c>
      <c r="S3429" s="238">
        <v>45716</v>
      </c>
      <c r="T3429" s="263">
        <v>0.15</v>
      </c>
      <c r="U3429" s="263">
        <v>0</v>
      </c>
      <c r="V3429" s="263">
        <v>3.5039999999999995E-2</v>
      </c>
      <c r="W3429" s="263">
        <v>0</v>
      </c>
      <c r="X3429" s="263">
        <v>0.33999999999999997</v>
      </c>
      <c r="Y3429" s="265">
        <v>1.6064585475278061</v>
      </c>
      <c r="Z3429" s="275">
        <v>117.84954999999999</v>
      </c>
      <c r="AA3429" s="276">
        <v>2.6214981496642156</v>
      </c>
      <c r="AB3429" s="277">
        <v>0.05</v>
      </c>
      <c r="AC3429" s="277">
        <v>3.6499999999999998E-2</v>
      </c>
      <c r="AD3429" s="277">
        <v>0</v>
      </c>
      <c r="AE3429" s="277">
        <v>0.33999999999999997</v>
      </c>
      <c r="AF3429" s="276">
        <v>1.6365881600285659</v>
      </c>
    </row>
    <row r="3430" spans="1:32" x14ac:dyDescent="0.3">
      <c r="A3430" s="2">
        <f>IF(G3430="","",VLOOKUP(G3430,{"CFTV","100000";"switch","750000";"VMS","200000";"Alarme","300000";"CA","400000";"Cabeamento","500000";"Infra","600000";"Redes","700000";"Energia","800000";"Outros","900000";"Serviço","1000000"},2,FALSE)
  + COUNTIF($G$2:G3430,G3430)
)</f>
        <v>800018</v>
      </c>
      <c r="B3430" s="3" t="str">
        <f t="shared" si="55"/>
        <v>CABO ELETRICO PT OLHAL M8</v>
      </c>
      <c r="C3430" s="3" t="s">
        <v>6024</v>
      </c>
      <c r="D3430" s="3" t="s">
        <v>6024</v>
      </c>
      <c r="E3430" s="5" t="s">
        <v>6</v>
      </c>
      <c r="F3430" s="5" t="s">
        <v>7</v>
      </c>
      <c r="G3430" s="2" t="s">
        <v>5989</v>
      </c>
      <c r="H3430" s="3" t="s">
        <v>6023</v>
      </c>
      <c r="I3430" s="170" t="s">
        <v>7038</v>
      </c>
      <c r="J3430" s="127">
        <v>23.39</v>
      </c>
      <c r="K3430" s="162">
        <v>43.837576331121291</v>
      </c>
      <c r="L3430" s="127"/>
      <c r="M3430" s="205">
        <v>0.05</v>
      </c>
      <c r="N3430" s="205">
        <v>0.05</v>
      </c>
      <c r="O3430" s="3" t="s">
        <v>7048</v>
      </c>
      <c r="P3430" s="31" t="s">
        <v>7288</v>
      </c>
      <c r="Q3430" s="234"/>
      <c r="R3430" s="5">
        <v>85442000</v>
      </c>
      <c r="S3430" s="238">
        <v>45716</v>
      </c>
      <c r="T3430" s="263">
        <v>0.15</v>
      </c>
      <c r="U3430" s="263">
        <v>0</v>
      </c>
      <c r="V3430" s="263">
        <v>3.5039999999999995E-2</v>
      </c>
      <c r="W3430" s="263">
        <v>0</v>
      </c>
      <c r="X3430" s="263">
        <v>0.33999999999999997</v>
      </c>
      <c r="Y3430" s="265">
        <v>1.6064585475278061</v>
      </c>
      <c r="Z3430" s="275">
        <v>24.5595</v>
      </c>
      <c r="AA3430" s="276">
        <v>0.54631251291734506</v>
      </c>
      <c r="AB3430" s="277">
        <v>0.05</v>
      </c>
      <c r="AC3430" s="277">
        <v>3.6499999999999998E-2</v>
      </c>
      <c r="AD3430" s="277">
        <v>0</v>
      </c>
      <c r="AE3430" s="277">
        <v>0.33999999999999997</v>
      </c>
      <c r="AF3430" s="276">
        <v>1.6365881600285659</v>
      </c>
    </row>
    <row r="3431" spans="1:32" ht="27.6" x14ac:dyDescent="0.3">
      <c r="A3431" s="2">
        <f>IF(G3431="","",VLOOKUP(G3431,{"CFTV","100000";"switch","750000";"VMS","200000";"Alarme","300000";"CA","400000";"Cabeamento","500000";"Infra","600000";"Redes","700000";"Energia","800000";"Outros","900000";"Serviço","1000000"},2,FALSE)
  + COUNTIF($G$2:G3431,G3431)
)</f>
        <v>800019</v>
      </c>
      <c r="B3431" s="3" t="str">
        <f t="shared" si="55"/>
        <v>CONTROLADOR DE CARGA PWM 20A</v>
      </c>
      <c r="C3431" s="3" t="s">
        <v>6026</v>
      </c>
      <c r="D3431" s="3" t="s">
        <v>6026</v>
      </c>
      <c r="E3431" s="5" t="s">
        <v>6</v>
      </c>
      <c r="F3431" s="5" t="s">
        <v>7</v>
      </c>
      <c r="G3431" s="2" t="s">
        <v>5989</v>
      </c>
      <c r="H3431" s="3" t="s">
        <v>6025</v>
      </c>
      <c r="I3431" s="170" t="s">
        <v>7038</v>
      </c>
      <c r="J3431" s="127">
        <v>184.29</v>
      </c>
      <c r="K3431" s="162">
        <v>345.39662001121593</v>
      </c>
      <c r="L3431" s="144"/>
      <c r="M3431" s="205">
        <v>0.05</v>
      </c>
      <c r="N3431" s="205">
        <v>0.04</v>
      </c>
      <c r="O3431" s="3" t="s">
        <v>7048</v>
      </c>
      <c r="P3431" s="31" t="s">
        <v>7288</v>
      </c>
      <c r="Q3431" s="234"/>
      <c r="R3431" s="5">
        <v>85044010</v>
      </c>
      <c r="S3431" s="238">
        <v>45716</v>
      </c>
      <c r="T3431" s="263">
        <v>0.15</v>
      </c>
      <c r="U3431" s="263">
        <v>0</v>
      </c>
      <c r="V3431" s="263">
        <v>3.5039999999999995E-2</v>
      </c>
      <c r="W3431" s="263">
        <v>0</v>
      </c>
      <c r="X3431" s="263">
        <v>0.33999999999999997</v>
      </c>
      <c r="Y3431" s="265">
        <v>1.6064585475278061</v>
      </c>
      <c r="Z3431" s="275">
        <v>193.50449999999998</v>
      </c>
      <c r="AA3431" s="276">
        <v>4.3044007270430749</v>
      </c>
      <c r="AB3431" s="277">
        <v>0.05</v>
      </c>
      <c r="AC3431" s="277">
        <v>3.6499999999999998E-2</v>
      </c>
      <c r="AD3431" s="277">
        <v>0</v>
      </c>
      <c r="AE3431" s="277">
        <v>0.33999999999999997</v>
      </c>
      <c r="AF3431" s="276">
        <v>1.6365881600285659</v>
      </c>
    </row>
    <row r="3432" spans="1:32" ht="27.6" x14ac:dyDescent="0.3">
      <c r="A3432" s="2">
        <f>IF(G3432="","",VLOOKUP(G3432,{"CFTV","100000";"switch","750000";"VMS","200000";"Alarme","300000";"CA","400000";"Cabeamento","500000";"Infra","600000";"Redes","700000";"Energia","800000";"Outros","900000";"Serviço","1000000"},2,FALSE)
  + COUNTIF($G$2:G3432,G3432)
)</f>
        <v>800020</v>
      </c>
      <c r="B3432" s="3" t="str">
        <f t="shared" si="55"/>
        <v>FONTE PARA SPEED DOME 24VAC</v>
      </c>
      <c r="C3432" s="3"/>
      <c r="D3432" s="3"/>
      <c r="E3432" s="5" t="s">
        <v>326</v>
      </c>
      <c r="F3432" s="5" t="s">
        <v>7</v>
      </c>
      <c r="G3432" s="2" t="s">
        <v>5989</v>
      </c>
      <c r="H3432" s="3" t="s">
        <v>6027</v>
      </c>
      <c r="I3432" s="170" t="s">
        <v>7038</v>
      </c>
      <c r="J3432" s="127">
        <v>162.41</v>
      </c>
      <c r="K3432" s="162">
        <v>334.74426690172061</v>
      </c>
      <c r="L3432" s="144">
        <v>1.9047619047619</v>
      </c>
      <c r="M3432" s="193"/>
      <c r="N3432" s="193">
        <v>0.12</v>
      </c>
      <c r="O3432" s="3" t="s">
        <v>7119</v>
      </c>
      <c r="P3432" s="31" t="s">
        <v>7291</v>
      </c>
      <c r="Q3432" s="234">
        <v>1</v>
      </c>
      <c r="R3432" s="5">
        <v>85044021</v>
      </c>
      <c r="S3432" s="238">
        <v>45870</v>
      </c>
      <c r="T3432" s="263">
        <v>0.15</v>
      </c>
      <c r="U3432" s="263">
        <v>0</v>
      </c>
      <c r="V3432" s="263">
        <v>3.2119999999999996E-2</v>
      </c>
      <c r="W3432" s="263">
        <v>0</v>
      </c>
      <c r="X3432" s="263">
        <v>0.33999999999999997</v>
      </c>
      <c r="Y3432" s="265">
        <v>1.8334922359937862</v>
      </c>
      <c r="Z3432" s="275">
        <v>164.31476190476189</v>
      </c>
      <c r="AA3432" s="276">
        <v>3.6550911250475666</v>
      </c>
      <c r="AB3432" s="277">
        <v>0.05</v>
      </c>
      <c r="AC3432" s="277">
        <v>3.6499999999999998E-2</v>
      </c>
      <c r="AD3432" s="277">
        <v>0</v>
      </c>
      <c r="AE3432" s="277">
        <v>0.33999999999999997</v>
      </c>
      <c r="AF3432" s="276">
        <v>1.6365881600285659</v>
      </c>
    </row>
    <row r="3433" spans="1:32" ht="27.6" x14ac:dyDescent="0.3">
      <c r="A3433" s="2">
        <f>IF(G3433="","",VLOOKUP(G3433,{"CFTV","100000";"switch","750000";"VMS","200000";"Alarme","300000";"CA","400000";"Cabeamento","500000";"Infra","600000";"Redes","700000";"Energia","800000";"Outros","900000";"Serviço","1000000"},2,FALSE)
  + COUNTIF($G$2:G3433,G3433)
)</f>
        <v>800021</v>
      </c>
      <c r="B3433" s="3" t="str">
        <f t="shared" si="55"/>
        <v>GABINETE OUTDOOR PARA 2 BATERIAS</v>
      </c>
      <c r="C3433" s="3" t="s">
        <v>6029</v>
      </c>
      <c r="D3433" s="3" t="s">
        <v>6029</v>
      </c>
      <c r="E3433" s="5" t="s">
        <v>6</v>
      </c>
      <c r="F3433" s="5" t="s">
        <v>7</v>
      </c>
      <c r="G3433" s="2" t="s">
        <v>5989</v>
      </c>
      <c r="H3433" s="3" t="s">
        <v>6028</v>
      </c>
      <c r="I3433" s="170" t="s">
        <v>7038</v>
      </c>
      <c r="J3433" s="129">
        <v>2572.14</v>
      </c>
      <c r="K3433" s="162">
        <v>5410.2985314282787</v>
      </c>
      <c r="L3433" s="127"/>
      <c r="M3433" s="205">
        <v>3.2500000000000001E-2</v>
      </c>
      <c r="N3433" s="205">
        <v>0.12</v>
      </c>
      <c r="O3433" s="3" t="s">
        <v>7048</v>
      </c>
      <c r="P3433" s="31" t="s">
        <v>7288</v>
      </c>
      <c r="Q3433" s="234"/>
      <c r="R3433" s="5">
        <v>94032090</v>
      </c>
      <c r="S3433" s="238">
        <v>45716</v>
      </c>
      <c r="T3433" s="263">
        <v>0.15</v>
      </c>
      <c r="U3433" s="263">
        <v>0</v>
      </c>
      <c r="V3433" s="263">
        <v>3.2119999999999996E-2</v>
      </c>
      <c r="W3433" s="263">
        <v>0</v>
      </c>
      <c r="X3433" s="263">
        <v>0.33999999999999997</v>
      </c>
      <c r="Y3433" s="265">
        <v>1.8334922359937862</v>
      </c>
      <c r="Z3433" s="275">
        <v>2655.7345499999997</v>
      </c>
      <c r="AA3433" s="276">
        <v>59.075348262461141</v>
      </c>
      <c r="AB3433" s="277">
        <v>0.05</v>
      </c>
      <c r="AC3433" s="277">
        <v>3.6499999999999998E-2</v>
      </c>
      <c r="AD3433" s="277">
        <v>0</v>
      </c>
      <c r="AE3433" s="277">
        <v>0.33999999999999997</v>
      </c>
      <c r="AF3433" s="276">
        <v>1.6365881600285659</v>
      </c>
    </row>
    <row r="3434" spans="1:32" ht="27.6" x14ac:dyDescent="0.3">
      <c r="A3434" s="2">
        <f>IF(G3434="","",VLOOKUP(G3434,{"CFTV","100000";"switch","750000";"VMS","200000";"Alarme","300000";"CA","400000";"Cabeamento","500000";"Infra","600000";"Redes","700000";"Energia","800000";"Outros","900000";"Serviço","1000000"},2,FALSE)
  + COUNTIF($G$2:G3434,G3434)
)</f>
        <v>800022</v>
      </c>
      <c r="B3434" s="3" t="str">
        <f t="shared" si="55"/>
        <v>INVERSOR DE TENSÃO MODIFICADA 400W</v>
      </c>
      <c r="C3434" s="3" t="s">
        <v>6031</v>
      </c>
      <c r="D3434" s="3" t="s">
        <v>6031</v>
      </c>
      <c r="E3434" s="5" t="s">
        <v>6</v>
      </c>
      <c r="F3434" s="5" t="s">
        <v>7</v>
      </c>
      <c r="G3434" s="2" t="s">
        <v>5989</v>
      </c>
      <c r="H3434" s="3" t="s">
        <v>6030</v>
      </c>
      <c r="I3434" s="170" t="s">
        <v>7038</v>
      </c>
      <c r="J3434" s="129">
        <v>229.76</v>
      </c>
      <c r="K3434" s="162">
        <v>450.09684186476403</v>
      </c>
      <c r="L3434" s="127"/>
      <c r="M3434" s="205">
        <v>9.7500000000000003E-2</v>
      </c>
      <c r="N3434" s="205">
        <v>0.04</v>
      </c>
      <c r="O3434" s="3" t="s">
        <v>7048</v>
      </c>
      <c r="P3434" s="31" t="s">
        <v>7288</v>
      </c>
      <c r="Q3434" s="234"/>
      <c r="R3434" s="5">
        <v>85044090</v>
      </c>
      <c r="S3434" s="238">
        <v>45716</v>
      </c>
      <c r="T3434" s="263">
        <v>0.15</v>
      </c>
      <c r="U3434" s="263">
        <v>0</v>
      </c>
      <c r="V3434" s="263">
        <v>3.5039999999999995E-2</v>
      </c>
      <c r="W3434" s="263">
        <v>0</v>
      </c>
      <c r="X3434" s="263">
        <v>0.33999999999999997</v>
      </c>
      <c r="Y3434" s="265">
        <v>1.6064585475278061</v>
      </c>
      <c r="Z3434" s="275">
        <v>252.16159999999999</v>
      </c>
      <c r="AA3434" s="276">
        <v>5.6091955193411263</v>
      </c>
      <c r="AB3434" s="277">
        <v>0.05</v>
      </c>
      <c r="AC3434" s="277">
        <v>3.6499999999999998E-2</v>
      </c>
      <c r="AD3434" s="277">
        <v>0</v>
      </c>
      <c r="AE3434" s="277">
        <v>0.33999999999999997</v>
      </c>
      <c r="AF3434" s="276">
        <v>1.6365881600285659</v>
      </c>
    </row>
    <row r="3435" spans="1:32" ht="27.6" x14ac:dyDescent="0.3">
      <c r="A3435" s="2">
        <f>IF(G3435="","",VLOOKUP(G3435,{"CFTV","100000";"switch","750000";"VMS","200000";"Alarme","300000";"CA","400000";"Cabeamento","500000";"Infra","600000";"Redes","700000";"Energia","800000";"Outros","900000";"Serviço","1000000"},2,FALSE)
  + COUNTIF($G$2:G3435,G3435)
)</f>
        <v>800023</v>
      </c>
      <c r="B3435" s="3" t="str">
        <f t="shared" si="55"/>
        <v>NOBREAK SENOIDAL TORRE BIVOLT 4</v>
      </c>
      <c r="C3435" s="3" t="s">
        <v>6033</v>
      </c>
      <c r="D3435" s="3" t="s">
        <v>6033</v>
      </c>
      <c r="E3435" s="5" t="s">
        <v>6</v>
      </c>
      <c r="F3435" s="5" t="s">
        <v>7</v>
      </c>
      <c r="G3435" s="2" t="s">
        <v>5989</v>
      </c>
      <c r="H3435" s="3" t="s">
        <v>6032</v>
      </c>
      <c r="I3435" s="170" t="s">
        <v>7038</v>
      </c>
      <c r="J3435" s="127">
        <v>999.26</v>
      </c>
      <c r="K3435" s="162">
        <v>2035.7060574879454</v>
      </c>
      <c r="L3435" s="127"/>
      <c r="M3435" s="205"/>
      <c r="N3435" s="205"/>
      <c r="O3435" s="3" t="s">
        <v>7048</v>
      </c>
      <c r="P3435" s="31" t="s">
        <v>7288</v>
      </c>
      <c r="Q3435" s="234">
        <v>1</v>
      </c>
      <c r="R3435" s="5">
        <v>85299090</v>
      </c>
      <c r="S3435" s="238">
        <v>45685</v>
      </c>
      <c r="T3435" s="263">
        <v>0.15</v>
      </c>
      <c r="U3435" s="263">
        <v>0</v>
      </c>
      <c r="V3435" s="263">
        <v>3.2119999999999996E-2</v>
      </c>
      <c r="W3435" s="263">
        <v>0</v>
      </c>
      <c r="X3435" s="263">
        <v>0.33999999999999997</v>
      </c>
      <c r="Y3435" s="265">
        <v>1.8334922359937862</v>
      </c>
      <c r="Z3435" s="275">
        <v>999.26</v>
      </c>
      <c r="AA3435" s="276">
        <v>22.227986793614946</v>
      </c>
      <c r="AB3435" s="277">
        <v>0.05</v>
      </c>
      <c r="AC3435" s="277">
        <v>3.6499999999999998E-2</v>
      </c>
      <c r="AD3435" s="277">
        <v>0</v>
      </c>
      <c r="AE3435" s="277">
        <v>0.33999999999999997</v>
      </c>
      <c r="AF3435" s="276">
        <v>1.6365881600285659</v>
      </c>
    </row>
    <row r="3436" spans="1:32" ht="27.6" x14ac:dyDescent="0.3">
      <c r="A3436" s="2">
        <f>IF(G3436="","",VLOOKUP(G3436,{"CFTV","100000";"switch","750000";"VMS","200000";"Alarme","300000";"CA","400000";"Cabeamento","500000";"Infra","600000";"Redes","700000";"Energia","800000";"Outros","900000";"Serviço","1000000"},2,FALSE)
  + COUNTIF($G$2:G3436,G3436)
)</f>
        <v>800024</v>
      </c>
      <c r="B3436" s="3" t="str">
        <f t="shared" si="55"/>
        <v>DISJUNTOR GERAL TRIPOLAR 40A</v>
      </c>
      <c r="C3436" s="3" t="s">
        <v>6035</v>
      </c>
      <c r="D3436" s="3" t="s">
        <v>6035</v>
      </c>
      <c r="E3436" s="5" t="s">
        <v>6036</v>
      </c>
      <c r="F3436" s="5" t="s">
        <v>7</v>
      </c>
      <c r="G3436" s="2" t="s">
        <v>5989</v>
      </c>
      <c r="H3436" s="3" t="s">
        <v>6034</v>
      </c>
      <c r="I3436" s="170" t="s">
        <v>7038</v>
      </c>
      <c r="J3436" s="127">
        <v>43.27</v>
      </c>
      <c r="K3436" s="162">
        <v>77.234957057253538</v>
      </c>
      <c r="L3436" s="127"/>
      <c r="M3436" s="203"/>
      <c r="N3436" s="216">
        <v>0.04</v>
      </c>
      <c r="O3436" s="3" t="s">
        <v>6374</v>
      </c>
      <c r="P3436" s="31" t="s">
        <v>7290</v>
      </c>
      <c r="Q3436" s="234">
        <v>1</v>
      </c>
      <c r="R3436" s="5">
        <v>85362000</v>
      </c>
      <c r="S3436" s="238">
        <v>46080</v>
      </c>
      <c r="T3436" s="263">
        <v>0.15</v>
      </c>
      <c r="U3436" s="263">
        <v>0</v>
      </c>
      <c r="V3436" s="263">
        <v>3.5039999999999995E-2</v>
      </c>
      <c r="W3436" s="263">
        <v>0</v>
      </c>
      <c r="X3436" s="263">
        <v>0.33999999999999997</v>
      </c>
      <c r="Y3436" s="265">
        <v>1.6064585475278061</v>
      </c>
      <c r="Z3436" s="275">
        <v>43.27</v>
      </c>
      <c r="AA3436" s="276">
        <v>0.96251725132569976</v>
      </c>
      <c r="AB3436" s="277">
        <v>0.05</v>
      </c>
      <c r="AC3436" s="277">
        <v>3.6499999999999998E-2</v>
      </c>
      <c r="AD3436" s="277">
        <v>0</v>
      </c>
      <c r="AE3436" s="277">
        <v>0.33999999999999997</v>
      </c>
      <c r="AF3436" s="276">
        <v>1.6365881600285659</v>
      </c>
    </row>
    <row r="3437" spans="1:32" ht="69" x14ac:dyDescent="0.3">
      <c r="A3437" s="2">
        <f>IF(G3437="","",VLOOKUP(G3437,{"CFTV","100000";"switch","750000";"VMS","200000";"Alarme","300000";"CA","400000";"Cabeamento","500000";"Infra","600000";"Redes","700000";"Energia","800000";"Outros","900000";"Serviço","1000000"},2,FALSE)
  + COUNTIF($G$2:G3437,G3437)
)</f>
        <v>800025</v>
      </c>
      <c r="B3437" s="3" t="str">
        <f t="shared" si="55"/>
        <v>CONTATOR MODULAR 2NA 230...240VA</v>
      </c>
      <c r="C3437" s="3" t="s">
        <v>6999</v>
      </c>
      <c r="D3437" s="3" t="s">
        <v>6999</v>
      </c>
      <c r="E3437" s="5" t="s">
        <v>4815</v>
      </c>
      <c r="F3437" s="5" t="s">
        <v>7</v>
      </c>
      <c r="G3437" s="2" t="s">
        <v>5989</v>
      </c>
      <c r="H3437" s="3" t="s">
        <v>6037</v>
      </c>
      <c r="I3437" s="188" t="s">
        <v>7038</v>
      </c>
      <c r="J3437" s="157">
        <v>219.9</v>
      </c>
      <c r="K3437" s="162">
        <v>392.511371779294</v>
      </c>
      <c r="L3437" s="157"/>
      <c r="M3437" s="203"/>
      <c r="N3437" s="231">
        <v>0.12</v>
      </c>
      <c r="O3437" s="79" t="s">
        <v>7088</v>
      </c>
      <c r="P3437" s="260" t="s">
        <v>7291</v>
      </c>
      <c r="Q3437" s="234">
        <v>1</v>
      </c>
      <c r="R3437" s="5">
        <v>85437036</v>
      </c>
      <c r="S3437" s="251">
        <v>46080</v>
      </c>
      <c r="T3437" s="263">
        <v>0.15</v>
      </c>
      <c r="U3437" s="263">
        <v>0</v>
      </c>
      <c r="V3437" s="263">
        <v>3.5039999999999995E-2</v>
      </c>
      <c r="W3437" s="263">
        <v>0</v>
      </c>
      <c r="X3437" s="263">
        <v>0.33999999999999997</v>
      </c>
      <c r="Y3437" s="265">
        <v>1.6064585475278061</v>
      </c>
      <c r="Z3437" s="275">
        <v>219.9</v>
      </c>
      <c r="AA3437" s="276">
        <v>4.8915540459099001</v>
      </c>
      <c r="AB3437" s="277">
        <v>0.05</v>
      </c>
      <c r="AC3437" s="277">
        <v>3.6499999999999998E-2</v>
      </c>
      <c r="AD3437" s="277">
        <v>0</v>
      </c>
      <c r="AE3437" s="277">
        <v>0.33999999999999997</v>
      </c>
      <c r="AF3437" s="276">
        <v>1.6365881600285659</v>
      </c>
    </row>
    <row r="3438" spans="1:32" ht="27.6" x14ac:dyDescent="0.3">
      <c r="A3438" s="2">
        <f>IF(G3438="","",VLOOKUP(G3438,{"CFTV","100000";"switch","750000";"VMS","200000";"Alarme","300000";"CA","400000";"Cabeamento","500000";"Infra","600000";"Redes","700000";"Energia","800000";"Outros","900000";"Serviço","1000000"},2,FALSE)
  + COUNTIF($G$2:G3438,G3438)
)</f>
        <v>800026</v>
      </c>
      <c r="B3438" s="3" t="str">
        <f t="shared" si="55"/>
        <v>CONTATO AUXILIAR 1NA+1NF PARA CONTATOR</v>
      </c>
      <c r="C3438" s="3" t="s">
        <v>6039</v>
      </c>
      <c r="D3438" s="3" t="s">
        <v>6039</v>
      </c>
      <c r="E3438" s="5" t="s">
        <v>4815</v>
      </c>
      <c r="F3438" s="5" t="s">
        <v>7</v>
      </c>
      <c r="G3438" s="2" t="s">
        <v>5989</v>
      </c>
      <c r="H3438" s="3" t="s">
        <v>6038</v>
      </c>
      <c r="I3438" s="170" t="s">
        <v>7038</v>
      </c>
      <c r="J3438" s="127">
        <v>222.91</v>
      </c>
      <c r="K3438" s="162">
        <v>397.88408314380365</v>
      </c>
      <c r="L3438" s="127"/>
      <c r="M3438" s="203"/>
      <c r="N3438" s="198">
        <v>0.04</v>
      </c>
      <c r="O3438" s="3" t="s">
        <v>6374</v>
      </c>
      <c r="P3438" s="31" t="s">
        <v>7290</v>
      </c>
      <c r="Q3438" s="234">
        <v>1</v>
      </c>
      <c r="R3438" s="5">
        <v>85437036</v>
      </c>
      <c r="S3438" s="238">
        <v>46080</v>
      </c>
      <c r="T3438" s="263">
        <v>0.15</v>
      </c>
      <c r="U3438" s="263">
        <v>0</v>
      </c>
      <c r="V3438" s="263">
        <v>3.5039999999999995E-2</v>
      </c>
      <c r="W3438" s="263">
        <v>0</v>
      </c>
      <c r="X3438" s="263">
        <v>0.33999999999999997</v>
      </c>
      <c r="Y3438" s="265">
        <v>1.6064585475278061</v>
      </c>
      <c r="Z3438" s="275">
        <v>222.91</v>
      </c>
      <c r="AA3438" s="276">
        <v>4.9585098334414539</v>
      </c>
      <c r="AB3438" s="277">
        <v>0.05</v>
      </c>
      <c r="AC3438" s="277">
        <v>3.6499999999999998E-2</v>
      </c>
      <c r="AD3438" s="277">
        <v>0</v>
      </c>
      <c r="AE3438" s="277">
        <v>0.33999999999999997</v>
      </c>
      <c r="AF3438" s="276">
        <v>1.6365881600285659</v>
      </c>
    </row>
    <row r="3439" spans="1:32" ht="27.6" x14ac:dyDescent="0.3">
      <c r="A3439" s="2">
        <f>IF(G3439="","",VLOOKUP(G3439,{"CFTV","100000";"switch","750000";"VMS","200000";"Alarme","300000";"CA","400000";"Cabeamento","500000";"Infra","600000";"Redes","700000";"Energia","800000";"Outros","900000";"Serviço","1000000"},2,FALSE)
  + COUNTIF($G$2:G3439,G3439)
)</f>
        <v>800027</v>
      </c>
      <c r="B3439" s="3" t="str">
        <f t="shared" si="55"/>
        <v>CHAVE SELETORA 22MM PLÁSTICA 2</v>
      </c>
      <c r="C3439" s="3" t="s">
        <v>6041</v>
      </c>
      <c r="D3439" s="3" t="s">
        <v>6041</v>
      </c>
      <c r="E3439" s="5" t="s">
        <v>4815</v>
      </c>
      <c r="F3439" s="5" t="s">
        <v>7</v>
      </c>
      <c r="G3439" s="2" t="s">
        <v>5989</v>
      </c>
      <c r="H3439" s="3" t="s">
        <v>6040</v>
      </c>
      <c r="I3439" s="170" t="s">
        <v>7038</v>
      </c>
      <c r="J3439" s="127">
        <v>16.96</v>
      </c>
      <c r="K3439" s="162">
        <v>30.27281885119066</v>
      </c>
      <c r="L3439" s="127"/>
      <c r="M3439" s="203"/>
      <c r="N3439" s="198">
        <v>0.04</v>
      </c>
      <c r="O3439" s="3" t="s">
        <v>6374</v>
      </c>
      <c r="P3439" s="31" t="s">
        <v>7290</v>
      </c>
      <c r="Q3439" s="234">
        <v>1</v>
      </c>
      <c r="R3439" s="5">
        <v>85437036</v>
      </c>
      <c r="S3439" s="238">
        <v>46080</v>
      </c>
      <c r="T3439" s="263">
        <v>0.15</v>
      </c>
      <c r="U3439" s="263">
        <v>0</v>
      </c>
      <c r="V3439" s="263">
        <v>3.5039999999999995E-2</v>
      </c>
      <c r="W3439" s="263">
        <v>0</v>
      </c>
      <c r="X3439" s="263">
        <v>0.33999999999999997</v>
      </c>
      <c r="Y3439" s="265">
        <v>1.6064585475278061</v>
      </c>
      <c r="Z3439" s="275">
        <v>16.96</v>
      </c>
      <c r="AA3439" s="276">
        <v>0.37726583273593406</v>
      </c>
      <c r="AB3439" s="277">
        <v>0.05</v>
      </c>
      <c r="AC3439" s="277">
        <v>3.6499999999999998E-2</v>
      </c>
      <c r="AD3439" s="277">
        <v>0</v>
      </c>
      <c r="AE3439" s="277">
        <v>0.33999999999999997</v>
      </c>
      <c r="AF3439" s="276">
        <v>1.6365881600285659</v>
      </c>
    </row>
    <row r="3440" spans="1:32" ht="27.6" x14ac:dyDescent="0.3">
      <c r="A3440" s="2">
        <f>IF(G3440="","",VLOOKUP(G3440,{"CFTV","100000";"switch","750000";"VMS","200000";"Alarme","300000";"CA","400000";"Cabeamento","500000";"Infra","600000";"Redes","700000";"Energia","800000";"Outros","900000";"Serviço","1000000"},2,FALSE)
  + COUNTIF($G$2:G3440,G3440)
)</f>
        <v>800028</v>
      </c>
      <c r="B3440" s="3" t="str">
        <f t="shared" si="55"/>
        <v>SINALEIRO 22MM VERDE 220V</v>
      </c>
      <c r="C3440" s="3" t="s">
        <v>6043</v>
      </c>
      <c r="D3440" s="3" t="s">
        <v>6043</v>
      </c>
      <c r="E3440" s="5" t="s">
        <v>4815</v>
      </c>
      <c r="F3440" s="5" t="s">
        <v>7</v>
      </c>
      <c r="G3440" s="2" t="s">
        <v>5989</v>
      </c>
      <c r="H3440" s="3" t="s">
        <v>6042</v>
      </c>
      <c r="I3440" s="170" t="s">
        <v>7038</v>
      </c>
      <c r="J3440" s="127">
        <v>10.68</v>
      </c>
      <c r="K3440" s="162">
        <v>19.063308097329966</v>
      </c>
      <c r="L3440" s="127"/>
      <c r="M3440" s="203"/>
      <c r="N3440" s="198">
        <v>0.04</v>
      </c>
      <c r="O3440" s="3" t="s">
        <v>6374</v>
      </c>
      <c r="P3440" s="31" t="s">
        <v>7290</v>
      </c>
      <c r="Q3440" s="234">
        <v>1</v>
      </c>
      <c r="R3440" s="5">
        <v>85319000</v>
      </c>
      <c r="S3440" s="238">
        <v>46080</v>
      </c>
      <c r="T3440" s="263">
        <v>0.15</v>
      </c>
      <c r="U3440" s="263">
        <v>0</v>
      </c>
      <c r="V3440" s="263">
        <v>3.5039999999999995E-2</v>
      </c>
      <c r="W3440" s="263">
        <v>0</v>
      </c>
      <c r="X3440" s="263">
        <v>0.33999999999999997</v>
      </c>
      <c r="Y3440" s="265">
        <v>1.6064585475278061</v>
      </c>
      <c r="Z3440" s="275">
        <v>10.68</v>
      </c>
      <c r="AA3440" s="276">
        <v>0.23757070127475094</v>
      </c>
      <c r="AB3440" s="277">
        <v>0.05</v>
      </c>
      <c r="AC3440" s="277">
        <v>3.6499999999999998E-2</v>
      </c>
      <c r="AD3440" s="277">
        <v>0</v>
      </c>
      <c r="AE3440" s="277">
        <v>0.33999999999999997</v>
      </c>
      <c r="AF3440" s="276">
        <v>1.6365881600285659</v>
      </c>
    </row>
    <row r="3441" spans="1:32" ht="27.6" x14ac:dyDescent="0.3">
      <c r="A3441" s="2">
        <f>IF(G3441="","",VLOOKUP(G3441,{"CFTV","100000";"switch","750000";"VMS","200000";"Alarme","300000";"CA","400000";"Cabeamento","500000";"Infra","600000";"Redes","700000";"Energia","800000";"Outros","900000";"Serviço","1000000"},2,FALSE)
  + COUNTIF($G$2:G3441,G3441)
)</f>
        <v>800029</v>
      </c>
      <c r="B3441" s="3" t="str">
        <f t="shared" si="55"/>
        <v>SINALEIRO 22MM VERMELHO 220V</v>
      </c>
      <c r="C3441" s="3" t="s">
        <v>6043</v>
      </c>
      <c r="D3441" s="3" t="s">
        <v>6043</v>
      </c>
      <c r="E3441" s="5" t="s">
        <v>4815</v>
      </c>
      <c r="F3441" s="5" t="s">
        <v>7</v>
      </c>
      <c r="G3441" s="2" t="s">
        <v>5989</v>
      </c>
      <c r="H3441" s="3" t="s">
        <v>6044</v>
      </c>
      <c r="I3441" s="170" t="s">
        <v>7038</v>
      </c>
      <c r="J3441" s="127">
        <v>10.68</v>
      </c>
      <c r="K3441" s="162">
        <v>19.063308097329966</v>
      </c>
      <c r="L3441" s="127"/>
      <c r="M3441" s="203"/>
      <c r="N3441" s="198">
        <v>0.04</v>
      </c>
      <c r="O3441" s="3" t="s">
        <v>6374</v>
      </c>
      <c r="P3441" s="31" t="s">
        <v>7290</v>
      </c>
      <c r="Q3441" s="234">
        <v>1</v>
      </c>
      <c r="R3441" s="5">
        <v>85319000</v>
      </c>
      <c r="S3441" s="238">
        <v>46080</v>
      </c>
      <c r="T3441" s="263">
        <v>0.15</v>
      </c>
      <c r="U3441" s="263">
        <v>0</v>
      </c>
      <c r="V3441" s="263">
        <v>3.5039999999999995E-2</v>
      </c>
      <c r="W3441" s="263">
        <v>0</v>
      </c>
      <c r="X3441" s="263">
        <v>0.33999999999999997</v>
      </c>
      <c r="Y3441" s="265">
        <v>1.6064585475278061</v>
      </c>
      <c r="Z3441" s="275">
        <v>10.68</v>
      </c>
      <c r="AA3441" s="276">
        <v>0.23757070127475094</v>
      </c>
      <c r="AB3441" s="277">
        <v>0.05</v>
      </c>
      <c r="AC3441" s="277">
        <v>3.6499999999999998E-2</v>
      </c>
      <c r="AD3441" s="277">
        <v>0</v>
      </c>
      <c r="AE3441" s="277">
        <v>0.33999999999999997</v>
      </c>
      <c r="AF3441" s="276">
        <v>1.6365881600285659</v>
      </c>
    </row>
    <row r="3442" spans="1:32" ht="27.6" x14ac:dyDescent="0.3">
      <c r="A3442" s="2">
        <f>IF(G3442="","",VLOOKUP(G3442,{"CFTV","100000";"switch","750000";"VMS","200000";"Alarme","300000";"CA","400000";"Cabeamento","500000";"Infra","600000";"Redes","700000";"Energia","800000";"Outros","900000";"Serviço","1000000"},2,FALSE)
  + COUNTIF($G$2:G3442,G3442)
)</f>
        <v>800030</v>
      </c>
      <c r="B3442" s="3" t="str">
        <f t="shared" si="55"/>
        <v>BARRAMENTO PENTE TRIPOLAR 16P 80A</v>
      </c>
      <c r="C3442" s="3"/>
      <c r="D3442" s="3"/>
      <c r="E3442" s="5" t="s">
        <v>2001</v>
      </c>
      <c r="F3442" s="5" t="s">
        <v>7</v>
      </c>
      <c r="G3442" s="2" t="s">
        <v>5989</v>
      </c>
      <c r="H3442" s="3" t="s">
        <v>6045</v>
      </c>
      <c r="I3442" s="170" t="s">
        <v>7038</v>
      </c>
      <c r="J3442" s="127">
        <v>74.900000000000006</v>
      </c>
      <c r="K3442" s="162">
        <v>152.58729830659399</v>
      </c>
      <c r="L3442" s="127"/>
      <c r="M3442" s="203"/>
      <c r="N3442" s="198">
        <v>0.18</v>
      </c>
      <c r="O3442" s="3" t="s">
        <v>7244</v>
      </c>
      <c r="P3442" s="31" t="s">
        <v>7294</v>
      </c>
      <c r="Q3442" s="234">
        <v>1</v>
      </c>
      <c r="R3442" s="5">
        <v>85389090</v>
      </c>
      <c r="S3442" s="238">
        <v>46079</v>
      </c>
      <c r="T3442" s="263">
        <v>0.15</v>
      </c>
      <c r="U3442" s="263">
        <v>0</v>
      </c>
      <c r="V3442" s="263">
        <v>3.2119999999999996E-2</v>
      </c>
      <c r="W3442" s="263">
        <v>0</v>
      </c>
      <c r="X3442" s="263">
        <v>0.33999999999999997</v>
      </c>
      <c r="Y3442" s="265">
        <v>1.8334922359937862</v>
      </c>
      <c r="Z3442" s="275">
        <v>74.900000000000006</v>
      </c>
      <c r="AA3442" s="276">
        <v>1.6661091315991428</v>
      </c>
      <c r="AB3442" s="277">
        <v>0.05</v>
      </c>
      <c r="AC3442" s="277">
        <v>3.6499999999999998E-2</v>
      </c>
      <c r="AD3442" s="277">
        <v>0</v>
      </c>
      <c r="AE3442" s="277">
        <v>0.33999999999999997</v>
      </c>
      <c r="AF3442" s="276">
        <v>1.6365881600285659</v>
      </c>
    </row>
    <row r="3443" spans="1:32" ht="27.6" x14ac:dyDescent="0.3">
      <c r="A3443" s="2">
        <f>IF(G3443="","",VLOOKUP(G3443,{"CFTV","100000";"switch","750000";"VMS","200000";"Alarme","300000";"CA","400000";"Cabeamento","500000";"Infra","600000";"Redes","700000";"Energia","800000";"Outros","900000";"Serviço","1000000"},2,FALSE)
  + COUNTIF($G$2:G3443,G3443)
)</f>
        <v>800031</v>
      </c>
      <c r="B3443" s="3" t="str">
        <f t="shared" si="55"/>
        <v>CHAPA DE ACRÍLICO TRANSPARENTE PARA</v>
      </c>
      <c r="C3443" s="3"/>
      <c r="D3443" s="3"/>
      <c r="E3443" s="5" t="s">
        <v>326</v>
      </c>
      <c r="F3443" s="5" t="s">
        <v>7</v>
      </c>
      <c r="G3443" s="2" t="s">
        <v>5989</v>
      </c>
      <c r="H3443" s="3" t="s">
        <v>6046</v>
      </c>
      <c r="I3443" s="170" t="s">
        <v>7038</v>
      </c>
      <c r="J3443" s="127">
        <v>119.99</v>
      </c>
      <c r="K3443" s="162">
        <v>244.44525932988267</v>
      </c>
      <c r="L3443" s="127"/>
      <c r="M3443" s="203"/>
      <c r="N3443" s="198">
        <v>0.12</v>
      </c>
      <c r="O3443" s="3" t="s">
        <v>1030</v>
      </c>
      <c r="P3443" s="31" t="s">
        <v>7288</v>
      </c>
      <c r="Q3443" s="234">
        <v>1</v>
      </c>
      <c r="R3443" s="5">
        <v>73082000</v>
      </c>
      <c r="S3443" s="238">
        <v>45701</v>
      </c>
      <c r="T3443" s="263">
        <v>0.15</v>
      </c>
      <c r="U3443" s="263">
        <v>0</v>
      </c>
      <c r="V3443" s="263">
        <v>3.2119999999999996E-2</v>
      </c>
      <c r="W3443" s="263">
        <v>0</v>
      </c>
      <c r="X3443" s="263">
        <v>0.33999999999999997</v>
      </c>
      <c r="Y3443" s="265">
        <v>1.8334922359937862</v>
      </c>
      <c r="Z3443" s="275">
        <v>119.99</v>
      </c>
      <c r="AA3443" s="276">
        <v>2.6691112777113637</v>
      </c>
      <c r="AB3443" s="277">
        <v>0.05</v>
      </c>
      <c r="AC3443" s="277">
        <v>3.6499999999999998E-2</v>
      </c>
      <c r="AD3443" s="277">
        <v>0</v>
      </c>
      <c r="AE3443" s="277">
        <v>0.33999999999999997</v>
      </c>
      <c r="AF3443" s="276">
        <v>1.6365881600285659</v>
      </c>
    </row>
    <row r="3444" spans="1:32" ht="27.6" x14ac:dyDescent="0.3">
      <c r="A3444" s="2">
        <f>IF(G3444="","",VLOOKUP(G3444,{"CFTV","100000";"switch","750000";"VMS","200000";"Alarme","300000";"CA","400000";"Cabeamento","500000";"Infra","600000";"Redes","700000";"Energia","800000";"Outros","900000";"Serviço","1000000"},2,FALSE)
  + COUNTIF($G$2:G3444,G3444)
)</f>
        <v>800032</v>
      </c>
      <c r="B3444" s="3" t="str">
        <f t="shared" si="55"/>
        <v>KIT COM 4 SUPORTE PARA</v>
      </c>
      <c r="C3444" s="3"/>
      <c r="D3444" s="3"/>
      <c r="E3444" s="5" t="s">
        <v>326</v>
      </c>
      <c r="F3444" s="5" t="s">
        <v>7</v>
      </c>
      <c r="G3444" s="2" t="s">
        <v>5989</v>
      </c>
      <c r="H3444" s="3" t="s">
        <v>6047</v>
      </c>
      <c r="I3444" s="170" t="s">
        <v>7038</v>
      </c>
      <c r="J3444" s="127">
        <v>60</v>
      </c>
      <c r="K3444" s="162">
        <v>134.07411975704562</v>
      </c>
      <c r="L3444" s="127">
        <v>5.8125</v>
      </c>
      <c r="M3444" s="203"/>
      <c r="N3444" s="198">
        <v>0.12</v>
      </c>
      <c r="O3444" s="3" t="s">
        <v>7245</v>
      </c>
      <c r="P3444" s="31" t="s">
        <v>7291</v>
      </c>
      <c r="Q3444" s="234">
        <v>1</v>
      </c>
      <c r="R3444" s="5">
        <v>73082000</v>
      </c>
      <c r="S3444" s="238">
        <v>45701</v>
      </c>
      <c r="T3444" s="263">
        <v>0.15</v>
      </c>
      <c r="U3444" s="263">
        <v>0</v>
      </c>
      <c r="V3444" s="263">
        <v>3.2119999999999996E-2</v>
      </c>
      <c r="W3444" s="263">
        <v>0</v>
      </c>
      <c r="X3444" s="263">
        <v>0.33999999999999997</v>
      </c>
      <c r="Y3444" s="265">
        <v>1.8334922359937862</v>
      </c>
      <c r="Z3444" s="275">
        <v>65.8125</v>
      </c>
      <c r="AA3444" s="276">
        <v>1.4639627132625979</v>
      </c>
      <c r="AB3444" s="277">
        <v>0.05</v>
      </c>
      <c r="AC3444" s="277">
        <v>3.6499999999999998E-2</v>
      </c>
      <c r="AD3444" s="277">
        <v>0</v>
      </c>
      <c r="AE3444" s="277">
        <v>0.33999999999999997</v>
      </c>
      <c r="AF3444" s="276">
        <v>1.6365881600285659</v>
      </c>
    </row>
    <row r="3445" spans="1:32" ht="41.4" x14ac:dyDescent="0.3">
      <c r="A3445" s="2">
        <f>IF(G3445="","",VLOOKUP(G3445,{"CFTV","100000";"switch","750000";"VMS","200000";"Alarme","300000";"CA","400000";"Cabeamento","500000";"Infra","600000";"Redes","700000";"Energia","800000";"Outros","900000";"Serviço","1000000"},2,FALSE)
  + COUNTIF($G$2:G3445,G3445)
)</f>
        <v>800033</v>
      </c>
      <c r="B3445" s="3" t="str">
        <f t="shared" si="55"/>
        <v>CONDUTOR DE COBRE NU 10MM²,</v>
      </c>
      <c r="C3445" s="3" t="s">
        <v>6049</v>
      </c>
      <c r="D3445" s="3" t="s">
        <v>6049</v>
      </c>
      <c r="E3445" s="5" t="s">
        <v>326</v>
      </c>
      <c r="F3445" s="5" t="s">
        <v>7</v>
      </c>
      <c r="G3445" s="2" t="s">
        <v>5989</v>
      </c>
      <c r="H3445" s="3" t="s">
        <v>6048</v>
      </c>
      <c r="I3445" s="170" t="s">
        <v>7038</v>
      </c>
      <c r="J3445" s="127">
        <v>11.89</v>
      </c>
      <c r="K3445" s="162">
        <v>24.222469651073467</v>
      </c>
      <c r="L3445" s="127"/>
      <c r="M3445" s="203"/>
      <c r="N3445" s="198">
        <v>0.18</v>
      </c>
      <c r="O3445" s="47" t="s">
        <v>7070</v>
      </c>
      <c r="P3445" s="254" t="s">
        <v>7294</v>
      </c>
      <c r="Q3445" s="235">
        <v>3</v>
      </c>
      <c r="R3445" s="5">
        <v>85444900</v>
      </c>
      <c r="S3445" s="243">
        <v>46086</v>
      </c>
      <c r="T3445" s="263">
        <v>0.15</v>
      </c>
      <c r="U3445" s="263">
        <v>0</v>
      </c>
      <c r="V3445" s="263">
        <v>3.2119999999999996E-2</v>
      </c>
      <c r="W3445" s="263">
        <v>0</v>
      </c>
      <c r="X3445" s="263">
        <v>0.33999999999999997</v>
      </c>
      <c r="Y3445" s="265">
        <v>1.8334922359937862</v>
      </c>
      <c r="Z3445" s="275">
        <v>11.89</v>
      </c>
      <c r="AA3445" s="276">
        <v>0.2644864829734821</v>
      </c>
      <c r="AB3445" s="277">
        <v>0.05</v>
      </c>
      <c r="AC3445" s="277">
        <v>3.6499999999999998E-2</v>
      </c>
      <c r="AD3445" s="277">
        <v>0</v>
      </c>
      <c r="AE3445" s="277">
        <v>0.33999999999999997</v>
      </c>
      <c r="AF3445" s="276">
        <v>1.6365881600285659</v>
      </c>
    </row>
    <row r="3446" spans="1:32" ht="27.6" x14ac:dyDescent="0.3">
      <c r="A3446" s="2">
        <f>IF(G3446="","",VLOOKUP(G3446,{"CFTV","100000";"switch","750000";"VMS","200000";"Alarme","300000";"CA","400000";"Cabeamento","500000";"Infra","600000";"Redes","700000";"Energia","800000";"Outros","900000";"Serviço","1000000"},2,FALSE)
  + COUNTIF($G$2:G3446,G3446)
)</f>
        <v>800034</v>
      </c>
      <c r="B3446" s="3" t="str">
        <f t="shared" si="55"/>
        <v>NOBREAK 1500VA / 900WAPC Smart-UPS™</v>
      </c>
      <c r="C3446" s="3" t="s">
        <v>6050</v>
      </c>
      <c r="D3446" s="3" t="s">
        <v>6050</v>
      </c>
      <c r="E3446" s="5" t="s">
        <v>342</v>
      </c>
      <c r="F3446" s="5" t="s">
        <v>7</v>
      </c>
      <c r="G3446" s="2" t="s">
        <v>5989</v>
      </c>
      <c r="H3446" s="3" t="s">
        <v>631</v>
      </c>
      <c r="I3446" s="170" t="s">
        <v>7038</v>
      </c>
      <c r="J3446" s="127">
        <v>3221.75</v>
      </c>
      <c r="K3446" s="162">
        <v>6563.3929014588684</v>
      </c>
      <c r="L3446" s="127"/>
      <c r="M3446" s="203"/>
      <c r="N3446" s="198">
        <v>0.04</v>
      </c>
      <c r="O3446" s="3" t="s">
        <v>7059</v>
      </c>
      <c r="P3446" s="31" t="s">
        <v>7290</v>
      </c>
      <c r="Q3446" s="234">
        <v>1</v>
      </c>
      <c r="R3446" s="5">
        <v>85044040</v>
      </c>
      <c r="S3446" s="238">
        <v>45764</v>
      </c>
      <c r="T3446" s="263">
        <v>0.15</v>
      </c>
      <c r="U3446" s="263">
        <v>0</v>
      </c>
      <c r="V3446" s="263">
        <v>3.2119999999999996E-2</v>
      </c>
      <c r="W3446" s="263">
        <v>0</v>
      </c>
      <c r="X3446" s="263">
        <v>0.33999999999999997</v>
      </c>
      <c r="Y3446" s="265">
        <v>1.8334922359937862</v>
      </c>
      <c r="Z3446" s="275">
        <v>3221.75</v>
      </c>
      <c r="AA3446" s="276">
        <v>71.666049328832287</v>
      </c>
      <c r="AB3446" s="277">
        <v>0.05</v>
      </c>
      <c r="AC3446" s="277">
        <v>3.6499999999999998E-2</v>
      </c>
      <c r="AD3446" s="277">
        <v>0</v>
      </c>
      <c r="AE3446" s="277">
        <v>0.33999999999999997</v>
      </c>
      <c r="AF3446" s="276">
        <v>1.6365881600285659</v>
      </c>
    </row>
    <row r="3447" spans="1:32" ht="27.6" x14ac:dyDescent="0.3">
      <c r="A3447" s="2">
        <f>IF(G3447="","",VLOOKUP(G3447,{"CFTV","100000";"switch","750000";"VMS","200000";"Alarme","300000";"CA","400000";"Cabeamento","500000";"Infra","600000";"Redes","700000";"Energia","800000";"Outros","900000";"Serviço","1000000"},2,FALSE)
  + COUNTIF($G$2:G3447,G3447)
)</f>
        <v>800035</v>
      </c>
      <c r="B3447" s="3" t="str">
        <f t="shared" si="55"/>
        <v>FWH2-604R - CONVERSOR DE FIBRA</v>
      </c>
      <c r="C3447" s="3" t="s">
        <v>6052</v>
      </c>
      <c r="D3447" s="3" t="s">
        <v>6052</v>
      </c>
      <c r="E3447" s="5" t="s">
        <v>3000</v>
      </c>
      <c r="F3447" s="5" t="s">
        <v>7</v>
      </c>
      <c r="G3447" s="2" t="s">
        <v>5989</v>
      </c>
      <c r="H3447" s="3" t="s">
        <v>6051</v>
      </c>
      <c r="I3447" s="170" t="s">
        <v>7038</v>
      </c>
      <c r="J3447" s="127">
        <v>519</v>
      </c>
      <c r="K3447" s="162">
        <v>1085.7737300195649</v>
      </c>
      <c r="L3447" s="127">
        <v>13.97</v>
      </c>
      <c r="M3447" s="203"/>
      <c r="N3447" s="198">
        <v>3.8899999999999997E-2</v>
      </c>
      <c r="O3447" s="3" t="s">
        <v>3000</v>
      </c>
      <c r="P3447" s="31" t="s">
        <v>7291</v>
      </c>
      <c r="Q3447" s="234">
        <v>3</v>
      </c>
      <c r="R3447" s="5">
        <v>85437099</v>
      </c>
      <c r="S3447" s="238">
        <v>46079</v>
      </c>
      <c r="T3447" s="263">
        <v>0.15</v>
      </c>
      <c r="U3447" s="263">
        <v>0</v>
      </c>
      <c r="V3447" s="263">
        <v>3.2119999999999996E-2</v>
      </c>
      <c r="W3447" s="263">
        <v>0</v>
      </c>
      <c r="X3447" s="263">
        <v>0.33999999999999997</v>
      </c>
      <c r="Y3447" s="265">
        <v>1.8334922359937862</v>
      </c>
      <c r="Z3447" s="275">
        <v>532.97</v>
      </c>
      <c r="AA3447" s="276">
        <v>11.855623282622098</v>
      </c>
      <c r="AB3447" s="277">
        <v>0.05</v>
      </c>
      <c r="AC3447" s="277">
        <v>3.6499999999999998E-2</v>
      </c>
      <c r="AD3447" s="277">
        <v>0</v>
      </c>
      <c r="AE3447" s="277">
        <v>0.33999999999999997</v>
      </c>
      <c r="AF3447" s="276">
        <v>1.6365881600285659</v>
      </c>
    </row>
    <row r="3448" spans="1:32" ht="27.6" x14ac:dyDescent="0.3">
      <c r="A3448" s="2">
        <f>IF(G3448="","",VLOOKUP(G3448,{"CFTV","100000";"switch","750000";"VMS","200000";"Alarme","300000";"CA","400000";"Cabeamento","500000";"Infra","600000";"Redes","700000";"Energia","800000";"Outros","900000";"Serviço","1000000"},2,FALSE)
  + COUNTIF($G$2:G3448,G3448)
)</f>
        <v>800036</v>
      </c>
      <c r="B3448" s="3" t="str">
        <f t="shared" si="55"/>
        <v>REGUA TOMADA COM DISJUNTOR 10</v>
      </c>
      <c r="C3448" s="3" t="s">
        <v>6054</v>
      </c>
      <c r="D3448" s="3" t="s">
        <v>6054</v>
      </c>
      <c r="E3448" s="5" t="s">
        <v>286</v>
      </c>
      <c r="F3448" s="5" t="s">
        <v>7</v>
      </c>
      <c r="G3448" s="2" t="s">
        <v>5989</v>
      </c>
      <c r="H3448" s="3" t="s">
        <v>6053</v>
      </c>
      <c r="I3448" s="170" t="s">
        <v>7038</v>
      </c>
      <c r="J3448" s="127">
        <v>153.24</v>
      </c>
      <c r="K3448" s="162">
        <v>352.29127265103716</v>
      </c>
      <c r="L3448" s="127">
        <v>19.687999999999999</v>
      </c>
      <c r="M3448" s="203"/>
      <c r="N3448" s="198">
        <v>0.12</v>
      </c>
      <c r="O3448" s="3" t="s">
        <v>286</v>
      </c>
      <c r="P3448" s="31" t="s">
        <v>7292</v>
      </c>
      <c r="Q3448" s="234">
        <v>1</v>
      </c>
      <c r="R3448" s="5">
        <v>94032000</v>
      </c>
      <c r="S3448" s="238">
        <v>46087</v>
      </c>
      <c r="T3448" s="263">
        <v>0.15</v>
      </c>
      <c r="U3448" s="263">
        <v>0</v>
      </c>
      <c r="V3448" s="263">
        <v>3.2119999999999996E-2</v>
      </c>
      <c r="W3448" s="263">
        <v>0</v>
      </c>
      <c r="X3448" s="263">
        <v>0.33999999999999997</v>
      </c>
      <c r="Y3448" s="265">
        <v>1.8334922359937862</v>
      </c>
      <c r="Z3448" s="275">
        <v>172.928</v>
      </c>
      <c r="AA3448" s="276">
        <v>3.8466878492546939</v>
      </c>
      <c r="AB3448" s="277">
        <v>0.05</v>
      </c>
      <c r="AC3448" s="277">
        <v>3.6499999999999998E-2</v>
      </c>
      <c r="AD3448" s="277">
        <v>0</v>
      </c>
      <c r="AE3448" s="277">
        <v>0.33999999999999997</v>
      </c>
      <c r="AF3448" s="276">
        <v>1.6365881600285659</v>
      </c>
    </row>
    <row r="3449" spans="1:32" ht="27.6" x14ac:dyDescent="0.3">
      <c r="A3449" s="2">
        <f>IF(G3449="","",VLOOKUP(G3449,{"CFTV","100000";"switch","750000";"VMS","200000";"Alarme","300000";"CA","400000";"Cabeamento","500000";"Infra","600000";"Redes","700000";"Energia","800000";"Outros","900000";"Serviço","1000000"},2,FALSE)
  + COUNTIF($G$2:G3449,G3449)
)</f>
        <v>800037</v>
      </c>
      <c r="B3449" s="3" t="str">
        <f t="shared" si="55"/>
        <v>QUADRO COMANDO SOBREPOR AÇO PINTURA</v>
      </c>
      <c r="C3449" s="3" t="s">
        <v>6055</v>
      </c>
      <c r="D3449" s="3" t="s">
        <v>6055</v>
      </c>
      <c r="E3449" s="5" t="s">
        <v>2001</v>
      </c>
      <c r="F3449" s="5" t="s">
        <v>7</v>
      </c>
      <c r="G3449" s="2" t="s">
        <v>5989</v>
      </c>
      <c r="H3449" s="3" t="s">
        <v>5074</v>
      </c>
      <c r="I3449" s="170" t="s">
        <v>7038</v>
      </c>
      <c r="J3449" s="127">
        <v>181.11</v>
      </c>
      <c r="K3449" s="162">
        <v>368.95975428981632</v>
      </c>
      <c r="L3449" s="126"/>
      <c r="M3449" s="203"/>
      <c r="N3449" s="198">
        <v>0.18</v>
      </c>
      <c r="O3449" s="3" t="s">
        <v>7131</v>
      </c>
      <c r="P3449" s="31" t="s">
        <v>7294</v>
      </c>
      <c r="Q3449" s="234">
        <v>1</v>
      </c>
      <c r="R3449" s="5">
        <v>85372090</v>
      </c>
      <c r="S3449" s="238">
        <v>45764</v>
      </c>
      <c r="T3449" s="263">
        <v>0.15</v>
      </c>
      <c r="U3449" s="263">
        <v>0</v>
      </c>
      <c r="V3449" s="263">
        <v>3.2119999999999996E-2</v>
      </c>
      <c r="W3449" s="263">
        <v>0</v>
      </c>
      <c r="X3449" s="263">
        <v>0.33999999999999997</v>
      </c>
      <c r="Y3449" s="265">
        <v>1.8334922359937862</v>
      </c>
      <c r="Z3449" s="275">
        <v>181.11</v>
      </c>
      <c r="AA3449" s="276">
        <v>4.0286919202125606</v>
      </c>
      <c r="AB3449" s="277">
        <v>0.05</v>
      </c>
      <c r="AC3449" s="277">
        <v>3.6499999999999998E-2</v>
      </c>
      <c r="AD3449" s="277">
        <v>0</v>
      </c>
      <c r="AE3449" s="277">
        <v>0.33999999999999997</v>
      </c>
      <c r="AF3449" s="276">
        <v>1.6365881600285659</v>
      </c>
    </row>
    <row r="3450" spans="1:32" ht="27.6" x14ac:dyDescent="0.3">
      <c r="A3450" s="2">
        <f>IF(G3450="","",VLOOKUP(G3450,{"CFTV","100000";"switch","750000";"VMS","200000";"Alarme","300000";"CA","400000";"Cabeamento","500000";"Infra","600000";"Redes","700000";"Energia","800000";"Outros","900000";"Serviço","1000000"},2,FALSE)
  + COUNTIF($G$2:G3450,G3450)
)</f>
        <v>800038</v>
      </c>
      <c r="B3450" s="3" t="str">
        <f t="shared" si="55"/>
        <v>FWH2-604T - CONVERSOR DE FIBRA</v>
      </c>
      <c r="C3450" s="3" t="s">
        <v>6057</v>
      </c>
      <c r="D3450" s="3" t="s">
        <v>6057</v>
      </c>
      <c r="E3450" s="5" t="s">
        <v>3000</v>
      </c>
      <c r="F3450" s="5" t="s">
        <v>7</v>
      </c>
      <c r="G3450" s="2" t="s">
        <v>5989</v>
      </c>
      <c r="H3450" s="3" t="s">
        <v>6056</v>
      </c>
      <c r="I3450" s="170" t="s">
        <v>7038</v>
      </c>
      <c r="J3450" s="127">
        <v>455</v>
      </c>
      <c r="K3450" s="162">
        <v>955.39205990445112</v>
      </c>
      <c r="L3450" s="127">
        <v>13.97</v>
      </c>
      <c r="M3450" s="203"/>
      <c r="N3450" s="198">
        <v>3.8899999999999997E-2</v>
      </c>
      <c r="O3450" s="3" t="s">
        <v>3000</v>
      </c>
      <c r="P3450" s="31" t="s">
        <v>7291</v>
      </c>
      <c r="Q3450" s="234">
        <v>3</v>
      </c>
      <c r="R3450" s="5">
        <v>85437099</v>
      </c>
      <c r="S3450" s="238">
        <v>46079</v>
      </c>
      <c r="T3450" s="263">
        <v>0.15</v>
      </c>
      <c r="U3450" s="263">
        <v>0</v>
      </c>
      <c r="V3450" s="263">
        <v>3.2119999999999996E-2</v>
      </c>
      <c r="W3450" s="263">
        <v>0</v>
      </c>
      <c r="X3450" s="263">
        <v>0.33999999999999997</v>
      </c>
      <c r="Y3450" s="265">
        <v>1.8334922359937862</v>
      </c>
      <c r="Z3450" s="275">
        <v>468.97</v>
      </c>
      <c r="AA3450" s="276">
        <v>10.431978630788386</v>
      </c>
      <c r="AB3450" s="277">
        <v>0.05</v>
      </c>
      <c r="AC3450" s="277">
        <v>3.6499999999999998E-2</v>
      </c>
      <c r="AD3450" s="277">
        <v>0</v>
      </c>
      <c r="AE3450" s="277">
        <v>0.33999999999999997</v>
      </c>
      <c r="AF3450" s="276">
        <v>1.6365881600285659</v>
      </c>
    </row>
    <row r="3451" spans="1:32" ht="27.6" x14ac:dyDescent="0.3">
      <c r="A3451" s="2">
        <f>IF(G3451="","",VLOOKUP(G3451,{"CFTV","100000";"switch","750000";"VMS","200000";"Alarme","300000";"CA","400000";"Cabeamento","500000";"Infra","600000";"Redes","700000";"Energia","800000";"Outros","900000";"Serviço","1000000"},2,FALSE)
  + COUNTIF($G$2:G3451,G3451)
)</f>
        <v>800039</v>
      </c>
      <c r="B3451" s="3" t="str">
        <f t="shared" si="55"/>
        <v>BOTOEIRA VAZIA METÁLICO CINZA 5</v>
      </c>
      <c r="C3451" s="3" t="s">
        <v>6059</v>
      </c>
      <c r="D3451" s="3" t="s">
        <v>6059</v>
      </c>
      <c r="E3451" s="5" t="s">
        <v>4815</v>
      </c>
      <c r="F3451" s="5" t="s">
        <v>7</v>
      </c>
      <c r="G3451" s="2" t="s">
        <v>5989</v>
      </c>
      <c r="H3451" s="3" t="s">
        <v>6058</v>
      </c>
      <c r="I3451" s="170" t="s">
        <v>7038</v>
      </c>
      <c r="J3451" s="127">
        <v>486.15</v>
      </c>
      <c r="K3451" s="162">
        <v>867.75535875626997</v>
      </c>
      <c r="L3451" s="126"/>
      <c r="M3451" s="203"/>
      <c r="N3451" s="198">
        <v>0.04</v>
      </c>
      <c r="O3451" s="3" t="s">
        <v>6374</v>
      </c>
      <c r="P3451" s="31" t="s">
        <v>7290</v>
      </c>
      <c r="Q3451" s="234">
        <v>1</v>
      </c>
      <c r="R3451" s="5">
        <v>85905090</v>
      </c>
      <c r="S3451" s="238">
        <v>46080</v>
      </c>
      <c r="T3451" s="263">
        <v>0.15</v>
      </c>
      <c r="U3451" s="263">
        <v>0</v>
      </c>
      <c r="V3451" s="263">
        <v>3.5039999999999995E-2</v>
      </c>
      <c r="W3451" s="263">
        <v>0</v>
      </c>
      <c r="X3451" s="263">
        <v>0.33999999999999997</v>
      </c>
      <c r="Y3451" s="265">
        <v>1.6064585475278061</v>
      </c>
      <c r="Z3451" s="275">
        <v>486.15</v>
      </c>
      <c r="AA3451" s="276">
        <v>10.814138242014996</v>
      </c>
      <c r="AB3451" s="277">
        <v>0.05</v>
      </c>
      <c r="AC3451" s="277">
        <v>3.6499999999999998E-2</v>
      </c>
      <c r="AD3451" s="277">
        <v>0</v>
      </c>
      <c r="AE3451" s="277">
        <v>0.33999999999999997</v>
      </c>
      <c r="AF3451" s="276">
        <v>1.6365881600285659</v>
      </c>
    </row>
    <row r="3452" spans="1:32" ht="27.6" x14ac:dyDescent="0.3">
      <c r="A3452" s="2">
        <f>IF(G3452="","",VLOOKUP(G3452,{"CFTV","100000";"switch","750000";"VMS","200000";"Alarme","300000";"CA","400000";"Cabeamento","500000";"Infra","600000";"Redes","700000";"Energia","800000";"Outros","900000";"Serviço","1000000"},2,FALSE)
  + COUNTIF($G$2:G3452,G3452)
)</f>
        <v>800040</v>
      </c>
      <c r="B3452" s="3" t="str">
        <f t="shared" si="55"/>
        <v>CABO PP 3X1,5MM</v>
      </c>
      <c r="C3452" s="3"/>
      <c r="D3452" s="3"/>
      <c r="E3452" s="5" t="s">
        <v>326</v>
      </c>
      <c r="F3452" s="5" t="s">
        <v>948</v>
      </c>
      <c r="G3452" s="2" t="s">
        <v>5989</v>
      </c>
      <c r="H3452" s="3" t="s">
        <v>6060</v>
      </c>
      <c r="I3452" s="170" t="s">
        <v>7038</v>
      </c>
      <c r="J3452" s="127">
        <v>5.56</v>
      </c>
      <c r="K3452" s="162">
        <v>11.326907591250501</v>
      </c>
      <c r="L3452" s="126"/>
      <c r="M3452" s="203"/>
      <c r="N3452" s="198">
        <v>0.12</v>
      </c>
      <c r="O3452" s="3" t="s">
        <v>6374</v>
      </c>
      <c r="P3452" s="31" t="s">
        <v>7290</v>
      </c>
      <c r="Q3452" s="234">
        <v>1</v>
      </c>
      <c r="R3452" s="5">
        <v>85444900</v>
      </c>
      <c r="S3452" s="238">
        <v>45694</v>
      </c>
      <c r="T3452" s="263">
        <v>0.15</v>
      </c>
      <c r="U3452" s="263">
        <v>0</v>
      </c>
      <c r="V3452" s="263">
        <v>3.2119999999999996E-2</v>
      </c>
      <c r="W3452" s="263">
        <v>0</v>
      </c>
      <c r="X3452" s="263">
        <v>0.33999999999999997</v>
      </c>
      <c r="Y3452" s="265">
        <v>1.8334922359937862</v>
      </c>
      <c r="Z3452" s="275">
        <v>5.56</v>
      </c>
      <c r="AA3452" s="276">
        <v>0.12367912912805384</v>
      </c>
      <c r="AB3452" s="277">
        <v>0.05</v>
      </c>
      <c r="AC3452" s="277">
        <v>3.6499999999999998E-2</v>
      </c>
      <c r="AD3452" s="277">
        <v>0</v>
      </c>
      <c r="AE3452" s="277">
        <v>0.33999999999999997</v>
      </c>
      <c r="AF3452" s="276">
        <v>1.6365881600285659</v>
      </c>
    </row>
    <row r="3453" spans="1:32" ht="27.6" x14ac:dyDescent="0.3">
      <c r="A3453" s="2">
        <f>IF(G3453="","",VLOOKUP(G3453,{"CFTV","100000";"switch","750000";"VMS","200000";"Alarme","300000";"CA","400000";"Cabeamento","500000";"Infra","600000";"Redes","700000";"Energia","800000";"Outros","900000";"Serviço","1000000"},2,FALSE)
  + COUNTIF($G$2:G3453,G3453)
)</f>
        <v>800041</v>
      </c>
      <c r="B3453" s="3" t="str">
        <f t="shared" si="55"/>
        <v>BOTOEIRA VAZ MET CZ 4F</v>
      </c>
      <c r="C3453" s="3" t="s">
        <v>6061</v>
      </c>
      <c r="D3453" s="3" t="s">
        <v>6061</v>
      </c>
      <c r="E3453" s="5" t="s">
        <v>4815</v>
      </c>
      <c r="F3453" s="5" t="s">
        <v>7</v>
      </c>
      <c r="G3453" s="2" t="s">
        <v>5989</v>
      </c>
      <c r="H3453" s="3" t="s">
        <v>6005</v>
      </c>
      <c r="I3453" s="170" t="s">
        <v>7038</v>
      </c>
      <c r="J3453" s="127">
        <v>296.95</v>
      </c>
      <c r="K3453" s="162">
        <v>530.04207298709116</v>
      </c>
      <c r="L3453" s="126"/>
      <c r="M3453" s="203"/>
      <c r="N3453" s="198">
        <v>0.04</v>
      </c>
      <c r="O3453" s="3" t="s">
        <v>6374</v>
      </c>
      <c r="P3453" s="31" t="s">
        <v>7290</v>
      </c>
      <c r="Q3453" s="234">
        <v>1</v>
      </c>
      <c r="R3453" s="5">
        <v>85905090</v>
      </c>
      <c r="S3453" s="238">
        <v>45694</v>
      </c>
      <c r="T3453" s="263">
        <v>0.15</v>
      </c>
      <c r="U3453" s="263">
        <v>0</v>
      </c>
      <c r="V3453" s="263">
        <v>3.5039999999999995E-2</v>
      </c>
      <c r="W3453" s="263">
        <v>0</v>
      </c>
      <c r="X3453" s="263">
        <v>0.33999999999999997</v>
      </c>
      <c r="Y3453" s="265">
        <v>1.6064585475278061</v>
      </c>
      <c r="Z3453" s="275">
        <v>296.95</v>
      </c>
      <c r="AA3453" s="276">
        <v>6.6054887400315812</v>
      </c>
      <c r="AB3453" s="277">
        <v>0.05</v>
      </c>
      <c r="AC3453" s="277">
        <v>3.6499999999999998E-2</v>
      </c>
      <c r="AD3453" s="277">
        <v>0</v>
      </c>
      <c r="AE3453" s="277">
        <v>0.33999999999999997</v>
      </c>
      <c r="AF3453" s="276">
        <v>1.6365881600285659</v>
      </c>
    </row>
    <row r="3454" spans="1:32" ht="27.6" x14ac:dyDescent="0.3">
      <c r="A3454" s="2">
        <f>IF(G3454="","",VLOOKUP(G3454,{"CFTV","100000";"switch","750000";"VMS","200000";"Alarme","300000";"CA","400000";"Cabeamento","500000";"Infra","600000";"Redes","700000";"Energia","800000";"Outros","900000";"Serviço","1000000"},2,FALSE)
  + COUNTIF($G$2:G3454,G3454)
)</f>
        <v>800042</v>
      </c>
      <c r="B3454" s="3" t="str">
        <f t="shared" si="55"/>
        <v>FONTE DE ALIMENTAÇÃO CHAVEADA ENTRADA</v>
      </c>
      <c r="C3454" s="82" t="s">
        <v>6063</v>
      </c>
      <c r="D3454" s="82" t="s">
        <v>6063</v>
      </c>
      <c r="E3454" s="5" t="s">
        <v>3393</v>
      </c>
      <c r="F3454" s="5" t="s">
        <v>7</v>
      </c>
      <c r="G3454" s="2" t="s">
        <v>5989</v>
      </c>
      <c r="H3454" s="3" t="s">
        <v>6062</v>
      </c>
      <c r="I3454" s="170" t="s">
        <v>7038</v>
      </c>
      <c r="J3454" s="127">
        <v>345.59</v>
      </c>
      <c r="K3454" s="162">
        <v>645.03773068095666</v>
      </c>
      <c r="L3454" s="127">
        <v>15.785</v>
      </c>
      <c r="M3454" s="203"/>
      <c r="N3454" s="218">
        <v>0.04</v>
      </c>
      <c r="O3454" s="3" t="s">
        <v>6374</v>
      </c>
      <c r="P3454" s="31" t="s">
        <v>7290</v>
      </c>
      <c r="Q3454" s="234">
        <v>1</v>
      </c>
      <c r="R3454" s="5">
        <v>85044090</v>
      </c>
      <c r="S3454" s="238">
        <v>45848</v>
      </c>
      <c r="T3454" s="263">
        <v>0.15</v>
      </c>
      <c r="U3454" s="263">
        <v>0</v>
      </c>
      <c r="V3454" s="263">
        <v>3.5039999999999995E-2</v>
      </c>
      <c r="W3454" s="263">
        <v>0</v>
      </c>
      <c r="X3454" s="263">
        <v>0.33999999999999997</v>
      </c>
      <c r="Y3454" s="265">
        <v>1.6064585475278061</v>
      </c>
      <c r="Z3454" s="275">
        <v>361.375</v>
      </c>
      <c r="AA3454" s="276">
        <v>8.0385872821313793</v>
      </c>
      <c r="AB3454" s="277">
        <v>0.05</v>
      </c>
      <c r="AC3454" s="277">
        <v>3.6499999999999998E-2</v>
      </c>
      <c r="AD3454" s="277">
        <v>0</v>
      </c>
      <c r="AE3454" s="277">
        <v>0.33999999999999997</v>
      </c>
      <c r="AF3454" s="276">
        <v>1.6365881600285659</v>
      </c>
    </row>
    <row r="3455" spans="1:32" ht="27.6" x14ac:dyDescent="0.3">
      <c r="A3455" s="2">
        <f>IF(G3455="","",VLOOKUP(G3455,{"CFTV","100000";"switch","750000";"VMS","200000";"Alarme","300000";"CA","400000";"Cabeamento","500000";"Infra","600000";"Redes","700000";"Energia","800000";"Outros","900000";"Serviço","1000000"},2,FALSE)
  + COUNTIF($G$2:G3455,G3455)
)</f>
        <v>800043</v>
      </c>
      <c r="B3455" s="3" t="str">
        <f t="shared" si="55"/>
        <v>FONTE DE ALIMENTAÇÃO CHAVEADA ENTRADA</v>
      </c>
      <c r="C3455" s="82" t="s">
        <v>6065</v>
      </c>
      <c r="D3455" s="82" t="s">
        <v>6065</v>
      </c>
      <c r="E3455" s="5" t="s">
        <v>3393</v>
      </c>
      <c r="F3455" s="5" t="s">
        <v>7</v>
      </c>
      <c r="G3455" s="2" t="s">
        <v>5989</v>
      </c>
      <c r="H3455" s="3" t="s">
        <v>6064</v>
      </c>
      <c r="I3455" s="170" t="s">
        <v>7038</v>
      </c>
      <c r="J3455" s="127">
        <v>405.03</v>
      </c>
      <c r="K3455" s="162">
        <v>722.95989500576366</v>
      </c>
      <c r="L3455" s="126"/>
      <c r="M3455" s="203"/>
      <c r="N3455" s="218">
        <v>0.04</v>
      </c>
      <c r="O3455" s="3" t="s">
        <v>6374</v>
      </c>
      <c r="P3455" s="31" t="s">
        <v>7290</v>
      </c>
      <c r="Q3455" s="234">
        <v>1</v>
      </c>
      <c r="R3455" s="5">
        <v>85044090</v>
      </c>
      <c r="S3455" s="238">
        <v>45705</v>
      </c>
      <c r="T3455" s="263">
        <v>0.15</v>
      </c>
      <c r="U3455" s="263">
        <v>0</v>
      </c>
      <c r="V3455" s="263">
        <v>3.5039999999999995E-2</v>
      </c>
      <c r="W3455" s="263">
        <v>0</v>
      </c>
      <c r="X3455" s="263">
        <v>0.33999999999999997</v>
      </c>
      <c r="Y3455" s="265">
        <v>1.6064585475278061</v>
      </c>
      <c r="Z3455" s="275">
        <v>405.03</v>
      </c>
      <c r="AA3455" s="276">
        <v>9.0096686458157631</v>
      </c>
      <c r="AB3455" s="277">
        <v>0.05</v>
      </c>
      <c r="AC3455" s="277">
        <v>3.6499999999999998E-2</v>
      </c>
      <c r="AD3455" s="277">
        <v>0</v>
      </c>
      <c r="AE3455" s="277">
        <v>0.33999999999999997</v>
      </c>
      <c r="AF3455" s="276">
        <v>1.6365881600285659</v>
      </c>
    </row>
    <row r="3456" spans="1:32" ht="27.6" x14ac:dyDescent="0.3">
      <c r="A3456" s="2">
        <f>IF(G3456="","",VLOOKUP(G3456,{"CFTV","100000";"switch","750000";"VMS","200000";"Alarme","300000";"CA","400000";"Cabeamento","500000";"Infra","600000";"Redes","700000";"Energia","800000";"Outros","900000";"Serviço","1000000"},2,FALSE)
  + COUNTIF($G$2:G3456,G3456)
)</f>
        <v>800044</v>
      </c>
      <c r="B3456" s="3" t="str">
        <f t="shared" si="55"/>
        <v>FONTE DE ALIMENTAÇÃO CHAVEADA ENTRADA</v>
      </c>
      <c r="C3456" s="82" t="s">
        <v>6067</v>
      </c>
      <c r="D3456" s="82" t="s">
        <v>6067</v>
      </c>
      <c r="E3456" s="5" t="s">
        <v>3393</v>
      </c>
      <c r="F3456" s="5" t="s">
        <v>7</v>
      </c>
      <c r="G3456" s="2" t="s">
        <v>5989</v>
      </c>
      <c r="H3456" s="3" t="s">
        <v>6066</v>
      </c>
      <c r="I3456" s="170" t="s">
        <v>7038</v>
      </c>
      <c r="J3456" s="127">
        <v>566.08000000000004</v>
      </c>
      <c r="K3456" s="162">
        <v>1010.4267273161562</v>
      </c>
      <c r="L3456" s="126"/>
      <c r="M3456" s="203"/>
      <c r="N3456" s="218">
        <v>0.04</v>
      </c>
      <c r="O3456" s="3" t="s">
        <v>6374</v>
      </c>
      <c r="P3456" s="31" t="s">
        <v>7290</v>
      </c>
      <c r="Q3456" s="234">
        <v>1</v>
      </c>
      <c r="R3456" s="5">
        <v>85044090</v>
      </c>
      <c r="S3456" s="238">
        <v>45705</v>
      </c>
      <c r="T3456" s="263">
        <v>0.15</v>
      </c>
      <c r="U3456" s="263">
        <v>0</v>
      </c>
      <c r="V3456" s="263">
        <v>3.5039999999999995E-2</v>
      </c>
      <c r="W3456" s="263">
        <v>0</v>
      </c>
      <c r="X3456" s="263">
        <v>0.33999999999999997</v>
      </c>
      <c r="Y3456" s="265">
        <v>1.6064585475278061</v>
      </c>
      <c r="Z3456" s="275">
        <v>566.08000000000004</v>
      </c>
      <c r="AA3456" s="276">
        <v>12.592136945469196</v>
      </c>
      <c r="AB3456" s="277">
        <v>0.05</v>
      </c>
      <c r="AC3456" s="277">
        <v>3.6499999999999998E-2</v>
      </c>
      <c r="AD3456" s="277">
        <v>0</v>
      </c>
      <c r="AE3456" s="277">
        <v>0.33999999999999997</v>
      </c>
      <c r="AF3456" s="276">
        <v>1.6365881600285659</v>
      </c>
    </row>
    <row r="3457" spans="1:32" ht="69" x14ac:dyDescent="0.3">
      <c r="A3457" s="2">
        <f>IF(G3457="","",VLOOKUP(G3457,{"CFTV","100000";"switch","750000";"VMS","200000";"Alarme","300000";"CA","400000";"Cabeamento","500000";"Infra","600000";"Redes","700000";"Energia","800000";"Outros","900000";"Serviço","1000000"},2,FALSE)
  + COUNTIF($G$2:G3457,G3457)
)</f>
        <v>800045</v>
      </c>
      <c r="B3457" s="3" t="str">
        <f t="shared" si="55"/>
        <v>RELÉ TEMPORIZADOR COM UMA OU</v>
      </c>
      <c r="C3457" s="3" t="s">
        <v>6069</v>
      </c>
      <c r="D3457" s="3" t="s">
        <v>6069</v>
      </c>
      <c r="E3457" s="5" t="s">
        <v>6070</v>
      </c>
      <c r="F3457" s="5" t="s">
        <v>7</v>
      </c>
      <c r="G3457" s="2" t="s">
        <v>5989</v>
      </c>
      <c r="H3457" s="3" t="s">
        <v>6068</v>
      </c>
      <c r="I3457" s="170" t="s">
        <v>7038</v>
      </c>
      <c r="J3457" s="127">
        <v>106</v>
      </c>
      <c r="K3457" s="162">
        <v>215.94464112815703</v>
      </c>
      <c r="L3457" s="126"/>
      <c r="M3457" s="203"/>
      <c r="N3457" s="218">
        <v>0.12</v>
      </c>
      <c r="O3457" s="3" t="s">
        <v>7057</v>
      </c>
      <c r="P3457" s="31" t="s">
        <v>7291</v>
      </c>
      <c r="Q3457" s="234">
        <v>1</v>
      </c>
      <c r="R3457" s="5">
        <v>85364900</v>
      </c>
      <c r="S3457" s="238">
        <v>45705</v>
      </c>
      <c r="T3457" s="263">
        <v>0.15</v>
      </c>
      <c r="U3457" s="263">
        <v>0</v>
      </c>
      <c r="V3457" s="263">
        <v>3.2119999999999996E-2</v>
      </c>
      <c r="W3457" s="263">
        <v>0</v>
      </c>
      <c r="X3457" s="263">
        <v>0.33999999999999997</v>
      </c>
      <c r="Y3457" s="265">
        <v>1.8334922359937862</v>
      </c>
      <c r="Z3457" s="275">
        <v>106</v>
      </c>
      <c r="AA3457" s="276">
        <v>2.3579114545995878</v>
      </c>
      <c r="AB3457" s="277">
        <v>0.05</v>
      </c>
      <c r="AC3457" s="277">
        <v>3.6499999999999998E-2</v>
      </c>
      <c r="AD3457" s="277">
        <v>0</v>
      </c>
      <c r="AE3457" s="277">
        <v>0.33999999999999997</v>
      </c>
      <c r="AF3457" s="276">
        <v>1.6365881600285659</v>
      </c>
    </row>
    <row r="3458" spans="1:32" ht="27.6" x14ac:dyDescent="0.3">
      <c r="A3458" s="2">
        <f>IF(G3458="","",VLOOKUP(G3458,{"CFTV","100000";"switch","750000";"VMS","200000";"Alarme","300000";"CA","400000";"Cabeamento","500000";"Infra","600000";"Redes","700000";"Energia","800000";"Outros","900000";"Serviço","1000000"},2,FALSE)
  + COUNTIF($G$2:G3458,G3458)
)</f>
        <v>800046</v>
      </c>
      <c r="B3458" s="3" t="str">
        <f t="shared" si="55"/>
        <v>NOBREAK COMPACT PLUS 4 SENOIDAL</v>
      </c>
      <c r="C3458" s="3" t="s">
        <v>6072</v>
      </c>
      <c r="D3458" s="3" t="s">
        <v>6072</v>
      </c>
      <c r="E3458" s="5" t="s">
        <v>345</v>
      </c>
      <c r="F3458" s="5" t="s">
        <v>7</v>
      </c>
      <c r="G3458" s="2" t="s">
        <v>5989</v>
      </c>
      <c r="H3458" s="3" t="s">
        <v>6071</v>
      </c>
      <c r="I3458" s="170" t="s">
        <v>7038</v>
      </c>
      <c r="J3458" s="127">
        <v>1190.81</v>
      </c>
      <c r="K3458" s="162">
        <v>2662.4629180825305</v>
      </c>
      <c r="L3458" s="126"/>
      <c r="M3458" s="205">
        <v>9.7500000000000003E-2</v>
      </c>
      <c r="N3458" s="218">
        <v>0.12</v>
      </c>
      <c r="O3458" s="3" t="s">
        <v>345</v>
      </c>
      <c r="P3458" s="31" t="s">
        <v>7292</v>
      </c>
      <c r="Q3458" s="234">
        <v>1</v>
      </c>
      <c r="R3458" s="5">
        <v>85044040</v>
      </c>
      <c r="S3458" s="238">
        <v>45925</v>
      </c>
      <c r="T3458" s="263">
        <v>0.15</v>
      </c>
      <c r="U3458" s="263">
        <v>0</v>
      </c>
      <c r="V3458" s="263">
        <v>3.2119999999999996E-2</v>
      </c>
      <c r="W3458" s="263">
        <v>0</v>
      </c>
      <c r="X3458" s="263">
        <v>0.33999999999999997</v>
      </c>
      <c r="Y3458" s="265">
        <v>1.8334922359937862</v>
      </c>
      <c r="Z3458" s="275">
        <v>1306.9139749999999</v>
      </c>
      <c r="AA3458" s="276">
        <v>29.071579545554524</v>
      </c>
      <c r="AB3458" s="277">
        <v>0.05</v>
      </c>
      <c r="AC3458" s="277">
        <v>3.6499999999999998E-2</v>
      </c>
      <c r="AD3458" s="277">
        <v>0</v>
      </c>
      <c r="AE3458" s="277">
        <v>0.33999999999999997</v>
      </c>
      <c r="AF3458" s="276">
        <v>1.6365881600285659</v>
      </c>
    </row>
    <row r="3459" spans="1:32" ht="27.6" x14ac:dyDescent="0.3">
      <c r="A3459" s="2">
        <f>IF(G3459="","",VLOOKUP(G3459,{"CFTV","100000";"switch","750000";"VMS","200000";"Alarme","300000";"CA","400000";"Cabeamento","500000";"Infra","600000";"Redes","700000";"Energia","800000";"Outros","900000";"Serviço","1000000"},2,FALSE)
  + COUNTIF($G$2:G3459,G3459)
)</f>
        <v>800047</v>
      </c>
      <c r="B3459" s="3" t="str">
        <f t="shared" si="55"/>
        <v>MÓDULO FOTOVOLTAICO MONOCRISTALINO 555W</v>
      </c>
      <c r="C3459" s="82" t="s">
        <v>6074</v>
      </c>
      <c r="D3459" s="82" t="s">
        <v>6074</v>
      </c>
      <c r="E3459" s="106" t="s">
        <v>6</v>
      </c>
      <c r="F3459" s="106" t="s">
        <v>7</v>
      </c>
      <c r="G3459" s="2" t="s">
        <v>5989</v>
      </c>
      <c r="H3459" s="82" t="s">
        <v>6073</v>
      </c>
      <c r="I3459" s="175" t="s">
        <v>7038</v>
      </c>
      <c r="J3459" s="129">
        <v>1758.06</v>
      </c>
      <c r="K3459" s="162">
        <v>3581.5437337902617</v>
      </c>
      <c r="L3459" s="126"/>
      <c r="M3459" s="203"/>
      <c r="N3459" s="218"/>
      <c r="O3459" s="3" t="s">
        <v>6</v>
      </c>
      <c r="P3459" s="31" t="s">
        <v>7288</v>
      </c>
      <c r="Q3459" s="234"/>
      <c r="R3459" s="106">
        <v>85414300</v>
      </c>
      <c r="S3459" s="238">
        <v>45716</v>
      </c>
      <c r="T3459" s="263">
        <v>0.15</v>
      </c>
      <c r="U3459" s="263">
        <v>0</v>
      </c>
      <c r="V3459" s="263">
        <v>3.2119999999999996E-2</v>
      </c>
      <c r="W3459" s="263">
        <v>0</v>
      </c>
      <c r="X3459" s="263">
        <v>0.33999999999999997</v>
      </c>
      <c r="Y3459" s="265">
        <v>1.8334922359937862</v>
      </c>
      <c r="Z3459" s="275">
        <v>1758.06</v>
      </c>
      <c r="AA3459" s="276">
        <v>39.107073696918413</v>
      </c>
      <c r="AB3459" s="277">
        <v>0.05</v>
      </c>
      <c r="AC3459" s="277">
        <v>3.6499999999999998E-2</v>
      </c>
      <c r="AD3459" s="277">
        <v>0</v>
      </c>
      <c r="AE3459" s="277">
        <v>0.33999999999999997</v>
      </c>
      <c r="AF3459" s="276">
        <v>1.6365881600285659</v>
      </c>
    </row>
    <row r="3460" spans="1:32" ht="27.6" x14ac:dyDescent="0.3">
      <c r="A3460" s="2">
        <f>IF(G3460="","",VLOOKUP(G3460,{"CFTV","100000";"switch","750000";"VMS","200000";"Alarme","300000";"CA","400000";"Cabeamento","500000";"Infra","600000";"Redes","700000";"Energia","800000";"Outros","900000";"Serviço","1000000"},2,FALSE)
  + COUNTIF($G$2:G3460,G3460)
)</f>
        <v>800048</v>
      </c>
      <c r="B3460" s="3" t="str">
        <f t="shared" si="55"/>
        <v>FONTE DE ALIMENTAÇÃO AC/ DC</v>
      </c>
      <c r="C3460" s="3" t="s">
        <v>6076</v>
      </c>
      <c r="D3460" s="3" t="s">
        <v>6076</v>
      </c>
      <c r="E3460" s="5" t="s">
        <v>6</v>
      </c>
      <c r="F3460" s="5" t="s">
        <v>7</v>
      </c>
      <c r="G3460" s="2" t="s">
        <v>5989</v>
      </c>
      <c r="H3460" s="3" t="s">
        <v>6075</v>
      </c>
      <c r="I3460" s="170" t="s">
        <v>7038</v>
      </c>
      <c r="J3460" s="127">
        <v>208.07</v>
      </c>
      <c r="K3460" s="162">
        <v>465.21162852632415</v>
      </c>
      <c r="L3460" s="126"/>
      <c r="M3460" s="203">
        <v>9.7500000000000003E-2</v>
      </c>
      <c r="N3460" s="218">
        <v>0.12</v>
      </c>
      <c r="O3460" s="3" t="s">
        <v>7048</v>
      </c>
      <c r="P3460" s="31" t="s">
        <v>7288</v>
      </c>
      <c r="Q3460" s="234">
        <v>1</v>
      </c>
      <c r="R3460" s="5">
        <v>85044040</v>
      </c>
      <c r="S3460" s="238">
        <v>45722</v>
      </c>
      <c r="T3460" s="263">
        <v>0.15</v>
      </c>
      <c r="U3460" s="263">
        <v>0</v>
      </c>
      <c r="V3460" s="263">
        <v>3.2119999999999996E-2</v>
      </c>
      <c r="W3460" s="263">
        <v>0</v>
      </c>
      <c r="X3460" s="263">
        <v>0.33999999999999997</v>
      </c>
      <c r="Y3460" s="265">
        <v>1.8334922359937862</v>
      </c>
      <c r="Z3460" s="275">
        <v>228.35682499999999</v>
      </c>
      <c r="AA3460" s="276">
        <v>5.0796714472027693</v>
      </c>
      <c r="AB3460" s="277">
        <v>0.05</v>
      </c>
      <c r="AC3460" s="277">
        <v>3.6499999999999998E-2</v>
      </c>
      <c r="AD3460" s="277">
        <v>0</v>
      </c>
      <c r="AE3460" s="277">
        <v>0.33999999999999997</v>
      </c>
      <c r="AF3460" s="276">
        <v>1.6365881600285659</v>
      </c>
    </row>
    <row r="3461" spans="1:32" ht="27.6" x14ac:dyDescent="0.3">
      <c r="A3461" s="2">
        <f>IF(G3461="","",VLOOKUP(G3461,{"CFTV","100000";"switch","750000";"VMS","200000";"Alarme","300000";"CA","400000";"Cabeamento","500000";"Infra","600000";"Redes","700000";"Energia","800000";"Outros","900000";"Serviço","1000000"},2,FALSE)
  + COUNTIF($G$2:G3461,G3461)
)</f>
        <v>800049</v>
      </c>
      <c r="B3461" s="3" t="str">
        <f t="shared" si="55"/>
        <v>RELÉ 12V 10A 1 CONTATO</v>
      </c>
      <c r="C3461" s="3" t="s">
        <v>6078</v>
      </c>
      <c r="D3461" s="3" t="s">
        <v>6078</v>
      </c>
      <c r="E3461" s="5" t="s">
        <v>326</v>
      </c>
      <c r="F3461" s="5" t="s">
        <v>7</v>
      </c>
      <c r="G3461" s="2" t="s">
        <v>5989</v>
      </c>
      <c r="H3461" s="3" t="s">
        <v>6077</v>
      </c>
      <c r="I3461" s="170" t="s">
        <v>7038</v>
      </c>
      <c r="J3461" s="127">
        <v>2.75</v>
      </c>
      <c r="K3461" s="162">
        <v>5.6023373877587916</v>
      </c>
      <c r="L3461" s="126"/>
      <c r="M3461" s="203"/>
      <c r="N3461" s="218">
        <v>0.12</v>
      </c>
      <c r="O3461" s="3" t="s">
        <v>7246</v>
      </c>
      <c r="P3461" s="31" t="s">
        <v>7291</v>
      </c>
      <c r="Q3461" s="234">
        <v>1</v>
      </c>
      <c r="R3461" s="5">
        <v>85364900</v>
      </c>
      <c r="S3461" s="238">
        <v>46101</v>
      </c>
      <c r="T3461" s="263">
        <v>0.15</v>
      </c>
      <c r="U3461" s="263">
        <v>0</v>
      </c>
      <c r="V3461" s="263">
        <v>3.2119999999999996E-2</v>
      </c>
      <c r="W3461" s="263">
        <v>0</v>
      </c>
      <c r="X3461" s="263">
        <v>0.33999999999999997</v>
      </c>
      <c r="Y3461" s="265">
        <v>1.8334922359937862</v>
      </c>
      <c r="Z3461" s="275">
        <v>2.75</v>
      </c>
      <c r="AA3461" s="276">
        <v>6.1172231133479874E-2</v>
      </c>
      <c r="AB3461" s="277">
        <v>0.05</v>
      </c>
      <c r="AC3461" s="277">
        <v>3.6499999999999998E-2</v>
      </c>
      <c r="AD3461" s="277">
        <v>0</v>
      </c>
      <c r="AE3461" s="277">
        <v>0.33999999999999997</v>
      </c>
      <c r="AF3461" s="276">
        <v>1.6365881600285659</v>
      </c>
    </row>
    <row r="3462" spans="1:32" ht="27.6" x14ac:dyDescent="0.3">
      <c r="A3462" s="2">
        <f>IF(G3462="","",VLOOKUP(G3462,{"CFTV","100000";"switch","750000";"VMS","200000";"Alarme","300000";"CA","400000";"Cabeamento","500000";"Infra","600000";"Redes","700000";"Energia","800000";"Outros","900000";"Serviço","1000000"},2,FALSE)
  + COUNTIF($G$2:G3462,G3462)
)</f>
        <v>800050</v>
      </c>
      <c r="B3462" s="3" t="str">
        <f t="shared" si="55"/>
        <v>NOBREAK 600 VA, SENOIDAL, PWM</v>
      </c>
      <c r="C3462" s="3" t="s">
        <v>6080</v>
      </c>
      <c r="D3462" s="3" t="s">
        <v>6080</v>
      </c>
      <c r="E3462" s="5" t="s">
        <v>6081</v>
      </c>
      <c r="F3462" s="5" t="s">
        <v>7</v>
      </c>
      <c r="G3462" s="2" t="s">
        <v>5989</v>
      </c>
      <c r="H3462" s="3" t="s">
        <v>6079</v>
      </c>
      <c r="I3462" s="170" t="s">
        <v>7038</v>
      </c>
      <c r="J3462" s="127">
        <v>359.7</v>
      </c>
      <c r="K3462" s="162">
        <v>732.78573031884991</v>
      </c>
      <c r="L3462" s="126"/>
      <c r="M3462" s="203"/>
      <c r="N3462" s="218">
        <v>0.12</v>
      </c>
      <c r="O3462" s="3" t="s">
        <v>7059</v>
      </c>
      <c r="P3462" s="31" t="s">
        <v>7290</v>
      </c>
      <c r="Q3462" s="234">
        <v>1</v>
      </c>
      <c r="R3462" s="5">
        <v>85044040</v>
      </c>
      <c r="S3462" s="238">
        <v>45972</v>
      </c>
      <c r="T3462" s="263">
        <v>0.15</v>
      </c>
      <c r="U3462" s="263">
        <v>0</v>
      </c>
      <c r="V3462" s="263">
        <v>3.2119999999999996E-2</v>
      </c>
      <c r="W3462" s="263">
        <v>0</v>
      </c>
      <c r="X3462" s="263">
        <v>0.33999999999999997</v>
      </c>
      <c r="Y3462" s="265">
        <v>1.8334922359937862</v>
      </c>
      <c r="Z3462" s="275">
        <v>359.7</v>
      </c>
      <c r="AA3462" s="276">
        <v>8.0013278322591663</v>
      </c>
      <c r="AB3462" s="277">
        <v>0.05</v>
      </c>
      <c r="AC3462" s="277">
        <v>3.6499999999999998E-2</v>
      </c>
      <c r="AD3462" s="277">
        <v>0</v>
      </c>
      <c r="AE3462" s="277">
        <v>0.33999999999999997</v>
      </c>
      <c r="AF3462" s="276">
        <v>1.6365881600285659</v>
      </c>
    </row>
    <row r="3463" spans="1:32" ht="27.6" x14ac:dyDescent="0.3">
      <c r="A3463" s="2">
        <f>IF(G3463="","",VLOOKUP(G3463,{"CFTV","100000";"switch","750000";"VMS","200000";"Alarme","300000";"CA","400000";"Cabeamento","500000";"Infra","600000";"Redes","700000";"Energia","800000";"Outros","900000";"Serviço","1000000"},2,FALSE)
  + COUNTIF($G$2:G3463,G3463)
)</f>
        <v>800051</v>
      </c>
      <c r="B3463" s="3" t="str">
        <f t="shared" si="55"/>
        <v>FONTE DE ALIMENTAÇÃO, SAÍDA ESTÁVEL</v>
      </c>
      <c r="C3463" s="19" t="s">
        <v>6083</v>
      </c>
      <c r="D3463" s="19" t="s">
        <v>6083</v>
      </c>
      <c r="E3463" s="20" t="s">
        <v>3362</v>
      </c>
      <c r="F3463" s="5" t="s">
        <v>7</v>
      </c>
      <c r="G3463" s="2" t="s">
        <v>5989</v>
      </c>
      <c r="H3463" s="3" t="s">
        <v>6082</v>
      </c>
      <c r="I3463" s="170" t="s">
        <v>7038</v>
      </c>
      <c r="J3463" s="127">
        <v>242.9</v>
      </c>
      <c r="K3463" s="162">
        <v>494.83918235876746</v>
      </c>
      <c r="L3463" s="126"/>
      <c r="M3463" s="203"/>
      <c r="N3463" s="218">
        <v>7.0000000000000007E-2</v>
      </c>
      <c r="O3463" s="3" t="s">
        <v>7247</v>
      </c>
      <c r="P3463" s="31" t="s">
        <v>7291</v>
      </c>
      <c r="Q3463" s="234">
        <v>1</v>
      </c>
      <c r="R3463" s="5">
        <v>84733011</v>
      </c>
      <c r="S3463" s="238">
        <v>45742</v>
      </c>
      <c r="T3463" s="263">
        <v>0.15</v>
      </c>
      <c r="U3463" s="263">
        <v>0</v>
      </c>
      <c r="V3463" s="263">
        <v>3.2119999999999996E-2</v>
      </c>
      <c r="W3463" s="263">
        <v>0</v>
      </c>
      <c r="X3463" s="263">
        <v>0.33999999999999997</v>
      </c>
      <c r="Y3463" s="265">
        <v>1.8334922359937862</v>
      </c>
      <c r="Z3463" s="275">
        <v>242.9</v>
      </c>
      <c r="AA3463" s="276">
        <v>5.4031763426626398</v>
      </c>
      <c r="AB3463" s="277">
        <v>0.05</v>
      </c>
      <c r="AC3463" s="277">
        <v>3.6499999999999998E-2</v>
      </c>
      <c r="AD3463" s="277">
        <v>0</v>
      </c>
      <c r="AE3463" s="277">
        <v>0.33999999999999997</v>
      </c>
      <c r="AF3463" s="276">
        <v>1.6365881600285659</v>
      </c>
    </row>
    <row r="3464" spans="1:32" ht="27.6" x14ac:dyDescent="0.3">
      <c r="A3464" s="2">
        <f>IF(G3464="","",VLOOKUP(G3464,{"CFTV","100000";"switch","750000";"VMS","200000";"Alarme","300000";"CA","400000";"Cabeamento","500000";"Infra","600000";"Redes","700000";"Energia","800000";"Outros","900000";"Serviço","1000000"},2,FALSE)
  + COUNTIF($G$2:G3464,G3464)
)</f>
        <v>800052</v>
      </c>
      <c r="B3464" s="3" t="str">
        <f t="shared" si="55"/>
        <v>RACK SERVIDOR PERFURADO 28U X</v>
      </c>
      <c r="C3464" s="19" t="s">
        <v>6085</v>
      </c>
      <c r="D3464" s="19" t="s">
        <v>6085</v>
      </c>
      <c r="E3464" s="20" t="s">
        <v>286</v>
      </c>
      <c r="F3464" s="5" t="s">
        <v>7</v>
      </c>
      <c r="G3464" s="2" t="s">
        <v>5989</v>
      </c>
      <c r="H3464" s="3" t="s">
        <v>6084</v>
      </c>
      <c r="I3464" s="170" t="s">
        <v>7038</v>
      </c>
      <c r="J3464" s="127">
        <v>1830.8</v>
      </c>
      <c r="K3464" s="162">
        <v>3776.3307799433155</v>
      </c>
      <c r="L3464" s="127">
        <v>22.8744444444444</v>
      </c>
      <c r="M3464" s="203"/>
      <c r="N3464" s="218">
        <v>0.12</v>
      </c>
      <c r="O3464" s="3" t="s">
        <v>286</v>
      </c>
      <c r="P3464" s="31" t="s">
        <v>7292</v>
      </c>
      <c r="Q3464" s="234">
        <v>1</v>
      </c>
      <c r="R3464" s="5">
        <v>94032000</v>
      </c>
      <c r="S3464" s="238">
        <v>45873</v>
      </c>
      <c r="T3464" s="263">
        <v>0.15</v>
      </c>
      <c r="U3464" s="263">
        <v>0</v>
      </c>
      <c r="V3464" s="263">
        <v>3.2119999999999996E-2</v>
      </c>
      <c r="W3464" s="263">
        <v>0</v>
      </c>
      <c r="X3464" s="263">
        <v>0.33999999999999997</v>
      </c>
      <c r="Y3464" s="265">
        <v>1.8334922359937862</v>
      </c>
      <c r="Z3464" s="275">
        <v>1853.6744444444444</v>
      </c>
      <c r="AA3464" s="276">
        <v>41.233964204283801</v>
      </c>
      <c r="AB3464" s="277">
        <v>0.05</v>
      </c>
      <c r="AC3464" s="277">
        <v>3.6499999999999998E-2</v>
      </c>
      <c r="AD3464" s="277">
        <v>0</v>
      </c>
      <c r="AE3464" s="277">
        <v>0.33999999999999997</v>
      </c>
      <c r="AF3464" s="276">
        <v>1.6365881600285659</v>
      </c>
    </row>
    <row r="3465" spans="1:32" ht="27.6" x14ac:dyDescent="0.3">
      <c r="A3465" s="2">
        <f>IF(G3465="","",VLOOKUP(G3465,{"CFTV","100000";"switch","750000";"VMS","200000";"Alarme","300000";"CA","400000";"Cabeamento","500000";"Infra","600000";"Redes","700000";"Energia","800000";"Outros","900000";"Serviço","1000000"},2,FALSE)
  + COUNTIF($G$2:G3465,G3465)
)</f>
        <v>800053</v>
      </c>
      <c r="B3465" s="3" t="str">
        <f t="shared" si="55"/>
        <v>BATERIA RECARREGAVEL LI-ION 48V 100AH</v>
      </c>
      <c r="C3465" s="3" t="s">
        <v>6087</v>
      </c>
      <c r="D3465" s="3" t="s">
        <v>6087</v>
      </c>
      <c r="E3465" s="5" t="s">
        <v>6088</v>
      </c>
      <c r="F3465" s="5" t="s">
        <v>7</v>
      </c>
      <c r="G3465" s="2" t="s">
        <v>5989</v>
      </c>
      <c r="H3465" s="3" t="s">
        <v>6086</v>
      </c>
      <c r="I3465" s="170" t="s">
        <v>7038</v>
      </c>
      <c r="J3465" s="132">
        <v>5000</v>
      </c>
      <c r="K3465" s="162">
        <v>10186.067977743256</v>
      </c>
      <c r="L3465" s="126"/>
      <c r="M3465" s="203"/>
      <c r="N3465" s="218">
        <v>0.12</v>
      </c>
      <c r="O3465" s="3" t="s">
        <v>7248</v>
      </c>
      <c r="P3465" s="31" t="s">
        <v>7291</v>
      </c>
      <c r="Q3465" s="234">
        <v>1</v>
      </c>
      <c r="R3465" s="5">
        <v>85076000</v>
      </c>
      <c r="S3465" s="238">
        <v>45972</v>
      </c>
      <c r="T3465" s="263">
        <v>0.15</v>
      </c>
      <c r="U3465" s="263">
        <v>0</v>
      </c>
      <c r="V3465" s="263">
        <v>3.2119999999999996E-2</v>
      </c>
      <c r="W3465" s="263">
        <v>0</v>
      </c>
      <c r="X3465" s="263">
        <v>0.33999999999999997</v>
      </c>
      <c r="Y3465" s="265">
        <v>1.8334922359937862</v>
      </c>
      <c r="Z3465" s="275">
        <v>5000</v>
      </c>
      <c r="AA3465" s="276">
        <v>111.22223842450887</v>
      </c>
      <c r="AB3465" s="277">
        <v>0.05</v>
      </c>
      <c r="AC3465" s="277">
        <v>3.6499999999999998E-2</v>
      </c>
      <c r="AD3465" s="277">
        <v>0</v>
      </c>
      <c r="AE3465" s="277">
        <v>0.33999999999999997</v>
      </c>
      <c r="AF3465" s="276">
        <v>1.6365881600285659</v>
      </c>
    </row>
    <row r="3466" spans="1:32" ht="41.4" x14ac:dyDescent="0.3">
      <c r="A3466" s="2">
        <f>IF(G3466="","",VLOOKUP(G3466,{"CFTV","100000";"switch","750000";"VMS","200000";"Alarme","300000";"CA","400000";"Cabeamento","500000";"Infra","600000";"Redes","700000";"Energia","800000";"Outros","900000";"Serviço","1000000"},2,FALSE)
  + COUNTIF($G$2:G3466,G3466)
)</f>
        <v>800054</v>
      </c>
      <c r="B3466" s="3" t="str">
        <f t="shared" si="55"/>
        <v>FONTE AC/DC 110A220/48V120W,MONTAGEM EM TRILHO</v>
      </c>
      <c r="C3466" s="3"/>
      <c r="D3466" s="3"/>
      <c r="E3466" s="5" t="s">
        <v>326</v>
      </c>
      <c r="F3466" s="5" t="s">
        <v>7</v>
      </c>
      <c r="G3466" s="2" t="s">
        <v>5989</v>
      </c>
      <c r="H3466" s="19" t="s">
        <v>6089</v>
      </c>
      <c r="I3466" s="169" t="s">
        <v>7038</v>
      </c>
      <c r="J3466" s="127">
        <v>299.99</v>
      </c>
      <c r="K3466" s="162">
        <v>611.14370652864</v>
      </c>
      <c r="L3466" s="126"/>
      <c r="M3466" s="203"/>
      <c r="N3466" s="218">
        <v>0.12</v>
      </c>
      <c r="O3466" s="3" t="s">
        <v>7088</v>
      </c>
      <c r="P3466" s="31" t="s">
        <v>7291</v>
      </c>
      <c r="Q3466" s="234">
        <v>1</v>
      </c>
      <c r="R3466" s="5">
        <v>84733011</v>
      </c>
      <c r="S3466" s="238">
        <v>45756</v>
      </c>
      <c r="T3466" s="263">
        <v>0.15</v>
      </c>
      <c r="U3466" s="263">
        <v>0</v>
      </c>
      <c r="V3466" s="263">
        <v>3.2119999999999996E-2</v>
      </c>
      <c r="W3466" s="263">
        <v>0</v>
      </c>
      <c r="X3466" s="263">
        <v>0.33999999999999997</v>
      </c>
      <c r="Y3466" s="265">
        <v>1.8334922359937862</v>
      </c>
      <c r="Z3466" s="275">
        <v>299.99</v>
      </c>
      <c r="AA3466" s="276">
        <v>6.6731118609936839</v>
      </c>
      <c r="AB3466" s="277">
        <v>0.05</v>
      </c>
      <c r="AC3466" s="277">
        <v>3.6499999999999998E-2</v>
      </c>
      <c r="AD3466" s="277">
        <v>0</v>
      </c>
      <c r="AE3466" s="277">
        <v>0.33999999999999997</v>
      </c>
      <c r="AF3466" s="276">
        <v>1.6365881600285659</v>
      </c>
    </row>
    <row r="3467" spans="1:32" ht="27.6" x14ac:dyDescent="0.3">
      <c r="A3467" s="2">
        <f>IF(G3467="","",VLOOKUP(G3467,{"CFTV","100000";"switch","750000";"VMS","200000";"Alarme","300000";"CA","400000";"Cabeamento","500000";"Infra","600000";"Redes","700000";"Energia","800000";"Outros","900000";"Serviço","1000000"},2,FALSE)
  + COUNTIF($G$2:G3467,G3467)
)</f>
        <v>800055</v>
      </c>
      <c r="B3467" s="3" t="str">
        <f t="shared" ref="B3467:B3525" si="56">IFERROR(LEFT(H3467,FIND(" ",H3467,FIND(" ",H3467,FIND(" ",H3467,FIND(" ",H3467,FIND(" ",H3467)+1)+1)+1)+1)-1),H3467)</f>
        <v>NOBREAK ONLINE RACK/TORRE DNB 6KVA-220V-RT-SB</v>
      </c>
      <c r="C3467" s="3" t="s">
        <v>6091</v>
      </c>
      <c r="D3467" s="3" t="s">
        <v>6091</v>
      </c>
      <c r="E3467" s="5" t="s">
        <v>6</v>
      </c>
      <c r="F3467" s="5" t="s">
        <v>7</v>
      </c>
      <c r="G3467" s="2" t="s">
        <v>5989</v>
      </c>
      <c r="H3467" s="3" t="s">
        <v>6090</v>
      </c>
      <c r="I3467" s="170" t="s">
        <v>7038</v>
      </c>
      <c r="J3467" s="127">
        <v>5162.5200000000004</v>
      </c>
      <c r="K3467" s="162">
        <v>10113.30931434402</v>
      </c>
      <c r="L3467" s="126"/>
      <c r="M3467" s="205">
        <v>9.7500000000000003E-2</v>
      </c>
      <c r="N3467" s="218">
        <v>0.04</v>
      </c>
      <c r="O3467" s="3" t="s">
        <v>6</v>
      </c>
      <c r="P3467" s="31" t="s">
        <v>7288</v>
      </c>
      <c r="Q3467" s="234">
        <v>1</v>
      </c>
      <c r="R3467" s="5">
        <v>85044040</v>
      </c>
      <c r="S3467" s="238">
        <v>45775</v>
      </c>
      <c r="T3467" s="263">
        <v>0.15</v>
      </c>
      <c r="U3467" s="263">
        <v>0</v>
      </c>
      <c r="V3467" s="263">
        <v>3.5039999999999995E-2</v>
      </c>
      <c r="W3467" s="263">
        <v>0</v>
      </c>
      <c r="X3467" s="263">
        <v>0.33999999999999997</v>
      </c>
      <c r="Y3467" s="265">
        <v>1.6064585475278061</v>
      </c>
      <c r="Z3467" s="275">
        <v>5665.8657000000003</v>
      </c>
      <c r="AA3467" s="276">
        <v>126.03405315332937</v>
      </c>
      <c r="AB3467" s="277">
        <v>0.05</v>
      </c>
      <c r="AC3467" s="277">
        <v>3.6499999999999998E-2</v>
      </c>
      <c r="AD3467" s="277">
        <v>0</v>
      </c>
      <c r="AE3467" s="277">
        <v>0.33999999999999997</v>
      </c>
      <c r="AF3467" s="276">
        <v>1.6365881600285659</v>
      </c>
    </row>
    <row r="3468" spans="1:32" ht="27.6" x14ac:dyDescent="0.3">
      <c r="A3468" s="2">
        <f>IF(G3468="","",VLOOKUP(G3468,{"CFTV","100000";"switch","750000";"VMS","200000";"Alarme","300000";"CA","400000";"Cabeamento","500000";"Infra","600000";"Redes","700000";"Energia","800000";"Outros","900000";"Serviço","1000000"},2,FALSE)
  + COUNTIF($G$2:G3468,G3468)
)</f>
        <v>800056</v>
      </c>
      <c r="B3468" s="3" t="str">
        <f t="shared" si="56"/>
        <v>FONTE DE ALIMENTAÇÃO CHAVEADA ENTRADA</v>
      </c>
      <c r="C3468" s="3" t="s">
        <v>6093</v>
      </c>
      <c r="D3468" s="3" t="s">
        <v>6093</v>
      </c>
      <c r="E3468" s="5" t="s">
        <v>3393</v>
      </c>
      <c r="F3468" s="5" t="s">
        <v>7</v>
      </c>
      <c r="G3468" s="2" t="s">
        <v>5989</v>
      </c>
      <c r="H3468" s="3" t="s">
        <v>6092</v>
      </c>
      <c r="I3468" s="170" t="s">
        <v>7038</v>
      </c>
      <c r="J3468" s="127">
        <v>908.99</v>
      </c>
      <c r="K3468" s="162">
        <v>1622.5052834636672</v>
      </c>
      <c r="L3468" s="126"/>
      <c r="M3468" s="205"/>
      <c r="N3468" s="218">
        <v>0.04</v>
      </c>
      <c r="O3468" s="3" t="s">
        <v>6374</v>
      </c>
      <c r="P3468" s="31" t="s">
        <v>7290</v>
      </c>
      <c r="Q3468" s="234">
        <v>1</v>
      </c>
      <c r="R3468" s="5">
        <v>85044090</v>
      </c>
      <c r="S3468" s="238">
        <v>45848</v>
      </c>
      <c r="T3468" s="263">
        <v>0.15</v>
      </c>
      <c r="U3468" s="263">
        <v>0</v>
      </c>
      <c r="V3468" s="263">
        <v>3.5039999999999995E-2</v>
      </c>
      <c r="W3468" s="263">
        <v>0</v>
      </c>
      <c r="X3468" s="263">
        <v>0.33999999999999997</v>
      </c>
      <c r="Y3468" s="265">
        <v>1.6064585475278061</v>
      </c>
      <c r="Z3468" s="275">
        <v>908.99</v>
      </c>
      <c r="AA3468" s="276">
        <v>20.219980501098863</v>
      </c>
      <c r="AB3468" s="277">
        <v>0.05</v>
      </c>
      <c r="AC3468" s="277">
        <v>3.6499999999999998E-2</v>
      </c>
      <c r="AD3468" s="277">
        <v>0</v>
      </c>
      <c r="AE3468" s="277">
        <v>0.33999999999999997</v>
      </c>
      <c r="AF3468" s="276">
        <v>1.6365881600285659</v>
      </c>
    </row>
    <row r="3469" spans="1:32" ht="27.6" x14ac:dyDescent="0.3">
      <c r="A3469" s="2">
        <f>IF(G3469="","",VLOOKUP(G3469,{"CFTV","100000";"switch","750000";"VMS","200000";"Alarme","300000";"CA","400000";"Cabeamento","500000";"Infra","600000";"Redes","700000";"Energia","800000";"Outros","900000";"Serviço","1000000"},2,FALSE)
  + COUNTIF($G$2:G3469,G3469)
)</f>
        <v>800057</v>
      </c>
      <c r="B3469" s="3" t="str">
        <f t="shared" si="56"/>
        <v>MODULO DE BATERIA RACK/TORRE MB</v>
      </c>
      <c r="C3469" s="3" t="s">
        <v>6095</v>
      </c>
      <c r="D3469" s="3" t="s">
        <v>6095</v>
      </c>
      <c r="E3469" s="5" t="s">
        <v>6</v>
      </c>
      <c r="F3469" s="5" t="s">
        <v>7</v>
      </c>
      <c r="G3469" s="2" t="s">
        <v>5989</v>
      </c>
      <c r="H3469" s="3" t="s">
        <v>6094</v>
      </c>
      <c r="I3469" s="170" t="s">
        <v>7038</v>
      </c>
      <c r="J3469" s="127">
        <v>3107.31</v>
      </c>
      <c r="K3469" s="162">
        <v>6087.1797427524371</v>
      </c>
      <c r="L3469" s="126"/>
      <c r="M3469" s="205">
        <v>9.7500000000000003E-2</v>
      </c>
      <c r="N3469" s="218">
        <v>0.04</v>
      </c>
      <c r="O3469" s="3" t="s">
        <v>6</v>
      </c>
      <c r="P3469" s="31" t="s">
        <v>7288</v>
      </c>
      <c r="Q3469" s="234">
        <v>1</v>
      </c>
      <c r="R3469" s="5">
        <v>85072010</v>
      </c>
      <c r="S3469" s="238">
        <v>45775</v>
      </c>
      <c r="T3469" s="263">
        <v>0.15</v>
      </c>
      <c r="U3469" s="263">
        <v>0</v>
      </c>
      <c r="V3469" s="263">
        <v>3.5039999999999995E-2</v>
      </c>
      <c r="W3469" s="263">
        <v>0</v>
      </c>
      <c r="X3469" s="263">
        <v>0.33999999999999997</v>
      </c>
      <c r="Y3469" s="265">
        <v>1.6064585475278061</v>
      </c>
      <c r="Z3469" s="275">
        <v>3410.2727249999998</v>
      </c>
      <c r="AA3469" s="276">
        <v>75.859633222509899</v>
      </c>
      <c r="AB3469" s="277">
        <v>0.05</v>
      </c>
      <c r="AC3469" s="277">
        <v>3.6499999999999998E-2</v>
      </c>
      <c r="AD3469" s="277">
        <v>0</v>
      </c>
      <c r="AE3469" s="277">
        <v>0.33999999999999997</v>
      </c>
      <c r="AF3469" s="276">
        <v>1.6365881600285659</v>
      </c>
    </row>
    <row r="3470" spans="1:32" x14ac:dyDescent="0.3">
      <c r="A3470" s="2">
        <f>IF(G3470="","",VLOOKUP(G3470,{"CFTV","100000";"switch","750000";"VMS","200000";"Alarme","300000";"CA","400000";"Cabeamento","500000";"Infra","600000";"Redes","700000";"Energia","800000";"Outros","900000";"Serviço","1000000"},2,FALSE)
  + COUNTIF($G$2:G3470,G3470)
)</f>
        <v>800058</v>
      </c>
      <c r="B3470" s="3" t="str">
        <f t="shared" si="56"/>
        <v>ATENADOR LC/PC 5DB</v>
      </c>
      <c r="C3470" s="3" t="s">
        <v>6097</v>
      </c>
      <c r="D3470" s="3" t="s">
        <v>6097</v>
      </c>
      <c r="E3470" s="5" t="s">
        <v>6098</v>
      </c>
      <c r="F3470" s="5" t="s">
        <v>7</v>
      </c>
      <c r="G3470" s="2" t="s">
        <v>5989</v>
      </c>
      <c r="H3470" s="3" t="s">
        <v>6096</v>
      </c>
      <c r="I3470" s="170" t="s">
        <v>7038</v>
      </c>
      <c r="J3470" s="127">
        <v>124.16</v>
      </c>
      <c r="K3470" s="162">
        <v>222.28180182121551</v>
      </c>
      <c r="L3470" s="127">
        <v>0.37083333333333302</v>
      </c>
      <c r="M3470" s="203"/>
      <c r="N3470" s="198">
        <v>0.04</v>
      </c>
      <c r="O3470" s="3" t="s">
        <v>7249</v>
      </c>
      <c r="P3470" s="31" t="s">
        <v>7291</v>
      </c>
      <c r="Q3470" s="234">
        <v>1</v>
      </c>
      <c r="R3470" s="5">
        <v>85369090</v>
      </c>
      <c r="S3470" s="238">
        <v>45784</v>
      </c>
      <c r="T3470" s="263">
        <v>0.15</v>
      </c>
      <c r="U3470" s="263">
        <v>0</v>
      </c>
      <c r="V3470" s="263">
        <v>3.5039999999999995E-2</v>
      </c>
      <c r="W3470" s="263">
        <v>0</v>
      </c>
      <c r="X3470" s="263">
        <v>0.33999999999999997</v>
      </c>
      <c r="Y3470" s="265">
        <v>1.6064585475278061</v>
      </c>
      <c r="Z3470" s="275">
        <v>124.53083333333333</v>
      </c>
      <c r="AA3470" s="276">
        <v>2.7701196072405554</v>
      </c>
      <c r="AB3470" s="277">
        <v>0.05</v>
      </c>
      <c r="AC3470" s="277">
        <v>3.6499999999999998E-2</v>
      </c>
      <c r="AD3470" s="277">
        <v>0</v>
      </c>
      <c r="AE3470" s="277">
        <v>0.33999999999999997</v>
      </c>
      <c r="AF3470" s="276">
        <v>1.6365881600285659</v>
      </c>
    </row>
    <row r="3471" spans="1:32" ht="27.6" x14ac:dyDescent="0.3">
      <c r="A3471" s="2">
        <f>IF(G3471="","",VLOOKUP(G3471,{"CFTV","100000";"switch","750000";"VMS","200000";"Alarme","300000";"CA","400000";"Cabeamento","500000";"Infra","600000";"Redes","700000";"Energia","800000";"Outros","900000";"Serviço","1000000"},2,FALSE)
  + COUNTIF($G$2:G3471,G3471)
)</f>
        <v>800059</v>
      </c>
      <c r="B3471" s="3" t="str">
        <f t="shared" si="56"/>
        <v>Chave Estática de Transferência XPS</v>
      </c>
      <c r="C3471" s="3"/>
      <c r="D3471" s="3"/>
      <c r="E3471" s="5" t="s">
        <v>4944</v>
      </c>
      <c r="F3471" s="5" t="s">
        <v>7</v>
      </c>
      <c r="G3471" s="2" t="s">
        <v>5989</v>
      </c>
      <c r="H3471" s="3" t="s">
        <v>6099</v>
      </c>
      <c r="I3471" s="170" t="s">
        <v>7038</v>
      </c>
      <c r="J3471" s="127">
        <v>1296.98</v>
      </c>
      <c r="K3471" s="162">
        <v>2642.22528915469</v>
      </c>
      <c r="L3471" s="127"/>
      <c r="M3471" s="203"/>
      <c r="N3471" s="198">
        <v>0.12</v>
      </c>
      <c r="O3471" s="3" t="s">
        <v>4944</v>
      </c>
      <c r="P3471" s="31" t="s">
        <v>7291</v>
      </c>
      <c r="Q3471" s="234">
        <v>2</v>
      </c>
      <c r="R3471" s="5">
        <v>85371090</v>
      </c>
      <c r="S3471" s="238">
        <v>45748</v>
      </c>
      <c r="T3471" s="263">
        <v>0.15</v>
      </c>
      <c r="U3471" s="263">
        <v>0</v>
      </c>
      <c r="V3471" s="263">
        <v>3.2119999999999996E-2</v>
      </c>
      <c r="W3471" s="263">
        <v>0</v>
      </c>
      <c r="X3471" s="263">
        <v>0.33999999999999997</v>
      </c>
      <c r="Y3471" s="265">
        <v>1.8334922359937862</v>
      </c>
      <c r="Z3471" s="275">
        <v>1296.98</v>
      </c>
      <c r="AA3471" s="276">
        <v>28.850603758363899</v>
      </c>
      <c r="AB3471" s="277">
        <v>0.05</v>
      </c>
      <c r="AC3471" s="277">
        <v>3.6499999999999998E-2</v>
      </c>
      <c r="AD3471" s="277">
        <v>0</v>
      </c>
      <c r="AE3471" s="277">
        <v>0.33999999999999997</v>
      </c>
      <c r="AF3471" s="276">
        <v>1.6365881600285659</v>
      </c>
    </row>
    <row r="3472" spans="1:32" ht="27.6" x14ac:dyDescent="0.3">
      <c r="A3472" s="2">
        <f>IF(G3472="","",VLOOKUP(G3472,{"CFTV","100000";"switch","750000";"VMS","200000";"Alarme","300000";"CA","400000";"Cabeamento","500000";"Infra","600000";"Redes","700000";"Energia","800000";"Outros","900000";"Serviço","1000000"},2,FALSE)
  + COUNTIF($G$2:G3472,G3472)
)</f>
        <v>800060</v>
      </c>
      <c r="B3472" s="3" t="str">
        <f t="shared" si="56"/>
        <v>FONTE CHAVEADA 12V 5A TIPO</v>
      </c>
      <c r="C3472" s="3"/>
      <c r="D3472" s="3"/>
      <c r="E3472" s="5" t="s">
        <v>326</v>
      </c>
      <c r="F3472" s="5" t="s">
        <v>7</v>
      </c>
      <c r="G3472" s="2" t="s">
        <v>5989</v>
      </c>
      <c r="H3472" s="3" t="s">
        <v>6100</v>
      </c>
      <c r="I3472" s="170" t="s">
        <v>7038</v>
      </c>
      <c r="J3472" s="127">
        <v>145.83000000000001</v>
      </c>
      <c r="K3472" s="162">
        <v>297.08685863885984</v>
      </c>
      <c r="L3472" s="192"/>
      <c r="M3472" s="203"/>
      <c r="N3472" s="198">
        <v>0.18</v>
      </c>
      <c r="O3472" s="3" t="s">
        <v>7070</v>
      </c>
      <c r="P3472" s="31" t="s">
        <v>7294</v>
      </c>
      <c r="Q3472" s="234">
        <v>1</v>
      </c>
      <c r="R3472" s="5">
        <v>85044021</v>
      </c>
      <c r="S3472" s="238">
        <v>45783</v>
      </c>
      <c r="T3472" s="263">
        <v>0.15</v>
      </c>
      <c r="U3472" s="263">
        <v>0</v>
      </c>
      <c r="V3472" s="263">
        <v>3.2119999999999996E-2</v>
      </c>
      <c r="W3472" s="263">
        <v>0</v>
      </c>
      <c r="X3472" s="263">
        <v>0.33999999999999997</v>
      </c>
      <c r="Y3472" s="265">
        <v>1.8334922359937862</v>
      </c>
      <c r="Z3472" s="275">
        <v>145.83000000000001</v>
      </c>
      <c r="AA3472" s="276">
        <v>3.2439078058892257</v>
      </c>
      <c r="AB3472" s="277">
        <v>0.05</v>
      </c>
      <c r="AC3472" s="277">
        <v>3.6499999999999998E-2</v>
      </c>
      <c r="AD3472" s="277">
        <v>0</v>
      </c>
      <c r="AE3472" s="277">
        <v>0.33999999999999997</v>
      </c>
      <c r="AF3472" s="276">
        <v>1.6365881600285659</v>
      </c>
    </row>
    <row r="3473" spans="1:32" ht="27.6" x14ac:dyDescent="0.3">
      <c r="A3473" s="2">
        <f>IF(G3473="","",VLOOKUP(G3473,{"CFTV","100000";"switch","750000";"VMS","200000";"Alarme","300000";"CA","400000";"Cabeamento","500000";"Infra","600000";"Redes","700000";"Energia","800000";"Outros","900000";"Serviço","1000000"},2,FALSE)
  + COUNTIF($G$2:G3473,G3473)
)</f>
        <v>800061</v>
      </c>
      <c r="B3473" s="3" t="str">
        <f t="shared" si="56"/>
        <v xml:space="preserve">CABO VGA 25 METROS </v>
      </c>
      <c r="C3473" s="3" t="s">
        <v>6102</v>
      </c>
      <c r="D3473" s="3" t="s">
        <v>6102</v>
      </c>
      <c r="E3473" s="5" t="s">
        <v>326</v>
      </c>
      <c r="F3473" s="5" t="s">
        <v>7</v>
      </c>
      <c r="G3473" s="2" t="s">
        <v>5989</v>
      </c>
      <c r="H3473" s="3" t="s">
        <v>6101</v>
      </c>
      <c r="I3473" s="170" t="s">
        <v>7038</v>
      </c>
      <c r="J3473" s="127">
        <v>229</v>
      </c>
      <c r="K3473" s="162">
        <v>466.52191338064119</v>
      </c>
      <c r="L3473" s="127"/>
      <c r="M3473" s="203"/>
      <c r="N3473" s="198">
        <v>0.18</v>
      </c>
      <c r="O3473" s="3" t="s">
        <v>7055</v>
      </c>
      <c r="P3473" s="31" t="s">
        <v>7294</v>
      </c>
      <c r="Q3473" s="234">
        <v>1</v>
      </c>
      <c r="R3473" s="5">
        <v>85444200</v>
      </c>
      <c r="S3473" s="238">
        <v>45891</v>
      </c>
      <c r="T3473" s="263">
        <v>0.15</v>
      </c>
      <c r="U3473" s="263">
        <v>0</v>
      </c>
      <c r="V3473" s="263">
        <v>3.2119999999999996E-2</v>
      </c>
      <c r="W3473" s="263">
        <v>0</v>
      </c>
      <c r="X3473" s="263">
        <v>0.33999999999999997</v>
      </c>
      <c r="Y3473" s="265">
        <v>1.8334922359937862</v>
      </c>
      <c r="Z3473" s="275">
        <v>229</v>
      </c>
      <c r="AA3473" s="276">
        <v>5.0939785198425058</v>
      </c>
      <c r="AB3473" s="277">
        <v>0.05</v>
      </c>
      <c r="AC3473" s="277">
        <v>3.6499999999999998E-2</v>
      </c>
      <c r="AD3473" s="277">
        <v>0</v>
      </c>
      <c r="AE3473" s="277">
        <v>0.33999999999999997</v>
      </c>
      <c r="AF3473" s="276">
        <v>1.6365881600285659</v>
      </c>
    </row>
    <row r="3474" spans="1:32" ht="27.6" x14ac:dyDescent="0.3">
      <c r="A3474" s="2">
        <f>IF(G3474="","",VLOOKUP(G3474,{"CFTV","100000";"switch","750000";"VMS","200000";"Alarme","300000";"CA","400000";"Cabeamento","500000";"Infra","600000";"Redes","700000";"Energia","800000";"Outros","900000";"Serviço","1000000"},2,FALSE)
  + COUNTIF($G$2:G3474,G3474)
)</f>
        <v>800062</v>
      </c>
      <c r="B3474" s="3" t="str">
        <f t="shared" si="56"/>
        <v>INVERSOR 48VCC/220VCA XPS 2 KVA</v>
      </c>
      <c r="C3474" s="3" t="s">
        <v>6104</v>
      </c>
      <c r="D3474" s="3" t="s">
        <v>6104</v>
      </c>
      <c r="E3474" s="5" t="s">
        <v>4944</v>
      </c>
      <c r="F3474" s="5" t="s">
        <v>7</v>
      </c>
      <c r="G3474" s="2" t="s">
        <v>5989</v>
      </c>
      <c r="H3474" s="3" t="s">
        <v>6103</v>
      </c>
      <c r="I3474" s="170" t="s">
        <v>7038</v>
      </c>
      <c r="J3474" s="127">
        <v>4038.28</v>
      </c>
      <c r="K3474" s="162">
        <v>8226.8389186322092</v>
      </c>
      <c r="L3474" s="127"/>
      <c r="M3474" s="203"/>
      <c r="N3474" s="198">
        <v>0.12</v>
      </c>
      <c r="O3474" s="3" t="s">
        <v>4944</v>
      </c>
      <c r="P3474" s="31" t="s">
        <v>7291</v>
      </c>
      <c r="Q3474" s="234">
        <v>2</v>
      </c>
      <c r="R3474" s="5">
        <v>85044090</v>
      </c>
      <c r="S3474" s="238">
        <v>45748</v>
      </c>
      <c r="T3474" s="263">
        <v>0.15</v>
      </c>
      <c r="U3474" s="263">
        <v>0</v>
      </c>
      <c r="V3474" s="263">
        <v>3.2119999999999996E-2</v>
      </c>
      <c r="W3474" s="263">
        <v>0</v>
      </c>
      <c r="X3474" s="263">
        <v>0.33999999999999997</v>
      </c>
      <c r="Y3474" s="265">
        <v>1.8334922359937862</v>
      </c>
      <c r="Z3474" s="275">
        <v>4038.28</v>
      </c>
      <c r="AA3474" s="276">
        <v>89.829308196985139</v>
      </c>
      <c r="AB3474" s="277">
        <v>0.05</v>
      </c>
      <c r="AC3474" s="277">
        <v>3.6499999999999998E-2</v>
      </c>
      <c r="AD3474" s="277">
        <v>0</v>
      </c>
      <c r="AE3474" s="277">
        <v>0.33999999999999997</v>
      </c>
      <c r="AF3474" s="276">
        <v>1.6365881600285659</v>
      </c>
    </row>
    <row r="3475" spans="1:32" ht="27.6" x14ac:dyDescent="0.3">
      <c r="A3475" s="2">
        <f>IF(G3475="","",VLOOKUP(G3475,{"CFTV","100000";"switch","750000";"VMS","200000";"Alarme","300000";"CA","400000";"Cabeamento","500000";"Infra","600000";"Redes","700000";"Energia","800000";"Outros","900000";"Serviço","1000000"},2,FALSE)
  + COUNTIF($G$2:G3475,G3475)
)</f>
        <v>800063</v>
      </c>
      <c r="B3475" s="3" t="str">
        <f t="shared" si="56"/>
        <v>QUADRO DE COMANDO 30X20X20 TERMOPLÁSTICO</v>
      </c>
      <c r="C3475" s="3" t="s">
        <v>6106</v>
      </c>
      <c r="D3475" s="3" t="s">
        <v>6106</v>
      </c>
      <c r="E3475" s="5" t="s">
        <v>1584</v>
      </c>
      <c r="F3475" s="5" t="s">
        <v>7</v>
      </c>
      <c r="G3475" s="2" t="s">
        <v>5989</v>
      </c>
      <c r="H3475" s="3" t="s">
        <v>6105</v>
      </c>
      <c r="I3475" s="170" t="s">
        <v>7038</v>
      </c>
      <c r="J3475" s="127">
        <v>218.34</v>
      </c>
      <c r="K3475" s="162">
        <v>444.80521645209251</v>
      </c>
      <c r="L3475" s="127"/>
      <c r="M3475" s="203"/>
      <c r="N3475" s="198">
        <v>0.12</v>
      </c>
      <c r="O3475" s="47" t="s">
        <v>1584</v>
      </c>
      <c r="P3475" s="254" t="s">
        <v>7291</v>
      </c>
      <c r="Q3475" s="235">
        <v>1</v>
      </c>
      <c r="R3475" s="5">
        <v>85372090</v>
      </c>
      <c r="S3475" s="243">
        <v>45783</v>
      </c>
      <c r="T3475" s="263">
        <v>0.15</v>
      </c>
      <c r="U3475" s="263">
        <v>0</v>
      </c>
      <c r="V3475" s="263">
        <v>3.2119999999999996E-2</v>
      </c>
      <c r="W3475" s="263">
        <v>0</v>
      </c>
      <c r="X3475" s="263">
        <v>0.33999999999999997</v>
      </c>
      <c r="Y3475" s="265">
        <v>1.8334922359937862</v>
      </c>
      <c r="Z3475" s="275">
        <v>218.34</v>
      </c>
      <c r="AA3475" s="276">
        <v>4.8568527075214529</v>
      </c>
      <c r="AB3475" s="277">
        <v>0.05</v>
      </c>
      <c r="AC3475" s="277">
        <v>3.6499999999999998E-2</v>
      </c>
      <c r="AD3475" s="277">
        <v>0</v>
      </c>
      <c r="AE3475" s="277">
        <v>0.33999999999999997</v>
      </c>
      <c r="AF3475" s="276">
        <v>1.6365881600285659</v>
      </c>
    </row>
    <row r="3476" spans="1:32" x14ac:dyDescent="0.3">
      <c r="A3476" s="2">
        <f>IF(G3476="","",VLOOKUP(G3476,{"CFTV","100000";"switch","750000";"VMS","200000";"Alarme","300000";"CA","400000";"Cabeamento","500000";"Infra","600000";"Redes","700000";"Energia","800000";"Outros","900000";"Serviço","1000000"},2,FALSE)
  + COUNTIF($G$2:G3476,G3476)
)</f>
        <v>800064</v>
      </c>
      <c r="B3476" s="3" t="str">
        <f t="shared" si="56"/>
        <v>CABO MINI STARLINK  IP67</v>
      </c>
      <c r="C3476" s="82" t="s">
        <v>6108</v>
      </c>
      <c r="D3476" s="82" t="s">
        <v>6108</v>
      </c>
      <c r="E3476" s="106" t="s">
        <v>6109</v>
      </c>
      <c r="F3476" s="106" t="s">
        <v>7</v>
      </c>
      <c r="G3476" s="123" t="s">
        <v>5989</v>
      </c>
      <c r="H3476" s="3" t="s">
        <v>6107</v>
      </c>
      <c r="I3476" s="175" t="s">
        <v>7038</v>
      </c>
      <c r="J3476" s="132">
        <v>250.6</v>
      </c>
      <c r="K3476" s="162">
        <v>483.90101359420925</v>
      </c>
      <c r="L3476" s="132">
        <v>20.5</v>
      </c>
      <c r="M3476" s="200"/>
      <c r="N3476" s="222">
        <v>0.12</v>
      </c>
      <c r="O3476" s="3" t="s">
        <v>7063</v>
      </c>
      <c r="P3476" s="31" t="s">
        <v>7291</v>
      </c>
      <c r="Q3476" s="234">
        <v>1</v>
      </c>
      <c r="R3476" s="106"/>
      <c r="S3476" s="238">
        <v>46056</v>
      </c>
      <c r="T3476" s="263">
        <v>0.15</v>
      </c>
      <c r="U3476" s="263">
        <v>0</v>
      </c>
      <c r="V3476" s="263">
        <v>3.5039999999999995E-2</v>
      </c>
      <c r="W3476" s="263">
        <v>0</v>
      </c>
      <c r="X3476" s="263">
        <v>0.33999999999999997</v>
      </c>
      <c r="Y3476" s="265">
        <v>1.6064585475278061</v>
      </c>
      <c r="Z3476" s="275">
        <v>271.10000000000002</v>
      </c>
      <c r="AA3476" s="276">
        <v>6.0304697673768715</v>
      </c>
      <c r="AB3476" s="277">
        <v>0.05</v>
      </c>
      <c r="AC3476" s="277">
        <v>3.6499999999999998E-2</v>
      </c>
      <c r="AD3476" s="277">
        <v>0</v>
      </c>
      <c r="AE3476" s="277">
        <v>0.33999999999999997</v>
      </c>
      <c r="AF3476" s="276">
        <v>1.6365881600285659</v>
      </c>
    </row>
    <row r="3477" spans="1:32" x14ac:dyDescent="0.3">
      <c r="A3477" s="2">
        <f>IF(G3477="","",VLOOKUP(G3477,{"CFTV","100000";"switch","750000";"VMS","200000";"Alarme","300000";"CA","400000";"Cabeamento","500000";"Infra","600000";"Redes","700000";"Energia","800000";"Outros","900000";"Serviço","1000000"},2,FALSE)
  + COUNTIF($G$2:G3477,G3477)
)</f>
        <v>800065</v>
      </c>
      <c r="B3477" s="3" t="str">
        <f t="shared" si="56"/>
        <v>CABO MINI STARLINK  IP67</v>
      </c>
      <c r="C3477" s="3" t="s">
        <v>6080</v>
      </c>
      <c r="D3477" s="3" t="s">
        <v>6080</v>
      </c>
      <c r="E3477" s="5" t="s">
        <v>6081</v>
      </c>
      <c r="F3477" s="5" t="s">
        <v>7</v>
      </c>
      <c r="G3477" s="2" t="s">
        <v>5989</v>
      </c>
      <c r="H3477" s="3" t="s">
        <v>6107</v>
      </c>
      <c r="I3477" s="170" t="s">
        <v>7038</v>
      </c>
      <c r="J3477" s="127">
        <v>814.54</v>
      </c>
      <c r="K3477" s="162">
        <v>1659.3919621181985</v>
      </c>
      <c r="L3477" s="127"/>
      <c r="M3477" s="205"/>
      <c r="N3477" s="198">
        <v>0.12</v>
      </c>
      <c r="O3477" s="25" t="s">
        <v>7078</v>
      </c>
      <c r="P3477" s="31" t="s">
        <v>7292</v>
      </c>
      <c r="Q3477" s="234">
        <v>1</v>
      </c>
      <c r="R3477" s="5">
        <v>85044040</v>
      </c>
      <c r="S3477" s="238">
        <v>45749</v>
      </c>
      <c r="T3477" s="263">
        <v>0.15</v>
      </c>
      <c r="U3477" s="263">
        <v>0</v>
      </c>
      <c r="V3477" s="263">
        <v>3.2119999999999996E-2</v>
      </c>
      <c r="W3477" s="263">
        <v>0</v>
      </c>
      <c r="X3477" s="263">
        <v>0.33999999999999997</v>
      </c>
      <c r="Y3477" s="265">
        <v>1.8334922359937862</v>
      </c>
      <c r="Z3477" s="275">
        <v>814.54</v>
      </c>
      <c r="AA3477" s="276">
        <v>18.118992417259889</v>
      </c>
      <c r="AB3477" s="277">
        <v>0.05</v>
      </c>
      <c r="AC3477" s="277">
        <v>3.6499999999999998E-2</v>
      </c>
      <c r="AD3477" s="277">
        <v>0</v>
      </c>
      <c r="AE3477" s="277">
        <v>0.33999999999999997</v>
      </c>
      <c r="AF3477" s="276">
        <v>1.6365881600285659</v>
      </c>
    </row>
    <row r="3478" spans="1:32" ht="27.6" x14ac:dyDescent="0.3">
      <c r="A3478" s="2">
        <f>IF(G3478="","",VLOOKUP(G3478,{"CFTV","100000";"switch","750000";"VMS","200000";"Alarme","300000";"CA","400000";"Cabeamento","500000";"Infra","600000";"Redes","700000";"Energia","800000";"Outros","900000";"Serviço","1000000"},2,FALSE)
  + COUNTIF($G$2:G3478,G3478)
)</f>
        <v>800066</v>
      </c>
      <c r="B3478" s="3" t="str">
        <f t="shared" si="56"/>
        <v>CABO CONTROLE 10X1MM 500V 70G</v>
      </c>
      <c r="C3478" s="82" t="s">
        <v>6111</v>
      </c>
      <c r="D3478" s="82" t="s">
        <v>6111</v>
      </c>
      <c r="E3478" s="106" t="s">
        <v>6</v>
      </c>
      <c r="F3478" s="106" t="s">
        <v>7</v>
      </c>
      <c r="G3478" s="123" t="s">
        <v>5989</v>
      </c>
      <c r="H3478" s="82" t="s">
        <v>6110</v>
      </c>
      <c r="I3478" s="175" t="s">
        <v>7038</v>
      </c>
      <c r="J3478" s="132">
        <v>45.92</v>
      </c>
      <c r="K3478" s="162">
        <v>86.063339252889662</v>
      </c>
      <c r="L3478" s="132"/>
      <c r="M3478" s="200">
        <v>0.05</v>
      </c>
      <c r="N3478" s="200">
        <v>0.04</v>
      </c>
      <c r="O3478" s="3" t="s">
        <v>6</v>
      </c>
      <c r="P3478" s="31" t="s">
        <v>7288</v>
      </c>
      <c r="Q3478" s="234">
        <v>1</v>
      </c>
      <c r="R3478" s="106">
        <v>85442000</v>
      </c>
      <c r="S3478" s="238">
        <v>45779</v>
      </c>
      <c r="T3478" s="263">
        <v>0.15</v>
      </c>
      <c r="U3478" s="263">
        <v>0</v>
      </c>
      <c r="V3478" s="263">
        <v>3.5039999999999995E-2</v>
      </c>
      <c r="W3478" s="263">
        <v>0</v>
      </c>
      <c r="X3478" s="263">
        <v>0.33999999999999997</v>
      </c>
      <c r="Y3478" s="265">
        <v>1.6064585475278061</v>
      </c>
      <c r="Z3478" s="275">
        <v>48.216000000000001</v>
      </c>
      <c r="AA3478" s="276">
        <v>1.0725382895752238</v>
      </c>
      <c r="AB3478" s="277">
        <v>0.05</v>
      </c>
      <c r="AC3478" s="277">
        <v>3.6499999999999998E-2</v>
      </c>
      <c r="AD3478" s="277">
        <v>0</v>
      </c>
      <c r="AE3478" s="277">
        <v>0.33999999999999997</v>
      </c>
      <c r="AF3478" s="276">
        <v>1.6365881600285659</v>
      </c>
    </row>
    <row r="3479" spans="1:32" x14ac:dyDescent="0.3">
      <c r="A3479" s="2">
        <f>IF(G3479="","",VLOOKUP(G3479,{"CFTV","100000";"switch","750000";"VMS","200000";"Alarme","300000";"CA","400000";"Cabeamento","500000";"Infra","600000";"Redes","700000";"Energia","800000";"Outros","900000";"Serviço","1000000"},2,FALSE)
  + COUNTIF($G$2:G3479,G3479)
)</f>
        <v>800067</v>
      </c>
      <c r="B3479" s="3" t="str">
        <f t="shared" si="56"/>
        <v>CABO MINI STARLINK  IP67</v>
      </c>
      <c r="C3479" s="82" t="s">
        <v>6112</v>
      </c>
      <c r="D3479" s="82" t="s">
        <v>6112</v>
      </c>
      <c r="E3479" s="106" t="s">
        <v>370</v>
      </c>
      <c r="F3479" s="106" t="s">
        <v>7</v>
      </c>
      <c r="G3479" s="123" t="s">
        <v>5989</v>
      </c>
      <c r="H3479" s="3" t="s">
        <v>6107</v>
      </c>
      <c r="I3479" s="175" t="s">
        <v>7038</v>
      </c>
      <c r="J3479" s="132">
        <v>403.1</v>
      </c>
      <c r="K3479" s="162">
        <v>821.20080036566139</v>
      </c>
      <c r="L3479" s="132"/>
      <c r="M3479" s="200"/>
      <c r="N3479" s="222">
        <v>0.12</v>
      </c>
      <c r="O3479" s="3" t="s">
        <v>370</v>
      </c>
      <c r="P3479" s="31" t="s">
        <v>7287</v>
      </c>
      <c r="Q3479" s="234">
        <v>1</v>
      </c>
      <c r="R3479" s="106"/>
      <c r="S3479" s="238">
        <v>45779</v>
      </c>
      <c r="T3479" s="263">
        <v>0.15</v>
      </c>
      <c r="U3479" s="263">
        <v>0</v>
      </c>
      <c r="V3479" s="263">
        <v>3.2119999999999996E-2</v>
      </c>
      <c r="W3479" s="263">
        <v>0</v>
      </c>
      <c r="X3479" s="263">
        <v>0.33999999999999997</v>
      </c>
      <c r="Y3479" s="265">
        <v>1.8334922359937862</v>
      </c>
      <c r="Z3479" s="275">
        <v>403.1</v>
      </c>
      <c r="AA3479" s="276">
        <v>8.9667368617839056</v>
      </c>
      <c r="AB3479" s="277">
        <v>0.05</v>
      </c>
      <c r="AC3479" s="277">
        <v>3.6499999999999998E-2</v>
      </c>
      <c r="AD3479" s="277">
        <v>0</v>
      </c>
      <c r="AE3479" s="277">
        <v>0.33999999999999997</v>
      </c>
      <c r="AF3479" s="276">
        <v>1.6365881600285659</v>
      </c>
    </row>
    <row r="3480" spans="1:32" ht="27.6" x14ac:dyDescent="0.3">
      <c r="A3480" s="2">
        <f>IF(G3480="","",VLOOKUP(G3480,{"CFTV","100000";"switch","750000";"VMS","200000";"Alarme","300000";"CA","400000";"Cabeamento","500000";"Infra","600000";"Redes","700000";"Energia","800000";"Outros","900000";"Serviço","1000000"},2,FALSE)
  + COUNTIF($G$2:G3480,G3480)
)</f>
        <v>800068</v>
      </c>
      <c r="B3480" s="3" t="str">
        <f t="shared" si="56"/>
        <v>CABO CONTROLE 10X1MM 500V 70G</v>
      </c>
      <c r="C3480" s="3"/>
      <c r="D3480" s="3"/>
      <c r="E3480" s="5" t="s">
        <v>326</v>
      </c>
      <c r="F3480" s="5" t="s">
        <v>7</v>
      </c>
      <c r="G3480" s="2" t="s">
        <v>5989</v>
      </c>
      <c r="H3480" s="3" t="s">
        <v>6110</v>
      </c>
      <c r="I3480" s="170" t="s">
        <v>7038</v>
      </c>
      <c r="J3480" s="127">
        <v>86.21</v>
      </c>
      <c r="K3480" s="162">
        <v>175.62818407224924</v>
      </c>
      <c r="L3480" s="126"/>
      <c r="M3480" s="203"/>
      <c r="N3480" s="218">
        <v>0.18</v>
      </c>
      <c r="O3480" s="3" t="s">
        <v>7131</v>
      </c>
      <c r="P3480" s="31" t="s">
        <v>7294</v>
      </c>
      <c r="Q3480" s="234">
        <v>1</v>
      </c>
      <c r="R3480" s="5">
        <v>73089010</v>
      </c>
      <c r="S3480" s="238">
        <v>45804</v>
      </c>
      <c r="T3480" s="263">
        <v>0.15</v>
      </c>
      <c r="U3480" s="263">
        <v>0</v>
      </c>
      <c r="V3480" s="263">
        <v>3.2119999999999996E-2</v>
      </c>
      <c r="W3480" s="263">
        <v>0</v>
      </c>
      <c r="X3480" s="263">
        <v>0.33999999999999997</v>
      </c>
      <c r="Y3480" s="265">
        <v>1.8334922359937862</v>
      </c>
      <c r="Z3480" s="275">
        <v>86.21</v>
      </c>
      <c r="AA3480" s="276">
        <v>1.9176938349153818</v>
      </c>
      <c r="AB3480" s="277">
        <v>0.05</v>
      </c>
      <c r="AC3480" s="277">
        <v>3.6499999999999998E-2</v>
      </c>
      <c r="AD3480" s="277">
        <v>0</v>
      </c>
      <c r="AE3480" s="277">
        <v>0.33999999999999997</v>
      </c>
      <c r="AF3480" s="276">
        <v>1.6365881600285659</v>
      </c>
    </row>
    <row r="3481" spans="1:32" ht="27.6" x14ac:dyDescent="0.3">
      <c r="A3481" s="2">
        <f>IF(G3481="","",VLOOKUP(G3481,{"CFTV","100000";"switch","750000";"VMS","200000";"Alarme","300000";"CA","400000";"Cabeamento","500000";"Infra","600000";"Redes","700000";"Energia","800000";"Outros","900000";"Serviço","1000000"},2,FALSE)
  + COUNTIF($G$2:G3481,G3481)
)</f>
        <v>800069</v>
      </c>
      <c r="B3481" s="3" t="str">
        <f t="shared" si="56"/>
        <v>CABO MINI STARLINK  IP67</v>
      </c>
      <c r="C3481" s="3" t="s">
        <v>6113</v>
      </c>
      <c r="D3481" s="3" t="s">
        <v>6113</v>
      </c>
      <c r="E3481" s="5" t="s">
        <v>6</v>
      </c>
      <c r="F3481" s="5" t="s">
        <v>7</v>
      </c>
      <c r="G3481" s="2" t="s">
        <v>5989</v>
      </c>
      <c r="H3481" s="3" t="s">
        <v>6107</v>
      </c>
      <c r="I3481" s="170" t="s">
        <v>7038</v>
      </c>
      <c r="J3481" s="127">
        <v>698.21</v>
      </c>
      <c r="K3481" s="162">
        <v>1561.0871877414563</v>
      </c>
      <c r="L3481" s="126"/>
      <c r="M3481" s="203">
        <v>9.7500000000000003E-2</v>
      </c>
      <c r="N3481" s="218">
        <v>0.12</v>
      </c>
      <c r="O3481" s="3" t="s">
        <v>7048</v>
      </c>
      <c r="P3481" s="31" t="s">
        <v>7288</v>
      </c>
      <c r="Q3481" s="234">
        <v>1</v>
      </c>
      <c r="R3481" s="5">
        <v>85044040</v>
      </c>
      <c r="S3481" s="238">
        <v>45787</v>
      </c>
      <c r="T3481" s="263">
        <v>0.15</v>
      </c>
      <c r="U3481" s="263">
        <v>0</v>
      </c>
      <c r="V3481" s="263">
        <v>3.2119999999999996E-2</v>
      </c>
      <c r="W3481" s="263">
        <v>0</v>
      </c>
      <c r="X3481" s="263">
        <v>0.33999999999999997</v>
      </c>
      <c r="Y3481" s="265">
        <v>1.8334922359937862</v>
      </c>
      <c r="Z3481" s="275">
        <v>766.28547500000002</v>
      </c>
      <c r="AA3481" s="276">
        <v>17.045597160337604</v>
      </c>
      <c r="AB3481" s="277">
        <v>0.05</v>
      </c>
      <c r="AC3481" s="277">
        <v>3.6499999999999998E-2</v>
      </c>
      <c r="AD3481" s="277">
        <v>0</v>
      </c>
      <c r="AE3481" s="277">
        <v>0.33999999999999997</v>
      </c>
      <c r="AF3481" s="276">
        <v>1.6365881600285659</v>
      </c>
    </row>
    <row r="3482" spans="1:32" ht="55.2" x14ac:dyDescent="0.3">
      <c r="A3482" s="2">
        <f>IF(G3482="","",VLOOKUP(G3482,{"CFTV","100000";"switch","750000";"VMS","200000";"Alarme","300000";"CA","400000";"Cabeamento","500000";"Infra","600000";"Redes","700000";"Energia","800000";"Outros","900000";"Serviço","1000000"},2,FALSE)
  + COUNTIF($G$2:G3482,G3482)
)</f>
        <v>800070</v>
      </c>
      <c r="B3482" s="3" t="str">
        <f t="shared" si="56"/>
        <v>CABO MINI STARLINK  IP67</v>
      </c>
      <c r="C3482" s="21" t="s">
        <v>6114</v>
      </c>
      <c r="D3482" s="21" t="s">
        <v>6114</v>
      </c>
      <c r="E3482" s="5" t="s">
        <v>6115</v>
      </c>
      <c r="F3482" s="5" t="s">
        <v>7</v>
      </c>
      <c r="G3482" s="2" t="s">
        <v>5989</v>
      </c>
      <c r="H3482" s="3" t="s">
        <v>6107</v>
      </c>
      <c r="I3482" s="170" t="s">
        <v>7038</v>
      </c>
      <c r="J3482" s="126">
        <v>0</v>
      </c>
      <c r="K3482" s="162">
        <v>0</v>
      </c>
      <c r="L3482" s="126"/>
      <c r="M3482" s="203"/>
      <c r="N3482" s="218"/>
      <c r="O3482" s="3"/>
      <c r="P3482" s="31"/>
      <c r="Q3482" s="234"/>
      <c r="R3482" s="5">
        <v>85044040</v>
      </c>
      <c r="S3482" s="238"/>
      <c r="T3482" s="263">
        <v>0.15</v>
      </c>
      <c r="U3482" s="263">
        <v>0</v>
      </c>
      <c r="V3482" s="263">
        <v>3.2119999999999996E-2</v>
      </c>
      <c r="W3482" s="263">
        <v>0</v>
      </c>
      <c r="X3482" s="263">
        <v>0.33999999999999997</v>
      </c>
      <c r="Y3482" s="265">
        <v>1.8334922359937862</v>
      </c>
      <c r="Z3482" s="275">
        <v>0</v>
      </c>
      <c r="AA3482" s="276">
        <v>0</v>
      </c>
      <c r="AB3482" s="277">
        <v>0.05</v>
      </c>
      <c r="AC3482" s="277">
        <v>3.6499999999999998E-2</v>
      </c>
      <c r="AD3482" s="277">
        <v>0</v>
      </c>
      <c r="AE3482" s="277">
        <v>0.33999999999999997</v>
      </c>
      <c r="AF3482" s="276">
        <v>1.6365881600285659</v>
      </c>
    </row>
    <row r="3483" spans="1:32" ht="55.2" x14ac:dyDescent="0.3">
      <c r="A3483" s="2">
        <f>IF(G3483="","",VLOOKUP(G3483,{"CFTV","100000";"switch","750000";"VMS","200000";"Alarme","300000";"CA","400000";"Cabeamento","500000";"Infra","600000";"Redes","700000";"Energia","800000";"Outros","900000";"Serviço","1000000"},2,FALSE)
  + COUNTIF($G$2:G3483,G3483)
)</f>
        <v>800071</v>
      </c>
      <c r="B3483" s="3" t="str">
        <f t="shared" si="56"/>
        <v>CABO CONTROLE 10X1MM 500V 70G</v>
      </c>
      <c r="C3483" s="21" t="s">
        <v>6116</v>
      </c>
      <c r="D3483" s="21" t="s">
        <v>6116</v>
      </c>
      <c r="E3483" s="5" t="s">
        <v>6115</v>
      </c>
      <c r="F3483" s="5" t="s">
        <v>7</v>
      </c>
      <c r="G3483" s="2" t="s">
        <v>5989</v>
      </c>
      <c r="H3483" s="3" t="s">
        <v>6110</v>
      </c>
      <c r="I3483" s="169" t="s">
        <v>7038</v>
      </c>
      <c r="J3483" s="126">
        <v>0</v>
      </c>
      <c r="K3483" s="162">
        <v>0</v>
      </c>
      <c r="L3483" s="126"/>
      <c r="M3483" s="203"/>
      <c r="N3483" s="218"/>
      <c r="O3483" s="3"/>
      <c r="P3483" s="31"/>
      <c r="Q3483" s="234"/>
      <c r="R3483" s="5">
        <v>85044040</v>
      </c>
      <c r="S3483" s="238"/>
      <c r="T3483" s="263">
        <v>0.15</v>
      </c>
      <c r="U3483" s="263">
        <v>0</v>
      </c>
      <c r="V3483" s="263">
        <v>3.2119999999999996E-2</v>
      </c>
      <c r="W3483" s="263">
        <v>0</v>
      </c>
      <c r="X3483" s="263">
        <v>0.33999999999999997</v>
      </c>
      <c r="Y3483" s="265">
        <v>1.8334922359937862</v>
      </c>
      <c r="Z3483" s="275">
        <v>0</v>
      </c>
      <c r="AA3483" s="276">
        <v>0</v>
      </c>
      <c r="AB3483" s="277">
        <v>0.05</v>
      </c>
      <c r="AC3483" s="277">
        <v>3.6499999999999998E-2</v>
      </c>
      <c r="AD3483" s="277">
        <v>0</v>
      </c>
      <c r="AE3483" s="277">
        <v>0.33999999999999997</v>
      </c>
      <c r="AF3483" s="276">
        <v>1.6365881600285659</v>
      </c>
    </row>
    <row r="3484" spans="1:32" x14ac:dyDescent="0.3">
      <c r="A3484" s="2">
        <f>IF(G3484="","",VLOOKUP(G3484,{"CFTV","100000";"switch","750000";"VMS","200000";"Alarme","300000";"CA","400000";"Cabeamento","500000";"Infra","600000";"Redes","700000";"Energia","800000";"Outros","900000";"Serviço","1000000"},2,FALSE)
  + COUNTIF($G$2:G3484,G3484)
)</f>
        <v>800072</v>
      </c>
      <c r="B3484" s="3" t="str">
        <f t="shared" si="56"/>
        <v>CABO MINI STARLINK  IP67</v>
      </c>
      <c r="C3484" s="3" t="s">
        <v>6117</v>
      </c>
      <c r="D3484" s="3" t="s">
        <v>6117</v>
      </c>
      <c r="E3484" s="5" t="s">
        <v>6115</v>
      </c>
      <c r="F3484" s="5" t="s">
        <v>7</v>
      </c>
      <c r="G3484" s="2" t="s">
        <v>5989</v>
      </c>
      <c r="H3484" s="3" t="s">
        <v>6107</v>
      </c>
      <c r="I3484" s="170" t="s">
        <v>7038</v>
      </c>
      <c r="J3484" s="127">
        <v>2290</v>
      </c>
      <c r="K3484" s="162">
        <v>4665.2191338064113</v>
      </c>
      <c r="L3484" s="126"/>
      <c r="M3484" s="203"/>
      <c r="N3484" s="218">
        <v>7.0000000000000007E-2</v>
      </c>
      <c r="O3484" s="3" t="s">
        <v>7059</v>
      </c>
      <c r="P3484" s="31" t="s">
        <v>7290</v>
      </c>
      <c r="Q3484" s="234">
        <v>1</v>
      </c>
      <c r="R3484" s="5">
        <v>85044040</v>
      </c>
      <c r="S3484" s="238">
        <v>45835</v>
      </c>
      <c r="T3484" s="263">
        <v>0.15</v>
      </c>
      <c r="U3484" s="263">
        <v>0</v>
      </c>
      <c r="V3484" s="263">
        <v>3.2119999999999996E-2</v>
      </c>
      <c r="W3484" s="263">
        <v>0</v>
      </c>
      <c r="X3484" s="263">
        <v>0.33999999999999997</v>
      </c>
      <c r="Y3484" s="265">
        <v>1.8334922359937862</v>
      </c>
      <c r="Z3484" s="275">
        <v>2290</v>
      </c>
      <c r="AA3484" s="276">
        <v>50.939785198425064</v>
      </c>
      <c r="AB3484" s="277">
        <v>0.05</v>
      </c>
      <c r="AC3484" s="277">
        <v>3.6499999999999998E-2</v>
      </c>
      <c r="AD3484" s="277">
        <v>0</v>
      </c>
      <c r="AE3484" s="277">
        <v>0.33999999999999997</v>
      </c>
      <c r="AF3484" s="276">
        <v>1.6365881600285659</v>
      </c>
    </row>
    <row r="3485" spans="1:32" x14ac:dyDescent="0.3">
      <c r="A3485" s="2">
        <f>IF(G3485="","",VLOOKUP(G3485,{"CFTV","100000";"switch","750000";"VMS","200000";"Alarme","300000";"CA","400000";"Cabeamento","500000";"Infra","600000";"Redes","700000";"Energia","800000";"Outros","900000";"Serviço","1000000"},2,FALSE)
  + COUNTIF($G$2:G3485,G3485)
)</f>
        <v>800073</v>
      </c>
      <c r="B3485" s="3" t="str">
        <f t="shared" si="56"/>
        <v>CABO MINI STARLINK  IP67</v>
      </c>
      <c r="C3485" s="3" t="s">
        <v>6118</v>
      </c>
      <c r="D3485" s="3" t="s">
        <v>6118</v>
      </c>
      <c r="E3485" s="5" t="s">
        <v>6115</v>
      </c>
      <c r="F3485" s="5" t="s">
        <v>7</v>
      </c>
      <c r="G3485" s="2" t="s">
        <v>5989</v>
      </c>
      <c r="H3485" s="3" t="s">
        <v>6107</v>
      </c>
      <c r="I3485" s="170" t="s">
        <v>7038</v>
      </c>
      <c r="J3485" s="127">
        <v>3169.6</v>
      </c>
      <c r="K3485" s="162">
        <v>6457.1522124510057</v>
      </c>
      <c r="L3485" s="126"/>
      <c r="M3485" s="203"/>
      <c r="N3485" s="218">
        <v>7.0000000000000007E-2</v>
      </c>
      <c r="O3485" s="3" t="s">
        <v>7059</v>
      </c>
      <c r="P3485" s="31" t="s">
        <v>7290</v>
      </c>
      <c r="Q3485" s="234">
        <v>1</v>
      </c>
      <c r="R3485" s="5">
        <v>85044040</v>
      </c>
      <c r="S3485" s="238">
        <v>45835</v>
      </c>
      <c r="T3485" s="263">
        <v>0.15</v>
      </c>
      <c r="U3485" s="263">
        <v>0</v>
      </c>
      <c r="V3485" s="263">
        <v>3.2119999999999996E-2</v>
      </c>
      <c r="W3485" s="263">
        <v>0</v>
      </c>
      <c r="X3485" s="263">
        <v>0.33999999999999997</v>
      </c>
      <c r="Y3485" s="265">
        <v>1.8334922359937862</v>
      </c>
      <c r="Z3485" s="275">
        <v>3169.6</v>
      </c>
      <c r="AA3485" s="276">
        <v>70.506001382064667</v>
      </c>
      <c r="AB3485" s="277">
        <v>0.05</v>
      </c>
      <c r="AC3485" s="277">
        <v>3.6499999999999998E-2</v>
      </c>
      <c r="AD3485" s="277">
        <v>0</v>
      </c>
      <c r="AE3485" s="277">
        <v>0.33999999999999997</v>
      </c>
      <c r="AF3485" s="276">
        <v>1.6365881600285659</v>
      </c>
    </row>
    <row r="3486" spans="1:32" ht="27.6" x14ac:dyDescent="0.3">
      <c r="A3486" s="2">
        <f>IF(G3486="","",VLOOKUP(G3486,{"CFTV","100000";"switch","750000";"VMS","200000";"Alarme","300000";"CA","400000";"Cabeamento","500000";"Infra","600000";"Redes","700000";"Energia","800000";"Outros","900000";"Serviço","1000000"},2,FALSE)
  + COUNTIF($G$2:G3486,G3486)
)</f>
        <v>800074</v>
      </c>
      <c r="B3486" s="3" t="str">
        <f t="shared" si="56"/>
        <v>CABO CONTROLE 10X1MM 500V 70G</v>
      </c>
      <c r="C3486" s="3"/>
      <c r="D3486" s="3"/>
      <c r="E3486" s="5"/>
      <c r="F3486" s="5" t="s">
        <v>948</v>
      </c>
      <c r="G3486" s="2" t="s">
        <v>5989</v>
      </c>
      <c r="H3486" s="3" t="s">
        <v>6110</v>
      </c>
      <c r="I3486" s="170" t="s">
        <v>7038</v>
      </c>
      <c r="J3486" s="127">
        <v>5.0906000000000002</v>
      </c>
      <c r="K3486" s="162">
        <v>10.370639529499964</v>
      </c>
      <c r="L3486" s="126"/>
      <c r="M3486" s="203"/>
      <c r="N3486" s="218">
        <v>0.18</v>
      </c>
      <c r="O3486" s="3" t="s">
        <v>7131</v>
      </c>
      <c r="P3486" s="31" t="s">
        <v>7294</v>
      </c>
      <c r="Q3486" s="234">
        <v>1</v>
      </c>
      <c r="R3486" s="5">
        <v>85444900</v>
      </c>
      <c r="S3486" s="238">
        <v>45813</v>
      </c>
      <c r="T3486" s="263">
        <v>0.15</v>
      </c>
      <c r="U3486" s="263">
        <v>0</v>
      </c>
      <c r="V3486" s="263">
        <v>3.2119999999999996E-2</v>
      </c>
      <c r="W3486" s="263">
        <v>0</v>
      </c>
      <c r="X3486" s="263">
        <v>0.33999999999999997</v>
      </c>
      <c r="Y3486" s="265">
        <v>1.8334922359937862</v>
      </c>
      <c r="Z3486" s="275">
        <v>5.0906000000000002</v>
      </c>
      <c r="AA3486" s="276">
        <v>0.11323758538476097</v>
      </c>
      <c r="AB3486" s="277">
        <v>0.05</v>
      </c>
      <c r="AC3486" s="277">
        <v>3.6499999999999998E-2</v>
      </c>
      <c r="AD3486" s="277">
        <v>0</v>
      </c>
      <c r="AE3486" s="277">
        <v>0.33999999999999997</v>
      </c>
      <c r="AF3486" s="276">
        <v>1.6365881600285659</v>
      </c>
    </row>
    <row r="3487" spans="1:32" x14ac:dyDescent="0.3">
      <c r="A3487" s="2">
        <f>IF(G3487="","",VLOOKUP(G3487,{"CFTV","100000";"switch","750000";"VMS","200000";"Alarme","300000";"CA","400000";"Cabeamento","500000";"Infra","600000";"Redes","700000";"Energia","800000";"Outros","900000";"Serviço","1000000"},2,FALSE)
  + COUNTIF($G$2:G3487,G3487)
)</f>
        <v>800075</v>
      </c>
      <c r="B3487" s="3" t="str">
        <f t="shared" si="56"/>
        <v>CABO MINI STARLINK  IP67</v>
      </c>
      <c r="C3487" s="3"/>
      <c r="D3487" s="3"/>
      <c r="E3487" s="5"/>
      <c r="F3487" s="5" t="s">
        <v>948</v>
      </c>
      <c r="G3487" s="2" t="s">
        <v>5989</v>
      </c>
      <c r="H3487" s="3" t="s">
        <v>6107</v>
      </c>
      <c r="I3487" s="170" t="s">
        <v>7038</v>
      </c>
      <c r="J3487" s="127">
        <v>5.0906000000000002</v>
      </c>
      <c r="K3487" s="162">
        <v>10.370639529499964</v>
      </c>
      <c r="L3487" s="126"/>
      <c r="M3487" s="203"/>
      <c r="N3487" s="218">
        <v>0.18</v>
      </c>
      <c r="O3487" s="3" t="s">
        <v>7131</v>
      </c>
      <c r="P3487" s="31" t="s">
        <v>7294</v>
      </c>
      <c r="Q3487" s="234">
        <v>1</v>
      </c>
      <c r="R3487" s="5">
        <v>85444900</v>
      </c>
      <c r="S3487" s="238">
        <v>45813</v>
      </c>
      <c r="T3487" s="263">
        <v>0.15</v>
      </c>
      <c r="U3487" s="263">
        <v>0</v>
      </c>
      <c r="V3487" s="263">
        <v>3.2119999999999996E-2</v>
      </c>
      <c r="W3487" s="263">
        <v>0</v>
      </c>
      <c r="X3487" s="263">
        <v>0.33999999999999997</v>
      </c>
      <c r="Y3487" s="265">
        <v>1.8334922359937862</v>
      </c>
      <c r="Z3487" s="275">
        <v>5.0906000000000002</v>
      </c>
      <c r="AA3487" s="276">
        <v>0.11323758538476097</v>
      </c>
      <c r="AB3487" s="277">
        <v>0.05</v>
      </c>
      <c r="AC3487" s="277">
        <v>3.6499999999999998E-2</v>
      </c>
      <c r="AD3487" s="277">
        <v>0</v>
      </c>
      <c r="AE3487" s="277">
        <v>0.33999999999999997</v>
      </c>
      <c r="AF3487" s="276">
        <v>1.6365881600285659</v>
      </c>
    </row>
    <row r="3488" spans="1:32" x14ac:dyDescent="0.3">
      <c r="A3488" s="2">
        <f>IF(G3488="","",VLOOKUP(G3488,{"CFTV","100000";"switch","750000";"VMS","200000";"Alarme","300000";"CA","400000";"Cabeamento","500000";"Infra","600000";"Redes","700000";"Energia","800000";"Outros","900000";"Serviço","1000000"},2,FALSE)
  + COUNTIF($G$2:G3488,G3488)
)</f>
        <v>800076</v>
      </c>
      <c r="B3488" s="3" t="str">
        <f t="shared" si="56"/>
        <v>CABO MINI STARLINK  IP67</v>
      </c>
      <c r="C3488" s="3" t="s">
        <v>6119</v>
      </c>
      <c r="D3488" s="3" t="s">
        <v>6119</v>
      </c>
      <c r="E3488" s="5" t="s">
        <v>6</v>
      </c>
      <c r="F3488" s="5" t="s">
        <v>7</v>
      </c>
      <c r="G3488" s="2" t="s">
        <v>5989</v>
      </c>
      <c r="H3488" s="3" t="s">
        <v>6107</v>
      </c>
      <c r="I3488" s="170" t="s">
        <v>7038</v>
      </c>
      <c r="J3488" s="127">
        <v>1009.26</v>
      </c>
      <c r="K3488" s="162">
        <v>2256.5458173041666</v>
      </c>
      <c r="L3488" s="126"/>
      <c r="M3488" s="205">
        <v>9.7500000000000003E-2</v>
      </c>
      <c r="N3488" s="198">
        <v>0.12</v>
      </c>
      <c r="O3488" s="3" t="s">
        <v>6</v>
      </c>
      <c r="P3488" s="31" t="s">
        <v>7288</v>
      </c>
      <c r="Q3488" s="234">
        <v>1</v>
      </c>
      <c r="R3488" s="5">
        <v>85044090</v>
      </c>
      <c r="S3488" s="238">
        <v>45811</v>
      </c>
      <c r="T3488" s="263">
        <v>0.15</v>
      </c>
      <c r="U3488" s="263">
        <v>0</v>
      </c>
      <c r="V3488" s="263">
        <v>3.2119999999999996E-2</v>
      </c>
      <c r="W3488" s="263">
        <v>0</v>
      </c>
      <c r="X3488" s="263">
        <v>0.33999999999999997</v>
      </c>
      <c r="Y3488" s="265">
        <v>1.8334922359937862</v>
      </c>
      <c r="Z3488" s="275">
        <v>1107.6628499999999</v>
      </c>
      <c r="AA3488" s="276">
        <v>24.6393483193342</v>
      </c>
      <c r="AB3488" s="277">
        <v>0.05</v>
      </c>
      <c r="AC3488" s="277">
        <v>3.6499999999999998E-2</v>
      </c>
      <c r="AD3488" s="277">
        <v>0</v>
      </c>
      <c r="AE3488" s="277">
        <v>0.33999999999999997</v>
      </c>
      <c r="AF3488" s="276">
        <v>1.6365881600285659</v>
      </c>
    </row>
    <row r="3489" spans="1:32" ht="27.6" x14ac:dyDescent="0.3">
      <c r="A3489" s="2">
        <f>IF(G3489="","",VLOOKUP(G3489,{"CFTV","100000";"switch","750000";"VMS","200000";"Alarme","300000";"CA","400000";"Cabeamento","500000";"Infra","600000";"Redes","700000";"Energia","800000";"Outros","900000";"Serviço","1000000"},2,FALSE)
  + COUNTIF($G$2:G3489,G3489)
)</f>
        <v>800077</v>
      </c>
      <c r="B3489" s="3" t="str">
        <f t="shared" si="56"/>
        <v>CABO CONTROLE 10X1MM 500V 70G</v>
      </c>
      <c r="C3489" s="3" t="s">
        <v>6120</v>
      </c>
      <c r="D3489" s="3" t="s">
        <v>6120</v>
      </c>
      <c r="E3489" s="5" t="s">
        <v>286</v>
      </c>
      <c r="F3489" s="5" t="s">
        <v>7</v>
      </c>
      <c r="G3489" s="2" t="s">
        <v>5989</v>
      </c>
      <c r="H3489" s="3" t="s">
        <v>6110</v>
      </c>
      <c r="I3489" s="170" t="s">
        <v>7038</v>
      </c>
      <c r="J3489" s="127">
        <v>144.24</v>
      </c>
      <c r="K3489" s="162">
        <v>293.84768902193747</v>
      </c>
      <c r="L3489" s="126"/>
      <c r="M3489" s="203"/>
      <c r="N3489" s="218">
        <v>0.12</v>
      </c>
      <c r="O3489" s="3" t="s">
        <v>286</v>
      </c>
      <c r="P3489" s="31" t="s">
        <v>7292</v>
      </c>
      <c r="Q3489" s="234">
        <v>1</v>
      </c>
      <c r="R3489" s="5">
        <v>94032000</v>
      </c>
      <c r="S3489" s="238">
        <v>45841</v>
      </c>
      <c r="T3489" s="263">
        <v>0.15</v>
      </c>
      <c r="U3489" s="263">
        <v>0</v>
      </c>
      <c r="V3489" s="263">
        <v>3.2119999999999996E-2</v>
      </c>
      <c r="W3489" s="263">
        <v>0</v>
      </c>
      <c r="X3489" s="263">
        <v>0.33999999999999997</v>
      </c>
      <c r="Y3489" s="265">
        <v>1.8334922359937862</v>
      </c>
      <c r="Z3489" s="275">
        <v>144.24</v>
      </c>
      <c r="AA3489" s="276">
        <v>3.2085391340702318</v>
      </c>
      <c r="AB3489" s="277">
        <v>0.05</v>
      </c>
      <c r="AC3489" s="277">
        <v>3.6499999999999998E-2</v>
      </c>
      <c r="AD3489" s="277">
        <v>0</v>
      </c>
      <c r="AE3489" s="277">
        <v>0.33999999999999997</v>
      </c>
      <c r="AF3489" s="276">
        <v>1.6365881600285659</v>
      </c>
    </row>
    <row r="3490" spans="1:32" x14ac:dyDescent="0.3">
      <c r="A3490" s="2">
        <f>IF(G3490="","",VLOOKUP(G3490,{"CFTV","100000";"switch","750000";"VMS","200000";"Alarme","300000";"CA","400000";"Cabeamento","500000";"Infra","600000";"Redes","700000";"Energia","800000";"Outros","900000";"Serviço","1000000"},2,FALSE)
  + COUNTIF($G$2:G3490,G3490)
)</f>
        <v>800078</v>
      </c>
      <c r="B3490" s="3" t="str">
        <f t="shared" si="56"/>
        <v>CABO MINI STARLINK  IP67</v>
      </c>
      <c r="C3490" s="3" t="s">
        <v>6121</v>
      </c>
      <c r="D3490" s="3" t="s">
        <v>6121</v>
      </c>
      <c r="E3490" s="5" t="s">
        <v>370</v>
      </c>
      <c r="F3490" s="5" t="s">
        <v>7</v>
      </c>
      <c r="G3490" s="2" t="s">
        <v>5989</v>
      </c>
      <c r="H3490" s="3" t="s">
        <v>6107</v>
      </c>
      <c r="I3490" s="170" t="s">
        <v>7039</v>
      </c>
      <c r="J3490" s="127">
        <v>33.44</v>
      </c>
      <c r="K3490" s="162">
        <v>344.40472110581459</v>
      </c>
      <c r="L3490" s="126"/>
      <c r="M3490" s="203"/>
      <c r="N3490" s="218">
        <v>0.04</v>
      </c>
      <c r="O3490" s="3" t="s">
        <v>370</v>
      </c>
      <c r="P3490" s="31" t="s">
        <v>7287</v>
      </c>
      <c r="Q3490" s="234">
        <v>1</v>
      </c>
      <c r="R3490" s="5">
        <v>85362000</v>
      </c>
      <c r="S3490" s="238">
        <v>45862</v>
      </c>
      <c r="T3490" s="263">
        <v>0.15</v>
      </c>
      <c r="U3490" s="263">
        <v>0</v>
      </c>
      <c r="V3490" s="263">
        <v>3.5039999999999995E-2</v>
      </c>
      <c r="W3490" s="263">
        <v>0</v>
      </c>
      <c r="X3490" s="263">
        <v>0.33999999999999997</v>
      </c>
      <c r="Y3490" s="265">
        <v>1.6064585475278061</v>
      </c>
      <c r="Z3490" s="275">
        <v>192.94879999999998</v>
      </c>
      <c r="AA3490" s="276">
        <v>4.2920394874645744</v>
      </c>
      <c r="AB3490" s="277">
        <v>0.05</v>
      </c>
      <c r="AC3490" s="277">
        <v>3.6499999999999998E-2</v>
      </c>
      <c r="AD3490" s="277">
        <v>0</v>
      </c>
      <c r="AE3490" s="277">
        <v>0.33999999999999997</v>
      </c>
      <c r="AF3490" s="276">
        <v>1.6365881600285659</v>
      </c>
    </row>
    <row r="3491" spans="1:32" ht="27.6" x14ac:dyDescent="0.3">
      <c r="A3491" s="2">
        <f>IF(G3491="","",VLOOKUP(G3491,{"CFTV","100000";"switch","750000";"VMS","200000";"Alarme","300000";"CA","400000";"Cabeamento","500000";"Infra","600000";"Redes","700000";"Energia","800000";"Outros","900000";"Serviço","1000000"},2,FALSE)
  + COUNTIF($G$2:G3491,G3491)
)</f>
        <v>800079</v>
      </c>
      <c r="B3491" s="3" t="str">
        <f t="shared" si="56"/>
        <v>CABO MINI STARLINK  IP67</v>
      </c>
      <c r="C3491" s="82"/>
      <c r="D3491" s="82"/>
      <c r="E3491" s="106" t="s">
        <v>326</v>
      </c>
      <c r="F3491" s="5" t="s">
        <v>7</v>
      </c>
      <c r="G3491" s="2" t="s">
        <v>5989</v>
      </c>
      <c r="H3491" s="82" t="s">
        <v>6107</v>
      </c>
      <c r="I3491" s="170" t="s">
        <v>7038</v>
      </c>
      <c r="J3491" s="127">
        <v>25.9</v>
      </c>
      <c r="K3491" s="162">
        <v>52.763832124710071</v>
      </c>
      <c r="L3491" s="126"/>
      <c r="M3491" s="203"/>
      <c r="N3491" s="198">
        <v>0.18</v>
      </c>
      <c r="O3491" s="3" t="s">
        <v>7250</v>
      </c>
      <c r="P3491" s="31" t="s">
        <v>7294</v>
      </c>
      <c r="Q3491" s="234">
        <v>1</v>
      </c>
      <c r="R3491" s="5">
        <v>85044021</v>
      </c>
      <c r="S3491" s="249">
        <v>45860</v>
      </c>
      <c r="T3491" s="263">
        <v>0.15</v>
      </c>
      <c r="U3491" s="263">
        <v>0</v>
      </c>
      <c r="V3491" s="263">
        <v>3.2119999999999996E-2</v>
      </c>
      <c r="W3491" s="263">
        <v>0</v>
      </c>
      <c r="X3491" s="263">
        <v>0.33999999999999997</v>
      </c>
      <c r="Y3491" s="265">
        <v>1.8334922359937862</v>
      </c>
      <c r="Z3491" s="275">
        <v>25.9</v>
      </c>
      <c r="AA3491" s="276">
        <v>0.57613119503895593</v>
      </c>
      <c r="AB3491" s="277">
        <v>0.05</v>
      </c>
      <c r="AC3491" s="277">
        <v>3.6499999999999998E-2</v>
      </c>
      <c r="AD3491" s="277">
        <v>0</v>
      </c>
      <c r="AE3491" s="277">
        <v>0.33999999999999997</v>
      </c>
      <c r="AF3491" s="276">
        <v>1.6365881600285659</v>
      </c>
    </row>
    <row r="3492" spans="1:32" ht="27.6" x14ac:dyDescent="0.3">
      <c r="A3492" s="2">
        <f>IF(G3492="","",VLOOKUP(G3492,{"CFTV","100000";"switch","750000";"VMS","200000";"Alarme","300000";"CA","400000";"Cabeamento","500000";"Infra","600000";"Redes","700000";"Energia","800000";"Outros","900000";"Serviço","1000000"},2,FALSE)
  + COUNTIF($G$2:G3492,G3492)
)</f>
        <v>800080</v>
      </c>
      <c r="B3492" s="3" t="str">
        <f t="shared" si="56"/>
        <v>CABO CONTROLE 10X1MM 500V 70G</v>
      </c>
      <c r="C3492" s="3" t="s">
        <v>6122</v>
      </c>
      <c r="D3492" s="3" t="s">
        <v>6122</v>
      </c>
      <c r="E3492" s="5" t="s">
        <v>6123</v>
      </c>
      <c r="F3492" s="5" t="s">
        <v>7</v>
      </c>
      <c r="G3492" s="2" t="s">
        <v>5989</v>
      </c>
      <c r="H3492" s="3" t="s">
        <v>6110</v>
      </c>
      <c r="I3492" s="170" t="s">
        <v>7038</v>
      </c>
      <c r="J3492" s="127">
        <v>949</v>
      </c>
      <c r="K3492" s="162">
        <v>1933.3157021756701</v>
      </c>
      <c r="L3492" s="127"/>
      <c r="M3492" s="203"/>
      <c r="N3492" s="198">
        <v>3.8899999999999997E-2</v>
      </c>
      <c r="O3492" s="3" t="s">
        <v>6123</v>
      </c>
      <c r="P3492" s="31" t="s">
        <v>7291</v>
      </c>
      <c r="Q3492" s="234">
        <v>2</v>
      </c>
      <c r="R3492" s="5">
        <v>85437099</v>
      </c>
      <c r="S3492" s="238">
        <v>45866</v>
      </c>
      <c r="T3492" s="263">
        <v>0.15</v>
      </c>
      <c r="U3492" s="263">
        <v>0</v>
      </c>
      <c r="V3492" s="263">
        <v>3.2119999999999996E-2</v>
      </c>
      <c r="W3492" s="263">
        <v>0</v>
      </c>
      <c r="X3492" s="263">
        <v>0.33999999999999997</v>
      </c>
      <c r="Y3492" s="265">
        <v>1.8334922359937862</v>
      </c>
      <c r="Z3492" s="275">
        <v>949</v>
      </c>
      <c r="AA3492" s="276">
        <v>21.109980852971781</v>
      </c>
      <c r="AB3492" s="277">
        <v>0.05</v>
      </c>
      <c r="AC3492" s="277">
        <v>3.6499999999999998E-2</v>
      </c>
      <c r="AD3492" s="277">
        <v>0</v>
      </c>
      <c r="AE3492" s="277">
        <v>0.33999999999999997</v>
      </c>
      <c r="AF3492" s="276">
        <v>1.6365881600285659</v>
      </c>
    </row>
    <row r="3493" spans="1:32" x14ac:dyDescent="0.3">
      <c r="A3493" s="2">
        <f>IF(G3493="","",VLOOKUP(G3493,{"CFTV","100000";"switch","750000";"VMS","200000";"Alarme","300000";"CA","400000";"Cabeamento","500000";"Infra","600000";"Redes","700000";"Energia","800000";"Outros","900000";"Serviço","1000000"},2,FALSE)
  + COUNTIF($G$2:G3493,G3493)
)</f>
        <v>800081</v>
      </c>
      <c r="B3493" s="3" t="str">
        <f t="shared" si="56"/>
        <v>CABO MINI STARLINK  IP67</v>
      </c>
      <c r="C3493" s="3" t="s">
        <v>6124</v>
      </c>
      <c r="D3493" s="3" t="s">
        <v>6124</v>
      </c>
      <c r="E3493" s="5" t="s">
        <v>6123</v>
      </c>
      <c r="F3493" s="5" t="s">
        <v>7</v>
      </c>
      <c r="G3493" s="2" t="s">
        <v>5989</v>
      </c>
      <c r="H3493" s="3" t="s">
        <v>6107</v>
      </c>
      <c r="I3493" s="170" t="s">
        <v>7038</v>
      </c>
      <c r="J3493" s="127">
        <v>949</v>
      </c>
      <c r="K3493" s="162">
        <v>1933.3157021756701</v>
      </c>
      <c r="L3493" s="127"/>
      <c r="M3493" s="203"/>
      <c r="N3493" s="198">
        <v>3.8899999999999997E-2</v>
      </c>
      <c r="O3493" s="3" t="s">
        <v>6123</v>
      </c>
      <c r="P3493" s="31" t="s">
        <v>7291</v>
      </c>
      <c r="Q3493" s="234">
        <v>2</v>
      </c>
      <c r="R3493" s="5">
        <v>85437099</v>
      </c>
      <c r="S3493" s="238">
        <v>45866</v>
      </c>
      <c r="T3493" s="263">
        <v>0.15</v>
      </c>
      <c r="U3493" s="263">
        <v>0</v>
      </c>
      <c r="V3493" s="263">
        <v>3.2119999999999996E-2</v>
      </c>
      <c r="W3493" s="263">
        <v>0</v>
      </c>
      <c r="X3493" s="263">
        <v>0.33999999999999997</v>
      </c>
      <c r="Y3493" s="265">
        <v>1.8334922359937862</v>
      </c>
      <c r="Z3493" s="275">
        <v>949</v>
      </c>
      <c r="AA3493" s="276">
        <v>21.109980852971781</v>
      </c>
      <c r="AB3493" s="277">
        <v>0.05</v>
      </c>
      <c r="AC3493" s="277">
        <v>3.6499999999999998E-2</v>
      </c>
      <c r="AD3493" s="277">
        <v>0</v>
      </c>
      <c r="AE3493" s="277">
        <v>0.33999999999999997</v>
      </c>
      <c r="AF3493" s="276">
        <v>1.6365881600285659</v>
      </c>
    </row>
    <row r="3494" spans="1:32" x14ac:dyDescent="0.3">
      <c r="A3494" s="2">
        <f>IF(G3494="","",VLOOKUP(G3494,{"CFTV","100000";"switch","750000";"VMS","200000";"Alarme","300000";"CA","400000";"Cabeamento","500000";"Infra","600000";"Redes","700000";"Energia","800000";"Outros","900000";"Serviço","1000000"},2,FALSE)
  + COUNTIF($G$2:G3494,G3494)
)</f>
        <v>800082</v>
      </c>
      <c r="B3494" s="3" t="str">
        <f t="shared" si="56"/>
        <v>CABO MINI STARLINK  IP67</v>
      </c>
      <c r="C3494" s="3" t="s">
        <v>6125</v>
      </c>
      <c r="D3494" s="3" t="s">
        <v>6125</v>
      </c>
      <c r="E3494" s="5" t="s">
        <v>3118</v>
      </c>
      <c r="F3494" s="5" t="s">
        <v>7</v>
      </c>
      <c r="G3494" s="2" t="s">
        <v>5989</v>
      </c>
      <c r="H3494" s="3" t="s">
        <v>6107</v>
      </c>
      <c r="I3494" s="170" t="s">
        <v>7038</v>
      </c>
      <c r="J3494" s="127">
        <v>116</v>
      </c>
      <c r="K3494" s="162">
        <v>269.92061534221858</v>
      </c>
      <c r="L3494" s="127">
        <v>16.495000000000001</v>
      </c>
      <c r="M3494" s="203"/>
      <c r="N3494" s="198">
        <v>0.12</v>
      </c>
      <c r="O3494" s="3" t="s">
        <v>7057</v>
      </c>
      <c r="P3494" s="31" t="s">
        <v>7291</v>
      </c>
      <c r="Q3494" s="234">
        <v>1</v>
      </c>
      <c r="R3494" s="5">
        <v>85372090</v>
      </c>
      <c r="S3494" s="238">
        <v>45868</v>
      </c>
      <c r="T3494" s="263">
        <v>0.15</v>
      </c>
      <c r="U3494" s="263">
        <v>0</v>
      </c>
      <c r="V3494" s="263">
        <v>3.2119999999999996E-2</v>
      </c>
      <c r="W3494" s="263">
        <v>0</v>
      </c>
      <c r="X3494" s="263">
        <v>0.33999999999999997</v>
      </c>
      <c r="Y3494" s="265">
        <v>1.8334922359937862</v>
      </c>
      <c r="Z3494" s="275">
        <v>132.495</v>
      </c>
      <c r="AA3494" s="276">
        <v>2.9472780960110607</v>
      </c>
      <c r="AB3494" s="277">
        <v>0.05</v>
      </c>
      <c r="AC3494" s="277">
        <v>3.6499999999999998E-2</v>
      </c>
      <c r="AD3494" s="277">
        <v>0</v>
      </c>
      <c r="AE3494" s="277">
        <v>0.33999999999999997</v>
      </c>
      <c r="AF3494" s="276">
        <v>1.6365881600285659</v>
      </c>
    </row>
    <row r="3495" spans="1:32" ht="27.6" x14ac:dyDescent="0.3">
      <c r="A3495" s="2">
        <f>IF(G3495="","",VLOOKUP(G3495,{"CFTV","100000";"switch","750000";"VMS","200000";"Alarme","300000";"CA","400000";"Cabeamento","500000";"Infra","600000";"Redes","700000";"Energia","800000";"Outros","900000";"Serviço","1000000"},2,FALSE)
  + COUNTIF($G$2:G3495,G3495)
)</f>
        <v>800083</v>
      </c>
      <c r="B3495" s="3" t="str">
        <f t="shared" si="56"/>
        <v>CABO CONTROLE 10X1MM 500V 70G</v>
      </c>
      <c r="C3495" s="3" t="s">
        <v>6126</v>
      </c>
      <c r="D3495" s="3" t="s">
        <v>6126</v>
      </c>
      <c r="E3495" s="5" t="s">
        <v>6127</v>
      </c>
      <c r="F3495" s="5" t="s">
        <v>7</v>
      </c>
      <c r="G3495" s="2" t="s">
        <v>5989</v>
      </c>
      <c r="H3495" s="3" t="s">
        <v>6110</v>
      </c>
      <c r="I3495" s="170" t="s">
        <v>7038</v>
      </c>
      <c r="J3495" s="127">
        <v>171.87</v>
      </c>
      <c r="K3495" s="162">
        <v>306.78003395956006</v>
      </c>
      <c r="L3495" s="127"/>
      <c r="M3495" s="203"/>
      <c r="N3495" s="198">
        <v>0.04</v>
      </c>
      <c r="O3495" s="3" t="s">
        <v>6374</v>
      </c>
      <c r="P3495" s="31" t="s">
        <v>7290</v>
      </c>
      <c r="Q3495" s="234">
        <v>2</v>
      </c>
      <c r="R3495" s="5">
        <v>85365090</v>
      </c>
      <c r="S3495" s="238">
        <v>45866</v>
      </c>
      <c r="T3495" s="263">
        <v>0.15</v>
      </c>
      <c r="U3495" s="263">
        <v>0</v>
      </c>
      <c r="V3495" s="263">
        <v>3.5039999999999995E-2</v>
      </c>
      <c r="W3495" s="263">
        <v>0</v>
      </c>
      <c r="X3495" s="263">
        <v>0.33999999999999997</v>
      </c>
      <c r="Y3495" s="265">
        <v>1.6064585475278061</v>
      </c>
      <c r="Z3495" s="275">
        <v>171.87</v>
      </c>
      <c r="AA3495" s="276">
        <v>3.8231532236040677</v>
      </c>
      <c r="AB3495" s="277">
        <v>0.05</v>
      </c>
      <c r="AC3495" s="277">
        <v>3.6499999999999998E-2</v>
      </c>
      <c r="AD3495" s="277">
        <v>0</v>
      </c>
      <c r="AE3495" s="277">
        <v>0.33999999999999997</v>
      </c>
      <c r="AF3495" s="276">
        <v>1.6365881600285659</v>
      </c>
    </row>
    <row r="3496" spans="1:32" ht="27.6" x14ac:dyDescent="0.3">
      <c r="A3496" s="2">
        <f>IF(G3496="","",VLOOKUP(G3496,{"CFTV","100000";"switch","750000";"VMS","200000";"Alarme","300000";"CA","400000";"Cabeamento","500000";"Infra","600000";"Redes","700000";"Energia","800000";"Outros","900000";"Serviço","1000000"},2,FALSE)
  + COUNTIF($G$2:G3496,G3496)
)</f>
        <v>800084</v>
      </c>
      <c r="B3496" s="3" t="str">
        <f t="shared" si="56"/>
        <v>CABO MINI STARLINK  IP67</v>
      </c>
      <c r="C3496" s="3" t="s">
        <v>6128</v>
      </c>
      <c r="D3496" s="3" t="s">
        <v>6128</v>
      </c>
      <c r="E3496" s="5" t="s">
        <v>6127</v>
      </c>
      <c r="F3496" s="5" t="s">
        <v>7</v>
      </c>
      <c r="G3496" s="2" t="s">
        <v>5989</v>
      </c>
      <c r="H3496" s="3" t="s">
        <v>6107</v>
      </c>
      <c r="I3496" s="170" t="s">
        <v>7038</v>
      </c>
      <c r="J3496" s="127">
        <v>967.25</v>
      </c>
      <c r="K3496" s="162">
        <v>1726.4967001069674</v>
      </c>
      <c r="L3496" s="127"/>
      <c r="M3496" s="203"/>
      <c r="N3496" s="198">
        <v>0.04</v>
      </c>
      <c r="O3496" s="3" t="s">
        <v>6374</v>
      </c>
      <c r="P3496" s="31" t="s">
        <v>7290</v>
      </c>
      <c r="Q3496" s="234">
        <v>2</v>
      </c>
      <c r="R3496" s="5">
        <v>85364900</v>
      </c>
      <c r="S3496" s="238">
        <v>45866</v>
      </c>
      <c r="T3496" s="263">
        <v>0.15</v>
      </c>
      <c r="U3496" s="263">
        <v>0</v>
      </c>
      <c r="V3496" s="263">
        <v>3.5039999999999995E-2</v>
      </c>
      <c r="W3496" s="263">
        <v>0</v>
      </c>
      <c r="X3496" s="263">
        <v>0.33999999999999997</v>
      </c>
      <c r="Y3496" s="265">
        <v>1.6064585475278061</v>
      </c>
      <c r="Z3496" s="275">
        <v>967.25</v>
      </c>
      <c r="AA3496" s="276">
        <v>21.515942023221243</v>
      </c>
      <c r="AB3496" s="277">
        <v>0.05</v>
      </c>
      <c r="AC3496" s="277">
        <v>3.6499999999999998E-2</v>
      </c>
      <c r="AD3496" s="277">
        <v>0</v>
      </c>
      <c r="AE3496" s="277">
        <v>0.33999999999999997</v>
      </c>
      <c r="AF3496" s="276">
        <v>1.6365881600285659</v>
      </c>
    </row>
    <row r="3497" spans="1:32" ht="27.6" x14ac:dyDescent="0.3">
      <c r="A3497" s="2">
        <f>IF(G3497="","",VLOOKUP(G3497,{"CFTV","100000";"switch","750000";"VMS","200000";"Alarme","300000";"CA","400000";"Cabeamento","500000";"Infra","600000";"Redes","700000";"Energia","800000";"Outros","900000";"Serviço","1000000"},2,FALSE)
  + COUNTIF($G$2:G3497,G3497)
)</f>
        <v>800085</v>
      </c>
      <c r="B3497" s="3" t="str">
        <f t="shared" si="56"/>
        <v>CABO MINI STARLINK  IP67</v>
      </c>
      <c r="C3497" s="3" t="s">
        <v>5689</v>
      </c>
      <c r="D3497" s="3" t="s">
        <v>5689</v>
      </c>
      <c r="E3497" s="5" t="s">
        <v>4815</v>
      </c>
      <c r="F3497" s="5" t="s">
        <v>7</v>
      </c>
      <c r="G3497" s="2" t="s">
        <v>5989</v>
      </c>
      <c r="H3497" s="3" t="s">
        <v>6107</v>
      </c>
      <c r="I3497" s="170" t="s">
        <v>7038</v>
      </c>
      <c r="J3497" s="127">
        <v>240.06</v>
      </c>
      <c r="K3497" s="162">
        <v>428.49604324391686</v>
      </c>
      <c r="L3497" s="127"/>
      <c r="M3497" s="203"/>
      <c r="N3497" s="198">
        <v>0.04</v>
      </c>
      <c r="O3497" s="3" t="s">
        <v>6374</v>
      </c>
      <c r="P3497" s="31" t="s">
        <v>7290</v>
      </c>
      <c r="Q3497" s="234">
        <v>2</v>
      </c>
      <c r="R3497" s="5">
        <v>85364900</v>
      </c>
      <c r="S3497" s="238">
        <v>45866</v>
      </c>
      <c r="T3497" s="263">
        <v>0.15</v>
      </c>
      <c r="U3497" s="263">
        <v>0</v>
      </c>
      <c r="V3497" s="263">
        <v>3.5039999999999995E-2</v>
      </c>
      <c r="W3497" s="263">
        <v>0</v>
      </c>
      <c r="X3497" s="263">
        <v>0.33999999999999997</v>
      </c>
      <c r="Y3497" s="265">
        <v>1.6064585475278061</v>
      </c>
      <c r="Z3497" s="275">
        <v>240.06</v>
      </c>
      <c r="AA3497" s="276">
        <v>5.3400021112375189</v>
      </c>
      <c r="AB3497" s="277">
        <v>0.05</v>
      </c>
      <c r="AC3497" s="277">
        <v>3.6499999999999998E-2</v>
      </c>
      <c r="AD3497" s="277">
        <v>0</v>
      </c>
      <c r="AE3497" s="277">
        <v>0.33999999999999997</v>
      </c>
      <c r="AF3497" s="276">
        <v>1.6365881600285659</v>
      </c>
    </row>
    <row r="3498" spans="1:32" ht="27.6" x14ac:dyDescent="0.3">
      <c r="A3498" s="2">
        <f>IF(G3498="","",VLOOKUP(G3498,{"CFTV","100000";"switch","750000";"VMS","200000";"Alarme","300000";"CA","400000";"Cabeamento","500000";"Infra","600000";"Redes","700000";"Energia","800000";"Outros","900000";"Serviço","1000000"},2,FALSE)
  + COUNTIF($G$2:G3498,G3498)
)</f>
        <v>800086</v>
      </c>
      <c r="B3498" s="3" t="str">
        <f t="shared" si="56"/>
        <v>CABO CONTROLE 10X1MM 500V 70G</v>
      </c>
      <c r="C3498" s="3">
        <v>1381028</v>
      </c>
      <c r="D3498" s="3">
        <v>1381028</v>
      </c>
      <c r="E3498" s="5" t="s">
        <v>326</v>
      </c>
      <c r="F3498" s="5" t="s">
        <v>948</v>
      </c>
      <c r="G3498" s="2" t="s">
        <v>5989</v>
      </c>
      <c r="H3498" s="3" t="s">
        <v>6110</v>
      </c>
      <c r="I3498" s="170" t="s">
        <v>7038</v>
      </c>
      <c r="J3498" s="127">
        <v>11.69</v>
      </c>
      <c r="K3498" s="162">
        <v>30.246510253110827</v>
      </c>
      <c r="L3498" s="127">
        <v>3.157</v>
      </c>
      <c r="M3498" s="203"/>
      <c r="N3498" s="198">
        <v>0.12</v>
      </c>
      <c r="O3498" s="3" t="s">
        <v>6374</v>
      </c>
      <c r="P3498" s="31" t="s">
        <v>7290</v>
      </c>
      <c r="Q3498" s="234">
        <v>1</v>
      </c>
      <c r="R3498" s="5">
        <v>85444900</v>
      </c>
      <c r="S3498" s="238">
        <v>45866</v>
      </c>
      <c r="T3498" s="263">
        <v>0.15</v>
      </c>
      <c r="U3498" s="263">
        <v>0</v>
      </c>
      <c r="V3498" s="263">
        <v>3.2119999999999996E-2</v>
      </c>
      <c r="W3498" s="263">
        <v>0</v>
      </c>
      <c r="X3498" s="263">
        <v>0.33999999999999997</v>
      </c>
      <c r="Y3498" s="265">
        <v>1.8334922359937862</v>
      </c>
      <c r="Z3498" s="275">
        <v>14.847</v>
      </c>
      <c r="AA3498" s="276">
        <v>0.33026331477773663</v>
      </c>
      <c r="AB3498" s="277">
        <v>0.05</v>
      </c>
      <c r="AC3498" s="277">
        <v>3.6499999999999998E-2</v>
      </c>
      <c r="AD3498" s="277">
        <v>0</v>
      </c>
      <c r="AE3498" s="277">
        <v>0.33999999999999997</v>
      </c>
      <c r="AF3498" s="276">
        <v>1.6365881600285659</v>
      </c>
    </row>
    <row r="3499" spans="1:32" ht="27.6" x14ac:dyDescent="0.3">
      <c r="A3499" s="2">
        <f>IF(G3499="","",VLOOKUP(G3499,{"CFTV","100000";"switch","750000";"VMS","200000";"Alarme","300000";"CA","400000";"Cabeamento","500000";"Infra","600000";"Redes","700000";"Energia","800000";"Outros","900000";"Serviço","1000000"},2,FALSE)
  + COUNTIF($G$2:G3499,G3499)
)</f>
        <v>800087</v>
      </c>
      <c r="B3499" s="3" t="str">
        <f t="shared" si="56"/>
        <v xml:space="preserve">CABO COMANDO/CONTROLE 5X0,50 MM² </v>
      </c>
      <c r="C3499" s="3" t="s">
        <v>6130</v>
      </c>
      <c r="D3499" s="3" t="s">
        <v>6130</v>
      </c>
      <c r="E3499" s="5" t="s">
        <v>3053</v>
      </c>
      <c r="F3499" s="5" t="s">
        <v>948</v>
      </c>
      <c r="G3499" s="2" t="s">
        <v>5989</v>
      </c>
      <c r="H3499" s="3" t="s">
        <v>6129</v>
      </c>
      <c r="I3499" s="170" t="s">
        <v>7038</v>
      </c>
      <c r="J3499" s="127">
        <v>5.7239000000000004</v>
      </c>
      <c r="K3499" s="162">
        <v>11.660806899560926</v>
      </c>
      <c r="L3499" s="126"/>
      <c r="M3499" s="203"/>
      <c r="N3499" s="198">
        <v>0.12</v>
      </c>
      <c r="O3499" s="3" t="s">
        <v>3053</v>
      </c>
      <c r="P3499" s="31" t="s">
        <v>7291</v>
      </c>
      <c r="Q3499" s="234">
        <v>1</v>
      </c>
      <c r="R3499" s="5">
        <v>85444900</v>
      </c>
      <c r="S3499" s="238">
        <v>46062</v>
      </c>
      <c r="T3499" s="263">
        <v>0.15</v>
      </c>
      <c r="U3499" s="263">
        <v>0</v>
      </c>
      <c r="V3499" s="263">
        <v>3.2119999999999996E-2</v>
      </c>
      <c r="W3499" s="263">
        <v>0</v>
      </c>
      <c r="X3499" s="263">
        <v>0.33999999999999997</v>
      </c>
      <c r="Y3499" s="265">
        <v>1.8334922359937862</v>
      </c>
      <c r="Z3499" s="275">
        <v>5.7239000000000004</v>
      </c>
      <c r="AA3499" s="276">
        <v>0.12732499410360926</v>
      </c>
      <c r="AB3499" s="277">
        <v>0.05</v>
      </c>
      <c r="AC3499" s="277">
        <v>3.6499999999999998E-2</v>
      </c>
      <c r="AD3499" s="277">
        <v>0</v>
      </c>
      <c r="AE3499" s="277">
        <v>0.33999999999999997</v>
      </c>
      <c r="AF3499" s="276">
        <v>1.6365881600285659</v>
      </c>
    </row>
    <row r="3500" spans="1:32" ht="27.6" x14ac:dyDescent="0.3">
      <c r="A3500" s="2">
        <f>IF(G3500="","",VLOOKUP(G3500,{"CFTV","100000";"switch","750000";"VMS","200000";"Alarme","300000";"CA","400000";"Cabeamento","500000";"Infra","600000";"Redes","700000";"Energia","800000";"Outros","900000";"Serviço","1000000"},2,FALSE)
  + COUNTIF($G$2:G3500,G3500)
)</f>
        <v>800088</v>
      </c>
      <c r="B3500" s="3" t="str">
        <f t="shared" si="56"/>
        <v>QUADRO DE COMANDO TERMOPLÁSTICO IP65</v>
      </c>
      <c r="C3500" s="3" t="s">
        <v>6106</v>
      </c>
      <c r="D3500" s="3" t="s">
        <v>6106</v>
      </c>
      <c r="E3500" s="5" t="s">
        <v>1584</v>
      </c>
      <c r="F3500" s="5" t="s">
        <v>7</v>
      </c>
      <c r="G3500" s="2" t="s">
        <v>5989</v>
      </c>
      <c r="H3500" s="3" t="s">
        <v>6131</v>
      </c>
      <c r="I3500" s="170" t="s">
        <v>7038</v>
      </c>
      <c r="J3500" s="127">
        <v>876.92</v>
      </c>
      <c r="K3500" s="162">
        <v>1786.4733462085235</v>
      </c>
      <c r="L3500" s="126"/>
      <c r="M3500" s="203"/>
      <c r="N3500" s="198">
        <v>0.12</v>
      </c>
      <c r="O3500" s="3" t="s">
        <v>1584</v>
      </c>
      <c r="P3500" s="31" t="s">
        <v>7291</v>
      </c>
      <c r="Q3500" s="234">
        <v>1</v>
      </c>
      <c r="R3500" s="5">
        <v>85381000</v>
      </c>
      <c r="S3500" s="238">
        <v>45876</v>
      </c>
      <c r="T3500" s="263">
        <v>0.15</v>
      </c>
      <c r="U3500" s="263">
        <v>0</v>
      </c>
      <c r="V3500" s="263">
        <v>3.2119999999999996E-2</v>
      </c>
      <c r="W3500" s="263">
        <v>0</v>
      </c>
      <c r="X3500" s="263">
        <v>0.33999999999999997</v>
      </c>
      <c r="Y3500" s="265">
        <v>1.8334922359937862</v>
      </c>
      <c r="Z3500" s="275">
        <v>876.92</v>
      </c>
      <c r="AA3500" s="276">
        <v>19.506601063844062</v>
      </c>
      <c r="AB3500" s="277">
        <v>0.05</v>
      </c>
      <c r="AC3500" s="277">
        <v>3.6499999999999998E-2</v>
      </c>
      <c r="AD3500" s="277">
        <v>0</v>
      </c>
      <c r="AE3500" s="277">
        <v>0.33999999999999997</v>
      </c>
      <c r="AF3500" s="276">
        <v>1.6365881600285659</v>
      </c>
    </row>
    <row r="3501" spans="1:32" ht="27.6" x14ac:dyDescent="0.3">
      <c r="A3501" s="2">
        <f>IF(G3501="","",VLOOKUP(G3501,{"CFTV","100000";"switch","750000";"VMS","200000";"Alarme","300000";"CA","400000";"Cabeamento","500000";"Infra","600000";"Redes","700000";"Energia","800000";"Outros","900000";"Serviço","1000000"},2,FALSE)
  + COUNTIF($G$2:G3501,G3501)
)</f>
        <v>800089</v>
      </c>
      <c r="B3501" s="3" t="str">
        <f t="shared" si="56"/>
        <v xml:space="preserve">CAIXA LIGHT 234X174X90MM </v>
      </c>
      <c r="C3501" s="3" t="s">
        <v>6133</v>
      </c>
      <c r="D3501" s="3" t="s">
        <v>6133</v>
      </c>
      <c r="E3501" s="5" t="s">
        <v>3118</v>
      </c>
      <c r="F3501" s="5" t="s">
        <v>7</v>
      </c>
      <c r="G3501" s="2" t="s">
        <v>5989</v>
      </c>
      <c r="H3501" s="3" t="s">
        <v>6132</v>
      </c>
      <c r="I3501" s="170" t="s">
        <v>7038</v>
      </c>
      <c r="J3501" s="127">
        <v>53.99</v>
      </c>
      <c r="K3501" s="162">
        <v>109.9891620236717</v>
      </c>
      <c r="L3501" s="126"/>
      <c r="M3501" s="203"/>
      <c r="N3501" s="218">
        <v>7.0000000000000007E-2</v>
      </c>
      <c r="O3501" s="3" t="s">
        <v>6374</v>
      </c>
      <c r="P3501" s="31" t="s">
        <v>7290</v>
      </c>
      <c r="Q3501" s="234">
        <v>1</v>
      </c>
      <c r="R3501" s="5">
        <v>39259090</v>
      </c>
      <c r="S3501" s="238">
        <v>45891</v>
      </c>
      <c r="T3501" s="263">
        <v>0.15</v>
      </c>
      <c r="U3501" s="263">
        <v>0</v>
      </c>
      <c r="V3501" s="263">
        <v>3.2119999999999996E-2</v>
      </c>
      <c r="W3501" s="263">
        <v>0</v>
      </c>
      <c r="X3501" s="263">
        <v>0.33999999999999997</v>
      </c>
      <c r="Y3501" s="265">
        <v>1.8334922359937862</v>
      </c>
      <c r="Z3501" s="275">
        <v>53.99</v>
      </c>
      <c r="AA3501" s="276">
        <v>1.2009777305078466</v>
      </c>
      <c r="AB3501" s="277">
        <v>0.05</v>
      </c>
      <c r="AC3501" s="277">
        <v>3.6499999999999998E-2</v>
      </c>
      <c r="AD3501" s="277">
        <v>0</v>
      </c>
      <c r="AE3501" s="277">
        <v>0.33999999999999997</v>
      </c>
      <c r="AF3501" s="276">
        <v>1.6365881600285659</v>
      </c>
    </row>
    <row r="3502" spans="1:32" ht="27.6" x14ac:dyDescent="0.3">
      <c r="A3502" s="2">
        <f>IF(G3502="","",VLOOKUP(G3502,{"CFTV","100000";"switch","750000";"VMS","200000";"Alarme","300000";"CA","400000";"Cabeamento","500000";"Infra","600000";"Redes","700000";"Energia","800000";"Outros","900000";"Serviço","1000000"},2,FALSE)
  + COUNTIF($G$2:G3502,G3502)
)</f>
        <v>800090</v>
      </c>
      <c r="B3502" s="3" t="str">
        <f t="shared" si="56"/>
        <v>MODULO DE BATERIAS ESTACIONÁRIAS 24V</v>
      </c>
      <c r="C3502" s="3" t="s">
        <v>6135</v>
      </c>
      <c r="D3502" s="3" t="s">
        <v>6135</v>
      </c>
      <c r="E3502" s="5" t="s">
        <v>6</v>
      </c>
      <c r="F3502" s="5" t="s">
        <v>7</v>
      </c>
      <c r="G3502" s="2" t="s">
        <v>5989</v>
      </c>
      <c r="H3502" s="3" t="s">
        <v>6134</v>
      </c>
      <c r="I3502" s="170" t="s">
        <v>7038</v>
      </c>
      <c r="J3502" s="127">
        <v>1017.92</v>
      </c>
      <c r="K3502" s="162">
        <v>2275.908208341019</v>
      </c>
      <c r="L3502" s="126"/>
      <c r="M3502" s="203">
        <v>9.7500000000000003E-2</v>
      </c>
      <c r="N3502" s="218">
        <v>0.12</v>
      </c>
      <c r="O3502" s="3" t="s">
        <v>6</v>
      </c>
      <c r="P3502" s="31" t="s">
        <v>7288</v>
      </c>
      <c r="Q3502" s="234">
        <v>1</v>
      </c>
      <c r="R3502" s="5">
        <v>85072010</v>
      </c>
      <c r="S3502" s="238">
        <v>45879</v>
      </c>
      <c r="T3502" s="263">
        <v>0.15</v>
      </c>
      <c r="U3502" s="263">
        <v>0</v>
      </c>
      <c r="V3502" s="263">
        <v>3.2119999999999996E-2</v>
      </c>
      <c r="W3502" s="263">
        <v>0</v>
      </c>
      <c r="X3502" s="263">
        <v>0.33999999999999997</v>
      </c>
      <c r="Y3502" s="265">
        <v>1.8334922359937862</v>
      </c>
      <c r="Z3502" s="275">
        <v>1117.1671999999999</v>
      </c>
      <c r="AA3502" s="276">
        <v>24.850767335688193</v>
      </c>
      <c r="AB3502" s="277">
        <v>0.05</v>
      </c>
      <c r="AC3502" s="277">
        <v>3.6499999999999998E-2</v>
      </c>
      <c r="AD3502" s="277">
        <v>0</v>
      </c>
      <c r="AE3502" s="277">
        <v>0.33999999999999997</v>
      </c>
      <c r="AF3502" s="276">
        <v>1.6365881600285659</v>
      </c>
    </row>
    <row r="3503" spans="1:32" ht="27.6" x14ac:dyDescent="0.3">
      <c r="A3503" s="2">
        <f>IF(G3503="","",VLOOKUP(G3503,{"CFTV","100000";"switch","750000";"VMS","200000";"Alarme","300000";"CA","400000";"Cabeamento","500000";"Infra","600000";"Redes","700000";"Energia","800000";"Outros","900000";"Serviço","1000000"},2,FALSE)
  + COUNTIF($G$2:G3503,G3503)
)</f>
        <v>800091</v>
      </c>
      <c r="B3503" s="3" t="str">
        <f t="shared" si="56"/>
        <v>CABO FLEXÍVEL HEPR 1KV 35,0MM²</v>
      </c>
      <c r="C3503" s="3" t="s">
        <v>6137</v>
      </c>
      <c r="D3503" s="3" t="s">
        <v>6137</v>
      </c>
      <c r="E3503" s="5" t="s">
        <v>326</v>
      </c>
      <c r="F3503" s="5" t="s">
        <v>948</v>
      </c>
      <c r="G3503" s="2" t="s">
        <v>5989</v>
      </c>
      <c r="H3503" s="3" t="s">
        <v>6136</v>
      </c>
      <c r="I3503" s="170" t="s">
        <v>7038</v>
      </c>
      <c r="J3503" s="127">
        <v>30.29</v>
      </c>
      <c r="K3503" s="162">
        <v>61.70719980916865</v>
      </c>
      <c r="L3503" s="127"/>
      <c r="M3503" s="205"/>
      <c r="N3503" s="198">
        <v>0.12</v>
      </c>
      <c r="O3503" s="3" t="s">
        <v>6374</v>
      </c>
      <c r="P3503" s="31" t="s">
        <v>7290</v>
      </c>
      <c r="Q3503" s="234">
        <v>1</v>
      </c>
      <c r="R3503" s="5">
        <v>85444900</v>
      </c>
      <c r="S3503" s="238">
        <v>45903</v>
      </c>
      <c r="T3503" s="263">
        <v>0.15</v>
      </c>
      <c r="U3503" s="263">
        <v>0</v>
      </c>
      <c r="V3503" s="263">
        <v>3.2119999999999996E-2</v>
      </c>
      <c r="W3503" s="263">
        <v>0</v>
      </c>
      <c r="X3503" s="263">
        <v>0.33999999999999997</v>
      </c>
      <c r="Y3503" s="265">
        <v>1.8334922359937862</v>
      </c>
      <c r="Z3503" s="275">
        <v>30.29</v>
      </c>
      <c r="AA3503" s="276">
        <v>0.67378432037567471</v>
      </c>
      <c r="AB3503" s="277">
        <v>0.05</v>
      </c>
      <c r="AC3503" s="277">
        <v>3.6499999999999998E-2</v>
      </c>
      <c r="AD3503" s="277">
        <v>0</v>
      </c>
      <c r="AE3503" s="277">
        <v>0.33999999999999997</v>
      </c>
      <c r="AF3503" s="276">
        <v>1.6365881600285659</v>
      </c>
    </row>
    <row r="3504" spans="1:32" ht="27.6" x14ac:dyDescent="0.3">
      <c r="A3504" s="2">
        <f>IF(G3504="","",VLOOKUP(G3504,{"CFTV","100000";"switch","750000";"VMS","200000";"Alarme","300000";"CA","400000";"Cabeamento","500000";"Infra","600000";"Redes","700000";"Energia","800000";"Outros","900000";"Serviço","1000000"},2,FALSE)
  + COUNTIF($G$2:G3504,G3504)
)</f>
        <v>800092</v>
      </c>
      <c r="B3504" s="3" t="str">
        <f t="shared" si="56"/>
        <v>CABO FLEXÍVEL HEPR 1KV 35,0MM²</v>
      </c>
      <c r="C3504" s="3" t="s">
        <v>6139</v>
      </c>
      <c r="D3504" s="3" t="s">
        <v>6139</v>
      </c>
      <c r="E3504" s="5" t="s">
        <v>326</v>
      </c>
      <c r="F3504" s="5" t="s">
        <v>7</v>
      </c>
      <c r="G3504" s="2" t="s">
        <v>5989</v>
      </c>
      <c r="H3504" s="3" t="s">
        <v>6138</v>
      </c>
      <c r="I3504" s="170" t="s">
        <v>7038</v>
      </c>
      <c r="J3504" s="127">
        <v>35.299999999999997</v>
      </c>
      <c r="K3504" s="162">
        <v>71.913639922867389</v>
      </c>
      <c r="L3504" s="127"/>
      <c r="M3504" s="205"/>
      <c r="N3504" s="198">
        <v>0.18</v>
      </c>
      <c r="O3504" s="3" t="s">
        <v>7070</v>
      </c>
      <c r="P3504" s="31" t="s">
        <v>7294</v>
      </c>
      <c r="Q3504" s="234">
        <v>1</v>
      </c>
      <c r="R3504" s="5">
        <v>85444900</v>
      </c>
      <c r="S3504" s="238">
        <v>45902</v>
      </c>
      <c r="T3504" s="263">
        <v>0.15</v>
      </c>
      <c r="U3504" s="263">
        <v>0</v>
      </c>
      <c r="V3504" s="263">
        <v>3.2119999999999996E-2</v>
      </c>
      <c r="W3504" s="263">
        <v>0</v>
      </c>
      <c r="X3504" s="263">
        <v>0.33999999999999997</v>
      </c>
      <c r="Y3504" s="265">
        <v>1.8334922359937862</v>
      </c>
      <c r="Z3504" s="275">
        <v>35.299999999999997</v>
      </c>
      <c r="AA3504" s="276">
        <v>0.7852290032770326</v>
      </c>
      <c r="AB3504" s="277">
        <v>0.05</v>
      </c>
      <c r="AC3504" s="277">
        <v>3.6499999999999998E-2</v>
      </c>
      <c r="AD3504" s="277">
        <v>0</v>
      </c>
      <c r="AE3504" s="277">
        <v>0.33999999999999997</v>
      </c>
      <c r="AF3504" s="276">
        <v>1.6365881600285659</v>
      </c>
    </row>
    <row r="3505" spans="1:32" ht="27.6" x14ac:dyDescent="0.3">
      <c r="A3505" s="2">
        <f>IF(G3505="","",VLOOKUP(G3505,{"CFTV","100000";"switch","750000";"VMS","200000";"Alarme","300000";"CA","400000";"Cabeamento","500000";"Infra","600000";"Redes","700000";"Energia","800000";"Outros","900000";"Serviço","1000000"},2,FALSE)
  + COUNTIF($G$2:G3505,G3505)
)</f>
        <v>800093</v>
      </c>
      <c r="B3505" s="3" t="str">
        <f t="shared" si="56"/>
        <v>CABO FLEXÍVEL ISOLADO 1 VIA</v>
      </c>
      <c r="C3505" s="3"/>
      <c r="D3505" s="3"/>
      <c r="E3505" s="5"/>
      <c r="F3505" s="5" t="s">
        <v>948</v>
      </c>
      <c r="G3505" s="2" t="s">
        <v>5989</v>
      </c>
      <c r="H3505" s="3" t="s">
        <v>6140</v>
      </c>
      <c r="I3505" s="170" t="s">
        <v>7038</v>
      </c>
      <c r="J3505" s="127">
        <v>6.43</v>
      </c>
      <c r="K3505" s="162">
        <v>13.099283419377828</v>
      </c>
      <c r="L3505" s="127"/>
      <c r="M3505" s="205"/>
      <c r="N3505" s="198">
        <v>0.18</v>
      </c>
      <c r="O3505" s="3" t="s">
        <v>7070</v>
      </c>
      <c r="P3505" s="31" t="s">
        <v>7294</v>
      </c>
      <c r="Q3505" s="234">
        <v>1</v>
      </c>
      <c r="R3505" s="5">
        <v>85444900</v>
      </c>
      <c r="S3505" s="238">
        <v>45902</v>
      </c>
      <c r="T3505" s="263">
        <v>0.15</v>
      </c>
      <c r="U3505" s="263">
        <v>0</v>
      </c>
      <c r="V3505" s="263">
        <v>3.2119999999999996E-2</v>
      </c>
      <c r="W3505" s="263">
        <v>0</v>
      </c>
      <c r="X3505" s="263">
        <v>0.33999999999999997</v>
      </c>
      <c r="Y3505" s="265">
        <v>1.8334922359937862</v>
      </c>
      <c r="Z3505" s="275">
        <v>6.43</v>
      </c>
      <c r="AA3505" s="276">
        <v>0.1430317986139184</v>
      </c>
      <c r="AB3505" s="277">
        <v>0.05</v>
      </c>
      <c r="AC3505" s="277">
        <v>3.6499999999999998E-2</v>
      </c>
      <c r="AD3505" s="277">
        <v>0</v>
      </c>
      <c r="AE3505" s="277">
        <v>0.33999999999999997</v>
      </c>
      <c r="AF3505" s="276">
        <v>1.6365881600285659</v>
      </c>
    </row>
    <row r="3506" spans="1:32" ht="27.6" x14ac:dyDescent="0.3">
      <c r="A3506" s="2">
        <f>IF(G3506="","",VLOOKUP(G3506,{"CFTV","100000";"switch","750000";"VMS","200000";"Alarme","300000";"CA","400000";"Cabeamento","500000";"Infra","600000";"Redes","700000";"Energia","800000";"Outros","900000";"Serviço","1000000"},2,FALSE)
  + COUNTIF($G$2:G3506,G3506)
)</f>
        <v>800094</v>
      </c>
      <c r="B3506" s="3" t="str">
        <f t="shared" si="56"/>
        <v>CABO FLEXÍVEL ISOLADO 1 VIA</v>
      </c>
      <c r="C3506" s="3"/>
      <c r="D3506" s="3"/>
      <c r="E3506" s="5"/>
      <c r="F3506" s="5" t="s">
        <v>948</v>
      </c>
      <c r="G3506" s="2" t="s">
        <v>5989</v>
      </c>
      <c r="H3506" s="3" t="s">
        <v>6141</v>
      </c>
      <c r="I3506" s="170" t="s">
        <v>7038</v>
      </c>
      <c r="J3506" s="127">
        <v>6.43</v>
      </c>
      <c r="K3506" s="162">
        <v>13.099283419377828</v>
      </c>
      <c r="L3506" s="127"/>
      <c r="M3506" s="205"/>
      <c r="N3506" s="198">
        <v>0.18</v>
      </c>
      <c r="O3506" s="3" t="s">
        <v>7070</v>
      </c>
      <c r="P3506" s="31" t="s">
        <v>7294</v>
      </c>
      <c r="Q3506" s="234">
        <v>1</v>
      </c>
      <c r="R3506" s="5">
        <v>85444900</v>
      </c>
      <c r="S3506" s="238">
        <v>45902</v>
      </c>
      <c r="T3506" s="263">
        <v>0.15</v>
      </c>
      <c r="U3506" s="263">
        <v>0</v>
      </c>
      <c r="V3506" s="263">
        <v>3.2119999999999996E-2</v>
      </c>
      <c r="W3506" s="263">
        <v>0</v>
      </c>
      <c r="X3506" s="263">
        <v>0.33999999999999997</v>
      </c>
      <c r="Y3506" s="265">
        <v>1.8334922359937862</v>
      </c>
      <c r="Z3506" s="275">
        <v>6.43</v>
      </c>
      <c r="AA3506" s="276">
        <v>0.1430317986139184</v>
      </c>
      <c r="AB3506" s="277">
        <v>0.05</v>
      </c>
      <c r="AC3506" s="277">
        <v>3.6499999999999998E-2</v>
      </c>
      <c r="AD3506" s="277">
        <v>0</v>
      </c>
      <c r="AE3506" s="277">
        <v>0.33999999999999997</v>
      </c>
      <c r="AF3506" s="276">
        <v>1.6365881600285659</v>
      </c>
    </row>
    <row r="3507" spans="1:32" ht="27.6" x14ac:dyDescent="0.3">
      <c r="A3507" s="2">
        <f>IF(G3507="","",VLOOKUP(G3507,{"CFTV","100000";"switch","750000";"VMS","200000";"Alarme","300000";"CA","400000";"Cabeamento","500000";"Infra","600000";"Redes","700000";"Energia","800000";"Outros","900000";"Serviço","1000000"},2,FALSE)
  + COUNTIF($G$2:G3507,G3507)
)</f>
        <v>800095</v>
      </c>
      <c r="B3507" s="3" t="str">
        <f t="shared" si="56"/>
        <v>FONTE 12V, 50W TEMPERATURA DE</v>
      </c>
      <c r="C3507" s="3" t="s">
        <v>6121</v>
      </c>
      <c r="D3507" s="3" t="s">
        <v>6121</v>
      </c>
      <c r="E3507" s="5" t="s">
        <v>370</v>
      </c>
      <c r="F3507" s="5" t="s">
        <v>7</v>
      </c>
      <c r="G3507" s="2" t="s">
        <v>5989</v>
      </c>
      <c r="H3507" s="3" t="s">
        <v>6142</v>
      </c>
      <c r="I3507" s="170" t="s">
        <v>7038</v>
      </c>
      <c r="J3507" s="127">
        <v>192.26</v>
      </c>
      <c r="K3507" s="162">
        <v>343.17524483077335</v>
      </c>
      <c r="L3507" s="127"/>
      <c r="M3507" s="205"/>
      <c r="N3507" s="198">
        <v>0.04</v>
      </c>
      <c r="O3507" s="3" t="s">
        <v>7060</v>
      </c>
      <c r="P3507" s="31" t="s">
        <v>7295</v>
      </c>
      <c r="Q3507" s="234">
        <v>1</v>
      </c>
      <c r="R3507" s="5">
        <v>85362000</v>
      </c>
      <c r="S3507" s="238">
        <v>45902</v>
      </c>
      <c r="T3507" s="263">
        <v>0.15</v>
      </c>
      <c r="U3507" s="263">
        <v>0</v>
      </c>
      <c r="V3507" s="263">
        <v>3.5039999999999995E-2</v>
      </c>
      <c r="W3507" s="263">
        <v>0</v>
      </c>
      <c r="X3507" s="263">
        <v>0.33999999999999997</v>
      </c>
      <c r="Y3507" s="265">
        <v>1.6064585475278061</v>
      </c>
      <c r="Z3507" s="275">
        <v>192.26</v>
      </c>
      <c r="AA3507" s="276">
        <v>4.2767175118992142</v>
      </c>
      <c r="AB3507" s="277">
        <v>0.05</v>
      </c>
      <c r="AC3507" s="277">
        <v>3.6499999999999998E-2</v>
      </c>
      <c r="AD3507" s="277">
        <v>0</v>
      </c>
      <c r="AE3507" s="277">
        <v>0.33999999999999997</v>
      </c>
      <c r="AF3507" s="276">
        <v>1.6365881600285659</v>
      </c>
    </row>
    <row r="3508" spans="1:32" ht="27.6" x14ac:dyDescent="0.3">
      <c r="A3508" s="2">
        <f>IF(G3508="","",VLOOKUP(G3508,{"CFTV","100000";"switch","750000";"VMS","200000";"Alarme","300000";"CA","400000";"Cabeamento","500000";"Infra","600000";"Redes","700000";"Energia","800000";"Outros","900000";"Serviço","1000000"},2,FALSE)
  + COUNTIF($G$2:G3508,G3508)
)</f>
        <v>800096</v>
      </c>
      <c r="B3508" s="3" t="str">
        <f t="shared" si="56"/>
        <v>GAB DE BATERIAS O-RAN 82X72X100CM</v>
      </c>
      <c r="C3508" s="5" t="s">
        <v>6144</v>
      </c>
      <c r="D3508" s="5" t="s">
        <v>6144</v>
      </c>
      <c r="E3508" s="5" t="s">
        <v>577</v>
      </c>
      <c r="F3508" s="5" t="s">
        <v>7</v>
      </c>
      <c r="G3508" s="2" t="s">
        <v>5989</v>
      </c>
      <c r="H3508" s="3" t="s">
        <v>6143</v>
      </c>
      <c r="I3508" s="170" t="s">
        <v>7038</v>
      </c>
      <c r="J3508" s="127">
        <v>3542.33</v>
      </c>
      <c r="K3508" s="162">
        <v>8246.6503115455198</v>
      </c>
      <c r="L3508" s="127">
        <v>240</v>
      </c>
      <c r="M3508" s="205">
        <v>7.4999999999999997E-2</v>
      </c>
      <c r="N3508" s="198">
        <v>0.12</v>
      </c>
      <c r="O3508" s="3" t="s">
        <v>577</v>
      </c>
      <c r="P3508" s="31" t="s">
        <v>7297</v>
      </c>
      <c r="Q3508" s="234">
        <v>1</v>
      </c>
      <c r="R3508" s="5">
        <v>85068090</v>
      </c>
      <c r="S3508" s="238">
        <v>45898</v>
      </c>
      <c r="T3508" s="263">
        <v>0.15</v>
      </c>
      <c r="U3508" s="263">
        <v>0</v>
      </c>
      <c r="V3508" s="263">
        <v>3.2119999999999996E-2</v>
      </c>
      <c r="W3508" s="263">
        <v>0</v>
      </c>
      <c r="X3508" s="263">
        <v>0.33999999999999997</v>
      </c>
      <c r="Y3508" s="265">
        <v>1.8334922359937862</v>
      </c>
      <c r="Z3508" s="275">
        <v>4048.0047500000001</v>
      </c>
      <c r="AA3508" s="276">
        <v>90.04562988960889</v>
      </c>
      <c r="AB3508" s="277">
        <v>0.05</v>
      </c>
      <c r="AC3508" s="277">
        <v>3.6499999999999998E-2</v>
      </c>
      <c r="AD3508" s="277">
        <v>0</v>
      </c>
      <c r="AE3508" s="277">
        <v>0.33999999999999997</v>
      </c>
      <c r="AF3508" s="276">
        <v>1.6365881600285659</v>
      </c>
    </row>
    <row r="3509" spans="1:32" ht="27.6" x14ac:dyDescent="0.3">
      <c r="A3509" s="2">
        <f>IF(G3509="","",VLOOKUP(G3509,{"CFTV","100000";"switch","750000";"VMS","200000";"Alarme","300000";"CA","400000";"Cabeamento","500000";"Infra","600000";"Redes","700000";"Energia","800000";"Outros","900000";"Serviço","1000000"},2,FALSE)
  + COUNTIF($G$2:G3509,G3509)
)</f>
        <v>800097</v>
      </c>
      <c r="B3509" s="3" t="str">
        <f t="shared" si="56"/>
        <v>TERMINAL DE COMPRESSÃO OLHAL PARA</v>
      </c>
      <c r="C3509" s="3" t="s">
        <v>6146</v>
      </c>
      <c r="D3509" s="3" t="s">
        <v>6146</v>
      </c>
      <c r="E3509" s="5" t="s">
        <v>326</v>
      </c>
      <c r="F3509" s="5" t="s">
        <v>7</v>
      </c>
      <c r="G3509" s="2" t="s">
        <v>5989</v>
      </c>
      <c r="H3509" s="3" t="s">
        <v>6145</v>
      </c>
      <c r="I3509" s="170" t="s">
        <v>7038</v>
      </c>
      <c r="J3509" s="127">
        <v>4.51</v>
      </c>
      <c r="K3509" s="162">
        <v>9.1878333159244168</v>
      </c>
      <c r="L3509" s="127"/>
      <c r="M3509" s="205"/>
      <c r="N3509" s="198">
        <v>0.18</v>
      </c>
      <c r="O3509" s="3" t="s">
        <v>7070</v>
      </c>
      <c r="P3509" s="31" t="s">
        <v>7294</v>
      </c>
      <c r="Q3509" s="234">
        <v>1</v>
      </c>
      <c r="R3509" s="5">
        <v>85359090</v>
      </c>
      <c r="S3509" s="238">
        <v>45902</v>
      </c>
      <c r="T3509" s="263">
        <v>0.15</v>
      </c>
      <c r="U3509" s="263">
        <v>0</v>
      </c>
      <c r="V3509" s="263">
        <v>3.2119999999999996E-2</v>
      </c>
      <c r="W3509" s="263">
        <v>0</v>
      </c>
      <c r="X3509" s="263">
        <v>0.33999999999999997</v>
      </c>
      <c r="Y3509" s="265">
        <v>1.8334922359937862</v>
      </c>
      <c r="Z3509" s="275">
        <v>4.51</v>
      </c>
      <c r="AA3509" s="276">
        <v>0.10032245905890699</v>
      </c>
      <c r="AB3509" s="277">
        <v>0.05</v>
      </c>
      <c r="AC3509" s="277">
        <v>3.6499999999999998E-2</v>
      </c>
      <c r="AD3509" s="277">
        <v>0</v>
      </c>
      <c r="AE3509" s="277">
        <v>0.33999999999999997</v>
      </c>
      <c r="AF3509" s="276">
        <v>1.6365881600285659</v>
      </c>
    </row>
    <row r="3510" spans="1:32" ht="27.6" x14ac:dyDescent="0.3">
      <c r="A3510" s="2">
        <f>IF(G3510="","",VLOOKUP(G3510,{"CFTV","100000";"switch","750000";"VMS","200000";"Alarme","300000";"CA","400000";"Cabeamento","500000";"Infra","600000";"Redes","700000";"Energia","800000";"Outros","900000";"Serviço","1000000"},2,FALSE)
  + COUNTIF($G$2:G3510,G3510)
)</f>
        <v>800098</v>
      </c>
      <c r="B3510" s="3" t="str">
        <f t="shared" si="56"/>
        <v>TERMINAL PRÉ ISOLADO OLHAL 6MM</v>
      </c>
      <c r="C3510" s="3"/>
      <c r="D3510" s="3"/>
      <c r="E3510" s="5" t="s">
        <v>326</v>
      </c>
      <c r="F3510" s="5" t="s">
        <v>7</v>
      </c>
      <c r="G3510" s="2" t="s">
        <v>5989</v>
      </c>
      <c r="H3510" s="3" t="s">
        <v>6147</v>
      </c>
      <c r="I3510" s="170" t="s">
        <v>7038</v>
      </c>
      <c r="J3510" s="127">
        <v>92.15</v>
      </c>
      <c r="K3510" s="162">
        <v>187.72923282980824</v>
      </c>
      <c r="L3510" s="127"/>
      <c r="M3510" s="205"/>
      <c r="N3510" s="198">
        <v>0.18</v>
      </c>
      <c r="O3510" s="3" t="s">
        <v>7070</v>
      </c>
      <c r="P3510" s="31" t="s">
        <v>7294</v>
      </c>
      <c r="Q3510" s="234">
        <v>1</v>
      </c>
      <c r="R3510" s="5">
        <v>85359090</v>
      </c>
      <c r="S3510" s="238">
        <v>45902</v>
      </c>
      <c r="T3510" s="263">
        <v>0.15</v>
      </c>
      <c r="U3510" s="263">
        <v>0</v>
      </c>
      <c r="V3510" s="263">
        <v>3.2119999999999996E-2</v>
      </c>
      <c r="W3510" s="263">
        <v>0</v>
      </c>
      <c r="X3510" s="263">
        <v>0.33999999999999997</v>
      </c>
      <c r="Y3510" s="265">
        <v>1.8334922359937862</v>
      </c>
      <c r="Z3510" s="275">
        <v>92.15</v>
      </c>
      <c r="AA3510" s="276">
        <v>2.0498258541636987</v>
      </c>
      <c r="AB3510" s="277">
        <v>0.05</v>
      </c>
      <c r="AC3510" s="277">
        <v>3.6499999999999998E-2</v>
      </c>
      <c r="AD3510" s="277">
        <v>0</v>
      </c>
      <c r="AE3510" s="277">
        <v>0.33999999999999997</v>
      </c>
      <c r="AF3510" s="276">
        <v>1.6365881600285659</v>
      </c>
    </row>
    <row r="3511" spans="1:32" ht="27.6" x14ac:dyDescent="0.3">
      <c r="A3511" s="2">
        <f>IF(G3511="","",VLOOKUP(G3511,{"CFTV","100000";"switch","750000";"VMS","200000";"Alarme","300000";"CA","400000";"Cabeamento","500000";"Infra","600000";"Redes","700000";"Energia","800000";"Outros","900000";"Serviço","1000000"},2,FALSE)
  + COUNTIF($G$2:G3511,G3511)
)</f>
        <v>800099</v>
      </c>
      <c r="B3511" s="3" t="str">
        <f t="shared" si="56"/>
        <v>NOBREAK INTERATIVO 220V - 1800</v>
      </c>
      <c r="C3511" s="3" t="s">
        <v>6149</v>
      </c>
      <c r="D3511" s="3" t="s">
        <v>6149</v>
      </c>
      <c r="E3511" s="5" t="s">
        <v>6</v>
      </c>
      <c r="F3511" s="5" t="s">
        <v>7</v>
      </c>
      <c r="G3511" s="2" t="s">
        <v>5989</v>
      </c>
      <c r="H3511" s="3" t="s">
        <v>6148</v>
      </c>
      <c r="I3511" s="170" t="s">
        <v>7038</v>
      </c>
      <c r="J3511" s="127">
        <v>782.78</v>
      </c>
      <c r="K3511" s="162">
        <v>1533.4558055140146</v>
      </c>
      <c r="L3511" s="126"/>
      <c r="M3511" s="205">
        <v>9.7500000000000003E-2</v>
      </c>
      <c r="N3511" s="198">
        <v>0.04</v>
      </c>
      <c r="O3511" s="3" t="s">
        <v>7048</v>
      </c>
      <c r="P3511" s="31" t="s">
        <v>7288</v>
      </c>
      <c r="Q3511" s="234">
        <v>1</v>
      </c>
      <c r="R3511" s="5">
        <v>85044040</v>
      </c>
      <c r="S3511" s="238">
        <v>45905</v>
      </c>
      <c r="T3511" s="263">
        <v>0.15</v>
      </c>
      <c r="U3511" s="263">
        <v>0</v>
      </c>
      <c r="V3511" s="263">
        <v>3.5039999999999995E-2</v>
      </c>
      <c r="W3511" s="263">
        <v>0</v>
      </c>
      <c r="X3511" s="263">
        <v>0.33999999999999997</v>
      </c>
      <c r="Y3511" s="265">
        <v>1.6064585475278061</v>
      </c>
      <c r="Z3511" s="275">
        <v>859.10104999999999</v>
      </c>
      <c r="AA3511" s="276">
        <v>19.110228362769181</v>
      </c>
      <c r="AB3511" s="277">
        <v>0.05</v>
      </c>
      <c r="AC3511" s="277">
        <v>3.6499999999999998E-2</v>
      </c>
      <c r="AD3511" s="277">
        <v>0</v>
      </c>
      <c r="AE3511" s="277">
        <v>0.33999999999999997</v>
      </c>
      <c r="AF3511" s="276">
        <v>1.6365881600285659</v>
      </c>
    </row>
    <row r="3512" spans="1:32" ht="41.4" x14ac:dyDescent="0.3">
      <c r="A3512" s="2">
        <f>IF(G3512="","",VLOOKUP(G3512,{"CFTV","100000";"switch","750000";"VMS","200000";"Alarme","300000";"CA","400000";"Cabeamento","500000";"Infra","600000";"Redes","700000";"Energia","800000";"Outros","900000";"Serviço","1000000"},2,FALSE)
  + COUNTIF($G$2:G3512,G3512)
)</f>
        <v>800100</v>
      </c>
      <c r="B3512" s="3" t="str">
        <f t="shared" si="56"/>
        <v>MÓDULO FOTOVOLTAICO MONOCRISTALINO
BIFACIAL N-TYPE 450W</v>
      </c>
      <c r="C3512" s="3" t="s">
        <v>6151</v>
      </c>
      <c r="D3512" s="3" t="s">
        <v>6151</v>
      </c>
      <c r="E3512" s="5" t="s">
        <v>6</v>
      </c>
      <c r="F3512" s="5" t="s">
        <v>7</v>
      </c>
      <c r="G3512" s="2" t="s">
        <v>5989</v>
      </c>
      <c r="H3512" s="3" t="s">
        <v>6150</v>
      </c>
      <c r="I3512" s="170" t="s">
        <v>7038</v>
      </c>
      <c r="J3512" s="127">
        <v>565.41999999999996</v>
      </c>
      <c r="K3512" s="162">
        <v>1151.8813111951183</v>
      </c>
      <c r="L3512" s="127"/>
      <c r="M3512" s="203"/>
      <c r="N3512" s="198">
        <v>0</v>
      </c>
      <c r="O3512" s="3" t="s">
        <v>7048</v>
      </c>
      <c r="P3512" s="31" t="s">
        <v>7288</v>
      </c>
      <c r="Q3512" s="234">
        <v>1</v>
      </c>
      <c r="R3512" s="5">
        <v>85434300</v>
      </c>
      <c r="S3512" s="238">
        <v>45910</v>
      </c>
      <c r="T3512" s="263">
        <v>0.15</v>
      </c>
      <c r="U3512" s="263">
        <v>0</v>
      </c>
      <c r="V3512" s="263">
        <v>3.2119999999999996E-2</v>
      </c>
      <c r="W3512" s="263">
        <v>0</v>
      </c>
      <c r="X3512" s="263">
        <v>0.33999999999999997</v>
      </c>
      <c r="Y3512" s="265">
        <v>1.8334922359937862</v>
      </c>
      <c r="Z3512" s="275">
        <v>565.41999999999996</v>
      </c>
      <c r="AA3512" s="276">
        <v>12.577455609997159</v>
      </c>
      <c r="AB3512" s="277">
        <v>0.05</v>
      </c>
      <c r="AC3512" s="277">
        <v>3.6499999999999998E-2</v>
      </c>
      <c r="AD3512" s="277">
        <v>0</v>
      </c>
      <c r="AE3512" s="277">
        <v>0.33999999999999997</v>
      </c>
      <c r="AF3512" s="276">
        <v>1.6365881600285659</v>
      </c>
    </row>
    <row r="3513" spans="1:32" ht="27.6" x14ac:dyDescent="0.3">
      <c r="A3513" s="2">
        <f>IF(G3513="","",VLOOKUP(G3513,{"CFTV","100000";"switch","750000";"VMS","200000";"Alarme","300000";"CA","400000";"Cabeamento","500000";"Infra","600000";"Redes","700000";"Energia","800000";"Outros","900000";"Serviço","1000000"},2,FALSE)
  + COUNTIF($G$2:G3513,G3513)
)</f>
        <v>800101</v>
      </c>
      <c r="B3513" s="3" t="str">
        <f t="shared" si="56"/>
        <v>TERMINAL OLHAL PRÉ-ISOLADO AZUL 1,5MM</v>
      </c>
      <c r="C3513" s="3"/>
      <c r="D3513" s="3"/>
      <c r="E3513" s="5" t="s">
        <v>326</v>
      </c>
      <c r="F3513" s="5" t="s">
        <v>7</v>
      </c>
      <c r="G3513" s="2" t="s">
        <v>5989</v>
      </c>
      <c r="H3513" s="3" t="s">
        <v>6152</v>
      </c>
      <c r="I3513" s="170" t="s">
        <v>7038</v>
      </c>
      <c r="J3513" s="127">
        <v>24.98</v>
      </c>
      <c r="K3513" s="162">
        <v>56.16394161568077</v>
      </c>
      <c r="L3513" s="127">
        <v>2.589</v>
      </c>
      <c r="M3513" s="203"/>
      <c r="N3513" s="198">
        <v>0.12</v>
      </c>
      <c r="O3513" s="3" t="s">
        <v>7088</v>
      </c>
      <c r="P3513" s="31" t="s">
        <v>7291</v>
      </c>
      <c r="Q3513" s="234">
        <v>1</v>
      </c>
      <c r="R3513" s="5">
        <v>85369090</v>
      </c>
      <c r="S3513" s="238">
        <v>45911</v>
      </c>
      <c r="T3513" s="263">
        <v>0.15</v>
      </c>
      <c r="U3513" s="263">
        <v>0</v>
      </c>
      <c r="V3513" s="263">
        <v>3.2119999999999996E-2</v>
      </c>
      <c r="W3513" s="263">
        <v>0</v>
      </c>
      <c r="X3513" s="263">
        <v>0.33999999999999997</v>
      </c>
      <c r="Y3513" s="265">
        <v>1.8334922359937862</v>
      </c>
      <c r="Z3513" s="275">
        <v>27.568999999999999</v>
      </c>
      <c r="AA3513" s="276">
        <v>0.61325717822505699</v>
      </c>
      <c r="AB3513" s="277">
        <v>0.05</v>
      </c>
      <c r="AC3513" s="277">
        <v>3.6499999999999998E-2</v>
      </c>
      <c r="AD3513" s="277">
        <v>0</v>
      </c>
      <c r="AE3513" s="277">
        <v>0.33999999999999997</v>
      </c>
      <c r="AF3513" s="276">
        <v>1.6365881600285659</v>
      </c>
    </row>
    <row r="3514" spans="1:32" ht="27.6" x14ac:dyDescent="0.3">
      <c r="A3514" s="2">
        <f>IF(G3514="","",VLOOKUP(G3514,{"CFTV","100000";"switch","750000";"VMS","200000";"Alarme","300000";"CA","400000";"Cabeamento","500000";"Infra","600000";"Redes","700000";"Energia","800000";"Outros","900000";"Serviço","1000000"},2,FALSE)
  + COUNTIF($G$2:G3514,G3514)
)</f>
        <v>800102</v>
      </c>
      <c r="B3514" s="3" t="str">
        <f t="shared" si="56"/>
        <v>NOBREAK INTERATIVO BIVOLT 600va</v>
      </c>
      <c r="C3514" s="3" t="s">
        <v>6154</v>
      </c>
      <c r="D3514" s="3" t="s">
        <v>6154</v>
      </c>
      <c r="E3514" s="5" t="s">
        <v>6</v>
      </c>
      <c r="F3514" s="5" t="s">
        <v>7</v>
      </c>
      <c r="G3514" s="2" t="s">
        <v>5989</v>
      </c>
      <c r="H3514" s="3" t="s">
        <v>6153</v>
      </c>
      <c r="I3514" s="170" t="s">
        <v>7038</v>
      </c>
      <c r="J3514" s="127">
        <v>391</v>
      </c>
      <c r="K3514" s="162">
        <v>874.21419115582626</v>
      </c>
      <c r="L3514" s="126"/>
      <c r="M3514" s="205">
        <v>9.7500000000000003E-2</v>
      </c>
      <c r="N3514" s="198">
        <v>0.12</v>
      </c>
      <c r="O3514" s="3" t="s">
        <v>6</v>
      </c>
      <c r="P3514" s="31" t="s">
        <v>7288</v>
      </c>
      <c r="Q3514" s="234">
        <v>1</v>
      </c>
      <c r="R3514" s="5">
        <v>85044040</v>
      </c>
      <c r="S3514" s="238">
        <v>45904</v>
      </c>
      <c r="T3514" s="263">
        <v>0.15</v>
      </c>
      <c r="U3514" s="263">
        <v>0</v>
      </c>
      <c r="V3514" s="263">
        <v>3.2119999999999996E-2</v>
      </c>
      <c r="W3514" s="263">
        <v>0</v>
      </c>
      <c r="X3514" s="263">
        <v>0.33999999999999997</v>
      </c>
      <c r="Y3514" s="265">
        <v>1.8334922359937862</v>
      </c>
      <c r="Z3514" s="275">
        <v>429.1225</v>
      </c>
      <c r="AA3514" s="276">
        <v>9.5455930016642601</v>
      </c>
      <c r="AB3514" s="277">
        <v>0.05</v>
      </c>
      <c r="AC3514" s="277">
        <v>3.6499999999999998E-2</v>
      </c>
      <c r="AD3514" s="277">
        <v>0</v>
      </c>
      <c r="AE3514" s="277">
        <v>0.33999999999999997</v>
      </c>
      <c r="AF3514" s="276">
        <v>1.6365881600285659</v>
      </c>
    </row>
    <row r="3515" spans="1:32" ht="27.6" x14ac:dyDescent="0.3">
      <c r="A3515" s="2">
        <f>IF(G3515="","",VLOOKUP(G3515,{"CFTV","100000";"switch","750000";"VMS","200000";"Alarme","300000";"CA","400000";"Cabeamento","500000";"Infra","600000";"Redes","700000";"Energia","800000";"Outros","900000";"Serviço","1000000"},2,FALSE)
  + COUNTIF($G$2:G3515,G3515)
)</f>
        <v>800103</v>
      </c>
      <c r="B3515" s="3" t="str">
        <f t="shared" si="56"/>
        <v>NOBREAK INTERATIVO BIVOLT 1200 VA</v>
      </c>
      <c r="C3515" s="3" t="s">
        <v>6156</v>
      </c>
      <c r="D3515" s="3" t="s">
        <v>6156</v>
      </c>
      <c r="E3515" s="5" t="s">
        <v>6</v>
      </c>
      <c r="F3515" s="5" t="s">
        <v>7</v>
      </c>
      <c r="G3515" s="2" t="s">
        <v>5989</v>
      </c>
      <c r="H3515" s="3" t="s">
        <v>6155</v>
      </c>
      <c r="I3515" s="176" t="s">
        <v>7038</v>
      </c>
      <c r="J3515" s="135">
        <v>650.04999999999995</v>
      </c>
      <c r="K3515" s="162">
        <v>1453.4090408205748</v>
      </c>
      <c r="L3515" s="126"/>
      <c r="M3515" s="209">
        <v>9.7500000000000003E-2</v>
      </c>
      <c r="N3515" s="215">
        <v>0.12</v>
      </c>
      <c r="O3515" s="3" t="s">
        <v>6</v>
      </c>
      <c r="P3515" s="31" t="s">
        <v>7288</v>
      </c>
      <c r="Q3515" s="234">
        <v>1</v>
      </c>
      <c r="R3515" s="5">
        <v>85044040</v>
      </c>
      <c r="S3515" s="238">
        <v>45911</v>
      </c>
      <c r="T3515" s="263">
        <v>0.15</v>
      </c>
      <c r="U3515" s="263">
        <v>0</v>
      </c>
      <c r="V3515" s="263">
        <v>3.2119999999999996E-2</v>
      </c>
      <c r="W3515" s="263">
        <v>0</v>
      </c>
      <c r="X3515" s="263">
        <v>0.33999999999999997</v>
      </c>
      <c r="Y3515" s="265">
        <v>1.8334922359937862</v>
      </c>
      <c r="Z3515" s="275">
        <v>713.42987499999992</v>
      </c>
      <c r="AA3515" s="276">
        <v>15.869853531283509</v>
      </c>
      <c r="AB3515" s="277">
        <v>0.05</v>
      </c>
      <c r="AC3515" s="277">
        <v>3.6499999999999998E-2</v>
      </c>
      <c r="AD3515" s="277">
        <v>0</v>
      </c>
      <c r="AE3515" s="277">
        <v>0.33999999999999997</v>
      </c>
      <c r="AF3515" s="276">
        <v>1.6365881600285659</v>
      </c>
    </row>
    <row r="3516" spans="1:32" x14ac:dyDescent="0.3">
      <c r="A3516" s="2">
        <f>IF(G3516="","",VLOOKUP(G3516,{"CFTV","100000";"switch","750000";"VMS","200000";"Alarme","300000";"CA","400000";"Cabeamento","500000";"Infra","600000";"Redes","700000";"Energia","800000";"Outros","900000";"Serviço","1000000"},2,FALSE)
  + COUNTIF($G$2:G3516,G3516)
)</f>
        <v>800104</v>
      </c>
      <c r="B3516" s="3" t="str">
        <f t="shared" si="56"/>
        <v>BATERIA ESTACIONÁRIA</v>
      </c>
      <c r="C3516" s="3" t="s">
        <v>6158</v>
      </c>
      <c r="D3516" s="3" t="s">
        <v>6158</v>
      </c>
      <c r="E3516" s="5" t="s">
        <v>6</v>
      </c>
      <c r="F3516" s="5" t="s">
        <v>7</v>
      </c>
      <c r="G3516" s="2" t="s">
        <v>5989</v>
      </c>
      <c r="H3516" s="3" t="s">
        <v>6157</v>
      </c>
      <c r="I3516" s="176" t="s">
        <v>7038</v>
      </c>
      <c r="J3516" s="135">
        <v>356.32</v>
      </c>
      <c r="K3516" s="162">
        <v>725.8999483658954</v>
      </c>
      <c r="L3516" s="126"/>
      <c r="M3516" s="209"/>
      <c r="N3516" s="215">
        <v>0.12</v>
      </c>
      <c r="O3516" s="3" t="s">
        <v>6</v>
      </c>
      <c r="P3516" s="31" t="s">
        <v>7288</v>
      </c>
      <c r="Q3516" s="234">
        <v>1</v>
      </c>
      <c r="R3516" s="5">
        <v>85072010</v>
      </c>
      <c r="S3516" s="238">
        <v>45911</v>
      </c>
      <c r="T3516" s="263">
        <v>0.15</v>
      </c>
      <c r="U3516" s="263">
        <v>0</v>
      </c>
      <c r="V3516" s="263">
        <v>3.2119999999999996E-2</v>
      </c>
      <c r="W3516" s="263">
        <v>0</v>
      </c>
      <c r="X3516" s="263">
        <v>0.33999999999999997</v>
      </c>
      <c r="Y3516" s="265">
        <v>1.8334922359937862</v>
      </c>
      <c r="Z3516" s="275">
        <v>356.32</v>
      </c>
      <c r="AA3516" s="276">
        <v>7.9261415990842004</v>
      </c>
      <c r="AB3516" s="277">
        <v>0.05</v>
      </c>
      <c r="AC3516" s="277">
        <v>3.6499999999999998E-2</v>
      </c>
      <c r="AD3516" s="277">
        <v>0</v>
      </c>
      <c r="AE3516" s="277">
        <v>0.33999999999999997</v>
      </c>
      <c r="AF3516" s="276">
        <v>1.6365881600285659</v>
      </c>
    </row>
    <row r="3517" spans="1:32" x14ac:dyDescent="0.3">
      <c r="A3517" s="2">
        <f>IF(G3517="","",VLOOKUP(G3517,{"CFTV","100000";"switch","750000";"VMS","200000";"Alarme","300000";"CA","400000";"Cabeamento","500000";"Infra","600000";"Redes","700000";"Energia","800000";"Outros","900000";"Serviço","1000000"},2,FALSE)
  + COUNTIF($G$2:G3517,G3517)
)</f>
        <v>800105</v>
      </c>
      <c r="B3517" s="3" t="str">
        <f t="shared" si="56"/>
        <v>NOBREAK 1800 VA / 900</v>
      </c>
      <c r="C3517" s="3" t="s">
        <v>6160</v>
      </c>
      <c r="D3517" s="3" t="s">
        <v>6160</v>
      </c>
      <c r="E3517" s="5" t="s">
        <v>6</v>
      </c>
      <c r="F3517" s="5" t="s">
        <v>7</v>
      </c>
      <c r="G3517" s="2" t="s">
        <v>5989</v>
      </c>
      <c r="H3517" s="3" t="s">
        <v>6159</v>
      </c>
      <c r="I3517" s="176" t="s">
        <v>7038</v>
      </c>
      <c r="J3517" s="135">
        <v>838.23</v>
      </c>
      <c r="K3517" s="162">
        <v>1642.0816319476896</v>
      </c>
      <c r="L3517" s="126"/>
      <c r="M3517" s="209">
        <v>9.7500000000000003E-2</v>
      </c>
      <c r="N3517" s="215">
        <v>0.04</v>
      </c>
      <c r="O3517" s="3" t="s">
        <v>6</v>
      </c>
      <c r="P3517" s="31" t="s">
        <v>7288</v>
      </c>
      <c r="Q3517" s="234">
        <v>1</v>
      </c>
      <c r="R3517" s="5">
        <v>85044040</v>
      </c>
      <c r="S3517" s="238">
        <v>45911</v>
      </c>
      <c r="T3517" s="263">
        <v>0.15</v>
      </c>
      <c r="U3517" s="263">
        <v>0</v>
      </c>
      <c r="V3517" s="263">
        <v>3.5039999999999995E-2</v>
      </c>
      <c r="W3517" s="263">
        <v>0</v>
      </c>
      <c r="X3517" s="263">
        <v>0.33999999999999997</v>
      </c>
      <c r="Y3517" s="265">
        <v>1.6064585475278061</v>
      </c>
      <c r="Z3517" s="275">
        <v>919.95742500000006</v>
      </c>
      <c r="AA3517" s="276">
        <v>20.463944812749446</v>
      </c>
      <c r="AB3517" s="277">
        <v>0.05</v>
      </c>
      <c r="AC3517" s="277">
        <v>3.6499999999999998E-2</v>
      </c>
      <c r="AD3517" s="277">
        <v>0</v>
      </c>
      <c r="AE3517" s="277">
        <v>0.33999999999999997</v>
      </c>
      <c r="AF3517" s="276">
        <v>1.6365881600285659</v>
      </c>
    </row>
    <row r="3518" spans="1:32" ht="27.6" x14ac:dyDescent="0.3">
      <c r="A3518" s="2">
        <f>IF(G3518="","",VLOOKUP(G3518,{"CFTV","100000";"switch","750000";"VMS","200000";"Alarme","300000";"CA","400000";"Cabeamento","500000";"Infra","600000";"Redes","700000";"Energia","800000";"Outros","900000";"Serviço","1000000"},2,FALSE)
  + COUNTIF($G$2:G3518,G3518)
)</f>
        <v>800106</v>
      </c>
      <c r="B3518" s="3" t="str">
        <f t="shared" si="56"/>
        <v>PINO PARA CABO DE 2,5MM2</v>
      </c>
      <c r="C3518" s="3"/>
      <c r="D3518" s="3"/>
      <c r="E3518" s="5" t="s">
        <v>326</v>
      </c>
      <c r="F3518" s="5" t="s">
        <v>7</v>
      </c>
      <c r="G3518" s="2" t="s">
        <v>5989</v>
      </c>
      <c r="H3518" s="3" t="s">
        <v>6161</v>
      </c>
      <c r="I3518" s="170" t="s">
        <v>7038</v>
      </c>
      <c r="J3518" s="127">
        <v>0.35</v>
      </c>
      <c r="K3518" s="162">
        <v>1.2618501010828347</v>
      </c>
      <c r="L3518" s="127">
        <v>0.26940000000000003</v>
      </c>
      <c r="M3518" s="203"/>
      <c r="N3518" s="218">
        <v>0.12</v>
      </c>
      <c r="O3518" s="3" t="s">
        <v>6374</v>
      </c>
      <c r="P3518" s="31" t="s">
        <v>7290</v>
      </c>
      <c r="Q3518" s="234">
        <v>1</v>
      </c>
      <c r="R3518" s="5">
        <v>85359090</v>
      </c>
      <c r="S3518" s="238">
        <v>45930</v>
      </c>
      <c r="T3518" s="263">
        <v>0.15</v>
      </c>
      <c r="U3518" s="263">
        <v>0</v>
      </c>
      <c r="V3518" s="263">
        <v>3.2119999999999996E-2</v>
      </c>
      <c r="W3518" s="263">
        <v>0</v>
      </c>
      <c r="X3518" s="263">
        <v>0.33999999999999997</v>
      </c>
      <c r="Y3518" s="265">
        <v>1.8334922359937862</v>
      </c>
      <c r="Z3518" s="275">
        <v>0.61939999999999995</v>
      </c>
      <c r="AA3518" s="276">
        <v>1.3778210896028155E-2</v>
      </c>
      <c r="AB3518" s="277">
        <v>0.05</v>
      </c>
      <c r="AC3518" s="277">
        <v>3.6499999999999998E-2</v>
      </c>
      <c r="AD3518" s="277">
        <v>0</v>
      </c>
      <c r="AE3518" s="277">
        <v>0.33999999999999997</v>
      </c>
      <c r="AF3518" s="276">
        <v>1.6365881600285659</v>
      </c>
    </row>
    <row r="3519" spans="1:32" ht="27.6" x14ac:dyDescent="0.3">
      <c r="A3519" s="2">
        <f>IF(G3519="","",VLOOKUP(G3519,{"CFTV","100000";"switch","750000";"VMS","200000";"Alarme","300000";"CA","400000";"Cabeamento","500000";"Infra","600000";"Redes","700000";"Energia","800000";"Outros","900000";"Serviço","1000000"},2,FALSE)
  + COUNTIF($G$2:G3519,G3519)
)</f>
        <v>800107</v>
      </c>
      <c r="B3519" s="3" t="str">
        <f t="shared" si="56"/>
        <v>OLHAL PARA CABO DE 10MM2</v>
      </c>
      <c r="C3519" s="3"/>
      <c r="D3519" s="3"/>
      <c r="E3519" s="5" t="s">
        <v>326</v>
      </c>
      <c r="F3519" s="5" t="s">
        <v>7</v>
      </c>
      <c r="G3519" s="2" t="s">
        <v>5989</v>
      </c>
      <c r="H3519" s="3" t="s">
        <v>6162</v>
      </c>
      <c r="I3519" s="170" t="s">
        <v>7038</v>
      </c>
      <c r="J3519" s="127">
        <v>1.99</v>
      </c>
      <c r="K3519" s="162">
        <v>7.103084736479631</v>
      </c>
      <c r="L3519" s="127">
        <v>1.4966666666666668</v>
      </c>
      <c r="M3519" s="203"/>
      <c r="N3519" s="218">
        <v>0.12</v>
      </c>
      <c r="O3519" s="3" t="s">
        <v>6374</v>
      </c>
      <c r="P3519" s="31" t="s">
        <v>7290</v>
      </c>
      <c r="Q3519" s="234">
        <v>1</v>
      </c>
      <c r="R3519" s="5">
        <v>85359090</v>
      </c>
      <c r="S3519" s="238">
        <v>45930</v>
      </c>
      <c r="T3519" s="263">
        <v>0.15</v>
      </c>
      <c r="U3519" s="263">
        <v>0</v>
      </c>
      <c r="V3519" s="263">
        <v>3.2119999999999996E-2</v>
      </c>
      <c r="W3519" s="263">
        <v>0</v>
      </c>
      <c r="X3519" s="263">
        <v>0.33999999999999997</v>
      </c>
      <c r="Y3519" s="265">
        <v>1.8334922359937862</v>
      </c>
      <c r="Z3519" s="275">
        <v>3.4866666666666668</v>
      </c>
      <c r="AA3519" s="276">
        <v>7.7558974261357522E-2</v>
      </c>
      <c r="AB3519" s="277">
        <v>0.05</v>
      </c>
      <c r="AC3519" s="277">
        <v>3.6499999999999998E-2</v>
      </c>
      <c r="AD3519" s="277">
        <v>0</v>
      </c>
      <c r="AE3519" s="277">
        <v>0.33999999999999997</v>
      </c>
      <c r="AF3519" s="276">
        <v>1.6365881600285659</v>
      </c>
    </row>
    <row r="3520" spans="1:32" ht="41.4" x14ac:dyDescent="0.3">
      <c r="A3520" s="2">
        <f>IF(G3520="","",VLOOKUP(G3520,{"CFTV","100000";"switch","750000";"VMS","200000";"Alarme","300000";"CA","400000";"Cabeamento","500000";"Infra","600000";"Redes","700000";"Energia","800000";"Outros","900000";"Serviço","1000000"},2,FALSE)
  + COUNTIF($G$2:G3520,G3520)
)</f>
        <v>800108</v>
      </c>
      <c r="B3520" s="3" t="str">
        <f t="shared" si="56"/>
        <v>LIEBERT GXT5 ONLINE UPS 5000VA/5000W</v>
      </c>
      <c r="C3520" s="3" t="s">
        <v>6164</v>
      </c>
      <c r="D3520" s="3" t="s">
        <v>6164</v>
      </c>
      <c r="E3520" s="5" t="s">
        <v>6165</v>
      </c>
      <c r="F3520" s="5" t="s">
        <v>7</v>
      </c>
      <c r="G3520" s="2" t="s">
        <v>5989</v>
      </c>
      <c r="H3520" s="3" t="s">
        <v>6163</v>
      </c>
      <c r="I3520" s="170" t="s">
        <v>7038</v>
      </c>
      <c r="J3520" s="127">
        <v>19999.77</v>
      </c>
      <c r="K3520" s="162">
        <v>40743.803351846051</v>
      </c>
      <c r="L3520" s="126"/>
      <c r="M3520" s="203"/>
      <c r="N3520" s="198">
        <v>0.12</v>
      </c>
      <c r="O3520" s="3" t="s">
        <v>7054</v>
      </c>
      <c r="P3520" s="31" t="s">
        <v>7291</v>
      </c>
      <c r="Q3520" s="234">
        <v>1</v>
      </c>
      <c r="R3520" s="5">
        <v>85044040</v>
      </c>
      <c r="S3520" s="238">
        <v>45923</v>
      </c>
      <c r="T3520" s="263">
        <v>0.15</v>
      </c>
      <c r="U3520" s="263">
        <v>0</v>
      </c>
      <c r="V3520" s="263">
        <v>3.2119999999999996E-2</v>
      </c>
      <c r="W3520" s="263">
        <v>0</v>
      </c>
      <c r="X3520" s="263">
        <v>0.33999999999999997</v>
      </c>
      <c r="Y3520" s="265">
        <v>1.8334922359937862</v>
      </c>
      <c r="Z3520" s="275">
        <v>19999.77</v>
      </c>
      <c r="AA3520" s="276">
        <v>444.88383747506793</v>
      </c>
      <c r="AB3520" s="277">
        <v>0.05</v>
      </c>
      <c r="AC3520" s="277">
        <v>3.6499999999999998E-2</v>
      </c>
      <c r="AD3520" s="277">
        <v>0</v>
      </c>
      <c r="AE3520" s="277">
        <v>0.33999999999999997</v>
      </c>
      <c r="AF3520" s="276">
        <v>1.6365881600285659</v>
      </c>
    </row>
    <row r="3521" spans="1:32" ht="27.6" x14ac:dyDescent="0.3">
      <c r="A3521" s="2">
        <f>IF(G3521="","",VLOOKUP(G3521,{"CFTV","100000";"switch","750000";"VMS","200000";"Alarme","300000";"CA","400000";"Cabeamento","500000";"Infra","600000";"Redes","700000";"Energia","800000";"Outros","900000";"Serviço","1000000"},2,FALSE)
  + COUNTIF($G$2:G3521,G3521)
)</f>
        <v>800109</v>
      </c>
      <c r="B3521" s="3" t="str">
        <f t="shared" si="56"/>
        <v>BATERIA SMART-UPS X 120V BATERIA</v>
      </c>
      <c r="C3521" s="3" t="s">
        <v>6167</v>
      </c>
      <c r="D3521" s="3" t="s">
        <v>6167</v>
      </c>
      <c r="E3521" s="5" t="s">
        <v>342</v>
      </c>
      <c r="F3521" s="5" t="s">
        <v>7</v>
      </c>
      <c r="G3521" s="2" t="s">
        <v>5989</v>
      </c>
      <c r="H3521" s="3" t="s">
        <v>6166</v>
      </c>
      <c r="I3521" s="170" t="s">
        <v>7038</v>
      </c>
      <c r="J3521" s="127">
        <v>5676.5</v>
      </c>
      <c r="K3521" s="162">
        <v>10132.291050046215</v>
      </c>
      <c r="L3521" s="126"/>
      <c r="M3521" s="203"/>
      <c r="N3521" s="218">
        <v>0.04</v>
      </c>
      <c r="O3521" s="3" t="s">
        <v>7052</v>
      </c>
      <c r="P3521" s="31" t="s">
        <v>7290</v>
      </c>
      <c r="Q3521" s="234">
        <v>1</v>
      </c>
      <c r="R3521" s="5">
        <v>85072010</v>
      </c>
      <c r="S3521" s="238">
        <v>45967</v>
      </c>
      <c r="T3521" s="263">
        <v>0.15</v>
      </c>
      <c r="U3521" s="263">
        <v>0</v>
      </c>
      <c r="V3521" s="263">
        <v>3.5039999999999995E-2</v>
      </c>
      <c r="W3521" s="263">
        <v>0</v>
      </c>
      <c r="X3521" s="263">
        <v>0.33999999999999997</v>
      </c>
      <c r="Y3521" s="265">
        <v>1.6064585475278061</v>
      </c>
      <c r="Z3521" s="275">
        <v>5676.5</v>
      </c>
      <c r="AA3521" s="276">
        <v>126.27060728334492</v>
      </c>
      <c r="AB3521" s="277">
        <v>0.05</v>
      </c>
      <c r="AC3521" s="277">
        <v>3.6499999999999998E-2</v>
      </c>
      <c r="AD3521" s="277">
        <v>0</v>
      </c>
      <c r="AE3521" s="277">
        <v>0.33999999999999997</v>
      </c>
      <c r="AF3521" s="276">
        <v>1.6365881600285659</v>
      </c>
    </row>
    <row r="3522" spans="1:32" ht="27.6" x14ac:dyDescent="0.3">
      <c r="A3522" s="2">
        <f>IF(G3522="","",VLOOKUP(G3522,{"CFTV","100000";"switch","750000";"VMS","200000";"Alarme","300000";"CA","400000";"Cabeamento","500000";"Infra","600000";"Redes","700000";"Energia","800000";"Outros","900000";"Serviço","1000000"},2,FALSE)
  + COUNTIF($G$2:G3522,G3522)
)</f>
        <v>800110</v>
      </c>
      <c r="B3522" s="3" t="str">
        <f t="shared" si="56"/>
        <v>NOBREAK  SMART-UPS X 3,0</v>
      </c>
      <c r="C3522" s="3" t="s">
        <v>6169</v>
      </c>
      <c r="D3522" s="3" t="s">
        <v>6169</v>
      </c>
      <c r="E3522" s="5" t="s">
        <v>342</v>
      </c>
      <c r="F3522" s="5" t="s">
        <v>7</v>
      </c>
      <c r="G3522" s="2" t="s">
        <v>5989</v>
      </c>
      <c r="H3522" s="3" t="s">
        <v>6168</v>
      </c>
      <c r="I3522" s="170" t="s">
        <v>7038</v>
      </c>
      <c r="J3522" s="127">
        <v>7175.69</v>
      </c>
      <c r="K3522" s="162">
        <v>12808.276149899782</v>
      </c>
      <c r="L3522" s="126"/>
      <c r="M3522" s="203"/>
      <c r="N3522" s="218">
        <v>0.04</v>
      </c>
      <c r="O3522" s="25" t="s">
        <v>7052</v>
      </c>
      <c r="P3522" s="31" t="s">
        <v>7290</v>
      </c>
      <c r="Q3522" s="234">
        <v>1</v>
      </c>
      <c r="R3522" s="5">
        <v>85044040</v>
      </c>
      <c r="S3522" s="238">
        <v>45967</v>
      </c>
      <c r="T3522" s="263">
        <v>0.15</v>
      </c>
      <c r="U3522" s="263">
        <v>0</v>
      </c>
      <c r="V3522" s="263">
        <v>3.5039999999999995E-2</v>
      </c>
      <c r="W3522" s="263">
        <v>0</v>
      </c>
      <c r="X3522" s="263">
        <v>0.33999999999999997</v>
      </c>
      <c r="Y3522" s="265">
        <v>1.6064585475278061</v>
      </c>
      <c r="Z3522" s="275">
        <v>7175.69</v>
      </c>
      <c r="AA3522" s="276">
        <v>159.6192608080728</v>
      </c>
      <c r="AB3522" s="277">
        <v>0.05</v>
      </c>
      <c r="AC3522" s="277">
        <v>3.6499999999999998E-2</v>
      </c>
      <c r="AD3522" s="277">
        <v>0</v>
      </c>
      <c r="AE3522" s="277">
        <v>0.33999999999999997</v>
      </c>
      <c r="AF3522" s="276">
        <v>1.6365881600285659</v>
      </c>
    </row>
    <row r="3523" spans="1:32" ht="27.6" x14ac:dyDescent="0.3">
      <c r="A3523" s="2">
        <f>IF(G3523="","",VLOOKUP(G3523,{"CFTV","100000";"switch","750000";"VMS","200000";"Alarme","300000";"CA","400000";"Cabeamento","500000";"Infra","600000";"Redes","700000";"Energia","800000";"Outros","900000";"Serviço","1000000"},2,FALSE)
  + COUNTIF($G$2:G3523,G3523)
)</f>
        <v>800111</v>
      </c>
      <c r="B3523" s="3" t="str">
        <f t="shared" si="56"/>
        <v>CONTROLADOR DE CARGA OFF GRID</v>
      </c>
      <c r="C3523" s="3" t="s">
        <v>6171</v>
      </c>
      <c r="D3523" s="3" t="s">
        <v>6171</v>
      </c>
      <c r="E3523" s="5" t="s">
        <v>6</v>
      </c>
      <c r="F3523" s="5" t="s">
        <v>7</v>
      </c>
      <c r="G3523" s="2" t="s">
        <v>5989</v>
      </c>
      <c r="H3523" s="3" t="s">
        <v>6170</v>
      </c>
      <c r="I3523" s="170" t="s">
        <v>7038</v>
      </c>
      <c r="J3523" s="127">
        <v>225.85</v>
      </c>
      <c r="K3523" s="162">
        <v>423.28844011901418</v>
      </c>
      <c r="L3523" s="126"/>
      <c r="M3523" s="205">
        <v>0.05</v>
      </c>
      <c r="N3523" s="198">
        <v>0.04</v>
      </c>
      <c r="O3523" s="3" t="s">
        <v>6</v>
      </c>
      <c r="P3523" s="31" t="s">
        <v>7288</v>
      </c>
      <c r="Q3523" s="234">
        <v>1</v>
      </c>
      <c r="R3523" s="5">
        <v>85044010</v>
      </c>
      <c r="S3523" s="238">
        <v>45965</v>
      </c>
      <c r="T3523" s="263">
        <v>0.15</v>
      </c>
      <c r="U3523" s="263">
        <v>0</v>
      </c>
      <c r="V3523" s="263">
        <v>3.5039999999999995E-2</v>
      </c>
      <c r="W3523" s="263">
        <v>0</v>
      </c>
      <c r="X3523" s="263">
        <v>0.33999999999999997</v>
      </c>
      <c r="Y3523" s="265">
        <v>1.6064585475278061</v>
      </c>
      <c r="Z3523" s="275">
        <v>237.14249999999998</v>
      </c>
      <c r="AA3523" s="276">
        <v>5.2751039351168183</v>
      </c>
      <c r="AB3523" s="277">
        <v>0.05</v>
      </c>
      <c r="AC3523" s="277">
        <v>3.6499999999999998E-2</v>
      </c>
      <c r="AD3523" s="277">
        <v>0</v>
      </c>
      <c r="AE3523" s="277">
        <v>0.33999999999999997</v>
      </c>
      <c r="AF3523" s="276">
        <v>1.6365881600285659</v>
      </c>
    </row>
    <row r="3524" spans="1:32" ht="27.6" x14ac:dyDescent="0.3">
      <c r="A3524" s="2">
        <f>IF(G3524="","",VLOOKUP(G3524,{"CFTV","100000";"switch","750000";"VMS","200000";"Alarme","300000";"CA","400000";"Cabeamento","500000";"Infra","600000";"Redes","700000";"Energia","800000";"Outros","900000";"Serviço","1000000"},2,FALSE)
  + COUNTIF($G$2:G3524,G3524)
)</f>
        <v>800112</v>
      </c>
      <c r="B3524" s="3" t="str">
        <f t="shared" si="56"/>
        <v>CABO ELETRICO PT/VM OLHAL M8</v>
      </c>
      <c r="C3524" s="11" t="s">
        <v>6173</v>
      </c>
      <c r="D3524" s="11" t="s">
        <v>6173</v>
      </c>
      <c r="E3524" s="12" t="s">
        <v>6</v>
      </c>
      <c r="F3524" s="12" t="s">
        <v>7</v>
      </c>
      <c r="G3524" s="10" t="s">
        <v>5989</v>
      </c>
      <c r="H3524" s="11" t="s">
        <v>6172</v>
      </c>
      <c r="I3524" s="181"/>
      <c r="J3524" s="142"/>
      <c r="K3524" s="165">
        <v>0</v>
      </c>
      <c r="L3524" s="128"/>
      <c r="M3524" s="211"/>
      <c r="N3524" s="224"/>
      <c r="O3524" s="21"/>
      <c r="P3524" s="257"/>
      <c r="Q3524" s="241"/>
      <c r="R3524" s="12">
        <v>74130000</v>
      </c>
      <c r="S3524" s="244"/>
      <c r="T3524" s="270">
        <v>0.15</v>
      </c>
      <c r="U3524" s="270">
        <v>0</v>
      </c>
      <c r="V3524" s="270">
        <v>3.2119999999999996E-2</v>
      </c>
      <c r="W3524" s="270">
        <v>0</v>
      </c>
      <c r="X3524" s="270">
        <v>0.33999999999999997</v>
      </c>
      <c r="Y3524" s="271">
        <v>1.8334922359937862</v>
      </c>
      <c r="Z3524" s="284">
        <v>0</v>
      </c>
      <c r="AA3524" s="285">
        <v>0</v>
      </c>
      <c r="AB3524" s="286">
        <v>0.05</v>
      </c>
      <c r="AC3524" s="286">
        <v>3.6499999999999998E-2</v>
      </c>
      <c r="AD3524" s="286">
        <v>0</v>
      </c>
      <c r="AE3524" s="286">
        <v>0.33999999999999997</v>
      </c>
      <c r="AF3524" s="285">
        <v>1.6365881600285659</v>
      </c>
    </row>
    <row r="3525" spans="1:32" ht="27.6" x14ac:dyDescent="0.3">
      <c r="A3525" s="2">
        <f>IF(G3525="","",VLOOKUP(G3525,{"CFTV","100000";"switch","750000";"VMS","200000";"Alarme","300000";"CA","400000";"Cabeamento","500000";"Infra","600000";"Redes","700000";"Energia","800000";"Outros","900000";"Serviço","1000000"},2,FALSE)
  + COUNTIF($G$2:G3525,G3525)
)</f>
        <v>800113</v>
      </c>
      <c r="B3525" s="3" t="str">
        <f t="shared" si="56"/>
        <v>CABO ELETRICO PRETO OLHAL M8</v>
      </c>
      <c r="C3525" s="11" t="s">
        <v>6175</v>
      </c>
      <c r="D3525" s="11" t="s">
        <v>6175</v>
      </c>
      <c r="E3525" s="12" t="s">
        <v>6</v>
      </c>
      <c r="F3525" s="12" t="s">
        <v>7</v>
      </c>
      <c r="G3525" s="10" t="s">
        <v>5989</v>
      </c>
      <c r="H3525" s="11" t="s">
        <v>6174</v>
      </c>
      <c r="I3525" s="181"/>
      <c r="J3525" s="142"/>
      <c r="K3525" s="165">
        <v>0</v>
      </c>
      <c r="L3525" s="128"/>
      <c r="M3525" s="211"/>
      <c r="N3525" s="224"/>
      <c r="O3525" s="21"/>
      <c r="P3525" s="257"/>
      <c r="Q3525" s="241"/>
      <c r="R3525" s="12">
        <v>85444900</v>
      </c>
      <c r="S3525" s="244"/>
      <c r="T3525" s="270">
        <v>0.15</v>
      </c>
      <c r="U3525" s="270">
        <v>0</v>
      </c>
      <c r="V3525" s="270">
        <v>3.2119999999999996E-2</v>
      </c>
      <c r="W3525" s="270">
        <v>0</v>
      </c>
      <c r="X3525" s="270">
        <v>0.33999999999999997</v>
      </c>
      <c r="Y3525" s="271">
        <v>1.8334922359937862</v>
      </c>
      <c r="Z3525" s="284">
        <v>0</v>
      </c>
      <c r="AA3525" s="285">
        <v>0</v>
      </c>
      <c r="AB3525" s="286">
        <v>0.05</v>
      </c>
      <c r="AC3525" s="286">
        <v>3.6499999999999998E-2</v>
      </c>
      <c r="AD3525" s="286">
        <v>0</v>
      </c>
      <c r="AE3525" s="286">
        <v>0.33999999999999997</v>
      </c>
      <c r="AF3525" s="285">
        <v>1.6365881600285659</v>
      </c>
    </row>
    <row r="3526" spans="1:32" ht="27.6" x14ac:dyDescent="0.3">
      <c r="A3526" s="2">
        <f>IF(G3526="","",VLOOKUP(G3526,{"CFTV","100000";"switch","750000";"VMS","200000";"Alarme","300000";"CA","400000";"Cabeamento","500000";"Infra","600000";"Redes","700000";"Energia","800000";"Outros","900000";"Serviço","1000000"},2,FALSE)
  + COUNTIF($G$2:G3526,G3526)
)</f>
        <v>800114</v>
      </c>
      <c r="B3526" s="3" t="str">
        <f t="shared" ref="B3526:B3576" si="57">IFERROR(LEFT(H3526,FIND(" ",H3526,FIND(" ",H3526,FIND(" ",H3526,FIND(" ",H3526,FIND(" ",H3526)+1)+1)+1)+1)-1),H3526)</f>
        <v>DISJUNTOR BIPOLAR DC CURVA C</v>
      </c>
      <c r="C3526" s="3"/>
      <c r="D3526" s="3"/>
      <c r="E3526" s="5" t="s">
        <v>326</v>
      </c>
      <c r="F3526" s="5" t="s">
        <v>7</v>
      </c>
      <c r="G3526" s="2" t="s">
        <v>5989</v>
      </c>
      <c r="H3526" s="3" t="s">
        <v>6176</v>
      </c>
      <c r="I3526" s="170" t="s">
        <v>7038</v>
      </c>
      <c r="J3526" s="127">
        <v>132.91</v>
      </c>
      <c r="K3526" s="162">
        <v>270.76605898437123</v>
      </c>
      <c r="L3526" s="126"/>
      <c r="M3526" s="205"/>
      <c r="N3526" s="198">
        <v>0.18</v>
      </c>
      <c r="O3526" s="3" t="s">
        <v>7070</v>
      </c>
      <c r="P3526" s="31" t="s">
        <v>7294</v>
      </c>
      <c r="Q3526" s="234">
        <v>3</v>
      </c>
      <c r="R3526" s="5">
        <v>85362000</v>
      </c>
      <c r="S3526" s="238">
        <v>45974</v>
      </c>
      <c r="T3526" s="263">
        <v>0.15</v>
      </c>
      <c r="U3526" s="263">
        <v>0</v>
      </c>
      <c r="V3526" s="263">
        <v>3.2119999999999996E-2</v>
      </c>
      <c r="W3526" s="263">
        <v>0</v>
      </c>
      <c r="X3526" s="263">
        <v>0.33999999999999997</v>
      </c>
      <c r="Y3526" s="265">
        <v>1.8334922359937862</v>
      </c>
      <c r="Z3526" s="275">
        <v>132.91</v>
      </c>
      <c r="AA3526" s="276">
        <v>2.9565095418002945</v>
      </c>
      <c r="AB3526" s="277">
        <v>0.05</v>
      </c>
      <c r="AC3526" s="277">
        <v>3.6499999999999998E-2</v>
      </c>
      <c r="AD3526" s="277">
        <v>0</v>
      </c>
      <c r="AE3526" s="277">
        <v>0.33999999999999997</v>
      </c>
      <c r="AF3526" s="276">
        <v>1.6365881600285659</v>
      </c>
    </row>
    <row r="3527" spans="1:32" ht="27.6" x14ac:dyDescent="0.3">
      <c r="A3527" s="2">
        <f>IF(G3527="","",VLOOKUP(G3527,{"CFTV","100000";"switch","750000";"VMS","200000";"Alarme","300000";"CA","400000";"Cabeamento","500000";"Infra","600000";"Redes","700000";"Energia","800000";"Outros","900000";"Serviço","1000000"},2,FALSE)
  + COUNTIF($G$2:G3527,G3527)
)</f>
        <v>800115</v>
      </c>
      <c r="B3527" s="3" t="str">
        <f t="shared" si="57"/>
        <v>DISJUNTOR BIPOLAR DC CURVA C</v>
      </c>
      <c r="C3527" s="3"/>
      <c r="D3527" s="3"/>
      <c r="E3527" s="5" t="s">
        <v>326</v>
      </c>
      <c r="F3527" s="5" t="s">
        <v>7</v>
      </c>
      <c r="G3527" s="2" t="s">
        <v>5989</v>
      </c>
      <c r="H3527" s="3" t="s">
        <v>6177</v>
      </c>
      <c r="I3527" s="170" t="s">
        <v>7038</v>
      </c>
      <c r="J3527" s="127">
        <v>49.9</v>
      </c>
      <c r="K3527" s="162">
        <v>101.6569584178777</v>
      </c>
      <c r="L3527" s="126"/>
      <c r="M3527" s="205"/>
      <c r="N3527" s="198">
        <v>0.12</v>
      </c>
      <c r="O3527" s="3" t="s">
        <v>7088</v>
      </c>
      <c r="P3527" s="31" t="s">
        <v>7291</v>
      </c>
      <c r="Q3527" s="234">
        <v>1</v>
      </c>
      <c r="R3527" s="5">
        <v>85362000</v>
      </c>
      <c r="S3527" s="238">
        <v>45978</v>
      </c>
      <c r="T3527" s="263">
        <v>0.15</v>
      </c>
      <c r="U3527" s="263">
        <v>0</v>
      </c>
      <c r="V3527" s="263">
        <v>3.2119999999999996E-2</v>
      </c>
      <c r="W3527" s="263">
        <v>0</v>
      </c>
      <c r="X3527" s="263">
        <v>0.33999999999999997</v>
      </c>
      <c r="Y3527" s="265">
        <v>1.8334922359937862</v>
      </c>
      <c r="Z3527" s="275">
        <v>49.9</v>
      </c>
      <c r="AA3527" s="276">
        <v>1.1099979394765984</v>
      </c>
      <c r="AB3527" s="277">
        <v>0.05</v>
      </c>
      <c r="AC3527" s="277">
        <v>3.6499999999999998E-2</v>
      </c>
      <c r="AD3527" s="277">
        <v>0</v>
      </c>
      <c r="AE3527" s="277">
        <v>0.33999999999999997</v>
      </c>
      <c r="AF3527" s="276">
        <v>1.6365881600285659</v>
      </c>
    </row>
    <row r="3528" spans="1:32" ht="82.8" x14ac:dyDescent="0.3">
      <c r="A3528" s="2">
        <f>IF(G3528="","",VLOOKUP(G3528,{"CFTV","100000";"switch","750000";"VMS","200000";"Alarme","300000";"CA","400000";"Cabeamento","500000";"Infra","600000";"Redes","700000";"Energia","800000";"Outros","900000";"Serviço","1000000"},2,FALSE)
  + COUNTIF($G$2:G3528,G3528)
)</f>
        <v>800116</v>
      </c>
      <c r="B3528" s="3" t="str">
        <f t="shared" si="57"/>
        <v>NOBREAK 3000VA / 2700WAPC Smart-UPS</v>
      </c>
      <c r="C3528" s="3" t="s">
        <v>7001</v>
      </c>
      <c r="D3528" s="3" t="s">
        <v>7001</v>
      </c>
      <c r="E3528" s="5" t="s">
        <v>342</v>
      </c>
      <c r="F3528" s="5" t="s">
        <v>7</v>
      </c>
      <c r="G3528" s="2" t="s">
        <v>5989</v>
      </c>
      <c r="H3528" s="3" t="s">
        <v>7000</v>
      </c>
      <c r="I3528" s="169"/>
      <c r="J3528" s="126"/>
      <c r="K3528" s="162">
        <v>0</v>
      </c>
      <c r="L3528" s="126"/>
      <c r="M3528" s="203"/>
      <c r="N3528" s="218"/>
      <c r="O3528" s="3"/>
      <c r="P3528" s="31"/>
      <c r="Q3528" s="234"/>
      <c r="R3528" s="5">
        <v>85044040</v>
      </c>
      <c r="S3528" s="238"/>
      <c r="T3528" s="263">
        <v>0.15</v>
      </c>
      <c r="U3528" s="263">
        <v>0</v>
      </c>
      <c r="V3528" s="263">
        <v>3.2119999999999996E-2</v>
      </c>
      <c r="W3528" s="263">
        <v>0</v>
      </c>
      <c r="X3528" s="263">
        <v>0.33999999999999997</v>
      </c>
      <c r="Y3528" s="265">
        <v>1.8334922359937862</v>
      </c>
      <c r="Z3528" s="275">
        <v>0</v>
      </c>
      <c r="AA3528" s="276">
        <v>0</v>
      </c>
      <c r="AB3528" s="277">
        <v>0.05</v>
      </c>
      <c r="AC3528" s="277">
        <v>3.6499999999999998E-2</v>
      </c>
      <c r="AD3528" s="277">
        <v>0</v>
      </c>
      <c r="AE3528" s="277">
        <v>0.33999999999999997</v>
      </c>
      <c r="AF3528" s="276">
        <v>1.6365881600285659</v>
      </c>
    </row>
    <row r="3529" spans="1:32" ht="27.6" x14ac:dyDescent="0.3">
      <c r="A3529" s="2">
        <f>IF(G3529="","",VLOOKUP(G3529,{"CFTV","100000";"switch","750000";"VMS","200000";"Alarme","300000";"CA","400000";"Cabeamento","500000";"Infra","600000";"Redes","700000";"Energia","800000";"Outros","900000";"Serviço","1000000"},2,FALSE)
  + COUNTIF($G$2:G3529,G3529)
)</f>
        <v>800117</v>
      </c>
      <c r="B3529" s="3" t="str">
        <f t="shared" si="57"/>
        <v>NOBREAK 3000VA / 2700WAPC Smart-UPS</v>
      </c>
      <c r="C3529" s="14" t="s">
        <v>6179</v>
      </c>
      <c r="D3529" s="14" t="s">
        <v>6179</v>
      </c>
      <c r="E3529" s="5" t="s">
        <v>342</v>
      </c>
      <c r="F3529" s="5" t="s">
        <v>7</v>
      </c>
      <c r="G3529" s="2" t="s">
        <v>5989</v>
      </c>
      <c r="H3529" s="3" t="s">
        <v>6178</v>
      </c>
      <c r="I3529" s="170" t="s">
        <v>7038</v>
      </c>
      <c r="J3529" s="127">
        <v>8110.83</v>
      </c>
      <c r="K3529" s="162">
        <v>14477.457978938839</v>
      </c>
      <c r="L3529" s="126"/>
      <c r="M3529" s="203"/>
      <c r="N3529" s="218">
        <v>0.04</v>
      </c>
      <c r="O3529" s="3" t="s">
        <v>7052</v>
      </c>
      <c r="P3529" s="31" t="s">
        <v>7290</v>
      </c>
      <c r="Q3529" s="234">
        <v>1</v>
      </c>
      <c r="R3529" s="5">
        <v>85044040</v>
      </c>
      <c r="S3529" s="238">
        <v>45960</v>
      </c>
      <c r="T3529" s="263">
        <v>0.15</v>
      </c>
      <c r="U3529" s="263">
        <v>0</v>
      </c>
      <c r="V3529" s="263">
        <v>3.5039999999999995E-2</v>
      </c>
      <c r="W3529" s="263">
        <v>0</v>
      </c>
      <c r="X3529" s="263">
        <v>0.33999999999999997</v>
      </c>
      <c r="Y3529" s="265">
        <v>1.6064585475278061</v>
      </c>
      <c r="Z3529" s="275">
        <v>8110.83</v>
      </c>
      <c r="AA3529" s="276">
        <v>180.42093361613183</v>
      </c>
      <c r="AB3529" s="277">
        <v>0.05</v>
      </c>
      <c r="AC3529" s="277">
        <v>3.6499999999999998E-2</v>
      </c>
      <c r="AD3529" s="277">
        <v>0</v>
      </c>
      <c r="AE3529" s="277">
        <v>0.33999999999999997</v>
      </c>
      <c r="AF3529" s="276">
        <v>1.6365881600285659</v>
      </c>
    </row>
    <row r="3530" spans="1:32" ht="27.6" x14ac:dyDescent="0.3">
      <c r="A3530" s="2">
        <f>IF(G3530="","",VLOOKUP(G3530,{"CFTV","100000";"switch","750000";"VMS","200000";"Alarme","300000";"CA","400000";"Cabeamento","500000";"Infra","600000";"Redes","700000";"Energia","800000";"Outros","900000";"Serviço","1000000"},2,FALSE)
  + COUNTIF($G$2:G3530,G3530)
)</f>
        <v>800118</v>
      </c>
      <c r="B3530" s="3" t="str">
        <f t="shared" si="57"/>
        <v>CABO ELETRICO PARALELO 2X1,50MM  </v>
      </c>
      <c r="C3530" s="3"/>
      <c r="D3530" s="3"/>
      <c r="E3530" s="5" t="s">
        <v>326</v>
      </c>
      <c r="F3530" s="5" t="s">
        <v>948</v>
      </c>
      <c r="G3530" s="2" t="s">
        <v>5989</v>
      </c>
      <c r="H3530" s="3" t="s">
        <v>6180</v>
      </c>
      <c r="I3530" s="170" t="s">
        <v>7038</v>
      </c>
      <c r="J3530" s="127">
        <v>4.8</v>
      </c>
      <c r="K3530" s="162">
        <v>9.7786252586335269</v>
      </c>
      <c r="L3530" s="126"/>
      <c r="M3530" s="203"/>
      <c r="N3530" s="218">
        <v>7.0000000000000007E-2</v>
      </c>
      <c r="O3530" s="3" t="s">
        <v>7251</v>
      </c>
      <c r="P3530" s="31" t="s">
        <v>7295</v>
      </c>
      <c r="Q3530" s="234">
        <v>1</v>
      </c>
      <c r="R3530" s="5">
        <v>85365090</v>
      </c>
      <c r="S3530" s="238">
        <v>45988</v>
      </c>
      <c r="T3530" s="263">
        <v>0.15</v>
      </c>
      <c r="U3530" s="263">
        <v>0</v>
      </c>
      <c r="V3530" s="263">
        <v>3.2119999999999996E-2</v>
      </c>
      <c r="W3530" s="263">
        <v>0</v>
      </c>
      <c r="X3530" s="263">
        <v>0.33999999999999997</v>
      </c>
      <c r="Y3530" s="265">
        <v>1.8334922359937862</v>
      </c>
      <c r="Z3530" s="275">
        <v>4.8</v>
      </c>
      <c r="AA3530" s="276">
        <v>0.10677334888752851</v>
      </c>
      <c r="AB3530" s="277">
        <v>0.05</v>
      </c>
      <c r="AC3530" s="277">
        <v>3.6499999999999998E-2</v>
      </c>
      <c r="AD3530" s="277">
        <v>0</v>
      </c>
      <c r="AE3530" s="277">
        <v>0.33999999999999997</v>
      </c>
      <c r="AF3530" s="276">
        <v>1.6365881600285659</v>
      </c>
    </row>
    <row r="3531" spans="1:32" ht="27.6" x14ac:dyDescent="0.3">
      <c r="A3531" s="2">
        <f>IF(G3531="","",VLOOKUP(G3531,{"CFTV","100000";"switch","750000";"VMS","200000";"Alarme","300000";"CA","400000";"Cabeamento","500000";"Infra","600000";"Redes","700000";"Energia","800000";"Outros","900000";"Serviço","1000000"},2,FALSE)
  + COUNTIF($G$2:G3531,G3531)
)</f>
        <v>800119</v>
      </c>
      <c r="B3531" s="3" t="str">
        <f t="shared" si="57"/>
        <v>FONTE DE ALIMENTAÇÃO 12V, 5A</v>
      </c>
      <c r="C3531" s="3" t="s">
        <v>6182</v>
      </c>
      <c r="D3531" s="3" t="s">
        <v>6182</v>
      </c>
      <c r="E3531" s="5" t="s">
        <v>3362</v>
      </c>
      <c r="F3531" s="5" t="s">
        <v>7</v>
      </c>
      <c r="G3531" s="2" t="s">
        <v>5989</v>
      </c>
      <c r="H3531" s="3" t="s">
        <v>6181</v>
      </c>
      <c r="I3531" s="170" t="s">
        <v>7038</v>
      </c>
      <c r="J3531" s="127">
        <v>496.37235099999998</v>
      </c>
      <c r="K3531" s="162">
        <v>886.00178446713596</v>
      </c>
      <c r="L3531" s="126"/>
      <c r="M3531" s="203"/>
      <c r="N3531" s="218">
        <v>0.04</v>
      </c>
      <c r="O3531" s="3" t="s">
        <v>3362</v>
      </c>
      <c r="P3531" s="31" t="s">
        <v>7291</v>
      </c>
      <c r="Q3531" s="234">
        <v>1</v>
      </c>
      <c r="R3531" s="5">
        <v>85044029</v>
      </c>
      <c r="S3531" s="238">
        <v>46009</v>
      </c>
      <c r="T3531" s="263">
        <v>0.15</v>
      </c>
      <c r="U3531" s="263">
        <v>0</v>
      </c>
      <c r="V3531" s="263">
        <v>3.5039999999999995E-2</v>
      </c>
      <c r="W3531" s="263">
        <v>0</v>
      </c>
      <c r="X3531" s="263">
        <v>0.33999999999999997</v>
      </c>
      <c r="Y3531" s="265">
        <v>1.6064585475278061</v>
      </c>
      <c r="Z3531" s="275">
        <v>496.37235099999998</v>
      </c>
      <c r="AA3531" s="276">
        <v>11.041528794051199</v>
      </c>
      <c r="AB3531" s="277">
        <v>0.05</v>
      </c>
      <c r="AC3531" s="277">
        <v>3.6499999999999998E-2</v>
      </c>
      <c r="AD3531" s="277">
        <v>0</v>
      </c>
      <c r="AE3531" s="277">
        <v>0.33999999999999997</v>
      </c>
      <c r="AF3531" s="276">
        <v>1.6365881600285659</v>
      </c>
    </row>
    <row r="3532" spans="1:32" ht="27.6" x14ac:dyDescent="0.3">
      <c r="A3532" s="2">
        <f>IF(G3532="","",VLOOKUP(G3532,{"CFTV","100000";"switch","750000";"VMS","200000";"Alarme","300000";"CA","400000";"Cabeamento","500000";"Infra","600000";"Redes","700000";"Energia","800000";"Outros","900000";"Serviço","1000000"},2,FALSE)
  + COUNTIF($G$2:G3532,G3532)
)</f>
        <v>800120</v>
      </c>
      <c r="B3532" s="3" t="str">
        <f t="shared" si="57"/>
        <v>TOMADA BARRA DUPLA 2P+T 10A</v>
      </c>
      <c r="C3532" s="3" t="s">
        <v>6184</v>
      </c>
      <c r="D3532" s="3" t="s">
        <v>6184</v>
      </c>
      <c r="E3532" s="5" t="s">
        <v>6185</v>
      </c>
      <c r="F3532" s="5" t="s">
        <v>7</v>
      </c>
      <c r="G3532" s="2" t="s">
        <v>5989</v>
      </c>
      <c r="H3532" s="3" t="s">
        <v>6183</v>
      </c>
      <c r="I3532" s="170" t="s">
        <v>7038</v>
      </c>
      <c r="J3532" s="127">
        <v>19.123999999999999</v>
      </c>
      <c r="K3532" s="162">
        <v>38.959672801272411</v>
      </c>
      <c r="L3532" s="126"/>
      <c r="M3532" s="203"/>
      <c r="N3532" s="218">
        <v>7.0000000000000007E-2</v>
      </c>
      <c r="O3532" s="3" t="s">
        <v>7088</v>
      </c>
      <c r="P3532" s="31" t="s">
        <v>7291</v>
      </c>
      <c r="Q3532" s="234">
        <v>1</v>
      </c>
      <c r="R3532" s="5">
        <v>85366910</v>
      </c>
      <c r="S3532" s="238">
        <v>46009</v>
      </c>
      <c r="T3532" s="263">
        <v>0.15</v>
      </c>
      <c r="U3532" s="263">
        <v>0</v>
      </c>
      <c r="V3532" s="263">
        <v>3.2119999999999996E-2</v>
      </c>
      <c r="W3532" s="263">
        <v>0</v>
      </c>
      <c r="X3532" s="263">
        <v>0.33999999999999997</v>
      </c>
      <c r="Y3532" s="265">
        <v>1.8334922359937862</v>
      </c>
      <c r="Z3532" s="275">
        <v>19.123999999999999</v>
      </c>
      <c r="AA3532" s="276">
        <v>0.42540281752606152</v>
      </c>
      <c r="AB3532" s="277">
        <v>0.05</v>
      </c>
      <c r="AC3532" s="277">
        <v>3.6499999999999998E-2</v>
      </c>
      <c r="AD3532" s="277">
        <v>0</v>
      </c>
      <c r="AE3532" s="277">
        <v>0.33999999999999997</v>
      </c>
      <c r="AF3532" s="276">
        <v>1.6365881600285659</v>
      </c>
    </row>
    <row r="3533" spans="1:32" ht="41.4" x14ac:dyDescent="0.3">
      <c r="A3533" s="2">
        <f>IF(G3533="","",VLOOKUP(G3533,{"CFTV","100000";"switch","750000";"VMS","200000";"Alarme","300000";"CA","400000";"Cabeamento","500000";"Infra","600000";"Redes","700000";"Energia","800000";"Outros","900000";"Serviço","1000000"},2,FALSE)
  + COUNTIF($G$2:G3533,G3533)
)</f>
        <v>800121</v>
      </c>
      <c r="B3533" s="3" t="str">
        <f t="shared" si="57"/>
        <v>BOCAL PARA LAMPADA PADRAO E27,</v>
      </c>
      <c r="C3533" s="3" t="s">
        <v>6187</v>
      </c>
      <c r="D3533" s="3" t="s">
        <v>6187</v>
      </c>
      <c r="E3533" s="5" t="s">
        <v>6188</v>
      </c>
      <c r="F3533" s="5" t="s">
        <v>7</v>
      </c>
      <c r="G3533" s="2" t="s">
        <v>5989</v>
      </c>
      <c r="H3533" s="3" t="s">
        <v>6186</v>
      </c>
      <c r="I3533" s="170" t="s">
        <v>7038</v>
      </c>
      <c r="J3533" s="127">
        <v>3.68</v>
      </c>
      <c r="K3533" s="162">
        <v>7.4969460316190375</v>
      </c>
      <c r="L3533" s="126"/>
      <c r="M3533" s="203"/>
      <c r="N3533" s="198">
        <v>0.18</v>
      </c>
      <c r="O3533" s="3" t="s">
        <v>7070</v>
      </c>
      <c r="P3533" s="31" t="s">
        <v>7294</v>
      </c>
      <c r="Q3533" s="234">
        <v>1</v>
      </c>
      <c r="R3533" s="5">
        <v>85366100</v>
      </c>
      <c r="S3533" s="238">
        <v>46002</v>
      </c>
      <c r="T3533" s="263">
        <v>0.15</v>
      </c>
      <c r="U3533" s="263">
        <v>0</v>
      </c>
      <c r="V3533" s="263">
        <v>3.2119999999999996E-2</v>
      </c>
      <c r="W3533" s="263">
        <v>0</v>
      </c>
      <c r="X3533" s="263">
        <v>0.33999999999999997</v>
      </c>
      <c r="Y3533" s="265">
        <v>1.8334922359937862</v>
      </c>
      <c r="Z3533" s="275">
        <v>3.68</v>
      </c>
      <c r="AA3533" s="276">
        <v>8.1859567480438516E-2</v>
      </c>
      <c r="AB3533" s="277">
        <v>0.05</v>
      </c>
      <c r="AC3533" s="277">
        <v>3.6499999999999998E-2</v>
      </c>
      <c r="AD3533" s="277">
        <v>0</v>
      </c>
      <c r="AE3533" s="277">
        <v>0.33999999999999997</v>
      </c>
      <c r="AF3533" s="276">
        <v>1.6365881600285659</v>
      </c>
    </row>
    <row r="3534" spans="1:32" ht="69" x14ac:dyDescent="0.3">
      <c r="A3534" s="2">
        <f>IF(G3534="","",VLOOKUP(G3534,{"CFTV","100000";"switch","750000";"VMS","200000";"Alarme","300000";"CA","400000";"Cabeamento","500000";"Infra","600000";"Redes","700000";"Energia","800000";"Outros","900000";"Serviço","1000000"},2,FALSE)
  + COUNTIF($G$2:G3534,G3534)
)</f>
        <v>800122</v>
      </c>
      <c r="B3534" s="3" t="str">
        <f t="shared" si="57"/>
        <v>CHAVE FIM DE CURSO TIPO</v>
      </c>
      <c r="C3534" s="3" t="s">
        <v>5775</v>
      </c>
      <c r="D3534" s="3" t="s">
        <v>5775</v>
      </c>
      <c r="E3534" s="5" t="s">
        <v>326</v>
      </c>
      <c r="F3534" s="5" t="s">
        <v>7</v>
      </c>
      <c r="G3534" s="2" t="s">
        <v>5989</v>
      </c>
      <c r="H3534" s="3" t="s">
        <v>6189</v>
      </c>
      <c r="I3534" s="170" t="s">
        <v>7038</v>
      </c>
      <c r="J3534" s="127">
        <v>56.77</v>
      </c>
      <c r="K3534" s="162">
        <v>115.65261581929695</v>
      </c>
      <c r="L3534" s="126"/>
      <c r="M3534" s="203"/>
      <c r="N3534" s="198">
        <v>0.18</v>
      </c>
      <c r="O3534" s="3" t="s">
        <v>7070</v>
      </c>
      <c r="P3534" s="254" t="s">
        <v>7294</v>
      </c>
      <c r="Q3534" s="235">
        <v>1</v>
      </c>
      <c r="R3534" s="5">
        <v>85365090</v>
      </c>
      <c r="S3534" s="243">
        <v>46007</v>
      </c>
      <c r="T3534" s="263">
        <v>0.15</v>
      </c>
      <c r="U3534" s="263">
        <v>0</v>
      </c>
      <c r="V3534" s="263">
        <v>3.2119999999999996E-2</v>
      </c>
      <c r="W3534" s="263">
        <v>0</v>
      </c>
      <c r="X3534" s="263">
        <v>0.33999999999999997</v>
      </c>
      <c r="Y3534" s="265">
        <v>1.8334922359937862</v>
      </c>
      <c r="Z3534" s="275">
        <v>56.77</v>
      </c>
      <c r="AA3534" s="276">
        <v>1.2628172950718737</v>
      </c>
      <c r="AB3534" s="277">
        <v>0.05</v>
      </c>
      <c r="AC3534" s="277">
        <v>3.6499999999999998E-2</v>
      </c>
      <c r="AD3534" s="277">
        <v>0</v>
      </c>
      <c r="AE3534" s="277">
        <v>0.33999999999999997</v>
      </c>
      <c r="AF3534" s="276">
        <v>1.6365881600285659</v>
      </c>
    </row>
    <row r="3535" spans="1:32" ht="82.8" x14ac:dyDescent="0.3">
      <c r="A3535" s="2">
        <f>IF(G3535="","",VLOOKUP(G3535,{"CFTV","100000";"switch","750000";"VMS","200000";"Alarme","300000";"CA","400000";"Cabeamento","500000";"Infra","600000";"Redes","700000";"Energia","800000";"Outros","900000";"Serviço","1000000"},2,FALSE)
  + COUNTIF($G$2:G3535,G3535)
)</f>
        <v>800123</v>
      </c>
      <c r="B3535" s="3" t="str">
        <f t="shared" si="57"/>
        <v>FONTE AC/DC PARA TRILHO DIN,</v>
      </c>
      <c r="C3535" s="3" t="s">
        <v>5775</v>
      </c>
      <c r="D3535" s="3" t="s">
        <v>5775</v>
      </c>
      <c r="E3535" s="5" t="s">
        <v>326</v>
      </c>
      <c r="F3535" s="5" t="s">
        <v>7</v>
      </c>
      <c r="G3535" s="2" t="s">
        <v>5989</v>
      </c>
      <c r="H3535" s="3" t="s">
        <v>6190</v>
      </c>
      <c r="I3535" s="170" t="s">
        <v>7038</v>
      </c>
      <c r="J3535" s="127">
        <v>510.82</v>
      </c>
      <c r="K3535" s="162">
        <v>1102.9881849019507</v>
      </c>
      <c r="L3535" s="126">
        <v>30.6</v>
      </c>
      <c r="M3535" s="203"/>
      <c r="N3535" s="198">
        <v>0.12</v>
      </c>
      <c r="O3535" s="3" t="s">
        <v>3362</v>
      </c>
      <c r="P3535" s="31" t="s">
        <v>7291</v>
      </c>
      <c r="Q3535" s="234">
        <v>1</v>
      </c>
      <c r="R3535" s="5">
        <v>85044090</v>
      </c>
      <c r="S3535" s="238">
        <v>46008</v>
      </c>
      <c r="T3535" s="263">
        <v>0.15</v>
      </c>
      <c r="U3535" s="263">
        <v>0</v>
      </c>
      <c r="V3535" s="263">
        <v>3.2119999999999996E-2</v>
      </c>
      <c r="W3535" s="263">
        <v>0</v>
      </c>
      <c r="X3535" s="263">
        <v>0.33999999999999997</v>
      </c>
      <c r="Y3535" s="265">
        <v>1.8334922359937862</v>
      </c>
      <c r="Z3535" s="275">
        <v>541.41999999999996</v>
      </c>
      <c r="AA3535" s="276">
        <v>12.043588865559515</v>
      </c>
      <c r="AB3535" s="277">
        <v>0.05</v>
      </c>
      <c r="AC3535" s="277">
        <v>3.6499999999999998E-2</v>
      </c>
      <c r="AD3535" s="277">
        <v>0</v>
      </c>
      <c r="AE3535" s="277">
        <v>0.33999999999999997</v>
      </c>
      <c r="AF3535" s="276">
        <v>1.6365881600285659</v>
      </c>
    </row>
    <row r="3536" spans="1:32" ht="41.4" x14ac:dyDescent="0.3">
      <c r="A3536" s="2">
        <f>IF(G3536="","",VLOOKUP(G3536,{"CFTV","100000";"switch","750000";"VMS","200000";"Alarme","300000";"CA","400000";"Cabeamento","500000";"Infra","600000";"Redes","700000";"Energia","800000";"Outros","900000";"Serviço","1000000"},2,FALSE)
  + COUNTIF($G$2:G3536,G3536)
)</f>
        <v>800124</v>
      </c>
      <c r="B3536" s="3" t="str">
        <f t="shared" si="57"/>
        <v>GABINETE DE BATERIAS EXTERNO PARA</v>
      </c>
      <c r="C3536" s="3" t="s">
        <v>6192</v>
      </c>
      <c r="D3536" s="3" t="s">
        <v>6192</v>
      </c>
      <c r="E3536" s="5" t="s">
        <v>6193</v>
      </c>
      <c r="F3536" s="5" t="s">
        <v>7</v>
      </c>
      <c r="G3536" s="2" t="s">
        <v>5989</v>
      </c>
      <c r="H3536" s="3" t="s">
        <v>6191</v>
      </c>
      <c r="I3536" s="170" t="s">
        <v>7038</v>
      </c>
      <c r="J3536" s="127">
        <v>55623.4</v>
      </c>
      <c r="K3536" s="162">
        <v>113316.74671064086</v>
      </c>
      <c r="L3536" s="126"/>
      <c r="M3536" s="203"/>
      <c r="N3536" s="198">
        <v>0.12</v>
      </c>
      <c r="O3536" s="3" t="s">
        <v>7089</v>
      </c>
      <c r="P3536" s="31" t="s">
        <v>7290</v>
      </c>
      <c r="Q3536" s="234">
        <v>1</v>
      </c>
      <c r="R3536" s="5">
        <v>85044040</v>
      </c>
      <c r="S3536" s="238">
        <v>46013</v>
      </c>
      <c r="T3536" s="263">
        <v>0.15</v>
      </c>
      <c r="U3536" s="263">
        <v>0</v>
      </c>
      <c r="V3536" s="263">
        <v>3.2119999999999996E-2</v>
      </c>
      <c r="W3536" s="263">
        <v>0</v>
      </c>
      <c r="X3536" s="263">
        <v>0.33999999999999997</v>
      </c>
      <c r="Y3536" s="265">
        <v>1.8334922359937862</v>
      </c>
      <c r="Z3536" s="275">
        <v>55623.4</v>
      </c>
      <c r="AA3536" s="276">
        <v>1237.3118113563653</v>
      </c>
      <c r="AB3536" s="277">
        <v>0.05</v>
      </c>
      <c r="AC3536" s="277">
        <v>3.6499999999999998E-2</v>
      </c>
      <c r="AD3536" s="277">
        <v>0</v>
      </c>
      <c r="AE3536" s="277">
        <v>0.33999999999999997</v>
      </c>
      <c r="AF3536" s="276">
        <v>1.6365881600285659</v>
      </c>
    </row>
    <row r="3537" spans="1:32" ht="41.4" x14ac:dyDescent="0.3">
      <c r="A3537" s="2">
        <f>IF(G3537="","",VLOOKUP(G3537,{"CFTV","100000";"switch","750000";"VMS","200000";"Alarme","300000";"CA","400000";"Cabeamento","500000";"Infra","600000";"Redes","700000";"Energia","800000";"Outros","900000";"Serviço","1000000"},2,FALSE)
  + COUNTIF($G$2:G3537,G3537)
)</f>
        <v>800125</v>
      </c>
      <c r="B3537" s="3" t="str">
        <f t="shared" si="57"/>
        <v>LAMPADA LED 6W PADRAO BULBO,</v>
      </c>
      <c r="C3537" s="3" t="s">
        <v>6195</v>
      </c>
      <c r="D3537" s="3" t="s">
        <v>6195</v>
      </c>
      <c r="E3537" s="5" t="s">
        <v>1609</v>
      </c>
      <c r="F3537" s="5" t="s">
        <v>7</v>
      </c>
      <c r="G3537" s="2" t="s">
        <v>5989</v>
      </c>
      <c r="H3537" s="3" t="s">
        <v>6194</v>
      </c>
      <c r="I3537" s="170" t="s">
        <v>7038</v>
      </c>
      <c r="J3537" s="127">
        <v>4.49</v>
      </c>
      <c r="K3537" s="162">
        <v>9.1470890440134447</v>
      </c>
      <c r="L3537" s="126"/>
      <c r="M3537" s="203"/>
      <c r="N3537" s="198">
        <v>0.18</v>
      </c>
      <c r="O3537" s="3" t="s">
        <v>7070</v>
      </c>
      <c r="P3537" s="31" t="s">
        <v>7294</v>
      </c>
      <c r="Q3537" s="234">
        <v>1</v>
      </c>
      <c r="R3537" s="5">
        <v>85395200</v>
      </c>
      <c r="S3537" s="238">
        <v>46002</v>
      </c>
      <c r="T3537" s="263">
        <v>0.15</v>
      </c>
      <c r="U3537" s="263">
        <v>0</v>
      </c>
      <c r="V3537" s="263">
        <v>3.2119999999999996E-2</v>
      </c>
      <c r="W3537" s="263">
        <v>0</v>
      </c>
      <c r="X3537" s="263">
        <v>0.33999999999999997</v>
      </c>
      <c r="Y3537" s="265">
        <v>1.8334922359937862</v>
      </c>
      <c r="Z3537" s="275">
        <v>4.49</v>
      </c>
      <c r="AA3537" s="276">
        <v>9.9877570105208965E-2</v>
      </c>
      <c r="AB3537" s="277">
        <v>0.05</v>
      </c>
      <c r="AC3537" s="277">
        <v>3.6499999999999998E-2</v>
      </c>
      <c r="AD3537" s="277">
        <v>0</v>
      </c>
      <c r="AE3537" s="277">
        <v>0.33999999999999997</v>
      </c>
      <c r="AF3537" s="276">
        <v>1.6365881600285659</v>
      </c>
    </row>
    <row r="3538" spans="1:32" ht="82.8" x14ac:dyDescent="0.3">
      <c r="A3538" s="2">
        <f>IF(G3538="","",VLOOKUP(G3538,{"CFTV","100000";"switch","750000";"VMS","200000";"Alarme","300000";"CA","400000";"Cabeamento","500000";"Infra","600000";"Redes","700000";"Energia","800000";"Outros","900000";"Serviço","1000000"},2,FALSE)
  + COUNTIF($G$2:G3538,G3538)
)</f>
        <v>800126</v>
      </c>
      <c r="B3538" s="3" t="str">
        <f t="shared" si="57"/>
        <v>NOBREAK COM MÓDULO DE POTENCIA</v>
      </c>
      <c r="C3538" s="3" t="s">
        <v>6197</v>
      </c>
      <c r="D3538" s="3" t="s">
        <v>6197</v>
      </c>
      <c r="E3538" s="5" t="s">
        <v>6193</v>
      </c>
      <c r="F3538" s="5" t="s">
        <v>7</v>
      </c>
      <c r="G3538" s="2" t="s">
        <v>5989</v>
      </c>
      <c r="H3538" s="3" t="s">
        <v>6196</v>
      </c>
      <c r="I3538" s="170" t="s">
        <v>7038</v>
      </c>
      <c r="J3538" s="127">
        <v>13060</v>
      </c>
      <c r="K3538" s="162">
        <v>26606.009557865389</v>
      </c>
      <c r="L3538" s="126"/>
      <c r="M3538" s="203"/>
      <c r="N3538" s="198">
        <v>0.12</v>
      </c>
      <c r="O3538" s="3" t="s">
        <v>7089</v>
      </c>
      <c r="P3538" s="31" t="s">
        <v>7290</v>
      </c>
      <c r="Q3538" s="234">
        <v>1</v>
      </c>
      <c r="R3538" s="5">
        <v>85044040</v>
      </c>
      <c r="S3538" s="238">
        <v>46013</v>
      </c>
      <c r="T3538" s="263">
        <v>0.15</v>
      </c>
      <c r="U3538" s="263">
        <v>0</v>
      </c>
      <c r="V3538" s="263">
        <v>3.2119999999999996E-2</v>
      </c>
      <c r="W3538" s="263">
        <v>0</v>
      </c>
      <c r="X3538" s="263">
        <v>0.33999999999999997</v>
      </c>
      <c r="Y3538" s="265">
        <v>1.8334922359937862</v>
      </c>
      <c r="Z3538" s="275">
        <v>13060</v>
      </c>
      <c r="AA3538" s="276">
        <v>290.51248676481714</v>
      </c>
      <c r="AB3538" s="277">
        <v>0.05</v>
      </c>
      <c r="AC3538" s="277">
        <v>3.6499999999999998E-2</v>
      </c>
      <c r="AD3538" s="277">
        <v>0</v>
      </c>
      <c r="AE3538" s="277">
        <v>0.33999999999999997</v>
      </c>
      <c r="AF3538" s="276">
        <v>1.6365881600285659</v>
      </c>
    </row>
    <row r="3539" spans="1:32" ht="55.2" x14ac:dyDescent="0.3">
      <c r="A3539" s="2">
        <f>IF(G3539="","",VLOOKUP(G3539,{"CFTV","100000";"switch","750000";"VMS","200000";"Alarme","300000";"CA","400000";"Cabeamento","500000";"Infra","600000";"Redes","700000";"Energia","800000";"Outros","900000";"Serviço","1000000"},2,FALSE)
  + COUNTIF($G$2:G3539,G3539)
)</f>
        <v>800127</v>
      </c>
      <c r="B3539" s="3" t="str">
        <f t="shared" si="57"/>
        <v>PLACA DE REDE GIGABIT ETHERNET</v>
      </c>
      <c r="C3539" s="3" t="s">
        <v>6199</v>
      </c>
      <c r="D3539" s="3" t="s">
        <v>6199</v>
      </c>
      <c r="E3539" s="5" t="s">
        <v>6193</v>
      </c>
      <c r="F3539" s="5" t="s">
        <v>7</v>
      </c>
      <c r="G3539" s="2" t="s">
        <v>5989</v>
      </c>
      <c r="H3539" s="3" t="s">
        <v>6198</v>
      </c>
      <c r="I3539" s="170" t="s">
        <v>7038</v>
      </c>
      <c r="J3539" s="127">
        <v>1100</v>
      </c>
      <c r="K3539" s="162">
        <v>2240.9349551035166</v>
      </c>
      <c r="L3539" s="126"/>
      <c r="M3539" s="203"/>
      <c r="N3539" s="198">
        <v>0.12</v>
      </c>
      <c r="O3539" s="3" t="s">
        <v>7089</v>
      </c>
      <c r="P3539" s="31" t="s">
        <v>7290</v>
      </c>
      <c r="Q3539" s="234">
        <v>1</v>
      </c>
      <c r="R3539" s="5">
        <v>85176259</v>
      </c>
      <c r="S3539" s="238">
        <v>46013</v>
      </c>
      <c r="T3539" s="263">
        <v>0.15</v>
      </c>
      <c r="U3539" s="263">
        <v>0</v>
      </c>
      <c r="V3539" s="263">
        <v>3.2119999999999996E-2</v>
      </c>
      <c r="W3539" s="263">
        <v>0</v>
      </c>
      <c r="X3539" s="263">
        <v>0.33999999999999997</v>
      </c>
      <c r="Y3539" s="265">
        <v>1.8334922359937862</v>
      </c>
      <c r="Z3539" s="275">
        <v>1100</v>
      </c>
      <c r="AA3539" s="276">
        <v>24.468892453391952</v>
      </c>
      <c r="AB3539" s="277">
        <v>0.05</v>
      </c>
      <c r="AC3539" s="277">
        <v>3.6499999999999998E-2</v>
      </c>
      <c r="AD3539" s="277">
        <v>0</v>
      </c>
      <c r="AE3539" s="277">
        <v>0.33999999999999997</v>
      </c>
      <c r="AF3539" s="276">
        <v>1.6365881600285659</v>
      </c>
    </row>
    <row r="3540" spans="1:32" ht="41.4" x14ac:dyDescent="0.3">
      <c r="A3540" s="2">
        <f>IF(G3540="","",VLOOKUP(G3540,{"CFTV","100000";"switch","750000";"VMS","200000";"Alarme","300000";"CA","400000";"Cabeamento","500000";"Infra","600000";"Redes","700000";"Energia","800000";"Outros","900000";"Serviço","1000000"},2,FALSE)
  + COUNTIF($G$2:G3540,G3540)
)</f>
        <v>800128</v>
      </c>
      <c r="B3540" s="3" t="str">
        <f t="shared" si="57"/>
        <v>TOMADA 2P+T 10A PADRAO BRASILEIRO</v>
      </c>
      <c r="C3540" s="3" t="s">
        <v>6201</v>
      </c>
      <c r="D3540" s="3" t="s">
        <v>6201</v>
      </c>
      <c r="E3540" s="5" t="s">
        <v>3820</v>
      </c>
      <c r="F3540" s="5" t="s">
        <v>7</v>
      </c>
      <c r="G3540" s="2" t="s">
        <v>5989</v>
      </c>
      <c r="H3540" s="3" t="s">
        <v>6200</v>
      </c>
      <c r="I3540" s="170" t="s">
        <v>7038</v>
      </c>
      <c r="J3540" s="127">
        <v>41.47</v>
      </c>
      <c r="K3540" s="162">
        <v>84.483247807402577</v>
      </c>
      <c r="L3540" s="126"/>
      <c r="M3540" s="203"/>
      <c r="N3540" s="198">
        <v>0.12</v>
      </c>
      <c r="O3540" s="3" t="s">
        <v>6374</v>
      </c>
      <c r="P3540" s="31" t="s">
        <v>7290</v>
      </c>
      <c r="Q3540" s="234">
        <v>1</v>
      </c>
      <c r="R3540" s="5">
        <v>85389090</v>
      </c>
      <c r="S3540" s="238">
        <v>46006</v>
      </c>
      <c r="T3540" s="263">
        <v>0.15</v>
      </c>
      <c r="U3540" s="263">
        <v>0</v>
      </c>
      <c r="V3540" s="263">
        <v>3.2119999999999996E-2</v>
      </c>
      <c r="W3540" s="263">
        <v>0</v>
      </c>
      <c r="X3540" s="263">
        <v>0.33999999999999997</v>
      </c>
      <c r="Y3540" s="265">
        <v>1.8334922359937862</v>
      </c>
      <c r="Z3540" s="275">
        <v>41.47</v>
      </c>
      <c r="AA3540" s="276">
        <v>0.92247724549287657</v>
      </c>
      <c r="AB3540" s="277">
        <v>0.05</v>
      </c>
      <c r="AC3540" s="277">
        <v>3.6499999999999998E-2</v>
      </c>
      <c r="AD3540" s="277">
        <v>0</v>
      </c>
      <c r="AE3540" s="277">
        <v>0.33999999999999997</v>
      </c>
      <c r="AF3540" s="276">
        <v>1.6365881600285659</v>
      </c>
    </row>
    <row r="3541" spans="1:32" ht="41.4" x14ac:dyDescent="0.3">
      <c r="A3541" s="2">
        <f>IF(G3541="","",VLOOKUP(G3541,{"CFTV","100000";"switch","750000";"VMS","200000";"Alarme","300000";"CA","400000";"Cabeamento","500000";"Infra","600000";"Redes","700000";"Energia","800000";"Outros","900000";"Serviço","1000000"},2,FALSE)
  + COUNTIF($G$2:G3541,G3541)
)</f>
        <v>800129</v>
      </c>
      <c r="B3541" s="3" t="str">
        <f t="shared" si="57"/>
        <v>FONTE DE ALIMENTAÇÃO CHAVEADA PARA</v>
      </c>
      <c r="C3541" s="3" t="s">
        <v>6203</v>
      </c>
      <c r="D3541" s="3" t="s">
        <v>6203</v>
      </c>
      <c r="E3541" s="5" t="s">
        <v>3362</v>
      </c>
      <c r="F3541" s="5" t="s">
        <v>7</v>
      </c>
      <c r="G3541" s="2" t="s">
        <v>5989</v>
      </c>
      <c r="H3541" s="3" t="s">
        <v>6202</v>
      </c>
      <c r="I3541" s="170" t="s">
        <v>7038</v>
      </c>
      <c r="J3541" s="127">
        <v>426.34690000000001</v>
      </c>
      <c r="K3541" s="162">
        <v>779.21610989085173</v>
      </c>
      <c r="L3541" s="127">
        <v>10.199999999999999</v>
      </c>
      <c r="M3541" s="203"/>
      <c r="N3541" s="198">
        <v>0.04</v>
      </c>
      <c r="O3541" s="3" t="s">
        <v>3362</v>
      </c>
      <c r="P3541" s="31" t="s">
        <v>7291</v>
      </c>
      <c r="Q3541" s="234">
        <v>1</v>
      </c>
      <c r="R3541" s="5">
        <v>85044029</v>
      </c>
      <c r="S3541" s="238">
        <v>46027</v>
      </c>
      <c r="T3541" s="263">
        <v>0.15</v>
      </c>
      <c r="U3541" s="263">
        <v>0</v>
      </c>
      <c r="V3541" s="263">
        <v>3.5039999999999995E-2</v>
      </c>
      <c r="W3541" s="263">
        <v>0</v>
      </c>
      <c r="X3541" s="263">
        <v>0.33999999999999997</v>
      </c>
      <c r="Y3541" s="265">
        <v>1.6064585475278061</v>
      </c>
      <c r="Z3541" s="275">
        <v>436.54689999999999</v>
      </c>
      <c r="AA3541" s="276">
        <v>9.710744679056047</v>
      </c>
      <c r="AB3541" s="277">
        <v>0.05</v>
      </c>
      <c r="AC3541" s="277">
        <v>3.6499999999999998E-2</v>
      </c>
      <c r="AD3541" s="277">
        <v>0</v>
      </c>
      <c r="AE3541" s="277">
        <v>0.33999999999999997</v>
      </c>
      <c r="AF3541" s="276">
        <v>1.6365881600285659</v>
      </c>
    </row>
    <row r="3542" spans="1:32" ht="27.6" x14ac:dyDescent="0.3">
      <c r="A3542" s="2">
        <f>IF(G3542="","",VLOOKUP(G3542,{"CFTV","100000";"switch","750000";"VMS","200000";"Alarme","300000";"CA","400000";"Cabeamento","500000";"Infra","600000";"Redes","700000";"Energia","800000";"Outros","900000";"Serviço","1000000"},2,FALSE)
  + COUNTIF($G$2:G3542,G3542)
)</f>
        <v>800130</v>
      </c>
      <c r="B3542" s="3" t="str">
        <f t="shared" si="57"/>
        <v>RÉGUA DE TOMADA 06 TOMADAS</v>
      </c>
      <c r="C3542" s="3" t="s">
        <v>6205</v>
      </c>
      <c r="D3542" s="3" t="s">
        <v>6205</v>
      </c>
      <c r="E3542" s="5" t="s">
        <v>286</v>
      </c>
      <c r="F3542" s="5" t="s">
        <v>7</v>
      </c>
      <c r="G3542" s="2" t="s">
        <v>5989</v>
      </c>
      <c r="H3542" s="3" t="s">
        <v>6204</v>
      </c>
      <c r="I3542" s="170" t="s">
        <v>7038</v>
      </c>
      <c r="J3542" s="127">
        <v>100.3</v>
      </c>
      <c r="K3542" s="162">
        <v>240.86587504250372</v>
      </c>
      <c r="L3542" s="127">
        <v>17.933</v>
      </c>
      <c r="M3542" s="203"/>
      <c r="N3542" s="218">
        <v>0.12</v>
      </c>
      <c r="O3542" s="3" t="s">
        <v>286</v>
      </c>
      <c r="P3542" s="31" t="s">
        <v>7292</v>
      </c>
      <c r="Q3542" s="234">
        <v>1</v>
      </c>
      <c r="R3542" s="5">
        <v>85366910</v>
      </c>
      <c r="S3542" s="238">
        <v>46036</v>
      </c>
      <c r="T3542" s="263">
        <v>0.15</v>
      </c>
      <c r="U3542" s="263">
        <v>0</v>
      </c>
      <c r="V3542" s="263">
        <v>3.2119999999999996E-2</v>
      </c>
      <c r="W3542" s="263">
        <v>0</v>
      </c>
      <c r="X3542" s="263">
        <v>0.33999999999999997</v>
      </c>
      <c r="Y3542" s="265">
        <v>1.8334922359937862</v>
      </c>
      <c r="Z3542" s="275">
        <v>118.233</v>
      </c>
      <c r="AA3542" s="276">
        <v>2.6300277831289911</v>
      </c>
      <c r="AB3542" s="277">
        <v>0.05</v>
      </c>
      <c r="AC3542" s="277">
        <v>3.6499999999999998E-2</v>
      </c>
      <c r="AD3542" s="277">
        <v>0</v>
      </c>
      <c r="AE3542" s="277">
        <v>0.33999999999999997</v>
      </c>
      <c r="AF3542" s="276">
        <v>1.6365881600285659</v>
      </c>
    </row>
    <row r="3543" spans="1:32" ht="41.4" x14ac:dyDescent="0.3">
      <c r="A3543" s="2">
        <f>IF(G3543="","",VLOOKUP(G3543,{"CFTV","100000";"switch","750000";"VMS","200000";"Alarme","300000";"CA","400000";"Cabeamento","500000";"Infra","600000";"Redes","700000";"Energia","800000";"Outros","900000";"Serviço","1000000"},2,FALSE)
  + COUNTIF($G$2:G3543,G3543)
)</f>
        <v>800131</v>
      </c>
      <c r="B3543" s="3" t="str">
        <f t="shared" si="57"/>
        <v>APC SMART-UPS ON-LINE SRTG 15KVA/15KW</v>
      </c>
      <c r="C3543" s="3" t="s">
        <v>6207</v>
      </c>
      <c r="D3543" s="3" t="s">
        <v>6207</v>
      </c>
      <c r="E3543" s="5" t="s">
        <v>342</v>
      </c>
      <c r="F3543" s="5" t="s">
        <v>7</v>
      </c>
      <c r="G3543" s="2" t="s">
        <v>5989</v>
      </c>
      <c r="H3543" s="3" t="s">
        <v>6206</v>
      </c>
      <c r="I3543" s="170" t="s">
        <v>7038</v>
      </c>
      <c r="J3543" s="127">
        <v>52456</v>
      </c>
      <c r="K3543" s="162">
        <v>106864.07636810005</v>
      </c>
      <c r="L3543" s="126"/>
      <c r="M3543" s="203"/>
      <c r="N3543" s="198">
        <v>0.12</v>
      </c>
      <c r="O3543" s="3" t="s">
        <v>7252</v>
      </c>
      <c r="P3543" s="31" t="s">
        <v>7290</v>
      </c>
      <c r="Q3543" s="234">
        <v>1</v>
      </c>
      <c r="R3543" s="5">
        <v>85044090</v>
      </c>
      <c r="S3543" s="238">
        <v>46045</v>
      </c>
      <c r="T3543" s="263">
        <v>0.15</v>
      </c>
      <c r="U3543" s="263">
        <v>0</v>
      </c>
      <c r="V3543" s="263">
        <v>3.2119999999999996E-2</v>
      </c>
      <c r="W3543" s="263">
        <v>0</v>
      </c>
      <c r="X3543" s="263">
        <v>0.33999999999999997</v>
      </c>
      <c r="Y3543" s="265">
        <v>1.8334922359937862</v>
      </c>
      <c r="Z3543" s="275">
        <v>52456</v>
      </c>
      <c r="AA3543" s="276">
        <v>1166.8547477592074</v>
      </c>
      <c r="AB3543" s="277">
        <v>0.05</v>
      </c>
      <c r="AC3543" s="277">
        <v>3.6499999999999998E-2</v>
      </c>
      <c r="AD3543" s="277">
        <v>0</v>
      </c>
      <c r="AE3543" s="277">
        <v>0.33999999999999997</v>
      </c>
      <c r="AF3543" s="276">
        <v>1.6365881600285659</v>
      </c>
    </row>
    <row r="3544" spans="1:32" ht="41.4" x14ac:dyDescent="0.3">
      <c r="A3544" s="2">
        <f>IF(G3544="","",VLOOKUP(G3544,{"CFTV","100000";"switch","750000";"VMS","200000";"Alarme","300000";"CA","400000";"Cabeamento","500000";"Infra","600000";"Redes","700000";"Energia","800000";"Outros","900000";"Serviço","1000000"},2,FALSE)
  + COUNTIF($G$2:G3544,G3544)
)</f>
        <v>800132</v>
      </c>
      <c r="B3544" s="3" t="str">
        <f t="shared" si="57"/>
        <v>BANCO DE BATERIAS PARA APC</v>
      </c>
      <c r="C3544" s="3" t="s">
        <v>6209</v>
      </c>
      <c r="D3544" s="3" t="s">
        <v>6209</v>
      </c>
      <c r="E3544" s="5" t="s">
        <v>342</v>
      </c>
      <c r="F3544" s="5" t="s">
        <v>7</v>
      </c>
      <c r="G3544" s="2" t="s">
        <v>5989</v>
      </c>
      <c r="H3544" s="3" t="s">
        <v>6208</v>
      </c>
      <c r="I3544" s="170" t="s">
        <v>7038</v>
      </c>
      <c r="J3544" s="127">
        <v>18664</v>
      </c>
      <c r="K3544" s="162">
        <v>38022.554547320025</v>
      </c>
      <c r="L3544" s="126"/>
      <c r="M3544" s="203"/>
      <c r="N3544" s="198">
        <v>0.12</v>
      </c>
      <c r="O3544" s="3" t="s">
        <v>7252</v>
      </c>
      <c r="P3544" s="31" t="s">
        <v>7290</v>
      </c>
      <c r="Q3544" s="234">
        <v>1</v>
      </c>
      <c r="R3544" s="5">
        <v>85072010</v>
      </c>
      <c r="S3544" s="238">
        <v>46045</v>
      </c>
      <c r="T3544" s="263">
        <v>0.15</v>
      </c>
      <c r="U3544" s="263">
        <v>0</v>
      </c>
      <c r="V3544" s="263">
        <v>3.2119999999999996E-2</v>
      </c>
      <c r="W3544" s="263">
        <v>0</v>
      </c>
      <c r="X3544" s="263">
        <v>0.33999999999999997</v>
      </c>
      <c r="Y3544" s="265">
        <v>1.8334922359937862</v>
      </c>
      <c r="Z3544" s="275">
        <v>18664</v>
      </c>
      <c r="AA3544" s="276">
        <v>415.1703715910067</v>
      </c>
      <c r="AB3544" s="277">
        <v>0.05</v>
      </c>
      <c r="AC3544" s="277">
        <v>3.6499999999999998E-2</v>
      </c>
      <c r="AD3544" s="277">
        <v>0</v>
      </c>
      <c r="AE3544" s="277">
        <v>0.33999999999999997</v>
      </c>
      <c r="AF3544" s="276">
        <v>1.6365881600285659</v>
      </c>
    </row>
    <row r="3545" spans="1:32" ht="41.4" x14ac:dyDescent="0.3">
      <c r="A3545" s="2">
        <f>IF(G3545="","",VLOOKUP(G3545,{"CFTV","100000";"switch","750000";"VMS","200000";"Alarme","300000";"CA","400000";"Cabeamento","500000";"Infra","600000";"Redes","700000";"Energia","800000";"Outros","900000";"Serviço","1000000"},2,FALSE)
  + COUNTIF($G$2:G3545,G3545)
)</f>
        <v>800133</v>
      </c>
      <c r="B3545" s="3" t="str">
        <f t="shared" si="57"/>
        <v>KIT DE TRILHOS PARA APC</v>
      </c>
      <c r="C3545" s="3" t="s">
        <v>6211</v>
      </c>
      <c r="D3545" s="3" t="s">
        <v>6211</v>
      </c>
      <c r="E3545" s="5" t="s">
        <v>342</v>
      </c>
      <c r="F3545" s="5" t="s">
        <v>7</v>
      </c>
      <c r="G3545" s="2" t="s">
        <v>5989</v>
      </c>
      <c r="H3545" s="3" t="s">
        <v>6210</v>
      </c>
      <c r="I3545" s="170" t="s">
        <v>7038</v>
      </c>
      <c r="J3545" s="127">
        <v>1119</v>
      </c>
      <c r="K3545" s="162">
        <v>2279.6420134189411</v>
      </c>
      <c r="L3545" s="126"/>
      <c r="M3545" s="203"/>
      <c r="N3545" s="198">
        <v>0.12</v>
      </c>
      <c r="O3545" s="3" t="s">
        <v>7252</v>
      </c>
      <c r="P3545" s="31" t="s">
        <v>7290</v>
      </c>
      <c r="Q3545" s="234">
        <v>1</v>
      </c>
      <c r="R3545" s="5">
        <v>85044029</v>
      </c>
      <c r="S3545" s="238">
        <v>46045</v>
      </c>
      <c r="T3545" s="263">
        <v>0.15</v>
      </c>
      <c r="U3545" s="263">
        <v>0</v>
      </c>
      <c r="V3545" s="263">
        <v>3.2119999999999996E-2</v>
      </c>
      <c r="W3545" s="263">
        <v>0</v>
      </c>
      <c r="X3545" s="263">
        <v>0.33999999999999997</v>
      </c>
      <c r="Y3545" s="265">
        <v>1.8334922359937862</v>
      </c>
      <c r="Z3545" s="275">
        <v>1119</v>
      </c>
      <c r="AA3545" s="276">
        <v>24.891536959405084</v>
      </c>
      <c r="AB3545" s="277">
        <v>0.05</v>
      </c>
      <c r="AC3545" s="277">
        <v>3.6499999999999998E-2</v>
      </c>
      <c r="AD3545" s="277">
        <v>0</v>
      </c>
      <c r="AE3545" s="277">
        <v>0.33999999999999997</v>
      </c>
      <c r="AF3545" s="276">
        <v>1.6365881600285659</v>
      </c>
    </row>
    <row r="3546" spans="1:32" ht="41.4" x14ac:dyDescent="0.3">
      <c r="A3546" s="2">
        <f>IF(G3546="","",VLOOKUP(G3546,{"CFTV","100000";"switch","750000";"VMS","200000";"Alarme","300000";"CA","400000";"Cabeamento","500000";"Infra","600000";"Redes","700000";"Energia","800000";"Outros","900000";"Serviço","1000000"},2,FALSE)
  + COUNTIF($G$2:G3546,G3546)
)</f>
        <v>800134</v>
      </c>
      <c r="B3546" s="3" t="str">
        <f t="shared" si="57"/>
        <v>KIT DE TRILHOS PARA APC</v>
      </c>
      <c r="C3546" s="3" t="s">
        <v>6213</v>
      </c>
      <c r="D3546" s="3" t="s">
        <v>6213</v>
      </c>
      <c r="E3546" s="5" t="s">
        <v>342</v>
      </c>
      <c r="F3546" s="5" t="s">
        <v>7</v>
      </c>
      <c r="G3546" s="2" t="s">
        <v>5989</v>
      </c>
      <c r="H3546" s="3" t="s">
        <v>6212</v>
      </c>
      <c r="I3546" s="170" t="s">
        <v>7038</v>
      </c>
      <c r="J3546" s="127">
        <v>1096</v>
      </c>
      <c r="K3546" s="162">
        <v>2232.7861007213219</v>
      </c>
      <c r="L3546" s="126"/>
      <c r="M3546" s="203"/>
      <c r="N3546" s="198">
        <v>0.12</v>
      </c>
      <c r="O3546" s="3" t="s">
        <v>7252</v>
      </c>
      <c r="P3546" s="31" t="s">
        <v>7290</v>
      </c>
      <c r="Q3546" s="234">
        <v>1</v>
      </c>
      <c r="R3546" s="5">
        <v>94039900</v>
      </c>
      <c r="S3546" s="238">
        <v>46045</v>
      </c>
      <c r="T3546" s="263">
        <v>0.15</v>
      </c>
      <c r="U3546" s="263">
        <v>0</v>
      </c>
      <c r="V3546" s="263">
        <v>3.2119999999999996E-2</v>
      </c>
      <c r="W3546" s="263">
        <v>0</v>
      </c>
      <c r="X3546" s="263">
        <v>0.33999999999999997</v>
      </c>
      <c r="Y3546" s="265">
        <v>1.8334922359937862</v>
      </c>
      <c r="Z3546" s="275">
        <v>1096</v>
      </c>
      <c r="AA3546" s="276">
        <v>24.37991466265234</v>
      </c>
      <c r="AB3546" s="277">
        <v>0.05</v>
      </c>
      <c r="AC3546" s="277">
        <v>3.6499999999999998E-2</v>
      </c>
      <c r="AD3546" s="277">
        <v>0</v>
      </c>
      <c r="AE3546" s="277">
        <v>0.33999999999999997</v>
      </c>
      <c r="AF3546" s="276">
        <v>1.6365881600285659</v>
      </c>
    </row>
    <row r="3547" spans="1:32" x14ac:dyDescent="0.3">
      <c r="A3547" s="2">
        <f>IF(G3547="","",VLOOKUP(G3547,{"CFTV","100000";"switch","750000";"VMS","200000";"Alarme","300000";"CA","400000";"Cabeamento","500000";"Infra","600000";"Redes","700000";"Energia","800000";"Outros","900000";"Serviço","1000000"},2,FALSE)
  + COUNTIF($G$2:G3547,G3547)
)</f>
        <v>800135</v>
      </c>
      <c r="B3547" s="3" t="str">
        <f t="shared" si="57"/>
        <v>RACK NETSHELTER SX 42U 19"</v>
      </c>
      <c r="C3547" s="3" t="s">
        <v>6215</v>
      </c>
      <c r="D3547" s="3" t="s">
        <v>6215</v>
      </c>
      <c r="E3547" s="5" t="s">
        <v>342</v>
      </c>
      <c r="F3547" s="5" t="s">
        <v>7</v>
      </c>
      <c r="G3547" s="2" t="s">
        <v>5989</v>
      </c>
      <c r="H3547" s="3" t="s">
        <v>6214</v>
      </c>
      <c r="I3547" s="170" t="s">
        <v>7038</v>
      </c>
      <c r="J3547" s="127">
        <v>9210</v>
      </c>
      <c r="K3547" s="162">
        <v>18762.737215003079</v>
      </c>
      <c r="L3547" s="126"/>
      <c r="M3547" s="203"/>
      <c r="N3547" s="198">
        <v>0.12</v>
      </c>
      <c r="O3547" s="3" t="s">
        <v>7252</v>
      </c>
      <c r="P3547" s="31" t="s">
        <v>7290</v>
      </c>
      <c r="Q3547" s="234">
        <v>1</v>
      </c>
      <c r="R3547" s="5">
        <v>94032090</v>
      </c>
      <c r="S3547" s="238">
        <v>46045</v>
      </c>
      <c r="T3547" s="263">
        <v>0.15</v>
      </c>
      <c r="U3547" s="263">
        <v>0</v>
      </c>
      <c r="V3547" s="263">
        <v>3.2119999999999996E-2</v>
      </c>
      <c r="W3547" s="263">
        <v>0</v>
      </c>
      <c r="X3547" s="263">
        <v>0.33999999999999997</v>
      </c>
      <c r="Y3547" s="265">
        <v>1.8334922359937862</v>
      </c>
      <c r="Z3547" s="275">
        <v>9210</v>
      </c>
      <c r="AA3547" s="276">
        <v>204.87136317794531</v>
      </c>
      <c r="AB3547" s="277">
        <v>0.05</v>
      </c>
      <c r="AC3547" s="277">
        <v>3.6499999999999998E-2</v>
      </c>
      <c r="AD3547" s="277">
        <v>0</v>
      </c>
      <c r="AE3547" s="277">
        <v>0.33999999999999997</v>
      </c>
      <c r="AF3547" s="276">
        <v>1.6365881600285659</v>
      </c>
    </row>
    <row r="3548" spans="1:32" ht="41.4" x14ac:dyDescent="0.3">
      <c r="A3548" s="2">
        <f>IF(G3548="","",VLOOKUP(G3548,{"CFTV","100000";"switch","750000";"VMS","200000";"Alarme","300000";"CA","400000";"Cabeamento","500000";"Infra","600000";"Redes","700000";"Energia","800000";"Outros","900000";"Serviço","1000000"},2,FALSE)
  + COUNTIF($G$2:G3548,G3548)
)</f>
        <v>800136</v>
      </c>
      <c r="B3548" s="3" t="str">
        <f t="shared" si="57"/>
        <v>PRATELEIRA FIXA 250LBS/114KG PRETO AR8122BLK</v>
      </c>
      <c r="C3548" s="3" t="s">
        <v>6217</v>
      </c>
      <c r="D3548" s="3" t="s">
        <v>6217</v>
      </c>
      <c r="E3548" s="5" t="s">
        <v>342</v>
      </c>
      <c r="F3548" s="5" t="s">
        <v>7</v>
      </c>
      <c r="G3548" s="2" t="s">
        <v>5989</v>
      </c>
      <c r="H3548" s="3" t="s">
        <v>6216</v>
      </c>
      <c r="I3548" s="170" t="s">
        <v>7038</v>
      </c>
      <c r="J3548" s="127">
        <v>1439</v>
      </c>
      <c r="K3548" s="162">
        <v>2931.5503639945096</v>
      </c>
      <c r="L3548" s="126"/>
      <c r="M3548" s="203"/>
      <c r="N3548" s="198">
        <v>0.12</v>
      </c>
      <c r="O3548" s="3" t="s">
        <v>7252</v>
      </c>
      <c r="P3548" s="31" t="s">
        <v>7290</v>
      </c>
      <c r="Q3548" s="234">
        <v>1</v>
      </c>
      <c r="R3548" s="5">
        <v>73269090</v>
      </c>
      <c r="S3548" s="238">
        <v>46045</v>
      </c>
      <c r="T3548" s="263">
        <v>0.15</v>
      </c>
      <c r="U3548" s="263">
        <v>0</v>
      </c>
      <c r="V3548" s="263">
        <v>3.2119999999999996E-2</v>
      </c>
      <c r="W3548" s="263">
        <v>0</v>
      </c>
      <c r="X3548" s="263">
        <v>0.33999999999999997</v>
      </c>
      <c r="Y3548" s="265">
        <v>1.8334922359937862</v>
      </c>
      <c r="Z3548" s="275">
        <v>1439</v>
      </c>
      <c r="AA3548" s="276">
        <v>32.009760218573653</v>
      </c>
      <c r="AB3548" s="277">
        <v>0.05</v>
      </c>
      <c r="AC3548" s="277">
        <v>3.6499999999999998E-2</v>
      </c>
      <c r="AD3548" s="277">
        <v>0</v>
      </c>
      <c r="AE3548" s="277">
        <v>0.33999999999999997</v>
      </c>
      <c r="AF3548" s="276">
        <v>1.6365881600285659</v>
      </c>
    </row>
    <row r="3549" spans="1:32" ht="41.4" x14ac:dyDescent="0.3">
      <c r="A3549" s="2">
        <f>IF(G3549="","",VLOOKUP(G3549,{"CFTV","100000";"switch","750000";"VMS","200000";"Alarme","300000";"CA","400000";"Cabeamento","500000";"Infra","600000";"Redes","700000";"Energia","800000";"Outros","900000";"Serviço","1000000"},2,FALSE)
  + COUNTIF($G$2:G3549,G3549)
)</f>
        <v>800137</v>
      </c>
      <c r="B3549" s="3" t="str">
        <f t="shared" si="57"/>
        <v>VENTILADOR EXAUSTOR PARA RACK 220V</v>
      </c>
      <c r="C3549" s="3" t="s">
        <v>7003</v>
      </c>
      <c r="D3549" s="3" t="s">
        <v>7003</v>
      </c>
      <c r="E3549" s="5" t="s">
        <v>342</v>
      </c>
      <c r="F3549" s="5" t="s">
        <v>7</v>
      </c>
      <c r="G3549" s="2" t="s">
        <v>5989</v>
      </c>
      <c r="H3549" s="3" t="s">
        <v>7002</v>
      </c>
      <c r="I3549" s="170" t="s">
        <v>7038</v>
      </c>
      <c r="J3549" s="127">
        <v>0</v>
      </c>
      <c r="K3549" s="162">
        <v>0</v>
      </c>
      <c r="L3549" s="126"/>
      <c r="M3549" s="203"/>
      <c r="N3549" s="198"/>
      <c r="O3549" s="3"/>
      <c r="P3549" s="31"/>
      <c r="Q3549" s="234"/>
      <c r="R3549" s="5">
        <v>84145120</v>
      </c>
      <c r="S3549" s="238"/>
      <c r="T3549" s="263">
        <v>0.15</v>
      </c>
      <c r="U3549" s="263">
        <v>0</v>
      </c>
      <c r="V3549" s="263">
        <v>3.2119999999999996E-2</v>
      </c>
      <c r="W3549" s="263">
        <v>0</v>
      </c>
      <c r="X3549" s="263">
        <v>0.33999999999999997</v>
      </c>
      <c r="Y3549" s="265">
        <v>1.8334922359937862</v>
      </c>
      <c r="Z3549" s="275">
        <v>0</v>
      </c>
      <c r="AA3549" s="276">
        <v>0</v>
      </c>
      <c r="AB3549" s="277">
        <v>0.05</v>
      </c>
      <c r="AC3549" s="277">
        <v>3.6499999999999998E-2</v>
      </c>
      <c r="AD3549" s="277">
        <v>0</v>
      </c>
      <c r="AE3549" s="277">
        <v>0.33999999999999997</v>
      </c>
      <c r="AF3549" s="276">
        <v>1.6365881600285659</v>
      </c>
    </row>
    <row r="3550" spans="1:32" ht="27.6" x14ac:dyDescent="0.3">
      <c r="A3550" s="2">
        <f>IF(G3550="","",VLOOKUP(G3550,{"CFTV","100000";"switch","750000";"VMS","200000";"Alarme","300000";"CA","400000";"Cabeamento","500000";"Infra","600000";"Redes","700000";"Energia","800000";"Outros","900000";"Serviço","1000000"},2,FALSE)
  + COUNTIF($G$2:G3550,G3550)
)</f>
        <v>800138</v>
      </c>
      <c r="B3550" s="3" t="str">
        <f t="shared" si="57"/>
        <v>ORGANIZADORES VERTICAL DE CABOS PARA</v>
      </c>
      <c r="C3550" s="3" t="s">
        <v>6219</v>
      </c>
      <c r="D3550" s="3" t="s">
        <v>6219</v>
      </c>
      <c r="E3550" s="5" t="s">
        <v>342</v>
      </c>
      <c r="F3550" s="5" t="s">
        <v>7</v>
      </c>
      <c r="G3550" s="2" t="s">
        <v>5989</v>
      </c>
      <c r="H3550" s="3" t="s">
        <v>6218</v>
      </c>
      <c r="I3550" s="170" t="s">
        <v>7038</v>
      </c>
      <c r="J3550" s="127">
        <v>644</v>
      </c>
      <c r="K3550" s="162">
        <v>1311.9655555333316</v>
      </c>
      <c r="L3550" s="126"/>
      <c r="M3550" s="203"/>
      <c r="N3550" s="198">
        <v>0.12</v>
      </c>
      <c r="O3550" s="3" t="s">
        <v>7252</v>
      </c>
      <c r="P3550" s="31" t="s">
        <v>7290</v>
      </c>
      <c r="Q3550" s="234">
        <v>1</v>
      </c>
      <c r="R3550" s="5">
        <v>73269090</v>
      </c>
      <c r="S3550" s="238">
        <v>46045</v>
      </c>
      <c r="T3550" s="263">
        <v>0.15</v>
      </c>
      <c r="U3550" s="263">
        <v>0</v>
      </c>
      <c r="V3550" s="263">
        <v>3.2119999999999996E-2</v>
      </c>
      <c r="W3550" s="263">
        <v>0</v>
      </c>
      <c r="X3550" s="263">
        <v>0.33999999999999997</v>
      </c>
      <c r="Y3550" s="265">
        <v>1.8334922359937862</v>
      </c>
      <c r="Z3550" s="275">
        <v>644</v>
      </c>
      <c r="AA3550" s="276">
        <v>14.325424309076741</v>
      </c>
      <c r="AB3550" s="277">
        <v>0.05</v>
      </c>
      <c r="AC3550" s="277">
        <v>3.6499999999999998E-2</v>
      </c>
      <c r="AD3550" s="277">
        <v>0</v>
      </c>
      <c r="AE3550" s="277">
        <v>0.33999999999999997</v>
      </c>
      <c r="AF3550" s="276">
        <v>1.6365881600285659</v>
      </c>
    </row>
    <row r="3551" spans="1:32" ht="27.6" x14ac:dyDescent="0.3">
      <c r="A3551" s="2">
        <f>IF(G3551="","",VLOOKUP(G3551,{"CFTV","100000";"switch","750000";"VMS","200000";"Alarme","300000";"CA","400000";"Cabeamento","500000";"Infra","600000";"Redes","700000";"Energia","800000";"Outros","900000";"Serviço","1000000"},2,FALSE)
  + COUNTIF($G$2:G3551,G3551)
)</f>
        <v>800139</v>
      </c>
      <c r="B3551" s="3" t="str">
        <f t="shared" si="57"/>
        <v>NOBREAK 1000VA, AUTONOMIA MÉDIA DE</v>
      </c>
      <c r="C3551" s="3" t="s">
        <v>6221</v>
      </c>
      <c r="D3551" s="3" t="s">
        <v>6221</v>
      </c>
      <c r="E3551" s="3" t="s">
        <v>6222</v>
      </c>
      <c r="F3551" s="5" t="s">
        <v>7</v>
      </c>
      <c r="G3551" s="2" t="s">
        <v>5989</v>
      </c>
      <c r="H3551" s="3" t="s">
        <v>6220</v>
      </c>
      <c r="I3551" s="170" t="s">
        <v>7038</v>
      </c>
      <c r="J3551" s="127">
        <v>547.99</v>
      </c>
      <c r="K3551" s="162">
        <v>1116.3726782247056</v>
      </c>
      <c r="L3551" s="126"/>
      <c r="M3551" s="203"/>
      <c r="N3551" s="198">
        <v>0.12</v>
      </c>
      <c r="O3551" s="3" t="s">
        <v>7253</v>
      </c>
      <c r="P3551" s="31" t="s">
        <v>7292</v>
      </c>
      <c r="Q3551" s="234">
        <v>1</v>
      </c>
      <c r="R3551" s="5">
        <v>85044040</v>
      </c>
      <c r="S3551" s="238">
        <v>46043</v>
      </c>
      <c r="T3551" s="263">
        <v>0.15</v>
      </c>
      <c r="U3551" s="263">
        <v>0</v>
      </c>
      <c r="V3551" s="263">
        <v>3.2119999999999996E-2</v>
      </c>
      <c r="W3551" s="263">
        <v>0</v>
      </c>
      <c r="X3551" s="263">
        <v>0.33999999999999997</v>
      </c>
      <c r="Y3551" s="265">
        <v>1.8334922359937862</v>
      </c>
      <c r="Z3551" s="275">
        <v>547.99</v>
      </c>
      <c r="AA3551" s="276">
        <v>12.189734886849322</v>
      </c>
      <c r="AB3551" s="277">
        <v>0.05</v>
      </c>
      <c r="AC3551" s="277">
        <v>3.6499999999999998E-2</v>
      </c>
      <c r="AD3551" s="277">
        <v>0</v>
      </c>
      <c r="AE3551" s="277">
        <v>0.33999999999999997</v>
      </c>
      <c r="AF3551" s="276">
        <v>1.6365881600285659</v>
      </c>
    </row>
    <row r="3552" spans="1:32" ht="55.2" x14ac:dyDescent="0.3">
      <c r="A3552" s="2">
        <f>IF(G3552="","",VLOOKUP(G3552,{"CFTV","100000";"switch","750000";"VMS","200000";"Alarme","300000";"CA","400000";"Cabeamento","500000";"Infra","600000";"Redes","700000";"Energia","800000";"Outros","900000";"Serviço","1000000"},2,FALSE)
  + COUNTIF($G$2:G3552,G3552)
)</f>
        <v>800140</v>
      </c>
      <c r="B3552" s="3" t="str">
        <f t="shared" si="57"/>
        <v>DISJUNTOR TERMOMAGNÉTICO TIPO QUICKLAG, CORRENTE</v>
      </c>
      <c r="C3552" s="3" t="s">
        <v>6224</v>
      </c>
      <c r="D3552" s="3" t="s">
        <v>6224</v>
      </c>
      <c r="E3552" s="3" t="s">
        <v>6225</v>
      </c>
      <c r="F3552" s="5" t="s">
        <v>7</v>
      </c>
      <c r="G3552" s="2" t="s">
        <v>5989</v>
      </c>
      <c r="H3552" s="3" t="s">
        <v>6223</v>
      </c>
      <c r="I3552" s="170" t="s">
        <v>7038</v>
      </c>
      <c r="J3552" s="127">
        <v>98</v>
      </c>
      <c r="K3552" s="162">
        <v>199.64693236376786</v>
      </c>
      <c r="L3552" s="126"/>
      <c r="M3552" s="203"/>
      <c r="N3552" s="198">
        <v>0.12</v>
      </c>
      <c r="O3552" s="3" t="s">
        <v>7254</v>
      </c>
      <c r="P3552" s="31" t="s">
        <v>7289</v>
      </c>
      <c r="Q3552" s="234">
        <v>1</v>
      </c>
      <c r="R3552" s="5">
        <v>85362000</v>
      </c>
      <c r="S3552" s="238">
        <v>46043</v>
      </c>
      <c r="T3552" s="263">
        <v>0.15</v>
      </c>
      <c r="U3552" s="263">
        <v>0</v>
      </c>
      <c r="V3552" s="263">
        <v>3.2119999999999996E-2</v>
      </c>
      <c r="W3552" s="263">
        <v>0</v>
      </c>
      <c r="X3552" s="263">
        <v>0.33999999999999997</v>
      </c>
      <c r="Y3552" s="265">
        <v>1.8334922359937862</v>
      </c>
      <c r="Z3552" s="275">
        <v>98</v>
      </c>
      <c r="AA3552" s="276">
        <v>2.1799558731203739</v>
      </c>
      <c r="AB3552" s="277">
        <v>0.05</v>
      </c>
      <c r="AC3552" s="277">
        <v>3.6499999999999998E-2</v>
      </c>
      <c r="AD3552" s="277">
        <v>0</v>
      </c>
      <c r="AE3552" s="277">
        <v>0.33999999999999997</v>
      </c>
      <c r="AF3552" s="276">
        <v>1.6365881600285659</v>
      </c>
    </row>
    <row r="3553" spans="1:32" x14ac:dyDescent="0.3">
      <c r="A3553" s="2">
        <f>IF(G3553="","",VLOOKUP(G3553,{"CFTV","100000";"switch","750000";"VMS","200000";"Alarme","300000";"CA","400000";"Cabeamento","500000";"Infra","600000";"Redes","700000";"Energia","800000";"Outros","900000";"Serviço","1000000"},2,FALSE)
  + COUNTIF($G$2:G3553,G3553)
)</f>
        <v>800141</v>
      </c>
      <c r="B3553" s="3" t="str">
        <f t="shared" si="57"/>
        <v>FONTE DE ALIMENTAÇÃO</v>
      </c>
      <c r="C3553" s="3" t="s">
        <v>6227</v>
      </c>
      <c r="D3553" s="3" t="s">
        <v>6227</v>
      </c>
      <c r="E3553" s="3" t="s">
        <v>4346</v>
      </c>
      <c r="F3553" s="5" t="s">
        <v>7</v>
      </c>
      <c r="G3553" s="2" t="s">
        <v>5989</v>
      </c>
      <c r="H3553" s="3" t="s">
        <v>6226</v>
      </c>
      <c r="I3553" s="170" t="s">
        <v>7038</v>
      </c>
      <c r="J3553" s="127">
        <v>99.5</v>
      </c>
      <c r="K3553" s="162">
        <v>202.70275275709082</v>
      </c>
      <c r="L3553" s="126"/>
      <c r="M3553" s="203"/>
      <c r="N3553" s="198">
        <v>0.18</v>
      </c>
      <c r="O3553" s="3" t="s">
        <v>7105</v>
      </c>
      <c r="P3553" s="31" t="s">
        <v>7294</v>
      </c>
      <c r="Q3553" s="234">
        <v>1</v>
      </c>
      <c r="R3553" s="5">
        <v>85044090</v>
      </c>
      <c r="S3553" s="238">
        <v>46045</v>
      </c>
      <c r="T3553" s="263">
        <v>0.15</v>
      </c>
      <c r="U3553" s="263">
        <v>0</v>
      </c>
      <c r="V3553" s="263">
        <v>3.2119999999999996E-2</v>
      </c>
      <c r="W3553" s="263">
        <v>0</v>
      </c>
      <c r="X3553" s="263">
        <v>0.33999999999999997</v>
      </c>
      <c r="Y3553" s="265">
        <v>1.8334922359937862</v>
      </c>
      <c r="Z3553" s="275">
        <v>99.5</v>
      </c>
      <c r="AA3553" s="276">
        <v>2.2133225446477263</v>
      </c>
      <c r="AB3553" s="277">
        <v>0.05</v>
      </c>
      <c r="AC3553" s="277">
        <v>3.6499999999999998E-2</v>
      </c>
      <c r="AD3553" s="277">
        <v>0</v>
      </c>
      <c r="AE3553" s="277">
        <v>0.33999999999999997</v>
      </c>
      <c r="AF3553" s="276">
        <v>1.6365881600285659</v>
      </c>
    </row>
    <row r="3554" spans="1:32" x14ac:dyDescent="0.3">
      <c r="A3554" s="2">
        <f>IF(G3554="","",VLOOKUP(G3554,{"CFTV","100000";"switch","750000";"VMS","200000";"Alarme","300000";"CA","400000";"Cabeamento","500000";"Infra","600000";"Redes","700000";"Energia","800000";"Outros","900000";"Serviço","1000000"},2,FALSE)
  + COUNTIF($G$2:G3554,G3554)
)</f>
        <v>800142</v>
      </c>
      <c r="B3554" s="3" t="str">
        <f t="shared" si="57"/>
        <v>BATERIA SELADA 12 VC.C/7 AH</v>
      </c>
      <c r="C3554" s="3"/>
      <c r="D3554" s="3"/>
      <c r="E3554" s="3" t="s">
        <v>4346</v>
      </c>
      <c r="F3554" s="5" t="s">
        <v>7</v>
      </c>
      <c r="G3554" s="2" t="s">
        <v>5989</v>
      </c>
      <c r="H3554" s="3" t="s">
        <v>6228</v>
      </c>
      <c r="I3554" s="170" t="s">
        <v>7038</v>
      </c>
      <c r="J3554" s="127">
        <v>79</v>
      </c>
      <c r="K3554" s="162">
        <v>160.93987404834348</v>
      </c>
      <c r="L3554" s="126"/>
      <c r="M3554" s="203"/>
      <c r="N3554" s="198">
        <v>0.18</v>
      </c>
      <c r="O3554" s="3" t="s">
        <v>7172</v>
      </c>
      <c r="P3554" s="31" t="s">
        <v>7294</v>
      </c>
      <c r="Q3554" s="234">
        <v>1</v>
      </c>
      <c r="R3554" s="5">
        <v>85072010</v>
      </c>
      <c r="S3554" s="238">
        <v>46048</v>
      </c>
      <c r="T3554" s="263">
        <v>0.15</v>
      </c>
      <c r="U3554" s="263">
        <v>0</v>
      </c>
      <c r="V3554" s="263">
        <v>3.2119999999999996E-2</v>
      </c>
      <c r="W3554" s="263">
        <v>0</v>
      </c>
      <c r="X3554" s="263">
        <v>0.33999999999999997</v>
      </c>
      <c r="Y3554" s="265">
        <v>1.8334922359937862</v>
      </c>
      <c r="Z3554" s="275">
        <v>79</v>
      </c>
      <c r="AA3554" s="276">
        <v>1.75731136710724</v>
      </c>
      <c r="AB3554" s="277">
        <v>0.05</v>
      </c>
      <c r="AC3554" s="277">
        <v>3.6499999999999998E-2</v>
      </c>
      <c r="AD3554" s="277">
        <v>0</v>
      </c>
      <c r="AE3554" s="277">
        <v>0.33999999999999997</v>
      </c>
      <c r="AF3554" s="276">
        <v>1.6365881600285659</v>
      </c>
    </row>
    <row r="3555" spans="1:32" ht="69" x14ac:dyDescent="0.3">
      <c r="A3555" s="2">
        <f>IF(G3555="","",VLOOKUP(G3555,{"CFTV","100000";"switch","750000";"VMS","200000";"Alarme","300000";"CA","400000";"Cabeamento","500000";"Infra","600000";"Redes","700000";"Energia","800000";"Outros","900000";"Serviço","1000000"},2,FALSE)
  + COUNTIF($G$2:G3555,G3555)
)</f>
        <v>800143</v>
      </c>
      <c r="B3555" s="3" t="str">
        <f t="shared" si="57"/>
        <v>FONTE DE ALIMENTAÇÃO CHAVEADA 24</v>
      </c>
      <c r="C3555" s="3" t="s">
        <v>6230</v>
      </c>
      <c r="D3555" s="3" t="s">
        <v>6230</v>
      </c>
      <c r="E3555" s="5" t="s">
        <v>6231</v>
      </c>
      <c r="F3555" s="5" t="s">
        <v>7</v>
      </c>
      <c r="G3555" s="2" t="s">
        <v>5989</v>
      </c>
      <c r="H3555" s="3" t="s">
        <v>6229</v>
      </c>
      <c r="I3555" s="170" t="s">
        <v>7038</v>
      </c>
      <c r="J3555" s="127">
        <v>109.7</v>
      </c>
      <c r="K3555" s="162">
        <v>223.48233143168707</v>
      </c>
      <c r="L3555" s="126"/>
      <c r="M3555" s="203"/>
      <c r="N3555" s="218">
        <v>0.18</v>
      </c>
      <c r="O3555" s="3" t="s">
        <v>7102</v>
      </c>
      <c r="P3555" s="31" t="s">
        <v>7294</v>
      </c>
      <c r="Q3555" s="234">
        <v>1</v>
      </c>
      <c r="R3555" s="5">
        <v>85044021</v>
      </c>
      <c r="S3555" s="238">
        <v>45999</v>
      </c>
      <c r="T3555" s="263">
        <v>0.15</v>
      </c>
      <c r="U3555" s="263">
        <v>0</v>
      </c>
      <c r="V3555" s="263">
        <v>3.2119999999999996E-2</v>
      </c>
      <c r="W3555" s="263">
        <v>0</v>
      </c>
      <c r="X3555" s="263">
        <v>0.33999999999999997</v>
      </c>
      <c r="Y3555" s="265">
        <v>1.8334922359937862</v>
      </c>
      <c r="Z3555" s="275">
        <v>109.7</v>
      </c>
      <c r="AA3555" s="276">
        <v>2.4402159110337247</v>
      </c>
      <c r="AB3555" s="277">
        <v>0.05</v>
      </c>
      <c r="AC3555" s="277">
        <v>3.6499999999999998E-2</v>
      </c>
      <c r="AD3555" s="277">
        <v>0</v>
      </c>
      <c r="AE3555" s="277">
        <v>0.33999999999999997</v>
      </c>
      <c r="AF3555" s="276">
        <v>1.6365881600285659</v>
      </c>
    </row>
    <row r="3556" spans="1:32" ht="69" x14ac:dyDescent="0.3">
      <c r="A3556" s="2">
        <f>IF(G3556="","",VLOOKUP(G3556,{"CFTV","100000";"switch","750000";"VMS","200000";"Alarme","300000";"CA","400000";"Cabeamento","500000";"Infra","600000";"Redes","700000";"Energia","800000";"Outros","900000";"Serviço","1000000"},2,FALSE)
  + COUNTIF($G$2:G3556,G3556)
)</f>
        <v>800144</v>
      </c>
      <c r="B3556" s="3" t="str">
        <f t="shared" si="57"/>
        <v>FONTE DE ALIMENTAÇÃO CHAVEADA 24</v>
      </c>
      <c r="C3556" s="3" t="s">
        <v>6230</v>
      </c>
      <c r="D3556" s="3" t="s">
        <v>6230</v>
      </c>
      <c r="E3556" s="5" t="s">
        <v>6231</v>
      </c>
      <c r="F3556" s="5" t="s">
        <v>7</v>
      </c>
      <c r="G3556" s="2" t="s">
        <v>5989</v>
      </c>
      <c r="H3556" s="3" t="s">
        <v>6229</v>
      </c>
      <c r="I3556" s="170" t="s">
        <v>7038</v>
      </c>
      <c r="J3556" s="127">
        <v>109.7</v>
      </c>
      <c r="K3556" s="162">
        <v>223.48233143168707</v>
      </c>
      <c r="L3556" s="126"/>
      <c r="M3556" s="203"/>
      <c r="N3556" s="218">
        <v>0.18</v>
      </c>
      <c r="O3556" s="3" t="s">
        <v>7102</v>
      </c>
      <c r="P3556" s="31" t="s">
        <v>7294</v>
      </c>
      <c r="Q3556" s="234">
        <v>1</v>
      </c>
      <c r="R3556" s="5">
        <v>85044021</v>
      </c>
      <c r="S3556" s="238">
        <v>45999</v>
      </c>
      <c r="T3556" s="263">
        <v>0.15</v>
      </c>
      <c r="U3556" s="263">
        <v>0</v>
      </c>
      <c r="V3556" s="263">
        <v>3.2119999999999996E-2</v>
      </c>
      <c r="W3556" s="263">
        <v>0</v>
      </c>
      <c r="X3556" s="263">
        <v>0.33999999999999997</v>
      </c>
      <c r="Y3556" s="265">
        <v>1.8334922359937862</v>
      </c>
      <c r="Z3556" s="275">
        <v>109.7</v>
      </c>
      <c r="AA3556" s="276">
        <v>2.4402159110337247</v>
      </c>
      <c r="AB3556" s="277">
        <v>0.05</v>
      </c>
      <c r="AC3556" s="277">
        <v>3.6499999999999998E-2</v>
      </c>
      <c r="AD3556" s="277">
        <v>0</v>
      </c>
      <c r="AE3556" s="277">
        <v>0.33999999999999997</v>
      </c>
      <c r="AF3556" s="276">
        <v>1.6365881600285659</v>
      </c>
    </row>
    <row r="3557" spans="1:32" ht="27.6" x14ac:dyDescent="0.3">
      <c r="A3557" s="2">
        <f>IF(G3557="","",VLOOKUP(G3557,{"CFTV","100000";"switch","750000";"VMS","200000";"Alarme","300000";"CA","400000";"Cabeamento","500000";"Infra","600000";"Redes","700000";"Energia","800000";"Outros","900000";"Serviço","1000000"},2,FALSE)
  + COUNTIF($G$2:G3557,G3557)
)</f>
        <v>800145</v>
      </c>
      <c r="B3557" s="3" t="str">
        <f t="shared" si="57"/>
        <v>NOBREAK INTERATIVO BIVOLT, 600VA, TORRE,</v>
      </c>
      <c r="C3557" s="3" t="s">
        <v>6233</v>
      </c>
      <c r="D3557" s="3" t="s">
        <v>6233</v>
      </c>
      <c r="E3557" s="5" t="s">
        <v>6</v>
      </c>
      <c r="F3557" s="5" t="s">
        <v>7</v>
      </c>
      <c r="G3557" s="2" t="s">
        <v>5989</v>
      </c>
      <c r="H3557" s="3" t="s">
        <v>6232</v>
      </c>
      <c r="I3557" s="170" t="s">
        <v>7038</v>
      </c>
      <c r="J3557" s="127">
        <v>352.88</v>
      </c>
      <c r="K3557" s="162">
        <v>788.9838971229359</v>
      </c>
      <c r="L3557" s="126"/>
      <c r="M3557" s="205">
        <v>9.7500000000000003E-2</v>
      </c>
      <c r="N3557" s="198">
        <v>0.12</v>
      </c>
      <c r="O3557" s="3" t="s">
        <v>6</v>
      </c>
      <c r="P3557" s="31" t="s">
        <v>7288</v>
      </c>
      <c r="Q3557" s="234">
        <v>1</v>
      </c>
      <c r="R3557" s="5">
        <v>85366910</v>
      </c>
      <c r="S3557" s="238">
        <v>46082</v>
      </c>
      <c r="T3557" s="263">
        <v>0.15</v>
      </c>
      <c r="U3557" s="263">
        <v>0</v>
      </c>
      <c r="V3557" s="263">
        <v>3.2119999999999996E-2</v>
      </c>
      <c r="W3557" s="263">
        <v>0</v>
      </c>
      <c r="X3557" s="263">
        <v>0.33999999999999997</v>
      </c>
      <c r="Y3557" s="265">
        <v>1.8334922359937862</v>
      </c>
      <c r="Z3557" s="275">
        <v>387.28579999999999</v>
      </c>
      <c r="AA3557" s="276">
        <v>8.6149587172053312</v>
      </c>
      <c r="AB3557" s="277">
        <v>0.05</v>
      </c>
      <c r="AC3557" s="277">
        <v>3.6499999999999998E-2</v>
      </c>
      <c r="AD3557" s="277">
        <v>0</v>
      </c>
      <c r="AE3557" s="277">
        <v>0.33999999999999997</v>
      </c>
      <c r="AF3557" s="276">
        <v>1.6365881600285659</v>
      </c>
    </row>
    <row r="3558" spans="1:32" ht="27.6" x14ac:dyDescent="0.3">
      <c r="A3558" s="2">
        <f>IF(G3558="","",VLOOKUP(G3558,{"CFTV","100000";"switch","750000";"VMS","200000";"Alarme","300000";"CA","400000";"Cabeamento","500000";"Infra","600000";"Redes","700000";"Energia","800000";"Outros","900000";"Serviço","1000000"},2,FALSE)
  + COUNTIF($G$2:G3558,G3558)
)</f>
        <v>800146</v>
      </c>
      <c r="B3558" s="3" t="str">
        <f t="shared" si="57"/>
        <v>FONTE DE ALIMENTAÇÃO ININTERRUPTA 12V</v>
      </c>
      <c r="C3558" s="3" t="s">
        <v>7028</v>
      </c>
      <c r="D3558" s="3" t="s">
        <v>7028</v>
      </c>
      <c r="E3558" s="5" t="s">
        <v>6</v>
      </c>
      <c r="F3558" s="5" t="s">
        <v>7</v>
      </c>
      <c r="G3558" s="2" t="s">
        <v>5989</v>
      </c>
      <c r="H3558" s="3" t="s">
        <v>5997</v>
      </c>
      <c r="I3558" s="170" t="s">
        <v>7038</v>
      </c>
      <c r="J3558" s="127">
        <v>240.16</v>
      </c>
      <c r="K3558" s="162">
        <v>536.95979577489311</v>
      </c>
      <c r="L3558" s="126"/>
      <c r="M3558" s="205">
        <v>9.7500000000000003E-2</v>
      </c>
      <c r="N3558" s="198">
        <v>0.12</v>
      </c>
      <c r="O3558" s="3" t="s">
        <v>6</v>
      </c>
      <c r="P3558" s="31" t="s">
        <v>7288</v>
      </c>
      <c r="Q3558" s="234">
        <v>1</v>
      </c>
      <c r="R3558" s="5">
        <v>85044021</v>
      </c>
      <c r="S3558" s="238">
        <v>46082</v>
      </c>
      <c r="T3558" s="263">
        <v>0.15</v>
      </c>
      <c r="U3558" s="263">
        <v>0</v>
      </c>
      <c r="V3558" s="263">
        <v>3.2119999999999996E-2</v>
      </c>
      <c r="W3558" s="263">
        <v>0</v>
      </c>
      <c r="X3558" s="263">
        <v>0.33999999999999997</v>
      </c>
      <c r="Y3558" s="265">
        <v>1.8334922359937862</v>
      </c>
      <c r="Z3558" s="275">
        <v>263.57560000000001</v>
      </c>
      <c r="AA3558" s="276">
        <v>5.8630936452165967</v>
      </c>
      <c r="AB3558" s="277">
        <v>0.05</v>
      </c>
      <c r="AC3558" s="277">
        <v>3.6499999999999998E-2</v>
      </c>
      <c r="AD3558" s="277">
        <v>0</v>
      </c>
      <c r="AE3558" s="277">
        <v>0.33999999999999997</v>
      </c>
      <c r="AF3558" s="276">
        <v>1.6365881600285659</v>
      </c>
    </row>
    <row r="3559" spans="1:32" ht="27.6" x14ac:dyDescent="0.3">
      <c r="A3559" s="2">
        <f>IF(G3559="","",VLOOKUP(G3559,{"CFTV","100000";"switch","750000";"VMS","200000";"Alarme","300000";"CA","400000";"Cabeamento","500000";"Infra","600000";"Redes","700000";"Energia","800000";"Outros","900000";"Serviço","1000000"},2,FALSE)
  + COUNTIF($G$2:G3559,G3559)
)</f>
        <v>800147</v>
      </c>
      <c r="B3559" s="3" t="str">
        <f t="shared" si="57"/>
        <v>NOBREAK ONLINE TORRE MONOVOLT 1.5KVA</v>
      </c>
      <c r="C3559" s="5" t="s">
        <v>6235</v>
      </c>
      <c r="D3559" s="5" t="s">
        <v>6235</v>
      </c>
      <c r="E3559" s="5" t="s">
        <v>6</v>
      </c>
      <c r="F3559" s="5" t="s">
        <v>7</v>
      </c>
      <c r="G3559" s="2" t="s">
        <v>5989</v>
      </c>
      <c r="H3559" s="3" t="s">
        <v>6234</v>
      </c>
      <c r="I3559" s="170" t="s">
        <v>7038</v>
      </c>
      <c r="J3559" s="127">
        <v>1935.05</v>
      </c>
      <c r="K3559" s="162">
        <v>3790.7376995578506</v>
      </c>
      <c r="L3559" s="126"/>
      <c r="M3559" s="205">
        <v>9.7500000000000003E-2</v>
      </c>
      <c r="N3559" s="198">
        <v>0.04</v>
      </c>
      <c r="O3559" s="3" t="s">
        <v>6</v>
      </c>
      <c r="P3559" s="31" t="s">
        <v>7288</v>
      </c>
      <c r="Q3559" s="234">
        <v>1</v>
      </c>
      <c r="R3559" s="5">
        <v>85044040</v>
      </c>
      <c r="S3559" s="238">
        <v>46082</v>
      </c>
      <c r="T3559" s="263">
        <v>0.15</v>
      </c>
      <c r="U3559" s="263">
        <v>0</v>
      </c>
      <c r="V3559" s="263">
        <v>3.5039999999999995E-2</v>
      </c>
      <c r="W3559" s="263">
        <v>0</v>
      </c>
      <c r="X3559" s="263">
        <v>0.33999999999999997</v>
      </c>
      <c r="Y3559" s="265">
        <v>1.6064585475278061</v>
      </c>
      <c r="Z3559" s="275">
        <v>2123.7173750000002</v>
      </c>
      <c r="AA3559" s="276">
        <v>47.240920045704428</v>
      </c>
      <c r="AB3559" s="277">
        <v>0.05</v>
      </c>
      <c r="AC3559" s="277">
        <v>3.6499999999999998E-2</v>
      </c>
      <c r="AD3559" s="277">
        <v>0</v>
      </c>
      <c r="AE3559" s="277">
        <v>0.33999999999999997</v>
      </c>
      <c r="AF3559" s="276">
        <v>1.6365881600285659</v>
      </c>
    </row>
    <row r="3560" spans="1:32" ht="27.6" x14ac:dyDescent="0.3">
      <c r="A3560" s="2">
        <f>IF(G3560="","",VLOOKUP(G3560,{"CFTV","100000";"switch","750000";"VMS","200000";"Alarme","300000";"CA","400000";"Cabeamento","500000";"Infra","600000";"Redes","700000";"Energia","800000";"Outros","900000";"Serviço","1000000"},2,FALSE)
  + COUNTIF($G$2:G3560,G3560)
)</f>
        <v>1000022</v>
      </c>
      <c r="B3560" s="3" t="str">
        <f t="shared" si="57"/>
        <v>INSTALAÇÃO DE CANAFLEX SUBTERRÂNEO COM</v>
      </c>
      <c r="C3560" s="3"/>
      <c r="D3560" s="3"/>
      <c r="E3560" s="5"/>
      <c r="F3560" s="5" t="s">
        <v>2493</v>
      </c>
      <c r="G3560" s="2" t="s">
        <v>5963</v>
      </c>
      <c r="H3560" s="3" t="s">
        <v>6236</v>
      </c>
      <c r="I3560" s="170" t="s">
        <v>7038</v>
      </c>
      <c r="J3560" s="126"/>
      <c r="K3560" s="162">
        <v>0</v>
      </c>
      <c r="L3560" s="126"/>
      <c r="M3560" s="203"/>
      <c r="N3560" s="218"/>
      <c r="O3560" s="3"/>
      <c r="P3560" s="31"/>
      <c r="Q3560" s="234"/>
      <c r="R3560" s="5" t="s">
        <v>777</v>
      </c>
      <c r="S3560" s="238"/>
      <c r="T3560" s="263">
        <v>0.15</v>
      </c>
      <c r="U3560" s="263">
        <v>0.05</v>
      </c>
      <c r="V3560" s="263">
        <v>3.6499999999999998E-2</v>
      </c>
      <c r="W3560" s="263">
        <v>0</v>
      </c>
      <c r="X3560" s="263">
        <v>0.33999999999999997</v>
      </c>
      <c r="Y3560" s="265">
        <v>1.6365881600285659</v>
      </c>
      <c r="Z3560" s="275">
        <v>0</v>
      </c>
      <c r="AA3560" s="276">
        <v>0</v>
      </c>
      <c r="AB3560" s="277">
        <v>0.05</v>
      </c>
      <c r="AC3560" s="277">
        <v>3.6499999999999998E-2</v>
      </c>
      <c r="AD3560" s="277">
        <v>0</v>
      </c>
      <c r="AE3560" s="277">
        <v>0.33999999999999997</v>
      </c>
      <c r="AF3560" s="276">
        <v>1.6365881600285659</v>
      </c>
    </row>
    <row r="3561" spans="1:32" ht="27.6" x14ac:dyDescent="0.3">
      <c r="A3561" s="2">
        <f>IF(G3561="","",VLOOKUP(G3561,{"CFTV","100000";"switch","750000";"VMS","200000";"Alarme","300000";"CA","400000";"Cabeamento","500000";"Infra","600000";"Redes","700000";"Energia","800000";"Outros","900000";"Serviço","1000000"},2,FALSE)
  + COUNTIF($G$2:G3561,G3561)
)</f>
        <v>1000023</v>
      </c>
      <c r="B3561" s="3" t="str">
        <f t="shared" si="57"/>
        <v>LANCAMENTO DE CABO AÉREO (METRO)</v>
      </c>
      <c r="C3561" s="3"/>
      <c r="D3561" s="3"/>
      <c r="E3561" s="5"/>
      <c r="F3561" s="5" t="s">
        <v>2493</v>
      </c>
      <c r="G3561" s="2" t="s">
        <v>5963</v>
      </c>
      <c r="H3561" s="3" t="s">
        <v>6237</v>
      </c>
      <c r="I3561" s="169" t="s">
        <v>7038</v>
      </c>
      <c r="J3561" s="126"/>
      <c r="K3561" s="162">
        <v>0</v>
      </c>
      <c r="L3561" s="126"/>
      <c r="M3561" s="203"/>
      <c r="N3561" s="218"/>
      <c r="O3561" s="3"/>
      <c r="P3561" s="31"/>
      <c r="Q3561" s="234"/>
      <c r="R3561" s="5" t="s">
        <v>777</v>
      </c>
      <c r="S3561" s="238"/>
      <c r="T3561" s="263">
        <v>0.15</v>
      </c>
      <c r="U3561" s="263">
        <v>0.05</v>
      </c>
      <c r="V3561" s="263">
        <v>3.6499999999999998E-2</v>
      </c>
      <c r="W3561" s="263">
        <v>0</v>
      </c>
      <c r="X3561" s="263">
        <v>0.33999999999999997</v>
      </c>
      <c r="Y3561" s="265">
        <v>1.6365881600285659</v>
      </c>
      <c r="Z3561" s="275">
        <v>0</v>
      </c>
      <c r="AA3561" s="276">
        <v>0</v>
      </c>
      <c r="AB3561" s="277">
        <v>0.05</v>
      </c>
      <c r="AC3561" s="277">
        <v>3.6499999999999998E-2</v>
      </c>
      <c r="AD3561" s="277">
        <v>0</v>
      </c>
      <c r="AE3561" s="277">
        <v>0.33999999999999997</v>
      </c>
      <c r="AF3561" s="276">
        <v>1.6365881600285659</v>
      </c>
    </row>
    <row r="3562" spans="1:32" x14ac:dyDescent="0.3">
      <c r="A3562" s="2">
        <f>IF(G3562="","",VLOOKUP(G3562,{"CFTV","100000";"switch","750000";"VMS","200000";"Alarme","300000";"CA","400000";"Cabeamento","500000";"Infra","600000";"Redes","700000";"Energia","800000";"Outros","900000";"Serviço","1000000"},2,FALSE)
  + COUNTIF($G$2:G3562,G3562)
)</f>
        <v>1000024</v>
      </c>
      <c r="B3562" s="3" t="str">
        <f t="shared" si="57"/>
        <v>LANCAMENTO DE CABOS</v>
      </c>
      <c r="C3562" s="3"/>
      <c r="D3562" s="3"/>
      <c r="E3562" s="5"/>
      <c r="F3562" s="5" t="s">
        <v>2493</v>
      </c>
      <c r="G3562" s="2" t="s">
        <v>5963</v>
      </c>
      <c r="H3562" s="3" t="s">
        <v>6238</v>
      </c>
      <c r="I3562" s="169" t="s">
        <v>7038</v>
      </c>
      <c r="J3562" s="126"/>
      <c r="K3562" s="162">
        <v>0</v>
      </c>
      <c r="L3562" s="126"/>
      <c r="M3562" s="203"/>
      <c r="N3562" s="218"/>
      <c r="O3562" s="3"/>
      <c r="P3562" s="31"/>
      <c r="Q3562" s="234"/>
      <c r="R3562" s="5" t="s">
        <v>777</v>
      </c>
      <c r="S3562" s="238"/>
      <c r="T3562" s="263">
        <v>0.15</v>
      </c>
      <c r="U3562" s="263">
        <v>0.05</v>
      </c>
      <c r="V3562" s="263">
        <v>3.6499999999999998E-2</v>
      </c>
      <c r="W3562" s="263">
        <v>0</v>
      </c>
      <c r="X3562" s="263">
        <v>0.33999999999999997</v>
      </c>
      <c r="Y3562" s="265">
        <v>1.6365881600285659</v>
      </c>
      <c r="Z3562" s="275">
        <v>0</v>
      </c>
      <c r="AA3562" s="276">
        <v>0</v>
      </c>
      <c r="AB3562" s="277">
        <v>0.05</v>
      </c>
      <c r="AC3562" s="277">
        <v>3.6499999999999998E-2</v>
      </c>
      <c r="AD3562" s="277">
        <v>0</v>
      </c>
      <c r="AE3562" s="277">
        <v>0.33999999999999997</v>
      </c>
      <c r="AF3562" s="276">
        <v>1.6365881600285659</v>
      </c>
    </row>
    <row r="3563" spans="1:32" x14ac:dyDescent="0.3">
      <c r="A3563" s="2">
        <f>IF(G3563="","",VLOOKUP(G3563,{"CFTV","100000";"switch","750000";"VMS","200000";"Alarme","300000";"CA","400000";"Cabeamento","500000";"Infra","600000";"Redes","700000";"Energia","800000";"Outros","900000";"Serviço","1000000"},2,FALSE)
  + COUNTIF($G$2:G3563,G3563)
)</f>
        <v>1000025</v>
      </c>
      <c r="B3563" s="3" t="str">
        <f t="shared" si="57"/>
        <v>LANCAMENTO DE CABOS</v>
      </c>
      <c r="C3563" s="3"/>
      <c r="D3563" s="3"/>
      <c r="E3563" s="5"/>
      <c r="F3563" s="5" t="s">
        <v>2493</v>
      </c>
      <c r="G3563" s="2" t="s">
        <v>5963</v>
      </c>
      <c r="H3563" s="3" t="s">
        <v>6238</v>
      </c>
      <c r="I3563" s="169" t="s">
        <v>7038</v>
      </c>
      <c r="J3563" s="126"/>
      <c r="K3563" s="162">
        <v>0</v>
      </c>
      <c r="L3563" s="126"/>
      <c r="M3563" s="203"/>
      <c r="N3563" s="218"/>
      <c r="O3563" s="3"/>
      <c r="P3563" s="31"/>
      <c r="Q3563" s="234"/>
      <c r="R3563" s="5" t="s">
        <v>777</v>
      </c>
      <c r="S3563" s="238"/>
      <c r="T3563" s="263">
        <v>0.15</v>
      </c>
      <c r="U3563" s="263">
        <v>0.05</v>
      </c>
      <c r="V3563" s="263">
        <v>3.6499999999999998E-2</v>
      </c>
      <c r="W3563" s="263">
        <v>0</v>
      </c>
      <c r="X3563" s="263">
        <v>0.33999999999999997</v>
      </c>
      <c r="Y3563" s="265">
        <v>1.6365881600285659</v>
      </c>
      <c r="Z3563" s="275">
        <v>0</v>
      </c>
      <c r="AA3563" s="276">
        <v>0</v>
      </c>
      <c r="AB3563" s="277">
        <v>0.05</v>
      </c>
      <c r="AC3563" s="277">
        <v>3.6499999999999998E-2</v>
      </c>
      <c r="AD3563" s="277">
        <v>0</v>
      </c>
      <c r="AE3563" s="277">
        <v>0.33999999999999997</v>
      </c>
      <c r="AF3563" s="276">
        <v>1.6365881600285659</v>
      </c>
    </row>
    <row r="3564" spans="1:32" x14ac:dyDescent="0.3">
      <c r="A3564" s="2">
        <f>IF(G3564="","",VLOOKUP(G3564,{"CFTV","100000";"switch","750000";"VMS","200000";"Alarme","300000";"CA","400000";"Cabeamento","500000";"Infra","600000";"Redes","700000";"Energia","800000";"Outros","900000";"Serviço","1000000"},2,FALSE)
  + COUNTIF($G$2:G3564,G3564)
)</f>
        <v>1000026</v>
      </c>
      <c r="B3564" s="3" t="str">
        <f t="shared" si="57"/>
        <v>SERVIÇO DE INSTALAÇÃO</v>
      </c>
      <c r="C3564" s="66"/>
      <c r="D3564" s="66"/>
      <c r="E3564" s="67"/>
      <c r="F3564" s="67" t="s">
        <v>2493</v>
      </c>
      <c r="G3564" s="64" t="s">
        <v>5963</v>
      </c>
      <c r="H3564" s="65" t="s">
        <v>6239</v>
      </c>
      <c r="I3564" s="169" t="s">
        <v>7038</v>
      </c>
      <c r="J3564" s="158">
        <v>55.843217971028352</v>
      </c>
      <c r="K3564" s="162">
        <v>101.54705483253272</v>
      </c>
      <c r="L3564" s="126"/>
      <c r="M3564" s="203"/>
      <c r="N3564" s="218"/>
      <c r="O3564" s="3"/>
      <c r="P3564" s="31"/>
      <c r="Q3564" s="234"/>
      <c r="R3564" s="67" t="s">
        <v>777</v>
      </c>
      <c r="S3564" s="238"/>
      <c r="T3564" s="263">
        <v>0.15</v>
      </c>
      <c r="U3564" s="263">
        <v>0.05</v>
      </c>
      <c r="V3564" s="263">
        <v>3.6499999999999998E-2</v>
      </c>
      <c r="W3564" s="263">
        <v>0</v>
      </c>
      <c r="X3564" s="263">
        <v>0.33999999999999997</v>
      </c>
      <c r="Y3564" s="265">
        <v>1.6365881600285659</v>
      </c>
      <c r="Z3564" s="275">
        <v>55.843217971028352</v>
      </c>
      <c r="AA3564" s="276">
        <v>1.2422015407131068</v>
      </c>
      <c r="AB3564" s="277">
        <v>0.05</v>
      </c>
      <c r="AC3564" s="277">
        <v>3.6499999999999998E-2</v>
      </c>
      <c r="AD3564" s="277">
        <v>0</v>
      </c>
      <c r="AE3564" s="277">
        <v>0.33999999999999997</v>
      </c>
      <c r="AF3564" s="276">
        <v>1.6365881600285659</v>
      </c>
    </row>
    <row r="3565" spans="1:32" x14ac:dyDescent="0.3">
      <c r="A3565" s="2">
        <f>IF(G3565="","",VLOOKUP(G3565,{"CFTV","100000";"switch","750000";"VMS","200000";"Alarme","300000";"CA","400000";"Cabeamento","500000";"Infra","600000";"Redes","700000";"Energia","800000";"Outros","900000";"Serviço","1000000"},2,FALSE)
  + COUNTIF($G$2:G3565,G3565)
)</f>
        <v>1000027</v>
      </c>
      <c r="B3565" s="3" t="str">
        <f t="shared" si="57"/>
        <v>ANALÍTICO - LPR - PLACA</v>
      </c>
      <c r="C3565" s="3"/>
      <c r="D3565" s="3"/>
      <c r="E3565" s="5" t="s">
        <v>1802</v>
      </c>
      <c r="F3565" s="5" t="s">
        <v>2493</v>
      </c>
      <c r="G3565" s="2" t="s">
        <v>5963</v>
      </c>
      <c r="H3565" s="3" t="s">
        <v>6240</v>
      </c>
      <c r="I3565" s="170" t="s">
        <v>7038</v>
      </c>
      <c r="J3565" s="127">
        <v>6900</v>
      </c>
      <c r="K3565" s="162">
        <v>12547.175893552339</v>
      </c>
      <c r="L3565" s="126"/>
      <c r="M3565" s="203"/>
      <c r="N3565" s="218"/>
      <c r="O3565" s="3" t="s">
        <v>1802</v>
      </c>
      <c r="P3565" s="31" t="s">
        <v>7294</v>
      </c>
      <c r="Q3565" s="234">
        <v>1</v>
      </c>
      <c r="R3565" s="5" t="s">
        <v>777</v>
      </c>
      <c r="S3565" s="238">
        <v>45888</v>
      </c>
      <c r="T3565" s="263">
        <v>0.15</v>
      </c>
      <c r="U3565" s="263">
        <v>0.05</v>
      </c>
      <c r="V3565" s="263">
        <v>3.6499999999999998E-2</v>
      </c>
      <c r="W3565" s="263">
        <v>0</v>
      </c>
      <c r="X3565" s="263">
        <v>0.33999999999999997</v>
      </c>
      <c r="Y3565" s="265">
        <v>1.6365881600285659</v>
      </c>
      <c r="Z3565" s="275">
        <v>6900</v>
      </c>
      <c r="AA3565" s="276">
        <v>153.48668902582224</v>
      </c>
      <c r="AB3565" s="277">
        <v>0.05</v>
      </c>
      <c r="AC3565" s="277">
        <v>3.6499999999999998E-2</v>
      </c>
      <c r="AD3565" s="277">
        <v>0</v>
      </c>
      <c r="AE3565" s="277">
        <v>0.33999999999999997</v>
      </c>
      <c r="AF3565" s="276">
        <v>1.6365881600285659</v>
      </c>
    </row>
    <row r="3566" spans="1:32" ht="27.6" x14ac:dyDescent="0.3">
      <c r="A3566" s="2">
        <f>IF(G3566="","",VLOOKUP(G3566,{"CFTV","100000";"switch","750000";"VMS","200000";"Alarme","300000";"CA","400000";"Cabeamento","500000";"Infra","600000";"Redes","700000";"Energia","800000";"Outros","900000";"Serviço","1000000"},2,FALSE)
  + COUNTIF($G$2:G3566,G3566)
)</f>
        <v>1000028</v>
      </c>
      <c r="B3566" s="3" t="str">
        <f t="shared" si="57"/>
        <v>MÓDULO APPLIANCE (HARDWARE)</v>
      </c>
      <c r="C3566" s="3"/>
      <c r="D3566" s="3"/>
      <c r="E3566" s="5" t="s">
        <v>1802</v>
      </c>
      <c r="F3566" s="5" t="s">
        <v>2493</v>
      </c>
      <c r="G3566" s="2" t="s">
        <v>5963</v>
      </c>
      <c r="H3566" s="3" t="s">
        <v>6241</v>
      </c>
      <c r="I3566" s="170" t="s">
        <v>7038</v>
      </c>
      <c r="J3566" s="127">
        <v>6900</v>
      </c>
      <c r="K3566" s="162">
        <v>12547.175893552339</v>
      </c>
      <c r="L3566" s="126"/>
      <c r="M3566" s="203"/>
      <c r="N3566" s="218"/>
      <c r="O3566" s="3" t="s">
        <v>1802</v>
      </c>
      <c r="P3566" s="31" t="s">
        <v>7294</v>
      </c>
      <c r="Q3566" s="234">
        <v>1</v>
      </c>
      <c r="R3566" s="5" t="s">
        <v>777</v>
      </c>
      <c r="S3566" s="238">
        <v>45888</v>
      </c>
      <c r="T3566" s="263">
        <v>0.15</v>
      </c>
      <c r="U3566" s="263">
        <v>0.05</v>
      </c>
      <c r="V3566" s="263">
        <v>3.6499999999999998E-2</v>
      </c>
      <c r="W3566" s="263">
        <v>0</v>
      </c>
      <c r="X3566" s="263">
        <v>0.33999999999999997</v>
      </c>
      <c r="Y3566" s="265">
        <v>1.6365881600285659</v>
      </c>
      <c r="Z3566" s="275">
        <v>6900</v>
      </c>
      <c r="AA3566" s="276">
        <v>153.48668902582224</v>
      </c>
      <c r="AB3566" s="277">
        <v>0.05</v>
      </c>
      <c r="AC3566" s="277">
        <v>3.6499999999999998E-2</v>
      </c>
      <c r="AD3566" s="277">
        <v>0</v>
      </c>
      <c r="AE3566" s="277">
        <v>0.33999999999999997</v>
      </c>
      <c r="AF3566" s="276">
        <v>1.6365881600285659</v>
      </c>
    </row>
    <row r="3567" spans="1:32" ht="27.6" x14ac:dyDescent="0.3">
      <c r="A3567" s="2">
        <f>IF(G3567="","",VLOOKUP(G3567,{"CFTV","100000";"switch","750000";"VMS","200000";"Alarme","300000";"CA","400000";"Cabeamento","500000";"Infra","600000";"Redes","700000";"Energia","800000";"Outros","900000";"Serviço","1000000"},2,FALSE)
  + COUNTIF($G$2:G3567,G3567)
)</f>
        <v>1000029</v>
      </c>
      <c r="B3567" s="3" t="str">
        <f t="shared" si="57"/>
        <v>SERVIÇO DE INSTALAÇÃO EQUIPAMENTOS CONTRO</v>
      </c>
      <c r="C3567" s="3" t="s">
        <v>6243</v>
      </c>
      <c r="D3567" s="3" t="s">
        <v>6243</v>
      </c>
      <c r="E3567" s="106" t="s">
        <v>6244</v>
      </c>
      <c r="F3567" s="5" t="s">
        <v>2493</v>
      </c>
      <c r="G3567" s="2" t="s">
        <v>5963</v>
      </c>
      <c r="H3567" s="3" t="s">
        <v>6242</v>
      </c>
      <c r="I3567" s="170" t="s">
        <v>7038</v>
      </c>
      <c r="J3567" s="127">
        <v>5100</v>
      </c>
      <c r="K3567" s="162">
        <v>9273.9995734952063</v>
      </c>
      <c r="L3567" s="126"/>
      <c r="M3567" s="203"/>
      <c r="N3567" s="218"/>
      <c r="O3567" s="3" t="s">
        <v>6244</v>
      </c>
      <c r="P3567" s="31" t="s">
        <v>7294</v>
      </c>
      <c r="Q3567" s="234">
        <v>1</v>
      </c>
      <c r="R3567" s="5" t="s">
        <v>777</v>
      </c>
      <c r="S3567" s="238">
        <v>45887</v>
      </c>
      <c r="T3567" s="263">
        <v>0.15</v>
      </c>
      <c r="U3567" s="263">
        <v>0.05</v>
      </c>
      <c r="V3567" s="263">
        <v>3.6499999999999998E-2</v>
      </c>
      <c r="W3567" s="263">
        <v>0</v>
      </c>
      <c r="X3567" s="263">
        <v>0.33999999999999997</v>
      </c>
      <c r="Y3567" s="265">
        <v>1.6365881600285659</v>
      </c>
      <c r="Z3567" s="275">
        <v>5100</v>
      </c>
      <c r="AA3567" s="276">
        <v>113.44668319299905</v>
      </c>
      <c r="AB3567" s="277">
        <v>0.05</v>
      </c>
      <c r="AC3567" s="277">
        <v>3.6499999999999998E-2</v>
      </c>
      <c r="AD3567" s="277">
        <v>0</v>
      </c>
      <c r="AE3567" s="277">
        <v>0.33999999999999997</v>
      </c>
      <c r="AF3567" s="276">
        <v>1.6365881600285659</v>
      </c>
    </row>
    <row r="3568" spans="1:32" x14ac:dyDescent="0.3">
      <c r="A3568" s="2">
        <f>IF(G3568="","",VLOOKUP(G3568,{"CFTV","100000";"switch","750000";"VMS","200000";"Alarme","300000";"CA","400000";"Cabeamento","500000";"Infra","600000";"Redes","700000";"Energia","800000";"Outros","900000";"Serviço","1000000"},2,FALSE)
  + COUNTIF($G$2:G3568,G3568)
)</f>
        <v>1000030</v>
      </c>
      <c r="B3568" s="3" t="str">
        <f t="shared" si="57"/>
        <v>VISITA TECNICA AUTOMAÇÃO</v>
      </c>
      <c r="C3568" s="3" t="s">
        <v>6243</v>
      </c>
      <c r="D3568" s="3" t="s">
        <v>6243</v>
      </c>
      <c r="E3568" s="106" t="s">
        <v>6244</v>
      </c>
      <c r="F3568" s="5" t="s">
        <v>2493</v>
      </c>
      <c r="G3568" s="2" t="s">
        <v>5963</v>
      </c>
      <c r="H3568" s="3" t="s">
        <v>6245</v>
      </c>
      <c r="I3568" s="170" t="s">
        <v>7038</v>
      </c>
      <c r="J3568" s="127">
        <v>950</v>
      </c>
      <c r="K3568" s="162">
        <v>1727.5097244745975</v>
      </c>
      <c r="L3568" s="126"/>
      <c r="M3568" s="205"/>
      <c r="N3568" s="198"/>
      <c r="O3568" s="3" t="s">
        <v>6244</v>
      </c>
      <c r="P3568" s="31" t="s">
        <v>7294</v>
      </c>
      <c r="Q3568" s="234">
        <v>1</v>
      </c>
      <c r="R3568" s="5" t="s">
        <v>777</v>
      </c>
      <c r="S3568" s="238">
        <v>45887</v>
      </c>
      <c r="T3568" s="263">
        <v>0.15</v>
      </c>
      <c r="U3568" s="263">
        <v>0.05</v>
      </c>
      <c r="V3568" s="263">
        <v>3.6499999999999998E-2</v>
      </c>
      <c r="W3568" s="263">
        <v>0</v>
      </c>
      <c r="X3568" s="263">
        <v>0.33999999999999997</v>
      </c>
      <c r="Y3568" s="265">
        <v>1.6365881600285659</v>
      </c>
      <c r="Z3568" s="275">
        <v>950</v>
      </c>
      <c r="AA3568" s="276">
        <v>21.132225300656682</v>
      </c>
      <c r="AB3568" s="277">
        <v>0.05</v>
      </c>
      <c r="AC3568" s="277">
        <v>3.6499999999999998E-2</v>
      </c>
      <c r="AD3568" s="277">
        <v>0</v>
      </c>
      <c r="AE3568" s="277">
        <v>0.33999999999999997</v>
      </c>
      <c r="AF3568" s="276">
        <v>1.6365881600285659</v>
      </c>
    </row>
    <row r="3569" spans="1:32" ht="27.6" x14ac:dyDescent="0.3">
      <c r="A3569" s="2">
        <f>IF(G3569="","",VLOOKUP(G3569,{"CFTV","100000";"switch","750000";"VMS","200000";"Alarme","300000";"CA","400000";"Cabeamento","500000";"Infra","600000";"Redes","700000";"Energia","800000";"Outros","900000";"Serviço","1000000"},2,FALSE)
  + COUNTIF($G$2:G3569,G3569)
)</f>
        <v>1000031</v>
      </c>
      <c r="B3569" s="3" t="str">
        <f t="shared" si="57"/>
        <v>SERVIÇO DE CUSTOMIZAÇÃO SVA ANALITICO</v>
      </c>
      <c r="C3569" s="3" t="s">
        <v>6247</v>
      </c>
      <c r="D3569" s="3" t="s">
        <v>6247</v>
      </c>
      <c r="E3569" s="5" t="s">
        <v>1802</v>
      </c>
      <c r="F3569" s="5" t="s">
        <v>2493</v>
      </c>
      <c r="G3569" s="2" t="s">
        <v>5963</v>
      </c>
      <c r="H3569" s="3" t="s">
        <v>6246</v>
      </c>
      <c r="I3569" s="170" t="s">
        <v>7038</v>
      </c>
      <c r="J3569" s="127">
        <v>30000</v>
      </c>
      <c r="K3569" s="162">
        <v>54552.938667618866</v>
      </c>
      <c r="L3569" s="126"/>
      <c r="M3569" s="205"/>
      <c r="N3569" s="198"/>
      <c r="O3569" s="3" t="s">
        <v>1802</v>
      </c>
      <c r="P3569" s="31" t="s">
        <v>7291</v>
      </c>
      <c r="Q3569" s="234">
        <v>1</v>
      </c>
      <c r="R3569" s="5" t="s">
        <v>777</v>
      </c>
      <c r="S3569" s="238">
        <v>45896</v>
      </c>
      <c r="T3569" s="263">
        <v>0.15</v>
      </c>
      <c r="U3569" s="263">
        <v>0.05</v>
      </c>
      <c r="V3569" s="263">
        <v>3.6499999999999998E-2</v>
      </c>
      <c r="W3569" s="263">
        <v>0</v>
      </c>
      <c r="X3569" s="263">
        <v>0.33999999999999997</v>
      </c>
      <c r="Y3569" s="265">
        <v>1.6365881600285659</v>
      </c>
      <c r="Z3569" s="275">
        <v>30000</v>
      </c>
      <c r="AA3569" s="276">
        <v>667.33343054705313</v>
      </c>
      <c r="AB3569" s="277">
        <v>0.05</v>
      </c>
      <c r="AC3569" s="277">
        <v>3.6499999999999998E-2</v>
      </c>
      <c r="AD3569" s="277">
        <v>0</v>
      </c>
      <c r="AE3569" s="277">
        <v>0.33999999999999997</v>
      </c>
      <c r="AF3569" s="276">
        <v>1.6365881600285659</v>
      </c>
    </row>
    <row r="3570" spans="1:32" ht="27.6" x14ac:dyDescent="0.3">
      <c r="A3570" s="2">
        <f>IF(G3570="","",VLOOKUP(G3570,{"CFTV","100000";"switch","750000";"VMS","200000";"Alarme","300000";"CA","400000";"Cabeamento","500000";"Infra","600000";"Redes","700000";"Energia","800000";"Outros","900000";"Serviço","1000000"},2,FALSE)
  + COUNTIF($G$2:G3570,G3570)
)</f>
        <v>1000032</v>
      </c>
      <c r="B3570" s="3" t="str">
        <f t="shared" si="57"/>
        <v>LICENÇA PARA CONTROLADORAS COMM5</v>
      </c>
      <c r="C3570" s="86" t="s">
        <v>6249</v>
      </c>
      <c r="D3570" s="86" t="s">
        <v>6249</v>
      </c>
      <c r="E3570" s="98" t="s">
        <v>3162</v>
      </c>
      <c r="F3570" s="98" t="s">
        <v>2493</v>
      </c>
      <c r="G3570" s="2" t="s">
        <v>5963</v>
      </c>
      <c r="H3570" s="24" t="s">
        <v>6248</v>
      </c>
      <c r="I3570" s="176" t="s">
        <v>7038</v>
      </c>
      <c r="J3570" s="135">
        <v>0</v>
      </c>
      <c r="K3570" s="162">
        <v>0</v>
      </c>
      <c r="L3570" s="126"/>
      <c r="M3570" s="205"/>
      <c r="N3570" s="198"/>
      <c r="O3570" s="3"/>
      <c r="P3570" s="31"/>
      <c r="Q3570" s="234"/>
      <c r="R3570" s="5" t="s">
        <v>777</v>
      </c>
      <c r="S3570" s="238">
        <v>45918</v>
      </c>
      <c r="T3570" s="263">
        <v>0.15</v>
      </c>
      <c r="U3570" s="263">
        <v>0.05</v>
      </c>
      <c r="V3570" s="263">
        <v>3.6499999999999998E-2</v>
      </c>
      <c r="W3570" s="263">
        <v>0</v>
      </c>
      <c r="X3570" s="263">
        <v>0.33999999999999997</v>
      </c>
      <c r="Y3570" s="265">
        <v>1.6365881600285659</v>
      </c>
      <c r="Z3570" s="275">
        <v>0</v>
      </c>
      <c r="AA3570" s="276">
        <v>0</v>
      </c>
      <c r="AB3570" s="277">
        <v>0.05</v>
      </c>
      <c r="AC3570" s="277">
        <v>3.6499999999999998E-2</v>
      </c>
      <c r="AD3570" s="277">
        <v>0</v>
      </c>
      <c r="AE3570" s="277">
        <v>0.33999999999999997</v>
      </c>
      <c r="AF3570" s="276">
        <v>1.6365881600285659</v>
      </c>
    </row>
    <row r="3571" spans="1:32" ht="27.6" x14ac:dyDescent="0.3">
      <c r="A3571" s="2">
        <f>IF(G3571="","",VLOOKUP(G3571,{"CFTV","100000";"switch","750000";"VMS","200000";"Alarme","300000";"CA","400000";"Cabeamento","500000";"Infra","600000";"Redes","700000";"Energia","800000";"Outros","900000";"Serviço","1000000"},2,FALSE)
  + COUNTIF($G$2:G3571,G3571)
)</f>
        <v>1000033</v>
      </c>
      <c r="B3571" s="3" t="str">
        <f t="shared" si="57"/>
        <v>SERVIÇO DE ATIVAÇÃO DO SISTEMA</v>
      </c>
      <c r="C3571" s="3" t="s">
        <v>6251</v>
      </c>
      <c r="D3571" s="3" t="s">
        <v>6251</v>
      </c>
      <c r="E3571" s="5" t="s">
        <v>6252</v>
      </c>
      <c r="F3571" s="5" t="s">
        <v>2493</v>
      </c>
      <c r="G3571" s="2" t="s">
        <v>5963</v>
      </c>
      <c r="H3571" s="3" t="s">
        <v>6250</v>
      </c>
      <c r="I3571" s="170" t="s">
        <v>7038</v>
      </c>
      <c r="J3571" s="127">
        <v>870</v>
      </c>
      <c r="K3571" s="162">
        <v>1582.0352213609472</v>
      </c>
      <c r="L3571" s="126"/>
      <c r="M3571" s="193"/>
      <c r="N3571" s="193"/>
      <c r="O3571" s="3"/>
      <c r="P3571" s="31"/>
      <c r="Q3571" s="234"/>
      <c r="R3571" s="5" t="s">
        <v>777</v>
      </c>
      <c r="S3571" s="249">
        <v>46080</v>
      </c>
      <c r="T3571" s="263">
        <v>0.15</v>
      </c>
      <c r="U3571" s="263">
        <v>0.05</v>
      </c>
      <c r="V3571" s="263">
        <v>3.6499999999999998E-2</v>
      </c>
      <c r="W3571" s="263">
        <v>0</v>
      </c>
      <c r="X3571" s="263">
        <v>0.33999999999999997</v>
      </c>
      <c r="Y3571" s="265">
        <v>1.6365881600285659</v>
      </c>
      <c r="Z3571" s="275">
        <v>870</v>
      </c>
      <c r="AA3571" s="276">
        <v>19.352669485864542</v>
      </c>
      <c r="AB3571" s="277">
        <v>0.05</v>
      </c>
      <c r="AC3571" s="277">
        <v>3.6499999999999998E-2</v>
      </c>
      <c r="AD3571" s="277">
        <v>0</v>
      </c>
      <c r="AE3571" s="277">
        <v>0.33999999999999997</v>
      </c>
      <c r="AF3571" s="276">
        <v>1.6365881600285659</v>
      </c>
    </row>
    <row r="3572" spans="1:32" ht="27.6" x14ac:dyDescent="0.3">
      <c r="A3572" s="2">
        <f>IF(G3572="","",VLOOKUP(G3572,{"CFTV","100000";"switch","750000";"VMS","200000";"Alarme","300000";"CA","400000";"Cabeamento","500000";"Infra","600000";"Redes","700000";"Energia","800000";"Outros","900000";"Serviço","1000000"},2,FALSE)
  + COUNTIF($G$2:G3572,G3572)
)</f>
        <v>1000034</v>
      </c>
      <c r="B3572" s="3" t="str">
        <f t="shared" si="57"/>
        <v>SERVIÇO DE INSTALAÇÃO IN LOCO</v>
      </c>
      <c r="C3572" s="3" t="s">
        <v>6254</v>
      </c>
      <c r="D3572" s="3" t="s">
        <v>6254</v>
      </c>
      <c r="E3572" s="5" t="s">
        <v>6254</v>
      </c>
      <c r="F3572" s="5" t="s">
        <v>2493</v>
      </c>
      <c r="G3572" s="2" t="s">
        <v>5963</v>
      </c>
      <c r="H3572" s="3" t="s">
        <v>6253</v>
      </c>
      <c r="I3572" s="170" t="s">
        <v>7038</v>
      </c>
      <c r="J3572" s="127">
        <v>4727.5492520736825</v>
      </c>
      <c r="K3572" s="162">
        <v>8596.7234798841018</v>
      </c>
      <c r="L3572" s="126"/>
      <c r="M3572" s="205"/>
      <c r="N3572" s="198"/>
      <c r="O3572" s="3"/>
      <c r="P3572" s="31"/>
      <c r="Q3572" s="234"/>
      <c r="R3572" s="5" t="s">
        <v>777</v>
      </c>
      <c r="S3572" s="249">
        <v>45961</v>
      </c>
      <c r="T3572" s="263">
        <v>0.15</v>
      </c>
      <c r="U3572" s="263">
        <v>0.05</v>
      </c>
      <c r="V3572" s="263">
        <v>3.6499999999999998E-2</v>
      </c>
      <c r="W3572" s="263">
        <v>0</v>
      </c>
      <c r="X3572" s="263">
        <v>0.33999999999999997</v>
      </c>
      <c r="Y3572" s="265">
        <v>1.6365881600285659</v>
      </c>
      <c r="Z3572" s="275">
        <v>4727.5492520736825</v>
      </c>
      <c r="AA3572" s="276">
        <v>105.16172201554953</v>
      </c>
      <c r="AB3572" s="277">
        <v>0.05</v>
      </c>
      <c r="AC3572" s="277">
        <v>3.6499999999999998E-2</v>
      </c>
      <c r="AD3572" s="277">
        <v>0</v>
      </c>
      <c r="AE3572" s="277">
        <v>0.33999999999999997</v>
      </c>
      <c r="AF3572" s="276">
        <v>1.6365881600285659</v>
      </c>
    </row>
    <row r="3573" spans="1:32" ht="27.6" x14ac:dyDescent="0.3">
      <c r="A3573" s="2">
        <f>IF(G3573="","",VLOOKUP(G3573,{"CFTV","100000";"switch","750000";"VMS","200000";"Alarme","300000";"CA","400000";"Cabeamento","500000";"Infra","600000";"Redes","700000";"Energia","800000";"Outros","900000";"Serviço","1000000"},2,FALSE)
  + COUNTIF($G$2:G3573,G3573)
)</f>
        <v>1000035</v>
      </c>
      <c r="B3573" s="3" t="str">
        <f t="shared" si="57"/>
        <v>SERVIÇO DE STARTUP E ATIVAÇÃO</v>
      </c>
      <c r="C3573" s="3" t="s">
        <v>6193</v>
      </c>
      <c r="D3573" s="3" t="s">
        <v>6193</v>
      </c>
      <c r="E3573" s="5" t="s">
        <v>6193</v>
      </c>
      <c r="F3573" s="5" t="s">
        <v>2493</v>
      </c>
      <c r="G3573" s="2" t="s">
        <v>5963</v>
      </c>
      <c r="H3573" s="3" t="s">
        <v>6255</v>
      </c>
      <c r="I3573" s="170" t="s">
        <v>7038</v>
      </c>
      <c r="J3573" s="127">
        <v>1680</v>
      </c>
      <c r="K3573" s="162">
        <v>3054.9645653866564</v>
      </c>
      <c r="L3573" s="126"/>
      <c r="M3573" s="205"/>
      <c r="N3573" s="198"/>
      <c r="O3573" s="3" t="s">
        <v>7089</v>
      </c>
      <c r="P3573" s="31" t="s">
        <v>7290</v>
      </c>
      <c r="Q3573" s="234">
        <v>1</v>
      </c>
      <c r="R3573" s="5" t="s">
        <v>777</v>
      </c>
      <c r="S3573" s="238">
        <v>46013</v>
      </c>
      <c r="T3573" s="263">
        <v>0.15</v>
      </c>
      <c r="U3573" s="263">
        <v>0.05</v>
      </c>
      <c r="V3573" s="263">
        <v>3.6499999999999998E-2</v>
      </c>
      <c r="W3573" s="263">
        <v>0</v>
      </c>
      <c r="X3573" s="263">
        <v>0.33999999999999997</v>
      </c>
      <c r="Y3573" s="265">
        <v>1.6365881600285659</v>
      </c>
      <c r="Z3573" s="275">
        <v>1680</v>
      </c>
      <c r="AA3573" s="276">
        <v>37.370672110634978</v>
      </c>
      <c r="AB3573" s="277">
        <v>0.05</v>
      </c>
      <c r="AC3573" s="277">
        <v>3.6499999999999998E-2</v>
      </c>
      <c r="AD3573" s="277">
        <v>0</v>
      </c>
      <c r="AE3573" s="277">
        <v>0.33999999999999997</v>
      </c>
      <c r="AF3573" s="276">
        <v>1.6365881600285659</v>
      </c>
    </row>
    <row r="3574" spans="1:32" ht="27.6" x14ac:dyDescent="0.3">
      <c r="A3574" s="2">
        <f>IF(G3574="","",VLOOKUP(G3574,{"CFTV","100000";"switch","750000";"VMS","200000";"Alarme","300000";"CA","400000";"Cabeamento","500000";"Infra","600000";"Redes","700000";"Energia","800000";"Outros","900000";"Serviço","1000000"},2,FALSE)
  + COUNTIF($G$2:G3574,G3574)
)</f>
        <v>1000036</v>
      </c>
      <c r="B3574" s="3" t="str">
        <f t="shared" si="57"/>
        <v>SERVIÇO DE IMPLANTAÇÃO E CONFIGURAÇÃO</v>
      </c>
      <c r="C3574" s="3" t="s">
        <v>6257</v>
      </c>
      <c r="D3574" s="3" t="s">
        <v>6257</v>
      </c>
      <c r="E3574" s="5" t="s">
        <v>6258</v>
      </c>
      <c r="F3574" s="5" t="s">
        <v>2493</v>
      </c>
      <c r="G3574" s="2" t="s">
        <v>5963</v>
      </c>
      <c r="H3574" s="3" t="s">
        <v>6256</v>
      </c>
      <c r="I3574" s="170" t="s">
        <v>7038</v>
      </c>
      <c r="J3574" s="127">
        <v>5000</v>
      </c>
      <c r="K3574" s="162">
        <v>9092.1564446031443</v>
      </c>
      <c r="L3574" s="126"/>
      <c r="M3574" s="205"/>
      <c r="N3574" s="198"/>
      <c r="O3574" s="3" t="s">
        <v>6258</v>
      </c>
      <c r="P3574" s="31" t="s">
        <v>7291</v>
      </c>
      <c r="Q3574" s="234">
        <v>1</v>
      </c>
      <c r="R3574" s="5" t="s">
        <v>777</v>
      </c>
      <c r="S3574" s="238">
        <v>46021</v>
      </c>
      <c r="T3574" s="263">
        <v>0.15</v>
      </c>
      <c r="U3574" s="263">
        <v>0.05</v>
      </c>
      <c r="V3574" s="263">
        <v>3.6499999999999998E-2</v>
      </c>
      <c r="W3574" s="263">
        <v>0</v>
      </c>
      <c r="X3574" s="263">
        <v>0.33999999999999997</v>
      </c>
      <c r="Y3574" s="265">
        <v>1.6365881600285659</v>
      </c>
      <c r="Z3574" s="275">
        <v>5000</v>
      </c>
      <c r="AA3574" s="276">
        <v>111.22223842450887</v>
      </c>
      <c r="AB3574" s="277">
        <v>0.05</v>
      </c>
      <c r="AC3574" s="277">
        <v>3.6499999999999998E-2</v>
      </c>
      <c r="AD3574" s="277">
        <v>0</v>
      </c>
      <c r="AE3574" s="277">
        <v>0.33999999999999997</v>
      </c>
      <c r="AF3574" s="276">
        <v>1.6365881600285659</v>
      </c>
    </row>
    <row r="3575" spans="1:32" ht="27.6" x14ac:dyDescent="0.3">
      <c r="A3575" s="2">
        <f>IF(G3575="","",VLOOKUP(G3575,{"CFTV","100000";"switch","750000";"VMS","200000";"Alarme","300000";"CA","400000";"Cabeamento","500000";"Infra","600000";"Redes","700000";"Energia","800000";"Outros","900000";"Serviço","1000000"},2,FALSE)
  + COUNTIF($G$2:G3575,G3575)
)</f>
        <v>1000037</v>
      </c>
      <c r="B3575" s="3" t="str">
        <f t="shared" si="57"/>
        <v>CERTIFICAÇÃO DE SOLUÇÃO DE ANALÍTICO</v>
      </c>
      <c r="C3575" s="3" t="s">
        <v>6257</v>
      </c>
      <c r="D3575" s="3" t="s">
        <v>6257</v>
      </c>
      <c r="E3575" s="5" t="s">
        <v>6258</v>
      </c>
      <c r="F3575" s="5" t="s">
        <v>2493</v>
      </c>
      <c r="G3575" s="2" t="s">
        <v>5963</v>
      </c>
      <c r="H3575" s="3" t="s">
        <v>6259</v>
      </c>
      <c r="I3575" s="170" t="s">
        <v>7038</v>
      </c>
      <c r="J3575" s="127">
        <v>1200</v>
      </c>
      <c r="K3575" s="162">
        <v>2182.1175467047547</v>
      </c>
      <c r="L3575" s="126"/>
      <c r="M3575" s="205"/>
      <c r="N3575" s="198"/>
      <c r="O3575" s="3" t="s">
        <v>6258</v>
      </c>
      <c r="P3575" s="31" t="s">
        <v>7291</v>
      </c>
      <c r="Q3575" s="234">
        <v>1</v>
      </c>
      <c r="R3575" s="5" t="s">
        <v>777</v>
      </c>
      <c r="S3575" s="238">
        <v>46021</v>
      </c>
      <c r="T3575" s="263">
        <v>0.15</v>
      </c>
      <c r="U3575" s="263">
        <v>0.05</v>
      </c>
      <c r="V3575" s="263">
        <v>3.6499999999999998E-2</v>
      </c>
      <c r="W3575" s="263">
        <v>0</v>
      </c>
      <c r="X3575" s="263">
        <v>0.33999999999999997</v>
      </c>
      <c r="Y3575" s="265">
        <v>1.6365881600285659</v>
      </c>
      <c r="Z3575" s="275">
        <v>1200</v>
      </c>
      <c r="AA3575" s="276">
        <v>26.693337221882125</v>
      </c>
      <c r="AB3575" s="277">
        <v>0.05</v>
      </c>
      <c r="AC3575" s="277">
        <v>3.6499999999999998E-2</v>
      </c>
      <c r="AD3575" s="277">
        <v>0</v>
      </c>
      <c r="AE3575" s="277">
        <v>0.33999999999999997</v>
      </c>
      <c r="AF3575" s="276">
        <v>1.6365881600285659</v>
      </c>
    </row>
    <row r="3576" spans="1:32" ht="27.6" x14ac:dyDescent="0.3">
      <c r="A3576" s="2">
        <f>IF(G3576="","",VLOOKUP(G3576,{"CFTV","100000";"switch","750000";"VMS","200000";"Alarme","300000";"CA","400000";"Cabeamento","500000";"Infra","600000";"Redes","700000";"Energia","800000";"Outros","900000";"Serviço","1000000"},2,FALSE)
  + COUNTIF($G$2:G3576,G3576)
)</f>
        <v>1000038</v>
      </c>
      <c r="B3576" s="3" t="str">
        <f t="shared" si="57"/>
        <v>SISTEMA INTELIGENTE DE DETECÇÃO DE</v>
      </c>
      <c r="C3576" s="5" t="s">
        <v>6261</v>
      </c>
      <c r="D3576" s="5" t="s">
        <v>6261</v>
      </c>
      <c r="E3576" s="5" t="s">
        <v>6252</v>
      </c>
      <c r="F3576" s="5" t="s">
        <v>2493</v>
      </c>
      <c r="G3576" s="2" t="s">
        <v>5963</v>
      </c>
      <c r="H3576" s="3" t="s">
        <v>6260</v>
      </c>
      <c r="I3576" s="169" t="s">
        <v>7038</v>
      </c>
      <c r="J3576" s="127">
        <v>572.64</v>
      </c>
      <c r="K3576" s="162">
        <v>1041.3064932875088</v>
      </c>
      <c r="L3576" s="126"/>
      <c r="M3576" s="203"/>
      <c r="N3576" s="218"/>
      <c r="O3576" s="3"/>
      <c r="P3576" s="31"/>
      <c r="Q3576" s="234"/>
      <c r="R3576" s="5" t="s">
        <v>777</v>
      </c>
      <c r="S3576" s="249">
        <v>46080</v>
      </c>
      <c r="T3576" s="263">
        <v>0.15</v>
      </c>
      <c r="U3576" s="263">
        <v>0.05</v>
      </c>
      <c r="V3576" s="263">
        <v>3.6499999999999998E-2</v>
      </c>
      <c r="W3576" s="263">
        <v>0</v>
      </c>
      <c r="X3576" s="263">
        <v>0.33999999999999997</v>
      </c>
      <c r="Y3576" s="265">
        <v>1.6365881600285659</v>
      </c>
      <c r="Z3576" s="275">
        <v>572.64</v>
      </c>
      <c r="AA3576" s="276">
        <v>12.738060522282151</v>
      </c>
      <c r="AB3576" s="277">
        <v>0.05</v>
      </c>
      <c r="AC3576" s="277">
        <v>3.6499999999999998E-2</v>
      </c>
      <c r="AD3576" s="277">
        <v>0</v>
      </c>
      <c r="AE3576" s="277">
        <v>0.33999999999999997</v>
      </c>
      <c r="AF3576" s="276">
        <v>1.6365881600285659</v>
      </c>
    </row>
    <row r="3577" spans="1:32" ht="27.6" x14ac:dyDescent="0.3">
      <c r="A3577" s="2">
        <f>IF(G3577="","",VLOOKUP(G3577,{"CFTV","100000";"switch","750000";"VMS","200000";"Alarme","300000";"CA","400000";"Cabeamento","500000";"Infra","600000";"Redes","700000";"Energia","800000";"Outros","900000";"Serviço","1000000"},2,FALSE)
  + COUNTIF($G$2:G3577,G3577)
)</f>
        <v>900001</v>
      </c>
      <c r="B3577" s="3" t="str">
        <f t="shared" ref="B3577:B3635" si="58">IFERROR(LEFT(H3577,FIND(" ",H3577,FIND(" ",H3577,FIND(" ",H3577,FIND(" ",H3577,FIND(" ",H3577)+1)+1)+1)+1)-1),H3577)</f>
        <v>DIO DISTRIBUIDOR INTERNO OPTICO MINI</v>
      </c>
      <c r="C3577" s="3" t="s">
        <v>6264</v>
      </c>
      <c r="D3577" s="3" t="s">
        <v>6264</v>
      </c>
      <c r="E3577" s="5" t="s">
        <v>900</v>
      </c>
      <c r="F3577" s="5" t="s">
        <v>7</v>
      </c>
      <c r="G3577" s="2" t="s">
        <v>6262</v>
      </c>
      <c r="H3577" s="3" t="s">
        <v>6263</v>
      </c>
      <c r="I3577" s="169" t="s">
        <v>7038</v>
      </c>
      <c r="J3577" s="126">
        <v>159.5</v>
      </c>
      <c r="K3577" s="162">
        <v>324.93556849000987</v>
      </c>
      <c r="L3577" s="126"/>
      <c r="M3577" s="203"/>
      <c r="N3577" s="218">
        <v>0.18</v>
      </c>
      <c r="O3577" s="3" t="s">
        <v>7114</v>
      </c>
      <c r="P3577" s="31" t="s">
        <v>7294</v>
      </c>
      <c r="Q3577" s="234"/>
      <c r="R3577" s="5">
        <v>85177900</v>
      </c>
      <c r="S3577" s="238">
        <v>45650</v>
      </c>
      <c r="T3577" s="263">
        <v>0.15</v>
      </c>
      <c r="U3577" s="263">
        <v>0</v>
      </c>
      <c r="V3577" s="263">
        <v>3.2119999999999996E-2</v>
      </c>
      <c r="W3577" s="263">
        <v>0</v>
      </c>
      <c r="X3577" s="263">
        <v>0.33999999999999997</v>
      </c>
      <c r="Y3577" s="265">
        <v>1.8334922359937862</v>
      </c>
      <c r="Z3577" s="275">
        <v>159.5</v>
      </c>
      <c r="AA3577" s="276">
        <v>3.5479894057418329</v>
      </c>
      <c r="AB3577" s="277">
        <v>0.05</v>
      </c>
      <c r="AC3577" s="277">
        <v>3.6499999999999998E-2</v>
      </c>
      <c r="AD3577" s="277">
        <v>0</v>
      </c>
      <c r="AE3577" s="277">
        <v>0.33999999999999997</v>
      </c>
      <c r="AF3577" s="276">
        <v>1.6365881600285659</v>
      </c>
    </row>
    <row r="3578" spans="1:32" ht="27.6" x14ac:dyDescent="0.3">
      <c r="A3578" s="2">
        <f>IF(G3578="","",VLOOKUP(G3578,{"CFTV","100000";"switch","750000";"VMS","200000";"Alarme","300000";"CA","400000";"Cabeamento","500000";"Infra","600000";"Redes","700000";"Energia","800000";"Outros","900000";"Serviço","1000000"},2,FALSE)
  + COUNTIF($G$2:G3578,G3578)
)</f>
        <v>900002</v>
      </c>
      <c r="B3578" s="3" t="str">
        <f t="shared" si="58"/>
        <v>MÓDULO PAINEL SOLAR 555W MONO</v>
      </c>
      <c r="C3578" s="86" t="s">
        <v>7005</v>
      </c>
      <c r="D3578" s="86" t="s">
        <v>7005</v>
      </c>
      <c r="E3578" s="5" t="s">
        <v>6265</v>
      </c>
      <c r="F3578" s="5" t="s">
        <v>7</v>
      </c>
      <c r="G3578" s="2" t="s">
        <v>6262</v>
      </c>
      <c r="H3578" s="3" t="s">
        <v>7004</v>
      </c>
      <c r="I3578" s="169" t="s">
        <v>7038</v>
      </c>
      <c r="J3578" s="126">
        <v>0</v>
      </c>
      <c r="K3578" s="162">
        <v>0</v>
      </c>
      <c r="L3578" s="126"/>
      <c r="M3578" s="203"/>
      <c r="N3578" s="218">
        <v>0.12</v>
      </c>
      <c r="O3578" s="3" t="s">
        <v>7255</v>
      </c>
      <c r="P3578" s="31" t="s">
        <v>7294</v>
      </c>
      <c r="Q3578" s="234">
        <v>1</v>
      </c>
      <c r="R3578" s="5">
        <v>76109000</v>
      </c>
      <c r="S3578" s="238">
        <v>45686</v>
      </c>
      <c r="T3578" s="263">
        <v>0.15</v>
      </c>
      <c r="U3578" s="263">
        <v>0</v>
      </c>
      <c r="V3578" s="263">
        <v>3.2119999999999996E-2</v>
      </c>
      <c r="W3578" s="263">
        <v>0</v>
      </c>
      <c r="X3578" s="263">
        <v>0.33999999999999997</v>
      </c>
      <c r="Y3578" s="265">
        <v>1.8334922359937862</v>
      </c>
      <c r="Z3578" s="275">
        <v>0</v>
      </c>
      <c r="AA3578" s="276">
        <v>0</v>
      </c>
      <c r="AB3578" s="277">
        <v>0.05</v>
      </c>
      <c r="AC3578" s="277">
        <v>3.6499999999999998E-2</v>
      </c>
      <c r="AD3578" s="277">
        <v>0</v>
      </c>
      <c r="AE3578" s="277">
        <v>0.33999999999999997</v>
      </c>
      <c r="AF3578" s="276">
        <v>1.6365881600285659</v>
      </c>
    </row>
    <row r="3579" spans="1:32" ht="27.6" x14ac:dyDescent="0.3">
      <c r="A3579" s="2">
        <f>IF(G3579="","",VLOOKUP(G3579,{"CFTV","100000";"switch","750000";"VMS","200000";"Alarme","300000";"CA","400000";"Cabeamento","500000";"Infra","600000";"Redes","700000";"Energia","800000";"Outros","900000";"Serviço","1000000"},2,FALSE)
  + COUNTIF($G$2:G3579,G3579)
)</f>
        <v>900003</v>
      </c>
      <c r="B3579" s="3" t="str">
        <f t="shared" si="58"/>
        <v>COMBO MOUSE E TECLADO COM</v>
      </c>
      <c r="C3579" s="3" t="s">
        <v>6267</v>
      </c>
      <c r="D3579" s="3" t="s">
        <v>6267</v>
      </c>
      <c r="E3579" s="5" t="s">
        <v>6</v>
      </c>
      <c r="F3579" s="5" t="s">
        <v>7</v>
      </c>
      <c r="G3579" s="2" t="s">
        <v>6262</v>
      </c>
      <c r="H3579" s="3" t="s">
        <v>6266</v>
      </c>
      <c r="I3579" s="169" t="s">
        <v>7038</v>
      </c>
      <c r="J3579" s="126">
        <v>50.71</v>
      </c>
      <c r="K3579" s="162">
        <v>99.340228285873025</v>
      </c>
      <c r="L3579" s="126"/>
      <c r="M3579" s="203">
        <v>9.7500000000000003E-2</v>
      </c>
      <c r="N3579" s="218">
        <v>0.04</v>
      </c>
      <c r="O3579" s="3" t="s">
        <v>7048</v>
      </c>
      <c r="P3579" s="31" t="s">
        <v>7288</v>
      </c>
      <c r="Q3579" s="234">
        <v>1</v>
      </c>
      <c r="R3579" s="5">
        <v>85444900</v>
      </c>
      <c r="S3579" s="238">
        <v>45698</v>
      </c>
      <c r="T3579" s="263">
        <v>0.15</v>
      </c>
      <c r="U3579" s="263">
        <v>0</v>
      </c>
      <c r="V3579" s="263">
        <v>3.5039999999999995E-2</v>
      </c>
      <c r="W3579" s="263">
        <v>0</v>
      </c>
      <c r="X3579" s="263">
        <v>0.33999999999999997</v>
      </c>
      <c r="Y3579" s="265">
        <v>1.6064585475278061</v>
      </c>
      <c r="Z3579" s="275">
        <v>55.654225000000004</v>
      </c>
      <c r="AA3579" s="276">
        <v>1.2379974964562523</v>
      </c>
      <c r="AB3579" s="277">
        <v>0.05</v>
      </c>
      <c r="AC3579" s="277">
        <v>3.6499999999999998E-2</v>
      </c>
      <c r="AD3579" s="277">
        <v>0</v>
      </c>
      <c r="AE3579" s="277">
        <v>0.33999999999999997</v>
      </c>
      <c r="AF3579" s="276">
        <v>1.6365881600285659</v>
      </c>
    </row>
    <row r="3580" spans="1:32" ht="82.8" x14ac:dyDescent="0.3">
      <c r="A3580" s="2">
        <f>IF(G3580="","",VLOOKUP(G3580,{"CFTV","100000";"switch","750000";"VMS","200000";"Alarme","300000";"CA","400000";"Cabeamento","500000";"Infra","600000";"Redes","700000";"Energia","800000";"Outros","900000";"Serviço","1000000"},2,FALSE)
  + COUNTIF($G$2:G3580,G3580)
)</f>
        <v>900004</v>
      </c>
      <c r="B3580" s="3" t="str">
        <f t="shared" si="58"/>
        <v>CORNETA IP - NÃO USAR</v>
      </c>
      <c r="C3580" s="38" t="s">
        <v>7007</v>
      </c>
      <c r="D3580" s="38" t="s">
        <v>7007</v>
      </c>
      <c r="E3580" s="5" t="s">
        <v>370</v>
      </c>
      <c r="F3580" s="5" t="s">
        <v>7</v>
      </c>
      <c r="G3580" s="2" t="s">
        <v>6262</v>
      </c>
      <c r="H3580" s="3" t="s">
        <v>7006</v>
      </c>
      <c r="I3580" s="170" t="s">
        <v>7038</v>
      </c>
      <c r="J3580" s="127">
        <v>2206.7199999999998</v>
      </c>
      <c r="K3580" s="162">
        <v>3938.8935622228446</v>
      </c>
      <c r="L3580" s="126"/>
      <c r="M3580" s="203"/>
      <c r="N3580" s="218">
        <v>0.04</v>
      </c>
      <c r="O3580" s="3" t="s">
        <v>7060</v>
      </c>
      <c r="P3580" s="31" t="s">
        <v>7290</v>
      </c>
      <c r="Q3580" s="234">
        <v>1</v>
      </c>
      <c r="R3580" s="5">
        <v>85311090</v>
      </c>
      <c r="S3580" s="238">
        <v>46051</v>
      </c>
      <c r="T3580" s="263">
        <v>0.15</v>
      </c>
      <c r="U3580" s="263">
        <v>0</v>
      </c>
      <c r="V3580" s="263">
        <v>3.5039999999999995E-2</v>
      </c>
      <c r="W3580" s="263">
        <v>0</v>
      </c>
      <c r="X3580" s="263">
        <v>0.33999999999999997</v>
      </c>
      <c r="Y3580" s="265">
        <v>1.6064585475278061</v>
      </c>
      <c r="Z3580" s="275">
        <v>2206.7199999999998</v>
      </c>
      <c r="AA3580" s="276">
        <v>49.087267595226429</v>
      </c>
      <c r="AB3580" s="277">
        <v>0.05</v>
      </c>
      <c r="AC3580" s="277">
        <v>3.6499999999999998E-2</v>
      </c>
      <c r="AD3580" s="277">
        <v>0</v>
      </c>
      <c r="AE3580" s="277">
        <v>0.33999999999999997</v>
      </c>
      <c r="AF3580" s="276">
        <v>1.6365881600285659</v>
      </c>
    </row>
    <row r="3581" spans="1:32" ht="27.6" x14ac:dyDescent="0.3">
      <c r="A3581" s="2">
        <f>IF(G3581="","",VLOOKUP(G3581,{"CFTV","100000";"switch","750000";"VMS","200000";"Alarme","300000";"CA","400000";"Cabeamento","500000";"Infra","600000";"Redes","700000";"Energia","800000";"Outros","900000";"Serviço","1000000"},2,FALSE)
  + COUNTIF($G$2:G3581,G3581)
)</f>
        <v>900005</v>
      </c>
      <c r="B3581" s="3" t="str">
        <f t="shared" si="58"/>
        <v>TELEVISOR SMART LED 50 POLEGADAS</v>
      </c>
      <c r="C3581" s="3" t="s">
        <v>6269</v>
      </c>
      <c r="D3581" s="3" t="s">
        <v>6269</v>
      </c>
      <c r="E3581" s="5" t="s">
        <v>1609</v>
      </c>
      <c r="F3581" s="5" t="s">
        <v>7</v>
      </c>
      <c r="G3581" s="2" t="s">
        <v>6262</v>
      </c>
      <c r="H3581" s="3" t="s">
        <v>6268</v>
      </c>
      <c r="I3581" s="169" t="s">
        <v>7038</v>
      </c>
      <c r="J3581" s="127">
        <v>2099</v>
      </c>
      <c r="K3581" s="162">
        <v>4276.111337056619</v>
      </c>
      <c r="L3581" s="126"/>
      <c r="M3581" s="203"/>
      <c r="N3581" s="218">
        <v>0.18</v>
      </c>
      <c r="O3581" s="3" t="s">
        <v>7256</v>
      </c>
      <c r="P3581" s="31" t="s">
        <v>7294</v>
      </c>
      <c r="Q3581" s="234"/>
      <c r="R3581" s="5">
        <v>85287200</v>
      </c>
      <c r="S3581" s="238">
        <v>45664</v>
      </c>
      <c r="T3581" s="263">
        <v>0.15</v>
      </c>
      <c r="U3581" s="263">
        <v>0</v>
      </c>
      <c r="V3581" s="263">
        <v>3.2119999999999996E-2</v>
      </c>
      <c r="W3581" s="263">
        <v>0</v>
      </c>
      <c r="X3581" s="263">
        <v>0.33999999999999997</v>
      </c>
      <c r="Y3581" s="265">
        <v>1.8334922359937862</v>
      </c>
      <c r="Z3581" s="275">
        <v>2099</v>
      </c>
      <c r="AA3581" s="276">
        <v>46.691095690608819</v>
      </c>
      <c r="AB3581" s="277">
        <v>0.05</v>
      </c>
      <c r="AC3581" s="277">
        <v>3.6499999999999998E-2</v>
      </c>
      <c r="AD3581" s="277">
        <v>0</v>
      </c>
      <c r="AE3581" s="277">
        <v>0.33999999999999997</v>
      </c>
      <c r="AF3581" s="276">
        <v>1.6365881600285659</v>
      </c>
    </row>
    <row r="3582" spans="1:32" ht="27.6" x14ac:dyDescent="0.3">
      <c r="A3582" s="2">
        <f>IF(G3582="","",VLOOKUP(G3582,{"CFTV","100000";"switch","750000";"VMS","200000";"Alarme","300000";"CA","400000";"Cabeamento","500000";"Infra","600000";"Redes","700000";"Energia","800000";"Outros","900000";"Serviço","1000000"},2,FALSE)
  + COUNTIF($G$2:G3582,G3582)
)</f>
        <v>900006</v>
      </c>
      <c r="B3582" s="3" t="str">
        <f t="shared" si="58"/>
        <v>MONITOR PROFISSIONAL LED 43” FULL</v>
      </c>
      <c r="C3582" s="3" t="s">
        <v>6271</v>
      </c>
      <c r="D3582" s="3" t="s">
        <v>6271</v>
      </c>
      <c r="E3582" s="5" t="s">
        <v>398</v>
      </c>
      <c r="F3582" s="5" t="s">
        <v>7</v>
      </c>
      <c r="G3582" s="2" t="s">
        <v>6262</v>
      </c>
      <c r="H3582" s="3" t="s">
        <v>6270</v>
      </c>
      <c r="I3582" s="169" t="s">
        <v>7038</v>
      </c>
      <c r="J3582" s="127">
        <v>2541.5500000000002</v>
      </c>
      <c r="K3582" s="162">
        <v>5177.6802137666755</v>
      </c>
      <c r="L3582" s="126"/>
      <c r="M3582" s="203"/>
      <c r="N3582" s="198">
        <v>0.12</v>
      </c>
      <c r="O3582" s="3" t="s">
        <v>7059</v>
      </c>
      <c r="P3582" s="31" t="s">
        <v>7290</v>
      </c>
      <c r="Q3582" s="234">
        <v>1</v>
      </c>
      <c r="R3582" s="5">
        <v>85287200</v>
      </c>
      <c r="S3582" s="238">
        <v>45888</v>
      </c>
      <c r="T3582" s="263">
        <v>0.15</v>
      </c>
      <c r="U3582" s="263">
        <v>0</v>
      </c>
      <c r="V3582" s="263">
        <v>3.2119999999999996E-2</v>
      </c>
      <c r="W3582" s="263">
        <v>0</v>
      </c>
      <c r="X3582" s="263">
        <v>0.33999999999999997</v>
      </c>
      <c r="Y3582" s="265">
        <v>1.8334922359937862</v>
      </c>
      <c r="Z3582" s="275">
        <v>2541.5500000000002</v>
      </c>
      <c r="AA3582" s="276">
        <v>56.5353760135621</v>
      </c>
      <c r="AB3582" s="277">
        <v>0.05</v>
      </c>
      <c r="AC3582" s="277">
        <v>3.6499999999999998E-2</v>
      </c>
      <c r="AD3582" s="277">
        <v>0</v>
      </c>
      <c r="AE3582" s="277">
        <v>0.33999999999999997</v>
      </c>
      <c r="AF3582" s="276">
        <v>1.6365881600285659</v>
      </c>
    </row>
    <row r="3583" spans="1:32" ht="27.6" x14ac:dyDescent="0.3">
      <c r="A3583" s="2">
        <f>IF(G3583="","",VLOOKUP(G3583,{"CFTV","100000";"switch","750000";"VMS","200000";"Alarme","300000";"CA","400000";"Cabeamento","500000";"Infra","600000";"Redes","700000";"Energia","800000";"Outros","900000";"Serviço","1000000"},2,FALSE)
  + COUNTIF($G$2:G3583,G3583)
)</f>
        <v>900007</v>
      </c>
      <c r="B3583" s="3" t="str">
        <f t="shared" si="58"/>
        <v>WEBCAM FULL HD LOGITECH C920E</v>
      </c>
      <c r="C3583" s="3" t="s">
        <v>6273</v>
      </c>
      <c r="D3583" s="3" t="s">
        <v>6273</v>
      </c>
      <c r="E3583" s="5" t="s">
        <v>321</v>
      </c>
      <c r="F3583" s="5" t="s">
        <v>7</v>
      </c>
      <c r="G3583" s="2" t="s">
        <v>6262</v>
      </c>
      <c r="H3583" s="3" t="s">
        <v>6272</v>
      </c>
      <c r="I3583" s="169" t="s">
        <v>7038</v>
      </c>
      <c r="J3583" s="127">
        <v>519</v>
      </c>
      <c r="K3583" s="162">
        <v>1057.3138560897501</v>
      </c>
      <c r="L3583" s="126"/>
      <c r="M3583" s="203"/>
      <c r="N3583" s="198">
        <v>0.18</v>
      </c>
      <c r="O3583" s="3" t="s">
        <v>7055</v>
      </c>
      <c r="P3583" s="31" t="s">
        <v>7294</v>
      </c>
      <c r="Q3583" s="234">
        <v>1</v>
      </c>
      <c r="R3583" s="5">
        <v>85258029</v>
      </c>
      <c r="S3583" s="238">
        <v>45925</v>
      </c>
      <c r="T3583" s="263">
        <v>0.15</v>
      </c>
      <c r="U3583" s="263">
        <v>0</v>
      </c>
      <c r="V3583" s="263">
        <v>3.2119999999999996E-2</v>
      </c>
      <c r="W3583" s="263">
        <v>0</v>
      </c>
      <c r="X3583" s="263">
        <v>0.33999999999999997</v>
      </c>
      <c r="Y3583" s="265">
        <v>1.8334922359937862</v>
      </c>
      <c r="Z3583" s="275">
        <v>519</v>
      </c>
      <c r="AA3583" s="276">
        <v>11.54486834846402</v>
      </c>
      <c r="AB3583" s="277">
        <v>0.05</v>
      </c>
      <c r="AC3583" s="277">
        <v>3.6499999999999998E-2</v>
      </c>
      <c r="AD3583" s="277">
        <v>0</v>
      </c>
      <c r="AE3583" s="277">
        <v>0.33999999999999997</v>
      </c>
      <c r="AF3583" s="276">
        <v>1.6365881600285659</v>
      </c>
    </row>
    <row r="3584" spans="1:32" ht="27.6" x14ac:dyDescent="0.3">
      <c r="A3584" s="2">
        <f>IF(G3584="","",VLOOKUP(G3584,{"CFTV","100000";"switch","750000";"VMS","200000";"Alarme","300000";"CA","400000";"Cabeamento","500000";"Infra","600000";"Redes","700000";"Energia","800000";"Outros","900000";"Serviço","1000000"},2,FALSE)
  + COUNTIF($G$2:G3584,G3584)
)</f>
        <v>900008</v>
      </c>
      <c r="B3584" s="3" t="str">
        <f t="shared" si="58"/>
        <v>ORGANIZADOR DE CABOS P/RACK OCH1U</v>
      </c>
      <c r="C3584" s="3" t="s">
        <v>6275</v>
      </c>
      <c r="D3584" s="3" t="s">
        <v>6275</v>
      </c>
      <c r="E3584" s="5" t="s">
        <v>6</v>
      </c>
      <c r="F3584" s="5" t="s">
        <v>7</v>
      </c>
      <c r="G3584" s="2" t="s">
        <v>6262</v>
      </c>
      <c r="H3584" s="3" t="s">
        <v>6274</v>
      </c>
      <c r="I3584" s="169" t="s">
        <v>7038</v>
      </c>
      <c r="J3584" s="126">
        <v>52.69</v>
      </c>
      <c r="K3584" s="162">
        <v>107.34078434945843</v>
      </c>
      <c r="L3584" s="126"/>
      <c r="M3584" s="203"/>
      <c r="N3584" s="218">
        <v>0.12</v>
      </c>
      <c r="O3584" s="3" t="s">
        <v>7048</v>
      </c>
      <c r="P3584" s="31" t="s">
        <v>7288</v>
      </c>
      <c r="Q3584" s="234">
        <v>1</v>
      </c>
      <c r="R3584" s="5">
        <v>94032000</v>
      </c>
      <c r="S3584" s="238">
        <v>45698</v>
      </c>
      <c r="T3584" s="263">
        <v>0.15</v>
      </c>
      <c r="U3584" s="263">
        <v>0</v>
      </c>
      <c r="V3584" s="263">
        <v>3.2119999999999996E-2</v>
      </c>
      <c r="W3584" s="263">
        <v>0</v>
      </c>
      <c r="X3584" s="263">
        <v>0.33999999999999997</v>
      </c>
      <c r="Y3584" s="265">
        <v>1.8334922359937862</v>
      </c>
      <c r="Z3584" s="275">
        <v>52.69</v>
      </c>
      <c r="AA3584" s="276">
        <v>1.1720599485174743</v>
      </c>
      <c r="AB3584" s="277">
        <v>0.05</v>
      </c>
      <c r="AC3584" s="277">
        <v>3.6499999999999998E-2</v>
      </c>
      <c r="AD3584" s="277">
        <v>0</v>
      </c>
      <c r="AE3584" s="277">
        <v>0.33999999999999997</v>
      </c>
      <c r="AF3584" s="276">
        <v>1.6365881600285659</v>
      </c>
    </row>
    <row r="3585" spans="1:32" ht="27.6" x14ac:dyDescent="0.3">
      <c r="A3585" s="2">
        <f>IF(G3585="","",VLOOKUP(G3585,{"CFTV","100000";"switch","750000";"VMS","200000";"Alarme","300000";"CA","400000";"Cabeamento","500000";"Infra","600000";"Redes","700000";"Energia","800000";"Outros","900000";"Serviço","1000000"},2,FALSE)
  + COUNTIF($G$2:G3585,G3585)
)</f>
        <v>900009</v>
      </c>
      <c r="B3585" s="3" t="str">
        <f t="shared" si="58"/>
        <v>REFLETOR LED DE 300W 6500K</v>
      </c>
      <c r="C3585" s="3" t="s">
        <v>6277</v>
      </c>
      <c r="D3585" s="3" t="s">
        <v>6277</v>
      </c>
      <c r="E3585" s="5" t="s">
        <v>326</v>
      </c>
      <c r="F3585" s="5" t="s">
        <v>7</v>
      </c>
      <c r="G3585" s="2" t="s">
        <v>6262</v>
      </c>
      <c r="H3585" s="3" t="s">
        <v>6276</v>
      </c>
      <c r="I3585" s="169" t="s">
        <v>7038</v>
      </c>
      <c r="J3585" s="127">
        <v>214.46</v>
      </c>
      <c r="K3585" s="162">
        <v>436.90082770136377</v>
      </c>
      <c r="L3585" s="126"/>
      <c r="M3585" s="203"/>
      <c r="N3585" s="218">
        <v>0.18</v>
      </c>
      <c r="O3585" s="3" t="s">
        <v>7070</v>
      </c>
      <c r="P3585" s="31" t="s">
        <v>7294</v>
      </c>
      <c r="Q3585" s="234">
        <v>1</v>
      </c>
      <c r="R3585" s="5">
        <v>85122019</v>
      </c>
      <c r="S3585" s="238">
        <v>46091</v>
      </c>
      <c r="T3585" s="263">
        <v>0.15</v>
      </c>
      <c r="U3585" s="263">
        <v>0</v>
      </c>
      <c r="V3585" s="263">
        <v>3.2119999999999996E-2</v>
      </c>
      <c r="W3585" s="263">
        <v>0</v>
      </c>
      <c r="X3585" s="263">
        <v>0.33999999999999997</v>
      </c>
      <c r="Y3585" s="265">
        <v>1.8334922359937862</v>
      </c>
      <c r="Z3585" s="275">
        <v>214.46</v>
      </c>
      <c r="AA3585" s="276">
        <v>4.7705442505040345</v>
      </c>
      <c r="AB3585" s="277">
        <v>0.05</v>
      </c>
      <c r="AC3585" s="277">
        <v>3.6499999999999998E-2</v>
      </c>
      <c r="AD3585" s="277">
        <v>0</v>
      </c>
      <c r="AE3585" s="277">
        <v>0.33999999999999997</v>
      </c>
      <c r="AF3585" s="276">
        <v>1.6365881600285659</v>
      </c>
    </row>
    <row r="3586" spans="1:32" ht="27.6" x14ac:dyDescent="0.3">
      <c r="A3586" s="2">
        <f>IF(G3586="","",VLOOKUP(G3586,{"CFTV","100000";"switch","750000";"VMS","200000";"Alarme","300000";"CA","400000";"Cabeamento","500000";"Infra","600000";"Redes","700000";"Energia","800000";"Outros","900000";"Serviço","1000000"},2,FALSE)
  + COUNTIF($G$2:G3586,G3586)
)</f>
        <v>900010</v>
      </c>
      <c r="B3586" s="3" t="str">
        <f t="shared" si="58"/>
        <v>RELÉ INTERFACE ACOPLADOR ATORK, 12V</v>
      </c>
      <c r="C3586" s="3" t="s">
        <v>6279</v>
      </c>
      <c r="D3586" s="3" t="s">
        <v>6279</v>
      </c>
      <c r="E3586" s="5" t="s">
        <v>6280</v>
      </c>
      <c r="F3586" s="5" t="s">
        <v>7</v>
      </c>
      <c r="G3586" s="2" t="s">
        <v>6262</v>
      </c>
      <c r="H3586" s="3" t="s">
        <v>6278</v>
      </c>
      <c r="I3586" s="170" t="s">
        <v>7038</v>
      </c>
      <c r="J3586" s="129">
        <v>28.42</v>
      </c>
      <c r="K3586" s="162">
        <v>57.897610385492676</v>
      </c>
      <c r="L3586" s="197"/>
      <c r="M3586" s="203"/>
      <c r="N3586" s="218">
        <v>0.12</v>
      </c>
      <c r="O3586" s="3" t="s">
        <v>7088</v>
      </c>
      <c r="P3586" s="31" t="s">
        <v>7291</v>
      </c>
      <c r="Q3586" s="234">
        <v>1</v>
      </c>
      <c r="R3586" s="5">
        <v>85364900</v>
      </c>
      <c r="S3586" s="238">
        <v>46090</v>
      </c>
      <c r="T3586" s="263">
        <v>0.15</v>
      </c>
      <c r="U3586" s="263">
        <v>0</v>
      </c>
      <c r="V3586" s="263">
        <v>3.2119999999999996E-2</v>
      </c>
      <c r="W3586" s="263">
        <v>0</v>
      </c>
      <c r="X3586" s="263">
        <v>0.33999999999999997</v>
      </c>
      <c r="Y3586" s="265">
        <v>1.8334922359937862</v>
      </c>
      <c r="Z3586" s="275">
        <v>28.42</v>
      </c>
      <c r="AA3586" s="276">
        <v>0.6321872032049084</v>
      </c>
      <c r="AB3586" s="277">
        <v>0.05</v>
      </c>
      <c r="AC3586" s="277">
        <v>3.6499999999999998E-2</v>
      </c>
      <c r="AD3586" s="277">
        <v>0</v>
      </c>
      <c r="AE3586" s="277">
        <v>0.33999999999999997</v>
      </c>
      <c r="AF3586" s="276">
        <v>1.6365881600285659</v>
      </c>
    </row>
    <row r="3587" spans="1:32" ht="27.6" x14ac:dyDescent="0.3">
      <c r="A3587" s="2">
        <f>IF(G3587="","",VLOOKUP(G3587,{"CFTV","100000";"switch","750000";"VMS","200000";"Alarme","300000";"CA","400000";"Cabeamento","500000";"Infra","600000";"Redes","700000";"Energia","800000";"Outros","900000";"Serviço","1000000"},2,FALSE)
  + COUNTIF($G$2:G3587,G3587)
)</f>
        <v>900011</v>
      </c>
      <c r="B3587" s="3" t="str">
        <f t="shared" si="58"/>
        <v>MODULO FOTOVOLTAICO POLICRISTALINO EMST 340P</v>
      </c>
      <c r="C3587" s="3" t="s">
        <v>6282</v>
      </c>
      <c r="D3587" s="3" t="s">
        <v>6282</v>
      </c>
      <c r="E3587" s="5" t="s">
        <v>6</v>
      </c>
      <c r="F3587" s="5" t="s">
        <v>7</v>
      </c>
      <c r="G3587" s="2" t="s">
        <v>6262</v>
      </c>
      <c r="H3587" s="3" t="s">
        <v>6281</v>
      </c>
      <c r="I3587" s="169" t="s">
        <v>7038</v>
      </c>
      <c r="J3587" s="126">
        <v>474.38</v>
      </c>
      <c r="K3587" s="162">
        <v>966.41338545636916</v>
      </c>
      <c r="L3587" s="126"/>
      <c r="M3587" s="203">
        <v>0</v>
      </c>
      <c r="N3587" s="218">
        <v>0</v>
      </c>
      <c r="O3587" s="3" t="s">
        <v>6</v>
      </c>
      <c r="P3587" s="31" t="s">
        <v>7288</v>
      </c>
      <c r="Q3587" s="234">
        <v>1</v>
      </c>
      <c r="R3587" s="5">
        <v>85414032</v>
      </c>
      <c r="S3587" s="238">
        <v>45698</v>
      </c>
      <c r="T3587" s="263">
        <v>0.15</v>
      </c>
      <c r="U3587" s="263">
        <v>0</v>
      </c>
      <c r="V3587" s="263">
        <v>3.2119999999999996E-2</v>
      </c>
      <c r="W3587" s="263">
        <v>0</v>
      </c>
      <c r="X3587" s="263">
        <v>0.33999999999999997</v>
      </c>
      <c r="Y3587" s="265">
        <v>1.8334922359937862</v>
      </c>
      <c r="Z3587" s="275">
        <v>474.38</v>
      </c>
      <c r="AA3587" s="276">
        <v>10.552321092763703</v>
      </c>
      <c r="AB3587" s="277">
        <v>0.05</v>
      </c>
      <c r="AC3587" s="277">
        <v>3.6499999999999998E-2</v>
      </c>
      <c r="AD3587" s="277">
        <v>0</v>
      </c>
      <c r="AE3587" s="277">
        <v>0.33999999999999997</v>
      </c>
      <c r="AF3587" s="276">
        <v>1.6365881600285659</v>
      </c>
    </row>
    <row r="3588" spans="1:32" ht="27.6" x14ac:dyDescent="0.3">
      <c r="A3588" s="2">
        <f>IF(G3588="","",VLOOKUP(G3588,{"CFTV","100000";"switch","750000";"VMS","200000";"Alarme","300000";"CA","400000";"Cabeamento","500000";"Infra","600000";"Redes","700000";"Energia","800000";"Outros","900000";"Serviço","1000000"},2,FALSE)
  + COUNTIF($G$2:G3588,G3588)
)</f>
        <v>900012</v>
      </c>
      <c r="B3588" s="3" t="str">
        <f t="shared" si="58"/>
        <v>CONTROLADOR DE CARGA MPPT 40A</v>
      </c>
      <c r="C3588" s="3" t="s">
        <v>6284</v>
      </c>
      <c r="D3588" s="3" t="s">
        <v>6284</v>
      </c>
      <c r="E3588" s="5" t="s">
        <v>6</v>
      </c>
      <c r="F3588" s="5" t="s">
        <v>7</v>
      </c>
      <c r="G3588" s="2" t="s">
        <v>6262</v>
      </c>
      <c r="H3588" s="3" t="s">
        <v>6283</v>
      </c>
      <c r="I3588" s="169" t="s">
        <v>7038</v>
      </c>
      <c r="J3588" s="126">
        <v>696.4</v>
      </c>
      <c r="K3588" s="162">
        <v>1305.1940212480915</v>
      </c>
      <c r="L3588" s="126"/>
      <c r="M3588" s="203">
        <v>0.05</v>
      </c>
      <c r="N3588" s="218">
        <v>0.04</v>
      </c>
      <c r="O3588" s="3" t="s">
        <v>6</v>
      </c>
      <c r="P3588" s="31" t="s">
        <v>7288</v>
      </c>
      <c r="Q3588" s="234">
        <v>1</v>
      </c>
      <c r="R3588" s="5">
        <v>85044010</v>
      </c>
      <c r="S3588" s="238">
        <v>45698</v>
      </c>
      <c r="T3588" s="263">
        <v>0.15</v>
      </c>
      <c r="U3588" s="263">
        <v>0</v>
      </c>
      <c r="V3588" s="263">
        <v>3.5039999999999995E-2</v>
      </c>
      <c r="W3588" s="263">
        <v>0</v>
      </c>
      <c r="X3588" s="263">
        <v>0.33999999999999997</v>
      </c>
      <c r="Y3588" s="265">
        <v>1.6064585475278061</v>
      </c>
      <c r="Z3588" s="275">
        <v>731.22</v>
      </c>
      <c r="AA3588" s="276">
        <v>16.265585036153876</v>
      </c>
      <c r="AB3588" s="277">
        <v>0.05</v>
      </c>
      <c r="AC3588" s="277">
        <v>3.6499999999999998E-2</v>
      </c>
      <c r="AD3588" s="277">
        <v>0</v>
      </c>
      <c r="AE3588" s="277">
        <v>0.33999999999999997</v>
      </c>
      <c r="AF3588" s="276">
        <v>1.6365881600285659</v>
      </c>
    </row>
    <row r="3589" spans="1:32" ht="27.6" x14ac:dyDescent="0.3">
      <c r="A3589" s="2">
        <f>IF(G3589="","",VLOOKUP(G3589,{"CFTV","100000";"switch","750000";"VMS","200000";"Alarme","300000";"CA","400000";"Cabeamento","500000";"Infra","600000";"Redes","700000";"Energia","800000";"Outros","900000";"Serviço","1000000"},2,FALSE)
  + COUNTIF($G$2:G3589,G3589)
)</f>
        <v>900013</v>
      </c>
      <c r="B3589" s="3" t="str">
        <f t="shared" si="58"/>
        <v>CONECTOR P/CABO MC4 PAR FM/MC</v>
      </c>
      <c r="C3589" s="21" t="s">
        <v>6286</v>
      </c>
      <c r="D3589" s="21" t="s">
        <v>6286</v>
      </c>
      <c r="E3589" s="4" t="s">
        <v>6</v>
      </c>
      <c r="F3589" s="4" t="s">
        <v>7</v>
      </c>
      <c r="G3589" s="68" t="s">
        <v>6262</v>
      </c>
      <c r="H3589" s="21" t="s">
        <v>6285</v>
      </c>
      <c r="I3589" s="189"/>
      <c r="J3589" s="142"/>
      <c r="K3589" s="166">
        <v>0</v>
      </c>
      <c r="L3589" s="199"/>
      <c r="M3589" s="211"/>
      <c r="N3589" s="232"/>
      <c r="O3589" s="21"/>
      <c r="P3589" s="257"/>
      <c r="Q3589" s="241"/>
      <c r="R3589" s="4">
        <v>85369090</v>
      </c>
      <c r="S3589" s="244"/>
      <c r="T3589" s="272">
        <v>0.15</v>
      </c>
      <c r="U3589" s="272">
        <v>0</v>
      </c>
      <c r="V3589" s="272">
        <v>3.2119999999999996E-2</v>
      </c>
      <c r="W3589" s="272">
        <v>0</v>
      </c>
      <c r="X3589" s="272">
        <v>0.33999999999999997</v>
      </c>
      <c r="Y3589" s="273">
        <v>1.8334922359937862</v>
      </c>
      <c r="Z3589" s="287">
        <v>0</v>
      </c>
      <c r="AA3589" s="288">
        <v>0</v>
      </c>
      <c r="AB3589" s="289">
        <v>0.05</v>
      </c>
      <c r="AC3589" s="289">
        <v>3.6499999999999998E-2</v>
      </c>
      <c r="AD3589" s="289">
        <v>0</v>
      </c>
      <c r="AE3589" s="289">
        <v>0.33999999999999997</v>
      </c>
      <c r="AF3589" s="288">
        <v>1.6365881600285659</v>
      </c>
    </row>
    <row r="3590" spans="1:32" ht="27.6" x14ac:dyDescent="0.3">
      <c r="A3590" s="2">
        <f>IF(G3590="","",VLOOKUP(G3590,{"CFTV","100000";"switch","750000";"VMS","200000";"Alarme","300000";"CA","400000";"Cabeamento","500000";"Infra","600000";"Redes","700000";"Energia","800000";"Outros","900000";"Serviço","1000000"},2,FALSE)
  + COUNTIF($G$2:G3590,G3590)
)</f>
        <v>900014</v>
      </c>
      <c r="B3590" s="3" t="str">
        <f t="shared" si="58"/>
        <v>CONECTOR P/CABO MC4 3 VIAS</v>
      </c>
      <c r="C3590" s="38" t="s">
        <v>6288</v>
      </c>
      <c r="D3590" s="38" t="s">
        <v>6288</v>
      </c>
      <c r="E3590" s="5" t="s">
        <v>6</v>
      </c>
      <c r="F3590" s="5" t="s">
        <v>7</v>
      </c>
      <c r="G3590" s="2" t="s">
        <v>6262</v>
      </c>
      <c r="H3590" s="3" t="s">
        <v>6287</v>
      </c>
      <c r="I3590" s="169" t="s">
        <v>7038</v>
      </c>
      <c r="J3590" s="127">
        <v>57.85</v>
      </c>
      <c r="K3590" s="162">
        <v>106.61552205683812</v>
      </c>
      <c r="L3590" s="126"/>
      <c r="M3590" s="205">
        <v>3.2500000000000001E-2</v>
      </c>
      <c r="N3590" s="218">
        <v>0.04</v>
      </c>
      <c r="O3590" s="3" t="s">
        <v>6</v>
      </c>
      <c r="P3590" s="31" t="s">
        <v>7288</v>
      </c>
      <c r="Q3590" s="234">
        <v>1</v>
      </c>
      <c r="R3590" s="5">
        <v>85369090</v>
      </c>
      <c r="S3590" s="238">
        <v>45723</v>
      </c>
      <c r="T3590" s="263">
        <v>0.15</v>
      </c>
      <c r="U3590" s="263">
        <v>0</v>
      </c>
      <c r="V3590" s="263">
        <v>3.5039999999999995E-2</v>
      </c>
      <c r="W3590" s="263">
        <v>0</v>
      </c>
      <c r="X3590" s="263">
        <v>0.33999999999999997</v>
      </c>
      <c r="Y3590" s="265">
        <v>1.6064585475278061</v>
      </c>
      <c r="Z3590" s="275">
        <v>59.730125000000001</v>
      </c>
      <c r="AA3590" s="276">
        <v>1.3286636407751435</v>
      </c>
      <c r="AB3590" s="277">
        <v>0.05</v>
      </c>
      <c r="AC3590" s="277">
        <v>3.6499999999999998E-2</v>
      </c>
      <c r="AD3590" s="277">
        <v>0</v>
      </c>
      <c r="AE3590" s="277">
        <v>0.33999999999999997</v>
      </c>
      <c r="AF3590" s="276">
        <v>1.6365881600285659</v>
      </c>
    </row>
    <row r="3591" spans="1:32" ht="27.6" x14ac:dyDescent="0.3">
      <c r="A3591" s="2">
        <f>IF(G3591="","",VLOOKUP(G3591,{"CFTV","100000";"switch","750000";"VMS","200000";"Alarme","300000";"CA","400000";"Cabeamento","500000";"Infra","600000";"Redes","700000";"Energia","800000";"Outros","900000";"Serviço","1000000"},2,FALSE)
  + COUNTIF($G$2:G3591,G3591)
)</f>
        <v>900015</v>
      </c>
      <c r="B3591" s="3" t="str">
        <f t="shared" si="58"/>
        <v>CONECTOR P/CABO MC4Y PAR FM/MC</v>
      </c>
      <c r="C3591" s="38" t="s">
        <v>6290</v>
      </c>
      <c r="D3591" s="38" t="s">
        <v>6290</v>
      </c>
      <c r="E3591" s="5" t="s">
        <v>6</v>
      </c>
      <c r="F3591" s="5" t="s">
        <v>7</v>
      </c>
      <c r="G3591" s="2" t="s">
        <v>6262</v>
      </c>
      <c r="H3591" s="3" t="s">
        <v>6289</v>
      </c>
      <c r="I3591" s="170" t="s">
        <v>7038</v>
      </c>
      <c r="J3591" s="126">
        <v>40.479999999999997</v>
      </c>
      <c r="K3591" s="162">
        <v>74.603220965614639</v>
      </c>
      <c r="L3591" s="126"/>
      <c r="M3591" s="203">
        <v>3.2500000000000001E-2</v>
      </c>
      <c r="N3591" s="218">
        <v>0.04</v>
      </c>
      <c r="O3591" s="3" t="s">
        <v>6</v>
      </c>
      <c r="P3591" s="31" t="s">
        <v>7288</v>
      </c>
      <c r="Q3591" s="234">
        <v>1</v>
      </c>
      <c r="R3591" s="5">
        <v>85369090</v>
      </c>
      <c r="S3591" s="238">
        <v>45723</v>
      </c>
      <c r="T3591" s="263">
        <v>0.15</v>
      </c>
      <c r="U3591" s="263">
        <v>0</v>
      </c>
      <c r="V3591" s="263">
        <v>3.5039999999999995E-2</v>
      </c>
      <c r="W3591" s="263">
        <v>0</v>
      </c>
      <c r="X3591" s="263">
        <v>0.33999999999999997</v>
      </c>
      <c r="Y3591" s="265">
        <v>1.6064585475278061</v>
      </c>
      <c r="Z3591" s="275">
        <v>41.795599999999993</v>
      </c>
      <c r="AA3591" s="276">
        <v>0.9297200376590804</v>
      </c>
      <c r="AB3591" s="277">
        <v>0.05</v>
      </c>
      <c r="AC3591" s="277">
        <v>3.6499999999999998E-2</v>
      </c>
      <c r="AD3591" s="277">
        <v>0</v>
      </c>
      <c r="AE3591" s="277">
        <v>0.33999999999999997</v>
      </c>
      <c r="AF3591" s="276">
        <v>1.6365881600285659</v>
      </c>
    </row>
    <row r="3592" spans="1:32" ht="41.4" x14ac:dyDescent="0.3">
      <c r="A3592" s="2">
        <f>IF(G3592="","",VLOOKUP(G3592,{"CFTV","100000";"switch","750000";"VMS","200000";"Alarme","300000";"CA","400000";"Cabeamento","500000";"Infra","600000";"Redes","700000";"Energia","800000";"Outros","900000";"Serviço","1000000"},2,FALSE)
  + COUNTIF($G$2:G3592,G3592)
)</f>
        <v>900016</v>
      </c>
      <c r="B3592" s="3" t="str">
        <f t="shared" si="58"/>
        <v>ACIONADOR MANUAL CONVENCIONAL S/SIRENE AMC421</v>
      </c>
      <c r="C3592" s="3" t="s">
        <v>6292</v>
      </c>
      <c r="D3592" s="3" t="s">
        <v>6292</v>
      </c>
      <c r="E3592" s="5" t="s">
        <v>6</v>
      </c>
      <c r="F3592" s="5" t="s">
        <v>7</v>
      </c>
      <c r="G3592" s="2" t="s">
        <v>6262</v>
      </c>
      <c r="H3592" s="3" t="s">
        <v>6291</v>
      </c>
      <c r="I3592" s="170" t="s">
        <v>7038</v>
      </c>
      <c r="J3592" s="126">
        <v>28.776470588235295</v>
      </c>
      <c r="K3592" s="162">
        <v>60.529091170472256</v>
      </c>
      <c r="L3592" s="126"/>
      <c r="M3592" s="203">
        <v>3.2500000000000001E-2</v>
      </c>
      <c r="N3592" s="218">
        <v>0.12</v>
      </c>
      <c r="O3592" s="3" t="s">
        <v>6</v>
      </c>
      <c r="P3592" s="31" t="s">
        <v>7288</v>
      </c>
      <c r="Q3592" s="234">
        <v>1</v>
      </c>
      <c r="R3592" s="5">
        <v>85318000</v>
      </c>
      <c r="S3592" s="238">
        <v>45723</v>
      </c>
      <c r="T3592" s="263">
        <v>0.15</v>
      </c>
      <c r="U3592" s="263">
        <v>0</v>
      </c>
      <c r="V3592" s="263">
        <v>3.2119999999999996E-2</v>
      </c>
      <c r="W3592" s="263">
        <v>0</v>
      </c>
      <c r="X3592" s="263">
        <v>0.33999999999999997</v>
      </c>
      <c r="Y3592" s="265">
        <v>1.8334922359937862</v>
      </c>
      <c r="Z3592" s="275">
        <v>29.711705882352941</v>
      </c>
      <c r="AA3592" s="276">
        <v>0.66092048712918827</v>
      </c>
      <c r="AB3592" s="277">
        <v>0.05</v>
      </c>
      <c r="AC3592" s="277">
        <v>3.6499999999999998E-2</v>
      </c>
      <c r="AD3592" s="277">
        <v>0</v>
      </c>
      <c r="AE3592" s="277">
        <v>0.33999999999999997</v>
      </c>
      <c r="AF3592" s="276">
        <v>1.6365881600285659</v>
      </c>
    </row>
    <row r="3593" spans="1:32" ht="41.4" x14ac:dyDescent="0.3">
      <c r="A3593" s="2">
        <f>IF(G3593="","",VLOOKUP(G3593,{"CFTV","100000";"switch","750000";"VMS","200000";"Alarme","300000";"CA","400000";"Cabeamento","500000";"Infra","600000";"Redes","700000";"Energia","800000";"Outros","900000";"Serviço","1000000"},2,FALSE)
  + COUNTIF($G$2:G3593,G3593)
)</f>
        <v>900017</v>
      </c>
      <c r="B3593" s="3" t="str">
        <f t="shared" si="58"/>
        <v>ACIONADOR MANUAL CONVENCIONAL C/SIRENE AMC422</v>
      </c>
      <c r="C3593" s="3" t="s">
        <v>6294</v>
      </c>
      <c r="D3593" s="3" t="s">
        <v>6294</v>
      </c>
      <c r="E3593" s="5" t="s">
        <v>6</v>
      </c>
      <c r="F3593" s="5" t="s">
        <v>7</v>
      </c>
      <c r="G3593" s="2" t="s">
        <v>6262</v>
      </c>
      <c r="H3593" s="3" t="s">
        <v>6293</v>
      </c>
      <c r="I3593" s="170" t="s">
        <v>7038</v>
      </c>
      <c r="J3593" s="126">
        <v>36.682352941176468</v>
      </c>
      <c r="K3593" s="162">
        <v>77.158506242654312</v>
      </c>
      <c r="L3593" s="126"/>
      <c r="M3593" s="203">
        <v>3.2500000000000001E-2</v>
      </c>
      <c r="N3593" s="218">
        <v>0.12</v>
      </c>
      <c r="O3593" s="3" t="s">
        <v>6</v>
      </c>
      <c r="P3593" s="31" t="s">
        <v>7288</v>
      </c>
      <c r="Q3593" s="234">
        <v>1</v>
      </c>
      <c r="R3593" s="5">
        <v>85318000</v>
      </c>
      <c r="S3593" s="238">
        <v>45723</v>
      </c>
      <c r="T3593" s="263">
        <v>0.15</v>
      </c>
      <c r="U3593" s="263">
        <v>0</v>
      </c>
      <c r="V3593" s="263">
        <v>3.2119999999999996E-2</v>
      </c>
      <c r="W3593" s="263">
        <v>0</v>
      </c>
      <c r="X3593" s="263">
        <v>0.33999999999999997</v>
      </c>
      <c r="Y3593" s="265">
        <v>1.8334922359937862</v>
      </c>
      <c r="Z3593" s="275">
        <v>37.874529411764705</v>
      </c>
      <c r="AA3593" s="276">
        <v>0.84249798809027354</v>
      </c>
      <c r="AB3593" s="277">
        <v>0.05</v>
      </c>
      <c r="AC3593" s="277">
        <v>3.6499999999999998E-2</v>
      </c>
      <c r="AD3593" s="277">
        <v>0</v>
      </c>
      <c r="AE3593" s="277">
        <v>0.33999999999999997</v>
      </c>
      <c r="AF3593" s="276">
        <v>1.6365881600285659</v>
      </c>
    </row>
    <row r="3594" spans="1:32" ht="27.6" x14ac:dyDescent="0.3">
      <c r="A3594" s="2">
        <f>IF(G3594="","",VLOOKUP(G3594,{"CFTV","100000";"switch","750000";"VMS","200000";"Alarme","300000";"CA","400000";"Cabeamento","500000";"Infra","600000";"Redes","700000";"Energia","800000";"Outros","900000";"Serviço","1000000"},2,FALSE)
  + COUNTIF($G$2:G3594,G3594)
)</f>
        <v>900018</v>
      </c>
      <c r="B3594" s="3" t="str">
        <f t="shared" si="58"/>
        <v>CABO ELETRICO PT/VM PINO 6MM2</v>
      </c>
      <c r="C3594" s="3" t="s">
        <v>6296</v>
      </c>
      <c r="D3594" s="3" t="s">
        <v>6296</v>
      </c>
      <c r="E3594" s="5" t="s">
        <v>6</v>
      </c>
      <c r="F3594" s="5" t="s">
        <v>7</v>
      </c>
      <c r="G3594" s="2" t="s">
        <v>6262</v>
      </c>
      <c r="H3594" s="3" t="s">
        <v>6295</v>
      </c>
      <c r="I3594" s="169" t="s">
        <v>7038</v>
      </c>
      <c r="J3594" s="126">
        <v>131.69</v>
      </c>
      <c r="K3594" s="162">
        <v>246.81361381125956</v>
      </c>
      <c r="L3594" s="126"/>
      <c r="M3594" s="203">
        <v>0.05</v>
      </c>
      <c r="N3594" s="218">
        <v>0.04</v>
      </c>
      <c r="O3594" s="3" t="s">
        <v>6</v>
      </c>
      <c r="P3594" s="31" t="s">
        <v>7288</v>
      </c>
      <c r="Q3594" s="234">
        <v>1</v>
      </c>
      <c r="R3594" s="5">
        <v>85444900</v>
      </c>
      <c r="S3594" s="238">
        <v>45698</v>
      </c>
      <c r="T3594" s="263">
        <v>0.15</v>
      </c>
      <c r="U3594" s="263">
        <v>0</v>
      </c>
      <c r="V3594" s="263">
        <v>3.5039999999999995E-2</v>
      </c>
      <c r="W3594" s="263">
        <v>0</v>
      </c>
      <c r="X3594" s="263">
        <v>0.33999999999999997</v>
      </c>
      <c r="Y3594" s="265">
        <v>1.6064585475278061</v>
      </c>
      <c r="Z3594" s="275">
        <v>138.27449999999999</v>
      </c>
      <c r="AA3594" s="276">
        <v>3.0758398814059502</v>
      </c>
      <c r="AB3594" s="277">
        <v>0.05</v>
      </c>
      <c r="AC3594" s="277">
        <v>3.6499999999999998E-2</v>
      </c>
      <c r="AD3594" s="277">
        <v>0</v>
      </c>
      <c r="AE3594" s="277">
        <v>0.33999999999999997</v>
      </c>
      <c r="AF3594" s="276">
        <v>1.6365881600285659</v>
      </c>
    </row>
    <row r="3595" spans="1:32" ht="27.6" x14ac:dyDescent="0.3">
      <c r="A3595" s="2">
        <f>IF(G3595="","",VLOOKUP(G3595,{"CFTV","100000";"switch","750000";"VMS","200000";"Alarme","300000";"CA","400000";"Cabeamento","500000";"Infra","600000";"Redes","700000";"Energia","800000";"Outros","900000";"Serviço","1000000"},2,FALSE)
  + COUNTIF($G$2:G3595,G3595)
)</f>
        <v>900019</v>
      </c>
      <c r="B3595" s="3" t="str">
        <f t="shared" si="58"/>
        <v>INVERSOR DE TENSAO ONDA SENOIDAL</v>
      </c>
      <c r="C3595" s="3" t="s">
        <v>6298</v>
      </c>
      <c r="D3595" s="3" t="s">
        <v>6298</v>
      </c>
      <c r="E3595" s="5" t="s">
        <v>6</v>
      </c>
      <c r="F3595" s="5" t="s">
        <v>7</v>
      </c>
      <c r="G3595" s="2" t="s">
        <v>6262</v>
      </c>
      <c r="H3595" s="3" t="s">
        <v>6297</v>
      </c>
      <c r="I3595" s="169" t="s">
        <v>7038</v>
      </c>
      <c r="J3595" s="126">
        <v>1276.44</v>
      </c>
      <c r="K3595" s="162">
        <v>2853.9180617875777</v>
      </c>
      <c r="L3595" s="126"/>
      <c r="M3595" s="203">
        <v>9.7500000000000003E-2</v>
      </c>
      <c r="N3595" s="218">
        <v>0.12</v>
      </c>
      <c r="O3595" s="3" t="s">
        <v>6</v>
      </c>
      <c r="P3595" s="31" t="s">
        <v>7288</v>
      </c>
      <c r="Q3595" s="234">
        <v>1</v>
      </c>
      <c r="R3595" s="5">
        <v>85044090</v>
      </c>
      <c r="S3595" s="238">
        <v>45698</v>
      </c>
      <c r="T3595" s="263">
        <v>0.15</v>
      </c>
      <c r="U3595" s="263">
        <v>0</v>
      </c>
      <c r="V3595" s="263">
        <v>3.2119999999999996E-2</v>
      </c>
      <c r="W3595" s="263">
        <v>0</v>
      </c>
      <c r="X3595" s="263">
        <v>0.33999999999999997</v>
      </c>
      <c r="Y3595" s="265">
        <v>1.8334922359937862</v>
      </c>
      <c r="Z3595" s="275">
        <v>1400.8929000000001</v>
      </c>
      <c r="AA3595" s="276">
        <v>31.162088826200328</v>
      </c>
      <c r="AB3595" s="277">
        <v>0.05</v>
      </c>
      <c r="AC3595" s="277">
        <v>3.6499999999999998E-2</v>
      </c>
      <c r="AD3595" s="277">
        <v>0</v>
      </c>
      <c r="AE3595" s="277">
        <v>0.33999999999999997</v>
      </c>
      <c r="AF3595" s="276">
        <v>1.6365881600285659</v>
      </c>
    </row>
    <row r="3596" spans="1:32" ht="27.6" x14ac:dyDescent="0.3">
      <c r="A3596" s="2">
        <f>IF(G3596="","",VLOOKUP(G3596,{"CFTV","100000";"switch","750000";"VMS","200000";"Alarme","300000";"CA","400000";"Cabeamento","500000";"Infra","600000";"Redes","700000";"Energia","800000";"Outros","900000";"Serviço","1000000"},2,FALSE)
  + COUNTIF($G$2:G3596,G3596)
)</f>
        <v>900020</v>
      </c>
      <c r="B3596" s="3" t="str">
        <f t="shared" si="58"/>
        <v>CABO ELETRICO PT/VM OLHAL M8</v>
      </c>
      <c r="C3596" s="3" t="s">
        <v>6300</v>
      </c>
      <c r="D3596" s="3" t="s">
        <v>6300</v>
      </c>
      <c r="E3596" s="5" t="s">
        <v>6</v>
      </c>
      <c r="F3596" s="5" t="s">
        <v>7</v>
      </c>
      <c r="G3596" s="2" t="s">
        <v>6262</v>
      </c>
      <c r="H3596" s="3" t="s">
        <v>6299</v>
      </c>
      <c r="I3596" s="169" t="s">
        <v>7038</v>
      </c>
      <c r="J3596" s="127">
        <v>192.56</v>
      </c>
      <c r="K3596" s="162">
        <v>360.89626756394676</v>
      </c>
      <c r="L3596" s="126"/>
      <c r="M3596" s="203">
        <v>0.05</v>
      </c>
      <c r="N3596" s="218">
        <v>0.04</v>
      </c>
      <c r="O3596" s="3" t="s">
        <v>6</v>
      </c>
      <c r="P3596" s="31" t="s">
        <v>7288</v>
      </c>
      <c r="Q3596" s="234">
        <v>1</v>
      </c>
      <c r="R3596" s="5">
        <v>85444900</v>
      </c>
      <c r="S3596" s="238">
        <v>45685</v>
      </c>
      <c r="T3596" s="263">
        <v>0.15</v>
      </c>
      <c r="U3596" s="263">
        <v>0</v>
      </c>
      <c r="V3596" s="263">
        <v>3.5039999999999995E-2</v>
      </c>
      <c r="W3596" s="263">
        <v>0</v>
      </c>
      <c r="X3596" s="263">
        <v>0.33999999999999997</v>
      </c>
      <c r="Y3596" s="265">
        <v>1.6064585475278061</v>
      </c>
      <c r="Z3596" s="275">
        <v>202.18799999999999</v>
      </c>
      <c r="AA3596" s="276">
        <v>4.4975603885149198</v>
      </c>
      <c r="AB3596" s="277">
        <v>0.05</v>
      </c>
      <c r="AC3596" s="277">
        <v>3.6499999999999998E-2</v>
      </c>
      <c r="AD3596" s="277">
        <v>0</v>
      </c>
      <c r="AE3596" s="277">
        <v>0.33999999999999997</v>
      </c>
      <c r="AF3596" s="276">
        <v>1.6365881600285659</v>
      </c>
    </row>
    <row r="3597" spans="1:32" ht="27.6" x14ac:dyDescent="0.3">
      <c r="A3597" s="2">
        <f>IF(G3597="","",VLOOKUP(G3597,{"CFTV","100000";"switch","750000";"VMS","200000";"Alarme","300000";"CA","400000";"Cabeamento","500000";"Infra","600000";"Redes","700000";"Energia","800000";"Outros","900000";"Serviço","1000000"},2,FALSE)
  + COUNTIF($G$2:G3597,G3597)
)</f>
        <v>900021</v>
      </c>
      <c r="B3597" s="3" t="str">
        <f t="shared" si="58"/>
        <v>BATERIA ESTACIONARIA CHUMBO SOLAR 12V</v>
      </c>
      <c r="C3597" s="3" t="s">
        <v>6302</v>
      </c>
      <c r="D3597" s="3" t="s">
        <v>6302</v>
      </c>
      <c r="E3597" s="5" t="s">
        <v>6</v>
      </c>
      <c r="F3597" s="5" t="s">
        <v>7</v>
      </c>
      <c r="G3597" s="2" t="s">
        <v>6262</v>
      </c>
      <c r="H3597" s="3" t="s">
        <v>6301</v>
      </c>
      <c r="I3597" s="169" t="s">
        <v>7038</v>
      </c>
      <c r="J3597" s="126">
        <v>1256.27</v>
      </c>
      <c r="K3597" s="162">
        <v>2559.2903236799043</v>
      </c>
      <c r="L3597" s="126"/>
      <c r="M3597" s="203"/>
      <c r="N3597" s="218">
        <v>0.12</v>
      </c>
      <c r="O3597" s="3" t="s">
        <v>6</v>
      </c>
      <c r="P3597" s="31" t="s">
        <v>7288</v>
      </c>
      <c r="Q3597" s="234">
        <v>1</v>
      </c>
      <c r="R3597" s="5">
        <v>85072010</v>
      </c>
      <c r="S3597" s="238">
        <v>45723</v>
      </c>
      <c r="T3597" s="263">
        <v>0.15</v>
      </c>
      <c r="U3597" s="263">
        <v>0</v>
      </c>
      <c r="V3597" s="263">
        <v>3.2119999999999996E-2</v>
      </c>
      <c r="W3597" s="263">
        <v>0</v>
      </c>
      <c r="X3597" s="263">
        <v>0.33999999999999997</v>
      </c>
      <c r="Y3597" s="265">
        <v>1.8334922359937862</v>
      </c>
      <c r="Z3597" s="275">
        <v>1256.27</v>
      </c>
      <c r="AA3597" s="276">
        <v>27.945032293111549</v>
      </c>
      <c r="AB3597" s="277">
        <v>0.05</v>
      </c>
      <c r="AC3597" s="277">
        <v>3.6499999999999998E-2</v>
      </c>
      <c r="AD3597" s="277">
        <v>0</v>
      </c>
      <c r="AE3597" s="277">
        <v>0.33999999999999997</v>
      </c>
      <c r="AF3597" s="276">
        <v>1.6365881600285659</v>
      </c>
    </row>
    <row r="3598" spans="1:32" ht="55.2" x14ac:dyDescent="0.3">
      <c r="A3598" s="2">
        <f>IF(G3598="","",VLOOKUP(G3598,{"CFTV","100000";"switch","750000";"VMS","200000";"Alarme","300000";"CA","400000";"Cabeamento","500000";"Infra","600000";"Redes","700000";"Energia","800000";"Outros","900000";"Serviço","1000000"},2,FALSE)
  + COUNTIF($G$2:G3598,G3598)
)</f>
        <v>900022</v>
      </c>
      <c r="B3598" s="3" t="str">
        <f t="shared" si="58"/>
        <v>ESTAÇAO DE TRABALHO- PROCESSADOR I5-14500/</v>
      </c>
      <c r="C3598" s="86" t="s">
        <v>7008</v>
      </c>
      <c r="D3598" s="86" t="s">
        <v>7008</v>
      </c>
      <c r="E3598" s="5" t="s">
        <v>318</v>
      </c>
      <c r="F3598" s="5" t="s">
        <v>7</v>
      </c>
      <c r="G3598" s="2" t="s">
        <v>6262</v>
      </c>
      <c r="H3598" s="3" t="s">
        <v>7008</v>
      </c>
      <c r="I3598" s="169" t="s">
        <v>7038</v>
      </c>
      <c r="J3598" s="127">
        <v>7716.77</v>
      </c>
      <c r="K3598" s="162">
        <v>18078.815071380264</v>
      </c>
      <c r="L3598" s="126"/>
      <c r="M3598" s="205">
        <v>0.15</v>
      </c>
      <c r="N3598" s="198">
        <v>0.12</v>
      </c>
      <c r="O3598" s="3" t="s">
        <v>7054</v>
      </c>
      <c r="P3598" s="31" t="s">
        <v>7291</v>
      </c>
      <c r="Q3598" s="234">
        <v>1</v>
      </c>
      <c r="R3598" s="5">
        <v>84715010</v>
      </c>
      <c r="S3598" s="238">
        <v>46049</v>
      </c>
      <c r="T3598" s="263">
        <v>0.15</v>
      </c>
      <c r="U3598" s="263">
        <v>0</v>
      </c>
      <c r="V3598" s="263">
        <v>3.2119999999999996E-2</v>
      </c>
      <c r="W3598" s="263">
        <v>0</v>
      </c>
      <c r="X3598" s="263">
        <v>0.33999999999999997</v>
      </c>
      <c r="Y3598" s="265">
        <v>1.8334922359937862</v>
      </c>
      <c r="Z3598" s="275">
        <v>8874.2855</v>
      </c>
      <c r="AA3598" s="276">
        <v>197.4035795456324</v>
      </c>
      <c r="AB3598" s="277">
        <v>0.05</v>
      </c>
      <c r="AC3598" s="277">
        <v>3.6499999999999998E-2</v>
      </c>
      <c r="AD3598" s="277">
        <v>0</v>
      </c>
      <c r="AE3598" s="277">
        <v>0.33999999999999997</v>
      </c>
      <c r="AF3598" s="276">
        <v>1.6365881600285659</v>
      </c>
    </row>
    <row r="3599" spans="1:32" ht="27.6" x14ac:dyDescent="0.3">
      <c r="A3599" s="2">
        <f>IF(G3599="","",VLOOKUP(G3599,{"CFTV","100000";"switch","750000";"VMS","200000";"Alarme","300000";"CA","400000";"Cabeamento","500000";"Infra","600000";"Redes","700000";"Energia","800000";"Outros","900000";"Serviço","1000000"},2,FALSE)
  + COUNTIF($G$2:G3599,G3599)
)</f>
        <v>900023</v>
      </c>
      <c r="B3599" s="3" t="str">
        <f t="shared" si="58"/>
        <v>IMPRESSORA DE CARTÃO PVC EVOLIS</v>
      </c>
      <c r="C3599" s="3" t="s">
        <v>6304</v>
      </c>
      <c r="D3599" s="3" t="s">
        <v>6304</v>
      </c>
      <c r="E3599" s="5" t="s">
        <v>6305</v>
      </c>
      <c r="F3599" s="5" t="s">
        <v>7</v>
      </c>
      <c r="G3599" s="2" t="s">
        <v>6262</v>
      </c>
      <c r="H3599" s="3" t="s">
        <v>6303</v>
      </c>
      <c r="I3599" s="170" t="s">
        <v>7038</v>
      </c>
      <c r="J3599" s="127">
        <v>9200</v>
      </c>
      <c r="K3599" s="162">
        <v>19455.389837489623</v>
      </c>
      <c r="L3599" s="126">
        <v>350</v>
      </c>
      <c r="M3599" s="203"/>
      <c r="N3599" s="218">
        <v>3.7900000000000003E-2</v>
      </c>
      <c r="O3599" s="3" t="s">
        <v>7257</v>
      </c>
      <c r="P3599" s="31" t="s">
        <v>7291</v>
      </c>
      <c r="Q3599" s="234">
        <v>1</v>
      </c>
      <c r="R3599" s="5">
        <v>84433111</v>
      </c>
      <c r="S3599" s="238">
        <v>45686</v>
      </c>
      <c r="T3599" s="263">
        <v>0.15</v>
      </c>
      <c r="U3599" s="263">
        <v>0</v>
      </c>
      <c r="V3599" s="263">
        <v>3.2119999999999996E-2</v>
      </c>
      <c r="W3599" s="263">
        <v>0</v>
      </c>
      <c r="X3599" s="263">
        <v>0.33999999999999997</v>
      </c>
      <c r="Y3599" s="265">
        <v>1.8334922359937862</v>
      </c>
      <c r="Z3599" s="275">
        <v>9550</v>
      </c>
      <c r="AA3599" s="276">
        <v>212.43447539081194</v>
      </c>
      <c r="AB3599" s="277">
        <v>0.05</v>
      </c>
      <c r="AC3599" s="277">
        <v>3.6499999999999998E-2</v>
      </c>
      <c r="AD3599" s="277">
        <v>0</v>
      </c>
      <c r="AE3599" s="277">
        <v>0.33999999999999997</v>
      </c>
      <c r="AF3599" s="276">
        <v>1.6365881600285659</v>
      </c>
    </row>
    <row r="3600" spans="1:32" ht="27.6" x14ac:dyDescent="0.3">
      <c r="A3600" s="2">
        <f>IF(G3600="","",VLOOKUP(G3600,{"CFTV","100000";"switch","750000";"VMS","200000";"Alarme","300000";"CA","400000";"Cabeamento","500000";"Infra","600000";"Redes","700000";"Energia","800000";"Outros","900000";"Serviço","1000000"},2,FALSE)
  + COUNTIF($G$2:G3600,G3600)
)</f>
        <v>900024</v>
      </c>
      <c r="B3600" s="3" t="str">
        <f t="shared" si="58"/>
        <v>TERMINAL OLHAL AÇO 120MM2 KP-M8/-120</v>
      </c>
      <c r="C3600" s="3" t="s">
        <v>6307</v>
      </c>
      <c r="D3600" s="3" t="s">
        <v>6307</v>
      </c>
      <c r="E3600" s="98" t="s">
        <v>5169</v>
      </c>
      <c r="F3600" s="5" t="s">
        <v>7</v>
      </c>
      <c r="G3600" s="2" t="s">
        <v>6262</v>
      </c>
      <c r="H3600" s="3" t="s">
        <v>6306</v>
      </c>
      <c r="I3600" s="170" t="s">
        <v>7038</v>
      </c>
      <c r="J3600" s="127">
        <v>66.77</v>
      </c>
      <c r="K3600" s="162">
        <v>119.18137468714625</v>
      </c>
      <c r="L3600" s="126"/>
      <c r="M3600" s="203"/>
      <c r="N3600" s="218">
        <v>0.04</v>
      </c>
      <c r="O3600" s="3" t="s">
        <v>6374</v>
      </c>
      <c r="P3600" s="31" t="s">
        <v>7288</v>
      </c>
      <c r="Q3600" s="234">
        <v>1</v>
      </c>
      <c r="R3600" s="5">
        <v>85359090</v>
      </c>
      <c r="S3600" s="238">
        <v>45888</v>
      </c>
      <c r="T3600" s="263">
        <v>0.15</v>
      </c>
      <c r="U3600" s="263">
        <v>0</v>
      </c>
      <c r="V3600" s="263">
        <v>3.5039999999999995E-2</v>
      </c>
      <c r="W3600" s="263">
        <v>0</v>
      </c>
      <c r="X3600" s="263">
        <v>0.33999999999999997</v>
      </c>
      <c r="Y3600" s="265">
        <v>1.6064585475278061</v>
      </c>
      <c r="Z3600" s="275">
        <v>66.77</v>
      </c>
      <c r="AA3600" s="276">
        <v>1.4852617719208914</v>
      </c>
      <c r="AB3600" s="277">
        <v>0.05</v>
      </c>
      <c r="AC3600" s="277">
        <v>3.6499999999999998E-2</v>
      </c>
      <c r="AD3600" s="277">
        <v>0</v>
      </c>
      <c r="AE3600" s="277">
        <v>0.33999999999999997</v>
      </c>
      <c r="AF3600" s="276">
        <v>1.6365881600285659</v>
      </c>
    </row>
    <row r="3601" spans="1:32" ht="27.6" x14ac:dyDescent="0.3">
      <c r="A3601" s="2">
        <f>IF(G3601="","",VLOOKUP(G3601,{"CFTV","100000";"switch","750000";"VMS","200000";"Alarme","300000";"CA","400000";"Cabeamento","500000";"Infra","600000";"Redes","700000";"Energia","800000";"Outros","900000";"Serviço","1000000"},2,FALSE)
  + COUNTIF($G$2:G3601,G3601)
)</f>
        <v>900025</v>
      </c>
      <c r="B3601" s="3" t="str">
        <f t="shared" si="58"/>
        <v>MIKROTIK ROUTERBOARD LHG 5 RBLHG-5ND-BR</v>
      </c>
      <c r="C3601" s="3" t="s">
        <v>6309</v>
      </c>
      <c r="D3601" s="3" t="s">
        <v>6309</v>
      </c>
      <c r="E3601" s="5" t="s">
        <v>584</v>
      </c>
      <c r="F3601" s="5" t="s">
        <v>7</v>
      </c>
      <c r="G3601" s="2" t="s">
        <v>6262</v>
      </c>
      <c r="H3601" s="3" t="s">
        <v>6308</v>
      </c>
      <c r="I3601" s="169" t="s">
        <v>7038</v>
      </c>
      <c r="J3601" s="126">
        <v>835</v>
      </c>
      <c r="K3601" s="162">
        <v>1490.4365413174646</v>
      </c>
      <c r="L3601" s="126"/>
      <c r="M3601" s="203"/>
      <c r="N3601" s="218">
        <v>3.8899999999999997E-2</v>
      </c>
      <c r="O3601" s="3" t="s">
        <v>7072</v>
      </c>
      <c r="P3601" s="31" t="s">
        <v>7291</v>
      </c>
      <c r="Q3601" s="234"/>
      <c r="R3601" s="5">
        <v>85176241</v>
      </c>
      <c r="S3601" s="238">
        <v>45638</v>
      </c>
      <c r="T3601" s="263">
        <v>0.15</v>
      </c>
      <c r="U3601" s="263">
        <v>0</v>
      </c>
      <c r="V3601" s="263">
        <v>3.5039999999999995E-2</v>
      </c>
      <c r="W3601" s="263">
        <v>0</v>
      </c>
      <c r="X3601" s="263">
        <v>0.33999999999999997</v>
      </c>
      <c r="Y3601" s="265">
        <v>1.6064585475278061</v>
      </c>
      <c r="Z3601" s="275">
        <v>835</v>
      </c>
      <c r="AA3601" s="276">
        <v>18.574113816892979</v>
      </c>
      <c r="AB3601" s="277">
        <v>0.05</v>
      </c>
      <c r="AC3601" s="277">
        <v>3.6499999999999998E-2</v>
      </c>
      <c r="AD3601" s="277">
        <v>0</v>
      </c>
      <c r="AE3601" s="277">
        <v>0.33999999999999997</v>
      </c>
      <c r="AF3601" s="276">
        <v>1.6365881600285659</v>
      </c>
    </row>
    <row r="3602" spans="1:32" ht="27.6" x14ac:dyDescent="0.3">
      <c r="A3602" s="2">
        <f>IF(G3602="","",VLOOKUP(G3602,{"CFTV","100000";"switch","750000";"VMS","200000";"Alarme","300000";"CA","400000";"Cabeamento","500000";"Infra","600000";"Redes","700000";"Energia","800000";"Outros","900000";"Serviço","1000000"},2,FALSE)
  + COUNTIF($G$2:G3602,G3602)
)</f>
        <v>900026</v>
      </c>
      <c r="B3602" s="3" t="str">
        <f t="shared" si="58"/>
        <v>FONTE DE ALIMENTAÇÃO MIKROTIK, DO</v>
      </c>
      <c r="C3602" s="3" t="s">
        <v>6311</v>
      </c>
      <c r="D3602" s="3" t="s">
        <v>6311</v>
      </c>
      <c r="E3602" s="5" t="s">
        <v>584</v>
      </c>
      <c r="F3602" s="5" t="s">
        <v>7</v>
      </c>
      <c r="G3602" s="2" t="s">
        <v>6262</v>
      </c>
      <c r="H3602" s="3" t="s">
        <v>6310</v>
      </c>
      <c r="I3602" s="170" t="s">
        <v>7038</v>
      </c>
      <c r="J3602" s="127">
        <v>335</v>
      </c>
      <c r="K3602" s="162">
        <v>614.47039442938592</v>
      </c>
      <c r="L3602" s="127">
        <v>9.25</v>
      </c>
      <c r="M3602" s="203"/>
      <c r="N3602" s="218">
        <v>3.8899999999999997E-2</v>
      </c>
      <c r="O3602" s="3" t="s">
        <v>7258</v>
      </c>
      <c r="P3602" s="31" t="s">
        <v>7291</v>
      </c>
      <c r="Q3602" s="234">
        <v>1</v>
      </c>
      <c r="R3602" s="5">
        <v>85044090</v>
      </c>
      <c r="S3602" s="238">
        <v>45743</v>
      </c>
      <c r="T3602" s="263">
        <v>0.15</v>
      </c>
      <c r="U3602" s="263">
        <v>0</v>
      </c>
      <c r="V3602" s="263">
        <v>3.5039999999999995E-2</v>
      </c>
      <c r="W3602" s="263">
        <v>0</v>
      </c>
      <c r="X3602" s="263">
        <v>0.33999999999999997</v>
      </c>
      <c r="Y3602" s="265">
        <v>1.6064585475278061</v>
      </c>
      <c r="Z3602" s="275">
        <v>344.25</v>
      </c>
      <c r="AA3602" s="276">
        <v>7.6576511155274352</v>
      </c>
      <c r="AB3602" s="277">
        <v>0.05</v>
      </c>
      <c r="AC3602" s="277">
        <v>3.6499999999999998E-2</v>
      </c>
      <c r="AD3602" s="277">
        <v>0</v>
      </c>
      <c r="AE3602" s="277">
        <v>0.33999999999999997</v>
      </c>
      <c r="AF3602" s="276">
        <v>1.6365881600285659</v>
      </c>
    </row>
    <row r="3603" spans="1:32" ht="27.6" x14ac:dyDescent="0.3">
      <c r="A3603" s="2">
        <f>IF(G3603="","",VLOOKUP(G3603,{"CFTV","100000";"switch","750000";"VMS","200000";"Alarme","300000";"CA","400000";"Cabeamento","500000";"Infra","600000";"Redes","700000";"Energia","800000";"Outros","900000";"Serviço","1000000"},2,FALSE)
  + COUNTIF($G$2:G3603,G3603)
)</f>
        <v>900027</v>
      </c>
      <c r="B3603" s="3" t="str">
        <f t="shared" si="58"/>
        <v>ROTEADOR ROUTERBOARD RB 750 UPR2</v>
      </c>
      <c r="C3603" s="3" t="s">
        <v>6313</v>
      </c>
      <c r="D3603" s="3" t="s">
        <v>6313</v>
      </c>
      <c r="E3603" s="5" t="s">
        <v>584</v>
      </c>
      <c r="F3603" s="5" t="s">
        <v>7</v>
      </c>
      <c r="G3603" s="2" t="s">
        <v>6262</v>
      </c>
      <c r="H3603" s="3" t="s">
        <v>6312</v>
      </c>
      <c r="I3603" s="169" t="s">
        <v>7038</v>
      </c>
      <c r="J3603" s="132">
        <v>312</v>
      </c>
      <c r="K3603" s="162">
        <v>611.2039287160793</v>
      </c>
      <c r="L3603" s="126"/>
      <c r="M3603" s="200">
        <v>9.7500000000000003E-2</v>
      </c>
      <c r="N3603" s="218">
        <v>0.04</v>
      </c>
      <c r="O3603" s="3" t="s">
        <v>7078</v>
      </c>
      <c r="P3603" s="31" t="s">
        <v>7288</v>
      </c>
      <c r="Q3603" s="234">
        <v>1</v>
      </c>
      <c r="R3603" s="5">
        <v>85176249</v>
      </c>
      <c r="S3603" s="238">
        <v>45971</v>
      </c>
      <c r="T3603" s="263">
        <v>0.15</v>
      </c>
      <c r="U3603" s="263">
        <v>0</v>
      </c>
      <c r="V3603" s="263">
        <v>3.5039999999999995E-2</v>
      </c>
      <c r="W3603" s="263">
        <v>0</v>
      </c>
      <c r="X3603" s="263">
        <v>0.33999999999999997</v>
      </c>
      <c r="Y3603" s="265">
        <v>1.6064585475278061</v>
      </c>
      <c r="Z3603" s="275">
        <v>342.42</v>
      </c>
      <c r="AA3603" s="276">
        <v>7.6169437762640655</v>
      </c>
      <c r="AB3603" s="277">
        <v>0.05</v>
      </c>
      <c r="AC3603" s="277">
        <v>3.6499999999999998E-2</v>
      </c>
      <c r="AD3603" s="277">
        <v>0</v>
      </c>
      <c r="AE3603" s="277">
        <v>0.33999999999999997</v>
      </c>
      <c r="AF3603" s="276">
        <v>1.6365881600285659</v>
      </c>
    </row>
    <row r="3604" spans="1:32" ht="27.6" x14ac:dyDescent="0.3">
      <c r="A3604" s="2">
        <f>IF(G3604="","",VLOOKUP(G3604,{"CFTV","100000";"switch","750000";"VMS","200000";"Alarme","300000";"CA","400000";"Cabeamento","500000";"Infra","600000";"Redes","700000";"Energia","800000";"Outros","900000";"Serviço","1000000"},2,FALSE)
  + COUNTIF($G$2:G3604,G3604)
)</f>
        <v>900028</v>
      </c>
      <c r="B3604" s="3" t="str">
        <f t="shared" si="58"/>
        <v>LUMINARIA HOLOFOTE SOLAR 200W P/</v>
      </c>
      <c r="C3604" s="3" t="s">
        <v>6315</v>
      </c>
      <c r="D3604" s="3" t="s">
        <v>6315</v>
      </c>
      <c r="E3604" s="5" t="s">
        <v>6316</v>
      </c>
      <c r="F3604" s="5" t="s">
        <v>7</v>
      </c>
      <c r="G3604" s="2" t="s">
        <v>6262</v>
      </c>
      <c r="H3604" s="3" t="s">
        <v>6314</v>
      </c>
      <c r="I3604" s="170" t="s">
        <v>7038</v>
      </c>
      <c r="J3604" s="127">
        <v>499.9</v>
      </c>
      <c r="K3604" s="162">
        <v>1018.4030764147708</v>
      </c>
      <c r="L3604" s="126"/>
      <c r="M3604" s="203"/>
      <c r="N3604" s="218">
        <v>3.8899999999999997E-2</v>
      </c>
      <c r="O3604" s="3" t="s">
        <v>6316</v>
      </c>
      <c r="P3604" s="31" t="s">
        <v>7291</v>
      </c>
      <c r="Q3604" s="234">
        <v>1</v>
      </c>
      <c r="R3604" s="5">
        <v>94051190</v>
      </c>
      <c r="S3604" s="238">
        <v>45807</v>
      </c>
      <c r="T3604" s="263">
        <v>0.15</v>
      </c>
      <c r="U3604" s="263">
        <v>0</v>
      </c>
      <c r="V3604" s="263">
        <v>3.2119999999999996E-2</v>
      </c>
      <c r="W3604" s="263">
        <v>0</v>
      </c>
      <c r="X3604" s="263">
        <v>0.33999999999999997</v>
      </c>
      <c r="Y3604" s="265">
        <v>1.8334922359937862</v>
      </c>
      <c r="Z3604" s="275">
        <v>499.9</v>
      </c>
      <c r="AA3604" s="276">
        <v>11.119999397682395</v>
      </c>
      <c r="AB3604" s="277">
        <v>0.05</v>
      </c>
      <c r="AC3604" s="277">
        <v>3.6499999999999998E-2</v>
      </c>
      <c r="AD3604" s="277">
        <v>0</v>
      </c>
      <c r="AE3604" s="277">
        <v>0.33999999999999997</v>
      </c>
      <c r="AF3604" s="276">
        <v>1.6365881600285659</v>
      </c>
    </row>
    <row r="3605" spans="1:32" ht="27.6" x14ac:dyDescent="0.3">
      <c r="A3605" s="2">
        <f>IF(G3605="","",VLOOKUP(G3605,{"CFTV","100000";"switch","750000";"VMS","200000";"Alarme","300000";"CA","400000";"Cabeamento","500000";"Infra","600000";"Redes","700000";"Energia","800000";"Outros","900000";"Serviço","1000000"},2,FALSE)
  + COUNTIF($G$2:G3605,G3605)
)</f>
        <v>900029</v>
      </c>
      <c r="B3605" s="3" t="str">
        <f t="shared" si="58"/>
        <v>TUBO DE AÇO GALVANIZADO REDONDO</v>
      </c>
      <c r="C3605" s="3" t="s">
        <v>6318</v>
      </c>
      <c r="D3605" s="3" t="s">
        <v>6318</v>
      </c>
      <c r="E3605" s="5" t="s">
        <v>5031</v>
      </c>
      <c r="F3605" s="5" t="s">
        <v>7</v>
      </c>
      <c r="G3605" s="2" t="s">
        <v>6262</v>
      </c>
      <c r="H3605" s="3" t="s">
        <v>6317</v>
      </c>
      <c r="I3605" s="170" t="s">
        <v>7038</v>
      </c>
      <c r="J3605" s="127">
        <v>90.46</v>
      </c>
      <c r="K3605" s="162">
        <v>184.28634185333098</v>
      </c>
      <c r="L3605" s="126"/>
      <c r="M3605" s="203"/>
      <c r="N3605" s="218">
        <v>0.12</v>
      </c>
      <c r="O3605" s="3" t="s">
        <v>7259</v>
      </c>
      <c r="P3605" s="31" t="s">
        <v>7291</v>
      </c>
      <c r="Q3605" s="234">
        <v>1</v>
      </c>
      <c r="R3605" s="5">
        <v>73063000</v>
      </c>
      <c r="S3605" s="238">
        <v>45915</v>
      </c>
      <c r="T3605" s="263">
        <v>0.15</v>
      </c>
      <c r="U3605" s="263">
        <v>0</v>
      </c>
      <c r="V3605" s="263">
        <v>3.2119999999999996E-2</v>
      </c>
      <c r="W3605" s="263">
        <v>0</v>
      </c>
      <c r="X3605" s="263">
        <v>0.33999999999999997</v>
      </c>
      <c r="Y3605" s="265">
        <v>1.8334922359937862</v>
      </c>
      <c r="Z3605" s="275">
        <v>90.46</v>
      </c>
      <c r="AA3605" s="276">
        <v>2.0122327375762143</v>
      </c>
      <c r="AB3605" s="277">
        <v>0.05</v>
      </c>
      <c r="AC3605" s="277">
        <v>3.6499999999999998E-2</v>
      </c>
      <c r="AD3605" s="277">
        <v>0</v>
      </c>
      <c r="AE3605" s="277">
        <v>0.33999999999999997</v>
      </c>
      <c r="AF3605" s="276">
        <v>1.6365881600285659</v>
      </c>
    </row>
    <row r="3606" spans="1:32" ht="27.6" x14ac:dyDescent="0.3">
      <c r="A3606" s="2">
        <f>IF(G3606="","",VLOOKUP(G3606,{"CFTV","100000";"switch","750000";"VMS","200000";"Alarme","300000";"CA","400000";"Cabeamento","500000";"Infra","600000";"Redes","700000";"Energia","800000";"Outros","900000";"Serviço","1000000"},2,FALSE)
  + COUNTIF($G$2:G3606,G3606)
)</f>
        <v>900030</v>
      </c>
      <c r="B3606" s="3" t="str">
        <f t="shared" si="58"/>
        <v>CABO HDMI BLINDADO, CONECTORES BANHADOS</v>
      </c>
      <c r="C3606" s="3" t="s">
        <v>6320</v>
      </c>
      <c r="D3606" s="3" t="s">
        <v>6320</v>
      </c>
      <c r="E3606" s="5" t="s">
        <v>6321</v>
      </c>
      <c r="F3606" s="5" t="s">
        <v>7</v>
      </c>
      <c r="G3606" s="2" t="s">
        <v>6262</v>
      </c>
      <c r="H3606" s="3" t="s">
        <v>6319</v>
      </c>
      <c r="I3606" s="170" t="s">
        <v>7038</v>
      </c>
      <c r="J3606" s="127">
        <v>52</v>
      </c>
      <c r="K3606" s="162">
        <v>105.93510696852987</v>
      </c>
      <c r="L3606" s="126"/>
      <c r="M3606" s="203"/>
      <c r="N3606" s="218">
        <v>0.18</v>
      </c>
      <c r="O3606" s="3" t="s">
        <v>7055</v>
      </c>
      <c r="P3606" s="31" t="s">
        <v>7294</v>
      </c>
      <c r="Q3606" s="234">
        <v>2</v>
      </c>
      <c r="R3606" s="5">
        <v>85444200</v>
      </c>
      <c r="S3606" s="238">
        <v>45883</v>
      </c>
      <c r="T3606" s="263">
        <v>0.15</v>
      </c>
      <c r="U3606" s="263">
        <v>0</v>
      </c>
      <c r="V3606" s="263">
        <v>3.2119999999999996E-2</v>
      </c>
      <c r="W3606" s="263">
        <v>0</v>
      </c>
      <c r="X3606" s="263">
        <v>0.33999999999999997</v>
      </c>
      <c r="Y3606" s="265">
        <v>1.8334922359937862</v>
      </c>
      <c r="Z3606" s="275">
        <v>52</v>
      </c>
      <c r="AA3606" s="276">
        <v>1.1567112796148922</v>
      </c>
      <c r="AB3606" s="277">
        <v>0.05</v>
      </c>
      <c r="AC3606" s="277">
        <v>3.6499999999999998E-2</v>
      </c>
      <c r="AD3606" s="277">
        <v>0</v>
      </c>
      <c r="AE3606" s="277">
        <v>0.33999999999999997</v>
      </c>
      <c r="AF3606" s="276">
        <v>1.6365881600285659</v>
      </c>
    </row>
    <row r="3607" spans="1:32" x14ac:dyDescent="0.3">
      <c r="A3607" s="2">
        <f>IF(G3607="","",VLOOKUP(G3607,{"CFTV","100000";"switch","750000";"VMS","200000";"Alarme","300000";"CA","400000";"Cabeamento","500000";"Infra","600000";"Redes","700000";"Energia","800000";"Outros","900000";"Serviço","1000000"},2,FALSE)
  + COUNTIF($G$2:G3607,G3607)
)</f>
        <v>900031</v>
      </c>
      <c r="B3607" s="3" t="str">
        <f t="shared" si="58"/>
        <v>DILACERADOR DE PNEUS - 5</v>
      </c>
      <c r="C3607" s="3" t="s">
        <v>6323</v>
      </c>
      <c r="D3607" s="3" t="s">
        <v>6323</v>
      </c>
      <c r="E3607" s="5" t="s">
        <v>6324</v>
      </c>
      <c r="F3607" s="5" t="s">
        <v>7</v>
      </c>
      <c r="G3607" s="2" t="s">
        <v>6262</v>
      </c>
      <c r="H3607" s="3" t="s">
        <v>6322</v>
      </c>
      <c r="I3607" s="170" t="s">
        <v>7038</v>
      </c>
      <c r="J3607" s="127">
        <v>25800</v>
      </c>
      <c r="K3607" s="162">
        <v>52560.110765155208</v>
      </c>
      <c r="L3607" s="126"/>
      <c r="M3607" s="203"/>
      <c r="N3607" s="218">
        <v>0.12</v>
      </c>
      <c r="O3607" s="3" t="s">
        <v>6324</v>
      </c>
      <c r="P3607" s="31" t="s">
        <v>7291</v>
      </c>
      <c r="Q3607" s="234">
        <v>1</v>
      </c>
      <c r="R3607" s="5">
        <v>84679200</v>
      </c>
      <c r="S3607" s="238">
        <v>45677</v>
      </c>
      <c r="T3607" s="263">
        <v>0.15</v>
      </c>
      <c r="U3607" s="263">
        <v>0</v>
      </c>
      <c r="V3607" s="263">
        <v>3.2119999999999996E-2</v>
      </c>
      <c r="W3607" s="263">
        <v>0</v>
      </c>
      <c r="X3607" s="263">
        <v>0.33999999999999997</v>
      </c>
      <c r="Y3607" s="265">
        <v>1.8334922359937862</v>
      </c>
      <c r="Z3607" s="275">
        <v>25800</v>
      </c>
      <c r="AA3607" s="276">
        <v>573.90675027046575</v>
      </c>
      <c r="AB3607" s="277">
        <v>0.05</v>
      </c>
      <c r="AC3607" s="277">
        <v>3.6499999999999998E-2</v>
      </c>
      <c r="AD3607" s="277">
        <v>0</v>
      </c>
      <c r="AE3607" s="277">
        <v>0.33999999999999997</v>
      </c>
      <c r="AF3607" s="276">
        <v>1.6365881600285659</v>
      </c>
    </row>
    <row r="3608" spans="1:32" ht="27.6" x14ac:dyDescent="0.3">
      <c r="A3608" s="2">
        <f>IF(G3608="","",VLOOKUP(G3608,{"CFTV","100000";"switch","750000";"VMS","200000";"Alarme","300000";"CA","400000";"Cabeamento","500000";"Infra","600000";"Redes","700000";"Energia","800000";"Outros","900000";"Serviço","1000000"},2,FALSE)
  + COUNTIF($G$2:G3608,G3608)
)</f>
        <v>900032</v>
      </c>
      <c r="B3608" s="3" t="str">
        <f t="shared" si="58"/>
        <v>CONTROLADOR MAGNÉTICO AUTOCONTROL PARKING PRO,</v>
      </c>
      <c r="C3608" s="3" t="s">
        <v>6326</v>
      </c>
      <c r="D3608" s="3" t="s">
        <v>6326</v>
      </c>
      <c r="E3608" s="5" t="s">
        <v>6327</v>
      </c>
      <c r="F3608" s="5" t="s">
        <v>7</v>
      </c>
      <c r="G3608" s="2" t="s">
        <v>6262</v>
      </c>
      <c r="H3608" s="3" t="s">
        <v>6325</v>
      </c>
      <c r="I3608" s="170" t="s">
        <v>7038</v>
      </c>
      <c r="J3608" s="127">
        <v>15043.41</v>
      </c>
      <c r="K3608" s="162">
        <v>33634.686714515265</v>
      </c>
      <c r="L3608" s="126"/>
      <c r="M3608" s="203">
        <v>9.7500000000000003E-2</v>
      </c>
      <c r="N3608" s="198">
        <v>0.12</v>
      </c>
      <c r="O3608" s="3" t="s">
        <v>7260</v>
      </c>
      <c r="P3608" s="31" t="s">
        <v>7291</v>
      </c>
      <c r="Q3608" s="234"/>
      <c r="R3608" s="5">
        <v>85371020</v>
      </c>
      <c r="S3608" s="238">
        <v>45677</v>
      </c>
      <c r="T3608" s="263">
        <v>0.15</v>
      </c>
      <c r="U3608" s="263">
        <v>0</v>
      </c>
      <c r="V3608" s="263">
        <v>3.2119999999999996E-2</v>
      </c>
      <c r="W3608" s="263">
        <v>0</v>
      </c>
      <c r="X3608" s="263">
        <v>0.33999999999999997</v>
      </c>
      <c r="Y3608" s="265">
        <v>1.8334922359937862</v>
      </c>
      <c r="Z3608" s="275">
        <v>16510.142475000001</v>
      </c>
      <c r="AA3608" s="276">
        <v>367.25900055541223</v>
      </c>
      <c r="AB3608" s="277">
        <v>0.05</v>
      </c>
      <c r="AC3608" s="277">
        <v>3.6499999999999998E-2</v>
      </c>
      <c r="AD3608" s="277">
        <v>0</v>
      </c>
      <c r="AE3608" s="277">
        <v>0.33999999999999997</v>
      </c>
      <c r="AF3608" s="276">
        <v>1.6365881600285659</v>
      </c>
    </row>
    <row r="3609" spans="1:32" x14ac:dyDescent="0.3">
      <c r="A3609" s="2">
        <f>IF(G3609="","",VLOOKUP(G3609,{"CFTV","100000";"switch","750000";"VMS","200000";"Alarme","300000";"CA","400000";"Cabeamento","500000";"Infra","600000";"Redes","700000";"Energia","800000";"Outros","900000";"Serviço","1000000"},2,FALSE)
  + COUNTIF($G$2:G3609,G3609)
)</f>
        <v>900033</v>
      </c>
      <c r="B3609" s="3" t="str">
        <f t="shared" si="58"/>
        <v xml:space="preserve">CATRACA TORNIQUETE </v>
      </c>
      <c r="C3609" s="3" t="s">
        <v>6329</v>
      </c>
      <c r="D3609" s="3" t="s">
        <v>6329</v>
      </c>
      <c r="E3609" s="5" t="s">
        <v>6330</v>
      </c>
      <c r="F3609" s="5" t="s">
        <v>7</v>
      </c>
      <c r="G3609" s="2" t="s">
        <v>6262</v>
      </c>
      <c r="H3609" s="3" t="s">
        <v>6328</v>
      </c>
      <c r="I3609" s="170" t="s">
        <v>7038</v>
      </c>
      <c r="J3609" s="127">
        <v>31296.63</v>
      </c>
      <c r="K3609" s="162">
        <v>63757.920130855797</v>
      </c>
      <c r="L3609" s="126"/>
      <c r="M3609" s="203"/>
      <c r="N3609" s="198">
        <v>0.12</v>
      </c>
      <c r="O3609" s="3" t="s">
        <v>7260</v>
      </c>
      <c r="P3609" s="31" t="s">
        <v>7291</v>
      </c>
      <c r="Q3609" s="234"/>
      <c r="R3609" s="5">
        <v>84719090</v>
      </c>
      <c r="S3609" s="238">
        <v>45677</v>
      </c>
      <c r="T3609" s="263">
        <v>0.15</v>
      </c>
      <c r="U3609" s="263">
        <v>0</v>
      </c>
      <c r="V3609" s="263">
        <v>3.2119999999999996E-2</v>
      </c>
      <c r="W3609" s="263">
        <v>0</v>
      </c>
      <c r="X3609" s="263">
        <v>0.33999999999999997</v>
      </c>
      <c r="Y3609" s="265">
        <v>1.8334922359937862</v>
      </c>
      <c r="Z3609" s="275">
        <v>31296.63</v>
      </c>
      <c r="AA3609" s="276">
        <v>696.1762487487274</v>
      </c>
      <c r="AB3609" s="277">
        <v>0.05</v>
      </c>
      <c r="AC3609" s="277">
        <v>3.6499999999999998E-2</v>
      </c>
      <c r="AD3609" s="277">
        <v>0</v>
      </c>
      <c r="AE3609" s="277">
        <v>0.33999999999999997</v>
      </c>
      <c r="AF3609" s="276">
        <v>1.6365881600285659</v>
      </c>
    </row>
    <row r="3610" spans="1:32" ht="27.6" x14ac:dyDescent="0.3">
      <c r="A3610" s="2">
        <f>IF(G3610="","",VLOOKUP(G3610,{"CFTV","100000";"switch","750000";"VMS","200000";"Alarme","300000";"CA","400000";"Cabeamento","500000";"Infra","600000";"Redes","700000";"Energia","800000";"Outros","900000";"Serviço","1000000"},2,FALSE)
  + COUNTIF($G$2:G3610,G3610)
)</f>
        <v>900034</v>
      </c>
      <c r="B3610" s="3" t="str">
        <f t="shared" si="58"/>
        <v>CANCELA VEICULAR WOLPAC MAGNETIC MICRODRIVE</v>
      </c>
      <c r="C3610" s="3" t="s">
        <v>6332</v>
      </c>
      <c r="D3610" s="3" t="s">
        <v>6332</v>
      </c>
      <c r="E3610" s="5" t="s">
        <v>6330</v>
      </c>
      <c r="F3610" s="5" t="s">
        <v>7</v>
      </c>
      <c r="G3610" s="2" t="s">
        <v>6262</v>
      </c>
      <c r="H3610" s="3" t="s">
        <v>6331</v>
      </c>
      <c r="I3610" s="170" t="s">
        <v>7038</v>
      </c>
      <c r="J3610" s="127">
        <v>17720.18</v>
      </c>
      <c r="K3610" s="162">
        <v>36099.791611569301</v>
      </c>
      <c r="L3610" s="126"/>
      <c r="M3610" s="203"/>
      <c r="N3610" s="198">
        <v>0.12</v>
      </c>
      <c r="O3610" s="3" t="s">
        <v>7260</v>
      </c>
      <c r="P3610" s="31" t="s">
        <v>7291</v>
      </c>
      <c r="Q3610" s="234"/>
      <c r="R3610" s="5">
        <v>86080090</v>
      </c>
      <c r="S3610" s="238">
        <v>45677</v>
      </c>
      <c r="T3610" s="263">
        <v>0.15</v>
      </c>
      <c r="U3610" s="263">
        <v>0</v>
      </c>
      <c r="V3610" s="263">
        <v>3.2119999999999996E-2</v>
      </c>
      <c r="W3610" s="263">
        <v>0</v>
      </c>
      <c r="X3610" s="263">
        <v>0.33999999999999997</v>
      </c>
      <c r="Y3610" s="265">
        <v>1.8334922359937862</v>
      </c>
      <c r="Z3610" s="275">
        <v>17720.18</v>
      </c>
      <c r="AA3610" s="276">
        <v>394.17561697704269</v>
      </c>
      <c r="AB3610" s="277">
        <v>0.05</v>
      </c>
      <c r="AC3610" s="277">
        <v>3.6499999999999998E-2</v>
      </c>
      <c r="AD3610" s="277">
        <v>0</v>
      </c>
      <c r="AE3610" s="277">
        <v>0.33999999999999997</v>
      </c>
      <c r="AF3610" s="276">
        <v>1.6365881600285659</v>
      </c>
    </row>
    <row r="3611" spans="1:32" ht="27.6" x14ac:dyDescent="0.3">
      <c r="A3611" s="2">
        <f>IF(G3611="","",VLOOKUP(G3611,{"CFTV","100000";"switch","750000";"VMS","200000";"Alarme","300000";"CA","400000";"Cabeamento","500000";"Infra","600000";"Redes","700000";"Energia","800000";"Outros","900000";"Serviço","1000000"},2,FALSE)
  + COUNTIF($G$2:G3611,G3611)
)</f>
        <v>900035</v>
      </c>
      <c r="B3611" s="3" t="str">
        <f t="shared" si="58"/>
        <v>AUTOMATIZADOR PARA PORTÕES PIVOTANTES DE</v>
      </c>
      <c r="C3611" s="3" t="s">
        <v>6334</v>
      </c>
      <c r="D3611" s="3" t="s">
        <v>6334</v>
      </c>
      <c r="E3611" s="5" t="s">
        <v>3737</v>
      </c>
      <c r="F3611" s="5" t="s">
        <v>7</v>
      </c>
      <c r="G3611" s="2" t="s">
        <v>6262</v>
      </c>
      <c r="H3611" s="3" t="s">
        <v>6333</v>
      </c>
      <c r="I3611" s="170" t="s">
        <v>7038</v>
      </c>
      <c r="J3611" s="127">
        <v>2025.3</v>
      </c>
      <c r="K3611" s="162">
        <v>4125.9686950646837</v>
      </c>
      <c r="L3611" s="126"/>
      <c r="M3611" s="203"/>
      <c r="N3611" s="198">
        <v>0.12</v>
      </c>
      <c r="O3611" s="3" t="s">
        <v>7261</v>
      </c>
      <c r="P3611" s="31" t="s">
        <v>7294</v>
      </c>
      <c r="Q3611" s="234"/>
      <c r="R3611" s="5">
        <v>84798999</v>
      </c>
      <c r="S3611" s="238">
        <v>45677</v>
      </c>
      <c r="T3611" s="263">
        <v>0.15</v>
      </c>
      <c r="U3611" s="263">
        <v>0</v>
      </c>
      <c r="V3611" s="263">
        <v>3.2119999999999996E-2</v>
      </c>
      <c r="W3611" s="263">
        <v>0</v>
      </c>
      <c r="X3611" s="263">
        <v>0.33999999999999997</v>
      </c>
      <c r="Y3611" s="265">
        <v>1.8334922359937862</v>
      </c>
      <c r="Z3611" s="275">
        <v>2025.3</v>
      </c>
      <c r="AA3611" s="276">
        <v>45.051679896231562</v>
      </c>
      <c r="AB3611" s="277">
        <v>0.05</v>
      </c>
      <c r="AC3611" s="277">
        <v>3.6499999999999998E-2</v>
      </c>
      <c r="AD3611" s="277">
        <v>0</v>
      </c>
      <c r="AE3611" s="277">
        <v>0.33999999999999997</v>
      </c>
      <c r="AF3611" s="276">
        <v>1.6365881600285659</v>
      </c>
    </row>
    <row r="3612" spans="1:32" ht="27.6" x14ac:dyDescent="0.3">
      <c r="A3612" s="2">
        <f>IF(G3612="","",VLOOKUP(G3612,{"CFTV","100000";"switch","750000";"VMS","200000";"Alarme","300000";"CA","400000";"Cabeamento","500000";"Infra","600000";"Redes","700000";"Energia","800000";"Outros","900000";"Serviço","1000000"},2,FALSE)
  + COUNTIF($G$2:G3612,G3612)
)</f>
        <v>900036</v>
      </c>
      <c r="B3612" s="3" t="str">
        <f t="shared" si="58"/>
        <v>INVERSOR DE FREQUÊNCIA PARA MOTORES</v>
      </c>
      <c r="C3612" s="3" t="s">
        <v>6336</v>
      </c>
      <c r="D3612" s="3" t="s">
        <v>6336</v>
      </c>
      <c r="E3612" s="5" t="s">
        <v>3737</v>
      </c>
      <c r="F3612" s="5" t="s">
        <v>7</v>
      </c>
      <c r="G3612" s="2" t="s">
        <v>6262</v>
      </c>
      <c r="H3612" s="3" t="s">
        <v>6335</v>
      </c>
      <c r="I3612" s="170" t="s">
        <v>7038</v>
      </c>
      <c r="J3612" s="127">
        <v>627.75</v>
      </c>
      <c r="K3612" s="162">
        <v>1278.860834605666</v>
      </c>
      <c r="L3612" s="126"/>
      <c r="M3612" s="203"/>
      <c r="N3612" s="198">
        <v>0.12</v>
      </c>
      <c r="O3612" s="3" t="s">
        <v>7261</v>
      </c>
      <c r="P3612" s="31" t="s">
        <v>7294</v>
      </c>
      <c r="Q3612" s="234"/>
      <c r="R3612" s="5">
        <v>85044090</v>
      </c>
      <c r="S3612" s="238">
        <v>45677</v>
      </c>
      <c r="T3612" s="263">
        <v>0.15</v>
      </c>
      <c r="U3612" s="263">
        <v>0</v>
      </c>
      <c r="V3612" s="263">
        <v>3.2119999999999996E-2</v>
      </c>
      <c r="W3612" s="263">
        <v>0</v>
      </c>
      <c r="X3612" s="263">
        <v>0.33999999999999997</v>
      </c>
      <c r="Y3612" s="265">
        <v>1.8334922359937862</v>
      </c>
      <c r="Z3612" s="275">
        <v>627.75</v>
      </c>
      <c r="AA3612" s="276">
        <v>13.963952034197087</v>
      </c>
      <c r="AB3612" s="277">
        <v>0.05</v>
      </c>
      <c r="AC3612" s="277">
        <v>3.6499999999999998E-2</v>
      </c>
      <c r="AD3612" s="277">
        <v>0</v>
      </c>
      <c r="AE3612" s="277">
        <v>0.33999999999999997</v>
      </c>
      <c r="AF3612" s="276">
        <v>1.6365881600285659</v>
      </c>
    </row>
    <row r="3613" spans="1:32" ht="27.6" x14ac:dyDescent="0.3">
      <c r="A3613" s="2">
        <f>IF(G3613="","",VLOOKUP(G3613,{"CFTV","100000";"switch","750000";"VMS","200000";"Alarme","300000";"CA","400000";"Cabeamento","500000";"Infra","600000";"Redes","700000";"Energia","800000";"Outros","900000";"Serviço","1000000"},2,FALSE)
  + COUNTIF($G$2:G3613,G3613)
)</f>
        <v>900037</v>
      </c>
      <c r="B3613" s="3" t="str">
        <f t="shared" si="58"/>
        <v>BOMBA SUBMERSA ÁGUA SUJA LIMPA</v>
      </c>
      <c r="C3613" s="3" t="s">
        <v>6338</v>
      </c>
      <c r="D3613" s="3" t="s">
        <v>6338</v>
      </c>
      <c r="E3613" s="5" t="s">
        <v>6339</v>
      </c>
      <c r="F3613" s="5" t="s">
        <v>7</v>
      </c>
      <c r="G3613" s="2" t="s">
        <v>6262</v>
      </c>
      <c r="H3613" s="3" t="s">
        <v>6337</v>
      </c>
      <c r="I3613" s="170" t="s">
        <v>7038</v>
      </c>
      <c r="J3613" s="127">
        <v>822.36</v>
      </c>
      <c r="K3613" s="162">
        <v>1864.7838368214136</v>
      </c>
      <c r="L3613" s="127">
        <v>93</v>
      </c>
      <c r="M3613" s="203"/>
      <c r="N3613" s="218">
        <v>0.12</v>
      </c>
      <c r="O3613" s="3" t="s">
        <v>7262</v>
      </c>
      <c r="P3613" s="31" t="s">
        <v>7291</v>
      </c>
      <c r="Q3613" s="234"/>
      <c r="R3613" s="5">
        <v>84136011</v>
      </c>
      <c r="S3613" s="238">
        <v>45677</v>
      </c>
      <c r="T3613" s="263">
        <v>0.15</v>
      </c>
      <c r="U3613" s="263">
        <v>0</v>
      </c>
      <c r="V3613" s="263">
        <v>3.2119999999999996E-2</v>
      </c>
      <c r="W3613" s="263">
        <v>0</v>
      </c>
      <c r="X3613" s="263">
        <v>0.33999999999999997</v>
      </c>
      <c r="Y3613" s="265">
        <v>1.8334922359937862</v>
      </c>
      <c r="Z3613" s="275">
        <v>915.36</v>
      </c>
      <c r="AA3613" s="276">
        <v>20.361677632851688</v>
      </c>
      <c r="AB3613" s="277">
        <v>0.05</v>
      </c>
      <c r="AC3613" s="277">
        <v>3.6499999999999998E-2</v>
      </c>
      <c r="AD3613" s="277">
        <v>0</v>
      </c>
      <c r="AE3613" s="277">
        <v>0.33999999999999997</v>
      </c>
      <c r="AF3613" s="276">
        <v>1.6365881600285659</v>
      </c>
    </row>
    <row r="3614" spans="1:32" ht="41.4" x14ac:dyDescent="0.3">
      <c r="A3614" s="2">
        <f>IF(G3614="","",VLOOKUP(G3614,{"CFTV","100000";"switch","750000";"VMS","200000";"Alarme","300000";"CA","400000";"Cabeamento","500000";"Infra","600000";"Redes","700000";"Energia","800000";"Outros","900000";"Serviço","1000000"},2,FALSE)
  + COUNTIF($G$2:G3614,G3614)
)</f>
        <v>900038</v>
      </c>
      <c r="B3614" s="3" t="str">
        <f t="shared" si="58"/>
        <v>LINK DE DADOS 4G/3G</v>
      </c>
      <c r="C3614" s="3" t="s">
        <v>6341</v>
      </c>
      <c r="D3614" s="3" t="s">
        <v>6341</v>
      </c>
      <c r="E3614" s="5" t="s">
        <v>6341</v>
      </c>
      <c r="F3614" s="5" t="s">
        <v>7</v>
      </c>
      <c r="G3614" s="2" t="s">
        <v>6262</v>
      </c>
      <c r="H3614" s="3" t="s">
        <v>6340</v>
      </c>
      <c r="I3614" s="170" t="s">
        <v>7038</v>
      </c>
      <c r="J3614" s="127">
        <v>99.9</v>
      </c>
      <c r="K3614" s="162">
        <v>203.5176381953103</v>
      </c>
      <c r="L3614" s="126"/>
      <c r="M3614" s="203"/>
      <c r="N3614" s="198"/>
      <c r="O3614" s="3" t="s">
        <v>7109</v>
      </c>
      <c r="P3614" s="31" t="s">
        <v>7294</v>
      </c>
      <c r="Q3614" s="234"/>
      <c r="R3614" s="5"/>
      <c r="S3614" s="249">
        <v>45680</v>
      </c>
      <c r="T3614" s="263">
        <v>0.15</v>
      </c>
      <c r="U3614" s="263">
        <v>0</v>
      </c>
      <c r="V3614" s="263">
        <v>3.2119999999999996E-2</v>
      </c>
      <c r="W3614" s="263">
        <v>0</v>
      </c>
      <c r="X3614" s="263">
        <v>0.33999999999999997</v>
      </c>
      <c r="Y3614" s="265">
        <v>1.8334922359937862</v>
      </c>
      <c r="Z3614" s="275">
        <v>99.9</v>
      </c>
      <c r="AA3614" s="276">
        <v>2.2222203237216873</v>
      </c>
      <c r="AB3614" s="277">
        <v>0.05</v>
      </c>
      <c r="AC3614" s="277">
        <v>3.6499999999999998E-2</v>
      </c>
      <c r="AD3614" s="277">
        <v>0</v>
      </c>
      <c r="AE3614" s="277">
        <v>0.33999999999999997</v>
      </c>
      <c r="AF3614" s="276">
        <v>1.6365881600285659</v>
      </c>
    </row>
    <row r="3615" spans="1:32" x14ac:dyDescent="0.3">
      <c r="A3615" s="2">
        <f>IF(G3615="","",VLOOKUP(G3615,{"CFTV","100000";"switch","750000";"VMS","200000";"Alarme","300000";"CA","400000";"Cabeamento","500000";"Infra","600000";"Redes","700000";"Energia","800000";"Outros","900000";"Serviço","1000000"},2,FALSE)
  + COUNTIF($G$2:G3615,G3615)
)</f>
        <v>900039</v>
      </c>
      <c r="B3615" s="3" t="str">
        <f t="shared" si="58"/>
        <v>MONITOR TV - 43" -</v>
      </c>
      <c r="C3615" s="3" t="s">
        <v>6343</v>
      </c>
      <c r="D3615" s="3" t="s">
        <v>6343</v>
      </c>
      <c r="E3615" s="5" t="s">
        <v>643</v>
      </c>
      <c r="F3615" s="5" t="s">
        <v>7</v>
      </c>
      <c r="G3615" s="2" t="s">
        <v>6262</v>
      </c>
      <c r="H3615" s="3" t="s">
        <v>6342</v>
      </c>
      <c r="I3615" s="170" t="s">
        <v>7038</v>
      </c>
      <c r="J3615" s="127">
        <v>2398.9899999999998</v>
      </c>
      <c r="K3615" s="162">
        <v>5058.3809856113457</v>
      </c>
      <c r="L3615" s="127">
        <v>84</v>
      </c>
      <c r="M3615" s="203"/>
      <c r="N3615" s="198">
        <v>0.12</v>
      </c>
      <c r="O3615" s="3" t="s">
        <v>7263</v>
      </c>
      <c r="P3615" s="31" t="s">
        <v>7291</v>
      </c>
      <c r="Q3615" s="234">
        <v>1</v>
      </c>
      <c r="R3615" s="5">
        <v>85282190</v>
      </c>
      <c r="S3615" s="238">
        <v>45853</v>
      </c>
      <c r="T3615" s="263">
        <v>0.15</v>
      </c>
      <c r="U3615" s="263">
        <v>0</v>
      </c>
      <c r="V3615" s="263">
        <v>3.2119999999999996E-2</v>
      </c>
      <c r="W3615" s="263">
        <v>0</v>
      </c>
      <c r="X3615" s="263">
        <v>0.33999999999999997</v>
      </c>
      <c r="Y3615" s="265">
        <v>1.8334922359937862</v>
      </c>
      <c r="Z3615" s="275">
        <v>2482.9899999999998</v>
      </c>
      <c r="AA3615" s="276">
        <v>55.232741157134249</v>
      </c>
      <c r="AB3615" s="277">
        <v>0.05</v>
      </c>
      <c r="AC3615" s="277">
        <v>3.6499999999999998E-2</v>
      </c>
      <c r="AD3615" s="277">
        <v>0</v>
      </c>
      <c r="AE3615" s="277">
        <v>0.33999999999999997</v>
      </c>
      <c r="AF3615" s="276">
        <v>1.6365881600285659</v>
      </c>
    </row>
    <row r="3616" spans="1:32" ht="27.6" x14ac:dyDescent="0.3">
      <c r="A3616" s="2">
        <f>IF(G3616="","",VLOOKUP(G3616,{"CFTV","100000";"switch","750000";"VMS","200000";"Alarme","300000";"CA","400000";"Cabeamento","500000";"Infra","600000";"Redes","700000";"Energia","800000";"Outros","900000";"Serviço","1000000"},2,FALSE)
  + COUNTIF($G$2:G3616,G3616)
)</f>
        <v>900040</v>
      </c>
      <c r="B3616" s="3" t="str">
        <f t="shared" si="58"/>
        <v>SUPORTE FIXO UNIVERSAL DE PAREDE</v>
      </c>
      <c r="C3616" s="3" t="s">
        <v>6345</v>
      </c>
      <c r="D3616" s="3" t="s">
        <v>6345</v>
      </c>
      <c r="E3616" s="5" t="s">
        <v>528</v>
      </c>
      <c r="F3616" s="5" t="s">
        <v>7</v>
      </c>
      <c r="G3616" s="2" t="s">
        <v>6262</v>
      </c>
      <c r="H3616" s="3" t="s">
        <v>6344</v>
      </c>
      <c r="I3616" s="170" t="s">
        <v>7038</v>
      </c>
      <c r="J3616" s="127">
        <v>20</v>
      </c>
      <c r="K3616" s="162">
        <v>42.781485506521676</v>
      </c>
      <c r="L3616" s="127"/>
      <c r="M3616" s="205">
        <v>0.05</v>
      </c>
      <c r="N3616" s="198">
        <v>0.12</v>
      </c>
      <c r="O3616" s="25" t="s">
        <v>528</v>
      </c>
      <c r="P3616" s="31" t="s">
        <v>7288</v>
      </c>
      <c r="Q3616" s="234">
        <v>2</v>
      </c>
      <c r="R3616" s="5">
        <v>73269090</v>
      </c>
      <c r="S3616" s="238">
        <v>46028</v>
      </c>
      <c r="T3616" s="263">
        <v>0.15</v>
      </c>
      <c r="U3616" s="263">
        <v>0</v>
      </c>
      <c r="V3616" s="263">
        <v>3.2119999999999996E-2</v>
      </c>
      <c r="W3616" s="263">
        <v>0</v>
      </c>
      <c r="X3616" s="263">
        <v>0.33999999999999997</v>
      </c>
      <c r="Y3616" s="265">
        <v>1.8334922359937862</v>
      </c>
      <c r="Z3616" s="275">
        <v>21</v>
      </c>
      <c r="AA3616" s="276">
        <v>0.46713340138293724</v>
      </c>
      <c r="AB3616" s="277">
        <v>0.05</v>
      </c>
      <c r="AC3616" s="277">
        <v>3.6499999999999998E-2</v>
      </c>
      <c r="AD3616" s="277">
        <v>0</v>
      </c>
      <c r="AE3616" s="277">
        <v>0.33999999999999997</v>
      </c>
      <c r="AF3616" s="276">
        <v>1.6365881600285659</v>
      </c>
    </row>
    <row r="3617" spans="1:32" ht="27.6" x14ac:dyDescent="0.3">
      <c r="A3617" s="2">
        <f>IF(G3617="","",VLOOKUP(G3617,{"CFTV","100000";"switch","750000";"VMS","200000";"Alarme","300000";"CA","400000";"Cabeamento","500000";"Infra","600000";"Redes","700000";"Energia","800000";"Outros","900000";"Serviço","1000000"},2,FALSE)
  + COUNTIF($G$2:G3617,G3617)
)</f>
        <v>900041</v>
      </c>
      <c r="B3617" s="3" t="str">
        <f t="shared" si="58"/>
        <v>CONTACTOR 12V 50/60Hz, COM 2</v>
      </c>
      <c r="C3617" s="3" t="s">
        <v>6347</v>
      </c>
      <c r="D3617" s="3" t="s">
        <v>6347</v>
      </c>
      <c r="E3617" s="5" t="s">
        <v>3820</v>
      </c>
      <c r="F3617" s="5" t="s">
        <v>7</v>
      </c>
      <c r="G3617" s="2" t="s">
        <v>6262</v>
      </c>
      <c r="H3617" s="3" t="s">
        <v>6346</v>
      </c>
      <c r="I3617" s="169" t="s">
        <v>7038</v>
      </c>
      <c r="J3617" s="129">
        <v>58.85</v>
      </c>
      <c r="K3617" s="162">
        <v>119.89002009803814</v>
      </c>
      <c r="L3617" s="126"/>
      <c r="M3617" s="203"/>
      <c r="N3617" s="218">
        <v>0.12</v>
      </c>
      <c r="O3617" s="3" t="s">
        <v>6374</v>
      </c>
      <c r="P3617" s="31" t="s">
        <v>7288</v>
      </c>
      <c r="Q3617" s="234">
        <v>1</v>
      </c>
      <c r="R3617" s="5">
        <v>85437036</v>
      </c>
      <c r="S3617" s="238">
        <v>45888</v>
      </c>
      <c r="T3617" s="263">
        <v>0.15</v>
      </c>
      <c r="U3617" s="263">
        <v>0</v>
      </c>
      <c r="V3617" s="263">
        <v>3.2119999999999996E-2</v>
      </c>
      <c r="W3617" s="263">
        <v>0</v>
      </c>
      <c r="X3617" s="263">
        <v>0.33999999999999997</v>
      </c>
      <c r="Y3617" s="265">
        <v>1.8334922359937862</v>
      </c>
      <c r="Z3617" s="275">
        <v>58.85</v>
      </c>
      <c r="AA3617" s="276">
        <v>1.3090857462564693</v>
      </c>
      <c r="AB3617" s="277">
        <v>0.05</v>
      </c>
      <c r="AC3617" s="277">
        <v>3.6499999999999998E-2</v>
      </c>
      <c r="AD3617" s="277">
        <v>0</v>
      </c>
      <c r="AE3617" s="277">
        <v>0.33999999999999997</v>
      </c>
      <c r="AF3617" s="276">
        <v>1.6365881600285659</v>
      </c>
    </row>
    <row r="3618" spans="1:32" ht="27.6" x14ac:dyDescent="0.3">
      <c r="A3618" s="2">
        <f>IF(G3618="","",VLOOKUP(G3618,{"CFTV","100000";"switch","750000";"VMS","200000";"Alarme","300000";"CA","400000";"Cabeamento","500000";"Infra","600000";"Redes","700000";"Energia","800000";"Outros","900000";"Serviço","1000000"},2,FALSE)
  + COUNTIF($G$2:G3618,G3618)
)</f>
        <v>900042</v>
      </c>
      <c r="B3618" s="3" t="str">
        <f t="shared" si="58"/>
        <v>REFLETOR LED DE 200W 6500K</v>
      </c>
      <c r="C3618" s="3" t="s">
        <v>6349</v>
      </c>
      <c r="D3618" s="3" t="s">
        <v>6349</v>
      </c>
      <c r="E3618" s="5" t="s">
        <v>326</v>
      </c>
      <c r="F3618" s="5" t="s">
        <v>7</v>
      </c>
      <c r="G3618" s="2" t="s">
        <v>6262</v>
      </c>
      <c r="H3618" s="3" t="s">
        <v>6348</v>
      </c>
      <c r="I3618" s="169" t="s">
        <v>7038</v>
      </c>
      <c r="J3618" s="126">
        <v>162.59</v>
      </c>
      <c r="K3618" s="162">
        <v>331.23055850025526</v>
      </c>
      <c r="L3618" s="126"/>
      <c r="M3618" s="203"/>
      <c r="N3618" s="218">
        <v>0.18</v>
      </c>
      <c r="O3618" s="3" t="s">
        <v>7070</v>
      </c>
      <c r="P3618" s="31" t="s">
        <v>7294</v>
      </c>
      <c r="Q3618" s="234"/>
      <c r="R3618" s="5">
        <v>94051190</v>
      </c>
      <c r="S3618" s="238">
        <v>45644</v>
      </c>
      <c r="T3618" s="263">
        <v>0.15</v>
      </c>
      <c r="U3618" s="263">
        <v>0</v>
      </c>
      <c r="V3618" s="263">
        <v>3.2119999999999996E-2</v>
      </c>
      <c r="W3618" s="263">
        <v>0</v>
      </c>
      <c r="X3618" s="263">
        <v>0.33999999999999997</v>
      </c>
      <c r="Y3618" s="265">
        <v>1.8334922359937862</v>
      </c>
      <c r="Z3618" s="275">
        <v>162.59</v>
      </c>
      <c r="AA3618" s="276">
        <v>3.6167247490881795</v>
      </c>
      <c r="AB3618" s="277">
        <v>0.05</v>
      </c>
      <c r="AC3618" s="277">
        <v>3.6499999999999998E-2</v>
      </c>
      <c r="AD3618" s="277">
        <v>0</v>
      </c>
      <c r="AE3618" s="277">
        <v>0.33999999999999997</v>
      </c>
      <c r="AF3618" s="276">
        <v>1.6365881600285659</v>
      </c>
    </row>
    <row r="3619" spans="1:32" x14ac:dyDescent="0.3">
      <c r="A3619" s="2">
        <f>IF(G3619="","",VLOOKUP(G3619,{"CFTV","100000";"switch","750000";"VMS","200000";"Alarme","300000";"CA","400000";"Cabeamento","500000";"Infra","600000";"Redes","700000";"Energia","800000";"Outros","900000";"Serviço","1000000"},2,FALSE)
  + COUNTIF($G$2:G3619,G3619)
)</f>
        <v>900043</v>
      </c>
      <c r="B3619" s="3" t="str">
        <f t="shared" si="58"/>
        <v>CABO HDMI 2.0 10M CHF</v>
      </c>
      <c r="C3619" s="14" t="s">
        <v>6351</v>
      </c>
      <c r="D3619" s="14" t="s">
        <v>6351</v>
      </c>
      <c r="E3619" s="5" t="s">
        <v>6</v>
      </c>
      <c r="F3619" s="15" t="s">
        <v>7</v>
      </c>
      <c r="G3619" s="2" t="s">
        <v>6262</v>
      </c>
      <c r="H3619" s="14" t="s">
        <v>6350</v>
      </c>
      <c r="I3619" s="169" t="s">
        <v>7038</v>
      </c>
      <c r="J3619" s="131">
        <v>43.35</v>
      </c>
      <c r="K3619" s="162">
        <v>81.246641041218794</v>
      </c>
      <c r="L3619" s="126"/>
      <c r="M3619" s="217">
        <v>0.05</v>
      </c>
      <c r="N3619" s="218">
        <v>0.04</v>
      </c>
      <c r="O3619" s="3" t="s">
        <v>7048</v>
      </c>
      <c r="P3619" s="253" t="s">
        <v>7288</v>
      </c>
      <c r="Q3619" s="234">
        <v>1</v>
      </c>
      <c r="R3619" s="15">
        <v>85444200</v>
      </c>
      <c r="S3619" s="238">
        <v>45698</v>
      </c>
      <c r="T3619" s="263">
        <v>0.15</v>
      </c>
      <c r="U3619" s="263">
        <v>0</v>
      </c>
      <c r="V3619" s="263">
        <v>3.5039999999999995E-2</v>
      </c>
      <c r="W3619" s="263">
        <v>0</v>
      </c>
      <c r="X3619" s="263">
        <v>0.33999999999999997</v>
      </c>
      <c r="Y3619" s="265">
        <v>1.6064585475278061</v>
      </c>
      <c r="Z3619" s="275">
        <v>45.517499999999998</v>
      </c>
      <c r="AA3619" s="276">
        <v>1.0125116474975164</v>
      </c>
      <c r="AB3619" s="277">
        <v>0.05</v>
      </c>
      <c r="AC3619" s="277">
        <v>3.6499999999999998E-2</v>
      </c>
      <c r="AD3619" s="277">
        <v>0</v>
      </c>
      <c r="AE3619" s="277">
        <v>0.33999999999999997</v>
      </c>
      <c r="AF3619" s="276">
        <v>1.6365881600285659</v>
      </c>
    </row>
    <row r="3620" spans="1:32" ht="55.2" x14ac:dyDescent="0.3">
      <c r="A3620" s="2">
        <f>IF(G3620="","",VLOOKUP(G3620,{"CFTV","100000";"switch","750000";"VMS","200000";"Alarme","300000";"CA","400000";"Cabeamento","500000";"Infra","600000";"Redes","700000";"Energia","800000";"Outros","900000";"Serviço","1000000"},2,FALSE)
  + COUNTIF($G$2:G3620,G3620)
)</f>
        <v>900044</v>
      </c>
      <c r="B3620" s="3" t="str">
        <f t="shared" si="58"/>
        <v>CAIXA DE PROTEÇÃO ESPECIAL REFRIGERADA</v>
      </c>
      <c r="C3620" s="3" t="s">
        <v>6353</v>
      </c>
      <c r="D3620" s="3" t="s">
        <v>6353</v>
      </c>
      <c r="E3620" s="5" t="s">
        <v>6354</v>
      </c>
      <c r="F3620" s="5" t="s">
        <v>7</v>
      </c>
      <c r="G3620" s="2" t="s">
        <v>6262</v>
      </c>
      <c r="H3620" s="3" t="s">
        <v>6352</v>
      </c>
      <c r="I3620" s="169" t="s">
        <v>7038</v>
      </c>
      <c r="J3620" s="126"/>
      <c r="K3620" s="162">
        <v>0</v>
      </c>
      <c r="L3620" s="126"/>
      <c r="M3620" s="203"/>
      <c r="N3620" s="218"/>
      <c r="O3620" s="38"/>
      <c r="P3620" s="31"/>
      <c r="Q3620" s="234"/>
      <c r="R3620" s="5">
        <v>73269090</v>
      </c>
      <c r="S3620" s="238"/>
      <c r="T3620" s="263">
        <v>0.15</v>
      </c>
      <c r="U3620" s="263">
        <v>0</v>
      </c>
      <c r="V3620" s="263">
        <v>3.2119999999999996E-2</v>
      </c>
      <c r="W3620" s="263">
        <v>0</v>
      </c>
      <c r="X3620" s="263">
        <v>0.33999999999999997</v>
      </c>
      <c r="Y3620" s="265">
        <v>1.8334922359937862</v>
      </c>
      <c r="Z3620" s="275">
        <v>0</v>
      </c>
      <c r="AA3620" s="276">
        <v>0</v>
      </c>
      <c r="AB3620" s="277">
        <v>0.05</v>
      </c>
      <c r="AC3620" s="277">
        <v>3.6499999999999998E-2</v>
      </c>
      <c r="AD3620" s="277">
        <v>0</v>
      </c>
      <c r="AE3620" s="277">
        <v>0.33999999999999997</v>
      </c>
      <c r="AF3620" s="276">
        <v>1.6365881600285659</v>
      </c>
    </row>
    <row r="3621" spans="1:32" ht="27.6" x14ac:dyDescent="0.3">
      <c r="A3621" s="2">
        <f>IF(G3621="","",VLOOKUP(G3621,{"CFTV","100000";"switch","750000";"VMS","200000";"Alarme","300000";"CA","400000";"Cabeamento","500000";"Infra","600000";"Redes","700000";"Energia","800000";"Outros","900000";"Serviço","1000000"},2,FALSE)
  + COUNTIF($G$2:G3621,G3621)
)</f>
        <v>900045</v>
      </c>
      <c r="B3621" s="3" t="str">
        <f t="shared" si="58"/>
        <v>CARTAO DE MEMORIA MICROSD 128GB</v>
      </c>
      <c r="C3621" s="14" t="s">
        <v>6356</v>
      </c>
      <c r="D3621" s="14" t="s">
        <v>6356</v>
      </c>
      <c r="E3621" s="5" t="s">
        <v>460</v>
      </c>
      <c r="F3621" s="15" t="s">
        <v>7</v>
      </c>
      <c r="G3621" s="13" t="s">
        <v>6262</v>
      </c>
      <c r="H3621" s="14" t="s">
        <v>6355</v>
      </c>
      <c r="I3621" s="169" t="s">
        <v>7038</v>
      </c>
      <c r="J3621" s="131">
        <v>101.93</v>
      </c>
      <c r="K3621" s="162">
        <v>227.89936701921579</v>
      </c>
      <c r="L3621" s="126"/>
      <c r="M3621" s="217">
        <v>9.7500000000000003E-2</v>
      </c>
      <c r="N3621" s="218">
        <v>0.12</v>
      </c>
      <c r="O3621" s="3" t="s">
        <v>6</v>
      </c>
      <c r="P3621" s="31" t="s">
        <v>7288</v>
      </c>
      <c r="Q3621" s="234">
        <v>1</v>
      </c>
      <c r="R3621" s="15">
        <v>85235110</v>
      </c>
      <c r="S3621" s="238">
        <v>45716</v>
      </c>
      <c r="T3621" s="263">
        <v>0.15</v>
      </c>
      <c r="U3621" s="263">
        <v>0</v>
      </c>
      <c r="V3621" s="263">
        <v>3.2119999999999996E-2</v>
      </c>
      <c r="W3621" s="263">
        <v>0</v>
      </c>
      <c r="X3621" s="263">
        <v>0.33999999999999997</v>
      </c>
      <c r="Y3621" s="265">
        <v>1.8334922359937862</v>
      </c>
      <c r="Z3621" s="275">
        <v>111.86817500000001</v>
      </c>
      <c r="AA3621" s="276">
        <v>2.4884457663929367</v>
      </c>
      <c r="AB3621" s="277">
        <v>0.05</v>
      </c>
      <c r="AC3621" s="277">
        <v>3.6499999999999998E-2</v>
      </c>
      <c r="AD3621" s="277">
        <v>0</v>
      </c>
      <c r="AE3621" s="277">
        <v>0.33999999999999997</v>
      </c>
      <c r="AF3621" s="276">
        <v>1.6365881600285659</v>
      </c>
    </row>
    <row r="3622" spans="1:32" ht="27.6" x14ac:dyDescent="0.3">
      <c r="A3622" s="2">
        <f>IF(G3622="","",VLOOKUP(G3622,{"CFTV","100000";"switch","750000";"VMS","200000";"Alarme","300000";"CA","400000";"Cabeamento","500000";"Infra","600000";"Redes","700000";"Energia","800000";"Outros","900000";"Serviço","1000000"},2,FALSE)
  + COUNTIF($G$2:G3622,G3622)
)</f>
        <v>900046</v>
      </c>
      <c r="B3622" s="3" t="str">
        <f t="shared" si="58"/>
        <v>CONTROLADOR DE CARGA MPPT 60A</v>
      </c>
      <c r="C3622" s="3" t="s">
        <v>6358</v>
      </c>
      <c r="D3622" s="3" t="s">
        <v>6358</v>
      </c>
      <c r="E3622" s="5" t="s">
        <v>6</v>
      </c>
      <c r="F3622" s="5" t="s">
        <v>7</v>
      </c>
      <c r="G3622" s="2" t="s">
        <v>6262</v>
      </c>
      <c r="H3622" s="3" t="s">
        <v>6357</v>
      </c>
      <c r="I3622" s="169" t="s">
        <v>7038</v>
      </c>
      <c r="J3622" s="127">
        <v>1744.86</v>
      </c>
      <c r="K3622" s="162">
        <v>3270.2194714459288</v>
      </c>
      <c r="L3622" s="126"/>
      <c r="M3622" s="203">
        <v>0.05</v>
      </c>
      <c r="N3622" s="218">
        <v>0.04</v>
      </c>
      <c r="O3622" s="3" t="s">
        <v>7048</v>
      </c>
      <c r="P3622" s="31" t="s">
        <v>7288</v>
      </c>
      <c r="Q3622" s="234">
        <v>1</v>
      </c>
      <c r="R3622" s="5">
        <v>85044010</v>
      </c>
      <c r="S3622" s="238">
        <v>45698</v>
      </c>
      <c r="T3622" s="263">
        <v>0.15</v>
      </c>
      <c r="U3622" s="263">
        <v>0</v>
      </c>
      <c r="V3622" s="263">
        <v>3.5039999999999995E-2</v>
      </c>
      <c r="W3622" s="263">
        <v>0</v>
      </c>
      <c r="X3622" s="263">
        <v>0.33999999999999997</v>
      </c>
      <c r="Y3622" s="265">
        <v>1.6064585475278061</v>
      </c>
      <c r="Z3622" s="275">
        <v>1832.1029999999998</v>
      </c>
      <c r="AA3622" s="276">
        <v>40.754119336851588</v>
      </c>
      <c r="AB3622" s="277">
        <v>0.05</v>
      </c>
      <c r="AC3622" s="277">
        <v>3.6499999999999998E-2</v>
      </c>
      <c r="AD3622" s="277">
        <v>0</v>
      </c>
      <c r="AE3622" s="277">
        <v>0.33999999999999997</v>
      </c>
      <c r="AF3622" s="276">
        <v>1.6365881600285659</v>
      </c>
    </row>
    <row r="3623" spans="1:32" ht="27.6" x14ac:dyDescent="0.3">
      <c r="A3623" s="2">
        <f>IF(G3623="","",VLOOKUP(G3623,{"CFTV","100000";"switch","750000";"VMS","200000";"Alarme","300000";"CA","400000";"Cabeamento","500000";"Infra","600000";"Redes","700000";"Energia","800000";"Outros","900000";"Serviço","1000000"},2,FALSE)
  + COUNTIF($G$2:G3623,G3623)
)</f>
        <v>900047</v>
      </c>
      <c r="B3623" s="3" t="str">
        <f t="shared" si="58"/>
        <v>LUMINÁRIA TOP LIGTH V2.6 190W</v>
      </c>
      <c r="C3623" s="3" t="s">
        <v>6360</v>
      </c>
      <c r="D3623" s="3" t="s">
        <v>6360</v>
      </c>
      <c r="E3623" s="5" t="s">
        <v>6361</v>
      </c>
      <c r="F3623" s="5" t="s">
        <v>7</v>
      </c>
      <c r="G3623" s="2" t="s">
        <v>6262</v>
      </c>
      <c r="H3623" s="3" t="s">
        <v>6359</v>
      </c>
      <c r="I3623" s="170" t="s">
        <v>7038</v>
      </c>
      <c r="J3623" s="127">
        <v>962.24</v>
      </c>
      <c r="K3623" s="162">
        <v>1960.2884101807344</v>
      </c>
      <c r="L3623" s="126"/>
      <c r="M3623" s="203"/>
      <c r="N3623" s="218">
        <v>0.12</v>
      </c>
      <c r="O3623" s="3" t="s">
        <v>6361</v>
      </c>
      <c r="P3623" s="31" t="s">
        <v>7287</v>
      </c>
      <c r="Q3623" s="234">
        <v>1</v>
      </c>
      <c r="R3623" s="5">
        <v>94051190</v>
      </c>
      <c r="S3623" s="238">
        <v>46079</v>
      </c>
      <c r="T3623" s="263">
        <v>0.15</v>
      </c>
      <c r="U3623" s="263">
        <v>0</v>
      </c>
      <c r="V3623" s="263">
        <v>3.2119999999999996E-2</v>
      </c>
      <c r="W3623" s="263">
        <v>0</v>
      </c>
      <c r="X3623" s="263">
        <v>0.33999999999999997</v>
      </c>
      <c r="Y3623" s="265">
        <v>1.8334922359937862</v>
      </c>
      <c r="Z3623" s="275">
        <v>962.24</v>
      </c>
      <c r="AA3623" s="276">
        <v>21.404497340319882</v>
      </c>
      <c r="AB3623" s="277">
        <v>0.05</v>
      </c>
      <c r="AC3623" s="277">
        <v>3.6499999999999998E-2</v>
      </c>
      <c r="AD3623" s="277">
        <v>0</v>
      </c>
      <c r="AE3623" s="277">
        <v>0.33999999999999997</v>
      </c>
      <c r="AF3623" s="276">
        <v>1.6365881600285659</v>
      </c>
    </row>
    <row r="3624" spans="1:32" ht="27.6" x14ac:dyDescent="0.3">
      <c r="A3624" s="2">
        <f>IF(G3624="","",VLOOKUP(G3624,{"CFTV","100000";"switch","750000";"VMS","200000";"Alarme","300000";"CA","400000";"Cabeamento","500000";"Infra","600000";"Redes","700000";"Energia","800000";"Outros","900000";"Serviço","1000000"},2,FALSE)
  + COUNTIF($G$2:G3624,G3624)
)</f>
        <v>900048</v>
      </c>
      <c r="B3624" s="3" t="str">
        <f t="shared" si="58"/>
        <v>SUPORTE PARA MONITOR VIDEOWALL TV</v>
      </c>
      <c r="C3624" s="3" t="s">
        <v>6363</v>
      </c>
      <c r="D3624" s="3" t="s">
        <v>6363</v>
      </c>
      <c r="E3624" s="106" t="s">
        <v>6364</v>
      </c>
      <c r="F3624" s="5" t="s">
        <v>7</v>
      </c>
      <c r="G3624" s="2" t="s">
        <v>6262</v>
      </c>
      <c r="H3624" s="3" t="s">
        <v>6362</v>
      </c>
      <c r="I3624" s="170" t="s">
        <v>7038</v>
      </c>
      <c r="J3624" s="127">
        <v>380</v>
      </c>
      <c r="K3624" s="162">
        <v>852.23435413785251</v>
      </c>
      <c r="L3624" s="127">
        <v>38.333333333333336</v>
      </c>
      <c r="M3624" s="205"/>
      <c r="N3624" s="198">
        <v>7.0000000000000007E-2</v>
      </c>
      <c r="O3624" s="3" t="s">
        <v>6364</v>
      </c>
      <c r="P3624" s="31" t="s">
        <v>7288</v>
      </c>
      <c r="Q3624" s="234">
        <v>1</v>
      </c>
      <c r="R3624" s="5">
        <v>73269090</v>
      </c>
      <c r="S3624" s="238">
        <v>46029</v>
      </c>
      <c r="T3624" s="263">
        <v>0.15</v>
      </c>
      <c r="U3624" s="263">
        <v>0</v>
      </c>
      <c r="V3624" s="263">
        <v>3.2119999999999996E-2</v>
      </c>
      <c r="W3624" s="263">
        <v>0</v>
      </c>
      <c r="X3624" s="263">
        <v>0.33999999999999997</v>
      </c>
      <c r="Y3624" s="265">
        <v>1.8334922359937862</v>
      </c>
      <c r="Z3624" s="275">
        <v>418.33333333333331</v>
      </c>
      <c r="AA3624" s="276">
        <v>9.3055939481839083</v>
      </c>
      <c r="AB3624" s="277">
        <v>0.05</v>
      </c>
      <c r="AC3624" s="277">
        <v>3.6499999999999998E-2</v>
      </c>
      <c r="AD3624" s="277">
        <v>0</v>
      </c>
      <c r="AE3624" s="277">
        <v>0.33999999999999997</v>
      </c>
      <c r="AF3624" s="276">
        <v>1.6365881600285659</v>
      </c>
    </row>
    <row r="3625" spans="1:32" ht="27.6" x14ac:dyDescent="0.3">
      <c r="A3625" s="2">
        <f>IF(G3625="","",VLOOKUP(G3625,{"CFTV","100000";"switch","750000";"VMS","200000";"Alarme","300000";"CA","400000";"Cabeamento","500000";"Infra","600000";"Redes","700000";"Energia","800000";"Outros","900000";"Serviço","1000000"},2,FALSE)
  + COUNTIF($G$2:G3625,G3625)
)</f>
        <v>900049</v>
      </c>
      <c r="B3625" s="3" t="str">
        <f t="shared" si="58"/>
        <v>CONTROLADOR DE CARGA SOLAR MPPT</v>
      </c>
      <c r="C3625" s="3" t="s">
        <v>6366</v>
      </c>
      <c r="D3625" s="3" t="s">
        <v>6366</v>
      </c>
      <c r="E3625" s="5" t="s">
        <v>574</v>
      </c>
      <c r="F3625" s="5" t="s">
        <v>7</v>
      </c>
      <c r="G3625" s="2" t="s">
        <v>6262</v>
      </c>
      <c r="H3625" s="3" t="s">
        <v>6365</v>
      </c>
      <c r="I3625" s="170" t="s">
        <v>7038</v>
      </c>
      <c r="J3625" s="132">
        <v>1002.542</v>
      </c>
      <c r="K3625" s="162">
        <v>2042.4940531883135</v>
      </c>
      <c r="L3625" s="200">
        <v>0.05</v>
      </c>
      <c r="M3625" s="203"/>
      <c r="N3625" s="198">
        <v>0.18</v>
      </c>
      <c r="O3625" s="3" t="s">
        <v>574</v>
      </c>
      <c r="P3625" s="31" t="s">
        <v>7294</v>
      </c>
      <c r="Q3625" s="234">
        <v>1</v>
      </c>
      <c r="R3625" s="5">
        <v>85044010</v>
      </c>
      <c r="S3625" s="238">
        <v>45972</v>
      </c>
      <c r="T3625" s="263">
        <v>0.15</v>
      </c>
      <c r="U3625" s="263">
        <v>0</v>
      </c>
      <c r="V3625" s="263">
        <v>3.2119999999999996E-2</v>
      </c>
      <c r="W3625" s="263">
        <v>0</v>
      </c>
      <c r="X3625" s="263">
        <v>0.33999999999999997</v>
      </c>
      <c r="Y3625" s="265">
        <v>1.8334922359937862</v>
      </c>
      <c r="Z3625" s="275">
        <v>1002.592</v>
      </c>
      <c r="AA3625" s="276">
        <v>22.30210529330104</v>
      </c>
      <c r="AB3625" s="277">
        <v>0.05</v>
      </c>
      <c r="AC3625" s="277">
        <v>3.6499999999999998E-2</v>
      </c>
      <c r="AD3625" s="277">
        <v>0</v>
      </c>
      <c r="AE3625" s="277">
        <v>0.33999999999999997</v>
      </c>
      <c r="AF3625" s="276">
        <v>1.6365881600285659</v>
      </c>
    </row>
    <row r="3626" spans="1:32" ht="82.8" x14ac:dyDescent="0.3">
      <c r="A3626" s="2">
        <f>IF(G3626="","",VLOOKUP(G3626,{"CFTV","100000";"switch","750000";"VMS","200000";"Alarme","300000";"CA","400000";"Cabeamento","500000";"Infra","600000";"Redes","700000";"Energia","800000";"Outros","900000";"Serviço","1000000"},2,FALSE)
  + COUNTIF($G$2:G3626,G3626)
)</f>
        <v>900050</v>
      </c>
      <c r="B3626" s="3" t="str">
        <f t="shared" si="58"/>
        <v>ESTRUTURA EM CANTONEIRA CHAPA 11(3MM),</v>
      </c>
      <c r="C3626" s="3" t="s">
        <v>6368</v>
      </c>
      <c r="D3626" s="3" t="s">
        <v>6368</v>
      </c>
      <c r="E3626" s="5" t="s">
        <v>428</v>
      </c>
      <c r="F3626" s="5" t="s">
        <v>7</v>
      </c>
      <c r="G3626" s="2" t="s">
        <v>6262</v>
      </c>
      <c r="H3626" s="3" t="s">
        <v>6367</v>
      </c>
      <c r="I3626" s="170" t="s">
        <v>7038</v>
      </c>
      <c r="J3626" s="127">
        <v>968</v>
      </c>
      <c r="K3626" s="162">
        <v>1972.0227604910945</v>
      </c>
      <c r="L3626" s="126"/>
      <c r="M3626" s="203"/>
      <c r="N3626" s="198">
        <v>0.18</v>
      </c>
      <c r="O3626" s="3" t="s">
        <v>428</v>
      </c>
      <c r="P3626" s="31" t="s">
        <v>7294</v>
      </c>
      <c r="Q3626" s="234">
        <v>1</v>
      </c>
      <c r="R3626" s="5">
        <v>73082000</v>
      </c>
      <c r="S3626" s="238">
        <v>45678</v>
      </c>
      <c r="T3626" s="263">
        <v>0.15</v>
      </c>
      <c r="U3626" s="263">
        <v>0</v>
      </c>
      <c r="V3626" s="263">
        <v>3.2119999999999996E-2</v>
      </c>
      <c r="W3626" s="263">
        <v>0</v>
      </c>
      <c r="X3626" s="263">
        <v>0.33999999999999997</v>
      </c>
      <c r="Y3626" s="265">
        <v>1.8334922359937862</v>
      </c>
      <c r="Z3626" s="275">
        <v>968</v>
      </c>
      <c r="AA3626" s="276">
        <v>21.532625358984916</v>
      </c>
      <c r="AB3626" s="277">
        <v>0.05</v>
      </c>
      <c r="AC3626" s="277">
        <v>3.6499999999999998E-2</v>
      </c>
      <c r="AD3626" s="277">
        <v>0</v>
      </c>
      <c r="AE3626" s="277">
        <v>0.33999999999999997</v>
      </c>
      <c r="AF3626" s="276">
        <v>1.6365881600285659</v>
      </c>
    </row>
    <row r="3627" spans="1:32" ht="27.6" x14ac:dyDescent="0.3">
      <c r="A3627" s="2">
        <f>IF(G3627="","",VLOOKUP(G3627,{"CFTV","100000";"switch","750000";"VMS","200000";"Alarme","300000";"CA","400000";"Cabeamento","500000";"Infra","600000";"Redes","700000";"Energia","800000";"Outros","900000";"Serviço","1000000"},2,FALSE)
  + COUNTIF($G$2:G3627,G3627)
)</f>
        <v>900051</v>
      </c>
      <c r="B3627" s="3" t="str">
        <f t="shared" si="58"/>
        <v>FONTE NOBREAK FULL RANGE (90~240</v>
      </c>
      <c r="C3627" s="14" t="s">
        <v>6370</v>
      </c>
      <c r="D3627" s="14" t="s">
        <v>6370</v>
      </c>
      <c r="E3627" s="15" t="s">
        <v>574</v>
      </c>
      <c r="F3627" s="15" t="s">
        <v>7</v>
      </c>
      <c r="G3627" s="13" t="s">
        <v>6262</v>
      </c>
      <c r="H3627" s="14" t="s">
        <v>6369</v>
      </c>
      <c r="I3627" s="170" t="s">
        <v>7038</v>
      </c>
      <c r="J3627" s="127">
        <v>699</v>
      </c>
      <c r="K3627" s="163">
        <v>1424.0123032885072</v>
      </c>
      <c r="L3627" s="130"/>
      <c r="M3627" s="206"/>
      <c r="N3627" s="220">
        <v>0.12</v>
      </c>
      <c r="O3627" s="3" t="s">
        <v>7078</v>
      </c>
      <c r="P3627" s="31" t="s">
        <v>7292</v>
      </c>
      <c r="Q3627" s="234">
        <v>1</v>
      </c>
      <c r="R3627" s="15">
        <v>85044040</v>
      </c>
      <c r="S3627" s="238">
        <v>45678</v>
      </c>
      <c r="T3627" s="266">
        <v>0.15</v>
      </c>
      <c r="U3627" s="266">
        <v>0</v>
      </c>
      <c r="V3627" s="266">
        <v>3.2119999999999996E-2</v>
      </c>
      <c r="W3627" s="266">
        <v>0</v>
      </c>
      <c r="X3627" s="266">
        <v>0.33999999999999997</v>
      </c>
      <c r="Y3627" s="267">
        <v>1.8334922359937862</v>
      </c>
      <c r="Z3627" s="278">
        <v>699</v>
      </c>
      <c r="AA3627" s="279">
        <v>15.548868931746341</v>
      </c>
      <c r="AB3627" s="280">
        <v>0.05</v>
      </c>
      <c r="AC3627" s="280">
        <v>3.6499999999999998E-2</v>
      </c>
      <c r="AD3627" s="280">
        <v>0</v>
      </c>
      <c r="AE3627" s="280">
        <v>0.33999999999999997</v>
      </c>
      <c r="AF3627" s="279">
        <v>1.6365881600285659</v>
      </c>
    </row>
    <row r="3628" spans="1:32" ht="27.6" x14ac:dyDescent="0.3">
      <c r="A3628" s="2">
        <f>IF(G3628="","",VLOOKUP(G3628,{"CFTV","100000";"switch","750000";"VMS","200000";"Alarme","300000";"CA","400000";"Cabeamento","500000";"Infra","600000";"Redes","700000";"Energia","800000";"Outros","900000";"Serviço","1000000"},2,FALSE)
  + COUNTIF($G$2:G3628,G3628)
)</f>
        <v>900052</v>
      </c>
      <c r="B3628" s="3" t="str">
        <f t="shared" si="58"/>
        <v>BATERIA ESTACIONARIA CHUMBO SOLAR 12V</v>
      </c>
      <c r="C3628" s="3" t="s">
        <v>6372</v>
      </c>
      <c r="D3628" s="3" t="s">
        <v>6372</v>
      </c>
      <c r="E3628" s="5" t="s">
        <v>6</v>
      </c>
      <c r="F3628" s="5" t="s">
        <v>7</v>
      </c>
      <c r="G3628" s="2" t="s">
        <v>6262</v>
      </c>
      <c r="H3628" s="3" t="s">
        <v>6371</v>
      </c>
      <c r="I3628" s="169" t="s">
        <v>7038</v>
      </c>
      <c r="J3628" s="127">
        <v>1842.15</v>
      </c>
      <c r="K3628" s="162">
        <v>3752.8530250399481</v>
      </c>
      <c r="L3628" s="126"/>
      <c r="M3628" s="203"/>
      <c r="N3628" s="218">
        <v>0.12</v>
      </c>
      <c r="O3628" s="3" t="s">
        <v>7048</v>
      </c>
      <c r="P3628" s="31" t="s">
        <v>7288</v>
      </c>
      <c r="Q3628" s="234">
        <v>1</v>
      </c>
      <c r="R3628" s="5">
        <v>85044010</v>
      </c>
      <c r="S3628" s="238">
        <v>45698</v>
      </c>
      <c r="T3628" s="263">
        <v>0.15</v>
      </c>
      <c r="U3628" s="263">
        <v>0</v>
      </c>
      <c r="V3628" s="263">
        <v>3.2119999999999996E-2</v>
      </c>
      <c r="W3628" s="263">
        <v>0</v>
      </c>
      <c r="X3628" s="263">
        <v>0.33999999999999997</v>
      </c>
      <c r="Y3628" s="265">
        <v>1.8334922359937862</v>
      </c>
      <c r="Z3628" s="275">
        <v>1842.15</v>
      </c>
      <c r="AA3628" s="276">
        <v>40.977609302741804</v>
      </c>
      <c r="AB3628" s="277">
        <v>0.05</v>
      </c>
      <c r="AC3628" s="277">
        <v>3.6499999999999998E-2</v>
      </c>
      <c r="AD3628" s="277">
        <v>0</v>
      </c>
      <c r="AE3628" s="277">
        <v>0.33999999999999997</v>
      </c>
      <c r="AF3628" s="276">
        <v>1.6365881600285659</v>
      </c>
    </row>
    <row r="3629" spans="1:32" ht="27.6" x14ac:dyDescent="0.3">
      <c r="A3629" s="2">
        <f>IF(G3629="","",VLOOKUP(G3629,{"CFTV","100000";"switch","750000";"VMS","200000";"Alarme","300000";"CA","400000";"Cabeamento","500000";"Infra","600000";"Redes","700000";"Energia","800000";"Outros","900000";"Serviço","1000000"},2,FALSE)
  + COUNTIF($G$2:G3629,G3629)
)</f>
        <v>900053</v>
      </c>
      <c r="B3629" s="3" t="str">
        <f t="shared" si="58"/>
        <v>TERMINAL OLHAL AÇO 120MM2 KP-M8/-120</v>
      </c>
      <c r="C3629" s="3" t="s">
        <v>6307</v>
      </c>
      <c r="D3629" s="3" t="s">
        <v>6307</v>
      </c>
      <c r="E3629" s="5" t="s">
        <v>6374</v>
      </c>
      <c r="F3629" s="5" t="s">
        <v>7</v>
      </c>
      <c r="G3629" s="2" t="s">
        <v>6262</v>
      </c>
      <c r="H3629" s="3" t="s">
        <v>6373</v>
      </c>
      <c r="I3629" s="169" t="s">
        <v>7038</v>
      </c>
      <c r="J3629" s="126">
        <v>16.670000000000002</v>
      </c>
      <c r="K3629" s="162">
        <v>33.960350637796026</v>
      </c>
      <c r="L3629" s="126"/>
      <c r="M3629" s="203"/>
      <c r="N3629" s="218">
        <v>0.18</v>
      </c>
      <c r="O3629" s="3" t="s">
        <v>7070</v>
      </c>
      <c r="P3629" s="31" t="s">
        <v>7294</v>
      </c>
      <c r="Q3629" s="234"/>
      <c r="R3629" s="5">
        <v>85359090</v>
      </c>
      <c r="S3629" s="238">
        <v>45644</v>
      </c>
      <c r="T3629" s="263">
        <v>0.15</v>
      </c>
      <c r="U3629" s="263">
        <v>0</v>
      </c>
      <c r="V3629" s="263">
        <v>3.2119999999999996E-2</v>
      </c>
      <c r="W3629" s="263">
        <v>0</v>
      </c>
      <c r="X3629" s="263">
        <v>0.33999999999999997</v>
      </c>
      <c r="Y3629" s="265">
        <v>1.8334922359937862</v>
      </c>
      <c r="Z3629" s="275">
        <v>16.670000000000002</v>
      </c>
      <c r="AA3629" s="276">
        <v>0.37081494290731259</v>
      </c>
      <c r="AB3629" s="277">
        <v>0.05</v>
      </c>
      <c r="AC3629" s="277">
        <v>3.6499999999999998E-2</v>
      </c>
      <c r="AD3629" s="277">
        <v>0</v>
      </c>
      <c r="AE3629" s="277">
        <v>0.33999999999999997</v>
      </c>
      <c r="AF3629" s="276">
        <v>1.6365881600285659</v>
      </c>
    </row>
    <row r="3630" spans="1:32" ht="41.4" x14ac:dyDescent="0.3">
      <c r="A3630" s="2">
        <f>IF(G3630="","",VLOOKUP(G3630,{"CFTV","100000";"switch","750000";"VMS","200000";"Alarme","300000";"CA","400000";"Cabeamento","500000";"Infra","600000";"Redes","700000";"Energia","800000";"Outros","900000";"Serviço","1000000"},2,FALSE)
  + COUNTIF($G$2:G3630,G3630)
)</f>
        <v>900054</v>
      </c>
      <c r="B3630" s="3" t="str">
        <f t="shared" si="58"/>
        <v>MÓDULO FOTOVOLTAICO MONOCRISTALINO HALF 
CELL</v>
      </c>
      <c r="C3630" s="3" t="s">
        <v>6376</v>
      </c>
      <c r="D3630" s="3" t="s">
        <v>6376</v>
      </c>
      <c r="E3630" s="5" t="s">
        <v>6265</v>
      </c>
      <c r="F3630" s="5" t="s">
        <v>7</v>
      </c>
      <c r="G3630" s="2" t="s">
        <v>6262</v>
      </c>
      <c r="H3630" s="3" t="s">
        <v>6375</v>
      </c>
      <c r="I3630" s="169" t="s">
        <v>7038</v>
      </c>
      <c r="J3630" s="129">
        <v>598.89</v>
      </c>
      <c r="K3630" s="162">
        <v>1220.0668502381318</v>
      </c>
      <c r="L3630" s="126"/>
      <c r="M3630" s="203"/>
      <c r="N3630" s="218">
        <v>0.18</v>
      </c>
      <c r="O3630" s="3" t="s">
        <v>7255</v>
      </c>
      <c r="P3630" s="31" t="s">
        <v>7294</v>
      </c>
      <c r="Q3630" s="234">
        <v>1</v>
      </c>
      <c r="R3630" s="5">
        <v>85414300</v>
      </c>
      <c r="S3630" s="238">
        <v>45723</v>
      </c>
      <c r="T3630" s="263">
        <v>0.15</v>
      </c>
      <c r="U3630" s="263">
        <v>0</v>
      </c>
      <c r="V3630" s="263">
        <v>3.2119999999999996E-2</v>
      </c>
      <c r="W3630" s="263">
        <v>0</v>
      </c>
      <c r="X3630" s="263">
        <v>0.33999999999999997</v>
      </c>
      <c r="Y3630" s="265">
        <v>1.8334922359937862</v>
      </c>
      <c r="Z3630" s="275">
        <v>598.89</v>
      </c>
      <c r="AA3630" s="276">
        <v>13.321977274010822</v>
      </c>
      <c r="AB3630" s="277">
        <v>0.05</v>
      </c>
      <c r="AC3630" s="277">
        <v>3.6499999999999998E-2</v>
      </c>
      <c r="AD3630" s="277">
        <v>0</v>
      </c>
      <c r="AE3630" s="277">
        <v>0.33999999999999997</v>
      </c>
      <c r="AF3630" s="276">
        <v>1.6365881600285659</v>
      </c>
    </row>
    <row r="3631" spans="1:32" x14ac:dyDescent="0.3">
      <c r="A3631" s="2">
        <f>IF(G3631="","",VLOOKUP(G3631,{"CFTV","100000";"switch","750000";"VMS","200000";"Alarme","300000";"CA","400000";"Cabeamento","500000";"Infra","600000";"Redes","700000";"Energia","800000";"Outros","900000";"Serviço","1000000"},2,FALSE)
  + COUNTIF($G$2:G3631,G3631)
)</f>
        <v>900055</v>
      </c>
      <c r="B3631" s="3" t="str">
        <f t="shared" si="58"/>
        <v>CAIXA DE EMENDA 24FO SVT</v>
      </c>
      <c r="C3631" s="3" t="s">
        <v>6378</v>
      </c>
      <c r="D3631" s="3" t="s">
        <v>6378</v>
      </c>
      <c r="E3631" s="20" t="s">
        <v>923</v>
      </c>
      <c r="F3631" s="5" t="s">
        <v>7</v>
      </c>
      <c r="G3631" s="2" t="s">
        <v>6262</v>
      </c>
      <c r="H3631" s="3" t="s">
        <v>6377</v>
      </c>
      <c r="I3631" s="169" t="s">
        <v>7038</v>
      </c>
      <c r="J3631" s="127">
        <v>125.9</v>
      </c>
      <c r="K3631" s="162">
        <v>256.48519167957522</v>
      </c>
      <c r="L3631" s="126"/>
      <c r="M3631" s="203"/>
      <c r="N3631" s="198">
        <v>0.12</v>
      </c>
      <c r="O3631" s="3" t="s">
        <v>923</v>
      </c>
      <c r="P3631" s="31" t="s">
        <v>7297</v>
      </c>
      <c r="Q3631" s="234">
        <v>1</v>
      </c>
      <c r="R3631" s="5">
        <v>36269090</v>
      </c>
      <c r="S3631" s="238">
        <v>46031</v>
      </c>
      <c r="T3631" s="263">
        <v>0.15</v>
      </c>
      <c r="U3631" s="263">
        <v>0</v>
      </c>
      <c r="V3631" s="263">
        <v>3.2119999999999996E-2</v>
      </c>
      <c r="W3631" s="263">
        <v>0</v>
      </c>
      <c r="X3631" s="263">
        <v>0.33999999999999997</v>
      </c>
      <c r="Y3631" s="265">
        <v>1.8334922359937862</v>
      </c>
      <c r="Z3631" s="275">
        <v>125.9</v>
      </c>
      <c r="AA3631" s="276">
        <v>2.8005759635291332</v>
      </c>
      <c r="AB3631" s="277">
        <v>0.05</v>
      </c>
      <c r="AC3631" s="277">
        <v>3.6499999999999998E-2</v>
      </c>
      <c r="AD3631" s="277">
        <v>0</v>
      </c>
      <c r="AE3631" s="277">
        <v>0.33999999999999997</v>
      </c>
      <c r="AF3631" s="276">
        <v>1.6365881600285659</v>
      </c>
    </row>
    <row r="3632" spans="1:32" ht="234.6" x14ac:dyDescent="0.3">
      <c r="A3632" s="2">
        <f>IF(G3632="","",VLOOKUP(G3632,{"CFTV","100000";"switch","750000";"VMS","200000";"Alarme","300000";"CA","400000";"Cabeamento","500000";"Infra","600000";"Redes","700000";"Energia","800000";"Outros","900000";"Serviço","1000000"},2,FALSE)
  + COUNTIF($G$2:G3632,G3632)
)</f>
        <v>900056</v>
      </c>
      <c r="B3632" s="3" t="str">
        <f t="shared" si="58"/>
        <v>G500 SERIES SCATI VISION NETWORK</v>
      </c>
      <c r="C3632" s="3" t="s">
        <v>6380</v>
      </c>
      <c r="D3632" s="3" t="s">
        <v>6380</v>
      </c>
      <c r="E3632" s="5" t="s">
        <v>587</v>
      </c>
      <c r="F3632" s="5" t="s">
        <v>7</v>
      </c>
      <c r="G3632" s="2" t="s">
        <v>6262</v>
      </c>
      <c r="H3632" s="3" t="s">
        <v>6379</v>
      </c>
      <c r="I3632" s="169" t="s">
        <v>7038</v>
      </c>
      <c r="J3632" s="127">
        <v>1989.18</v>
      </c>
      <c r="K3632" s="162">
        <v>3550.5946817459576</v>
      </c>
      <c r="L3632" s="126"/>
      <c r="M3632" s="203"/>
      <c r="N3632" s="198">
        <v>0.04</v>
      </c>
      <c r="O3632" s="3" t="s">
        <v>587</v>
      </c>
      <c r="P3632" s="31" t="s">
        <v>7291</v>
      </c>
      <c r="Q3632" s="234"/>
      <c r="R3632" s="5">
        <v>85437039</v>
      </c>
      <c r="S3632" s="238">
        <v>45653</v>
      </c>
      <c r="T3632" s="263">
        <v>0.15</v>
      </c>
      <c r="U3632" s="263">
        <v>0</v>
      </c>
      <c r="V3632" s="263">
        <v>3.5039999999999995E-2</v>
      </c>
      <c r="W3632" s="263">
        <v>0</v>
      </c>
      <c r="X3632" s="263">
        <v>0.33999999999999997</v>
      </c>
      <c r="Y3632" s="265">
        <v>1.6064585475278061</v>
      </c>
      <c r="Z3632" s="275">
        <v>1989.18</v>
      </c>
      <c r="AA3632" s="276">
        <v>44.248210445852912</v>
      </c>
      <c r="AB3632" s="277">
        <v>0.05</v>
      </c>
      <c r="AC3632" s="277">
        <v>3.6499999999999998E-2</v>
      </c>
      <c r="AD3632" s="277">
        <v>0</v>
      </c>
      <c r="AE3632" s="277">
        <v>0.33999999999999997</v>
      </c>
      <c r="AF3632" s="276">
        <v>1.6365881600285659</v>
      </c>
    </row>
    <row r="3633" spans="1:32" ht="27.6" x14ac:dyDescent="0.3">
      <c r="A3633" s="2">
        <f>IF(G3633="","",VLOOKUP(G3633,{"CFTV","100000";"switch","750000";"VMS","200000";"Alarme","300000";"CA","400000";"Cabeamento","500000";"Infra","600000";"Redes","700000";"Energia","800000";"Outros","900000";"Serviço","1000000"},2,FALSE)
  + COUNTIF($G$2:G3633,G3633)
)</f>
        <v>900057</v>
      </c>
      <c r="B3633" s="3" t="str">
        <f t="shared" si="58"/>
        <v>CUSTO PARA INSTALAÇAO DE CADA</v>
      </c>
      <c r="C3633" s="3" t="s">
        <v>6382</v>
      </c>
      <c r="D3633" s="3" t="s">
        <v>6382</v>
      </c>
      <c r="E3633" s="5" t="s">
        <v>6382</v>
      </c>
      <c r="F3633" s="5" t="s">
        <v>7</v>
      </c>
      <c r="G3633" s="2" t="s">
        <v>6262</v>
      </c>
      <c r="H3633" s="3" t="s">
        <v>6381</v>
      </c>
      <c r="I3633" s="170" t="s">
        <v>7038</v>
      </c>
      <c r="J3633" s="127">
        <v>500</v>
      </c>
      <c r="K3633" s="162">
        <v>1018.6067977743257</v>
      </c>
      <c r="L3633" s="126"/>
      <c r="M3633" s="205"/>
      <c r="N3633" s="198"/>
      <c r="O3633" s="3" t="s">
        <v>6382</v>
      </c>
      <c r="P3633" s="31" t="s">
        <v>7294</v>
      </c>
      <c r="Q3633" s="234"/>
      <c r="R3633" s="5"/>
      <c r="S3633" s="238">
        <v>45672</v>
      </c>
      <c r="T3633" s="263">
        <v>0.15</v>
      </c>
      <c r="U3633" s="263">
        <v>0</v>
      </c>
      <c r="V3633" s="263">
        <v>3.2119999999999996E-2</v>
      </c>
      <c r="W3633" s="263">
        <v>0</v>
      </c>
      <c r="X3633" s="263">
        <v>0.33999999999999997</v>
      </c>
      <c r="Y3633" s="265">
        <v>1.8334922359937862</v>
      </c>
      <c r="Z3633" s="275">
        <v>500</v>
      </c>
      <c r="AA3633" s="276">
        <v>11.122223842450886</v>
      </c>
      <c r="AB3633" s="277">
        <v>0.05</v>
      </c>
      <c r="AC3633" s="277">
        <v>3.6499999999999998E-2</v>
      </c>
      <c r="AD3633" s="277">
        <v>0</v>
      </c>
      <c r="AE3633" s="277">
        <v>0.33999999999999997</v>
      </c>
      <c r="AF3633" s="276">
        <v>1.6365881600285659</v>
      </c>
    </row>
    <row r="3634" spans="1:32" ht="41.4" x14ac:dyDescent="0.3">
      <c r="A3634" s="2">
        <f>IF(G3634="","",VLOOKUP(G3634,{"CFTV","100000";"switch","750000";"VMS","200000";"Alarme","300000";"CA","400000";"Cabeamento","500000";"Infra","600000";"Redes","700000";"Energia","800000";"Outros","900000";"Serviço","1000000"},2,FALSE)
  + COUNTIF($G$2:G3634,G3634)
)</f>
        <v>900058</v>
      </c>
      <c r="B3634" s="3" t="str">
        <f t="shared" si="58"/>
        <v>PLANO DE INTERNET MENSAL -</v>
      </c>
      <c r="C3634" s="3" t="s">
        <v>6384</v>
      </c>
      <c r="D3634" s="3" t="s">
        <v>6384</v>
      </c>
      <c r="E3634" s="5" t="s">
        <v>6382</v>
      </c>
      <c r="F3634" s="5" t="s">
        <v>7</v>
      </c>
      <c r="G3634" s="2" t="s">
        <v>6262</v>
      </c>
      <c r="H3634" s="3" t="s">
        <v>6383</v>
      </c>
      <c r="I3634" s="170" t="s">
        <v>7038</v>
      </c>
      <c r="J3634" s="127">
        <v>270</v>
      </c>
      <c r="K3634" s="162">
        <v>550.04767079813587</v>
      </c>
      <c r="L3634" s="126"/>
      <c r="M3634" s="205"/>
      <c r="N3634" s="198"/>
      <c r="O3634" s="3" t="s">
        <v>6382</v>
      </c>
      <c r="P3634" s="31" t="s">
        <v>7294</v>
      </c>
      <c r="Q3634" s="234"/>
      <c r="R3634" s="5"/>
      <c r="S3634" s="238">
        <v>45672</v>
      </c>
      <c r="T3634" s="263">
        <v>0.15</v>
      </c>
      <c r="U3634" s="263">
        <v>0</v>
      </c>
      <c r="V3634" s="263">
        <v>3.2119999999999996E-2</v>
      </c>
      <c r="W3634" s="263">
        <v>0</v>
      </c>
      <c r="X3634" s="263">
        <v>0.33999999999999997</v>
      </c>
      <c r="Y3634" s="265">
        <v>1.8334922359937862</v>
      </c>
      <c r="Z3634" s="275">
        <v>270</v>
      </c>
      <c r="AA3634" s="276">
        <v>6.0060008749234788</v>
      </c>
      <c r="AB3634" s="277">
        <v>0.05</v>
      </c>
      <c r="AC3634" s="277">
        <v>3.6499999999999998E-2</v>
      </c>
      <c r="AD3634" s="277">
        <v>0</v>
      </c>
      <c r="AE3634" s="277">
        <v>0.33999999999999997</v>
      </c>
      <c r="AF3634" s="276">
        <v>1.6365881600285659</v>
      </c>
    </row>
    <row r="3635" spans="1:32" ht="151.80000000000001" x14ac:dyDescent="0.3">
      <c r="A3635" s="2">
        <f>IF(G3635="","",VLOOKUP(G3635,{"CFTV","100000";"switch","750000";"VMS","200000";"Alarme","300000";"CA","400000";"Cabeamento","500000";"Infra","600000";"Redes","700000";"Energia","800000";"Outros","900000";"Serviço","1000000"},2,FALSE)
  + COUNTIF($G$2:G3635,G3635)
)</f>
        <v>900059</v>
      </c>
      <c r="B3635" s="3" t="str">
        <f t="shared" si="58"/>
        <v>WORKSTATION DELL PRECISION 5820 PROCESSADOR
13ª</v>
      </c>
      <c r="C3635" s="3" t="s">
        <v>6386</v>
      </c>
      <c r="D3635" s="3" t="s">
        <v>6386</v>
      </c>
      <c r="E3635" s="5" t="s">
        <v>318</v>
      </c>
      <c r="F3635" s="5" t="s">
        <v>7</v>
      </c>
      <c r="G3635" s="2" t="s">
        <v>6262</v>
      </c>
      <c r="H3635" s="3" t="s">
        <v>6385</v>
      </c>
      <c r="I3635" s="170" t="s">
        <v>7038</v>
      </c>
      <c r="J3635" s="127">
        <v>30541.61</v>
      </c>
      <c r="K3635" s="162">
        <v>71552.750590236348</v>
      </c>
      <c r="L3635" s="126"/>
      <c r="M3635" s="205">
        <v>0.15</v>
      </c>
      <c r="N3635" s="198">
        <v>0.12</v>
      </c>
      <c r="O3635" s="3" t="s">
        <v>7054</v>
      </c>
      <c r="P3635" s="31" t="s">
        <v>7291</v>
      </c>
      <c r="Q3635" s="234"/>
      <c r="R3635" s="5">
        <v>84715010</v>
      </c>
      <c r="S3635" s="238">
        <v>45677</v>
      </c>
      <c r="T3635" s="263">
        <v>0.15</v>
      </c>
      <c r="U3635" s="263">
        <v>0</v>
      </c>
      <c r="V3635" s="263">
        <v>3.2119999999999996E-2</v>
      </c>
      <c r="W3635" s="263">
        <v>0</v>
      </c>
      <c r="X3635" s="263">
        <v>0.33999999999999997</v>
      </c>
      <c r="Y3635" s="265">
        <v>1.8334922359937862</v>
      </c>
      <c r="Z3635" s="275">
        <v>35122.851500000004</v>
      </c>
      <c r="AA3635" s="276">
        <v>781.2884327363239</v>
      </c>
      <c r="AB3635" s="277">
        <v>0.05</v>
      </c>
      <c r="AC3635" s="277">
        <v>3.6499999999999998E-2</v>
      </c>
      <c r="AD3635" s="277">
        <v>0</v>
      </c>
      <c r="AE3635" s="277">
        <v>0.33999999999999997</v>
      </c>
      <c r="AF3635" s="276">
        <v>1.6365881600285659</v>
      </c>
    </row>
    <row r="3636" spans="1:32" ht="27.6" x14ac:dyDescent="0.3">
      <c r="A3636" s="2">
        <f>IF(G3636="","",VLOOKUP(G3636,{"CFTV","100000";"switch","750000";"VMS","200000";"Alarme","300000";"CA","400000";"Cabeamento","500000";"Infra","600000";"Redes","700000";"Energia","800000";"Outros","900000";"Serviço","1000000"},2,FALSE)
  + COUNTIF($G$2:G3636,G3636)
)</f>
        <v>900060</v>
      </c>
      <c r="B3636" s="3" t="str">
        <f t="shared" ref="B3636:B3696" si="59">IFERROR(LEFT(H3636,FIND(" ",H3636,FIND(" ",H3636,FIND(" ",H3636,FIND(" ",H3636,FIND(" ",H3636)+1)+1)+1)+1)-1),H3636)</f>
        <v>CONTROLE REMOTO PARA ACIONAMENTOS DE</v>
      </c>
      <c r="C3636" s="14" t="s">
        <v>6388</v>
      </c>
      <c r="D3636" s="14" t="s">
        <v>6388</v>
      </c>
      <c r="E3636" s="5" t="s">
        <v>3718</v>
      </c>
      <c r="F3636" s="15" t="s">
        <v>7</v>
      </c>
      <c r="G3636" s="2" t="s">
        <v>6262</v>
      </c>
      <c r="H3636" s="14" t="s">
        <v>6387</v>
      </c>
      <c r="I3636" s="186" t="s">
        <v>7038</v>
      </c>
      <c r="J3636" s="129">
        <v>11.94</v>
      </c>
      <c r="K3636" s="162">
        <v>138.91759508046252</v>
      </c>
      <c r="L3636" s="127">
        <v>56.25</v>
      </c>
      <c r="M3636" s="203"/>
      <c r="N3636" s="228">
        <v>0.12</v>
      </c>
      <c r="O3636" s="3" t="s">
        <v>3718</v>
      </c>
      <c r="P3636" s="31" t="s">
        <v>7291</v>
      </c>
      <c r="Q3636" s="234">
        <v>1</v>
      </c>
      <c r="R3636" s="15">
        <v>85269200</v>
      </c>
      <c r="S3636" s="238">
        <v>46076</v>
      </c>
      <c r="T3636" s="263">
        <v>0.15</v>
      </c>
      <c r="U3636" s="263">
        <v>0</v>
      </c>
      <c r="V3636" s="263">
        <v>3.2119999999999996E-2</v>
      </c>
      <c r="W3636" s="263">
        <v>0</v>
      </c>
      <c r="X3636" s="263">
        <v>0.33999999999999997</v>
      </c>
      <c r="Y3636" s="265">
        <v>1.8334922359937862</v>
      </c>
      <c r="Z3636" s="275">
        <v>68.19</v>
      </c>
      <c r="AA3636" s="276">
        <v>1.5168488876334518</v>
      </c>
      <c r="AB3636" s="277">
        <v>0.05</v>
      </c>
      <c r="AC3636" s="277">
        <v>3.6499999999999998E-2</v>
      </c>
      <c r="AD3636" s="277">
        <v>0</v>
      </c>
      <c r="AE3636" s="277">
        <v>0.33999999999999997</v>
      </c>
      <c r="AF3636" s="276">
        <v>1.6365881600285659</v>
      </c>
    </row>
    <row r="3637" spans="1:32" ht="27.6" x14ac:dyDescent="0.3">
      <c r="A3637" s="2">
        <f>IF(G3637="","",VLOOKUP(G3637,{"CFTV","100000";"switch","750000";"VMS","200000";"Alarme","300000";"CA","400000";"Cabeamento","500000";"Infra","600000";"Redes","700000";"Energia","800000";"Outros","900000";"Serviço","1000000"},2,FALSE)
  + COUNTIF($G$2:G3637,G3637)
)</f>
        <v>900061</v>
      </c>
      <c r="B3637" s="3" t="str">
        <f t="shared" si="59"/>
        <v>TOTEM FIT DUPLO LISO 2,30</v>
      </c>
      <c r="C3637" s="14" t="s">
        <v>6390</v>
      </c>
      <c r="D3637" s="14" t="s">
        <v>6390</v>
      </c>
      <c r="E3637" s="5" t="s">
        <v>3718</v>
      </c>
      <c r="F3637" s="15" t="s">
        <v>7</v>
      </c>
      <c r="G3637" s="2" t="s">
        <v>6262</v>
      </c>
      <c r="H3637" s="14" t="s">
        <v>6389</v>
      </c>
      <c r="I3637" s="186" t="s">
        <v>7038</v>
      </c>
      <c r="J3637" s="129">
        <v>1136.6500000000001</v>
      </c>
      <c r="K3637" s="162">
        <v>2580.7060222997106</v>
      </c>
      <c r="L3637" s="127">
        <v>56.25</v>
      </c>
      <c r="M3637" s="203">
        <v>6.5000000000000002E-2</v>
      </c>
      <c r="N3637" s="228">
        <v>0.12</v>
      </c>
      <c r="O3637" s="3" t="s">
        <v>3718</v>
      </c>
      <c r="P3637" s="31" t="s">
        <v>7291</v>
      </c>
      <c r="Q3637" s="234">
        <v>1</v>
      </c>
      <c r="R3637" s="15">
        <v>85301010</v>
      </c>
      <c r="S3637" s="238">
        <v>46076</v>
      </c>
      <c r="T3637" s="263">
        <v>0.15</v>
      </c>
      <c r="U3637" s="263">
        <v>0</v>
      </c>
      <c r="V3637" s="263">
        <v>3.2119999999999996E-2</v>
      </c>
      <c r="W3637" s="263">
        <v>0</v>
      </c>
      <c r="X3637" s="263">
        <v>0.33999999999999997</v>
      </c>
      <c r="Y3637" s="265">
        <v>1.8334922359937862</v>
      </c>
      <c r="Z3637" s="275">
        <v>1266.7822500000002</v>
      </c>
      <c r="AA3637" s="276">
        <v>28.178871488287164</v>
      </c>
      <c r="AB3637" s="277">
        <v>0.05</v>
      </c>
      <c r="AC3637" s="277">
        <v>3.6499999999999998E-2</v>
      </c>
      <c r="AD3637" s="277">
        <v>0</v>
      </c>
      <c r="AE3637" s="277">
        <v>0.33999999999999997</v>
      </c>
      <c r="AF3637" s="276">
        <v>1.6365881600285659</v>
      </c>
    </row>
    <row r="3638" spans="1:32" ht="27.6" x14ac:dyDescent="0.3">
      <c r="A3638" s="2">
        <f>IF(G3638="","",VLOOKUP(G3638,{"CFTV","100000";"switch","750000";"VMS","200000";"Alarme","300000";"CA","400000";"Cabeamento","500000";"Infra","600000";"Redes","700000";"Energia","800000";"Outros","900000";"Serviço","1000000"},2,FALSE)
  + COUNTIF($G$2:G3638,G3638)
)</f>
        <v>900062</v>
      </c>
      <c r="B3638" s="3" t="str">
        <f t="shared" si="59"/>
        <v>PORTEIRO ELETRÔNICO ALUMÍNIO</v>
      </c>
      <c r="C3638" s="14" t="s">
        <v>6392</v>
      </c>
      <c r="D3638" s="14" t="s">
        <v>6392</v>
      </c>
      <c r="E3638" s="5" t="s">
        <v>3718</v>
      </c>
      <c r="F3638" s="15" t="s">
        <v>7</v>
      </c>
      <c r="G3638" s="2" t="s">
        <v>6262</v>
      </c>
      <c r="H3638" s="14" t="s">
        <v>6391</v>
      </c>
      <c r="I3638" s="186" t="s">
        <v>7038</v>
      </c>
      <c r="J3638" s="129">
        <v>152.03</v>
      </c>
      <c r="K3638" s="162">
        <v>309.71758293126152</v>
      </c>
      <c r="L3638" s="127"/>
      <c r="M3638" s="203"/>
      <c r="N3638" s="228">
        <v>0.12</v>
      </c>
      <c r="O3638" s="3" t="s">
        <v>3718</v>
      </c>
      <c r="P3638" s="31" t="s">
        <v>7291</v>
      </c>
      <c r="Q3638" s="234"/>
      <c r="R3638" s="15">
        <v>85171810</v>
      </c>
      <c r="S3638" s="238">
        <v>45716</v>
      </c>
      <c r="T3638" s="263">
        <v>0.15</v>
      </c>
      <c r="U3638" s="263">
        <v>0</v>
      </c>
      <c r="V3638" s="263">
        <v>3.2119999999999996E-2</v>
      </c>
      <c r="W3638" s="263">
        <v>0</v>
      </c>
      <c r="X3638" s="263">
        <v>0.33999999999999997</v>
      </c>
      <c r="Y3638" s="265">
        <v>1.8334922359937862</v>
      </c>
      <c r="Z3638" s="275">
        <v>152.03</v>
      </c>
      <c r="AA3638" s="276">
        <v>3.3818233815356167</v>
      </c>
      <c r="AB3638" s="277">
        <v>0.05</v>
      </c>
      <c r="AC3638" s="277">
        <v>3.6499999999999998E-2</v>
      </c>
      <c r="AD3638" s="277">
        <v>0</v>
      </c>
      <c r="AE3638" s="277">
        <v>0.33999999999999997</v>
      </c>
      <c r="AF3638" s="276">
        <v>1.6365881600285659</v>
      </c>
    </row>
    <row r="3639" spans="1:32" ht="110.4" x14ac:dyDescent="0.3">
      <c r="A3639" s="2">
        <f>IF(G3639="","",VLOOKUP(G3639,{"CFTV","100000";"switch","750000";"VMS","200000";"Alarme","300000";"CA","400000";"Cabeamento","500000";"Infra","600000";"Redes","700000";"Energia","800000";"Outros","900000";"Serviço","1000000"},2,FALSE)
  + COUNTIF($G$2:G3639,G3639)
)</f>
        <v>900063</v>
      </c>
      <c r="B3639" s="3" t="str">
        <f t="shared" si="59"/>
        <v>ESTAÇÃO DE GERENCIAMENTO
PROCESSOR:14ª GERAÇÃO INTEL®</v>
      </c>
      <c r="C3639" s="14" t="s">
        <v>6394</v>
      </c>
      <c r="D3639" s="14" t="s">
        <v>6394</v>
      </c>
      <c r="E3639" s="5" t="s">
        <v>318</v>
      </c>
      <c r="F3639" s="15" t="s">
        <v>7</v>
      </c>
      <c r="G3639" s="2" t="s">
        <v>6262</v>
      </c>
      <c r="H3639" s="14" t="s">
        <v>6393</v>
      </c>
      <c r="I3639" s="186" t="s">
        <v>7038</v>
      </c>
      <c r="J3639" s="131">
        <v>4675.0240000000003</v>
      </c>
      <c r="K3639" s="162">
        <v>9524.0224523162397</v>
      </c>
      <c r="L3639" s="131"/>
      <c r="M3639" s="203"/>
      <c r="N3639" s="228">
        <v>7.0000000000000007E-2</v>
      </c>
      <c r="O3639" s="3" t="s">
        <v>7054</v>
      </c>
      <c r="P3639" s="31" t="s">
        <v>7291</v>
      </c>
      <c r="Q3639" s="234">
        <v>1</v>
      </c>
      <c r="R3639" s="15">
        <v>85285120</v>
      </c>
      <c r="S3639" s="238">
        <v>45929</v>
      </c>
      <c r="T3639" s="263">
        <v>0.15</v>
      </c>
      <c r="U3639" s="263">
        <v>0</v>
      </c>
      <c r="V3639" s="263">
        <v>3.2119999999999996E-2</v>
      </c>
      <c r="W3639" s="263">
        <v>0</v>
      </c>
      <c r="X3639" s="263">
        <v>0.33999999999999997</v>
      </c>
      <c r="Y3639" s="265">
        <v>1.8334922359937862</v>
      </c>
      <c r="Z3639" s="275">
        <v>4675.0240000000003</v>
      </c>
      <c r="AA3639" s="276">
        <v>103.99332679366023</v>
      </c>
      <c r="AB3639" s="277">
        <v>0.05</v>
      </c>
      <c r="AC3639" s="277">
        <v>3.6499999999999998E-2</v>
      </c>
      <c r="AD3639" s="277">
        <v>0</v>
      </c>
      <c r="AE3639" s="277">
        <v>0.33999999999999997</v>
      </c>
      <c r="AF3639" s="276">
        <v>1.6365881600285659</v>
      </c>
    </row>
    <row r="3640" spans="1:32" ht="27.6" x14ac:dyDescent="0.3">
      <c r="A3640" s="2">
        <f>IF(G3640="","",VLOOKUP(G3640,{"CFTV","100000";"switch","750000";"VMS","200000";"Alarme","300000";"CA","400000";"Cabeamento","500000";"Infra","600000";"Redes","700000";"Energia","800000";"Outros","900000";"Serviço","1000000"},2,FALSE)
  + COUNTIF($G$2:G3640,G3640)
)</f>
        <v>900064</v>
      </c>
      <c r="B3640" s="3" t="str">
        <f t="shared" si="59"/>
        <v>INVERSOR DE TENSAO ONDA SENOIDAL</v>
      </c>
      <c r="C3640" s="3" t="s">
        <v>6396</v>
      </c>
      <c r="D3640" s="3" t="s">
        <v>6396</v>
      </c>
      <c r="E3640" s="5" t="s">
        <v>6</v>
      </c>
      <c r="F3640" s="5" t="s">
        <v>7</v>
      </c>
      <c r="G3640" s="2" t="s">
        <v>6262</v>
      </c>
      <c r="H3640" s="3" t="s">
        <v>6395</v>
      </c>
      <c r="I3640" s="170" t="s">
        <v>7038</v>
      </c>
      <c r="J3640" s="127">
        <v>1276.44</v>
      </c>
      <c r="K3640" s="162">
        <v>2853.9180617875777</v>
      </c>
      <c r="L3640" s="126"/>
      <c r="M3640" s="205">
        <v>9.7500000000000003E-2</v>
      </c>
      <c r="N3640" s="198">
        <v>0.12</v>
      </c>
      <c r="O3640" s="3" t="s">
        <v>7048</v>
      </c>
      <c r="P3640" s="31" t="s">
        <v>7288</v>
      </c>
      <c r="Q3640" s="234">
        <v>1</v>
      </c>
      <c r="R3640" s="5">
        <v>85044090</v>
      </c>
      <c r="S3640" s="238">
        <v>45698</v>
      </c>
      <c r="T3640" s="263">
        <v>0.15</v>
      </c>
      <c r="U3640" s="263">
        <v>0</v>
      </c>
      <c r="V3640" s="263">
        <v>3.2119999999999996E-2</v>
      </c>
      <c r="W3640" s="263">
        <v>0</v>
      </c>
      <c r="X3640" s="263">
        <v>0.33999999999999997</v>
      </c>
      <c r="Y3640" s="265">
        <v>1.8334922359937862</v>
      </c>
      <c r="Z3640" s="275">
        <v>1400.8929000000001</v>
      </c>
      <c r="AA3640" s="276">
        <v>31.162088826200328</v>
      </c>
      <c r="AB3640" s="277">
        <v>0.05</v>
      </c>
      <c r="AC3640" s="277">
        <v>3.6499999999999998E-2</v>
      </c>
      <c r="AD3640" s="277">
        <v>0</v>
      </c>
      <c r="AE3640" s="277">
        <v>0.33999999999999997</v>
      </c>
      <c r="AF3640" s="276">
        <v>1.6365881600285659</v>
      </c>
    </row>
    <row r="3641" spans="1:32" ht="27.6" x14ac:dyDescent="0.3">
      <c r="A3641" s="2">
        <f>IF(G3641="","",VLOOKUP(G3641,{"CFTV","100000";"switch","750000";"VMS","200000";"Alarme","300000";"CA","400000";"Cabeamento","500000";"Infra","600000";"Redes","700000";"Energia","800000";"Outros","900000";"Serviço","1000000"},2,FALSE)
  + COUNTIF($G$2:G3641,G3641)
)</f>
        <v>900065</v>
      </c>
      <c r="B3641" s="3" t="str">
        <f t="shared" si="59"/>
        <v>DISJUNTOR NSX100S DC 20A BIPOLAR</v>
      </c>
      <c r="C3641" s="82" t="s">
        <v>6398</v>
      </c>
      <c r="D3641" s="82" t="s">
        <v>6398</v>
      </c>
      <c r="E3641" s="5" t="s">
        <v>326</v>
      </c>
      <c r="F3641" s="5" t="s">
        <v>7</v>
      </c>
      <c r="G3641" s="2" t="s">
        <v>6262</v>
      </c>
      <c r="H3641" s="3" t="s">
        <v>6397</v>
      </c>
      <c r="I3641" s="170" t="s">
        <v>7038</v>
      </c>
      <c r="J3641" s="129">
        <v>4088.5</v>
      </c>
      <c r="K3641" s="162">
        <v>7297.7841906304848</v>
      </c>
      <c r="L3641" s="126"/>
      <c r="M3641" s="205"/>
      <c r="N3641" s="198">
        <v>0.04</v>
      </c>
      <c r="O3641" s="3" t="s">
        <v>6374</v>
      </c>
      <c r="P3641" s="31" t="s">
        <v>7288</v>
      </c>
      <c r="Q3641" s="234">
        <v>1</v>
      </c>
      <c r="R3641" s="5">
        <v>85362000</v>
      </c>
      <c r="S3641" s="238">
        <v>45888</v>
      </c>
      <c r="T3641" s="263">
        <v>0.15</v>
      </c>
      <c r="U3641" s="263">
        <v>0</v>
      </c>
      <c r="V3641" s="263">
        <v>3.5039999999999995E-2</v>
      </c>
      <c r="W3641" s="263">
        <v>0</v>
      </c>
      <c r="X3641" s="263">
        <v>0.33999999999999997</v>
      </c>
      <c r="Y3641" s="265">
        <v>1.6064585475278061</v>
      </c>
      <c r="Z3641" s="275">
        <v>4088.5</v>
      </c>
      <c r="AA3641" s="276">
        <v>90.946424359720893</v>
      </c>
      <c r="AB3641" s="277">
        <v>0.05</v>
      </c>
      <c r="AC3641" s="277">
        <v>3.6499999999999998E-2</v>
      </c>
      <c r="AD3641" s="277">
        <v>0</v>
      </c>
      <c r="AE3641" s="277">
        <v>0.33999999999999997</v>
      </c>
      <c r="AF3641" s="276">
        <v>1.6365881600285659</v>
      </c>
    </row>
    <row r="3642" spans="1:32" x14ac:dyDescent="0.3">
      <c r="A3642" s="2">
        <f>IF(G3642="","",VLOOKUP(G3642,{"CFTV","100000";"switch","750000";"VMS","200000";"Alarme","300000";"CA","400000";"Cabeamento","500000";"Infra","600000";"Redes","700000";"Energia","800000";"Outros","900000";"Serviço","1000000"},2,FALSE)
  + COUNTIF($G$2:G3642,G3642)
)</f>
        <v>900066</v>
      </c>
      <c r="B3642" s="3" t="str">
        <f t="shared" si="59"/>
        <v>PLACA SOLAR 410W OFFGRID</v>
      </c>
      <c r="C3642" s="3" t="s">
        <v>6400</v>
      </c>
      <c r="D3642" s="3" t="s">
        <v>6400</v>
      </c>
      <c r="E3642" s="5" t="s">
        <v>6401</v>
      </c>
      <c r="F3642" s="5" t="s">
        <v>7</v>
      </c>
      <c r="G3642" s="2" t="s">
        <v>6262</v>
      </c>
      <c r="H3642" s="3" t="s">
        <v>6399</v>
      </c>
      <c r="I3642" s="170" t="s">
        <v>7038</v>
      </c>
      <c r="J3642" s="127">
        <v>516.54999999999995</v>
      </c>
      <c r="K3642" s="162">
        <v>1052.3226827806559</v>
      </c>
      <c r="L3642" s="126"/>
      <c r="M3642" s="205">
        <v>0</v>
      </c>
      <c r="N3642" s="198">
        <v>0.12</v>
      </c>
      <c r="O3642" s="3" t="s">
        <v>7264</v>
      </c>
      <c r="P3642" s="31" t="s">
        <v>7291</v>
      </c>
      <c r="Q3642" s="234">
        <v>1</v>
      </c>
      <c r="R3642" s="5">
        <v>85414300</v>
      </c>
      <c r="S3642" s="238">
        <v>45678</v>
      </c>
      <c r="T3642" s="263">
        <v>0.15</v>
      </c>
      <c r="U3642" s="263">
        <v>0</v>
      </c>
      <c r="V3642" s="263">
        <v>3.2119999999999996E-2</v>
      </c>
      <c r="W3642" s="263">
        <v>0</v>
      </c>
      <c r="X3642" s="263">
        <v>0.33999999999999997</v>
      </c>
      <c r="Y3642" s="265">
        <v>1.8334922359937862</v>
      </c>
      <c r="Z3642" s="275">
        <v>516.54999999999995</v>
      </c>
      <c r="AA3642" s="276">
        <v>11.49036945163601</v>
      </c>
      <c r="AB3642" s="277">
        <v>0.05</v>
      </c>
      <c r="AC3642" s="277">
        <v>3.6499999999999998E-2</v>
      </c>
      <c r="AD3642" s="277">
        <v>0</v>
      </c>
      <c r="AE3642" s="277">
        <v>0.33999999999999997</v>
      </c>
      <c r="AF3642" s="276">
        <v>1.6365881600285659</v>
      </c>
    </row>
    <row r="3643" spans="1:32" x14ac:dyDescent="0.3">
      <c r="A3643" s="2">
        <f>IF(G3643="","",VLOOKUP(G3643,{"CFTV","100000";"switch","750000";"VMS","200000";"Alarme","300000";"CA","400000";"Cabeamento","500000";"Infra","600000";"Redes","700000";"Energia","800000";"Outros","900000";"Serviço","1000000"},2,FALSE)
  + COUNTIF($G$2:G3643,G3643)
)</f>
        <v>900067</v>
      </c>
      <c r="B3643" s="3" t="str">
        <f t="shared" si="59"/>
        <v>RADAR DE SEGURANÇA</v>
      </c>
      <c r="C3643" s="3" t="s">
        <v>6403</v>
      </c>
      <c r="D3643" s="3" t="s">
        <v>6403</v>
      </c>
      <c r="E3643" s="5" t="s">
        <v>912</v>
      </c>
      <c r="F3643" s="5" t="s">
        <v>7</v>
      </c>
      <c r="G3643" s="2" t="s">
        <v>6262</v>
      </c>
      <c r="H3643" s="3" t="s">
        <v>6402</v>
      </c>
      <c r="I3643" s="170" t="s">
        <v>7039</v>
      </c>
      <c r="J3643" s="143">
        <v>28709.68</v>
      </c>
      <c r="K3643" s="162">
        <v>295686.28389465262</v>
      </c>
      <c r="L3643" s="126"/>
      <c r="M3643" s="203"/>
      <c r="N3643" s="198">
        <v>0.12</v>
      </c>
      <c r="O3643" s="3" t="s">
        <v>1776</v>
      </c>
      <c r="P3643" s="31" t="s">
        <v>7291</v>
      </c>
      <c r="Q3643" s="234">
        <v>1</v>
      </c>
      <c r="R3643" s="5">
        <v>85261000</v>
      </c>
      <c r="S3643" s="238">
        <v>46013</v>
      </c>
      <c r="T3643" s="263">
        <v>0.15</v>
      </c>
      <c r="U3643" s="263">
        <v>0</v>
      </c>
      <c r="V3643" s="263">
        <v>3.5039999999999995E-2</v>
      </c>
      <c r="W3643" s="263">
        <v>0</v>
      </c>
      <c r="X3643" s="263">
        <v>0.33999999999999997</v>
      </c>
      <c r="Y3643" s="265">
        <v>1.6064585475278061</v>
      </c>
      <c r="Z3643" s="275">
        <v>165654.8536</v>
      </c>
      <c r="AA3643" s="276">
        <v>3684.9007246552624</v>
      </c>
      <c r="AB3643" s="277">
        <v>0.05</v>
      </c>
      <c r="AC3643" s="277">
        <v>3.6499999999999998E-2</v>
      </c>
      <c r="AD3643" s="277">
        <v>0</v>
      </c>
      <c r="AE3643" s="277">
        <v>0.33999999999999997</v>
      </c>
      <c r="AF3643" s="276">
        <v>1.6365881600285659</v>
      </c>
    </row>
    <row r="3644" spans="1:32" x14ac:dyDescent="0.3">
      <c r="A3644" s="2">
        <f>IF(G3644="","",VLOOKUP(G3644,{"CFTV","100000";"switch","750000";"VMS","200000";"Alarme","300000";"CA","400000";"Cabeamento","500000";"Infra","600000";"Redes","700000";"Energia","800000";"Outros","900000";"Serviço","1000000"},2,FALSE)
  + COUNTIF($G$2:G3644,G3644)
)</f>
        <v>900068</v>
      </c>
      <c r="B3644" s="3" t="str">
        <f t="shared" si="59"/>
        <v>SOFTWARE BASE MASS SERVER</v>
      </c>
      <c r="C3644" s="3"/>
      <c r="D3644" s="3"/>
      <c r="E3644" s="5" t="s">
        <v>912</v>
      </c>
      <c r="F3644" s="5" t="s">
        <v>776</v>
      </c>
      <c r="G3644" s="2" t="s">
        <v>6262</v>
      </c>
      <c r="H3644" s="3" t="s">
        <v>6404</v>
      </c>
      <c r="I3644" s="170" t="s">
        <v>7039</v>
      </c>
      <c r="J3644" s="127">
        <v>4140</v>
      </c>
      <c r="K3644" s="162">
        <v>43438.322943478197</v>
      </c>
      <c r="L3644" s="126"/>
      <c r="M3644" s="203"/>
      <c r="N3644" s="218"/>
      <c r="O3644" s="3" t="s">
        <v>1776</v>
      </c>
      <c r="P3644" s="31" t="s">
        <v>7291</v>
      </c>
      <c r="Q3644" s="234">
        <v>1</v>
      </c>
      <c r="R3644" s="5" t="s">
        <v>777</v>
      </c>
      <c r="S3644" s="238">
        <v>46058</v>
      </c>
      <c r="T3644" s="263">
        <v>0.15</v>
      </c>
      <c r="U3644" s="263">
        <v>0.05</v>
      </c>
      <c r="V3644" s="263">
        <v>3.6499999999999998E-2</v>
      </c>
      <c r="W3644" s="263">
        <v>0</v>
      </c>
      <c r="X3644" s="263">
        <v>0.33999999999999997</v>
      </c>
      <c r="Y3644" s="265">
        <v>1.6365881600285659</v>
      </c>
      <c r="Z3644" s="275">
        <v>23887.8</v>
      </c>
      <c r="AA3644" s="276">
        <v>531.37091740739652</v>
      </c>
      <c r="AB3644" s="277">
        <v>0.05</v>
      </c>
      <c r="AC3644" s="277">
        <v>3.6499999999999998E-2</v>
      </c>
      <c r="AD3644" s="277">
        <v>0</v>
      </c>
      <c r="AE3644" s="277">
        <v>0.33999999999999997</v>
      </c>
      <c r="AF3644" s="276">
        <v>1.6365881600285659</v>
      </c>
    </row>
    <row r="3645" spans="1:32" x14ac:dyDescent="0.3">
      <c r="A3645" s="2">
        <f>IF(G3645="","",VLOOKUP(G3645,{"CFTV","100000";"switch","750000";"VMS","200000";"Alarme","300000";"CA","400000";"Cabeamento","500000";"Infra","600000";"Redes","700000";"Energia","800000";"Outros","900000";"Serviço","1000000"},2,FALSE)
  + COUNTIF($G$2:G3645,G3645)
)</f>
        <v>900069</v>
      </c>
      <c r="B3645" s="3" t="str">
        <f t="shared" si="59"/>
        <v>LICENÇA DE INTEGRAÇÃO PTZ</v>
      </c>
      <c r="C3645" s="3"/>
      <c r="D3645" s="3"/>
      <c r="E3645" s="5" t="s">
        <v>912</v>
      </c>
      <c r="F3645" s="5" t="s">
        <v>776</v>
      </c>
      <c r="G3645" s="2" t="s">
        <v>6262</v>
      </c>
      <c r="H3645" s="3" t="s">
        <v>6405</v>
      </c>
      <c r="I3645" s="170" t="s">
        <v>7039</v>
      </c>
      <c r="J3645" s="127">
        <v>830</v>
      </c>
      <c r="K3645" s="162">
        <v>8708.6492857697831</v>
      </c>
      <c r="L3645" s="126"/>
      <c r="M3645" s="203"/>
      <c r="N3645" s="218"/>
      <c r="O3645" s="3" t="s">
        <v>1776</v>
      </c>
      <c r="P3645" s="31" t="s">
        <v>7291</v>
      </c>
      <c r="Q3645" s="234">
        <v>1</v>
      </c>
      <c r="R3645" s="5" t="s">
        <v>777</v>
      </c>
      <c r="S3645" s="238">
        <v>46058</v>
      </c>
      <c r="T3645" s="263">
        <v>0.15</v>
      </c>
      <c r="U3645" s="263">
        <v>0.05</v>
      </c>
      <c r="V3645" s="263">
        <v>3.6499999999999998E-2</v>
      </c>
      <c r="W3645" s="263">
        <v>0</v>
      </c>
      <c r="X3645" s="263">
        <v>0.33999999999999997</v>
      </c>
      <c r="Y3645" s="265">
        <v>1.6365881600285659</v>
      </c>
      <c r="Z3645" s="275">
        <v>4789.0999999999995</v>
      </c>
      <c r="AA3645" s="276">
        <v>106.53088440776307</v>
      </c>
      <c r="AB3645" s="277">
        <v>0.05</v>
      </c>
      <c r="AC3645" s="277">
        <v>3.6499999999999998E-2</v>
      </c>
      <c r="AD3645" s="277">
        <v>0</v>
      </c>
      <c r="AE3645" s="277">
        <v>0.33999999999999997</v>
      </c>
      <c r="AF3645" s="276">
        <v>1.6365881600285659</v>
      </c>
    </row>
    <row r="3646" spans="1:32" ht="96.6" x14ac:dyDescent="0.3">
      <c r="A3646" s="2">
        <f>IF(G3646="","",VLOOKUP(G3646,{"CFTV","100000";"switch","750000";"VMS","200000";"Alarme","300000";"CA","400000";"Cabeamento","500000";"Infra","600000";"Redes","700000";"Energia","800000";"Outros","900000";"Serviço","1000000"},2,FALSE)
  + COUNTIF($G$2:G3646,G3646)
)</f>
        <v>900070</v>
      </c>
      <c r="B3646" s="3" t="str">
        <f t="shared" si="59"/>
        <v>QUADRO DE COMANDO ELÉTRICO A</v>
      </c>
      <c r="C3646" s="3" t="s">
        <v>6407</v>
      </c>
      <c r="D3646" s="3" t="s">
        <v>6407</v>
      </c>
      <c r="E3646" s="5" t="s">
        <v>932</v>
      </c>
      <c r="F3646" s="5" t="s">
        <v>7</v>
      </c>
      <c r="G3646" s="2" t="s">
        <v>6262</v>
      </c>
      <c r="H3646" s="3" t="s">
        <v>6406</v>
      </c>
      <c r="I3646" s="170" t="s">
        <v>7038</v>
      </c>
      <c r="J3646" s="127">
        <v>990</v>
      </c>
      <c r="K3646" s="162">
        <v>2117.6835325728234</v>
      </c>
      <c r="L3646" s="126"/>
      <c r="M3646" s="205">
        <v>0.05</v>
      </c>
      <c r="N3646" s="198">
        <v>0.12</v>
      </c>
      <c r="O3646" s="3" t="s">
        <v>932</v>
      </c>
      <c r="P3646" s="31" t="s">
        <v>7292</v>
      </c>
      <c r="Q3646" s="234">
        <v>3</v>
      </c>
      <c r="R3646" s="5">
        <v>73269090</v>
      </c>
      <c r="S3646" s="238">
        <v>45903</v>
      </c>
      <c r="T3646" s="263">
        <v>0.15</v>
      </c>
      <c r="U3646" s="263">
        <v>0</v>
      </c>
      <c r="V3646" s="263">
        <v>3.2119999999999996E-2</v>
      </c>
      <c r="W3646" s="263">
        <v>0</v>
      </c>
      <c r="X3646" s="263">
        <v>0.33999999999999997</v>
      </c>
      <c r="Y3646" s="265">
        <v>1.8334922359937862</v>
      </c>
      <c r="Z3646" s="275">
        <v>1039.5</v>
      </c>
      <c r="AA3646" s="276">
        <v>23.123103368455389</v>
      </c>
      <c r="AB3646" s="277">
        <v>0.05</v>
      </c>
      <c r="AC3646" s="277">
        <v>3.6499999999999998E-2</v>
      </c>
      <c r="AD3646" s="277">
        <v>0</v>
      </c>
      <c r="AE3646" s="277">
        <v>0.33999999999999997</v>
      </c>
      <c r="AF3646" s="276">
        <v>1.6365881600285659</v>
      </c>
    </row>
    <row r="3647" spans="1:32" ht="96.6" x14ac:dyDescent="0.3">
      <c r="A3647" s="2">
        <f>IF(G3647="","",VLOOKUP(G3647,{"CFTV","100000";"switch","750000";"VMS","200000";"Alarme","300000";"CA","400000";"Cabeamento","500000";"Infra","600000";"Redes","700000";"Energia","800000";"Outros","900000";"Serviço","1000000"},2,FALSE)
  + COUNTIF($G$2:G3647,G3647)
)</f>
        <v>900071</v>
      </c>
      <c r="B3647" s="3" t="str">
        <f t="shared" si="59"/>
        <v>QUADRO DE COMANDO ELÉTRICO A</v>
      </c>
      <c r="C3647" s="3" t="s">
        <v>6409</v>
      </c>
      <c r="D3647" s="3" t="s">
        <v>6409</v>
      </c>
      <c r="E3647" s="5" t="s">
        <v>932</v>
      </c>
      <c r="F3647" s="5" t="s">
        <v>7</v>
      </c>
      <c r="G3647" s="2" t="s">
        <v>6262</v>
      </c>
      <c r="H3647" s="3" t="s">
        <v>6408</v>
      </c>
      <c r="I3647" s="170" t="s">
        <v>7038</v>
      </c>
      <c r="J3647" s="127">
        <v>4950</v>
      </c>
      <c r="K3647" s="162">
        <v>10588.417662864116</v>
      </c>
      <c r="L3647" s="126"/>
      <c r="M3647" s="205">
        <v>0.05</v>
      </c>
      <c r="N3647" s="198">
        <v>0.12</v>
      </c>
      <c r="O3647" s="3" t="s">
        <v>932</v>
      </c>
      <c r="P3647" s="31" t="s">
        <v>7292</v>
      </c>
      <c r="Q3647" s="234">
        <v>1</v>
      </c>
      <c r="R3647" s="5">
        <v>73269090</v>
      </c>
      <c r="S3647" s="238">
        <v>45705</v>
      </c>
      <c r="T3647" s="263">
        <v>0.15</v>
      </c>
      <c r="U3647" s="263">
        <v>0</v>
      </c>
      <c r="V3647" s="263">
        <v>3.2119999999999996E-2</v>
      </c>
      <c r="W3647" s="263">
        <v>0</v>
      </c>
      <c r="X3647" s="263">
        <v>0.33999999999999997</v>
      </c>
      <c r="Y3647" s="265">
        <v>1.8334922359937862</v>
      </c>
      <c r="Z3647" s="275">
        <v>5197.5</v>
      </c>
      <c r="AA3647" s="276">
        <v>115.61551684227696</v>
      </c>
      <c r="AB3647" s="277">
        <v>0.05</v>
      </c>
      <c r="AC3647" s="277">
        <v>3.6499999999999998E-2</v>
      </c>
      <c r="AD3647" s="277">
        <v>0</v>
      </c>
      <c r="AE3647" s="277">
        <v>0.33999999999999997</v>
      </c>
      <c r="AF3647" s="276">
        <v>1.6365881600285659</v>
      </c>
    </row>
    <row r="3648" spans="1:32" ht="27.6" x14ac:dyDescent="0.3">
      <c r="A3648" s="2">
        <f>IF(G3648="","",VLOOKUP(G3648,{"CFTV","100000";"switch","750000";"VMS","200000";"Alarme","300000";"CA","400000";"Cabeamento","500000";"Infra","600000";"Redes","700000";"Energia","800000";"Outros","900000";"Serviço","1000000"},2,FALSE)
  + COUNTIF($G$2:G3648,G3648)
)</f>
        <v>900072</v>
      </c>
      <c r="B3648" s="3" t="str">
        <f t="shared" si="59"/>
        <v>2 MINI VENTILADOR 120MM +</v>
      </c>
      <c r="C3648" s="3" t="s">
        <v>6411</v>
      </c>
      <c r="D3648" s="3" t="s">
        <v>6411</v>
      </c>
      <c r="E3648" s="5" t="s">
        <v>5264</v>
      </c>
      <c r="F3648" s="5" t="s">
        <v>7</v>
      </c>
      <c r="G3648" s="2" t="s">
        <v>6262</v>
      </c>
      <c r="H3648" s="3" t="s">
        <v>6410</v>
      </c>
      <c r="I3648" s="170" t="s">
        <v>7038</v>
      </c>
      <c r="J3648" s="127">
        <v>261.25</v>
      </c>
      <c r="K3648" s="162">
        <v>532.22205183708525</v>
      </c>
      <c r="L3648" s="126"/>
      <c r="M3648" s="203"/>
      <c r="N3648" s="218">
        <v>0.12</v>
      </c>
      <c r="O3648" s="3" t="s">
        <v>7088</v>
      </c>
      <c r="P3648" s="31" t="s">
        <v>7291</v>
      </c>
      <c r="Q3648" s="234">
        <v>1</v>
      </c>
      <c r="R3648" s="5">
        <v>85145910</v>
      </c>
      <c r="S3648" s="238">
        <v>46087</v>
      </c>
      <c r="T3648" s="263">
        <v>0.15</v>
      </c>
      <c r="U3648" s="263">
        <v>0</v>
      </c>
      <c r="V3648" s="263">
        <v>3.2119999999999996E-2</v>
      </c>
      <c r="W3648" s="263">
        <v>0</v>
      </c>
      <c r="X3648" s="263">
        <v>0.33999999999999997</v>
      </c>
      <c r="Y3648" s="265">
        <v>1.8334922359937862</v>
      </c>
      <c r="Z3648" s="275">
        <v>261.25</v>
      </c>
      <c r="AA3648" s="276">
        <v>5.8113619576805879</v>
      </c>
      <c r="AB3648" s="277">
        <v>0.05</v>
      </c>
      <c r="AC3648" s="277">
        <v>3.6499999999999998E-2</v>
      </c>
      <c r="AD3648" s="277">
        <v>0</v>
      </c>
      <c r="AE3648" s="277">
        <v>0.33999999999999997</v>
      </c>
      <c r="AF3648" s="276">
        <v>1.6365881600285659</v>
      </c>
    </row>
    <row r="3649" spans="1:32" ht="27.6" x14ac:dyDescent="0.3">
      <c r="A3649" s="2">
        <f>IF(G3649="","",VLOOKUP(G3649,{"CFTV","100000";"switch","750000";"VMS","200000";"Alarme","300000";"CA","400000";"Cabeamento","500000";"Infra","600000";"Redes","700000";"Energia","800000";"Outros","900000";"Serviço","1000000"},2,FALSE)
  + COUNTIF($G$2:G3649,G3649)
)</f>
        <v>900073</v>
      </c>
      <c r="B3649" s="3" t="str">
        <f t="shared" si="59"/>
        <v>PORTA FUSÍVEL ACTI9 STI 3P</v>
      </c>
      <c r="C3649" s="3" t="s">
        <v>6413</v>
      </c>
      <c r="D3649" s="3" t="s">
        <v>6413</v>
      </c>
      <c r="E3649" s="5" t="s">
        <v>4815</v>
      </c>
      <c r="F3649" s="5" t="s">
        <v>7</v>
      </c>
      <c r="G3649" s="2" t="s">
        <v>6262</v>
      </c>
      <c r="H3649" s="3" t="s">
        <v>6412</v>
      </c>
      <c r="I3649" s="170" t="s">
        <v>7038</v>
      </c>
      <c r="J3649" s="127">
        <v>114.43</v>
      </c>
      <c r="K3649" s="162">
        <v>233.11835173863219</v>
      </c>
      <c r="L3649" s="126"/>
      <c r="M3649" s="203"/>
      <c r="N3649" s="218">
        <v>0.12</v>
      </c>
      <c r="O3649" s="3" t="s">
        <v>6374</v>
      </c>
      <c r="P3649" s="31" t="s">
        <v>7294</v>
      </c>
      <c r="Q3649" s="234">
        <v>1</v>
      </c>
      <c r="R3649" s="5">
        <v>85361000</v>
      </c>
      <c r="S3649" s="238">
        <v>45705</v>
      </c>
      <c r="T3649" s="263">
        <v>0.15</v>
      </c>
      <c r="U3649" s="263">
        <v>0</v>
      </c>
      <c r="V3649" s="263">
        <v>3.2119999999999996E-2</v>
      </c>
      <c r="W3649" s="263">
        <v>0</v>
      </c>
      <c r="X3649" s="263">
        <v>0.33999999999999997</v>
      </c>
      <c r="Y3649" s="265">
        <v>1.8334922359937862</v>
      </c>
      <c r="Z3649" s="275">
        <v>114.43</v>
      </c>
      <c r="AA3649" s="276">
        <v>2.54543214858331</v>
      </c>
      <c r="AB3649" s="277">
        <v>0.05</v>
      </c>
      <c r="AC3649" s="277">
        <v>3.6499999999999998E-2</v>
      </c>
      <c r="AD3649" s="277">
        <v>0</v>
      </c>
      <c r="AE3649" s="277">
        <v>0.33999999999999997</v>
      </c>
      <c r="AF3649" s="276">
        <v>1.6365881600285659</v>
      </c>
    </row>
    <row r="3650" spans="1:32" ht="27.6" x14ac:dyDescent="0.3">
      <c r="A3650" s="2">
        <f>IF(G3650="","",VLOOKUP(G3650,{"CFTV","100000";"switch","750000";"VMS","200000";"Alarme","300000";"CA","400000";"Cabeamento","500000";"Infra","600000";"Redes","700000";"Energia","800000";"Outros","900000";"Serviço","1000000"},2,FALSE)
  + COUNTIF($G$2:G3650,G3650)
)</f>
        <v>900074</v>
      </c>
      <c r="B3650" s="3" t="str">
        <f t="shared" si="59"/>
        <v>SUPORTE MULTIARTICULADO PARA MONITOR/TV UNIVERSAL</v>
      </c>
      <c r="C3650" s="3" t="s">
        <v>6415</v>
      </c>
      <c r="D3650" s="3" t="s">
        <v>6415</v>
      </c>
      <c r="E3650" s="5" t="s">
        <v>6416</v>
      </c>
      <c r="F3650" s="5" t="s">
        <v>7</v>
      </c>
      <c r="G3650" s="2" t="s">
        <v>6262</v>
      </c>
      <c r="H3650" s="3" t="s">
        <v>6414</v>
      </c>
      <c r="I3650" s="170" t="s">
        <v>7038</v>
      </c>
      <c r="J3650" s="127">
        <v>178</v>
      </c>
      <c r="K3650" s="162">
        <v>362.62402000765996</v>
      </c>
      <c r="L3650" s="127"/>
      <c r="M3650" s="203"/>
      <c r="N3650" s="198">
        <v>7.0000000000000007E-2</v>
      </c>
      <c r="O3650" s="3" t="s">
        <v>7057</v>
      </c>
      <c r="P3650" s="31" t="s">
        <v>7291</v>
      </c>
      <c r="Q3650" s="234">
        <v>1</v>
      </c>
      <c r="R3650" s="5">
        <v>85299020</v>
      </c>
      <c r="S3650" s="238">
        <v>46087</v>
      </c>
      <c r="T3650" s="263">
        <v>0.15</v>
      </c>
      <c r="U3650" s="263">
        <v>0</v>
      </c>
      <c r="V3650" s="263">
        <v>3.2119999999999996E-2</v>
      </c>
      <c r="W3650" s="263">
        <v>0</v>
      </c>
      <c r="X3650" s="263">
        <v>0.33999999999999997</v>
      </c>
      <c r="Y3650" s="265">
        <v>1.8334922359937862</v>
      </c>
      <c r="Z3650" s="275">
        <v>178</v>
      </c>
      <c r="AA3650" s="276">
        <v>3.9595116879125158</v>
      </c>
      <c r="AB3650" s="277">
        <v>0.05</v>
      </c>
      <c r="AC3650" s="277">
        <v>3.6499999999999998E-2</v>
      </c>
      <c r="AD3650" s="277">
        <v>0</v>
      </c>
      <c r="AE3650" s="277">
        <v>0.33999999999999997</v>
      </c>
      <c r="AF3650" s="276">
        <v>1.6365881600285659</v>
      </c>
    </row>
    <row r="3651" spans="1:32" ht="27.6" x14ac:dyDescent="0.3">
      <c r="A3651" s="2">
        <f>IF(G3651="","",VLOOKUP(G3651,{"CFTV","100000";"switch","750000";"VMS","200000";"Alarme","300000";"CA","400000";"Cabeamento","500000";"Infra","600000";"Redes","700000";"Energia","800000";"Outros","900000";"Serviço","1000000"},2,FALSE)
  + COUNTIF($G$2:G3651,G3651)
)</f>
        <v>900075</v>
      </c>
      <c r="B3651" s="3" t="str">
        <f t="shared" si="59"/>
        <v>CABO USB EXTENSOR USB 3.0</v>
      </c>
      <c r="C3651" s="3" t="s">
        <v>6418</v>
      </c>
      <c r="D3651" s="3" t="s">
        <v>6418</v>
      </c>
      <c r="E3651" s="5" t="s">
        <v>1996</v>
      </c>
      <c r="F3651" s="5" t="s">
        <v>7</v>
      </c>
      <c r="G3651" s="2" t="s">
        <v>6262</v>
      </c>
      <c r="H3651" s="3" t="s">
        <v>6417</v>
      </c>
      <c r="I3651" s="170" t="s">
        <v>7038</v>
      </c>
      <c r="J3651" s="127">
        <v>61.86</v>
      </c>
      <c r="K3651" s="162">
        <v>126.02203302063958</v>
      </c>
      <c r="L3651" s="126"/>
      <c r="M3651" s="203"/>
      <c r="N3651" s="198">
        <v>7.0000000000000007E-2</v>
      </c>
      <c r="O3651" s="3" t="s">
        <v>1996</v>
      </c>
      <c r="P3651" s="31"/>
      <c r="Q3651" s="234">
        <v>1</v>
      </c>
      <c r="R3651" s="5">
        <v>85369090</v>
      </c>
      <c r="S3651" s="238">
        <v>45716</v>
      </c>
      <c r="T3651" s="263">
        <v>0.15</v>
      </c>
      <c r="U3651" s="263">
        <v>0</v>
      </c>
      <c r="V3651" s="263">
        <v>3.2119999999999996E-2</v>
      </c>
      <c r="W3651" s="263">
        <v>0</v>
      </c>
      <c r="X3651" s="263">
        <v>0.33999999999999997</v>
      </c>
      <c r="Y3651" s="265">
        <v>1.8334922359937862</v>
      </c>
      <c r="Z3651" s="275">
        <v>61.86</v>
      </c>
      <c r="AA3651" s="276">
        <v>1.3760415337880236</v>
      </c>
      <c r="AB3651" s="277">
        <v>0.05</v>
      </c>
      <c r="AC3651" s="277">
        <v>3.6499999999999998E-2</v>
      </c>
      <c r="AD3651" s="277">
        <v>0</v>
      </c>
      <c r="AE3651" s="277">
        <v>0.33999999999999997</v>
      </c>
      <c r="AF3651" s="276">
        <v>1.6365881600285659</v>
      </c>
    </row>
    <row r="3652" spans="1:32" x14ac:dyDescent="0.3">
      <c r="A3652" s="2">
        <f>IF(G3652="","",VLOOKUP(G3652,{"CFTV","100000";"switch","750000";"VMS","200000";"Alarme","300000";"CA","400000";"Cabeamento","500000";"Infra","600000";"Redes","700000";"Energia","800000";"Outros","900000";"Serviço","1000000"},2,FALSE)
  + COUNTIF($G$2:G3652,G3652)
)</f>
        <v>900076</v>
      </c>
      <c r="B3652" s="3" t="str">
        <f t="shared" si="59"/>
        <v>MONITOR TV - 43"</v>
      </c>
      <c r="C3652" s="82" t="s">
        <v>6420</v>
      </c>
      <c r="D3652" s="82" t="s">
        <v>6420</v>
      </c>
      <c r="E3652" s="106" t="s">
        <v>1822</v>
      </c>
      <c r="F3652" s="106" t="s">
        <v>7</v>
      </c>
      <c r="G3652" s="2" t="s">
        <v>6262</v>
      </c>
      <c r="H3652" s="82" t="s">
        <v>6419</v>
      </c>
      <c r="I3652" s="170" t="s">
        <v>7038</v>
      </c>
      <c r="J3652" s="127">
        <v>1969</v>
      </c>
      <c r="K3652" s="162">
        <v>4011.2735696352947</v>
      </c>
      <c r="L3652" s="126"/>
      <c r="M3652" s="203"/>
      <c r="N3652" s="233">
        <v>0.18</v>
      </c>
      <c r="O3652" s="3" t="s">
        <v>7055</v>
      </c>
      <c r="P3652" s="31" t="s">
        <v>7294</v>
      </c>
      <c r="Q3652" s="234">
        <v>1</v>
      </c>
      <c r="R3652" s="106">
        <v>85282190</v>
      </c>
      <c r="S3652" s="238">
        <v>45967</v>
      </c>
      <c r="T3652" s="263">
        <v>0.15</v>
      </c>
      <c r="U3652" s="263">
        <v>0</v>
      </c>
      <c r="V3652" s="263">
        <v>3.2119999999999996E-2</v>
      </c>
      <c r="W3652" s="263">
        <v>0</v>
      </c>
      <c r="X3652" s="263">
        <v>0.33999999999999997</v>
      </c>
      <c r="Y3652" s="265">
        <v>1.8334922359937862</v>
      </c>
      <c r="Z3652" s="275">
        <v>1969</v>
      </c>
      <c r="AA3652" s="276">
        <v>43.799317491571593</v>
      </c>
      <c r="AB3652" s="277">
        <v>0.05</v>
      </c>
      <c r="AC3652" s="277">
        <v>3.6499999999999998E-2</v>
      </c>
      <c r="AD3652" s="277">
        <v>0</v>
      </c>
      <c r="AE3652" s="277">
        <v>0.33999999999999997</v>
      </c>
      <c r="AF3652" s="276">
        <v>1.6365881600285659</v>
      </c>
    </row>
    <row r="3653" spans="1:32" ht="27.6" x14ac:dyDescent="0.3">
      <c r="A3653" s="2">
        <f>IF(G3653="","",VLOOKUP(G3653,{"CFTV","100000";"switch","750000";"VMS","200000";"Alarme","300000";"CA","400000";"Cabeamento","500000";"Infra","600000";"Redes","700000";"Energia","800000";"Outros","900000";"Serviço","1000000"},2,FALSE)
  + COUNTIF($G$2:G3653,G3653)
)</f>
        <v>900077</v>
      </c>
      <c r="B3653" s="3" t="str">
        <f t="shared" si="59"/>
        <v>SUPORTE PARA FIXAÇÃO DE CÂMERA</v>
      </c>
      <c r="C3653" s="82" t="s">
        <v>6422</v>
      </c>
      <c r="D3653" s="82" t="s">
        <v>6422</v>
      </c>
      <c r="E3653" s="106" t="s">
        <v>370</v>
      </c>
      <c r="F3653" s="106" t="s">
        <v>7</v>
      </c>
      <c r="G3653" s="2" t="s">
        <v>6262</v>
      </c>
      <c r="H3653" s="82" t="s">
        <v>6421</v>
      </c>
      <c r="I3653" s="175" t="s">
        <v>7038</v>
      </c>
      <c r="J3653" s="127">
        <v>141.33000000000001</v>
      </c>
      <c r="K3653" s="162">
        <v>252.26754058011653</v>
      </c>
      <c r="L3653" s="126"/>
      <c r="M3653" s="203"/>
      <c r="N3653" s="233">
        <v>0.04</v>
      </c>
      <c r="O3653" s="38" t="s">
        <v>7060</v>
      </c>
      <c r="P3653" s="31" t="s">
        <v>7290</v>
      </c>
      <c r="Q3653" s="234">
        <v>1</v>
      </c>
      <c r="R3653" s="106">
        <v>85299090</v>
      </c>
      <c r="S3653" s="238">
        <v>45996</v>
      </c>
      <c r="T3653" s="263">
        <v>0.15</v>
      </c>
      <c r="U3653" s="263">
        <v>0</v>
      </c>
      <c r="V3653" s="263">
        <v>3.5039999999999995E-2</v>
      </c>
      <c r="W3653" s="263">
        <v>0</v>
      </c>
      <c r="X3653" s="263">
        <v>0.33999999999999997</v>
      </c>
      <c r="Y3653" s="265">
        <v>1.6064585475278061</v>
      </c>
      <c r="Z3653" s="275">
        <v>141.33000000000001</v>
      </c>
      <c r="AA3653" s="276">
        <v>3.143807791307168</v>
      </c>
      <c r="AB3653" s="277">
        <v>0.05</v>
      </c>
      <c r="AC3653" s="277">
        <v>3.6499999999999998E-2</v>
      </c>
      <c r="AD3653" s="277">
        <v>0</v>
      </c>
      <c r="AE3653" s="277">
        <v>0.33999999999999997</v>
      </c>
      <c r="AF3653" s="276">
        <v>1.6365881600285659</v>
      </c>
    </row>
    <row r="3654" spans="1:32" ht="55.2" x14ac:dyDescent="0.3">
      <c r="A3654" s="2">
        <f>IF(G3654="","",VLOOKUP(G3654,{"CFTV","100000";"switch","750000";"VMS","200000";"Alarme","300000";"CA","400000";"Cabeamento","500000";"Infra","600000";"Redes","700000";"Energia","800000";"Outros","900000";"Serviço","1000000"},2,FALSE)
  + COUNTIF($G$2:G3654,G3654)
)</f>
        <v>900078</v>
      </c>
      <c r="B3654" s="3" t="str">
        <f t="shared" si="59"/>
        <v>CADEIRA GIRATÓRIA COM KIT RODÍZIO</v>
      </c>
      <c r="C3654" s="19"/>
      <c r="D3654" s="19"/>
      <c r="E3654" s="20" t="s">
        <v>326</v>
      </c>
      <c r="F3654" s="5" t="s">
        <v>7</v>
      </c>
      <c r="G3654" s="2" t="s">
        <v>6262</v>
      </c>
      <c r="H3654" s="3" t="s">
        <v>6423</v>
      </c>
      <c r="I3654" s="170" t="s">
        <v>7038</v>
      </c>
      <c r="J3654" s="127">
        <v>1140</v>
      </c>
      <c r="K3654" s="162">
        <v>2393.7259747696658</v>
      </c>
      <c r="L3654" s="127">
        <v>35</v>
      </c>
      <c r="M3654" s="205"/>
      <c r="N3654" s="233">
        <v>0.12</v>
      </c>
      <c r="O3654" s="3" t="s">
        <v>7265</v>
      </c>
      <c r="P3654" s="31" t="s">
        <v>7294</v>
      </c>
      <c r="Q3654" s="234">
        <v>1</v>
      </c>
      <c r="R3654" s="5">
        <v>94013100</v>
      </c>
      <c r="S3654" s="238">
        <v>46051</v>
      </c>
      <c r="T3654" s="263">
        <v>0.15</v>
      </c>
      <c r="U3654" s="263">
        <v>0</v>
      </c>
      <c r="V3654" s="263">
        <v>3.2119999999999996E-2</v>
      </c>
      <c r="W3654" s="263">
        <v>0</v>
      </c>
      <c r="X3654" s="263">
        <v>0.33999999999999997</v>
      </c>
      <c r="Y3654" s="265">
        <v>1.8334922359937862</v>
      </c>
      <c r="Z3654" s="275">
        <v>1175</v>
      </c>
      <c r="AA3654" s="276">
        <v>26.137226029759582</v>
      </c>
      <c r="AB3654" s="277">
        <v>0.05</v>
      </c>
      <c r="AC3654" s="277">
        <v>3.6499999999999998E-2</v>
      </c>
      <c r="AD3654" s="277">
        <v>0</v>
      </c>
      <c r="AE3654" s="277">
        <v>0.33999999999999997</v>
      </c>
      <c r="AF3654" s="276">
        <v>1.6365881600285659</v>
      </c>
    </row>
    <row r="3655" spans="1:32" ht="151.80000000000001" x14ac:dyDescent="0.3">
      <c r="A3655" s="2">
        <f>IF(G3655="","",VLOOKUP(G3655,{"CFTV","100000";"switch","750000";"VMS","200000";"Alarme","300000";"CA","400000";"Cabeamento","500000";"Infra","600000";"Redes","700000";"Energia","800000";"Outros","900000";"Serviço","1000000"},2,FALSE)
  + COUNTIF($G$2:G3655,G3655)
)</f>
        <v>900079</v>
      </c>
      <c r="B3655" s="3" t="str">
        <f t="shared" si="59"/>
        <v>ESTAÇÃO DE TRABALHO:
14ª GERAÇÃO INTEL®</v>
      </c>
      <c r="C3655" s="50" t="s">
        <v>7009</v>
      </c>
      <c r="D3655" s="50" t="s">
        <v>7009</v>
      </c>
      <c r="E3655" s="20" t="s">
        <v>318</v>
      </c>
      <c r="F3655" s="5" t="s">
        <v>7</v>
      </c>
      <c r="G3655" s="2" t="s">
        <v>6262</v>
      </c>
      <c r="H3655" s="3" t="s">
        <v>6424</v>
      </c>
      <c r="I3655" s="170" t="s">
        <v>7038</v>
      </c>
      <c r="J3655" s="132">
        <v>8953.33</v>
      </c>
      <c r="K3655" s="162">
        <v>18239.845601433608</v>
      </c>
      <c r="L3655" s="127"/>
      <c r="M3655" s="205"/>
      <c r="N3655" s="198">
        <v>0.12</v>
      </c>
      <c r="O3655" s="3" t="s">
        <v>7054</v>
      </c>
      <c r="P3655" s="31" t="s">
        <v>7291</v>
      </c>
      <c r="Q3655" s="234">
        <v>1</v>
      </c>
      <c r="R3655" s="5">
        <v>84715010</v>
      </c>
      <c r="S3655" s="238">
        <v>45973</v>
      </c>
      <c r="T3655" s="263">
        <v>0.15</v>
      </c>
      <c r="U3655" s="263">
        <v>0</v>
      </c>
      <c r="V3655" s="263">
        <v>3.2119999999999996E-2</v>
      </c>
      <c r="W3655" s="263">
        <v>0</v>
      </c>
      <c r="X3655" s="263">
        <v>0.33999999999999997</v>
      </c>
      <c r="Y3655" s="265">
        <v>1.8334922359937862</v>
      </c>
      <c r="Z3655" s="275">
        <v>8953.33</v>
      </c>
      <c r="AA3655" s="276">
        <v>199.1618807906616</v>
      </c>
      <c r="AB3655" s="277">
        <v>0.05</v>
      </c>
      <c r="AC3655" s="277">
        <v>3.6499999999999998E-2</v>
      </c>
      <c r="AD3655" s="277">
        <v>0</v>
      </c>
      <c r="AE3655" s="277">
        <v>0.33999999999999997</v>
      </c>
      <c r="AF3655" s="276">
        <v>1.6365881600285659</v>
      </c>
    </row>
    <row r="3656" spans="1:32" ht="82.8" x14ac:dyDescent="0.3">
      <c r="A3656" s="2">
        <f>IF(G3656="","",VLOOKUP(G3656,{"CFTV","100000";"switch","750000";"VMS","200000";"Alarme","300000";"CA","400000";"Cabeamento","500000";"Infra","600000";"Redes","700000";"Energia","800000";"Outros","900000";"Serviço","1000000"},2,FALSE)
  + COUNTIF($G$2:G3656,G3656)
)</f>
        <v>900080</v>
      </c>
      <c r="B3656" s="3" t="str">
        <f t="shared" si="59"/>
        <v>MESA EM MDF NA COR</v>
      </c>
      <c r="C3656" s="19"/>
      <c r="D3656" s="19"/>
      <c r="E3656" s="20" t="s">
        <v>326</v>
      </c>
      <c r="F3656" s="5" t="s">
        <v>7</v>
      </c>
      <c r="G3656" s="2" t="s">
        <v>6262</v>
      </c>
      <c r="H3656" s="3" t="s">
        <v>6425</v>
      </c>
      <c r="I3656" s="170" t="s">
        <v>7038</v>
      </c>
      <c r="J3656" s="127">
        <v>1597</v>
      </c>
      <c r="K3656" s="162">
        <v>3324.7325879353989</v>
      </c>
      <c r="L3656" s="127">
        <v>35</v>
      </c>
      <c r="M3656" s="193"/>
      <c r="N3656" s="233">
        <v>0.12</v>
      </c>
      <c r="O3656" s="3" t="s">
        <v>7265</v>
      </c>
      <c r="P3656" s="31" t="s">
        <v>7294</v>
      </c>
      <c r="Q3656" s="234">
        <v>1</v>
      </c>
      <c r="R3656" s="5">
        <v>94033000</v>
      </c>
      <c r="S3656" s="238">
        <v>46051</v>
      </c>
      <c r="T3656" s="263">
        <v>0.15</v>
      </c>
      <c r="U3656" s="263">
        <v>0</v>
      </c>
      <c r="V3656" s="263">
        <v>3.2119999999999996E-2</v>
      </c>
      <c r="W3656" s="263">
        <v>0</v>
      </c>
      <c r="X3656" s="263">
        <v>0.33999999999999997</v>
      </c>
      <c r="Y3656" s="265">
        <v>1.8334922359937862</v>
      </c>
      <c r="Z3656" s="275">
        <v>1632</v>
      </c>
      <c r="AA3656" s="276">
        <v>36.302938621759694</v>
      </c>
      <c r="AB3656" s="277">
        <v>0.05</v>
      </c>
      <c r="AC3656" s="277">
        <v>3.6499999999999998E-2</v>
      </c>
      <c r="AD3656" s="277">
        <v>0</v>
      </c>
      <c r="AE3656" s="277">
        <v>0.33999999999999997</v>
      </c>
      <c r="AF3656" s="276">
        <v>1.6365881600285659</v>
      </c>
    </row>
    <row r="3657" spans="1:32" ht="110.4" x14ac:dyDescent="0.3">
      <c r="A3657" s="2">
        <f>IF(G3657="","",VLOOKUP(G3657,{"CFTV","100000";"switch","750000";"VMS","200000";"Alarme","300000";"CA","400000";"Cabeamento","500000";"Infra","600000";"Redes","700000";"Energia","800000";"Outros","900000";"Serviço","1000000"},2,FALSE)
  + COUNTIF($G$2:G3657,G3657)
)</f>
        <v>900081</v>
      </c>
      <c r="B3657" s="3" t="str">
        <f t="shared" si="59"/>
        <v>QUADRO DE COMANDO ELÉTRICO A</v>
      </c>
      <c r="C3657" s="19" t="s">
        <v>6426</v>
      </c>
      <c r="D3657" s="19" t="s">
        <v>6426</v>
      </c>
      <c r="E3657" s="20" t="s">
        <v>932</v>
      </c>
      <c r="F3657" s="5" t="s">
        <v>7</v>
      </c>
      <c r="G3657" s="2" t="s">
        <v>6262</v>
      </c>
      <c r="H3657" s="3" t="s">
        <v>7010</v>
      </c>
      <c r="I3657" s="170" t="s">
        <v>7038</v>
      </c>
      <c r="J3657" s="127">
        <v>820</v>
      </c>
      <c r="K3657" s="162">
        <v>1754.0409057673889</v>
      </c>
      <c r="L3657" s="127"/>
      <c r="M3657" s="205">
        <v>0.05</v>
      </c>
      <c r="N3657" s="198">
        <v>7.0000000000000007E-2</v>
      </c>
      <c r="O3657" s="3" t="s">
        <v>932</v>
      </c>
      <c r="P3657" s="31" t="s">
        <v>7292</v>
      </c>
      <c r="Q3657" s="234">
        <v>1</v>
      </c>
      <c r="R3657" s="5">
        <v>73269090</v>
      </c>
      <c r="S3657" s="238">
        <v>45735</v>
      </c>
      <c r="T3657" s="263">
        <v>0.15</v>
      </c>
      <c r="U3657" s="263">
        <v>0</v>
      </c>
      <c r="V3657" s="263">
        <v>3.2119999999999996E-2</v>
      </c>
      <c r="W3657" s="263">
        <v>0</v>
      </c>
      <c r="X3657" s="263">
        <v>0.33999999999999997</v>
      </c>
      <c r="Y3657" s="265">
        <v>1.8334922359937862</v>
      </c>
      <c r="Z3657" s="275">
        <v>861</v>
      </c>
      <c r="AA3657" s="276">
        <v>19.152469456700427</v>
      </c>
      <c r="AB3657" s="277">
        <v>0.05</v>
      </c>
      <c r="AC3657" s="277">
        <v>3.6499999999999998E-2</v>
      </c>
      <c r="AD3657" s="277">
        <v>0</v>
      </c>
      <c r="AE3657" s="277">
        <v>0.33999999999999997</v>
      </c>
      <c r="AF3657" s="276">
        <v>1.6365881600285659</v>
      </c>
    </row>
    <row r="3658" spans="1:32" ht="27.6" x14ac:dyDescent="0.3">
      <c r="A3658" s="2">
        <f>IF(G3658="","",VLOOKUP(G3658,{"CFTV","100000";"switch","750000";"VMS","200000";"Alarme","300000";"CA","400000";"Cabeamento","500000";"Infra","600000";"Redes","700000";"Energia","800000";"Outros","900000";"Serviço","1000000"},2,FALSE)
  + COUNTIF($G$2:G3658,G3658)
)</f>
        <v>900082</v>
      </c>
      <c r="B3658" s="3" t="str">
        <f t="shared" si="59"/>
        <v>MÓDULO PAINEL SOLAR 560W MONO</v>
      </c>
      <c r="C3658" s="3" t="s">
        <v>6428</v>
      </c>
      <c r="D3658" s="3" t="s">
        <v>6428</v>
      </c>
      <c r="E3658" s="5" t="s">
        <v>6265</v>
      </c>
      <c r="F3658" s="5" t="s">
        <v>7</v>
      </c>
      <c r="G3658" s="2" t="s">
        <v>6262</v>
      </c>
      <c r="H3658" s="3" t="s">
        <v>6427</v>
      </c>
      <c r="I3658" s="170" t="s">
        <v>7038</v>
      </c>
      <c r="J3658" s="127">
        <v>710.1</v>
      </c>
      <c r="K3658" s="162">
        <v>1600.5708149027239</v>
      </c>
      <c r="L3658" s="127">
        <v>75.566666666666663</v>
      </c>
      <c r="M3658" s="203"/>
      <c r="N3658" s="218">
        <v>0.12</v>
      </c>
      <c r="O3658" s="3" t="s">
        <v>7255</v>
      </c>
      <c r="P3658" s="31" t="s">
        <v>7294</v>
      </c>
      <c r="Q3658" s="234">
        <v>1</v>
      </c>
      <c r="R3658" s="5">
        <v>76109000</v>
      </c>
      <c r="S3658" s="238">
        <v>45744</v>
      </c>
      <c r="T3658" s="263">
        <v>0.15</v>
      </c>
      <c r="U3658" s="263">
        <v>0</v>
      </c>
      <c r="V3658" s="263">
        <v>3.2119999999999996E-2</v>
      </c>
      <c r="W3658" s="263">
        <v>0</v>
      </c>
      <c r="X3658" s="263">
        <v>0.33999999999999997</v>
      </c>
      <c r="Y3658" s="265">
        <v>1.8334922359937862</v>
      </c>
      <c r="Z3658" s="275">
        <v>785.66666666666674</v>
      </c>
      <c r="AA3658" s="276">
        <v>17.476721064437829</v>
      </c>
      <c r="AB3658" s="277">
        <v>0.05</v>
      </c>
      <c r="AC3658" s="277">
        <v>3.6499999999999998E-2</v>
      </c>
      <c r="AD3658" s="277">
        <v>0</v>
      </c>
      <c r="AE3658" s="277">
        <v>0.33999999999999997</v>
      </c>
      <c r="AF3658" s="276">
        <v>1.6365881600285659</v>
      </c>
    </row>
    <row r="3659" spans="1:32" ht="27.6" x14ac:dyDescent="0.3">
      <c r="A3659" s="2">
        <f>IF(G3659="","",VLOOKUP(G3659,{"CFTV","100000";"switch","750000";"VMS","200000";"Alarme","300000";"CA","400000";"Cabeamento","500000";"Infra","600000";"Redes","700000";"Energia","800000";"Outros","900000";"Serviço","1000000"},2,FALSE)
  + COUNTIF($G$2:G3659,G3659)
)</f>
        <v>900083</v>
      </c>
      <c r="B3659" s="3" t="str">
        <f t="shared" si="59"/>
        <v>ESTRUTURA DE FIXAÇÃO PARA SISTEMA</v>
      </c>
      <c r="C3659" s="3" t="s">
        <v>6430</v>
      </c>
      <c r="D3659" s="3" t="s">
        <v>6430</v>
      </c>
      <c r="E3659" s="5" t="s">
        <v>6</v>
      </c>
      <c r="F3659" s="5" t="s">
        <v>7</v>
      </c>
      <c r="G3659" s="2" t="s">
        <v>6262</v>
      </c>
      <c r="H3659" s="3" t="s">
        <v>6429</v>
      </c>
      <c r="I3659" s="170" t="s">
        <v>7038</v>
      </c>
      <c r="J3659" s="127">
        <v>1282.28</v>
      </c>
      <c r="K3659" s="162">
        <v>2612.2782493001246</v>
      </c>
      <c r="L3659" s="126"/>
      <c r="M3659" s="203"/>
      <c r="N3659" s="218">
        <v>0.12</v>
      </c>
      <c r="O3659" s="3" t="s">
        <v>6</v>
      </c>
      <c r="P3659" s="31" t="s">
        <v>7288</v>
      </c>
      <c r="Q3659" s="234">
        <v>1</v>
      </c>
      <c r="R3659" s="5">
        <v>76109000</v>
      </c>
      <c r="S3659" s="238">
        <v>45743</v>
      </c>
      <c r="T3659" s="263">
        <v>0.15</v>
      </c>
      <c r="U3659" s="263">
        <v>0</v>
      </c>
      <c r="V3659" s="263">
        <v>3.2119999999999996E-2</v>
      </c>
      <c r="W3659" s="263">
        <v>0</v>
      </c>
      <c r="X3659" s="263">
        <v>0.33999999999999997</v>
      </c>
      <c r="Y3659" s="265">
        <v>1.8334922359937862</v>
      </c>
      <c r="Z3659" s="275">
        <v>1282.28</v>
      </c>
      <c r="AA3659" s="276">
        <v>28.523610377395844</v>
      </c>
      <c r="AB3659" s="277">
        <v>0.05</v>
      </c>
      <c r="AC3659" s="277">
        <v>3.6499999999999998E-2</v>
      </c>
      <c r="AD3659" s="277">
        <v>0</v>
      </c>
      <c r="AE3659" s="277">
        <v>0.33999999999999997</v>
      </c>
      <c r="AF3659" s="276">
        <v>1.6365881600285659</v>
      </c>
    </row>
    <row r="3660" spans="1:32" ht="41.4" x14ac:dyDescent="0.3">
      <c r="A3660" s="2">
        <f>IF(G3660="","",VLOOKUP(G3660,{"CFTV","100000";"switch","750000";"VMS","200000";"Alarme","300000";"CA","400000";"Cabeamento","500000";"Infra","600000";"Redes","700000";"Energia","800000";"Outros","900000";"Serviço","1000000"},2,FALSE)
  + COUNTIF($G$2:G3660,G3660)
)</f>
        <v>900084</v>
      </c>
      <c r="B3660" s="3" t="str">
        <f t="shared" si="59"/>
        <v>SWITCH POE 5X GIGABIT ETHERNET</v>
      </c>
      <c r="C3660" s="3" t="s">
        <v>6432</v>
      </c>
      <c r="D3660" s="3" t="s">
        <v>6432</v>
      </c>
      <c r="E3660" s="5" t="s">
        <v>584</v>
      </c>
      <c r="F3660" s="5" t="s">
        <v>7</v>
      </c>
      <c r="G3660" s="2" t="s">
        <v>6262</v>
      </c>
      <c r="H3660" s="3" t="s">
        <v>6431</v>
      </c>
      <c r="I3660" s="170" t="s">
        <v>7038</v>
      </c>
      <c r="J3660" s="127">
        <v>732</v>
      </c>
      <c r="K3660" s="162">
        <v>1510.0845777004379</v>
      </c>
      <c r="L3660" s="127">
        <v>9.25</v>
      </c>
      <c r="M3660" s="203"/>
      <c r="N3660" s="218">
        <v>3.8899999999999997E-2</v>
      </c>
      <c r="O3660" s="3" t="s">
        <v>7258</v>
      </c>
      <c r="P3660" s="31" t="s">
        <v>7291</v>
      </c>
      <c r="Q3660" s="234">
        <v>1</v>
      </c>
      <c r="R3660" s="5">
        <v>85176249</v>
      </c>
      <c r="S3660" s="238">
        <v>45743</v>
      </c>
      <c r="T3660" s="263">
        <v>0.15</v>
      </c>
      <c r="U3660" s="263">
        <v>0</v>
      </c>
      <c r="V3660" s="263">
        <v>3.2119999999999996E-2</v>
      </c>
      <c r="W3660" s="263">
        <v>0</v>
      </c>
      <c r="X3660" s="263">
        <v>0.33999999999999997</v>
      </c>
      <c r="Y3660" s="265">
        <v>1.8334922359937862</v>
      </c>
      <c r="Z3660" s="275">
        <v>741.25</v>
      </c>
      <c r="AA3660" s="276">
        <v>16.488696846433438</v>
      </c>
      <c r="AB3660" s="277">
        <v>0.05</v>
      </c>
      <c r="AC3660" s="277">
        <v>3.6499999999999998E-2</v>
      </c>
      <c r="AD3660" s="277">
        <v>0</v>
      </c>
      <c r="AE3660" s="277">
        <v>0.33999999999999997</v>
      </c>
      <c r="AF3660" s="276">
        <v>1.6365881600285659</v>
      </c>
    </row>
    <row r="3661" spans="1:32" ht="41.4" x14ac:dyDescent="0.3">
      <c r="A3661" s="2">
        <f>IF(G3661="","",VLOOKUP(G3661,{"CFTV","100000";"switch","750000";"VMS","200000";"Alarme","300000";"CA","400000";"Cabeamento","500000";"Infra","600000";"Redes","700000";"Energia","800000";"Outros","900000";"Serviço","1000000"},2,FALSE)
  + COUNTIF($G$2:G3661,G3661)
)</f>
        <v>900085</v>
      </c>
      <c r="B3661" s="3" t="str">
        <f t="shared" si="59"/>
        <v>POSTE DE CONCRETO CÔNICO (ILUMINAÇÃO</v>
      </c>
      <c r="C3661" s="3" t="s">
        <v>6434</v>
      </c>
      <c r="D3661" s="3" t="s">
        <v>6434</v>
      </c>
      <c r="E3661" s="5" t="s">
        <v>6435</v>
      </c>
      <c r="F3661" s="5" t="s">
        <v>7</v>
      </c>
      <c r="G3661" s="2" t="s">
        <v>6262</v>
      </c>
      <c r="H3661" s="3" t="s">
        <v>6433</v>
      </c>
      <c r="I3661" s="170" t="s">
        <v>7038</v>
      </c>
      <c r="J3661" s="127">
        <v>1380</v>
      </c>
      <c r="K3661" s="162">
        <v>2811.3547618571392</v>
      </c>
      <c r="L3661" s="126"/>
      <c r="M3661" s="203"/>
      <c r="N3661" s="218">
        <v>0.12</v>
      </c>
      <c r="O3661" s="3" t="s">
        <v>6435</v>
      </c>
      <c r="P3661" s="31" t="s">
        <v>7294</v>
      </c>
      <c r="Q3661" s="234">
        <v>2</v>
      </c>
      <c r="R3661" s="5">
        <v>68409900</v>
      </c>
      <c r="S3661" s="238">
        <v>46031</v>
      </c>
      <c r="T3661" s="263">
        <v>0.15</v>
      </c>
      <c r="U3661" s="263">
        <v>0</v>
      </c>
      <c r="V3661" s="263">
        <v>3.2119999999999996E-2</v>
      </c>
      <c r="W3661" s="263">
        <v>0</v>
      </c>
      <c r="X3661" s="263">
        <v>0.33999999999999997</v>
      </c>
      <c r="Y3661" s="265">
        <v>1.8334922359937862</v>
      </c>
      <c r="Z3661" s="275">
        <v>1380</v>
      </c>
      <c r="AA3661" s="276">
        <v>30.697337805164448</v>
      </c>
      <c r="AB3661" s="277">
        <v>0.05</v>
      </c>
      <c r="AC3661" s="277">
        <v>3.6499999999999998E-2</v>
      </c>
      <c r="AD3661" s="277">
        <v>0</v>
      </c>
      <c r="AE3661" s="277">
        <v>0.33999999999999997</v>
      </c>
      <c r="AF3661" s="276">
        <v>1.6365881600285659</v>
      </c>
    </row>
    <row r="3662" spans="1:32" ht="96.6" x14ac:dyDescent="0.3">
      <c r="A3662" s="2">
        <f>IF(G3662="","",VLOOKUP(G3662,{"CFTV","100000";"switch","750000";"VMS","200000";"Alarme","300000";"CA","400000";"Cabeamento","500000";"Infra","600000";"Redes","700000";"Energia","800000";"Outros","900000";"Serviço","1000000"},2,FALSE)
  + COUNTIF($G$2:G3662,G3662)
)</f>
        <v>900086</v>
      </c>
      <c r="B3662" s="3" t="str">
        <f t="shared" si="59"/>
        <v>ESTRUTURA EM CANTONEIRA CHAPA, PARA</v>
      </c>
      <c r="C3662" s="3" t="s">
        <v>6437</v>
      </c>
      <c r="D3662" s="3" t="s">
        <v>6437</v>
      </c>
      <c r="E3662" s="5" t="s">
        <v>428</v>
      </c>
      <c r="F3662" s="5" t="s">
        <v>7</v>
      </c>
      <c r="G3662" s="2" t="s">
        <v>6262</v>
      </c>
      <c r="H3662" s="3" t="s">
        <v>6436</v>
      </c>
      <c r="I3662" s="170" t="s">
        <v>7038</v>
      </c>
      <c r="J3662" s="127">
        <v>1268</v>
      </c>
      <c r="K3662" s="162">
        <v>2720.698756855224</v>
      </c>
      <c r="L3662" s="127">
        <v>67.5</v>
      </c>
      <c r="M3662" s="203"/>
      <c r="N3662" s="218">
        <v>0.18</v>
      </c>
      <c r="O3662" s="3" t="s">
        <v>428</v>
      </c>
      <c r="P3662" s="31" t="s">
        <v>7294</v>
      </c>
      <c r="Q3662" s="234">
        <v>1</v>
      </c>
      <c r="R3662" s="5">
        <v>73082000</v>
      </c>
      <c r="S3662" s="238">
        <v>45748</v>
      </c>
      <c r="T3662" s="263">
        <v>0.15</v>
      </c>
      <c r="U3662" s="263">
        <v>0</v>
      </c>
      <c r="V3662" s="263">
        <v>3.2119999999999996E-2</v>
      </c>
      <c r="W3662" s="263">
        <v>0</v>
      </c>
      <c r="X3662" s="263">
        <v>0.33999999999999997</v>
      </c>
      <c r="Y3662" s="265">
        <v>1.8334922359937862</v>
      </c>
      <c r="Z3662" s="275">
        <v>1335.5</v>
      </c>
      <c r="AA3662" s="276">
        <v>29.707459883186317</v>
      </c>
      <c r="AB3662" s="277">
        <v>0.05</v>
      </c>
      <c r="AC3662" s="277">
        <v>3.6499999999999998E-2</v>
      </c>
      <c r="AD3662" s="277">
        <v>0</v>
      </c>
      <c r="AE3662" s="277">
        <v>0.33999999999999997</v>
      </c>
      <c r="AF3662" s="276">
        <v>1.6365881600285659</v>
      </c>
    </row>
    <row r="3663" spans="1:32" ht="27.6" x14ac:dyDescent="0.3">
      <c r="A3663" s="2">
        <f>IF(G3663="","",VLOOKUP(G3663,{"CFTV","100000";"switch","750000";"VMS","200000";"Alarme","300000";"CA","400000";"Cabeamento","500000";"Infra","600000";"Redes","700000";"Energia","800000";"Outros","900000";"Serviço","1000000"},2,FALSE)
  + COUNTIF($G$2:G3663,G3663)
)</f>
        <v>900087</v>
      </c>
      <c r="B3663" s="3" t="str">
        <f t="shared" si="59"/>
        <v>RACK OUTDOOR 10U ALTURA 540MM/</v>
      </c>
      <c r="C3663" s="3" t="s">
        <v>6439</v>
      </c>
      <c r="D3663" s="3" t="s">
        <v>6439</v>
      </c>
      <c r="E3663" s="5" t="s">
        <v>574</v>
      </c>
      <c r="F3663" s="5" t="s">
        <v>7</v>
      </c>
      <c r="G3663" s="2" t="s">
        <v>6262</v>
      </c>
      <c r="H3663" s="3" t="s">
        <v>6438</v>
      </c>
      <c r="I3663" s="170" t="s">
        <v>7038</v>
      </c>
      <c r="J3663" s="127">
        <v>687.08</v>
      </c>
      <c r="K3663" s="162">
        <v>1399.7287172295676</v>
      </c>
      <c r="L3663" s="126"/>
      <c r="M3663" s="205"/>
      <c r="N3663" s="198">
        <v>0.18</v>
      </c>
      <c r="O3663" s="3" t="s">
        <v>7201</v>
      </c>
      <c r="P3663" s="31" t="s">
        <v>7294</v>
      </c>
      <c r="Q3663" s="234">
        <v>1</v>
      </c>
      <c r="R3663" s="5">
        <v>85177900</v>
      </c>
      <c r="S3663" s="238">
        <v>45841</v>
      </c>
      <c r="T3663" s="263">
        <v>0.15</v>
      </c>
      <c r="U3663" s="263">
        <v>0</v>
      </c>
      <c r="V3663" s="263">
        <v>3.2119999999999996E-2</v>
      </c>
      <c r="W3663" s="263">
        <v>0</v>
      </c>
      <c r="X3663" s="263">
        <v>0.33999999999999997</v>
      </c>
      <c r="Y3663" s="265">
        <v>1.8334922359937862</v>
      </c>
      <c r="Z3663" s="275">
        <v>687.08</v>
      </c>
      <c r="AA3663" s="276">
        <v>15.283715115342311</v>
      </c>
      <c r="AB3663" s="277">
        <v>0.05</v>
      </c>
      <c r="AC3663" s="277">
        <v>3.6499999999999998E-2</v>
      </c>
      <c r="AD3663" s="277">
        <v>0</v>
      </c>
      <c r="AE3663" s="277">
        <v>0.33999999999999997</v>
      </c>
      <c r="AF3663" s="276">
        <v>1.6365881600285659</v>
      </c>
    </row>
    <row r="3664" spans="1:32" ht="27.6" x14ac:dyDescent="0.3">
      <c r="A3664" s="2">
        <f>IF(G3664="","",VLOOKUP(G3664,{"CFTV","100000";"switch","750000";"VMS","200000";"Alarme","300000";"CA","400000";"Cabeamento","500000";"Infra","600000";"Redes","700000";"Energia","800000";"Outros","900000";"Serviço","1000000"},2,FALSE)
  + COUNTIF($G$2:G3664,G3664)
)</f>
        <v>900088</v>
      </c>
      <c r="B3664" s="3" t="str">
        <f t="shared" si="59"/>
        <v>CONTROLADOR DE CARGA SOLAR MPPT</v>
      </c>
      <c r="C3664" s="3" t="s">
        <v>6441</v>
      </c>
      <c r="D3664" s="3" t="s">
        <v>6441</v>
      </c>
      <c r="E3664" s="5" t="s">
        <v>574</v>
      </c>
      <c r="F3664" s="5" t="s">
        <v>7</v>
      </c>
      <c r="G3664" s="2" t="s">
        <v>6262</v>
      </c>
      <c r="H3664" s="3" t="s">
        <v>6440</v>
      </c>
      <c r="I3664" s="170" t="s">
        <v>7038</v>
      </c>
      <c r="J3664" s="127">
        <v>1132.06</v>
      </c>
      <c r="K3664" s="162">
        <v>2421.5604241256465</v>
      </c>
      <c r="L3664" s="126"/>
      <c r="M3664" s="205">
        <v>0.05</v>
      </c>
      <c r="N3664" s="198">
        <v>0.12</v>
      </c>
      <c r="O3664" s="3" t="s">
        <v>574</v>
      </c>
      <c r="P3664" s="31" t="s">
        <v>7294</v>
      </c>
      <c r="Q3664" s="234">
        <v>1</v>
      </c>
      <c r="R3664" s="5">
        <v>85044010</v>
      </c>
      <c r="S3664" s="238">
        <v>45743</v>
      </c>
      <c r="T3664" s="263">
        <v>0.15</v>
      </c>
      <c r="U3664" s="263">
        <v>0</v>
      </c>
      <c r="V3664" s="263">
        <v>3.2119999999999996E-2</v>
      </c>
      <c r="W3664" s="263">
        <v>0</v>
      </c>
      <c r="X3664" s="263">
        <v>0.33999999999999997</v>
      </c>
      <c r="Y3664" s="265">
        <v>1.8334922359937862</v>
      </c>
      <c r="Z3664" s="275">
        <v>1188.663</v>
      </c>
      <c r="AA3664" s="276">
        <v>26.441151918478397</v>
      </c>
      <c r="AB3664" s="277">
        <v>0.05</v>
      </c>
      <c r="AC3664" s="277">
        <v>3.6499999999999998E-2</v>
      </c>
      <c r="AD3664" s="277">
        <v>0</v>
      </c>
      <c r="AE3664" s="277">
        <v>0.33999999999999997</v>
      </c>
      <c r="AF3664" s="276">
        <v>1.6365881600285659</v>
      </c>
    </row>
    <row r="3665" spans="1:32" x14ac:dyDescent="0.3">
      <c r="A3665" s="2">
        <f>IF(G3665="","",VLOOKUP(G3665,{"CFTV","100000";"switch","750000";"VMS","200000";"Alarme","300000";"CA","400000";"Cabeamento","500000";"Infra","600000";"Redes","700000";"Energia","800000";"Outros","900000";"Serviço","1000000"},2,FALSE)
  + COUNTIF($G$2:G3665,G3665)
)</f>
        <v>900089</v>
      </c>
      <c r="B3665" s="3" t="str">
        <f t="shared" si="59"/>
        <v xml:space="preserve"> SENSOR DE TEMPERATURA E</v>
      </c>
      <c r="C3665" s="3" t="s">
        <v>6443</v>
      </c>
      <c r="D3665" s="3" t="s">
        <v>6443</v>
      </c>
      <c r="E3665" s="5" t="s">
        <v>574</v>
      </c>
      <c r="F3665" s="5" t="s">
        <v>7</v>
      </c>
      <c r="G3665" s="2" t="s">
        <v>6262</v>
      </c>
      <c r="H3665" s="3" t="s">
        <v>6442</v>
      </c>
      <c r="I3665" s="170" t="s">
        <v>7038</v>
      </c>
      <c r="J3665" s="127">
        <v>55.75</v>
      </c>
      <c r="K3665" s="162">
        <v>113.57465795183732</v>
      </c>
      <c r="L3665" s="126"/>
      <c r="M3665" s="205"/>
      <c r="N3665" s="198">
        <v>0.12</v>
      </c>
      <c r="O3665" s="3" t="s">
        <v>574</v>
      </c>
      <c r="P3665" s="31" t="s">
        <v>7294</v>
      </c>
      <c r="Q3665" s="234">
        <v>1</v>
      </c>
      <c r="R3665" s="5">
        <v>90278911</v>
      </c>
      <c r="S3665" s="238">
        <v>45743</v>
      </c>
      <c r="T3665" s="263">
        <v>0.15</v>
      </c>
      <c r="U3665" s="263">
        <v>0</v>
      </c>
      <c r="V3665" s="263">
        <v>3.2119999999999996E-2</v>
      </c>
      <c r="W3665" s="263">
        <v>0</v>
      </c>
      <c r="X3665" s="263">
        <v>0.33999999999999997</v>
      </c>
      <c r="Y3665" s="265">
        <v>1.8334922359937862</v>
      </c>
      <c r="Z3665" s="275">
        <v>55.75</v>
      </c>
      <c r="AA3665" s="276">
        <v>1.2401279584332738</v>
      </c>
      <c r="AB3665" s="277">
        <v>0.05</v>
      </c>
      <c r="AC3665" s="277">
        <v>3.6499999999999998E-2</v>
      </c>
      <c r="AD3665" s="277">
        <v>0</v>
      </c>
      <c r="AE3665" s="277">
        <v>0.33999999999999997</v>
      </c>
      <c r="AF3665" s="276">
        <v>1.6365881600285659</v>
      </c>
    </row>
    <row r="3666" spans="1:32" ht="27.6" x14ac:dyDescent="0.3">
      <c r="A3666" s="2">
        <f>IF(G3666="","",VLOOKUP(G3666,{"CFTV","100000";"switch","750000";"VMS","200000";"Alarme","300000";"CA","400000";"Cabeamento","500000";"Infra","600000";"Redes","700000";"Energia","800000";"Outros","900000";"Serviço","1000000"},2,FALSE)
  + COUNTIF($G$2:G3666,G3666)
)</f>
        <v>900090</v>
      </c>
      <c r="B3666" s="3" t="str">
        <f t="shared" si="59"/>
        <v>INVERSOR SENOIDAL 300W 48V-220VAC</v>
      </c>
      <c r="C3666" s="3" t="s">
        <v>6445</v>
      </c>
      <c r="D3666" s="3" t="s">
        <v>6445</v>
      </c>
      <c r="E3666" s="5" t="s">
        <v>574</v>
      </c>
      <c r="F3666" s="5" t="s">
        <v>7</v>
      </c>
      <c r="G3666" s="2" t="s">
        <v>6262</v>
      </c>
      <c r="H3666" s="3" t="s">
        <v>6444</v>
      </c>
      <c r="I3666" s="170" t="s">
        <v>7038</v>
      </c>
      <c r="J3666" s="132">
        <v>99.73</v>
      </c>
      <c r="K3666" s="162">
        <v>222.98051479276353</v>
      </c>
      <c r="L3666" s="126"/>
      <c r="M3666" s="200">
        <v>9.7500000000000003E-2</v>
      </c>
      <c r="N3666" s="198">
        <v>0.18</v>
      </c>
      <c r="O3666" s="3" t="s">
        <v>574</v>
      </c>
      <c r="P3666" s="31" t="s">
        <v>7294</v>
      </c>
      <c r="Q3666" s="234">
        <v>1</v>
      </c>
      <c r="R3666" s="5">
        <v>85044090</v>
      </c>
      <c r="S3666" s="238">
        <v>45972</v>
      </c>
      <c r="T3666" s="263">
        <v>0.15</v>
      </c>
      <c r="U3666" s="263">
        <v>0</v>
      </c>
      <c r="V3666" s="263">
        <v>3.2119999999999996E-2</v>
      </c>
      <c r="W3666" s="263">
        <v>0</v>
      </c>
      <c r="X3666" s="263">
        <v>0.33999999999999997</v>
      </c>
      <c r="Y3666" s="265">
        <v>1.8334922359937862</v>
      </c>
      <c r="Z3666" s="275">
        <v>109.453675</v>
      </c>
      <c r="AA3666" s="276">
        <v>2.4347365474577409</v>
      </c>
      <c r="AB3666" s="277">
        <v>0.05</v>
      </c>
      <c r="AC3666" s="277">
        <v>3.6499999999999998E-2</v>
      </c>
      <c r="AD3666" s="277">
        <v>0</v>
      </c>
      <c r="AE3666" s="277">
        <v>0.33999999999999997</v>
      </c>
      <c r="AF3666" s="276">
        <v>1.6365881600285659</v>
      </c>
    </row>
    <row r="3667" spans="1:32" x14ac:dyDescent="0.3">
      <c r="A3667" s="2">
        <f>IF(G3667="","",VLOOKUP(G3667,{"CFTV","100000";"switch","750000";"VMS","200000";"Alarme","300000";"CA","400000";"Cabeamento","500000";"Infra","600000";"Redes","700000";"Energia","800000";"Outros","900000";"Serviço","1000000"},2,FALSE)
  + COUNTIF($G$2:G3667,G3667)
)</f>
        <v>900091</v>
      </c>
      <c r="B3667" s="3" t="str">
        <f t="shared" si="59"/>
        <v xml:space="preserve"> SENSOR DE TEMPERATURA E</v>
      </c>
      <c r="C3667" s="3" t="s">
        <v>6443</v>
      </c>
      <c r="D3667" s="3" t="s">
        <v>6443</v>
      </c>
      <c r="E3667" s="5" t="s">
        <v>574</v>
      </c>
      <c r="F3667" s="5" t="s">
        <v>7</v>
      </c>
      <c r="G3667" s="2" t="s">
        <v>6262</v>
      </c>
      <c r="H3667" s="3" t="s">
        <v>6442</v>
      </c>
      <c r="I3667" s="170" t="s">
        <v>7038</v>
      </c>
      <c r="J3667" s="127">
        <v>55.75</v>
      </c>
      <c r="K3667" s="162">
        <v>113.57465795183732</v>
      </c>
      <c r="L3667" s="127"/>
      <c r="M3667" s="205"/>
      <c r="N3667" s="198">
        <v>0.12</v>
      </c>
      <c r="O3667" s="3" t="s">
        <v>574</v>
      </c>
      <c r="P3667" s="31" t="s">
        <v>7294</v>
      </c>
      <c r="Q3667" s="234">
        <v>1</v>
      </c>
      <c r="R3667" s="5">
        <v>90278911</v>
      </c>
      <c r="S3667" s="238">
        <v>45743</v>
      </c>
      <c r="T3667" s="263">
        <v>0.15</v>
      </c>
      <c r="U3667" s="263">
        <v>0</v>
      </c>
      <c r="V3667" s="263">
        <v>3.2119999999999996E-2</v>
      </c>
      <c r="W3667" s="263">
        <v>0</v>
      </c>
      <c r="X3667" s="263">
        <v>0.33999999999999997</v>
      </c>
      <c r="Y3667" s="265">
        <v>1.8334922359937862</v>
      </c>
      <c r="Z3667" s="275">
        <v>55.75</v>
      </c>
      <c r="AA3667" s="276">
        <v>1.2401279584332738</v>
      </c>
      <c r="AB3667" s="277">
        <v>0.05</v>
      </c>
      <c r="AC3667" s="277">
        <v>3.6499999999999998E-2</v>
      </c>
      <c r="AD3667" s="277">
        <v>0</v>
      </c>
      <c r="AE3667" s="277">
        <v>0.33999999999999997</v>
      </c>
      <c r="AF3667" s="276">
        <v>1.6365881600285659</v>
      </c>
    </row>
    <row r="3668" spans="1:32" ht="27.6" x14ac:dyDescent="0.3">
      <c r="A3668" s="2">
        <f>IF(G3668="","",VLOOKUP(G3668,{"CFTV","100000";"switch","750000";"VMS","200000";"Alarme","300000";"CA","400000";"Cabeamento","500000";"Infra","600000";"Redes","700000";"Energia","800000";"Outros","900000";"Serviço","1000000"},2,FALSE)
  + COUNTIF($G$2:G3668,G3668)
)</f>
        <v>900092</v>
      </c>
      <c r="B3668" s="3" t="str">
        <f t="shared" si="59"/>
        <v>MINI MAX DUO GERENCIÁVEL (FONTE</v>
      </c>
      <c r="C3668" s="3" t="s">
        <v>6447</v>
      </c>
      <c r="D3668" s="3" t="s">
        <v>6447</v>
      </c>
      <c r="E3668" s="5" t="s">
        <v>574</v>
      </c>
      <c r="F3668" s="5" t="s">
        <v>7</v>
      </c>
      <c r="G3668" s="2" t="s">
        <v>6262</v>
      </c>
      <c r="H3668" s="3" t="s">
        <v>6446</v>
      </c>
      <c r="I3668" s="170" t="s">
        <v>7038</v>
      </c>
      <c r="J3668" s="127">
        <v>592.61</v>
      </c>
      <c r="K3668" s="162">
        <v>1360.2638412613044</v>
      </c>
      <c r="L3668" s="127">
        <v>16.666666666666668</v>
      </c>
      <c r="M3668" s="205">
        <v>9.8599999999999993E-2</v>
      </c>
      <c r="N3668" s="198">
        <v>0.12</v>
      </c>
      <c r="O3668" s="3" t="s">
        <v>7266</v>
      </c>
      <c r="P3668" s="31" t="s">
        <v>7294</v>
      </c>
      <c r="Q3668" s="234">
        <v>1</v>
      </c>
      <c r="R3668" s="5">
        <v>85044040</v>
      </c>
      <c r="S3668" s="238">
        <v>45749</v>
      </c>
      <c r="T3668" s="263">
        <v>0.15</v>
      </c>
      <c r="U3668" s="263">
        <v>0</v>
      </c>
      <c r="V3668" s="263">
        <v>3.2119999999999996E-2</v>
      </c>
      <c r="W3668" s="263">
        <v>0</v>
      </c>
      <c r="X3668" s="263">
        <v>0.33999999999999997</v>
      </c>
      <c r="Y3668" s="265">
        <v>1.8334922359937862</v>
      </c>
      <c r="Z3668" s="275">
        <v>667.7080126666666</v>
      </c>
      <c r="AA3668" s="276">
        <v>14.852795956553395</v>
      </c>
      <c r="AB3668" s="277">
        <v>0.05</v>
      </c>
      <c r="AC3668" s="277">
        <v>3.6499999999999998E-2</v>
      </c>
      <c r="AD3668" s="277">
        <v>0</v>
      </c>
      <c r="AE3668" s="277">
        <v>0.33999999999999997</v>
      </c>
      <c r="AF3668" s="276">
        <v>1.6365881600285659</v>
      </c>
    </row>
    <row r="3669" spans="1:32" ht="27.6" x14ac:dyDescent="0.3">
      <c r="A3669" s="2">
        <f>IF(G3669="","",VLOOKUP(G3669,{"CFTV","100000";"switch","750000";"VMS","200000";"Alarme","300000";"CA","400000";"Cabeamento","500000";"Infra","600000";"Redes","700000";"Energia","800000";"Outros","900000";"Serviço","1000000"},2,FALSE)
  + COUNTIF($G$2:G3669,G3669)
)</f>
        <v>900093</v>
      </c>
      <c r="B3669" s="3" t="str">
        <f t="shared" si="59"/>
        <v>INVERSOR SENOIDAL 300W 24VDC -</v>
      </c>
      <c r="C3669" s="3" t="s">
        <v>6449</v>
      </c>
      <c r="D3669" s="3" t="s">
        <v>6449</v>
      </c>
      <c r="E3669" s="5" t="s">
        <v>574</v>
      </c>
      <c r="F3669" s="5" t="s">
        <v>7</v>
      </c>
      <c r="G3669" s="2" t="s">
        <v>6262</v>
      </c>
      <c r="H3669" s="3" t="s">
        <v>6448</v>
      </c>
      <c r="I3669" s="170" t="s">
        <v>7038</v>
      </c>
      <c r="J3669" s="127">
        <v>846.79</v>
      </c>
      <c r="K3669" s="162">
        <v>1929.1397416171128</v>
      </c>
      <c r="L3669" s="127">
        <v>16.666666666666668</v>
      </c>
      <c r="M3669" s="205">
        <v>9.8599999999999993E-2</v>
      </c>
      <c r="N3669" s="198">
        <v>0.12</v>
      </c>
      <c r="O3669" s="3" t="s">
        <v>7266</v>
      </c>
      <c r="P3669" s="31" t="s">
        <v>7294</v>
      </c>
      <c r="Q3669" s="234">
        <v>1</v>
      </c>
      <c r="R3669" s="5">
        <v>85044090</v>
      </c>
      <c r="S3669" s="238">
        <v>45749</v>
      </c>
      <c r="T3669" s="263">
        <v>0.15</v>
      </c>
      <c r="U3669" s="263">
        <v>0</v>
      </c>
      <c r="V3669" s="263">
        <v>3.2119999999999996E-2</v>
      </c>
      <c r="W3669" s="263">
        <v>0</v>
      </c>
      <c r="X3669" s="263">
        <v>0.33999999999999997</v>
      </c>
      <c r="Y3669" s="265">
        <v>1.8334922359937862</v>
      </c>
      <c r="Z3669" s="275">
        <v>946.95016066666653</v>
      </c>
      <c r="AA3669" s="276">
        <v>21.064383309158995</v>
      </c>
      <c r="AB3669" s="277">
        <v>0.05</v>
      </c>
      <c r="AC3669" s="277">
        <v>3.6499999999999998E-2</v>
      </c>
      <c r="AD3669" s="277">
        <v>0</v>
      </c>
      <c r="AE3669" s="277">
        <v>0.33999999999999997</v>
      </c>
      <c r="AF3669" s="276">
        <v>1.6365881600285659</v>
      </c>
    </row>
    <row r="3670" spans="1:32" ht="27.6" x14ac:dyDescent="0.3">
      <c r="A3670" s="2">
        <f>IF(G3670="","",VLOOKUP(G3670,{"CFTV","100000";"switch","750000";"VMS","200000";"Alarme","300000";"CA","400000";"Cabeamento","500000";"Infra","600000";"Redes","700000";"Energia","800000";"Outros","900000";"Serviço","1000000"},2,FALSE)
  + COUNTIF($G$2:G3670,G3670)
)</f>
        <v>900094</v>
      </c>
      <c r="B3670" s="3" t="str">
        <f t="shared" si="59"/>
        <v>CONVERSOR ISOLADO 24V/5~12V/5A ( AJUSTAVEL</v>
      </c>
      <c r="C3670" s="3" t="s">
        <v>6451</v>
      </c>
      <c r="D3670" s="3" t="s">
        <v>6451</v>
      </c>
      <c r="E3670" s="5" t="s">
        <v>574</v>
      </c>
      <c r="F3670" s="5" t="s">
        <v>7</v>
      </c>
      <c r="G3670" s="2" t="s">
        <v>6262</v>
      </c>
      <c r="H3670" s="3" t="s">
        <v>6450</v>
      </c>
      <c r="I3670" s="170" t="s">
        <v>7038</v>
      </c>
      <c r="J3670" s="127">
        <v>676.81</v>
      </c>
      <c r="K3670" s="162">
        <v>1619.5810735695857</v>
      </c>
      <c r="L3670" s="127">
        <v>16.666666666666668</v>
      </c>
      <c r="M3670" s="205">
        <v>0.15</v>
      </c>
      <c r="N3670" s="198">
        <v>0.12</v>
      </c>
      <c r="O3670" s="3" t="s">
        <v>7266</v>
      </c>
      <c r="P3670" s="31" t="s">
        <v>7294</v>
      </c>
      <c r="Q3670" s="234">
        <v>1</v>
      </c>
      <c r="R3670" s="5">
        <v>85044030</v>
      </c>
      <c r="S3670" s="238">
        <v>45749</v>
      </c>
      <c r="T3670" s="263">
        <v>0.15</v>
      </c>
      <c r="U3670" s="263">
        <v>0</v>
      </c>
      <c r="V3670" s="263">
        <v>3.2119999999999996E-2</v>
      </c>
      <c r="W3670" s="263">
        <v>0</v>
      </c>
      <c r="X3670" s="263">
        <v>0.33999999999999997</v>
      </c>
      <c r="Y3670" s="265">
        <v>1.8334922359937862</v>
      </c>
      <c r="Z3670" s="275">
        <v>794.99816666666652</v>
      </c>
      <c r="AA3670" s="276">
        <v>17.684295128009484</v>
      </c>
      <c r="AB3670" s="277">
        <v>0.05</v>
      </c>
      <c r="AC3670" s="277">
        <v>3.6499999999999998E-2</v>
      </c>
      <c r="AD3670" s="277">
        <v>0</v>
      </c>
      <c r="AE3670" s="277">
        <v>0.33999999999999997</v>
      </c>
      <c r="AF3670" s="276">
        <v>1.6365881600285659</v>
      </c>
    </row>
    <row r="3671" spans="1:32" ht="27.6" x14ac:dyDescent="0.3">
      <c r="A3671" s="2">
        <f>IF(G3671="","",VLOOKUP(G3671,{"CFTV","100000";"switch","750000";"VMS","200000";"Alarme","300000";"CA","400000";"Cabeamento","500000";"Infra","600000";"Redes","700000";"Energia","800000";"Outros","900000";"Serviço","1000000"},2,FALSE)
  + COUNTIF($G$2:G3671,G3671)
)</f>
        <v>900095</v>
      </c>
      <c r="B3671" s="3" t="str">
        <f t="shared" si="59"/>
        <v>REFLETOR LED DE 200W 6500K</v>
      </c>
      <c r="C3671" s="3" t="s">
        <v>6349</v>
      </c>
      <c r="D3671" s="3" t="s">
        <v>6349</v>
      </c>
      <c r="E3671" s="5" t="s">
        <v>326</v>
      </c>
      <c r="F3671" s="5" t="s">
        <v>7</v>
      </c>
      <c r="G3671" s="2" t="s">
        <v>6262</v>
      </c>
      <c r="H3671" s="3" t="s">
        <v>6348</v>
      </c>
      <c r="I3671" s="170" t="s">
        <v>7038</v>
      </c>
      <c r="J3671" s="127">
        <v>100.5</v>
      </c>
      <c r="K3671" s="162">
        <v>204.73996635263947</v>
      </c>
      <c r="L3671" s="126"/>
      <c r="M3671" s="203"/>
      <c r="N3671" s="218">
        <v>0.12</v>
      </c>
      <c r="O3671" s="3" t="s">
        <v>7267</v>
      </c>
      <c r="P3671" s="31" t="s">
        <v>7291</v>
      </c>
      <c r="Q3671" s="234">
        <v>1</v>
      </c>
      <c r="R3671" s="5">
        <v>94051190</v>
      </c>
      <c r="S3671" s="238">
        <v>45744</v>
      </c>
      <c r="T3671" s="263">
        <v>0.15</v>
      </c>
      <c r="U3671" s="263">
        <v>0</v>
      </c>
      <c r="V3671" s="263">
        <v>3.2119999999999996E-2</v>
      </c>
      <c r="W3671" s="263">
        <v>0</v>
      </c>
      <c r="X3671" s="263">
        <v>0.33999999999999997</v>
      </c>
      <c r="Y3671" s="265">
        <v>1.8334922359937862</v>
      </c>
      <c r="Z3671" s="275">
        <v>100.5</v>
      </c>
      <c r="AA3671" s="276">
        <v>2.235566992332628</v>
      </c>
      <c r="AB3671" s="277">
        <v>0.05</v>
      </c>
      <c r="AC3671" s="277">
        <v>3.6499999999999998E-2</v>
      </c>
      <c r="AD3671" s="277">
        <v>0</v>
      </c>
      <c r="AE3671" s="277">
        <v>0.33999999999999997</v>
      </c>
      <c r="AF3671" s="276">
        <v>1.6365881600285659</v>
      </c>
    </row>
    <row r="3672" spans="1:32" ht="27.6" x14ac:dyDescent="0.3">
      <c r="A3672" s="2">
        <f>IF(G3672="","",VLOOKUP(G3672,{"CFTV","100000";"switch","750000";"VMS","200000";"Alarme","300000";"CA","400000";"Cabeamento","500000";"Infra","600000";"Redes","700000";"Energia","800000";"Outros","900000";"Serviço","1000000"},2,FALSE)
  + COUNTIF($G$2:G3672,G3672)
)</f>
        <v>900096</v>
      </c>
      <c r="B3672" s="3" t="str">
        <f t="shared" si="59"/>
        <v>REFLETOR LED DE 100W 6500K</v>
      </c>
      <c r="C3672" s="3" t="s">
        <v>6453</v>
      </c>
      <c r="D3672" s="3" t="s">
        <v>6453</v>
      </c>
      <c r="E3672" s="20" t="s">
        <v>6454</v>
      </c>
      <c r="F3672" s="5" t="s">
        <v>7</v>
      </c>
      <c r="G3672" s="2" t="s">
        <v>6262</v>
      </c>
      <c r="H3672" s="19" t="s">
        <v>6452</v>
      </c>
      <c r="I3672" s="170" t="s">
        <v>7038</v>
      </c>
      <c r="J3672" s="127">
        <v>62.45</v>
      </c>
      <c r="K3672" s="162">
        <v>127.2239890420133</v>
      </c>
      <c r="L3672" s="126"/>
      <c r="M3672" s="203"/>
      <c r="N3672" s="198">
        <v>0.18</v>
      </c>
      <c r="O3672" s="3" t="s">
        <v>7070</v>
      </c>
      <c r="P3672" s="31" t="s">
        <v>7294</v>
      </c>
      <c r="Q3672" s="234">
        <v>1</v>
      </c>
      <c r="R3672" s="5">
        <v>94051190</v>
      </c>
      <c r="S3672" s="238">
        <v>45756</v>
      </c>
      <c r="T3672" s="263">
        <v>0.15</v>
      </c>
      <c r="U3672" s="263">
        <v>0</v>
      </c>
      <c r="V3672" s="263">
        <v>3.2119999999999996E-2</v>
      </c>
      <c r="W3672" s="263">
        <v>0</v>
      </c>
      <c r="X3672" s="263">
        <v>0.33999999999999997</v>
      </c>
      <c r="Y3672" s="265">
        <v>1.8334922359937862</v>
      </c>
      <c r="Z3672" s="275">
        <v>62.45</v>
      </c>
      <c r="AA3672" s="276">
        <v>1.3891657579221157</v>
      </c>
      <c r="AB3672" s="277">
        <v>0.05</v>
      </c>
      <c r="AC3672" s="277">
        <v>3.6499999999999998E-2</v>
      </c>
      <c r="AD3672" s="277">
        <v>0</v>
      </c>
      <c r="AE3672" s="277">
        <v>0.33999999999999997</v>
      </c>
      <c r="AF3672" s="276">
        <v>1.6365881600285659</v>
      </c>
    </row>
    <row r="3673" spans="1:32" ht="55.2" x14ac:dyDescent="0.3">
      <c r="A3673" s="2">
        <f>IF(G3673="","",VLOOKUP(G3673,{"CFTV","100000";"switch","750000";"VMS","200000";"Alarme","300000";"CA","400000";"Cabeamento","500000";"Infra","600000";"Redes","700000";"Energia","800000";"Outros","900000";"Serviço","1000000"},2,FALSE)
  + COUNTIF($G$2:G3673,G3673)
)</f>
        <v>900097</v>
      </c>
      <c r="B3673" s="3" t="str">
        <f t="shared" si="59"/>
        <v>ESTAÇÃO DE GERENCIAMENTO</v>
      </c>
      <c r="C3673" s="14" t="s">
        <v>6456</v>
      </c>
      <c r="D3673" s="14" t="s">
        <v>6456</v>
      </c>
      <c r="E3673" s="20" t="s">
        <v>318</v>
      </c>
      <c r="F3673" s="15" t="s">
        <v>7</v>
      </c>
      <c r="G3673" s="2" t="s">
        <v>6262</v>
      </c>
      <c r="H3673" s="69" t="s">
        <v>6455</v>
      </c>
      <c r="I3673" s="186" t="s">
        <v>7038</v>
      </c>
      <c r="J3673" s="131">
        <v>7213.53</v>
      </c>
      <c r="K3673" s="162">
        <v>14695.501387898064</v>
      </c>
      <c r="L3673" s="126"/>
      <c r="M3673" s="203"/>
      <c r="N3673" s="228">
        <v>0.12</v>
      </c>
      <c r="O3673" s="3" t="s">
        <v>7054</v>
      </c>
      <c r="P3673" s="31" t="s">
        <v>7291</v>
      </c>
      <c r="Q3673" s="234">
        <v>1</v>
      </c>
      <c r="R3673" s="15">
        <v>85285120</v>
      </c>
      <c r="S3673" s="238">
        <v>45755</v>
      </c>
      <c r="T3673" s="263">
        <v>0.15</v>
      </c>
      <c r="U3673" s="263">
        <v>0</v>
      </c>
      <c r="V3673" s="263">
        <v>3.2119999999999996E-2</v>
      </c>
      <c r="W3673" s="263">
        <v>0</v>
      </c>
      <c r="X3673" s="263">
        <v>0.33999999999999997</v>
      </c>
      <c r="Y3673" s="265">
        <v>1.8334922359937862</v>
      </c>
      <c r="Z3673" s="275">
        <v>7213.53</v>
      </c>
      <c r="AA3673" s="276">
        <v>160.46099070846947</v>
      </c>
      <c r="AB3673" s="277">
        <v>0.05</v>
      </c>
      <c r="AC3673" s="277">
        <v>3.6499999999999998E-2</v>
      </c>
      <c r="AD3673" s="277">
        <v>0</v>
      </c>
      <c r="AE3673" s="277">
        <v>0.33999999999999997</v>
      </c>
      <c r="AF3673" s="276">
        <v>1.6365881600285659</v>
      </c>
    </row>
    <row r="3674" spans="1:32" ht="27.6" x14ac:dyDescent="0.3">
      <c r="A3674" s="2">
        <f>IF(G3674="","",VLOOKUP(G3674,{"CFTV","100000";"switch","750000";"VMS","200000";"Alarme","300000";"CA","400000";"Cabeamento","500000";"Infra","600000";"Redes","700000";"Energia","800000";"Outros","900000";"Serviço","1000000"},2,FALSE)
  + COUNTIF($G$2:G3674,G3674)
)</f>
        <v>900098</v>
      </c>
      <c r="B3674" s="3" t="str">
        <f t="shared" si="59"/>
        <v>RADAR DE SEGURANÇA 250METROS</v>
      </c>
      <c r="C3674" s="3" t="s">
        <v>990</v>
      </c>
      <c r="D3674" s="3" t="s">
        <v>990</v>
      </c>
      <c r="E3674" s="5" t="s">
        <v>912</v>
      </c>
      <c r="F3674" s="5" t="s">
        <v>7</v>
      </c>
      <c r="G3674" s="2" t="s">
        <v>6262</v>
      </c>
      <c r="H3674" s="3" t="s">
        <v>6457</v>
      </c>
      <c r="I3674" s="170" t="s">
        <v>7039</v>
      </c>
      <c r="J3674" s="127">
        <v>14659.1</v>
      </c>
      <c r="K3674" s="162">
        <v>150976.77174528252</v>
      </c>
      <c r="L3674" s="126"/>
      <c r="M3674" s="203"/>
      <c r="N3674" s="198">
        <v>0.12</v>
      </c>
      <c r="O3674" s="3" t="s">
        <v>1776</v>
      </c>
      <c r="P3674" s="31" t="s">
        <v>7291</v>
      </c>
      <c r="Q3674" s="234">
        <v>1</v>
      </c>
      <c r="R3674" s="5">
        <v>85261000</v>
      </c>
      <c r="S3674" s="238">
        <v>45763</v>
      </c>
      <c r="T3674" s="263">
        <v>0.15</v>
      </c>
      <c r="U3674" s="263">
        <v>0</v>
      </c>
      <c r="V3674" s="263">
        <v>3.5039999999999995E-2</v>
      </c>
      <c r="W3674" s="263">
        <v>0</v>
      </c>
      <c r="X3674" s="263">
        <v>0.33999999999999997</v>
      </c>
      <c r="Y3674" s="265">
        <v>1.6064585475278061</v>
      </c>
      <c r="Z3674" s="275">
        <v>84583.006999999998</v>
      </c>
      <c r="AA3674" s="276">
        <v>1881.5022742431804</v>
      </c>
      <c r="AB3674" s="277">
        <v>0.05</v>
      </c>
      <c r="AC3674" s="277">
        <v>3.6499999999999998E-2</v>
      </c>
      <c r="AD3674" s="277">
        <v>0</v>
      </c>
      <c r="AE3674" s="277">
        <v>0.33999999999999997</v>
      </c>
      <c r="AF3674" s="276">
        <v>1.6365881600285659</v>
      </c>
    </row>
    <row r="3675" spans="1:32" ht="27.6" x14ac:dyDescent="0.3">
      <c r="A3675" s="2">
        <f>IF(G3675="","",VLOOKUP(G3675,{"CFTV","100000";"switch","750000";"VMS","200000";"Alarme","300000";"CA","400000";"Cabeamento","500000";"Infra","600000";"Redes","700000";"Energia","800000";"Outros","900000";"Serviço","1000000"},2,FALSE)
  + COUNTIF($G$2:G3675,G3675)
)</f>
        <v>900099</v>
      </c>
      <c r="B3675" s="3" t="str">
        <f t="shared" si="59"/>
        <v>SERVIDOR PARA FAZER A CLASSIFICAÇÃO</v>
      </c>
      <c r="C3675" s="3" t="s">
        <v>6459</v>
      </c>
      <c r="D3675" s="3" t="s">
        <v>6459</v>
      </c>
      <c r="E3675" s="5" t="s">
        <v>912</v>
      </c>
      <c r="F3675" s="5" t="s">
        <v>7</v>
      </c>
      <c r="G3675" s="2" t="s">
        <v>6262</v>
      </c>
      <c r="H3675" s="3" t="s">
        <v>6458</v>
      </c>
      <c r="I3675" s="170" t="s">
        <v>7039</v>
      </c>
      <c r="J3675" s="127">
        <v>6989.25</v>
      </c>
      <c r="K3675" s="162">
        <v>71983.573474545905</v>
      </c>
      <c r="L3675" s="126"/>
      <c r="M3675" s="203"/>
      <c r="N3675" s="198">
        <v>0.12</v>
      </c>
      <c r="O3675" s="3" t="s">
        <v>1776</v>
      </c>
      <c r="P3675" s="31" t="s">
        <v>7291</v>
      </c>
      <c r="Q3675" s="234">
        <v>1</v>
      </c>
      <c r="R3675" s="5">
        <v>84715010</v>
      </c>
      <c r="S3675" s="238">
        <v>46058</v>
      </c>
      <c r="T3675" s="263">
        <v>0.15</v>
      </c>
      <c r="U3675" s="263">
        <v>0</v>
      </c>
      <c r="V3675" s="263">
        <v>3.5039999999999995E-2</v>
      </c>
      <c r="W3675" s="263">
        <v>0</v>
      </c>
      <c r="X3675" s="263">
        <v>0.33999999999999997</v>
      </c>
      <c r="Y3675" s="265">
        <v>1.6064585475278061</v>
      </c>
      <c r="Z3675" s="275">
        <v>40327.972499999996</v>
      </c>
      <c r="AA3675" s="276">
        <v>897.07347451440728</v>
      </c>
      <c r="AB3675" s="277">
        <v>0.05</v>
      </c>
      <c r="AC3675" s="277">
        <v>3.6499999999999998E-2</v>
      </c>
      <c r="AD3675" s="277">
        <v>0</v>
      </c>
      <c r="AE3675" s="277">
        <v>0.33999999999999997</v>
      </c>
      <c r="AF3675" s="276">
        <v>1.6365881600285659</v>
      </c>
    </row>
    <row r="3676" spans="1:32" ht="27.6" x14ac:dyDescent="0.3">
      <c r="A3676" s="2">
        <f>IF(G3676="","",VLOOKUP(G3676,{"CFTV","100000";"switch","750000";"VMS","200000";"Alarme","300000";"CA","400000";"Cabeamento","500000";"Infra","600000";"Redes","700000";"Energia","800000";"Outros","900000";"Serviço","1000000"},2,FALSE)
  + COUNTIF($G$2:G3676,G3676)
)</f>
        <v>900100</v>
      </c>
      <c r="B3676" s="3" t="str">
        <f t="shared" si="59"/>
        <v>RADAR DE SEGURANÇA 500METROS</v>
      </c>
      <c r="C3676" s="3" t="s">
        <v>6461</v>
      </c>
      <c r="D3676" s="3" t="s">
        <v>6461</v>
      </c>
      <c r="E3676" s="5" t="s">
        <v>912</v>
      </c>
      <c r="F3676" s="5" t="s">
        <v>7</v>
      </c>
      <c r="G3676" s="2" t="s">
        <v>6262</v>
      </c>
      <c r="H3676" s="3" t="s">
        <v>6460</v>
      </c>
      <c r="I3676" s="170" t="s">
        <v>7039</v>
      </c>
      <c r="J3676" s="127">
        <v>17000</v>
      </c>
      <c r="K3676" s="162">
        <v>175086.13214111389</v>
      </c>
      <c r="L3676" s="126"/>
      <c r="M3676" s="203"/>
      <c r="N3676" s="198">
        <v>0.12</v>
      </c>
      <c r="O3676" s="3" t="s">
        <v>1776</v>
      </c>
      <c r="P3676" s="31" t="s">
        <v>7291</v>
      </c>
      <c r="Q3676" s="234">
        <v>1</v>
      </c>
      <c r="R3676" s="5">
        <v>85261000</v>
      </c>
      <c r="S3676" s="238">
        <v>45968</v>
      </c>
      <c r="T3676" s="263">
        <v>0.15</v>
      </c>
      <c r="U3676" s="263">
        <v>0</v>
      </c>
      <c r="V3676" s="263">
        <v>3.5039999999999995E-2</v>
      </c>
      <c r="W3676" s="263">
        <v>0</v>
      </c>
      <c r="X3676" s="263">
        <v>0.33999999999999997</v>
      </c>
      <c r="Y3676" s="265">
        <v>1.6064585475278061</v>
      </c>
      <c r="Z3676" s="275">
        <v>98090</v>
      </c>
      <c r="AA3676" s="276">
        <v>2181.9578734120146</v>
      </c>
      <c r="AB3676" s="277">
        <v>0.05</v>
      </c>
      <c r="AC3676" s="277">
        <v>3.6499999999999998E-2</v>
      </c>
      <c r="AD3676" s="277">
        <v>0</v>
      </c>
      <c r="AE3676" s="277">
        <v>0.33999999999999997</v>
      </c>
      <c r="AF3676" s="276">
        <v>1.6365881600285659</v>
      </c>
    </row>
    <row r="3677" spans="1:32" ht="27.6" x14ac:dyDescent="0.3">
      <c r="A3677" s="2">
        <f>IF(G3677="","",VLOOKUP(G3677,{"CFTV","100000";"switch","750000";"VMS","200000";"Alarme","300000";"CA","400000";"Cabeamento","500000";"Infra","600000";"Redes","700000";"Energia","800000";"Outros","900000";"Serviço","1000000"},2,FALSE)
  + COUNTIF($G$2:G3677,G3677)
)</f>
        <v>900101</v>
      </c>
      <c r="B3677" s="3" t="str">
        <f t="shared" si="59"/>
        <v>RADAR DE SEGURANÇA 150METROS</v>
      </c>
      <c r="C3677" s="3" t="s">
        <v>6463</v>
      </c>
      <c r="D3677" s="3" t="s">
        <v>6463</v>
      </c>
      <c r="E3677" s="5" t="s">
        <v>912</v>
      </c>
      <c r="F3677" s="5" t="s">
        <v>7</v>
      </c>
      <c r="G3677" s="2" t="s">
        <v>6262</v>
      </c>
      <c r="H3677" s="3" t="s">
        <v>6462</v>
      </c>
      <c r="I3677" s="170" t="s">
        <v>7039</v>
      </c>
      <c r="J3677" s="127">
        <v>10454.549999999999</v>
      </c>
      <c r="K3677" s="162">
        <v>107673.33663387541</v>
      </c>
      <c r="L3677" s="126"/>
      <c r="M3677" s="203"/>
      <c r="N3677" s="198">
        <v>0.12</v>
      </c>
      <c r="O3677" s="3" t="s">
        <v>1776</v>
      </c>
      <c r="P3677" s="31" t="s">
        <v>7291</v>
      </c>
      <c r="Q3677" s="234">
        <v>1</v>
      </c>
      <c r="R3677" s="5">
        <v>85261000</v>
      </c>
      <c r="S3677" s="238">
        <v>45763</v>
      </c>
      <c r="T3677" s="263">
        <v>0.15</v>
      </c>
      <c r="U3677" s="263">
        <v>0</v>
      </c>
      <c r="V3677" s="263">
        <v>3.5039999999999995E-2</v>
      </c>
      <c r="W3677" s="263">
        <v>0</v>
      </c>
      <c r="X3677" s="263">
        <v>0.33999999999999997</v>
      </c>
      <c r="Y3677" s="265">
        <v>1.6064585475278061</v>
      </c>
      <c r="Z3677" s="275">
        <v>60322.753499999992</v>
      </c>
      <c r="AA3677" s="276">
        <v>1341.846334439975</v>
      </c>
      <c r="AB3677" s="277">
        <v>0.05</v>
      </c>
      <c r="AC3677" s="277">
        <v>3.6499999999999998E-2</v>
      </c>
      <c r="AD3677" s="277">
        <v>0</v>
      </c>
      <c r="AE3677" s="277">
        <v>0.33999999999999997</v>
      </c>
      <c r="AF3677" s="276">
        <v>1.6365881600285659</v>
      </c>
    </row>
    <row r="3678" spans="1:32" ht="27.6" x14ac:dyDescent="0.3">
      <c r="A3678" s="2">
        <f>IF(G3678="","",VLOOKUP(G3678,{"CFTV","100000";"switch","750000";"VMS","200000";"Alarme","300000";"CA","400000";"Cabeamento","500000";"Infra","600000";"Redes","700000";"Energia","800000";"Outros","900000";"Serviço","1000000"},2,FALSE)
  + COUNTIF($G$2:G3678,G3678)
)</f>
        <v>900102</v>
      </c>
      <c r="B3678" s="3" t="str">
        <f t="shared" si="59"/>
        <v>FIREWALL DE PROTEÇÃO MODEO DE</v>
      </c>
      <c r="C3678" s="3" t="s">
        <v>6465</v>
      </c>
      <c r="D3678" s="3" t="s">
        <v>6465</v>
      </c>
      <c r="E3678" s="5" t="s">
        <v>6466</v>
      </c>
      <c r="F3678" s="5" t="s">
        <v>7</v>
      </c>
      <c r="G3678" s="2" t="s">
        <v>6262</v>
      </c>
      <c r="H3678" s="3" t="s">
        <v>6464</v>
      </c>
      <c r="I3678" s="170" t="s">
        <v>7038</v>
      </c>
      <c r="J3678" s="127">
        <v>5369.17</v>
      </c>
      <c r="K3678" s="162">
        <v>10470.21536199515</v>
      </c>
      <c r="L3678" s="126"/>
      <c r="M3678" s="205">
        <v>9.2499999999999999E-2</v>
      </c>
      <c r="N3678" s="198">
        <v>0.04</v>
      </c>
      <c r="O3678" s="3" t="s">
        <v>7147</v>
      </c>
      <c r="P3678" s="31" t="s">
        <v>7295</v>
      </c>
      <c r="Q3678" s="234">
        <v>1</v>
      </c>
      <c r="R3678" s="5">
        <v>85176259</v>
      </c>
      <c r="S3678" s="238">
        <v>45772</v>
      </c>
      <c r="T3678" s="263">
        <v>0.15</v>
      </c>
      <c r="U3678" s="263">
        <v>0</v>
      </c>
      <c r="V3678" s="263">
        <v>3.5039999999999995E-2</v>
      </c>
      <c r="W3678" s="263">
        <v>0</v>
      </c>
      <c r="X3678" s="263">
        <v>0.33999999999999997</v>
      </c>
      <c r="Y3678" s="265">
        <v>1.6064585475278061</v>
      </c>
      <c r="Z3678" s="275">
        <v>5865.818225</v>
      </c>
      <c r="AA3678" s="276">
        <v>130.48188663515589</v>
      </c>
      <c r="AB3678" s="277">
        <v>0.05</v>
      </c>
      <c r="AC3678" s="277">
        <v>3.6499999999999998E-2</v>
      </c>
      <c r="AD3678" s="277">
        <v>0</v>
      </c>
      <c r="AE3678" s="277">
        <v>0.33999999999999997</v>
      </c>
      <c r="AF3678" s="276">
        <v>1.6365881600285659</v>
      </c>
    </row>
    <row r="3679" spans="1:32" ht="27.6" x14ac:dyDescent="0.3">
      <c r="A3679" s="2">
        <f>IF(G3679="","",VLOOKUP(G3679,{"CFTV","100000";"switch","750000";"VMS","200000";"Alarme","300000";"CA","400000";"Cabeamento","500000";"Infra","600000";"Redes","700000";"Energia","800000";"Outros","900000";"Serviço","1000000"},2,FALSE)
  + COUNTIF($G$2:G3679,G3679)
)</f>
        <v>900103</v>
      </c>
      <c r="B3679" s="3" t="str">
        <f t="shared" si="59"/>
        <v>MONITOR GAMER TELA WIDESREEN COM</v>
      </c>
      <c r="C3679" s="3" t="s">
        <v>6468</v>
      </c>
      <c r="D3679" s="3" t="s">
        <v>6468</v>
      </c>
      <c r="E3679" s="5" t="s">
        <v>643</v>
      </c>
      <c r="F3679" s="5" t="s">
        <v>7</v>
      </c>
      <c r="G3679" s="2" t="s">
        <v>6262</v>
      </c>
      <c r="H3679" s="3" t="s">
        <v>6467</v>
      </c>
      <c r="I3679" s="170" t="s">
        <v>7038</v>
      </c>
      <c r="J3679" s="127">
        <v>765.95</v>
      </c>
      <c r="K3679" s="162">
        <v>1560.4037535104897</v>
      </c>
      <c r="L3679" s="126"/>
      <c r="M3679" s="203"/>
      <c r="N3679" s="198">
        <v>0.12</v>
      </c>
      <c r="O3679" s="3" t="s">
        <v>7059</v>
      </c>
      <c r="P3679" s="31" t="s">
        <v>7290</v>
      </c>
      <c r="Q3679" s="234">
        <v>1</v>
      </c>
      <c r="R3679" s="5">
        <v>85285200</v>
      </c>
      <c r="S3679" s="238">
        <v>46035</v>
      </c>
      <c r="T3679" s="263">
        <v>0.15</v>
      </c>
      <c r="U3679" s="263">
        <v>0</v>
      </c>
      <c r="V3679" s="263">
        <v>3.2119999999999996E-2</v>
      </c>
      <c r="W3679" s="263">
        <v>0</v>
      </c>
      <c r="X3679" s="263">
        <v>0.33999999999999997</v>
      </c>
      <c r="Y3679" s="265">
        <v>1.8334922359937862</v>
      </c>
      <c r="Z3679" s="275">
        <v>765.95</v>
      </c>
      <c r="AA3679" s="276">
        <v>17.038134704250513</v>
      </c>
      <c r="AB3679" s="277">
        <v>0.05</v>
      </c>
      <c r="AC3679" s="277">
        <v>3.6499999999999998E-2</v>
      </c>
      <c r="AD3679" s="277">
        <v>0</v>
      </c>
      <c r="AE3679" s="277">
        <v>0.33999999999999997</v>
      </c>
      <c r="AF3679" s="276">
        <v>1.6365881600285659</v>
      </c>
    </row>
    <row r="3680" spans="1:32" ht="55.2" x14ac:dyDescent="0.3">
      <c r="A3680" s="2">
        <f>IF(G3680="","",VLOOKUP(G3680,{"CFTV","100000";"switch","750000";"VMS","200000";"Alarme","300000";"CA","400000";"Cabeamento","500000";"Infra","600000";"Redes","700000";"Energia","800000";"Outros","900000";"Serviço","1000000"},2,FALSE)
  + COUNTIF($G$2:G3680,G3680)
)</f>
        <v>900104</v>
      </c>
      <c r="B3680" s="3" t="str">
        <f t="shared" si="59"/>
        <v>QUADRO DE COMANDO PARA CFTV</v>
      </c>
      <c r="C3680" s="70" t="s">
        <v>6470</v>
      </c>
      <c r="D3680" s="70" t="s">
        <v>6470</v>
      </c>
      <c r="E3680" s="71" t="s">
        <v>6471</v>
      </c>
      <c r="F3680" s="5" t="s">
        <v>7</v>
      </c>
      <c r="G3680" s="2" t="s">
        <v>6262</v>
      </c>
      <c r="H3680" s="3" t="s">
        <v>6469</v>
      </c>
      <c r="I3680" s="170" t="s">
        <v>7038</v>
      </c>
      <c r="J3680" s="127">
        <v>540</v>
      </c>
      <c r="K3680" s="162">
        <v>1100.0953415962717</v>
      </c>
      <c r="L3680" s="132"/>
      <c r="M3680" s="200"/>
      <c r="N3680" s="222">
        <v>0.12</v>
      </c>
      <c r="O3680" s="3" t="s">
        <v>7268</v>
      </c>
      <c r="P3680" s="31" t="s">
        <v>7296</v>
      </c>
      <c r="Q3680" s="234">
        <v>3</v>
      </c>
      <c r="R3680" s="5">
        <v>85371019</v>
      </c>
      <c r="S3680" s="238">
        <v>45968</v>
      </c>
      <c r="T3680" s="263">
        <v>0.15</v>
      </c>
      <c r="U3680" s="263">
        <v>0</v>
      </c>
      <c r="V3680" s="263">
        <v>3.2119999999999996E-2</v>
      </c>
      <c r="W3680" s="263">
        <v>0</v>
      </c>
      <c r="X3680" s="263">
        <v>0.33999999999999997</v>
      </c>
      <c r="Y3680" s="265">
        <v>1.8334922359937862</v>
      </c>
      <c r="Z3680" s="275">
        <v>540</v>
      </c>
      <c r="AA3680" s="276">
        <v>12.012001749846958</v>
      </c>
      <c r="AB3680" s="277">
        <v>0.05</v>
      </c>
      <c r="AC3680" s="277">
        <v>3.6499999999999998E-2</v>
      </c>
      <c r="AD3680" s="277">
        <v>0</v>
      </c>
      <c r="AE3680" s="277">
        <v>0.33999999999999997</v>
      </c>
      <c r="AF3680" s="276">
        <v>1.6365881600285659</v>
      </c>
    </row>
    <row r="3681" spans="1:32" ht="27.6" x14ac:dyDescent="0.3">
      <c r="A3681" s="2">
        <f>IF(G3681="","",VLOOKUP(G3681,{"CFTV","100000";"switch","750000";"VMS","200000";"Alarme","300000";"CA","400000";"Cabeamento","500000";"Infra","600000";"Redes","700000";"Energia","800000";"Outros","900000";"Serviço","1000000"},2,FALSE)
  + COUNTIF($G$2:G3681,G3681)
)</f>
        <v>900105</v>
      </c>
      <c r="B3681" s="3" t="str">
        <f t="shared" si="59"/>
        <v>(PAGAMNETO ÚNICO) MODEM PARA REDE</v>
      </c>
      <c r="C3681" s="82" t="s">
        <v>6473</v>
      </c>
      <c r="D3681" s="82" t="s">
        <v>6473</v>
      </c>
      <c r="E3681" s="106" t="s">
        <v>6109</v>
      </c>
      <c r="F3681" s="106" t="s">
        <v>7</v>
      </c>
      <c r="G3681" s="2" t="s">
        <v>6262</v>
      </c>
      <c r="H3681" s="3" t="s">
        <v>6472</v>
      </c>
      <c r="I3681" s="175" t="s">
        <v>7038</v>
      </c>
      <c r="J3681" s="132">
        <v>3407</v>
      </c>
      <c r="K3681" s="162">
        <v>6081.3380793635952</v>
      </c>
      <c r="L3681" s="132"/>
      <c r="M3681" s="200"/>
      <c r="N3681" s="222">
        <v>0.04</v>
      </c>
      <c r="O3681" s="3" t="s">
        <v>6109</v>
      </c>
      <c r="P3681" s="31" t="s">
        <v>7291</v>
      </c>
      <c r="Q3681" s="234">
        <v>1</v>
      </c>
      <c r="R3681" s="106">
        <v>85176255</v>
      </c>
      <c r="S3681" s="238">
        <v>46056</v>
      </c>
      <c r="T3681" s="263">
        <v>0.15</v>
      </c>
      <c r="U3681" s="263">
        <v>0</v>
      </c>
      <c r="V3681" s="263">
        <v>3.5039999999999995E-2</v>
      </c>
      <c r="W3681" s="263">
        <v>0</v>
      </c>
      <c r="X3681" s="263">
        <v>0.33999999999999997</v>
      </c>
      <c r="Y3681" s="265">
        <v>1.6064585475278061</v>
      </c>
      <c r="Z3681" s="275">
        <v>3407</v>
      </c>
      <c r="AA3681" s="276">
        <v>75.786833262460348</v>
      </c>
      <c r="AB3681" s="277">
        <v>0.05</v>
      </c>
      <c r="AC3681" s="277">
        <v>3.6499999999999998E-2</v>
      </c>
      <c r="AD3681" s="277">
        <v>0</v>
      </c>
      <c r="AE3681" s="277">
        <v>0.33999999999999997</v>
      </c>
      <c r="AF3681" s="276">
        <v>1.6365881600285659</v>
      </c>
    </row>
    <row r="3682" spans="1:32" ht="27.6" x14ac:dyDescent="0.3">
      <c r="A3682" s="2">
        <f>IF(G3682="","",VLOOKUP(G3682,{"CFTV","100000";"switch","750000";"VMS","200000";"Alarme","300000";"CA","400000";"Cabeamento","500000";"Infra","600000";"Redes","700000";"Energia","800000";"Outros","900000";"Serviço","1000000"},2,FALSE)
  + COUNTIF($G$2:G3682,G3682)
)</f>
        <v>900106</v>
      </c>
      <c r="B3682" s="3" t="str">
        <f t="shared" si="59"/>
        <v>LEITOR DE CÓDIGO DE BARRAS</v>
      </c>
      <c r="C3682" s="104" t="s">
        <v>6475</v>
      </c>
      <c r="D3682" s="104" t="s">
        <v>6475</v>
      </c>
      <c r="E3682" s="5" t="s">
        <v>6476</v>
      </c>
      <c r="F3682" s="5" t="s">
        <v>7</v>
      </c>
      <c r="G3682" s="2" t="s">
        <v>6262</v>
      </c>
      <c r="H3682" s="3" t="s">
        <v>6474</v>
      </c>
      <c r="I3682" s="170" t="s">
        <v>7038</v>
      </c>
      <c r="J3682" s="127">
        <v>564.29999999999995</v>
      </c>
      <c r="K3682" s="162">
        <v>1190.3439038790768</v>
      </c>
      <c r="L3682" s="197">
        <v>20</v>
      </c>
      <c r="M3682" s="200"/>
      <c r="N3682" s="222">
        <v>0.12</v>
      </c>
      <c r="O3682" s="3" t="s">
        <v>7269</v>
      </c>
      <c r="P3682" s="31" t="s">
        <v>7291</v>
      </c>
      <c r="Q3682" s="234">
        <v>1</v>
      </c>
      <c r="R3682" s="5">
        <v>84719012</v>
      </c>
      <c r="S3682" s="238">
        <v>46049</v>
      </c>
      <c r="T3682" s="263">
        <v>0.15</v>
      </c>
      <c r="U3682" s="263">
        <v>0</v>
      </c>
      <c r="V3682" s="263">
        <v>3.2119999999999996E-2</v>
      </c>
      <c r="W3682" s="263">
        <v>0</v>
      </c>
      <c r="X3682" s="263">
        <v>0.33999999999999997</v>
      </c>
      <c r="Y3682" s="265">
        <v>1.8334922359937862</v>
      </c>
      <c r="Z3682" s="275">
        <v>584.29999999999995</v>
      </c>
      <c r="AA3682" s="276">
        <v>12.997430782288104</v>
      </c>
      <c r="AB3682" s="277">
        <v>0.05</v>
      </c>
      <c r="AC3682" s="277">
        <v>3.6499999999999998E-2</v>
      </c>
      <c r="AD3682" s="277">
        <v>0</v>
      </c>
      <c r="AE3682" s="277">
        <v>0.33999999999999997</v>
      </c>
      <c r="AF3682" s="276">
        <v>1.6365881600285659</v>
      </c>
    </row>
    <row r="3683" spans="1:32" ht="55.2" x14ac:dyDescent="0.3">
      <c r="A3683" s="2">
        <f>IF(G3683="","",VLOOKUP(G3683,{"CFTV","100000";"switch","750000";"VMS","200000";"Alarme","300000";"CA","400000";"Cabeamento","500000";"Infra","600000";"Redes","700000";"Energia","800000";"Outros","900000";"Serviço","1000000"},2,FALSE)
  + COUNTIF($G$2:G3683,G3683)
)</f>
        <v>900107</v>
      </c>
      <c r="B3683" s="3" t="str">
        <f t="shared" si="59"/>
        <v>ESTAÇAO DE TRABALHO- PROCESSADOR W3-2423/</v>
      </c>
      <c r="C3683" s="3" t="s">
        <v>6478</v>
      </c>
      <c r="D3683" s="3" t="s">
        <v>6478</v>
      </c>
      <c r="E3683" s="106" t="s">
        <v>318</v>
      </c>
      <c r="F3683" s="106" t="s">
        <v>7</v>
      </c>
      <c r="G3683" s="2" t="s">
        <v>6262</v>
      </c>
      <c r="H3683" s="3" t="s">
        <v>6477</v>
      </c>
      <c r="I3683" s="175" t="s">
        <v>7038</v>
      </c>
      <c r="J3683" s="132">
        <v>19549.86</v>
      </c>
      <c r="K3683" s="162">
        <v>39827.240583072758</v>
      </c>
      <c r="L3683" s="132"/>
      <c r="M3683" s="200"/>
      <c r="N3683" s="198">
        <v>0.12</v>
      </c>
      <c r="O3683" s="3" t="s">
        <v>7054</v>
      </c>
      <c r="P3683" s="31" t="s">
        <v>7291</v>
      </c>
      <c r="Q3683" s="234">
        <v>1</v>
      </c>
      <c r="R3683" s="106">
        <v>84715010</v>
      </c>
      <c r="S3683" s="238">
        <v>45784</v>
      </c>
      <c r="T3683" s="263">
        <v>0.15</v>
      </c>
      <c r="U3683" s="263">
        <v>0</v>
      </c>
      <c r="V3683" s="263">
        <v>3.2119999999999996E-2</v>
      </c>
      <c r="W3683" s="263">
        <v>0</v>
      </c>
      <c r="X3683" s="263">
        <v>0.33999999999999997</v>
      </c>
      <c r="Y3683" s="265">
        <v>1.8334922359937862</v>
      </c>
      <c r="Z3683" s="275">
        <v>19549.86</v>
      </c>
      <c r="AA3683" s="276">
        <v>434.8758380171538</v>
      </c>
      <c r="AB3683" s="277">
        <v>0.05</v>
      </c>
      <c r="AC3683" s="277">
        <v>3.6499999999999998E-2</v>
      </c>
      <c r="AD3683" s="277">
        <v>0</v>
      </c>
      <c r="AE3683" s="277">
        <v>0.33999999999999997</v>
      </c>
      <c r="AF3683" s="276">
        <v>1.6365881600285659</v>
      </c>
    </row>
    <row r="3684" spans="1:32" ht="27.6" x14ac:dyDescent="0.3">
      <c r="A3684" s="2">
        <f>IF(G3684="","",VLOOKUP(G3684,{"CFTV","100000";"switch","750000";"VMS","200000";"Alarme","300000";"CA","400000";"Cabeamento","500000";"Infra","600000";"Redes","700000";"Energia","800000";"Outros","900000";"Serviço","1000000"},2,FALSE)
  + COUNTIF($G$2:G3684,G3684)
)</f>
        <v>900108</v>
      </c>
      <c r="B3684" s="3" t="str">
        <f t="shared" si="59"/>
        <v>PLACA SOLAR PAINÉIS FOTOVOLTAICOS 335WP</v>
      </c>
      <c r="C3684" s="82" t="s">
        <v>6480</v>
      </c>
      <c r="D3684" s="82" t="s">
        <v>6480</v>
      </c>
      <c r="E3684" s="106" t="s">
        <v>6</v>
      </c>
      <c r="F3684" s="106" t="s">
        <v>7</v>
      </c>
      <c r="G3684" s="2" t="s">
        <v>6262</v>
      </c>
      <c r="H3684" s="82" t="s">
        <v>6479</v>
      </c>
      <c r="I3684" s="175" t="s">
        <v>7038</v>
      </c>
      <c r="J3684" s="132">
        <v>694.26</v>
      </c>
      <c r="K3684" s="162">
        <v>1414.3559108456066</v>
      </c>
      <c r="L3684" s="132"/>
      <c r="M3684" s="200">
        <v>0</v>
      </c>
      <c r="N3684" s="222">
        <v>0.12</v>
      </c>
      <c r="O3684" s="3" t="s">
        <v>6</v>
      </c>
      <c r="P3684" s="31" t="s">
        <v>7288</v>
      </c>
      <c r="Q3684" s="234">
        <v>1</v>
      </c>
      <c r="R3684" s="106">
        <v>85414300</v>
      </c>
      <c r="S3684" s="238">
        <v>45784</v>
      </c>
      <c r="T3684" s="263">
        <v>0.15</v>
      </c>
      <c r="U3684" s="263">
        <v>0</v>
      </c>
      <c r="V3684" s="263">
        <v>3.2119999999999996E-2</v>
      </c>
      <c r="W3684" s="263">
        <v>0</v>
      </c>
      <c r="X3684" s="263">
        <v>0.33999999999999997</v>
      </c>
      <c r="Y3684" s="265">
        <v>1.8334922359937862</v>
      </c>
      <c r="Z3684" s="275">
        <v>694.26</v>
      </c>
      <c r="AA3684" s="276">
        <v>15.443430249719905</v>
      </c>
      <c r="AB3684" s="277">
        <v>0.05</v>
      </c>
      <c r="AC3684" s="277">
        <v>3.6499999999999998E-2</v>
      </c>
      <c r="AD3684" s="277">
        <v>0</v>
      </c>
      <c r="AE3684" s="277">
        <v>0.33999999999999997</v>
      </c>
      <c r="AF3684" s="276">
        <v>1.6365881600285659</v>
      </c>
    </row>
    <row r="3685" spans="1:32" ht="41.4" x14ac:dyDescent="0.3">
      <c r="A3685" s="2">
        <f>IF(G3685="","",VLOOKUP(G3685,{"CFTV","100000";"switch","750000";"VMS","200000";"Alarme","300000";"CA","400000";"Cabeamento","500000";"Infra","600000";"Redes","700000";"Energia","800000";"Outros","900000";"Serviço","1000000"},2,FALSE)
  + COUNTIF($G$2:G3685,G3685)
)</f>
        <v>900109</v>
      </c>
      <c r="B3685" s="3" t="str">
        <f t="shared" si="59"/>
        <v>PROTEÇÃO PARA POSTE AÇO GALVANIZADO</v>
      </c>
      <c r="C3685" s="3"/>
      <c r="D3685" s="3"/>
      <c r="E3685" s="5"/>
      <c r="F3685" s="5" t="s">
        <v>7</v>
      </c>
      <c r="G3685" s="2" t="s">
        <v>6262</v>
      </c>
      <c r="H3685" s="3" t="s">
        <v>6481</v>
      </c>
      <c r="I3685" s="175" t="s">
        <v>7038</v>
      </c>
      <c r="J3685" s="132">
        <v>1900</v>
      </c>
      <c r="K3685" s="162">
        <v>3870.7058315424379</v>
      </c>
      <c r="L3685" s="132"/>
      <c r="M3685" s="200"/>
      <c r="N3685" s="222">
        <v>0.12</v>
      </c>
      <c r="O3685" s="3" t="s">
        <v>7270</v>
      </c>
      <c r="P3685" s="31" t="s">
        <v>7291</v>
      </c>
      <c r="Q3685" s="234">
        <v>1</v>
      </c>
      <c r="R3685" s="106"/>
      <c r="S3685" s="238">
        <v>45785</v>
      </c>
      <c r="T3685" s="263">
        <v>0.15</v>
      </c>
      <c r="U3685" s="263">
        <v>0</v>
      </c>
      <c r="V3685" s="263">
        <v>3.2119999999999996E-2</v>
      </c>
      <c r="W3685" s="263">
        <v>0</v>
      </c>
      <c r="X3685" s="263">
        <v>0.33999999999999997</v>
      </c>
      <c r="Y3685" s="265">
        <v>1.8334922359937862</v>
      </c>
      <c r="Z3685" s="275">
        <v>1900</v>
      </c>
      <c r="AA3685" s="276">
        <v>42.264450601313364</v>
      </c>
      <c r="AB3685" s="277">
        <v>0.05</v>
      </c>
      <c r="AC3685" s="277">
        <v>3.6499999999999998E-2</v>
      </c>
      <c r="AD3685" s="277">
        <v>0</v>
      </c>
      <c r="AE3685" s="277">
        <v>0.33999999999999997</v>
      </c>
      <c r="AF3685" s="276">
        <v>1.6365881600285659</v>
      </c>
    </row>
    <row r="3686" spans="1:32" ht="41.4" x14ac:dyDescent="0.3">
      <c r="A3686" s="2">
        <f>IF(G3686="","",VLOOKUP(G3686,{"CFTV","100000";"switch","750000";"VMS","200000";"Alarme","300000";"CA","400000";"Cabeamento","500000";"Infra","600000";"Redes","700000";"Energia","800000";"Outros","900000";"Serviço","1000000"},2,FALSE)
  + COUNTIF($G$2:G3686,G3686)
)</f>
        <v>900110</v>
      </c>
      <c r="B3686" s="3" t="str">
        <f t="shared" si="59"/>
        <v>MESA TIPO PLATAFORMA RETA. DIMENSSÕES:</v>
      </c>
      <c r="C3686" s="3" t="s">
        <v>6483</v>
      </c>
      <c r="D3686" s="3" t="s">
        <v>6483</v>
      </c>
      <c r="E3686" s="20" t="s">
        <v>326</v>
      </c>
      <c r="F3686" s="5" t="s">
        <v>7</v>
      </c>
      <c r="G3686" s="2" t="s">
        <v>6262</v>
      </c>
      <c r="H3686" s="3" t="s">
        <v>6482</v>
      </c>
      <c r="I3686" s="175" t="s">
        <v>7038</v>
      </c>
      <c r="J3686" s="129">
        <v>1420</v>
      </c>
      <c r="K3686" s="162">
        <v>2892.843305679085</v>
      </c>
      <c r="L3686" s="132"/>
      <c r="M3686" s="200"/>
      <c r="N3686" s="222">
        <v>0.18</v>
      </c>
      <c r="O3686" s="3" t="s">
        <v>7271</v>
      </c>
      <c r="P3686" s="31" t="s">
        <v>7294</v>
      </c>
      <c r="Q3686" s="234">
        <v>1</v>
      </c>
      <c r="R3686" s="106">
        <v>94033000</v>
      </c>
      <c r="S3686" s="238">
        <v>45873</v>
      </c>
      <c r="T3686" s="263">
        <v>0.15</v>
      </c>
      <c r="U3686" s="263">
        <v>0</v>
      </c>
      <c r="V3686" s="263">
        <v>3.2119999999999996E-2</v>
      </c>
      <c r="W3686" s="263">
        <v>0</v>
      </c>
      <c r="X3686" s="263">
        <v>0.33999999999999997</v>
      </c>
      <c r="Y3686" s="265">
        <v>1.8334922359937862</v>
      </c>
      <c r="Z3686" s="275">
        <v>1420</v>
      </c>
      <c r="AA3686" s="276">
        <v>31.587115712560518</v>
      </c>
      <c r="AB3686" s="277">
        <v>0.05</v>
      </c>
      <c r="AC3686" s="277">
        <v>3.6499999999999998E-2</v>
      </c>
      <c r="AD3686" s="277">
        <v>0</v>
      </c>
      <c r="AE3686" s="277">
        <v>0.33999999999999997</v>
      </c>
      <c r="AF3686" s="276">
        <v>1.6365881600285659</v>
      </c>
    </row>
    <row r="3687" spans="1:32" ht="165.6" x14ac:dyDescent="0.3">
      <c r="A3687" s="2">
        <f>IF(G3687="","",VLOOKUP(G3687,{"CFTV","100000";"switch","750000";"VMS","200000";"Alarme","300000";"CA","400000";"Cabeamento","500000";"Infra","600000";"Redes","700000";"Energia","800000";"Outros","900000";"Serviço","1000000"},2,FALSE)
  + COUNTIF($G$2:G3687,G3687)
)</f>
        <v>900111</v>
      </c>
      <c r="B3687" s="3" t="str">
        <f t="shared" si="59"/>
        <v>CADEIRA ERGONÔMICA DIRETOR | EM</v>
      </c>
      <c r="C3687" s="3" t="s">
        <v>6485</v>
      </c>
      <c r="D3687" s="3" t="s">
        <v>6485</v>
      </c>
      <c r="E3687" s="20" t="s">
        <v>326</v>
      </c>
      <c r="F3687" s="106" t="s">
        <v>7</v>
      </c>
      <c r="G3687" s="2" t="s">
        <v>6262</v>
      </c>
      <c r="H3687" s="3" t="s">
        <v>6484</v>
      </c>
      <c r="I3687" s="175" t="s">
        <v>7038</v>
      </c>
      <c r="J3687" s="132">
        <v>1087</v>
      </c>
      <c r="K3687" s="162">
        <v>2286.4208416581296</v>
      </c>
      <c r="L3687" s="132"/>
      <c r="M3687" s="200">
        <v>3.2500000000000001E-2</v>
      </c>
      <c r="N3687" s="222">
        <v>0.18</v>
      </c>
      <c r="O3687" s="3" t="s">
        <v>7271</v>
      </c>
      <c r="P3687" s="31" t="s">
        <v>7294</v>
      </c>
      <c r="Q3687" s="234">
        <v>1</v>
      </c>
      <c r="R3687" s="106">
        <v>94013100</v>
      </c>
      <c r="S3687" s="238">
        <v>45873</v>
      </c>
      <c r="T3687" s="263">
        <v>0.15</v>
      </c>
      <c r="U3687" s="263">
        <v>0</v>
      </c>
      <c r="V3687" s="263">
        <v>3.2119999999999996E-2</v>
      </c>
      <c r="W3687" s="263">
        <v>0</v>
      </c>
      <c r="X3687" s="263">
        <v>0.33999999999999997</v>
      </c>
      <c r="Y3687" s="265">
        <v>1.8334922359937862</v>
      </c>
      <c r="Z3687" s="275">
        <v>1122.3275000000001</v>
      </c>
      <c r="AA3687" s="276">
        <v>24.9655553590766</v>
      </c>
      <c r="AB3687" s="277">
        <v>0.05</v>
      </c>
      <c r="AC3687" s="277">
        <v>3.6499999999999998E-2</v>
      </c>
      <c r="AD3687" s="277">
        <v>0</v>
      </c>
      <c r="AE3687" s="277">
        <v>0.33999999999999997</v>
      </c>
      <c r="AF3687" s="276">
        <v>1.6365881600285659</v>
      </c>
    </row>
    <row r="3688" spans="1:32" ht="27.6" x14ac:dyDescent="0.3">
      <c r="A3688" s="2">
        <f>IF(G3688="","",VLOOKUP(G3688,{"CFTV","100000";"switch","750000";"VMS","200000";"Alarme","300000";"CA","400000";"Cabeamento","500000";"Infra","600000";"Redes","700000";"Energia","800000";"Outros","900000";"Serviço","1000000"},2,FALSE)
  + COUNTIF($G$2:G3688,G3688)
)</f>
        <v>900112</v>
      </c>
      <c r="B3688" s="3" t="str">
        <f t="shared" si="59"/>
        <v>FITA DE ADVERTÊNCIA SUBTERRÂNEA |</v>
      </c>
      <c r="C3688" s="82" t="s">
        <v>6487</v>
      </c>
      <c r="D3688" s="82" t="s">
        <v>6487</v>
      </c>
      <c r="E3688" s="106" t="s">
        <v>6488</v>
      </c>
      <c r="F3688" s="106" t="s">
        <v>7</v>
      </c>
      <c r="G3688" s="2" t="s">
        <v>6262</v>
      </c>
      <c r="H3688" s="82" t="s">
        <v>6486</v>
      </c>
      <c r="I3688" s="175" t="s">
        <v>7038</v>
      </c>
      <c r="J3688" s="132">
        <v>212.89</v>
      </c>
      <c r="K3688" s="162">
        <v>498.75776270980521</v>
      </c>
      <c r="L3688" s="132"/>
      <c r="M3688" s="200">
        <v>0.15</v>
      </c>
      <c r="N3688" s="222">
        <v>0.12</v>
      </c>
      <c r="O3688" s="3" t="s">
        <v>6488</v>
      </c>
      <c r="P3688" s="31" t="s">
        <v>7291</v>
      </c>
      <c r="Q3688" s="234">
        <v>1</v>
      </c>
      <c r="R3688" s="106">
        <v>39201099</v>
      </c>
      <c r="S3688" s="238">
        <v>45873</v>
      </c>
      <c r="T3688" s="263">
        <v>0.15</v>
      </c>
      <c r="U3688" s="263">
        <v>0</v>
      </c>
      <c r="V3688" s="263">
        <v>3.2119999999999996E-2</v>
      </c>
      <c r="W3688" s="263">
        <v>0</v>
      </c>
      <c r="X3688" s="263">
        <v>0.33999999999999997</v>
      </c>
      <c r="Y3688" s="265">
        <v>1.8334922359937862</v>
      </c>
      <c r="Z3688" s="275">
        <v>244.82349999999997</v>
      </c>
      <c r="AA3688" s="276">
        <v>5.4459635377845483</v>
      </c>
      <c r="AB3688" s="277">
        <v>0.05</v>
      </c>
      <c r="AC3688" s="277">
        <v>3.6499999999999998E-2</v>
      </c>
      <c r="AD3688" s="277">
        <v>0</v>
      </c>
      <c r="AE3688" s="277">
        <v>0.33999999999999997</v>
      </c>
      <c r="AF3688" s="276">
        <v>1.6365881600285659</v>
      </c>
    </row>
    <row r="3689" spans="1:32" ht="27.6" x14ac:dyDescent="0.3">
      <c r="A3689" s="2">
        <f>IF(G3689="","",VLOOKUP(G3689,{"CFTV","100000";"switch","750000";"VMS","200000";"Alarme","300000";"CA","400000";"Cabeamento","500000";"Infra","600000";"Redes","700000";"Energia","800000";"Outros","900000";"Serviço","1000000"},2,FALSE)
  + COUNTIF($G$2:G3689,G3689)
)</f>
        <v>900113</v>
      </c>
      <c r="B3689" s="3" t="str">
        <f t="shared" si="59"/>
        <v>FITA DE ADVERTÊNCIA SUBTERRÂNEA |</v>
      </c>
      <c r="C3689" s="3" t="s">
        <v>6490</v>
      </c>
      <c r="D3689" s="3" t="s">
        <v>6490</v>
      </c>
      <c r="E3689" s="5" t="s">
        <v>6488</v>
      </c>
      <c r="F3689" s="5" t="s">
        <v>7</v>
      </c>
      <c r="G3689" s="2" t="s">
        <v>6262</v>
      </c>
      <c r="H3689" s="3" t="s">
        <v>6489</v>
      </c>
      <c r="I3689" s="175" t="s">
        <v>7038</v>
      </c>
      <c r="J3689" s="132">
        <v>212.57</v>
      </c>
      <c r="K3689" s="162">
        <v>498.00806810664335</v>
      </c>
      <c r="L3689" s="132"/>
      <c r="M3689" s="200">
        <v>0.15</v>
      </c>
      <c r="N3689" s="222">
        <v>0.12</v>
      </c>
      <c r="O3689" s="3" t="s">
        <v>6488</v>
      </c>
      <c r="P3689" s="31" t="s">
        <v>7291</v>
      </c>
      <c r="Q3689" s="234">
        <v>1</v>
      </c>
      <c r="R3689" s="106">
        <v>39201099</v>
      </c>
      <c r="S3689" s="238">
        <v>45873</v>
      </c>
      <c r="T3689" s="263">
        <v>0.15</v>
      </c>
      <c r="U3689" s="263">
        <v>0</v>
      </c>
      <c r="V3689" s="263">
        <v>3.2119999999999996E-2</v>
      </c>
      <c r="W3689" s="263">
        <v>0</v>
      </c>
      <c r="X3689" s="263">
        <v>0.33999999999999997</v>
      </c>
      <c r="Y3689" s="265">
        <v>1.8334922359937862</v>
      </c>
      <c r="Z3689" s="275">
        <v>244.4555</v>
      </c>
      <c r="AA3689" s="276">
        <v>5.4377775810365057</v>
      </c>
      <c r="AB3689" s="277">
        <v>0.05</v>
      </c>
      <c r="AC3689" s="277">
        <v>3.6499999999999998E-2</v>
      </c>
      <c r="AD3689" s="277">
        <v>0</v>
      </c>
      <c r="AE3689" s="277">
        <v>0.33999999999999997</v>
      </c>
      <c r="AF3689" s="276">
        <v>1.6365881600285659</v>
      </c>
    </row>
    <row r="3690" spans="1:32" ht="69" x14ac:dyDescent="0.3">
      <c r="A3690" s="2">
        <f>IF(G3690="","",VLOOKUP(G3690,{"CFTV","100000";"switch","750000";"VMS","200000";"Alarme","300000";"CA","400000";"Cabeamento","500000";"Infra","600000";"Redes","700000";"Energia","800000";"Outros","900000";"Serviço","1000000"},2,FALSE)
  + COUNTIF($G$2:G3690,G3690)
)</f>
        <v>900114</v>
      </c>
      <c r="B3690" s="3" t="str">
        <f t="shared" si="59"/>
        <v>SWITCH NÃO GERENCIÁVEL COM 24</v>
      </c>
      <c r="C3690" s="3" t="s">
        <v>7011</v>
      </c>
      <c r="D3690" s="3" t="s">
        <v>7011</v>
      </c>
      <c r="E3690" s="5" t="s">
        <v>6</v>
      </c>
      <c r="F3690" s="5" t="s">
        <v>7</v>
      </c>
      <c r="G3690" s="2" t="s">
        <v>6262</v>
      </c>
      <c r="H3690" s="3" t="s">
        <v>6491</v>
      </c>
      <c r="I3690" s="169" t="s">
        <v>7038</v>
      </c>
      <c r="J3690" s="126">
        <v>1357.27</v>
      </c>
      <c r="K3690" s="162">
        <v>3034.6411642712737</v>
      </c>
      <c r="L3690" s="126"/>
      <c r="M3690" s="205">
        <v>9.7500000000000003E-2</v>
      </c>
      <c r="N3690" s="218">
        <v>0.12</v>
      </c>
      <c r="O3690" s="3" t="s">
        <v>7048</v>
      </c>
      <c r="P3690" s="31" t="s">
        <v>7288</v>
      </c>
      <c r="Q3690" s="234">
        <v>1</v>
      </c>
      <c r="R3690" s="5">
        <v>85176234</v>
      </c>
      <c r="S3690" s="238">
        <v>45812</v>
      </c>
      <c r="T3690" s="263">
        <v>0.15</v>
      </c>
      <c r="U3690" s="263">
        <v>0</v>
      </c>
      <c r="V3690" s="263">
        <v>3.2119999999999996E-2</v>
      </c>
      <c r="W3690" s="263">
        <v>0</v>
      </c>
      <c r="X3690" s="263">
        <v>0.33999999999999997</v>
      </c>
      <c r="Y3690" s="265">
        <v>1.8334922359937862</v>
      </c>
      <c r="Z3690" s="275">
        <v>1489.6038249999999</v>
      </c>
      <c r="AA3690" s="276">
        <v>33.135414356442077</v>
      </c>
      <c r="AB3690" s="277">
        <v>0.05</v>
      </c>
      <c r="AC3690" s="277">
        <v>3.6499999999999998E-2</v>
      </c>
      <c r="AD3690" s="277">
        <v>0</v>
      </c>
      <c r="AE3690" s="277">
        <v>0.33999999999999997</v>
      </c>
      <c r="AF3690" s="276">
        <v>1.6365881600285659</v>
      </c>
    </row>
    <row r="3691" spans="1:32" ht="27.6" x14ac:dyDescent="0.3">
      <c r="A3691" s="2">
        <f>IF(G3691="","",VLOOKUP(G3691,{"CFTV","100000";"switch","750000";"VMS","200000";"Alarme","300000";"CA","400000";"Cabeamento","500000";"Infra","600000";"Redes","700000";"Energia","800000";"Outros","900000";"Serviço","1000000"},2,FALSE)
  + COUNTIF($G$2:G3691,G3691)
)</f>
        <v>900115</v>
      </c>
      <c r="B3691" s="3" t="str">
        <f t="shared" si="59"/>
        <v>ROTEADOR WIRELESS DUAL BAND GF</v>
      </c>
      <c r="C3691" s="3" t="s">
        <v>6493</v>
      </c>
      <c r="D3691" s="3" t="s">
        <v>6493</v>
      </c>
      <c r="E3691" s="5" t="s">
        <v>6</v>
      </c>
      <c r="F3691" s="5" t="s">
        <v>7</v>
      </c>
      <c r="G3691" s="2" t="s">
        <v>6262</v>
      </c>
      <c r="H3691" s="3" t="s">
        <v>6492</v>
      </c>
      <c r="I3691" s="169" t="s">
        <v>7038</v>
      </c>
      <c r="J3691" s="126">
        <v>129.11000000000001</v>
      </c>
      <c r="K3691" s="162">
        <v>265.02371392445815</v>
      </c>
      <c r="L3691" s="126"/>
      <c r="M3691" s="205">
        <v>0.15</v>
      </c>
      <c r="N3691" s="218">
        <v>0.04</v>
      </c>
      <c r="O3691" s="3" t="s">
        <v>7048</v>
      </c>
      <c r="P3691" s="31" t="s">
        <v>7288</v>
      </c>
      <c r="Q3691" s="234">
        <v>1</v>
      </c>
      <c r="R3691" s="5">
        <v>85176241</v>
      </c>
      <c r="S3691" s="238">
        <v>45812</v>
      </c>
      <c r="T3691" s="263">
        <v>0.15</v>
      </c>
      <c r="U3691" s="263">
        <v>0</v>
      </c>
      <c r="V3691" s="263">
        <v>3.5039999999999995E-2</v>
      </c>
      <c r="W3691" s="263">
        <v>0</v>
      </c>
      <c r="X3691" s="263">
        <v>0.33999999999999997</v>
      </c>
      <c r="Y3691" s="265">
        <v>1.6064585475278061</v>
      </c>
      <c r="Z3691" s="275">
        <v>148.47650000000002</v>
      </c>
      <c r="AA3691" s="276">
        <v>3.3027777366873181</v>
      </c>
      <c r="AB3691" s="277">
        <v>0.05</v>
      </c>
      <c r="AC3691" s="277">
        <v>3.6499999999999998E-2</v>
      </c>
      <c r="AD3691" s="277">
        <v>0</v>
      </c>
      <c r="AE3691" s="277">
        <v>0.33999999999999997</v>
      </c>
      <c r="AF3691" s="276">
        <v>1.6365881600285659</v>
      </c>
    </row>
    <row r="3692" spans="1:32" ht="27.6" x14ac:dyDescent="0.3">
      <c r="A3692" s="2">
        <f>IF(G3692="","",VLOOKUP(G3692,{"CFTV","100000";"switch","750000";"VMS","200000";"Alarme","300000";"CA","400000";"Cabeamento","500000";"Infra","600000";"Redes","700000";"Energia","800000";"Outros","900000";"Serviço","1000000"},2,FALSE)
  + COUNTIF($G$2:G3692,G3692)
)</f>
        <v>900116</v>
      </c>
      <c r="B3692" s="3" t="str">
        <f t="shared" si="59"/>
        <v>REFLETOR LED SLIM 100W 7500LM</v>
      </c>
      <c r="C3692" s="3" t="s">
        <v>6495</v>
      </c>
      <c r="D3692" s="3" t="s">
        <v>6495</v>
      </c>
      <c r="E3692" s="5" t="s">
        <v>6454</v>
      </c>
      <c r="F3692" s="5" t="s">
        <v>7</v>
      </c>
      <c r="G3692" s="2" t="s">
        <v>6262</v>
      </c>
      <c r="H3692" s="3" t="s">
        <v>6494</v>
      </c>
      <c r="I3692" s="170" t="s">
        <v>7038</v>
      </c>
      <c r="J3692" s="127">
        <v>62.45</v>
      </c>
      <c r="K3692" s="162">
        <v>127.2239890420133</v>
      </c>
      <c r="L3692" s="126"/>
      <c r="M3692" s="203"/>
      <c r="N3692" s="198">
        <v>0.18</v>
      </c>
      <c r="O3692" s="3" t="s">
        <v>7070</v>
      </c>
      <c r="P3692" s="31" t="s">
        <v>7294</v>
      </c>
      <c r="Q3692" s="234">
        <v>2</v>
      </c>
      <c r="R3692" s="5">
        <v>94051190</v>
      </c>
      <c r="S3692" s="238">
        <v>45828</v>
      </c>
      <c r="T3692" s="263">
        <v>0.15</v>
      </c>
      <c r="U3692" s="263">
        <v>0</v>
      </c>
      <c r="V3692" s="263">
        <v>3.2119999999999996E-2</v>
      </c>
      <c r="W3692" s="263">
        <v>0</v>
      </c>
      <c r="X3692" s="263">
        <v>0.33999999999999997</v>
      </c>
      <c r="Y3692" s="265">
        <v>1.8334922359937862</v>
      </c>
      <c r="Z3692" s="275">
        <v>62.45</v>
      </c>
      <c r="AA3692" s="276">
        <v>1.3891657579221157</v>
      </c>
      <c r="AB3692" s="277">
        <v>0.05</v>
      </c>
      <c r="AC3692" s="277">
        <v>3.6499999999999998E-2</v>
      </c>
      <c r="AD3692" s="277">
        <v>0</v>
      </c>
      <c r="AE3692" s="277">
        <v>0.33999999999999997</v>
      </c>
      <c r="AF3692" s="276">
        <v>1.6365881600285659</v>
      </c>
    </row>
    <row r="3693" spans="1:32" ht="27.6" x14ac:dyDescent="0.3">
      <c r="A3693" s="2">
        <f>IF(G3693="","",VLOOKUP(G3693,{"CFTV","100000";"switch","750000";"VMS","200000";"Alarme","300000";"CA","400000";"Cabeamento","500000";"Infra","600000";"Redes","700000";"Energia","800000";"Outros","900000";"Serviço","1000000"},2,FALSE)
  + COUNTIF($G$2:G3693,G3693)
)</f>
        <v>900117</v>
      </c>
      <c r="B3693" s="3" t="str">
        <f t="shared" si="59"/>
        <v>CONTROLADORA IP VIA HTTP/MODBUS TCP/SOCKET</v>
      </c>
      <c r="C3693" s="3" t="s">
        <v>6497</v>
      </c>
      <c r="D3693" s="3" t="s">
        <v>6497</v>
      </c>
      <c r="E3693" s="5" t="s">
        <v>6498</v>
      </c>
      <c r="F3693" s="5" t="s">
        <v>7</v>
      </c>
      <c r="G3693" s="2" t="s">
        <v>6262</v>
      </c>
      <c r="H3693" s="3" t="s">
        <v>6496</v>
      </c>
      <c r="I3693" s="170" t="s">
        <v>7038</v>
      </c>
      <c r="J3693" s="127">
        <v>489</v>
      </c>
      <c r="K3693" s="162">
        <v>-18806.547493375354</v>
      </c>
      <c r="L3693" s="126"/>
      <c r="M3693" s="203"/>
      <c r="N3693" s="198">
        <v>0.12</v>
      </c>
      <c r="O3693" s="3" t="s">
        <v>6498</v>
      </c>
      <c r="P3693" s="31" t="s">
        <v>7291</v>
      </c>
      <c r="Q3693" s="234">
        <v>1</v>
      </c>
      <c r="R3693" s="5">
        <v>90328990</v>
      </c>
      <c r="S3693" s="238">
        <v>45826</v>
      </c>
      <c r="T3693" s="263">
        <v>0.15</v>
      </c>
      <c r="U3693" s="263">
        <v>0</v>
      </c>
      <c r="V3693" s="263">
        <v>3.2119999999999996E-2</v>
      </c>
      <c r="W3693" s="263">
        <v>0</v>
      </c>
      <c r="X3693" s="263">
        <v>0.33999999999999997</v>
      </c>
      <c r="Y3693" s="265">
        <v>1.8334922359937862</v>
      </c>
      <c r="Z3693" s="275">
        <v>-9231.505000000001</v>
      </c>
      <c r="AA3693" s="276">
        <v>-205.34973002540914</v>
      </c>
      <c r="AB3693" s="277">
        <v>0.05</v>
      </c>
      <c r="AC3693" s="277">
        <v>3.6499999999999998E-2</v>
      </c>
      <c r="AD3693" s="277">
        <v>0</v>
      </c>
      <c r="AE3693" s="277">
        <v>0.33999999999999997</v>
      </c>
      <c r="AF3693" s="276">
        <v>1.6365881600285659</v>
      </c>
    </row>
    <row r="3694" spans="1:32" ht="82.8" x14ac:dyDescent="0.3">
      <c r="A3694" s="2">
        <f>IF(G3694="","",VLOOKUP(G3694,{"CFTV","100000";"switch","750000";"VMS","200000";"Alarme","300000";"CA","400000";"Cabeamento","500000";"Infra","600000";"Redes","700000";"Energia","800000";"Outros","900000";"Serviço","1000000"},2,FALSE)
  + COUNTIF($G$2:G3694,G3694)
)</f>
        <v>900118</v>
      </c>
      <c r="B3694" s="3" t="str">
        <f t="shared" si="59"/>
        <v>CADEIRA DE ESCRITÓRIO ERGONÔMICA COM</v>
      </c>
      <c r="C3694" s="3" t="s">
        <v>6500</v>
      </c>
      <c r="D3694" s="3" t="s">
        <v>6500</v>
      </c>
      <c r="E3694" s="20" t="s">
        <v>326</v>
      </c>
      <c r="F3694" s="5" t="s">
        <v>7</v>
      </c>
      <c r="G3694" s="2" t="s">
        <v>6262</v>
      </c>
      <c r="H3694" s="3" t="s">
        <v>6499</v>
      </c>
      <c r="I3694" s="170" t="s">
        <v>7038</v>
      </c>
      <c r="J3694" s="127">
        <v>892.3</v>
      </c>
      <c r="K3694" s="162">
        <v>2041.6954654588583</v>
      </c>
      <c r="L3694" s="127">
        <v>109.9</v>
      </c>
      <c r="M3694" s="203"/>
      <c r="N3694" s="218">
        <v>0.12</v>
      </c>
      <c r="O3694" s="3" t="s">
        <v>7272</v>
      </c>
      <c r="P3694" s="31" t="s">
        <v>7291</v>
      </c>
      <c r="Q3694" s="234">
        <v>1</v>
      </c>
      <c r="R3694" s="5">
        <v>94013100</v>
      </c>
      <c r="S3694" s="238">
        <v>45965</v>
      </c>
      <c r="T3694" s="263">
        <v>0.15</v>
      </c>
      <c r="U3694" s="263">
        <v>0</v>
      </c>
      <c r="V3694" s="263">
        <v>3.2119999999999996E-2</v>
      </c>
      <c r="W3694" s="263">
        <v>0</v>
      </c>
      <c r="X3694" s="263">
        <v>0.33999999999999997</v>
      </c>
      <c r="Y3694" s="265">
        <v>1.8334922359937862</v>
      </c>
      <c r="Z3694" s="275">
        <v>1002.1999999999999</v>
      </c>
      <c r="AA3694" s="276">
        <v>22.293385469808555</v>
      </c>
      <c r="AB3694" s="277">
        <v>0.05</v>
      </c>
      <c r="AC3694" s="277">
        <v>3.6499999999999998E-2</v>
      </c>
      <c r="AD3694" s="277">
        <v>0</v>
      </c>
      <c r="AE3694" s="277">
        <v>0.33999999999999997</v>
      </c>
      <c r="AF3694" s="276">
        <v>1.6365881600285659</v>
      </c>
    </row>
    <row r="3695" spans="1:32" ht="27.6" x14ac:dyDescent="0.3">
      <c r="A3695" s="2">
        <f>IF(G3695="","",VLOOKUP(G3695,{"CFTV","100000";"switch","750000";"VMS","200000";"Alarme","300000";"CA","400000";"Cabeamento","500000";"Infra","600000";"Redes","700000";"Energia","800000";"Outros","900000";"Serviço","1000000"},2,FALSE)
  + COUNTIF($G$2:G3695,G3695)
)</f>
        <v>900119</v>
      </c>
      <c r="B3695" s="3" t="str">
        <f t="shared" si="59"/>
        <v>MESA PARA POSIÇÃO DE MONITORAMENTO</v>
      </c>
      <c r="C3695" s="3"/>
      <c r="D3695" s="3"/>
      <c r="E3695" s="20" t="s">
        <v>326</v>
      </c>
      <c r="F3695" s="5" t="s">
        <v>7</v>
      </c>
      <c r="G3695" s="2" t="s">
        <v>6262</v>
      </c>
      <c r="H3695" s="3" t="s">
        <v>6501</v>
      </c>
      <c r="I3695" s="170" t="s">
        <v>7038</v>
      </c>
      <c r="J3695" s="127">
        <v>8980</v>
      </c>
      <c r="K3695" s="162">
        <v>18294.178088026889</v>
      </c>
      <c r="L3695" s="126"/>
      <c r="M3695" s="203"/>
      <c r="N3695" s="218">
        <v>0.12</v>
      </c>
      <c r="O3695" s="3" t="s">
        <v>7273</v>
      </c>
      <c r="P3695" s="31" t="s">
        <v>7291</v>
      </c>
      <c r="Q3695" s="234">
        <v>2</v>
      </c>
      <c r="R3695" s="5">
        <v>94033000</v>
      </c>
      <c r="S3695" s="238">
        <v>45937</v>
      </c>
      <c r="T3695" s="263">
        <v>0.15</v>
      </c>
      <c r="U3695" s="263">
        <v>0</v>
      </c>
      <c r="V3695" s="263">
        <v>3.2119999999999996E-2</v>
      </c>
      <c r="W3695" s="263">
        <v>0</v>
      </c>
      <c r="X3695" s="263">
        <v>0.33999999999999997</v>
      </c>
      <c r="Y3695" s="265">
        <v>1.8334922359937862</v>
      </c>
      <c r="Z3695" s="275">
        <v>8980</v>
      </c>
      <c r="AA3695" s="276">
        <v>199.75514021041792</v>
      </c>
      <c r="AB3695" s="277">
        <v>0.05</v>
      </c>
      <c r="AC3695" s="277">
        <v>3.6499999999999998E-2</v>
      </c>
      <c r="AD3695" s="277">
        <v>0</v>
      </c>
      <c r="AE3695" s="277">
        <v>0.33999999999999997</v>
      </c>
      <c r="AF3695" s="276">
        <v>1.6365881600285659</v>
      </c>
    </row>
    <row r="3696" spans="1:32" ht="27.6" x14ac:dyDescent="0.3">
      <c r="A3696" s="2">
        <f>IF(G3696="","",VLOOKUP(G3696,{"CFTV","100000";"switch","750000";"VMS","200000";"Alarme","300000";"CA","400000";"Cabeamento","500000";"Infra","600000";"Redes","700000";"Energia","800000";"Outros","900000";"Serviço","1000000"},2,FALSE)
  + COUNTIF($G$2:G3696,G3696)
)</f>
        <v>900120</v>
      </c>
      <c r="B3696" s="3" t="str">
        <f t="shared" si="59"/>
        <v>AR-CONDICIONADO SPLIT INVERTER DE 24.000</v>
      </c>
      <c r="C3696" s="3" t="s">
        <v>6503</v>
      </c>
      <c r="D3696" s="3" t="s">
        <v>6503</v>
      </c>
      <c r="E3696" s="5" t="s">
        <v>878</v>
      </c>
      <c r="F3696" s="5" t="s">
        <v>7</v>
      </c>
      <c r="G3696" s="2" t="s">
        <v>6262</v>
      </c>
      <c r="H3696" s="3" t="s">
        <v>6502</v>
      </c>
      <c r="I3696" s="170" t="s">
        <v>7038</v>
      </c>
      <c r="J3696" s="127">
        <v>4891.17</v>
      </c>
      <c r="K3696" s="162">
        <v>10239.931905209563</v>
      </c>
      <c r="L3696" s="127">
        <v>135.27000000000001</v>
      </c>
      <c r="M3696" s="203"/>
      <c r="N3696" s="218">
        <v>0.18</v>
      </c>
      <c r="O3696" s="3" t="s">
        <v>7274</v>
      </c>
      <c r="P3696" s="31" t="s">
        <v>7294</v>
      </c>
      <c r="Q3696" s="234">
        <v>1</v>
      </c>
      <c r="R3696" s="5">
        <v>84151011</v>
      </c>
      <c r="S3696" s="238">
        <v>45811</v>
      </c>
      <c r="T3696" s="263">
        <v>0.15</v>
      </c>
      <c r="U3696" s="263">
        <v>0</v>
      </c>
      <c r="V3696" s="263">
        <v>3.2119999999999996E-2</v>
      </c>
      <c r="W3696" s="263">
        <v>0</v>
      </c>
      <c r="X3696" s="263">
        <v>0.33999999999999997</v>
      </c>
      <c r="Y3696" s="265">
        <v>1.8334922359937862</v>
      </c>
      <c r="Z3696" s="275">
        <v>5026.4400000000005</v>
      </c>
      <c r="AA3696" s="276">
        <v>111.81038162129768</v>
      </c>
      <c r="AB3696" s="277">
        <v>0.05</v>
      </c>
      <c r="AC3696" s="277">
        <v>3.6499999999999998E-2</v>
      </c>
      <c r="AD3696" s="277">
        <v>0</v>
      </c>
      <c r="AE3696" s="277">
        <v>0.33999999999999997</v>
      </c>
      <c r="AF3696" s="276">
        <v>1.6365881600285659</v>
      </c>
    </row>
    <row r="3697" spans="1:32" ht="27.6" x14ac:dyDescent="0.3">
      <c r="A3697" s="2">
        <f>IF(G3697="","",VLOOKUP(G3697,{"CFTV","100000";"switch","750000";"VMS","200000";"Alarme","300000";"CA","400000";"Cabeamento","500000";"Infra","600000";"Redes","700000";"Energia","800000";"Outros","900000";"Serviço","1000000"},2,FALSE)
  + COUNTIF($G$2:G3697,G3697)
)</f>
        <v>900121</v>
      </c>
      <c r="B3697" s="3" t="str">
        <f t="shared" ref="B3697:B3759" si="60">IFERROR(LEFT(H3697,FIND(" ",H3697,FIND(" ",H3697,FIND(" ",H3697,FIND(" ",H3697,FIND(" ",H3697)+1)+1)+1)+1)-1),H3697)</f>
        <v>MONITOR 21,1 - FULL HD</v>
      </c>
      <c r="C3697" s="3" t="s">
        <v>6506</v>
      </c>
      <c r="D3697" s="3" t="s">
        <v>6506</v>
      </c>
      <c r="E3697" s="5" t="s">
        <v>318</v>
      </c>
      <c r="F3697" s="5" t="s">
        <v>7</v>
      </c>
      <c r="G3697" s="2" t="s">
        <v>6262</v>
      </c>
      <c r="H3697" s="3" t="s">
        <v>6505</v>
      </c>
      <c r="I3697" s="170" t="s">
        <v>7038</v>
      </c>
      <c r="J3697" s="127">
        <v>804.25</v>
      </c>
      <c r="K3697" s="162">
        <v>1638.4290342200029</v>
      </c>
      <c r="L3697" s="126"/>
      <c r="M3697" s="203"/>
      <c r="N3697" s="198">
        <v>0.12</v>
      </c>
      <c r="O3697" s="3" t="s">
        <v>7054</v>
      </c>
      <c r="P3697" s="31" t="s">
        <v>7291</v>
      </c>
      <c r="Q3697" s="234">
        <v>1</v>
      </c>
      <c r="R3697" s="5">
        <v>85285200</v>
      </c>
      <c r="S3697" s="238">
        <v>46080</v>
      </c>
      <c r="T3697" s="263">
        <v>0.15</v>
      </c>
      <c r="U3697" s="263">
        <v>0</v>
      </c>
      <c r="V3697" s="263">
        <v>3.2119999999999996E-2</v>
      </c>
      <c r="W3697" s="263">
        <v>0</v>
      </c>
      <c r="X3697" s="263">
        <v>0.33999999999999997</v>
      </c>
      <c r="Y3697" s="265">
        <v>1.8334922359937862</v>
      </c>
      <c r="Z3697" s="275">
        <v>804.25</v>
      </c>
      <c r="AA3697" s="276">
        <v>17.890097050582252</v>
      </c>
      <c r="AB3697" s="277">
        <v>0.05</v>
      </c>
      <c r="AC3697" s="277">
        <v>3.6499999999999998E-2</v>
      </c>
      <c r="AD3697" s="277">
        <v>0</v>
      </c>
      <c r="AE3697" s="277">
        <v>0.33999999999999997</v>
      </c>
      <c r="AF3697" s="276">
        <v>1.6365881600285659</v>
      </c>
    </row>
    <row r="3698" spans="1:32" ht="27.6" x14ac:dyDescent="0.3">
      <c r="A3698" s="2">
        <f>IF(G3698="","",VLOOKUP(G3698,{"CFTV","100000";"switch","750000";"VMS","200000";"Alarme","300000";"CA","400000";"Cabeamento","500000";"Infra","600000";"Redes","700000";"Energia","800000";"Outros","900000";"Serviço","1000000"},2,FALSE)
  + COUNTIF($G$2:G3698,G3698)
)</f>
        <v>900122</v>
      </c>
      <c r="B3698" s="3" t="str">
        <f t="shared" si="60"/>
        <v>SUPORTE TIPO PILAR PARA FACEPAD</v>
      </c>
      <c r="C3698" s="3" t="s">
        <v>6508</v>
      </c>
      <c r="D3698" s="3" t="s">
        <v>6508</v>
      </c>
      <c r="E3698" s="5" t="s">
        <v>1085</v>
      </c>
      <c r="F3698" s="5" t="s">
        <v>7</v>
      </c>
      <c r="G3698" s="2" t="s">
        <v>6262</v>
      </c>
      <c r="H3698" s="3" t="s">
        <v>6507</v>
      </c>
      <c r="I3698" s="170" t="s">
        <v>7038</v>
      </c>
      <c r="J3698" s="126">
        <v>3038.76</v>
      </c>
      <c r="K3698" s="162">
        <v>5776.6096714646237</v>
      </c>
      <c r="L3698" s="126"/>
      <c r="M3698" s="203">
        <v>6.5000000000000002E-2</v>
      </c>
      <c r="N3698" s="218">
        <v>0.04</v>
      </c>
      <c r="O3698" s="3" t="s">
        <v>1090</v>
      </c>
      <c r="P3698" s="31" t="s">
        <v>7287</v>
      </c>
      <c r="Q3698" s="234">
        <v>3</v>
      </c>
      <c r="R3698" s="5">
        <v>85299090</v>
      </c>
      <c r="S3698" s="238">
        <v>45849</v>
      </c>
      <c r="T3698" s="263">
        <v>0.15</v>
      </c>
      <c r="U3698" s="263">
        <v>0</v>
      </c>
      <c r="V3698" s="263">
        <v>3.5039999999999995E-2</v>
      </c>
      <c r="W3698" s="263">
        <v>0</v>
      </c>
      <c r="X3698" s="263">
        <v>0.33999999999999997</v>
      </c>
      <c r="Y3698" s="265">
        <v>1.6064585475278061</v>
      </c>
      <c r="Z3698" s="275">
        <v>3236.2794000000004</v>
      </c>
      <c r="AA3698" s="276">
        <v>71.989247807025308</v>
      </c>
      <c r="AB3698" s="277">
        <v>0.05</v>
      </c>
      <c r="AC3698" s="277">
        <v>3.6499999999999998E-2</v>
      </c>
      <c r="AD3698" s="277">
        <v>0</v>
      </c>
      <c r="AE3698" s="277">
        <v>0.33999999999999997</v>
      </c>
      <c r="AF3698" s="276">
        <v>1.6365881600285659</v>
      </c>
    </row>
    <row r="3699" spans="1:32" ht="27.6" x14ac:dyDescent="0.3">
      <c r="A3699" s="2">
        <f>IF(G3699="","",VLOOKUP(G3699,{"CFTV","100000";"switch","750000";"VMS","200000";"Alarme","300000";"CA","400000";"Cabeamento","500000";"Infra","600000";"Redes","700000";"Energia","800000";"Outros","900000";"Serviço","1000000"},2,FALSE)
  + COUNTIF($G$2:G3699,G3699)
)</f>
        <v>900123</v>
      </c>
      <c r="B3699" s="3" t="str">
        <f t="shared" si="60"/>
        <v>SUPORTE TIPO DESKTOP PARA FACEPAD</v>
      </c>
      <c r="C3699" s="38" t="s">
        <v>6510</v>
      </c>
      <c r="D3699" s="38" t="s">
        <v>6510</v>
      </c>
      <c r="E3699" s="5" t="s">
        <v>1085</v>
      </c>
      <c r="F3699" s="5" t="s">
        <v>7</v>
      </c>
      <c r="G3699" s="2" t="s">
        <v>6262</v>
      </c>
      <c r="H3699" s="3" t="s">
        <v>6509</v>
      </c>
      <c r="I3699" s="170" t="s">
        <v>7038</v>
      </c>
      <c r="J3699" s="126">
        <v>879.3</v>
      </c>
      <c r="K3699" s="162">
        <v>1671.52815099542</v>
      </c>
      <c r="L3699" s="126"/>
      <c r="M3699" s="203">
        <v>6.5000000000000002E-2</v>
      </c>
      <c r="N3699" s="218">
        <v>0.04</v>
      </c>
      <c r="O3699" s="3" t="s">
        <v>1090</v>
      </c>
      <c r="P3699" s="31" t="s">
        <v>7287</v>
      </c>
      <c r="Q3699" s="234">
        <v>3</v>
      </c>
      <c r="R3699" s="5">
        <v>85299090</v>
      </c>
      <c r="S3699" s="238">
        <v>45849</v>
      </c>
      <c r="T3699" s="263">
        <v>0.15</v>
      </c>
      <c r="U3699" s="263">
        <v>0</v>
      </c>
      <c r="V3699" s="263">
        <v>3.5039999999999995E-2</v>
      </c>
      <c r="W3699" s="263">
        <v>0</v>
      </c>
      <c r="X3699" s="263">
        <v>0.33999999999999997</v>
      </c>
      <c r="Y3699" s="265">
        <v>1.6064585475278061</v>
      </c>
      <c r="Z3699" s="275">
        <v>936.45449999999994</v>
      </c>
      <c r="AA3699" s="276">
        <v>20.830913134540847</v>
      </c>
      <c r="AB3699" s="277">
        <v>0.05</v>
      </c>
      <c r="AC3699" s="277">
        <v>3.6499999999999998E-2</v>
      </c>
      <c r="AD3699" s="277">
        <v>0</v>
      </c>
      <c r="AE3699" s="277">
        <v>0.33999999999999997</v>
      </c>
      <c r="AF3699" s="276">
        <v>1.6365881600285659</v>
      </c>
    </row>
    <row r="3700" spans="1:32" ht="27.6" x14ac:dyDescent="0.3">
      <c r="A3700" s="2">
        <f>IF(G3700="","",VLOOKUP(G3700,{"CFTV","100000";"switch","750000";"VMS","200000";"Alarme","300000";"CA","400000";"Cabeamento","500000";"Infra","600000";"Redes","700000";"Energia","800000";"Outros","900000";"Serviço","1000000"},2,FALSE)
  + COUNTIF($G$2:G3700,G3700)
)</f>
        <v>900124</v>
      </c>
      <c r="B3700" s="3" t="str">
        <f t="shared" si="60"/>
        <v>SUPORTE TIPO VERTICAL PARA FACEPAD</v>
      </c>
      <c r="C3700" s="3" t="s">
        <v>6512</v>
      </c>
      <c r="D3700" s="3" t="s">
        <v>6512</v>
      </c>
      <c r="E3700" s="5" t="s">
        <v>1085</v>
      </c>
      <c r="F3700" s="5" t="s">
        <v>7</v>
      </c>
      <c r="G3700" s="2" t="s">
        <v>6262</v>
      </c>
      <c r="H3700" s="3" t="s">
        <v>6511</v>
      </c>
      <c r="I3700" s="170" t="s">
        <v>7038</v>
      </c>
      <c r="J3700" s="126">
        <v>3554.98</v>
      </c>
      <c r="K3700" s="162">
        <v>6757.9314752936407</v>
      </c>
      <c r="L3700" s="126"/>
      <c r="M3700" s="203">
        <v>6.5000000000000002E-2</v>
      </c>
      <c r="N3700" s="218">
        <v>0.04</v>
      </c>
      <c r="O3700" s="3" t="s">
        <v>1090</v>
      </c>
      <c r="P3700" s="31" t="s">
        <v>7287</v>
      </c>
      <c r="Q3700" s="234">
        <v>3</v>
      </c>
      <c r="R3700" s="5">
        <v>85299090</v>
      </c>
      <c r="S3700" s="238">
        <v>45849</v>
      </c>
      <c r="T3700" s="263">
        <v>0.15</v>
      </c>
      <c r="U3700" s="263">
        <v>0</v>
      </c>
      <c r="V3700" s="263">
        <v>3.5039999999999995E-2</v>
      </c>
      <c r="W3700" s="263">
        <v>0</v>
      </c>
      <c r="X3700" s="263">
        <v>0.33999999999999997</v>
      </c>
      <c r="Y3700" s="265">
        <v>1.6064585475278061</v>
      </c>
      <c r="Z3700" s="275">
        <v>3786.0536999999999</v>
      </c>
      <c r="AA3700" s="276">
        <v>84.218673461878794</v>
      </c>
      <c r="AB3700" s="277">
        <v>0.05</v>
      </c>
      <c r="AC3700" s="277">
        <v>3.6499999999999998E-2</v>
      </c>
      <c r="AD3700" s="277">
        <v>0</v>
      </c>
      <c r="AE3700" s="277">
        <v>0.33999999999999997</v>
      </c>
      <c r="AF3700" s="276">
        <v>1.6365881600285659</v>
      </c>
    </row>
    <row r="3701" spans="1:32" ht="41.4" x14ac:dyDescent="0.3">
      <c r="A3701" s="2">
        <f>IF(G3701="","",VLOOKUP(G3701,{"CFTV","100000";"switch","750000";"VMS","200000";"Alarme","300000";"CA","400000";"Cabeamento","500000";"Infra","600000";"Redes","700000";"Energia","800000";"Outros","900000";"Serviço","1000000"},2,FALSE)
  + COUNTIF($G$2:G3701,G3701)
)</f>
        <v>900125</v>
      </c>
      <c r="B3701" s="3" t="str">
        <f t="shared" si="60"/>
        <v>FACEPAD 2MP PARA MEDICAO DE</v>
      </c>
      <c r="C3701" s="3" t="s">
        <v>6514</v>
      </c>
      <c r="D3701" s="3" t="s">
        <v>6514</v>
      </c>
      <c r="E3701" s="5" t="s">
        <v>1085</v>
      </c>
      <c r="F3701" s="5" t="s">
        <v>7</v>
      </c>
      <c r="G3701" s="2" t="s">
        <v>6262</v>
      </c>
      <c r="H3701" s="3" t="s">
        <v>6513</v>
      </c>
      <c r="I3701" s="170" t="s">
        <v>7038</v>
      </c>
      <c r="J3701" s="126">
        <v>6965.07</v>
      </c>
      <c r="K3701" s="162">
        <v>13240.430545494904</v>
      </c>
      <c r="L3701" s="126"/>
      <c r="M3701" s="203">
        <v>6.5000000000000002E-2</v>
      </c>
      <c r="N3701" s="218">
        <v>0.04</v>
      </c>
      <c r="O3701" s="3" t="s">
        <v>1090</v>
      </c>
      <c r="P3701" s="31" t="s">
        <v>7287</v>
      </c>
      <c r="Q3701" s="234">
        <v>3</v>
      </c>
      <c r="R3701" s="5">
        <v>85437099</v>
      </c>
      <c r="S3701" s="238">
        <v>45849</v>
      </c>
      <c r="T3701" s="263">
        <v>0.15</v>
      </c>
      <c r="U3701" s="263">
        <v>0</v>
      </c>
      <c r="V3701" s="263">
        <v>3.5039999999999995E-2</v>
      </c>
      <c r="W3701" s="263">
        <v>0</v>
      </c>
      <c r="X3701" s="263">
        <v>0.33999999999999997</v>
      </c>
      <c r="Y3701" s="265">
        <v>1.6064585475278061</v>
      </c>
      <c r="Z3701" s="275">
        <v>7417.7995499999997</v>
      </c>
      <c r="AA3701" s="276">
        <v>165.00485402706292</v>
      </c>
      <c r="AB3701" s="277">
        <v>0.05</v>
      </c>
      <c r="AC3701" s="277">
        <v>3.6499999999999998E-2</v>
      </c>
      <c r="AD3701" s="277">
        <v>0</v>
      </c>
      <c r="AE3701" s="277">
        <v>0.33999999999999997</v>
      </c>
      <c r="AF3701" s="276">
        <v>1.6365881600285659</v>
      </c>
    </row>
    <row r="3702" spans="1:32" ht="27.6" x14ac:dyDescent="0.3">
      <c r="A3702" s="2">
        <f>IF(G3702="","",VLOOKUP(G3702,{"CFTV","100000";"switch","750000";"VMS","200000";"Alarme","300000";"CA","400000";"Cabeamento","500000";"Infra","600000";"Redes","700000";"Energia","800000";"Outros","900000";"Serviço","1000000"},2,FALSE)
  + COUNTIF($G$2:G3702,G3702)
)</f>
        <v>900126</v>
      </c>
      <c r="B3702" s="3" t="str">
        <f t="shared" si="60"/>
        <v>SUPORTE DE LIGA DE ALUMINIO</v>
      </c>
      <c r="C3702" s="3" t="s">
        <v>6516</v>
      </c>
      <c r="D3702" s="3" t="s">
        <v>6516</v>
      </c>
      <c r="E3702" s="5" t="s">
        <v>1085</v>
      </c>
      <c r="F3702" s="5" t="s">
        <v>7</v>
      </c>
      <c r="G3702" s="2" t="s">
        <v>6262</v>
      </c>
      <c r="H3702" s="3" t="s">
        <v>6515</v>
      </c>
      <c r="I3702" s="170" t="s">
        <v>7038</v>
      </c>
      <c r="J3702" s="126">
        <v>206.86</v>
      </c>
      <c r="K3702" s="162">
        <v>393.23588458422904</v>
      </c>
      <c r="L3702" s="126"/>
      <c r="M3702" s="205">
        <v>6.5000000000000002E-2</v>
      </c>
      <c r="N3702" s="198">
        <v>0.04</v>
      </c>
      <c r="O3702" s="3" t="s">
        <v>1090</v>
      </c>
      <c r="P3702" s="31" t="s">
        <v>7287</v>
      </c>
      <c r="Q3702" s="234">
        <v>3</v>
      </c>
      <c r="R3702" s="5">
        <v>85299090</v>
      </c>
      <c r="S3702" s="238">
        <v>45849</v>
      </c>
      <c r="T3702" s="263">
        <v>0.15</v>
      </c>
      <c r="U3702" s="263">
        <v>0</v>
      </c>
      <c r="V3702" s="263">
        <v>3.5039999999999995E-2</v>
      </c>
      <c r="W3702" s="263">
        <v>0</v>
      </c>
      <c r="X3702" s="263">
        <v>0.33999999999999997</v>
      </c>
      <c r="Y3702" s="265">
        <v>1.6064585475278061</v>
      </c>
      <c r="Z3702" s="275">
        <v>220.30590000000001</v>
      </c>
      <c r="AA3702" s="276">
        <v>4.9005830672252015</v>
      </c>
      <c r="AB3702" s="277">
        <v>0.05</v>
      </c>
      <c r="AC3702" s="277">
        <v>3.6499999999999998E-2</v>
      </c>
      <c r="AD3702" s="277">
        <v>0</v>
      </c>
      <c r="AE3702" s="277">
        <v>0.33999999999999997</v>
      </c>
      <c r="AF3702" s="276">
        <v>1.6365881600285659</v>
      </c>
    </row>
    <row r="3703" spans="1:32" ht="27.6" x14ac:dyDescent="0.3">
      <c r="A3703" s="2">
        <f>IF(G3703="","",VLOOKUP(G3703,{"CFTV","100000";"switch","750000";"VMS","200000";"Alarme","300000";"CA","400000";"Cabeamento","500000";"Infra","600000";"Redes","700000";"Energia","800000";"Outros","900000";"Serviço","1000000"},2,FALSE)
  + COUNTIF($G$2:G3703,G3703)
)</f>
        <v>900127</v>
      </c>
      <c r="B3703" s="3" t="str">
        <f t="shared" si="60"/>
        <v>SUPORTE DE LIGA DE ALUMINIO</v>
      </c>
      <c r="C3703" s="3" t="s">
        <v>6518</v>
      </c>
      <c r="D3703" s="3" t="s">
        <v>6518</v>
      </c>
      <c r="E3703" s="5" t="s">
        <v>1085</v>
      </c>
      <c r="F3703" s="5" t="s">
        <v>7</v>
      </c>
      <c r="G3703" s="2" t="s">
        <v>6262</v>
      </c>
      <c r="H3703" s="3" t="s">
        <v>6517</v>
      </c>
      <c r="I3703" s="170" t="s">
        <v>7038</v>
      </c>
      <c r="J3703" s="126">
        <v>221.77</v>
      </c>
      <c r="K3703" s="162">
        <v>421.57943596753591</v>
      </c>
      <c r="L3703" s="126"/>
      <c r="M3703" s="205">
        <v>6.5000000000000002E-2</v>
      </c>
      <c r="N3703" s="198">
        <v>0.04</v>
      </c>
      <c r="O3703" s="3" t="s">
        <v>1090</v>
      </c>
      <c r="P3703" s="31" t="s">
        <v>7287</v>
      </c>
      <c r="Q3703" s="234">
        <v>3</v>
      </c>
      <c r="R3703" s="5">
        <v>85299090</v>
      </c>
      <c r="S3703" s="238">
        <v>45849</v>
      </c>
      <c r="T3703" s="263">
        <v>0.15</v>
      </c>
      <c r="U3703" s="263">
        <v>0</v>
      </c>
      <c r="V3703" s="263">
        <v>3.5039999999999995E-2</v>
      </c>
      <c r="W3703" s="263">
        <v>0</v>
      </c>
      <c r="X3703" s="263">
        <v>0.33999999999999997</v>
      </c>
      <c r="Y3703" s="265">
        <v>1.6064585475278061</v>
      </c>
      <c r="Z3703" s="275">
        <v>236.18505000000002</v>
      </c>
      <c r="AA3703" s="276">
        <v>5.2538059886809094</v>
      </c>
      <c r="AB3703" s="277">
        <v>0.05</v>
      </c>
      <c r="AC3703" s="277">
        <v>3.6499999999999998E-2</v>
      </c>
      <c r="AD3703" s="277">
        <v>0</v>
      </c>
      <c r="AE3703" s="277">
        <v>0.33999999999999997</v>
      </c>
      <c r="AF3703" s="276">
        <v>1.6365881600285659</v>
      </c>
    </row>
    <row r="3704" spans="1:32" ht="27.6" x14ac:dyDescent="0.3">
      <c r="A3704" s="2">
        <f>IF(G3704="","",VLOOKUP(G3704,{"CFTV","100000";"switch","750000";"VMS","200000";"Alarme","300000";"CA","400000";"Cabeamento","500000";"Infra","600000";"Redes","700000";"Energia","800000";"Outros","900000";"Serviço","1000000"},2,FALSE)
  + COUNTIF($G$2:G3704,G3704)
)</f>
        <v>900128</v>
      </c>
      <c r="B3704" s="3" t="str">
        <f t="shared" si="60"/>
        <v>SUPORTE DE LIGA DE ALUMINIO</v>
      </c>
      <c r="C3704" s="3" t="s">
        <v>6520</v>
      </c>
      <c r="D3704" s="3" t="s">
        <v>6520</v>
      </c>
      <c r="E3704" s="5" t="s">
        <v>1085</v>
      </c>
      <c r="F3704" s="5" t="s">
        <v>7</v>
      </c>
      <c r="G3704" s="2" t="s">
        <v>6262</v>
      </c>
      <c r="H3704" s="3" t="s">
        <v>6519</v>
      </c>
      <c r="I3704" s="170" t="s">
        <v>7038</v>
      </c>
      <c r="J3704" s="126">
        <v>272.3</v>
      </c>
      <c r="K3704" s="162">
        <v>517.63575061532231</v>
      </c>
      <c r="L3704" s="126"/>
      <c r="M3704" s="205">
        <v>6.5000000000000002E-2</v>
      </c>
      <c r="N3704" s="198">
        <v>0.04</v>
      </c>
      <c r="O3704" s="3" t="s">
        <v>1090</v>
      </c>
      <c r="P3704" s="31" t="s">
        <v>7287</v>
      </c>
      <c r="Q3704" s="234">
        <v>3</v>
      </c>
      <c r="R3704" s="5">
        <v>85299090</v>
      </c>
      <c r="S3704" s="238">
        <v>45849</v>
      </c>
      <c r="T3704" s="263">
        <v>0.15</v>
      </c>
      <c r="U3704" s="263">
        <v>0</v>
      </c>
      <c r="V3704" s="263">
        <v>3.5039999999999995E-2</v>
      </c>
      <c r="W3704" s="263">
        <v>0</v>
      </c>
      <c r="X3704" s="263">
        <v>0.33999999999999997</v>
      </c>
      <c r="Y3704" s="265">
        <v>1.6064585475278061</v>
      </c>
      <c r="Z3704" s="275">
        <v>289.99950000000001</v>
      </c>
      <c r="AA3704" s="276">
        <v>6.4508787063976722</v>
      </c>
      <c r="AB3704" s="277">
        <v>0.05</v>
      </c>
      <c r="AC3704" s="277">
        <v>3.6499999999999998E-2</v>
      </c>
      <c r="AD3704" s="277">
        <v>0</v>
      </c>
      <c r="AE3704" s="277">
        <v>0.33999999999999997</v>
      </c>
      <c r="AF3704" s="276">
        <v>1.6365881600285659</v>
      </c>
    </row>
    <row r="3705" spans="1:32" ht="41.4" x14ac:dyDescent="0.3">
      <c r="A3705" s="2">
        <f>IF(G3705="","",VLOOKUP(G3705,{"CFTV","100000";"switch","750000";"VMS","200000";"Alarme","300000";"CA","400000";"Cabeamento","500000";"Infra","600000";"Redes","700000";"Energia","800000";"Outros","900000";"Serviço","1000000"},2,FALSE)
  + COUNTIF($G$2:G3705,G3705)
)</f>
        <v>900129</v>
      </c>
      <c r="B3705" s="3" t="str">
        <f t="shared" si="60"/>
        <v>SUPORTE DE LIGA DE ALUMINIO</v>
      </c>
      <c r="C3705" s="3" t="s">
        <v>6522</v>
      </c>
      <c r="D3705" s="3" t="s">
        <v>6522</v>
      </c>
      <c r="E3705" s="5" t="s">
        <v>1085</v>
      </c>
      <c r="F3705" s="5" t="s">
        <v>7</v>
      </c>
      <c r="G3705" s="2" t="s">
        <v>6262</v>
      </c>
      <c r="H3705" s="3" t="s">
        <v>6521</v>
      </c>
      <c r="I3705" s="170" t="s">
        <v>7038</v>
      </c>
      <c r="J3705" s="126">
        <v>127.85</v>
      </c>
      <c r="K3705" s="162">
        <v>243.03977494002552</v>
      </c>
      <c r="L3705" s="126"/>
      <c r="M3705" s="205">
        <v>6.5000000000000002E-2</v>
      </c>
      <c r="N3705" s="198">
        <v>0.04</v>
      </c>
      <c r="O3705" s="3" t="s">
        <v>1090</v>
      </c>
      <c r="P3705" s="31" t="s">
        <v>7287</v>
      </c>
      <c r="Q3705" s="234">
        <v>3</v>
      </c>
      <c r="R3705" s="5">
        <v>85299090</v>
      </c>
      <c r="S3705" s="238">
        <v>45849</v>
      </c>
      <c r="T3705" s="263">
        <v>0.15</v>
      </c>
      <c r="U3705" s="263">
        <v>0</v>
      </c>
      <c r="V3705" s="263">
        <v>3.5039999999999995E-2</v>
      </c>
      <c r="W3705" s="263">
        <v>0</v>
      </c>
      <c r="X3705" s="263">
        <v>0.33999999999999997</v>
      </c>
      <c r="Y3705" s="265">
        <v>1.6064585475278061</v>
      </c>
      <c r="Z3705" s="275">
        <v>136.16024999999999</v>
      </c>
      <c r="AA3705" s="276">
        <v>3.0288095578881462</v>
      </c>
      <c r="AB3705" s="277">
        <v>0.05</v>
      </c>
      <c r="AC3705" s="277">
        <v>3.6499999999999998E-2</v>
      </c>
      <c r="AD3705" s="277">
        <v>0</v>
      </c>
      <c r="AE3705" s="277">
        <v>0.33999999999999997</v>
      </c>
      <c r="AF3705" s="276">
        <v>1.6365881600285659</v>
      </c>
    </row>
    <row r="3706" spans="1:32" ht="27.6" x14ac:dyDescent="0.3">
      <c r="A3706" s="2">
        <f>IF(G3706="","",VLOOKUP(G3706,{"CFTV","100000";"switch","750000";"VMS","200000";"Alarme","300000";"CA","400000";"Cabeamento","500000";"Infra","600000";"Redes","700000";"Energia","800000";"Outros","900000";"Serviço","1000000"},2,FALSE)
  + COUNTIF($G$2:G3706,G3706)
)</f>
        <v>900130</v>
      </c>
      <c r="B3706" s="3" t="str">
        <f t="shared" si="60"/>
        <v>SUPORTE DE LIGA DE ALUMINIO</v>
      </c>
      <c r="C3706" s="3" t="s">
        <v>6524</v>
      </c>
      <c r="D3706" s="3" t="s">
        <v>6524</v>
      </c>
      <c r="E3706" s="5" t="s">
        <v>1085</v>
      </c>
      <c r="F3706" s="5" t="s">
        <v>7</v>
      </c>
      <c r="G3706" s="2" t="s">
        <v>6262</v>
      </c>
      <c r="H3706" s="3" t="s">
        <v>6523</v>
      </c>
      <c r="I3706" s="170" t="s">
        <v>7038</v>
      </c>
      <c r="J3706" s="126">
        <v>126.42</v>
      </c>
      <c r="K3706" s="162">
        <v>240.32137933451725</v>
      </c>
      <c r="L3706" s="126"/>
      <c r="M3706" s="205">
        <v>6.5000000000000002E-2</v>
      </c>
      <c r="N3706" s="198">
        <v>0.04</v>
      </c>
      <c r="O3706" s="3" t="s">
        <v>1090</v>
      </c>
      <c r="P3706" s="31" t="s">
        <v>7287</v>
      </c>
      <c r="Q3706" s="234">
        <v>3</v>
      </c>
      <c r="R3706" s="5">
        <v>85299090</v>
      </c>
      <c r="S3706" s="238">
        <v>45849</v>
      </c>
      <c r="T3706" s="263">
        <v>0.15</v>
      </c>
      <c r="U3706" s="263">
        <v>0</v>
      </c>
      <c r="V3706" s="263">
        <v>3.5039999999999995E-2</v>
      </c>
      <c r="W3706" s="263">
        <v>0</v>
      </c>
      <c r="X3706" s="263">
        <v>0.33999999999999997</v>
      </c>
      <c r="Y3706" s="265">
        <v>1.6064585475278061</v>
      </c>
      <c r="Z3706" s="275">
        <v>134.63730000000001</v>
      </c>
      <c r="AA3706" s="276">
        <v>2.9949323762864259</v>
      </c>
      <c r="AB3706" s="277">
        <v>0.05</v>
      </c>
      <c r="AC3706" s="277">
        <v>3.6499999999999998E-2</v>
      </c>
      <c r="AD3706" s="277">
        <v>0</v>
      </c>
      <c r="AE3706" s="277">
        <v>0.33999999999999997</v>
      </c>
      <c r="AF3706" s="276">
        <v>1.6365881600285659</v>
      </c>
    </row>
    <row r="3707" spans="1:32" ht="27.6" x14ac:dyDescent="0.3">
      <c r="A3707" s="2">
        <f>IF(G3707="","",VLOOKUP(G3707,{"CFTV","100000";"switch","750000";"VMS","200000";"Alarme","300000";"CA","400000";"Cabeamento","500000";"Infra","600000";"Redes","700000";"Energia","800000";"Outros","900000";"Serviço","1000000"},2,FALSE)
  + COUNTIF($G$2:G3707,G3707)
)</f>
        <v>900131</v>
      </c>
      <c r="B3707" s="3" t="str">
        <f t="shared" si="60"/>
        <v>CAIXA MONTAGEM 40X30X20 PAINEL ELÉTRICO</v>
      </c>
      <c r="C3707" s="89" t="s">
        <v>6526</v>
      </c>
      <c r="D3707" s="89" t="s">
        <v>6526</v>
      </c>
      <c r="E3707" s="116" t="s">
        <v>326</v>
      </c>
      <c r="F3707" s="116" t="s">
        <v>7</v>
      </c>
      <c r="G3707" s="2" t="s">
        <v>6262</v>
      </c>
      <c r="H3707" s="89" t="s">
        <v>6525</v>
      </c>
      <c r="I3707" s="170" t="s">
        <v>7038</v>
      </c>
      <c r="J3707" s="127">
        <v>235.37</v>
      </c>
      <c r="K3707" s="167">
        <v>479.49896398428609</v>
      </c>
      <c r="L3707" s="126"/>
      <c r="M3707" s="203"/>
      <c r="N3707" s="218">
        <v>0.18</v>
      </c>
      <c r="O3707" s="3" t="s">
        <v>7070</v>
      </c>
      <c r="P3707" s="31" t="s">
        <v>7294</v>
      </c>
      <c r="Q3707" s="234">
        <v>2</v>
      </c>
      <c r="R3707" s="44">
        <v>85381000</v>
      </c>
      <c r="S3707" s="238">
        <v>45856</v>
      </c>
      <c r="T3707" s="264">
        <v>0.15</v>
      </c>
      <c r="U3707" s="264">
        <v>0</v>
      </c>
      <c r="V3707" s="264">
        <v>3.2119999999999996E-2</v>
      </c>
      <c r="W3707" s="264">
        <v>0</v>
      </c>
      <c r="X3707" s="264">
        <v>0.33999999999999997</v>
      </c>
      <c r="Y3707" s="274">
        <v>1.8334922359937862</v>
      </c>
      <c r="Z3707" s="290">
        <v>235.37</v>
      </c>
      <c r="AA3707" s="291">
        <v>5.2356756515953302</v>
      </c>
      <c r="AB3707" s="292">
        <v>0.05</v>
      </c>
      <c r="AC3707" s="292">
        <v>3.6499999999999998E-2</v>
      </c>
      <c r="AD3707" s="292">
        <v>0</v>
      </c>
      <c r="AE3707" s="292">
        <v>0.33999999999999997</v>
      </c>
      <c r="AF3707" s="291">
        <v>1.6365881600285659</v>
      </c>
    </row>
    <row r="3708" spans="1:32" ht="43.2" x14ac:dyDescent="0.3">
      <c r="A3708" s="2">
        <f>IF(G3708="","",VLOOKUP(G3708,{"CFTV","100000";"switch","750000";"VMS","200000";"Alarme","300000";"CA","400000";"Cabeamento","500000";"Infra","600000";"Redes","700000";"Energia","800000";"Outros","900000";"Serviço","1000000"},2,FALSE)
  + COUNTIF($G$2:G3708,G3708)
)</f>
        <v>900132</v>
      </c>
      <c r="B3708" s="3" t="str">
        <f t="shared" si="60"/>
        <v>GIROLED GIROFLEX FORTE INDUSTRIAL 12V</v>
      </c>
      <c r="C3708" s="72" t="s">
        <v>6528</v>
      </c>
      <c r="D3708" s="72" t="s">
        <v>6528</v>
      </c>
      <c r="E3708" s="73" t="s">
        <v>6529</v>
      </c>
      <c r="F3708" s="116" t="s">
        <v>7</v>
      </c>
      <c r="G3708" s="2" t="s">
        <v>6262</v>
      </c>
      <c r="H3708" s="72" t="s">
        <v>6527</v>
      </c>
      <c r="I3708" s="170" t="s">
        <v>7038</v>
      </c>
      <c r="J3708" s="127">
        <v>132.9</v>
      </c>
      <c r="K3708" s="167">
        <v>270.7456868484158</v>
      </c>
      <c r="L3708" s="127"/>
      <c r="M3708" s="203"/>
      <c r="N3708" s="218">
        <v>0.12</v>
      </c>
      <c r="O3708" s="3" t="s">
        <v>7088</v>
      </c>
      <c r="P3708" s="31" t="s">
        <v>7291</v>
      </c>
      <c r="Q3708" s="234">
        <v>1</v>
      </c>
      <c r="R3708" s="44">
        <v>85122029</v>
      </c>
      <c r="S3708" s="238">
        <v>45957</v>
      </c>
      <c r="T3708" s="264">
        <v>0.15</v>
      </c>
      <c r="U3708" s="264">
        <v>0</v>
      </c>
      <c r="V3708" s="264">
        <v>3.2119999999999996E-2</v>
      </c>
      <c r="W3708" s="264">
        <v>0</v>
      </c>
      <c r="X3708" s="264">
        <v>0.33999999999999997</v>
      </c>
      <c r="Y3708" s="274">
        <v>1.8334922359937862</v>
      </c>
      <c r="Z3708" s="290">
        <v>132.9</v>
      </c>
      <c r="AA3708" s="291">
        <v>2.9562870973234459</v>
      </c>
      <c r="AB3708" s="292">
        <v>0.05</v>
      </c>
      <c r="AC3708" s="292">
        <v>3.6499999999999998E-2</v>
      </c>
      <c r="AD3708" s="292">
        <v>0</v>
      </c>
      <c r="AE3708" s="292">
        <v>0.33999999999999997</v>
      </c>
      <c r="AF3708" s="291">
        <v>1.6365881600285659</v>
      </c>
    </row>
    <row r="3709" spans="1:32" ht="27.6" x14ac:dyDescent="0.3">
      <c r="A3709" s="2">
        <f>IF(G3709="","",VLOOKUP(G3709,{"CFTV","100000";"switch","750000";"VMS","200000";"Alarme","300000";"CA","400000";"Cabeamento","500000";"Infra","600000";"Redes","700000";"Energia","800000";"Outros","900000";"Serviço","1000000"},2,FALSE)
  + COUNTIF($G$2:G3709,G3709)
)</f>
        <v>900133</v>
      </c>
      <c r="B3709" s="3" t="str">
        <f t="shared" si="60"/>
        <v>CABO COMANDO/CONTROLE 2X0,75 MM² </v>
      </c>
      <c r="C3709" s="3" t="s">
        <v>6531</v>
      </c>
      <c r="D3709" s="3" t="s">
        <v>6531</v>
      </c>
      <c r="E3709" s="5" t="s">
        <v>3053</v>
      </c>
      <c r="F3709" s="5" t="s">
        <v>948</v>
      </c>
      <c r="G3709" s="2" t="s">
        <v>6262</v>
      </c>
      <c r="H3709" s="3" t="s">
        <v>6530</v>
      </c>
      <c r="I3709" s="170" t="s">
        <v>7038</v>
      </c>
      <c r="J3709" s="127">
        <v>3.15</v>
      </c>
      <c r="K3709" s="162">
        <v>6.4172228259782518</v>
      </c>
      <c r="L3709" s="126"/>
      <c r="M3709" s="203"/>
      <c r="N3709" s="198">
        <v>0.12</v>
      </c>
      <c r="O3709" s="3" t="s">
        <v>3053</v>
      </c>
      <c r="P3709" s="31" t="s">
        <v>7291</v>
      </c>
      <c r="Q3709" s="234">
        <v>1</v>
      </c>
      <c r="R3709" s="5">
        <v>85444900</v>
      </c>
      <c r="S3709" s="238">
        <v>45863</v>
      </c>
      <c r="T3709" s="263">
        <v>0.15</v>
      </c>
      <c r="U3709" s="263">
        <v>0</v>
      </c>
      <c r="V3709" s="263">
        <v>3.2119999999999996E-2</v>
      </c>
      <c r="W3709" s="263">
        <v>0</v>
      </c>
      <c r="X3709" s="263">
        <v>0.33999999999999997</v>
      </c>
      <c r="Y3709" s="265">
        <v>1.8334922359937862</v>
      </c>
      <c r="Z3709" s="275">
        <v>3.15</v>
      </c>
      <c r="AA3709" s="276">
        <v>7.0070010207440581E-2</v>
      </c>
      <c r="AB3709" s="277">
        <v>0.05</v>
      </c>
      <c r="AC3709" s="277">
        <v>3.6499999999999998E-2</v>
      </c>
      <c r="AD3709" s="277">
        <v>0</v>
      </c>
      <c r="AE3709" s="277">
        <v>0.33999999999999997</v>
      </c>
      <c r="AF3709" s="276">
        <v>1.6365881600285659</v>
      </c>
    </row>
    <row r="3710" spans="1:32" ht="27.6" x14ac:dyDescent="0.3">
      <c r="A3710" s="2">
        <f>IF(G3710="","",VLOOKUP(G3710,{"CFTV","100000";"switch","750000";"VMS","200000";"Alarme","300000";"CA","400000";"Cabeamento","500000";"Infra","600000";"Redes","700000";"Energia","800000";"Outros","900000";"Serviço","1000000"},2,FALSE)
  + COUNTIF($G$2:G3710,G3710)
)</f>
        <v>900134</v>
      </c>
      <c r="B3710" s="3" t="str">
        <f t="shared" si="60"/>
        <v>CABO DE MÉDIA TENSÃO, 12/20</v>
      </c>
      <c r="C3710" s="3" t="s">
        <v>6533</v>
      </c>
      <c r="D3710" s="3" t="s">
        <v>6533</v>
      </c>
      <c r="E3710" s="5" t="s">
        <v>6534</v>
      </c>
      <c r="F3710" s="5" t="s">
        <v>948</v>
      </c>
      <c r="G3710" s="2" t="s">
        <v>6262</v>
      </c>
      <c r="H3710" s="3" t="s">
        <v>6532</v>
      </c>
      <c r="I3710" s="170" t="s">
        <v>7038</v>
      </c>
      <c r="J3710" s="127">
        <v>52.19</v>
      </c>
      <c r="K3710" s="162">
        <v>106.32217755168411</v>
      </c>
      <c r="L3710" s="126"/>
      <c r="M3710" s="203"/>
      <c r="N3710" s="198">
        <v>0.12</v>
      </c>
      <c r="O3710" s="3" t="s">
        <v>6374</v>
      </c>
      <c r="P3710" s="31" t="s">
        <v>7294</v>
      </c>
      <c r="Q3710" s="234">
        <v>1</v>
      </c>
      <c r="R3710" s="5">
        <v>85442000</v>
      </c>
      <c r="S3710" s="249">
        <v>45866</v>
      </c>
      <c r="T3710" s="263">
        <v>0.15</v>
      </c>
      <c r="U3710" s="263">
        <v>0</v>
      </c>
      <c r="V3710" s="263">
        <v>3.2119999999999996E-2</v>
      </c>
      <c r="W3710" s="263">
        <v>0</v>
      </c>
      <c r="X3710" s="263">
        <v>0.33999999999999997</v>
      </c>
      <c r="Y3710" s="265">
        <v>1.8334922359937862</v>
      </c>
      <c r="Z3710" s="275">
        <v>52.19</v>
      </c>
      <c r="AA3710" s="276">
        <v>1.1609377246750234</v>
      </c>
      <c r="AB3710" s="277">
        <v>0.05</v>
      </c>
      <c r="AC3710" s="277">
        <v>3.6499999999999998E-2</v>
      </c>
      <c r="AD3710" s="277">
        <v>0</v>
      </c>
      <c r="AE3710" s="277">
        <v>0.33999999999999997</v>
      </c>
      <c r="AF3710" s="276">
        <v>1.6365881600285659</v>
      </c>
    </row>
    <row r="3711" spans="1:32" ht="27.6" x14ac:dyDescent="0.3">
      <c r="A3711" s="2">
        <f>IF(G3711="","",VLOOKUP(G3711,{"CFTV","100000";"switch","750000";"VMS","200000";"Alarme","300000";"CA","400000";"Cabeamento","500000";"Infra","600000";"Redes","700000";"Energia","800000";"Outros","900000";"Serviço","1000000"},2,FALSE)
  + COUNTIF($G$2:G3711,G3711)
)</f>
        <v>900135</v>
      </c>
      <c r="B3711" s="3" t="str">
        <f t="shared" si="60"/>
        <v>HASTE BARRA CHATA COM 6</v>
      </c>
      <c r="C3711" s="3" t="s">
        <v>6536</v>
      </c>
      <c r="D3711" s="3" t="s">
        <v>6536</v>
      </c>
      <c r="E3711" s="5" t="s">
        <v>6</v>
      </c>
      <c r="F3711" s="5" t="s">
        <v>7</v>
      </c>
      <c r="G3711" s="2" t="s">
        <v>6262</v>
      </c>
      <c r="H3711" s="3" t="s">
        <v>6535</v>
      </c>
      <c r="I3711" s="170" t="s">
        <v>7038</v>
      </c>
      <c r="J3711" s="127">
        <v>17.649999999999999</v>
      </c>
      <c r="K3711" s="162">
        <v>35.956819961433695</v>
      </c>
      <c r="L3711" s="126"/>
      <c r="M3711" s="203"/>
      <c r="N3711" s="198">
        <v>0.18</v>
      </c>
      <c r="O3711" s="3" t="s">
        <v>6</v>
      </c>
      <c r="P3711" s="31" t="s">
        <v>7294</v>
      </c>
      <c r="Q3711" s="234">
        <v>1</v>
      </c>
      <c r="R3711" s="5">
        <v>76109000</v>
      </c>
      <c r="S3711" s="238">
        <v>46082</v>
      </c>
      <c r="T3711" s="263">
        <v>0.15</v>
      </c>
      <c r="U3711" s="263">
        <v>0</v>
      </c>
      <c r="V3711" s="263">
        <v>3.2119999999999996E-2</v>
      </c>
      <c r="W3711" s="263">
        <v>0</v>
      </c>
      <c r="X3711" s="263">
        <v>0.33999999999999997</v>
      </c>
      <c r="Y3711" s="265">
        <v>1.8334922359937862</v>
      </c>
      <c r="Z3711" s="275">
        <v>17.649999999999999</v>
      </c>
      <c r="AA3711" s="276">
        <v>0.3926145016385163</v>
      </c>
      <c r="AB3711" s="277">
        <v>0.05</v>
      </c>
      <c r="AC3711" s="277">
        <v>3.6499999999999998E-2</v>
      </c>
      <c r="AD3711" s="277">
        <v>0</v>
      </c>
      <c r="AE3711" s="277">
        <v>0.33999999999999997</v>
      </c>
      <c r="AF3711" s="276">
        <v>1.6365881600285659</v>
      </c>
    </row>
    <row r="3712" spans="1:32" ht="96.6" x14ac:dyDescent="0.3">
      <c r="A3712" s="2">
        <f>IF(G3712="","",VLOOKUP(G3712,{"CFTV","100000";"switch","750000";"VMS","200000";"Alarme","300000";"CA","400000";"Cabeamento","500000";"Infra","600000";"Redes","700000";"Energia","800000";"Outros","900000";"Serviço","1000000"},2,FALSE)
  + COUNTIF($G$2:G3712,G3712)
)</f>
        <v>900136</v>
      </c>
      <c r="B3712" s="3" t="str">
        <f t="shared" si="60"/>
        <v>INTEL XEON GOLD 5315Y (3.2</v>
      </c>
      <c r="C3712" s="3"/>
      <c r="D3712" s="3"/>
      <c r="E3712" s="5" t="s">
        <v>318</v>
      </c>
      <c r="F3712" s="5" t="s">
        <v>7</v>
      </c>
      <c r="G3712" s="2" t="s">
        <v>6262</v>
      </c>
      <c r="H3712" s="3" t="s">
        <v>6537</v>
      </c>
      <c r="I3712" s="170" t="s">
        <v>7038</v>
      </c>
      <c r="J3712" s="127">
        <v>32593.56</v>
      </c>
      <c r="K3712" s="162">
        <v>66400.043559330705</v>
      </c>
      <c r="L3712" s="126"/>
      <c r="M3712" s="203"/>
      <c r="N3712" s="218">
        <v>0.12</v>
      </c>
      <c r="O3712" s="3" t="s">
        <v>7054</v>
      </c>
      <c r="P3712" s="31" t="s">
        <v>7291</v>
      </c>
      <c r="Q3712" s="234">
        <v>1</v>
      </c>
      <c r="R3712" s="5">
        <v>84715010</v>
      </c>
      <c r="S3712" s="238">
        <v>45929</v>
      </c>
      <c r="T3712" s="263">
        <v>0.15</v>
      </c>
      <c r="U3712" s="263">
        <v>0</v>
      </c>
      <c r="V3712" s="263">
        <v>3.2119999999999996E-2</v>
      </c>
      <c r="W3712" s="263">
        <v>0</v>
      </c>
      <c r="X3712" s="263">
        <v>0.33999999999999997</v>
      </c>
      <c r="Y3712" s="265">
        <v>1.8334922359937862</v>
      </c>
      <c r="Z3712" s="275">
        <v>32593.56</v>
      </c>
      <c r="AA3712" s="276">
        <v>725.02574028470701</v>
      </c>
      <c r="AB3712" s="277">
        <v>0.05</v>
      </c>
      <c r="AC3712" s="277">
        <v>3.6499999999999998E-2</v>
      </c>
      <c r="AD3712" s="277">
        <v>0</v>
      </c>
      <c r="AE3712" s="277">
        <v>0.33999999999999997</v>
      </c>
      <c r="AF3712" s="276">
        <v>1.6365881600285659</v>
      </c>
    </row>
    <row r="3713" spans="1:32" ht="41.4" x14ac:dyDescent="0.3">
      <c r="A3713" s="2">
        <f>IF(G3713="","",VLOOKUP(G3713,{"CFTV","100000";"switch","750000";"VMS","200000";"Alarme","300000";"CA","400000";"Cabeamento","500000";"Infra","600000";"Redes","700000";"Energia","800000";"Outros","900000";"Serviço","1000000"},2,FALSE)
  + COUNTIF($G$2:G3713,G3713)
)</f>
        <v>900137</v>
      </c>
      <c r="B3713" s="3" t="str">
        <f t="shared" si="60"/>
        <v>INTEL CORE I5 14500 VPRO</v>
      </c>
      <c r="C3713" s="7" t="s">
        <v>6504</v>
      </c>
      <c r="D3713" s="7" t="s">
        <v>6504</v>
      </c>
      <c r="E3713" s="5" t="s">
        <v>318</v>
      </c>
      <c r="F3713" s="5" t="s">
        <v>7</v>
      </c>
      <c r="G3713" s="2" t="s">
        <v>6262</v>
      </c>
      <c r="H3713" s="3" t="s">
        <v>6538</v>
      </c>
      <c r="I3713" s="170" t="s">
        <v>7038</v>
      </c>
      <c r="J3713" s="127">
        <v>5213.6099999999997</v>
      </c>
      <c r="K3713" s="162">
        <v>10621.237173888403</v>
      </c>
      <c r="L3713" s="126"/>
      <c r="M3713" s="205"/>
      <c r="N3713" s="198">
        <v>0.12</v>
      </c>
      <c r="O3713" s="3" t="s">
        <v>7054</v>
      </c>
      <c r="P3713" s="31" t="s">
        <v>7291</v>
      </c>
      <c r="Q3713" s="234">
        <v>1</v>
      </c>
      <c r="R3713" s="5">
        <v>84715010</v>
      </c>
      <c r="S3713" s="238">
        <v>45873</v>
      </c>
      <c r="T3713" s="263">
        <v>0.15</v>
      </c>
      <c r="U3713" s="263">
        <v>0</v>
      </c>
      <c r="V3713" s="263">
        <v>3.2119999999999996E-2</v>
      </c>
      <c r="W3713" s="263">
        <v>0</v>
      </c>
      <c r="X3713" s="263">
        <v>0.33999999999999997</v>
      </c>
      <c r="Y3713" s="265">
        <v>1.8334922359937862</v>
      </c>
      <c r="Z3713" s="275">
        <v>5213.6099999999997</v>
      </c>
      <c r="AA3713" s="276">
        <v>115.97387489448073</v>
      </c>
      <c r="AB3713" s="277">
        <v>0.05</v>
      </c>
      <c r="AC3713" s="277">
        <v>3.6499999999999998E-2</v>
      </c>
      <c r="AD3713" s="277">
        <v>0</v>
      </c>
      <c r="AE3713" s="277">
        <v>0.33999999999999997</v>
      </c>
      <c r="AF3713" s="276">
        <v>1.6365881600285659</v>
      </c>
    </row>
    <row r="3714" spans="1:32" ht="27.6" x14ac:dyDescent="0.3">
      <c r="A3714" s="2">
        <f>IF(G3714="","",VLOOKUP(G3714,{"CFTV","100000";"switch","750000";"VMS","200000";"Alarme","300000";"CA","400000";"Cabeamento","500000";"Infra","600000";"Redes","700000";"Energia","800000";"Outros","900000";"Serviço","1000000"},2,FALSE)
  + COUNTIF($G$2:G3714,G3714)
)</f>
        <v>900138</v>
      </c>
      <c r="B3714" s="3" t="str">
        <f t="shared" si="60"/>
        <v>QUADRO ELETRICO DA PORTARIA 30X30X20</v>
      </c>
      <c r="C3714" s="3" t="s">
        <v>6540</v>
      </c>
      <c r="D3714" s="3" t="s">
        <v>6540</v>
      </c>
      <c r="E3714" s="5" t="s">
        <v>1584</v>
      </c>
      <c r="F3714" s="5" t="s">
        <v>7</v>
      </c>
      <c r="G3714" s="2" t="s">
        <v>6262</v>
      </c>
      <c r="H3714" s="3" t="s">
        <v>6539</v>
      </c>
      <c r="I3714" s="170" t="s">
        <v>7038</v>
      </c>
      <c r="J3714" s="127">
        <v>195.64</v>
      </c>
      <c r="K3714" s="162">
        <v>437.61939368078566</v>
      </c>
      <c r="L3714" s="126"/>
      <c r="M3714" s="205">
        <v>9.8000000000000004E-2</v>
      </c>
      <c r="N3714" s="198">
        <v>0.12</v>
      </c>
      <c r="O3714" s="3" t="s">
        <v>1584</v>
      </c>
      <c r="P3714" s="31" t="s">
        <v>7291</v>
      </c>
      <c r="Q3714" s="234">
        <v>1</v>
      </c>
      <c r="R3714" s="5">
        <v>85381000</v>
      </c>
      <c r="S3714" s="238">
        <v>45863</v>
      </c>
      <c r="T3714" s="263">
        <v>0.15</v>
      </c>
      <c r="U3714" s="263">
        <v>0</v>
      </c>
      <c r="V3714" s="263">
        <v>3.2119999999999996E-2</v>
      </c>
      <c r="W3714" s="263">
        <v>0</v>
      </c>
      <c r="X3714" s="263">
        <v>0.33999999999999997</v>
      </c>
      <c r="Y3714" s="265">
        <v>1.8334922359937862</v>
      </c>
      <c r="Z3714" s="275">
        <v>214.81271999999998</v>
      </c>
      <c r="AA3714" s="276">
        <v>4.7783903120914522</v>
      </c>
      <c r="AB3714" s="277">
        <v>0.05</v>
      </c>
      <c r="AC3714" s="277">
        <v>3.6499999999999998E-2</v>
      </c>
      <c r="AD3714" s="277">
        <v>0</v>
      </c>
      <c r="AE3714" s="277">
        <v>0.33999999999999997</v>
      </c>
      <c r="AF3714" s="276">
        <v>1.6365881600285659</v>
      </c>
    </row>
    <row r="3715" spans="1:32" ht="27.6" x14ac:dyDescent="0.3">
      <c r="A3715" s="2">
        <f>IF(G3715="","",VLOOKUP(G3715,{"CFTV","100000";"switch","750000";"VMS","200000";"Alarme","300000";"CA","400000";"Cabeamento","500000";"Infra","600000";"Redes","700000";"Energia","800000";"Outros","900000";"Serviço","1000000"},2,FALSE)
  + COUNTIF($G$2:G3715,G3715)
)</f>
        <v>900139</v>
      </c>
      <c r="B3715" s="3" t="str">
        <f t="shared" si="60"/>
        <v>SUPORTE FIXAÇÃO EM PAREDE PARA</v>
      </c>
      <c r="C3715" s="3"/>
      <c r="D3715" s="3"/>
      <c r="E3715" s="5" t="s">
        <v>326</v>
      </c>
      <c r="F3715" s="5" t="s">
        <v>7</v>
      </c>
      <c r="G3715" s="2" t="s">
        <v>6262</v>
      </c>
      <c r="H3715" s="3" t="s">
        <v>6541</v>
      </c>
      <c r="I3715" s="170" t="s">
        <v>7038</v>
      </c>
      <c r="J3715" s="127">
        <v>37.17</v>
      </c>
      <c r="K3715" s="162">
        <v>93.222894132306294</v>
      </c>
      <c r="L3715" s="127">
        <v>8.59</v>
      </c>
      <c r="M3715" s="203"/>
      <c r="N3715" s="198">
        <v>0.12</v>
      </c>
      <c r="O3715" s="3" t="s">
        <v>7112</v>
      </c>
      <c r="P3715" s="31" t="s">
        <v>7291</v>
      </c>
      <c r="Q3715" s="234">
        <v>1</v>
      </c>
      <c r="R3715" s="5">
        <v>73269090</v>
      </c>
      <c r="S3715" s="238">
        <v>45873</v>
      </c>
      <c r="T3715" s="263">
        <v>0.15</v>
      </c>
      <c r="U3715" s="263">
        <v>0</v>
      </c>
      <c r="V3715" s="263">
        <v>3.2119999999999996E-2</v>
      </c>
      <c r="W3715" s="263">
        <v>0</v>
      </c>
      <c r="X3715" s="263">
        <v>0.33999999999999997</v>
      </c>
      <c r="Y3715" s="265">
        <v>1.8334922359937862</v>
      </c>
      <c r="Z3715" s="275">
        <v>45.760000000000005</v>
      </c>
      <c r="AA3715" s="276">
        <v>1.0179059260611052</v>
      </c>
      <c r="AB3715" s="277">
        <v>0.05</v>
      </c>
      <c r="AC3715" s="277">
        <v>3.6499999999999998E-2</v>
      </c>
      <c r="AD3715" s="277">
        <v>0</v>
      </c>
      <c r="AE3715" s="277">
        <v>0.33999999999999997</v>
      </c>
      <c r="AF3715" s="276">
        <v>1.6365881600285659</v>
      </c>
    </row>
    <row r="3716" spans="1:32" ht="27.6" x14ac:dyDescent="0.3">
      <c r="A3716" s="2">
        <f>IF(G3716="","",VLOOKUP(G3716,{"CFTV","100000";"switch","750000";"VMS","200000";"Alarme","300000";"CA","400000";"Cabeamento","500000";"Infra","600000";"Redes","700000";"Energia","800000";"Outros","900000";"Serviço","1000000"},2,FALSE)
  + COUNTIF($G$2:G3716,G3716)
)</f>
        <v>900140</v>
      </c>
      <c r="B3716" s="3" t="str">
        <f t="shared" si="60"/>
        <v>CAIXA DE PROTEÇÃO PARA MONITOR</v>
      </c>
      <c r="C3716" s="3" t="s">
        <v>6543</v>
      </c>
      <c r="D3716" s="3" t="s">
        <v>6543</v>
      </c>
      <c r="E3716" s="5" t="s">
        <v>6544</v>
      </c>
      <c r="F3716" s="5" t="s">
        <v>7</v>
      </c>
      <c r="G3716" s="2" t="s">
        <v>6262</v>
      </c>
      <c r="H3716" s="3" t="s">
        <v>6542</v>
      </c>
      <c r="I3716" s="170" t="s">
        <v>7038</v>
      </c>
      <c r="J3716" s="127">
        <v>2990</v>
      </c>
      <c r="K3716" s="162">
        <v>6773.7352051992666</v>
      </c>
      <c r="L3716" s="127">
        <v>335</v>
      </c>
      <c r="M3716" s="203"/>
      <c r="N3716" s="198">
        <v>3.7900000000000003E-2</v>
      </c>
      <c r="O3716" s="3" t="s">
        <v>6544</v>
      </c>
      <c r="P3716" s="31" t="s">
        <v>7291</v>
      </c>
      <c r="Q3716" s="234">
        <v>1</v>
      </c>
      <c r="R3716" s="5">
        <v>85299011</v>
      </c>
      <c r="S3716" s="238">
        <v>45888</v>
      </c>
      <c r="T3716" s="263">
        <v>0.15</v>
      </c>
      <c r="U3716" s="263">
        <v>0</v>
      </c>
      <c r="V3716" s="263">
        <v>3.2119999999999996E-2</v>
      </c>
      <c r="W3716" s="263">
        <v>0</v>
      </c>
      <c r="X3716" s="263">
        <v>0.33999999999999997</v>
      </c>
      <c r="Y3716" s="265">
        <v>1.8334922359937862</v>
      </c>
      <c r="Z3716" s="275">
        <v>3325</v>
      </c>
      <c r="AA3716" s="276">
        <v>73.962788552298392</v>
      </c>
      <c r="AB3716" s="277">
        <v>0.05</v>
      </c>
      <c r="AC3716" s="277">
        <v>3.6499999999999998E-2</v>
      </c>
      <c r="AD3716" s="277">
        <v>0</v>
      </c>
      <c r="AE3716" s="277">
        <v>0.33999999999999997</v>
      </c>
      <c r="AF3716" s="276">
        <v>1.6365881600285659</v>
      </c>
    </row>
    <row r="3717" spans="1:32" ht="27.6" x14ac:dyDescent="0.3">
      <c r="A3717" s="2">
        <f>IF(G3717="","",VLOOKUP(G3717,{"CFTV","100000";"switch","750000";"VMS","200000";"Alarme","300000";"CA","400000";"Cabeamento","500000";"Infra","600000";"Redes","700000";"Energia","800000";"Outros","900000";"Serviço","1000000"},2,FALSE)
  + COUNTIF($G$2:G3717,G3717)
)</f>
        <v>900141</v>
      </c>
      <c r="B3717" s="3" t="str">
        <f t="shared" si="60"/>
        <v>CARTÃO DE MEMÓRIA MICRO-SD 64</v>
      </c>
      <c r="C3717" s="3" t="s">
        <v>6546</v>
      </c>
      <c r="D3717" s="3" t="s">
        <v>6546</v>
      </c>
      <c r="E3717" s="5" t="s">
        <v>6547</v>
      </c>
      <c r="F3717" s="5" t="s">
        <v>7</v>
      </c>
      <c r="G3717" s="2" t="s">
        <v>6262</v>
      </c>
      <c r="H3717" s="3" t="s">
        <v>6545</v>
      </c>
      <c r="I3717" s="170" t="s">
        <v>7038</v>
      </c>
      <c r="J3717" s="127">
        <v>52.13</v>
      </c>
      <c r="K3717" s="162">
        <v>116.55443934770645</v>
      </c>
      <c r="L3717" s="126"/>
      <c r="M3717" s="205">
        <v>9.7500000000000003E-2</v>
      </c>
      <c r="N3717" s="218">
        <v>0.12</v>
      </c>
      <c r="O3717" s="3" t="s">
        <v>6</v>
      </c>
      <c r="P3717" s="31" t="s">
        <v>7288</v>
      </c>
      <c r="Q3717" s="234">
        <v>2</v>
      </c>
      <c r="R3717" s="5">
        <v>84717010</v>
      </c>
      <c r="S3717" s="238">
        <v>45870</v>
      </c>
      <c r="T3717" s="263">
        <v>0.15</v>
      </c>
      <c r="U3717" s="263">
        <v>0</v>
      </c>
      <c r="V3717" s="263">
        <v>3.2119999999999996E-2</v>
      </c>
      <c r="W3717" s="263">
        <v>0</v>
      </c>
      <c r="X3717" s="263">
        <v>0.33999999999999997</v>
      </c>
      <c r="Y3717" s="265">
        <v>1.8334922359937862</v>
      </c>
      <c r="Z3717" s="275">
        <v>57.212675000000004</v>
      </c>
      <c r="AA3717" s="276">
        <v>1.2726643559507875</v>
      </c>
      <c r="AB3717" s="277">
        <v>0.05</v>
      </c>
      <c r="AC3717" s="277">
        <v>3.6499999999999998E-2</v>
      </c>
      <c r="AD3717" s="277">
        <v>0</v>
      </c>
      <c r="AE3717" s="277">
        <v>0.33999999999999997</v>
      </c>
      <c r="AF3717" s="276">
        <v>1.6365881600285659</v>
      </c>
    </row>
    <row r="3718" spans="1:32" ht="27.6" x14ac:dyDescent="0.3">
      <c r="A3718" s="2">
        <f>IF(G3718="","",VLOOKUP(G3718,{"CFTV","100000";"switch","750000";"VMS","200000";"Alarme","300000";"CA","400000";"Cabeamento","500000";"Infra","600000";"Redes","700000";"Energia","800000";"Outros","900000";"Serviço","1000000"},2,FALSE)
  + COUNTIF($G$2:G3718,G3718)
)</f>
        <v>900142</v>
      </c>
      <c r="B3718" s="3" t="str">
        <f t="shared" si="60"/>
        <v>CABO OPTICO CFOT-SM-EOR 12F COG</v>
      </c>
      <c r="C3718" s="3" t="s">
        <v>6549</v>
      </c>
      <c r="D3718" s="3" t="s">
        <v>6549</v>
      </c>
      <c r="E3718" s="5" t="s">
        <v>406</v>
      </c>
      <c r="F3718" s="5" t="s">
        <v>948</v>
      </c>
      <c r="G3718" s="2" t="s">
        <v>6262</v>
      </c>
      <c r="H3718" s="3" t="s">
        <v>6548</v>
      </c>
      <c r="I3718" s="170" t="s">
        <v>7038</v>
      </c>
      <c r="J3718" s="127">
        <v>49</v>
      </c>
      <c r="K3718" s="162">
        <v>99.82346618188393</v>
      </c>
      <c r="L3718" s="126"/>
      <c r="M3718" s="203"/>
      <c r="N3718" s="218">
        <v>7.0000000000000007E-2</v>
      </c>
      <c r="O3718" s="62" t="s">
        <v>7123</v>
      </c>
      <c r="P3718" s="254" t="s">
        <v>7291</v>
      </c>
      <c r="Q3718" s="235">
        <v>1</v>
      </c>
      <c r="R3718" s="5">
        <v>85447010</v>
      </c>
      <c r="S3718" s="243">
        <v>45903</v>
      </c>
      <c r="T3718" s="263">
        <v>0.15</v>
      </c>
      <c r="U3718" s="263">
        <v>0</v>
      </c>
      <c r="V3718" s="263">
        <v>3.2119999999999996E-2</v>
      </c>
      <c r="W3718" s="263">
        <v>0</v>
      </c>
      <c r="X3718" s="263">
        <v>0.33999999999999997</v>
      </c>
      <c r="Y3718" s="265">
        <v>1.8334922359937862</v>
      </c>
      <c r="Z3718" s="275">
        <v>49</v>
      </c>
      <c r="AA3718" s="276">
        <v>1.0899779365601869</v>
      </c>
      <c r="AB3718" s="277">
        <v>0.05</v>
      </c>
      <c r="AC3718" s="277">
        <v>3.6499999999999998E-2</v>
      </c>
      <c r="AD3718" s="277">
        <v>0</v>
      </c>
      <c r="AE3718" s="277">
        <v>0.33999999999999997</v>
      </c>
      <c r="AF3718" s="276">
        <v>1.6365881600285659</v>
      </c>
    </row>
    <row r="3719" spans="1:32" ht="27.6" x14ac:dyDescent="0.3">
      <c r="A3719" s="2">
        <f>IF(G3719="","",VLOOKUP(G3719,{"CFTV","100000";"switch","750000";"VMS","200000";"Alarme","300000";"CA","400000";"Cabeamento","500000";"Infra","600000";"Redes","700000";"Energia","800000";"Outros","900000";"Serviço","1000000"},2,FALSE)
  + COUNTIF($G$2:G3719,G3719)
)</f>
        <v>900143</v>
      </c>
      <c r="B3719" s="3" t="str">
        <f t="shared" si="60"/>
        <v>CABO PP PRETO 3X16MM 1KV</v>
      </c>
      <c r="C3719" s="3" t="s">
        <v>6551</v>
      </c>
      <c r="D3719" s="3" t="s">
        <v>6551</v>
      </c>
      <c r="E3719" s="5" t="s">
        <v>6552</v>
      </c>
      <c r="F3719" s="5" t="s">
        <v>7</v>
      </c>
      <c r="G3719" s="2" t="s">
        <v>6262</v>
      </c>
      <c r="H3719" s="3" t="s">
        <v>6550</v>
      </c>
      <c r="I3719" s="176" t="s">
        <v>7038</v>
      </c>
      <c r="J3719" s="135">
        <v>58.22</v>
      </c>
      <c r="K3719" s="162">
        <v>118.60657553284248</v>
      </c>
      <c r="L3719" s="135"/>
      <c r="M3719" s="203"/>
      <c r="N3719" s="215">
        <v>0.18</v>
      </c>
      <c r="O3719" s="3" t="s">
        <v>7070</v>
      </c>
      <c r="P3719" s="31" t="s">
        <v>7294</v>
      </c>
      <c r="Q3719" s="234">
        <v>1</v>
      </c>
      <c r="R3719" s="5">
        <v>85444900</v>
      </c>
      <c r="S3719" s="238">
        <v>45917</v>
      </c>
      <c r="T3719" s="263">
        <v>0.15</v>
      </c>
      <c r="U3719" s="263">
        <v>0</v>
      </c>
      <c r="V3719" s="263">
        <v>3.2119999999999996E-2</v>
      </c>
      <c r="W3719" s="263">
        <v>0</v>
      </c>
      <c r="X3719" s="263">
        <v>0.33999999999999997</v>
      </c>
      <c r="Y3719" s="265">
        <v>1.8334922359937862</v>
      </c>
      <c r="Z3719" s="275">
        <v>58.22</v>
      </c>
      <c r="AA3719" s="276">
        <v>1.2950717442149813</v>
      </c>
      <c r="AB3719" s="277">
        <v>0.05</v>
      </c>
      <c r="AC3719" s="277">
        <v>3.6499999999999998E-2</v>
      </c>
      <c r="AD3719" s="277">
        <v>0</v>
      </c>
      <c r="AE3719" s="277">
        <v>0.33999999999999997</v>
      </c>
      <c r="AF3719" s="276">
        <v>1.6365881600285659</v>
      </c>
    </row>
    <row r="3720" spans="1:32" ht="27.6" x14ac:dyDescent="0.3">
      <c r="A3720" s="2">
        <f>IF(G3720="","",VLOOKUP(G3720,{"CFTV","100000";"switch","750000";"VMS","200000";"Alarme","300000";"CA","400000";"Cabeamento","500000";"Infra","600000";"Redes","700000";"Energia","800000";"Outros","900000";"Serviço","1000000"},2,FALSE)
  + COUNTIF($G$2:G3720,G3720)
)</f>
        <v>900144</v>
      </c>
      <c r="B3720" s="3" t="str">
        <f t="shared" si="60"/>
        <v>CENTRAL DE CHOQUE E MONITORAMENTO</v>
      </c>
      <c r="C3720" s="3" t="s">
        <v>6554</v>
      </c>
      <c r="D3720" s="3" t="s">
        <v>6554</v>
      </c>
      <c r="E3720" s="5" t="s">
        <v>6555</v>
      </c>
      <c r="F3720" s="5" t="s">
        <v>7</v>
      </c>
      <c r="G3720" s="2" t="s">
        <v>6262</v>
      </c>
      <c r="H3720" s="3" t="s">
        <v>6553</v>
      </c>
      <c r="I3720" s="176" t="s">
        <v>7038</v>
      </c>
      <c r="J3720" s="135">
        <v>315302.67</v>
      </c>
      <c r="K3720" s="162">
        <v>642338.88603678986</v>
      </c>
      <c r="L3720" s="135"/>
      <c r="M3720" s="209"/>
      <c r="N3720" s="215">
        <v>0.12</v>
      </c>
      <c r="O3720" s="3" t="s">
        <v>6555</v>
      </c>
      <c r="P3720" s="31" t="s">
        <v>7291</v>
      </c>
      <c r="Q3720" s="234">
        <v>1</v>
      </c>
      <c r="R3720" s="5"/>
      <c r="S3720" s="238">
        <v>45912</v>
      </c>
      <c r="T3720" s="263">
        <v>0.15</v>
      </c>
      <c r="U3720" s="263">
        <v>0</v>
      </c>
      <c r="V3720" s="263">
        <v>3.2119999999999996E-2</v>
      </c>
      <c r="W3720" s="263">
        <v>0</v>
      </c>
      <c r="X3720" s="263">
        <v>0.33999999999999997</v>
      </c>
      <c r="Y3720" s="265">
        <v>1.8334922359937862</v>
      </c>
      <c r="Z3720" s="275">
        <v>315302.67</v>
      </c>
      <c r="AA3720" s="276">
        <v>7013.7337477248475</v>
      </c>
      <c r="AB3720" s="277">
        <v>0.05</v>
      </c>
      <c r="AC3720" s="277">
        <v>3.6499999999999998E-2</v>
      </c>
      <c r="AD3720" s="277">
        <v>0</v>
      </c>
      <c r="AE3720" s="277">
        <v>0.33999999999999997</v>
      </c>
      <c r="AF3720" s="276">
        <v>1.6365881600285659</v>
      </c>
    </row>
    <row r="3721" spans="1:32" ht="41.4" x14ac:dyDescent="0.3">
      <c r="A3721" s="2">
        <f>IF(G3721="","",VLOOKUP(G3721,{"CFTV","100000";"switch","750000";"VMS","200000";"Alarme","300000";"CA","400000";"Cabeamento","500000";"Infra","600000";"Redes","700000";"Energia","800000";"Outros","900000";"Serviço","1000000"},2,FALSE)
  + COUNTIF($G$2:G3721,G3721)
)</f>
        <v>900145</v>
      </c>
      <c r="B3721" s="3" t="str">
        <f t="shared" si="60"/>
        <v>BOTOEIRA COLORIDA STILUS NA/NF -</v>
      </c>
      <c r="C3721" s="3"/>
      <c r="D3721" s="3"/>
      <c r="E3721" s="5" t="s">
        <v>6557</v>
      </c>
      <c r="F3721" s="5" t="s">
        <v>7</v>
      </c>
      <c r="G3721" s="2" t="s">
        <v>6262</v>
      </c>
      <c r="H3721" s="3" t="s">
        <v>6556</v>
      </c>
      <c r="I3721" s="176" t="s">
        <v>7038</v>
      </c>
      <c r="J3721" s="135">
        <v>15</v>
      </c>
      <c r="K3721" s="162">
        <v>30.55820393322977</v>
      </c>
      <c r="L3721" s="135"/>
      <c r="M3721" s="209"/>
      <c r="N3721" s="215">
        <v>0.12</v>
      </c>
      <c r="O3721" s="3" t="s">
        <v>7275</v>
      </c>
      <c r="P3721" s="31" t="s">
        <v>7291</v>
      </c>
      <c r="Q3721" s="234">
        <v>1</v>
      </c>
      <c r="R3721" s="5">
        <v>96061000</v>
      </c>
      <c r="S3721" s="238">
        <v>45917</v>
      </c>
      <c r="T3721" s="263">
        <v>0.15</v>
      </c>
      <c r="U3721" s="263">
        <v>0</v>
      </c>
      <c r="V3721" s="263">
        <v>3.2119999999999996E-2</v>
      </c>
      <c r="W3721" s="263">
        <v>0</v>
      </c>
      <c r="X3721" s="263">
        <v>0.33999999999999997</v>
      </c>
      <c r="Y3721" s="265">
        <v>1.8334922359937862</v>
      </c>
      <c r="Z3721" s="275">
        <v>15</v>
      </c>
      <c r="AA3721" s="276">
        <v>0.33366671527352659</v>
      </c>
      <c r="AB3721" s="277">
        <v>0.05</v>
      </c>
      <c r="AC3721" s="277">
        <v>3.6499999999999998E-2</v>
      </c>
      <c r="AD3721" s="277">
        <v>0</v>
      </c>
      <c r="AE3721" s="277">
        <v>0.33999999999999997</v>
      </c>
      <c r="AF3721" s="276">
        <v>1.6365881600285659</v>
      </c>
    </row>
    <row r="3722" spans="1:32" ht="41.4" x14ac:dyDescent="0.3">
      <c r="A3722" s="2">
        <f>IF(G3722="","",VLOOKUP(G3722,{"CFTV","100000";"switch","750000";"VMS","200000";"Alarme","300000";"CA","400000";"Cabeamento","500000";"Infra","600000";"Redes","700000";"Energia","800000";"Outros","900000";"Serviço","1000000"},2,FALSE)
  + COUNTIF($G$2:G3722,G3722)
)</f>
        <v>900146</v>
      </c>
      <c r="B3722" s="3" t="str">
        <f t="shared" si="60"/>
        <v>BOTOEIRA COLORIDA STILUS NA/NF -</v>
      </c>
      <c r="C3722" s="3"/>
      <c r="D3722" s="3"/>
      <c r="E3722" s="5" t="s">
        <v>6557</v>
      </c>
      <c r="F3722" s="5" t="s">
        <v>7</v>
      </c>
      <c r="G3722" s="2" t="s">
        <v>6262</v>
      </c>
      <c r="H3722" s="3" t="s">
        <v>6558</v>
      </c>
      <c r="I3722" s="176" t="s">
        <v>7038</v>
      </c>
      <c r="J3722" s="135">
        <v>15</v>
      </c>
      <c r="K3722" s="162">
        <v>30.55820393322977</v>
      </c>
      <c r="L3722" s="135"/>
      <c r="M3722" s="209"/>
      <c r="N3722" s="215">
        <v>0.12</v>
      </c>
      <c r="O3722" s="3" t="s">
        <v>7275</v>
      </c>
      <c r="P3722" s="31" t="s">
        <v>7291</v>
      </c>
      <c r="Q3722" s="234">
        <v>1</v>
      </c>
      <c r="R3722" s="5">
        <v>96061000</v>
      </c>
      <c r="S3722" s="238">
        <v>45917</v>
      </c>
      <c r="T3722" s="263">
        <v>0.15</v>
      </c>
      <c r="U3722" s="263">
        <v>0</v>
      </c>
      <c r="V3722" s="263">
        <v>3.2119999999999996E-2</v>
      </c>
      <c r="W3722" s="263">
        <v>0</v>
      </c>
      <c r="X3722" s="263">
        <v>0.33999999999999997</v>
      </c>
      <c r="Y3722" s="265">
        <v>1.8334922359937862</v>
      </c>
      <c r="Z3722" s="275">
        <v>15</v>
      </c>
      <c r="AA3722" s="276">
        <v>0.33366671527352659</v>
      </c>
      <c r="AB3722" s="277">
        <v>0.05</v>
      </c>
      <c r="AC3722" s="277">
        <v>3.6499999999999998E-2</v>
      </c>
      <c r="AD3722" s="277">
        <v>0</v>
      </c>
      <c r="AE3722" s="277">
        <v>0.33999999999999997</v>
      </c>
      <c r="AF3722" s="276">
        <v>1.6365881600285659</v>
      </c>
    </row>
    <row r="3723" spans="1:32" ht="27.6" x14ac:dyDescent="0.3">
      <c r="A3723" s="2">
        <f>IF(G3723="","",VLOOKUP(G3723,{"CFTV","100000";"switch","750000";"VMS","200000";"Alarme","300000";"CA","400000";"Cabeamento","500000";"Infra","600000";"Redes","700000";"Energia","800000";"Outros","900000";"Serviço","1000000"},2,FALSE)
  + COUNTIF($G$2:G3723,G3723)
)</f>
        <v>900147</v>
      </c>
      <c r="B3723" s="3" t="str">
        <f t="shared" si="60"/>
        <v>INTERCOMUNICADOR GUARITA VIDRO COM MICROFONE</v>
      </c>
      <c r="C3723" s="3" t="s">
        <v>6560</v>
      </c>
      <c r="D3723" s="3" t="s">
        <v>6560</v>
      </c>
      <c r="E3723" s="5" t="s">
        <v>326</v>
      </c>
      <c r="F3723" s="5" t="s">
        <v>7</v>
      </c>
      <c r="G3723" s="2" t="s">
        <v>6262</v>
      </c>
      <c r="H3723" s="3" t="s">
        <v>6559</v>
      </c>
      <c r="I3723" s="176" t="s">
        <v>7038</v>
      </c>
      <c r="J3723" s="135">
        <v>1725</v>
      </c>
      <c r="K3723" s="162">
        <v>3600.6295148754161</v>
      </c>
      <c r="L3723" s="135">
        <v>42.428571428571402</v>
      </c>
      <c r="M3723" s="209"/>
      <c r="N3723" s="215">
        <v>0.12</v>
      </c>
      <c r="O3723" s="3" t="s">
        <v>3893</v>
      </c>
      <c r="P3723" s="31" t="s">
        <v>7291</v>
      </c>
      <c r="Q3723" s="234">
        <v>1</v>
      </c>
      <c r="R3723" s="5">
        <v>85181000</v>
      </c>
      <c r="S3723" s="238">
        <v>45918</v>
      </c>
      <c r="T3723" s="263">
        <v>0.15</v>
      </c>
      <c r="U3723" s="263">
        <v>0</v>
      </c>
      <c r="V3723" s="263">
        <v>3.2119999999999996E-2</v>
      </c>
      <c r="W3723" s="263">
        <v>0</v>
      </c>
      <c r="X3723" s="263">
        <v>0.33999999999999997</v>
      </c>
      <c r="Y3723" s="265">
        <v>1.8334922359937862</v>
      </c>
      <c r="Z3723" s="275">
        <v>1767.4285714285713</v>
      </c>
      <c r="AA3723" s="276">
        <v>39.31547239394353</v>
      </c>
      <c r="AB3723" s="277">
        <v>0.05</v>
      </c>
      <c r="AC3723" s="277">
        <v>3.6499999999999998E-2</v>
      </c>
      <c r="AD3723" s="277">
        <v>0</v>
      </c>
      <c r="AE3723" s="277">
        <v>0.33999999999999997</v>
      </c>
      <c r="AF3723" s="276">
        <v>1.6365881600285659</v>
      </c>
    </row>
    <row r="3724" spans="1:32" ht="27.6" x14ac:dyDescent="0.3">
      <c r="A3724" s="2">
        <f>IF(G3724="","",VLOOKUP(G3724,{"CFTV","100000";"switch","750000";"VMS","200000";"Alarme","300000";"CA","400000";"Cabeamento","500000";"Infra","600000";"Redes","700000";"Energia","800000";"Outros","900000";"Serviço","1000000"},2,FALSE)
  + COUNTIF($G$2:G3724,G3724)
)</f>
        <v>900148</v>
      </c>
      <c r="B3724" s="3" t="str">
        <f t="shared" si="60"/>
        <v>BOTÃO DE PÂNICO PARA ACIONAMENTO</v>
      </c>
      <c r="C3724" s="3" t="s">
        <v>6562</v>
      </c>
      <c r="D3724" s="3" t="s">
        <v>6562</v>
      </c>
      <c r="E3724" s="5" t="s">
        <v>326</v>
      </c>
      <c r="F3724" s="5" t="s">
        <v>7</v>
      </c>
      <c r="G3724" s="2" t="s">
        <v>6262</v>
      </c>
      <c r="H3724" s="3" t="s">
        <v>6561</v>
      </c>
      <c r="I3724" s="176" t="s">
        <v>7038</v>
      </c>
      <c r="J3724" s="135">
        <v>33.97</v>
      </c>
      <c r="K3724" s="162">
        <v>75.127344369845389</v>
      </c>
      <c r="L3724" s="135">
        <v>2.9075000000000002</v>
      </c>
      <c r="M3724" s="209"/>
      <c r="N3724" s="215">
        <v>0.12</v>
      </c>
      <c r="O3724" s="3" t="s">
        <v>7276</v>
      </c>
      <c r="P3724" s="31" t="s">
        <v>7291</v>
      </c>
      <c r="Q3724" s="234">
        <v>1</v>
      </c>
      <c r="R3724" s="5">
        <v>85269200</v>
      </c>
      <c r="S3724" s="238">
        <v>45918</v>
      </c>
      <c r="T3724" s="263">
        <v>0.15</v>
      </c>
      <c r="U3724" s="263">
        <v>0</v>
      </c>
      <c r="V3724" s="263">
        <v>3.2119999999999996E-2</v>
      </c>
      <c r="W3724" s="263">
        <v>0</v>
      </c>
      <c r="X3724" s="263">
        <v>0.33999999999999997</v>
      </c>
      <c r="Y3724" s="265">
        <v>1.8334922359937862</v>
      </c>
      <c r="Z3724" s="275">
        <v>36.877499999999998</v>
      </c>
      <c r="AA3724" s="276">
        <v>0.82031961949996501</v>
      </c>
      <c r="AB3724" s="277">
        <v>0.05</v>
      </c>
      <c r="AC3724" s="277">
        <v>3.6499999999999998E-2</v>
      </c>
      <c r="AD3724" s="277">
        <v>0</v>
      </c>
      <c r="AE3724" s="277">
        <v>0.33999999999999997</v>
      </c>
      <c r="AF3724" s="276">
        <v>1.6365881600285659</v>
      </c>
    </row>
    <row r="3725" spans="1:32" ht="27.6" x14ac:dyDescent="0.3">
      <c r="A3725" s="2">
        <f>IF(G3725="","",VLOOKUP(G3725,{"CFTV","100000";"switch","750000";"VMS","200000";"Alarme","300000";"CA","400000";"Cabeamento","500000";"Infra","600000";"Redes","700000";"Energia","800000";"Outros","900000";"Serviço","1000000"},2,FALSE)
  + COUNTIF($G$2:G3725,G3725)
)</f>
        <v>900149</v>
      </c>
      <c r="B3725" s="3" t="str">
        <f t="shared" si="60"/>
        <v>ACORDA VIGIA</v>
      </c>
      <c r="C3725" s="3" t="s">
        <v>6563</v>
      </c>
      <c r="D3725" s="3" t="s">
        <v>6563</v>
      </c>
      <c r="E3725" s="5" t="s">
        <v>6564</v>
      </c>
      <c r="F3725" s="5" t="s">
        <v>7</v>
      </c>
      <c r="G3725" s="2" t="s">
        <v>6262</v>
      </c>
      <c r="H3725" s="3" t="s">
        <v>6563</v>
      </c>
      <c r="I3725" s="176" t="s">
        <v>7038</v>
      </c>
      <c r="J3725" s="135">
        <v>469.9</v>
      </c>
      <c r="K3725" s="162">
        <v>957.28666854831124</v>
      </c>
      <c r="L3725" s="135"/>
      <c r="M3725" s="209"/>
      <c r="N3725" s="215">
        <v>0.12</v>
      </c>
      <c r="O3725" s="3" t="s">
        <v>7088</v>
      </c>
      <c r="P3725" s="31" t="s">
        <v>7291</v>
      </c>
      <c r="Q3725" s="234">
        <v>1</v>
      </c>
      <c r="R3725" s="5">
        <v>85311090</v>
      </c>
      <c r="S3725" s="238">
        <v>45918</v>
      </c>
      <c r="T3725" s="263">
        <v>0.15</v>
      </c>
      <c r="U3725" s="263">
        <v>0</v>
      </c>
      <c r="V3725" s="263">
        <v>3.2119999999999996E-2</v>
      </c>
      <c r="W3725" s="263">
        <v>0</v>
      </c>
      <c r="X3725" s="263">
        <v>0.33999999999999997</v>
      </c>
      <c r="Y3725" s="265">
        <v>1.8334922359937862</v>
      </c>
      <c r="Z3725" s="275">
        <v>469.9</v>
      </c>
      <c r="AA3725" s="276">
        <v>10.452665967135342</v>
      </c>
      <c r="AB3725" s="277">
        <v>0.05</v>
      </c>
      <c r="AC3725" s="277">
        <v>3.6499999999999998E-2</v>
      </c>
      <c r="AD3725" s="277">
        <v>0</v>
      </c>
      <c r="AE3725" s="277">
        <v>0.33999999999999997</v>
      </c>
      <c r="AF3725" s="276">
        <v>1.6365881600285659</v>
      </c>
    </row>
    <row r="3726" spans="1:32" ht="27.6" x14ac:dyDescent="0.3">
      <c r="A3726" s="2">
        <f>IF(G3726="","",VLOOKUP(G3726,{"CFTV","100000";"switch","750000";"VMS","200000";"Alarme","300000";"CA","400000";"Cabeamento","500000";"Infra","600000";"Redes","700000";"Energia","800000";"Outros","900000";"Serviço","1000000"},2,FALSE)
  + COUNTIF($G$2:G3726,G3726)
)</f>
        <v>900150</v>
      </c>
      <c r="B3726" s="3" t="str">
        <f t="shared" si="60"/>
        <v>DESKTOP THINKCENTRE M75Q RYZEN 5</v>
      </c>
      <c r="C3726" s="3" t="s">
        <v>6566</v>
      </c>
      <c r="D3726" s="3" t="s">
        <v>6566</v>
      </c>
      <c r="E3726" s="5" t="s">
        <v>1493</v>
      </c>
      <c r="F3726" s="5" t="s">
        <v>7</v>
      </c>
      <c r="G3726" s="2" t="s">
        <v>6262</v>
      </c>
      <c r="H3726" s="3" t="s">
        <v>6565</v>
      </c>
      <c r="I3726" s="170" t="s">
        <v>7038</v>
      </c>
      <c r="J3726" s="127">
        <v>4759</v>
      </c>
      <c r="K3726" s="162">
        <v>9695.0995012160311</v>
      </c>
      <c r="L3726" s="135"/>
      <c r="M3726" s="209"/>
      <c r="N3726" s="215">
        <v>0.12</v>
      </c>
      <c r="O3726" s="3" t="s">
        <v>7277</v>
      </c>
      <c r="P3726" s="31" t="s">
        <v>7294</v>
      </c>
      <c r="Q3726" s="234">
        <v>1</v>
      </c>
      <c r="R3726" s="5">
        <v>84715010</v>
      </c>
      <c r="S3726" s="238">
        <v>45918</v>
      </c>
      <c r="T3726" s="263">
        <v>0.15</v>
      </c>
      <c r="U3726" s="263">
        <v>0</v>
      </c>
      <c r="V3726" s="263">
        <v>3.2119999999999996E-2</v>
      </c>
      <c r="W3726" s="263">
        <v>0</v>
      </c>
      <c r="X3726" s="263">
        <v>0.33999999999999997</v>
      </c>
      <c r="Y3726" s="265">
        <v>1.8334922359937862</v>
      </c>
      <c r="Z3726" s="275">
        <v>4759</v>
      </c>
      <c r="AA3726" s="276">
        <v>105.86132653244753</v>
      </c>
      <c r="AB3726" s="277">
        <v>0.05</v>
      </c>
      <c r="AC3726" s="277">
        <v>3.6499999999999998E-2</v>
      </c>
      <c r="AD3726" s="277">
        <v>0</v>
      </c>
      <c r="AE3726" s="277">
        <v>0.33999999999999997</v>
      </c>
      <c r="AF3726" s="276">
        <v>1.6365881600285659</v>
      </c>
    </row>
    <row r="3727" spans="1:32" ht="55.2" x14ac:dyDescent="0.3">
      <c r="A3727" s="2">
        <f>IF(G3727="","",VLOOKUP(G3727,{"CFTV","100000";"switch","750000";"VMS","200000";"Alarme","300000";"CA","400000";"Cabeamento","500000";"Infra","600000";"Redes","700000";"Energia","800000";"Outros","900000";"Serviço","1000000"},2,FALSE)
  + COUNTIF($G$2:G3727,G3727)
)</f>
        <v>900151</v>
      </c>
      <c r="B3727" s="3" t="str">
        <f t="shared" si="60"/>
        <v>INTEL CORE I5 14400 (10-CORE,</v>
      </c>
      <c r="C3727" s="3" t="s">
        <v>6568</v>
      </c>
      <c r="D3727" s="3" t="s">
        <v>6568</v>
      </c>
      <c r="E3727" s="5" t="s">
        <v>318</v>
      </c>
      <c r="F3727" t="s">
        <v>7</v>
      </c>
      <c r="G3727" s="2" t="s">
        <v>6262</v>
      </c>
      <c r="H3727" s="3" t="s">
        <v>6567</v>
      </c>
      <c r="I3727" s="170" t="s">
        <v>7038</v>
      </c>
      <c r="J3727" s="127">
        <v>4216.9399999999996</v>
      </c>
      <c r="K3727" s="162">
        <v>8590.807499612929</v>
      </c>
      <c r="L3727" s="135"/>
      <c r="M3727" s="209"/>
      <c r="N3727" s="215">
        <v>0.12</v>
      </c>
      <c r="O3727" s="3" t="s">
        <v>7054</v>
      </c>
      <c r="P3727" s="31" t="s">
        <v>7291</v>
      </c>
      <c r="Q3727" s="234">
        <v>1</v>
      </c>
      <c r="R3727" s="5">
        <v>85745010</v>
      </c>
      <c r="S3727" s="238">
        <v>45922</v>
      </c>
      <c r="T3727" s="263">
        <v>0.15</v>
      </c>
      <c r="U3727" s="263">
        <v>0</v>
      </c>
      <c r="V3727" s="263">
        <v>3.2119999999999996E-2</v>
      </c>
      <c r="W3727" s="263">
        <v>0</v>
      </c>
      <c r="X3727" s="263">
        <v>0.33999999999999997</v>
      </c>
      <c r="Y3727" s="265">
        <v>1.8334922359937862</v>
      </c>
      <c r="Z3727" s="275">
        <v>4216.9399999999996</v>
      </c>
      <c r="AA3727" s="276">
        <v>93.803501220369668</v>
      </c>
      <c r="AB3727" s="277">
        <v>0.05</v>
      </c>
      <c r="AC3727" s="277">
        <v>3.6499999999999998E-2</v>
      </c>
      <c r="AD3727" s="277">
        <v>0</v>
      </c>
      <c r="AE3727" s="277">
        <v>0.33999999999999997</v>
      </c>
      <c r="AF3727" s="276">
        <v>1.6365881600285659</v>
      </c>
    </row>
    <row r="3728" spans="1:32" ht="151.80000000000001" x14ac:dyDescent="0.3">
      <c r="A3728" s="2">
        <f>IF(G3728="","",VLOOKUP(G3728,{"CFTV","100000";"switch","750000";"VMS","200000";"Alarme","300000";"CA","400000";"Cabeamento","500000";"Infra","600000";"Redes","700000";"Energia","800000";"Outros","900000";"Serviço","1000000"},2,FALSE)
  + COUNTIF($G$2:G3728,G3728)
)</f>
        <v>900152</v>
      </c>
      <c r="B3728" s="3" t="str">
        <f t="shared" si="60"/>
        <v>COMPUTADOR DESKTOP | GABINETE SFF</v>
      </c>
      <c r="C3728" s="3" t="s">
        <v>6570</v>
      </c>
      <c r="D3728" s="3" t="s">
        <v>6570</v>
      </c>
      <c r="E3728" s="5" t="s">
        <v>318</v>
      </c>
      <c r="F3728" s="5" t="s">
        <v>7</v>
      </c>
      <c r="G3728" s="2" t="s">
        <v>6262</v>
      </c>
      <c r="H3728" s="3" t="s">
        <v>6569</v>
      </c>
      <c r="I3728" s="170" t="s">
        <v>7038</v>
      </c>
      <c r="J3728" s="127">
        <v>11748.45</v>
      </c>
      <c r="K3728" s="162">
        <v>23934.102066623556</v>
      </c>
      <c r="L3728" s="135"/>
      <c r="M3728" s="209"/>
      <c r="N3728" s="216">
        <v>0.12</v>
      </c>
      <c r="O3728" s="3" t="s">
        <v>7054</v>
      </c>
      <c r="P3728" s="31" t="s">
        <v>7291</v>
      </c>
      <c r="Q3728" s="234">
        <v>1</v>
      </c>
      <c r="R3728" s="5">
        <v>84715010</v>
      </c>
      <c r="S3728" s="238">
        <v>45979</v>
      </c>
      <c r="T3728" s="263">
        <v>0.15</v>
      </c>
      <c r="U3728" s="263">
        <v>0</v>
      </c>
      <c r="V3728" s="263">
        <v>3.2119999999999996E-2</v>
      </c>
      <c r="W3728" s="263">
        <v>0</v>
      </c>
      <c r="X3728" s="263">
        <v>0.33999999999999997</v>
      </c>
      <c r="Y3728" s="265">
        <v>1.8334922359937862</v>
      </c>
      <c r="Z3728" s="275">
        <v>11748.45</v>
      </c>
      <c r="AA3728" s="276">
        <v>261.33778140368423</v>
      </c>
      <c r="AB3728" s="277">
        <v>0.05</v>
      </c>
      <c r="AC3728" s="277">
        <v>3.6499999999999998E-2</v>
      </c>
      <c r="AD3728" s="277">
        <v>0</v>
      </c>
      <c r="AE3728" s="277">
        <v>0.33999999999999997</v>
      </c>
      <c r="AF3728" s="276">
        <v>1.6365881600285659</v>
      </c>
    </row>
    <row r="3729" spans="1:32" ht="27.6" x14ac:dyDescent="0.3">
      <c r="A3729" s="2">
        <f>IF(G3729="","",VLOOKUP(G3729,{"CFTV","100000";"switch","750000";"VMS","200000";"Alarme","300000";"CA","400000";"Cabeamento","500000";"Infra","600000";"Redes","700000";"Energia","800000";"Outros","900000";"Serviço","1000000"},2,FALSE)
  + COUNTIF($G$2:G3729,G3729)
)</f>
        <v>900153</v>
      </c>
      <c r="B3729" s="3" t="str">
        <f t="shared" si="60"/>
        <v>CABO ADAPTADOR DISPLAYPORT PARA HDMI</v>
      </c>
      <c r="C3729" s="3" t="s">
        <v>6572</v>
      </c>
      <c r="D3729" s="3" t="s">
        <v>6572</v>
      </c>
      <c r="E3729" s="5" t="s">
        <v>326</v>
      </c>
      <c r="F3729" s="5" t="s">
        <v>7</v>
      </c>
      <c r="G3729" s="2" t="s">
        <v>6262</v>
      </c>
      <c r="H3729" s="3" t="s">
        <v>6571</v>
      </c>
      <c r="I3729" s="170" t="s">
        <v>7038</v>
      </c>
      <c r="J3729" s="127">
        <v>19.59</v>
      </c>
      <c r="K3729" s="162">
        <v>39.90901433679808</v>
      </c>
      <c r="L3729" s="135"/>
      <c r="M3729" s="209"/>
      <c r="N3729" s="216">
        <v>0.12</v>
      </c>
      <c r="O3729" s="3" t="s">
        <v>7088</v>
      </c>
      <c r="P3729" s="31" t="s">
        <v>7291</v>
      </c>
      <c r="Q3729" s="234">
        <v>1</v>
      </c>
      <c r="R3729" s="5"/>
      <c r="S3729" s="238">
        <v>45972</v>
      </c>
      <c r="T3729" s="263">
        <v>0.15</v>
      </c>
      <c r="U3729" s="263">
        <v>0</v>
      </c>
      <c r="V3729" s="263">
        <v>3.2119999999999996E-2</v>
      </c>
      <c r="W3729" s="263">
        <v>0</v>
      </c>
      <c r="X3729" s="263">
        <v>0.33999999999999997</v>
      </c>
      <c r="Y3729" s="265">
        <v>1.8334922359937862</v>
      </c>
      <c r="Z3729" s="275">
        <v>19.59</v>
      </c>
      <c r="AA3729" s="276">
        <v>0.43576873014722572</v>
      </c>
      <c r="AB3729" s="277">
        <v>0.05</v>
      </c>
      <c r="AC3729" s="277">
        <v>3.6499999999999998E-2</v>
      </c>
      <c r="AD3729" s="277">
        <v>0</v>
      </c>
      <c r="AE3729" s="277">
        <v>0.33999999999999997</v>
      </c>
      <c r="AF3729" s="276">
        <v>1.6365881600285659</v>
      </c>
    </row>
    <row r="3730" spans="1:32" ht="55.2" x14ac:dyDescent="0.3">
      <c r="A3730" s="2">
        <f>IF(G3730="","",VLOOKUP(G3730,{"CFTV","100000";"switch","750000";"VMS","200000";"Alarme","300000";"CA","400000";"Cabeamento","500000";"Infra","600000";"Redes","700000";"Energia","800000";"Outros","900000";"Serviço","1000000"},2,FALSE)
  + COUNTIF($G$2:G3730,G3730)
)</f>
        <v>900154</v>
      </c>
      <c r="B3730" s="3" t="str">
        <f t="shared" si="60"/>
        <v>16GB RAM INTEL PENTIUM G7400T</v>
      </c>
      <c r="C3730" s="3" t="s">
        <v>6574</v>
      </c>
      <c r="D3730" s="3" t="s">
        <v>6574</v>
      </c>
      <c r="E3730" s="5" t="s">
        <v>318</v>
      </c>
      <c r="F3730" s="5" t="s">
        <v>7</v>
      </c>
      <c r="G3730" s="2" t="s">
        <v>6262</v>
      </c>
      <c r="H3730" s="3" t="s">
        <v>6573</v>
      </c>
      <c r="I3730" s="170" t="s">
        <v>7038</v>
      </c>
      <c r="J3730" s="127">
        <v>8362.89</v>
      </c>
      <c r="K3730" s="162">
        <v>17036.993206077859</v>
      </c>
      <c r="L3730" s="135"/>
      <c r="M3730" s="209"/>
      <c r="N3730" s="216">
        <v>0.12</v>
      </c>
      <c r="O3730" s="3" t="s">
        <v>7054</v>
      </c>
      <c r="P3730" s="31" t="s">
        <v>7291</v>
      </c>
      <c r="Q3730" s="234">
        <v>1</v>
      </c>
      <c r="R3730" s="5">
        <v>84715010</v>
      </c>
      <c r="S3730" s="238">
        <v>45929</v>
      </c>
      <c r="T3730" s="263">
        <v>0.15</v>
      </c>
      <c r="U3730" s="263">
        <v>0</v>
      </c>
      <c r="V3730" s="263">
        <v>3.2119999999999996E-2</v>
      </c>
      <c r="W3730" s="263">
        <v>0</v>
      </c>
      <c r="X3730" s="263">
        <v>0.33999999999999997</v>
      </c>
      <c r="Y3730" s="265">
        <v>1.8334922359937862</v>
      </c>
      <c r="Z3730" s="275">
        <v>8362.89</v>
      </c>
      <c r="AA3730" s="276">
        <v>186.02786909958817</v>
      </c>
      <c r="AB3730" s="277">
        <v>0.05</v>
      </c>
      <c r="AC3730" s="277">
        <v>3.6499999999999998E-2</v>
      </c>
      <c r="AD3730" s="277">
        <v>0</v>
      </c>
      <c r="AE3730" s="277">
        <v>0.33999999999999997</v>
      </c>
      <c r="AF3730" s="276">
        <v>1.6365881600285659</v>
      </c>
    </row>
    <row r="3731" spans="1:32" ht="234.6" x14ac:dyDescent="0.3">
      <c r="A3731" s="2">
        <f>IF(G3731="","",VLOOKUP(G3731,{"CFTV","100000";"switch","750000";"VMS","200000";"Alarme","300000";"CA","400000";"Cabeamento","500000";"Infra","600000";"Redes","700000";"Energia","800000";"Outros","900000";"Serviço","1000000"},2,FALSE)
  + COUNTIF($G$2:G3731,G3731)
)</f>
        <v>900155</v>
      </c>
      <c r="B3731" s="3" t="str">
        <f t="shared" si="60"/>
        <v>PROCESSADOR: INTEL XEON BRONZE 3106;
•</v>
      </c>
      <c r="C3731" s="86"/>
      <c r="D3731" s="86"/>
      <c r="E3731" s="5" t="s">
        <v>318</v>
      </c>
      <c r="F3731" s="5" t="s">
        <v>7</v>
      </c>
      <c r="G3731" s="2" t="s">
        <v>6262</v>
      </c>
      <c r="H3731" s="3" t="s">
        <v>6575</v>
      </c>
      <c r="I3731" s="170" t="s">
        <v>7038</v>
      </c>
      <c r="J3731" s="127">
        <v>42293.03</v>
      </c>
      <c r="K3731" s="162">
        <v>86159.935712946986</v>
      </c>
      <c r="L3731" s="135"/>
      <c r="M3731" s="209"/>
      <c r="N3731" s="215">
        <v>0.12</v>
      </c>
      <c r="O3731" s="62" t="s">
        <v>7054</v>
      </c>
      <c r="P3731" s="254" t="s">
        <v>7291</v>
      </c>
      <c r="Q3731" s="235">
        <v>1</v>
      </c>
      <c r="R3731" s="5">
        <v>84715010</v>
      </c>
      <c r="S3731" s="243">
        <v>45926</v>
      </c>
      <c r="T3731" s="263">
        <v>0.15</v>
      </c>
      <c r="U3731" s="263">
        <v>0</v>
      </c>
      <c r="V3731" s="263">
        <v>3.2119999999999996E-2</v>
      </c>
      <c r="W3731" s="263">
        <v>0</v>
      </c>
      <c r="X3731" s="263">
        <v>0.33999999999999997</v>
      </c>
      <c r="Y3731" s="265">
        <v>1.8334922359937862</v>
      </c>
      <c r="Z3731" s="275">
        <v>42293.03</v>
      </c>
      <c r="AA3731" s="276">
        <v>940.78509327098118</v>
      </c>
      <c r="AB3731" s="277">
        <v>0.05</v>
      </c>
      <c r="AC3731" s="277">
        <v>3.6499999999999998E-2</v>
      </c>
      <c r="AD3731" s="277">
        <v>0</v>
      </c>
      <c r="AE3731" s="277">
        <v>0.33999999999999997</v>
      </c>
      <c r="AF3731" s="276">
        <v>1.6365881600285659</v>
      </c>
    </row>
    <row r="3732" spans="1:32" ht="317.39999999999998" x14ac:dyDescent="0.3">
      <c r="A3732" s="2">
        <f>IF(G3732="","",VLOOKUP(G3732,{"CFTV","100000";"switch","750000";"VMS","200000";"Alarme","300000";"CA","400000";"Cabeamento","500000";"Infra","600000";"Redes","700000";"Energia","800000";"Outros","900000";"Serviço","1000000"},2,FALSE)
  + COUNTIF($G$2:G3732,G3732)
)</f>
        <v>900156</v>
      </c>
      <c r="B3732" s="3" t="str">
        <f t="shared" si="60"/>
        <v>PROCESSADOR: 2× INTEL XEON SILVER</v>
      </c>
      <c r="C3732" s="21" t="s">
        <v>963</v>
      </c>
      <c r="D3732" s="21" t="s">
        <v>963</v>
      </c>
      <c r="E3732" s="5" t="s">
        <v>318</v>
      </c>
      <c r="F3732" s="5" t="s">
        <v>7</v>
      </c>
      <c r="G3732" s="2" t="s">
        <v>6262</v>
      </c>
      <c r="H3732" s="3" t="s">
        <v>6576</v>
      </c>
      <c r="I3732" s="170" t="s">
        <v>7038</v>
      </c>
      <c r="J3732" s="127">
        <v>70790.914999999994</v>
      </c>
      <c r="K3732" s="162">
        <v>144216.21447932895</v>
      </c>
      <c r="L3732" s="135"/>
      <c r="M3732" s="209"/>
      <c r="N3732" s="215">
        <v>0.12</v>
      </c>
      <c r="O3732" s="3" t="s">
        <v>7054</v>
      </c>
      <c r="P3732" s="31" t="s">
        <v>7291</v>
      </c>
      <c r="Q3732" s="234">
        <v>1</v>
      </c>
      <c r="R3732" s="5">
        <v>84715010</v>
      </c>
      <c r="S3732" s="238">
        <v>45926</v>
      </c>
      <c r="T3732" s="263">
        <v>0.15</v>
      </c>
      <c r="U3732" s="263">
        <v>0</v>
      </c>
      <c r="V3732" s="263">
        <v>3.2119999999999996E-2</v>
      </c>
      <c r="W3732" s="263">
        <v>0</v>
      </c>
      <c r="X3732" s="263">
        <v>0.33999999999999997</v>
      </c>
      <c r="Y3732" s="265">
        <v>1.8334922359937862</v>
      </c>
      <c r="Z3732" s="275">
        <v>70790.914999999994</v>
      </c>
      <c r="AA3732" s="276">
        <v>1574.7048052838279</v>
      </c>
      <c r="AB3732" s="277">
        <v>0.05</v>
      </c>
      <c r="AC3732" s="277">
        <v>3.6499999999999998E-2</v>
      </c>
      <c r="AD3732" s="277">
        <v>0</v>
      </c>
      <c r="AE3732" s="277">
        <v>0.33999999999999997</v>
      </c>
      <c r="AF3732" s="276">
        <v>1.6365881600285659</v>
      </c>
    </row>
    <row r="3733" spans="1:32" ht="331.2" x14ac:dyDescent="0.3">
      <c r="A3733" s="2">
        <f>IF(G3733="","",VLOOKUP(G3733,{"CFTV","100000";"switch","750000";"VMS","200000";"Alarme","300000";"CA","400000";"Cabeamento","500000";"Infra","600000";"Redes","700000";"Energia","800000";"Outros","900000";"Serviço","1000000"},2,FALSE)
  + COUNTIF($G$2:G3733,G3733)
)</f>
        <v>900157</v>
      </c>
      <c r="B3733" s="3" t="str">
        <f t="shared" si="60"/>
        <v>PROCESSADOR: INTEL XEON SILVER 4208,</v>
      </c>
      <c r="C3733" s="74" t="s">
        <v>6578</v>
      </c>
      <c r="D3733" s="74" t="s">
        <v>6578</v>
      </c>
      <c r="E3733" s="5" t="s">
        <v>318</v>
      </c>
      <c r="F3733" s="5" t="s">
        <v>7</v>
      </c>
      <c r="G3733" s="2" t="s">
        <v>6262</v>
      </c>
      <c r="H3733" s="3" t="s">
        <v>6577</v>
      </c>
      <c r="I3733" s="170" t="s">
        <v>7038</v>
      </c>
      <c r="J3733" s="127">
        <v>47152.86</v>
      </c>
      <c r="K3733" s="162">
        <v>96060.447461002186</v>
      </c>
      <c r="L3733" s="135"/>
      <c r="M3733" s="209"/>
      <c r="N3733" s="215">
        <v>0.12</v>
      </c>
      <c r="O3733" s="3" t="s">
        <v>7054</v>
      </c>
      <c r="P3733" s="31" t="s">
        <v>7291</v>
      </c>
      <c r="Q3733" s="234">
        <v>1</v>
      </c>
      <c r="R3733" s="5">
        <v>84715010</v>
      </c>
      <c r="S3733" s="238">
        <v>45926</v>
      </c>
      <c r="T3733" s="263">
        <v>0.15</v>
      </c>
      <c r="U3733" s="263">
        <v>0</v>
      </c>
      <c r="V3733" s="263">
        <v>3.2119999999999996E-2</v>
      </c>
      <c r="W3733" s="263">
        <v>0</v>
      </c>
      <c r="X3733" s="263">
        <v>0.33999999999999997</v>
      </c>
      <c r="Y3733" s="265">
        <v>1.8334922359937862</v>
      </c>
      <c r="Z3733" s="275">
        <v>47152.86</v>
      </c>
      <c r="AA3733" s="276">
        <v>1048.8893274634975</v>
      </c>
      <c r="AB3733" s="277">
        <v>0.05</v>
      </c>
      <c r="AC3733" s="277">
        <v>3.6499999999999998E-2</v>
      </c>
      <c r="AD3733" s="277">
        <v>0</v>
      </c>
      <c r="AE3733" s="277">
        <v>0.33999999999999997</v>
      </c>
      <c r="AF3733" s="276">
        <v>1.6365881600285659</v>
      </c>
    </row>
    <row r="3734" spans="1:32" ht="96.6" x14ac:dyDescent="0.3">
      <c r="A3734" s="2">
        <f>IF(G3734="","",VLOOKUP(G3734,{"CFTV","100000";"switch","750000";"VMS","200000";"Alarme","300000";"CA","400000";"Cabeamento","500000";"Infra","600000";"Redes","700000";"Energia","800000";"Outros","900000";"Serviço","1000000"},2,FALSE)
  + COUNTIF($G$2:G3734,G3734)
)</f>
        <v>900158</v>
      </c>
      <c r="B3734" s="3" t="str">
        <f t="shared" si="60"/>
        <v>COMPUTADOR TIPO 3 (GUARITA)
Intel® Core™</v>
      </c>
      <c r="C3734" s="3" t="s">
        <v>318</v>
      </c>
      <c r="D3734" s="3" t="s">
        <v>318</v>
      </c>
      <c r="E3734" s="5" t="s">
        <v>318</v>
      </c>
      <c r="F3734" s="5" t="s">
        <v>7</v>
      </c>
      <c r="G3734" s="2" t="s">
        <v>6262</v>
      </c>
      <c r="H3734" s="3" t="s">
        <v>7012</v>
      </c>
      <c r="I3734" s="170" t="s">
        <v>7038</v>
      </c>
      <c r="J3734" s="127">
        <v>9806.33</v>
      </c>
      <c r="K3734" s="162">
        <v>19977.588798436609</v>
      </c>
      <c r="L3734" s="135"/>
      <c r="M3734" s="209"/>
      <c r="N3734" s="198">
        <v>0.12</v>
      </c>
      <c r="O3734" s="3" t="s">
        <v>7054</v>
      </c>
      <c r="P3734" s="31" t="s">
        <v>7291</v>
      </c>
      <c r="Q3734" s="234">
        <v>1</v>
      </c>
      <c r="R3734" s="5">
        <v>84715010</v>
      </c>
      <c r="S3734" s="238">
        <v>45911</v>
      </c>
      <c r="T3734" s="263">
        <v>0.15</v>
      </c>
      <c r="U3734" s="263">
        <v>0</v>
      </c>
      <c r="V3734" s="263">
        <v>3.2119999999999996E-2</v>
      </c>
      <c r="W3734" s="263">
        <v>0</v>
      </c>
      <c r="X3734" s="263">
        <v>0.33999999999999997</v>
      </c>
      <c r="Y3734" s="265">
        <v>1.8334922359937862</v>
      </c>
      <c r="Z3734" s="275">
        <v>9806.33</v>
      </c>
      <c r="AA3734" s="276">
        <v>218.13639466588279</v>
      </c>
      <c r="AB3734" s="277">
        <v>0.05</v>
      </c>
      <c r="AC3734" s="277">
        <v>3.6499999999999998E-2</v>
      </c>
      <c r="AD3734" s="277">
        <v>0</v>
      </c>
      <c r="AE3734" s="277">
        <v>0.33999999999999997</v>
      </c>
      <c r="AF3734" s="276">
        <v>1.6365881600285659</v>
      </c>
    </row>
    <row r="3735" spans="1:32" ht="138" x14ac:dyDescent="0.3">
      <c r="A3735" s="2">
        <f>IF(G3735="","",VLOOKUP(G3735,{"CFTV","100000";"switch","750000";"VMS","200000";"Alarme","300000";"CA","400000";"Cabeamento","500000";"Infra","600000";"Redes","700000";"Energia","800000";"Outros","900000";"Serviço","1000000"},2,FALSE)
  + COUNTIF($G$2:G3735,G3735)
)</f>
        <v>900159</v>
      </c>
      <c r="B3735" s="3" t="str">
        <f t="shared" si="60"/>
        <v>COMPUTADOR TIPO 1 (SERVIDOR)
PowerEdge R760xs</v>
      </c>
      <c r="C3735" s="3" t="s">
        <v>1685</v>
      </c>
      <c r="D3735" s="3" t="s">
        <v>1685</v>
      </c>
      <c r="E3735" s="5" t="s">
        <v>318</v>
      </c>
      <c r="F3735" s="5" t="s">
        <v>7</v>
      </c>
      <c r="G3735" s="2" t="s">
        <v>6262</v>
      </c>
      <c r="H3735" s="3" t="s">
        <v>7013</v>
      </c>
      <c r="I3735" s="170" t="s">
        <v>7038</v>
      </c>
      <c r="J3735" s="127">
        <v>84678.51</v>
      </c>
      <c r="K3735" s="162">
        <v>172508.21182280243</v>
      </c>
      <c r="L3735" s="135"/>
      <c r="M3735" s="209"/>
      <c r="N3735" s="198">
        <v>0.12</v>
      </c>
      <c r="O3735" s="3" t="s">
        <v>7054</v>
      </c>
      <c r="P3735" s="31" t="s">
        <v>7291</v>
      </c>
      <c r="Q3735" s="234">
        <v>1</v>
      </c>
      <c r="R3735" s="5">
        <v>84715010</v>
      </c>
      <c r="S3735" s="238">
        <v>45915</v>
      </c>
      <c r="T3735" s="263">
        <v>0.15</v>
      </c>
      <c r="U3735" s="263">
        <v>0</v>
      </c>
      <c r="V3735" s="263">
        <v>3.2119999999999996E-2</v>
      </c>
      <c r="W3735" s="263">
        <v>0</v>
      </c>
      <c r="X3735" s="263">
        <v>0.33999999999999997</v>
      </c>
      <c r="Y3735" s="265">
        <v>1.8334922359937862</v>
      </c>
      <c r="Z3735" s="275">
        <v>84678.51</v>
      </c>
      <c r="AA3735" s="276">
        <v>1883.6266857304313</v>
      </c>
      <c r="AB3735" s="277">
        <v>0.05</v>
      </c>
      <c r="AC3735" s="277">
        <v>3.6499999999999998E-2</v>
      </c>
      <c r="AD3735" s="277">
        <v>0</v>
      </c>
      <c r="AE3735" s="277">
        <v>0.33999999999999997</v>
      </c>
      <c r="AF3735" s="276">
        <v>1.6365881600285659</v>
      </c>
    </row>
    <row r="3736" spans="1:32" ht="165.6" x14ac:dyDescent="0.3">
      <c r="A3736" s="2">
        <f>IF(G3736="","",VLOOKUP(G3736,{"CFTV","100000";"switch","750000";"VMS","200000";"Alarme","300000";"CA","400000";"Cabeamento","500000";"Infra","600000";"Redes","700000";"Energia","800000";"Outros","900000";"Serviço","1000000"},2,FALSE)
  + COUNTIF($G$2:G3736,G3736)
)</f>
        <v>900160</v>
      </c>
      <c r="B3736" s="3" t="str">
        <f t="shared" si="60"/>
        <v>COMPUTADOR TIPO 2 (MONITORAMENTO)
13ª geração</v>
      </c>
      <c r="C3736" s="3" t="s">
        <v>318</v>
      </c>
      <c r="D3736" s="3" t="s">
        <v>318</v>
      </c>
      <c r="E3736" s="5" t="s">
        <v>318</v>
      </c>
      <c r="F3736" s="5" t="s">
        <v>7</v>
      </c>
      <c r="G3736" s="2" t="s">
        <v>6262</v>
      </c>
      <c r="H3736" s="3" t="s">
        <v>7014</v>
      </c>
      <c r="I3736" s="170" t="s">
        <v>7038</v>
      </c>
      <c r="J3736" s="127">
        <v>14514.73</v>
      </c>
      <c r="K3736" s="162">
        <v>29569.605291717875</v>
      </c>
      <c r="L3736" s="135"/>
      <c r="M3736" s="209"/>
      <c r="N3736" s="198">
        <v>0.12</v>
      </c>
      <c r="O3736" s="3" t="s">
        <v>7054</v>
      </c>
      <c r="P3736" s="31" t="s">
        <v>7291</v>
      </c>
      <c r="Q3736" s="234">
        <v>1</v>
      </c>
      <c r="R3736" s="5">
        <v>84715010</v>
      </c>
      <c r="S3736" s="238">
        <v>45915</v>
      </c>
      <c r="T3736" s="263">
        <v>0.15</v>
      </c>
      <c r="U3736" s="263">
        <v>0</v>
      </c>
      <c r="V3736" s="263">
        <v>3.2119999999999996E-2</v>
      </c>
      <c r="W3736" s="263">
        <v>0</v>
      </c>
      <c r="X3736" s="263">
        <v>0.33999999999999997</v>
      </c>
      <c r="Y3736" s="265">
        <v>1.8334922359937862</v>
      </c>
      <c r="Z3736" s="275">
        <v>14514.73</v>
      </c>
      <c r="AA3736" s="276">
        <v>322.87215214547427</v>
      </c>
      <c r="AB3736" s="277">
        <v>0.05</v>
      </c>
      <c r="AC3736" s="277">
        <v>3.6499999999999998E-2</v>
      </c>
      <c r="AD3736" s="277">
        <v>0</v>
      </c>
      <c r="AE3736" s="277">
        <v>0.33999999999999997</v>
      </c>
      <c r="AF3736" s="276">
        <v>1.6365881600285659</v>
      </c>
    </row>
    <row r="3737" spans="1:32" x14ac:dyDescent="0.3">
      <c r="A3737" s="2">
        <f>IF(G3737="","",VLOOKUP(G3737,{"CFTV","100000";"switch","750000";"VMS","200000";"Alarme","300000";"CA","400000";"Cabeamento","500000";"Infra","600000";"Redes","700000";"Energia","800000";"Outros","900000";"Serviço","1000000"},2,FALSE)
  + COUNTIF($G$2:G3737,G3737)
)</f>
        <v>900161</v>
      </c>
      <c r="B3737" s="3" t="str">
        <f t="shared" si="60"/>
        <v>TV 32 LED HD HDR10/HLG</v>
      </c>
      <c r="C3737" s="3" t="s">
        <v>6580</v>
      </c>
      <c r="D3737" s="3" t="s">
        <v>6580</v>
      </c>
      <c r="E3737" s="5" t="s">
        <v>398</v>
      </c>
      <c r="F3737" s="5" t="s">
        <v>7</v>
      </c>
      <c r="G3737" s="2" t="s">
        <v>6262</v>
      </c>
      <c r="H3737" s="3" t="s">
        <v>6579</v>
      </c>
      <c r="I3737" s="170" t="s">
        <v>7038</v>
      </c>
      <c r="J3737" s="127">
        <v>919.9</v>
      </c>
      <c r="K3737" s="162">
        <v>1874.0327865452045</v>
      </c>
      <c r="L3737" s="135"/>
      <c r="M3737" s="209"/>
      <c r="N3737" s="198">
        <v>0.12</v>
      </c>
      <c r="O3737" s="3" t="s">
        <v>7062</v>
      </c>
      <c r="P3737" s="31" t="s">
        <v>7290</v>
      </c>
      <c r="Q3737" s="234">
        <v>1</v>
      </c>
      <c r="R3737" s="5">
        <v>85287200</v>
      </c>
      <c r="S3737" s="238">
        <v>45967</v>
      </c>
      <c r="T3737" s="263">
        <v>0.15</v>
      </c>
      <c r="U3737" s="263">
        <v>0</v>
      </c>
      <c r="V3737" s="263">
        <v>3.2119999999999996E-2</v>
      </c>
      <c r="W3737" s="263">
        <v>0</v>
      </c>
      <c r="X3737" s="263">
        <v>0.33999999999999997</v>
      </c>
      <c r="Y3737" s="265">
        <v>1.8334922359937862</v>
      </c>
      <c r="Z3737" s="275">
        <v>919.9</v>
      </c>
      <c r="AA3737" s="276">
        <v>20.462667425341142</v>
      </c>
      <c r="AB3737" s="277">
        <v>0.05</v>
      </c>
      <c r="AC3737" s="277">
        <v>3.6499999999999998E-2</v>
      </c>
      <c r="AD3737" s="277">
        <v>0</v>
      </c>
      <c r="AE3737" s="277">
        <v>0.33999999999999997</v>
      </c>
      <c r="AF3737" s="276">
        <v>1.6365881600285659</v>
      </c>
    </row>
    <row r="3738" spans="1:32" x14ac:dyDescent="0.3">
      <c r="A3738" s="2">
        <f>IF(G3738="","",VLOOKUP(G3738,{"CFTV","100000";"switch","750000";"VMS","200000";"Alarme","300000";"CA","400000";"Cabeamento","500000";"Infra","600000";"Redes","700000";"Energia","800000";"Outros","900000";"Serviço","1000000"},2,FALSE)
  + COUNTIF($G$2:G3738,G3738)
)</f>
        <v>900162</v>
      </c>
      <c r="B3738" s="3" t="str">
        <f t="shared" si="60"/>
        <v>CAIXA DE EMENDA 96FO SVT</v>
      </c>
      <c r="C3738" s="82" t="s">
        <v>6582</v>
      </c>
      <c r="D3738" s="82" t="s">
        <v>6582</v>
      </c>
      <c r="E3738" s="20" t="s">
        <v>923</v>
      </c>
      <c r="F3738" s="106" t="s">
        <v>7</v>
      </c>
      <c r="G3738" s="2" t="s">
        <v>6262</v>
      </c>
      <c r="H3738" s="82" t="s">
        <v>6581</v>
      </c>
      <c r="I3738" s="175" t="s">
        <v>7038</v>
      </c>
      <c r="J3738" s="132">
        <v>136.63999999999999</v>
      </c>
      <c r="K3738" s="162">
        <v>278.36486569576772</v>
      </c>
      <c r="L3738" s="135"/>
      <c r="M3738" s="209"/>
      <c r="N3738" s="216">
        <v>0.12</v>
      </c>
      <c r="O3738" s="3" t="s">
        <v>923</v>
      </c>
      <c r="P3738" s="31" t="s">
        <v>7295</v>
      </c>
      <c r="Q3738" s="234">
        <v>1</v>
      </c>
      <c r="R3738" s="106">
        <v>36269090</v>
      </c>
      <c r="S3738" s="238">
        <v>45972</v>
      </c>
      <c r="T3738" s="263">
        <v>0.15</v>
      </c>
      <c r="U3738" s="263">
        <v>0</v>
      </c>
      <c r="V3738" s="263">
        <v>3.2119999999999996E-2</v>
      </c>
      <c r="W3738" s="263">
        <v>0</v>
      </c>
      <c r="X3738" s="263">
        <v>0.33999999999999997</v>
      </c>
      <c r="Y3738" s="265">
        <v>1.8334922359937862</v>
      </c>
      <c r="Z3738" s="275">
        <v>136.63999999999999</v>
      </c>
      <c r="AA3738" s="276">
        <v>3.0394813316649776</v>
      </c>
      <c r="AB3738" s="277">
        <v>0.05</v>
      </c>
      <c r="AC3738" s="277">
        <v>3.6499999999999998E-2</v>
      </c>
      <c r="AD3738" s="277">
        <v>0</v>
      </c>
      <c r="AE3738" s="277">
        <v>0.33999999999999997</v>
      </c>
      <c r="AF3738" s="276">
        <v>1.6365881600285659</v>
      </c>
    </row>
    <row r="3739" spans="1:32" ht="41.4" x14ac:dyDescent="0.3">
      <c r="A3739" s="2">
        <f>IF(G3739="","",VLOOKUP(G3739,{"CFTV","100000";"switch","750000";"VMS","200000";"Alarme","300000";"CA","400000";"Cabeamento","500000";"Infra","600000";"Redes","700000";"Energia","800000";"Outros","900000";"Serviço","1000000"},2,FALSE)
  + COUNTIF($G$2:G3739,G3739)
)</f>
        <v>900163</v>
      </c>
      <c r="B3739" s="3" t="str">
        <f t="shared" si="60"/>
        <v>COBRE PURO ENROLADO CABO DE</v>
      </c>
      <c r="C3739" s="3" t="s">
        <v>6584</v>
      </c>
      <c r="D3739" s="3" t="s">
        <v>6584</v>
      </c>
      <c r="E3739" s="5" t="s">
        <v>1824</v>
      </c>
      <c r="F3739" s="5" t="s">
        <v>7</v>
      </c>
      <c r="G3739" s="2" t="s">
        <v>6262</v>
      </c>
      <c r="H3739" s="3" t="s">
        <v>6583</v>
      </c>
      <c r="I3739" s="170" t="s">
        <v>7038</v>
      </c>
      <c r="J3739" s="127">
        <v>119.29</v>
      </c>
      <c r="K3739" s="162">
        <v>212.92715570510225</v>
      </c>
      <c r="L3739" s="201"/>
      <c r="M3739" s="205"/>
      <c r="N3739" s="198">
        <v>0.04</v>
      </c>
      <c r="O3739" s="3" t="s">
        <v>7278</v>
      </c>
      <c r="P3739" s="31" t="s">
        <v>7291</v>
      </c>
      <c r="Q3739" s="234">
        <v>1</v>
      </c>
      <c r="R3739" s="5">
        <v>85444900</v>
      </c>
      <c r="S3739" s="238">
        <v>45967</v>
      </c>
      <c r="T3739" s="263">
        <v>0.15</v>
      </c>
      <c r="U3739" s="263">
        <v>0</v>
      </c>
      <c r="V3739" s="263">
        <v>3.5039999999999995E-2</v>
      </c>
      <c r="W3739" s="263">
        <v>0</v>
      </c>
      <c r="X3739" s="263">
        <v>0.33999999999999997</v>
      </c>
      <c r="Y3739" s="265">
        <v>1.6064585475278061</v>
      </c>
      <c r="Z3739" s="275">
        <v>119.29</v>
      </c>
      <c r="AA3739" s="276">
        <v>2.6535401643319325</v>
      </c>
      <c r="AB3739" s="277">
        <v>0.05</v>
      </c>
      <c r="AC3739" s="277">
        <v>3.6499999999999998E-2</v>
      </c>
      <c r="AD3739" s="277">
        <v>0</v>
      </c>
      <c r="AE3739" s="277">
        <v>0.33999999999999997</v>
      </c>
      <c r="AF3739" s="276">
        <v>1.6365881600285659</v>
      </c>
    </row>
    <row r="3740" spans="1:32" ht="27.6" x14ac:dyDescent="0.3">
      <c r="A3740" s="2">
        <f>IF(G3740="","",VLOOKUP(G3740,{"CFTV","100000";"switch","750000";"VMS","200000";"Alarme","300000";"CA","400000";"Cabeamento","500000";"Infra","600000";"Redes","700000";"Energia","800000";"Outros","900000";"Serviço","1000000"},2,FALSE)
  + COUNTIF($G$2:G3740,G3740)
)</f>
        <v>900164</v>
      </c>
      <c r="B3740" s="3" t="str">
        <f t="shared" si="60"/>
        <v>CONECTOR 9P SP13(4,0 ~ 6,5</v>
      </c>
      <c r="C3740" s="3" t="s">
        <v>6586</v>
      </c>
      <c r="D3740" s="3" t="s">
        <v>6586</v>
      </c>
      <c r="E3740" s="5" t="s">
        <v>1824</v>
      </c>
      <c r="F3740" s="5" t="s">
        <v>7</v>
      </c>
      <c r="G3740" s="2" t="s">
        <v>6262</v>
      </c>
      <c r="H3740" s="6" t="s">
        <v>6585</v>
      </c>
      <c r="I3740" s="170" t="s">
        <v>7038</v>
      </c>
      <c r="J3740" s="127">
        <v>229.5</v>
      </c>
      <c r="K3740" s="162">
        <v>467.54052017841548</v>
      </c>
      <c r="L3740" s="201"/>
      <c r="M3740" s="198"/>
      <c r="N3740" s="198">
        <v>0.12</v>
      </c>
      <c r="O3740" s="3" t="s">
        <v>7088</v>
      </c>
      <c r="P3740" s="31" t="s">
        <v>7291</v>
      </c>
      <c r="Q3740" s="234">
        <v>1</v>
      </c>
      <c r="R3740" s="5">
        <v>85369090</v>
      </c>
      <c r="S3740" s="238">
        <v>45959</v>
      </c>
      <c r="T3740" s="263">
        <v>0.15</v>
      </c>
      <c r="U3740" s="263">
        <v>0</v>
      </c>
      <c r="V3740" s="263">
        <v>3.2119999999999996E-2</v>
      </c>
      <c r="W3740" s="263">
        <v>0</v>
      </c>
      <c r="X3740" s="263">
        <v>0.33999999999999997</v>
      </c>
      <c r="Y3740" s="265">
        <v>1.8334922359937862</v>
      </c>
      <c r="Z3740" s="275">
        <v>229.5</v>
      </c>
      <c r="AA3740" s="276">
        <v>5.1051007436849565</v>
      </c>
      <c r="AB3740" s="277">
        <v>0.05</v>
      </c>
      <c r="AC3740" s="277">
        <v>3.6499999999999998E-2</v>
      </c>
      <c r="AD3740" s="277">
        <v>0</v>
      </c>
      <c r="AE3740" s="277">
        <v>0.33999999999999997</v>
      </c>
      <c r="AF3740" s="276">
        <v>1.6365881600285659</v>
      </c>
    </row>
    <row r="3741" spans="1:32" ht="41.4" x14ac:dyDescent="0.3">
      <c r="A3741" s="2">
        <f>IF(G3741="","",VLOOKUP(G3741,{"CFTV","100000";"switch","750000";"VMS","200000";"Alarme","300000";"CA","400000";"Cabeamento","500000";"Infra","600000";"Redes","700000";"Energia","800000";"Outros","900000";"Serviço","1000000"},2,FALSE)
  + COUNTIF($G$2:G3741,G3741)
)</f>
        <v>900165</v>
      </c>
      <c r="B3741" s="3" t="str">
        <f t="shared" si="60"/>
        <v>MONITOR LG ULTRAWIDE 34'' IPS</v>
      </c>
      <c r="C3741" s="82" t="s">
        <v>6588</v>
      </c>
      <c r="D3741" s="82" t="s">
        <v>6588</v>
      </c>
      <c r="E3741" s="106" t="s">
        <v>398</v>
      </c>
      <c r="F3741" s="106" t="s">
        <v>7</v>
      </c>
      <c r="G3741" s="2" t="s">
        <v>6262</v>
      </c>
      <c r="H3741" s="3" t="s">
        <v>6587</v>
      </c>
      <c r="I3741" s="175" t="s">
        <v>7038</v>
      </c>
      <c r="J3741" s="132">
        <v>1998.95</v>
      </c>
      <c r="K3741" s="162">
        <v>4072.2881168219769</v>
      </c>
      <c r="L3741" s="202"/>
      <c r="M3741" s="200"/>
      <c r="N3741" s="222">
        <v>0.12</v>
      </c>
      <c r="O3741" s="3" t="s">
        <v>7279</v>
      </c>
      <c r="P3741" s="31" t="s">
        <v>7291</v>
      </c>
      <c r="Q3741" s="234">
        <v>1</v>
      </c>
      <c r="R3741" s="106">
        <v>85285200</v>
      </c>
      <c r="S3741" s="238">
        <v>45973</v>
      </c>
      <c r="T3741" s="263">
        <v>0.15</v>
      </c>
      <c r="U3741" s="263">
        <v>0</v>
      </c>
      <c r="V3741" s="263">
        <v>3.2119999999999996E-2</v>
      </c>
      <c r="W3741" s="263">
        <v>0</v>
      </c>
      <c r="X3741" s="263">
        <v>0.33999999999999997</v>
      </c>
      <c r="Y3741" s="265">
        <v>1.8334922359937862</v>
      </c>
      <c r="Z3741" s="275">
        <v>1998.95</v>
      </c>
      <c r="AA3741" s="276">
        <v>44.465538699734395</v>
      </c>
      <c r="AB3741" s="277">
        <v>0.05</v>
      </c>
      <c r="AC3741" s="277">
        <v>3.6499999999999998E-2</v>
      </c>
      <c r="AD3741" s="277">
        <v>0</v>
      </c>
      <c r="AE3741" s="277">
        <v>0.33999999999999997</v>
      </c>
      <c r="AF3741" s="276">
        <v>1.6365881600285659</v>
      </c>
    </row>
    <row r="3742" spans="1:32" ht="124.2" x14ac:dyDescent="0.3">
      <c r="A3742" s="2">
        <f>IF(G3742="","",VLOOKUP(G3742,{"CFTV","100000";"switch","750000";"VMS","200000";"Alarme","300000";"CA","400000";"Cabeamento","500000";"Infra","600000";"Redes","700000";"Energia","800000";"Outros","900000";"Serviço","1000000"},2,FALSE)
  + COUNTIF($G$2:G3742,G3742)
)</f>
        <v>900166</v>
      </c>
      <c r="B3742" s="3" t="str">
        <f t="shared" si="60"/>
        <v>ESTAÇÃO DE MONITORAMENTO
INTEL® CORE™ ULTRA</v>
      </c>
      <c r="C3742" s="3" t="s">
        <v>6590</v>
      </c>
      <c r="D3742" s="3" t="s">
        <v>6590</v>
      </c>
      <c r="E3742" s="5" t="s">
        <v>318</v>
      </c>
      <c r="F3742" s="5" t="s">
        <v>7</v>
      </c>
      <c r="G3742" s="2" t="s">
        <v>6262</v>
      </c>
      <c r="H3742" s="3" t="s">
        <v>6589</v>
      </c>
      <c r="I3742" s="170" t="s">
        <v>7038</v>
      </c>
      <c r="J3742" s="127">
        <v>14918.7</v>
      </c>
      <c r="K3742" s="162">
        <v>30392.578467911666</v>
      </c>
      <c r="L3742" s="127"/>
      <c r="M3742" s="205"/>
      <c r="N3742" s="198">
        <v>0.12</v>
      </c>
      <c r="O3742" s="3" t="s">
        <v>318</v>
      </c>
      <c r="P3742" s="31" t="s">
        <v>7291</v>
      </c>
      <c r="Q3742" s="234">
        <v>1</v>
      </c>
      <c r="R3742" s="5">
        <v>84715010</v>
      </c>
      <c r="S3742" s="238">
        <v>46014</v>
      </c>
      <c r="T3742" s="263">
        <v>0.15</v>
      </c>
      <c r="U3742" s="263">
        <v>0</v>
      </c>
      <c r="V3742" s="263">
        <v>3.2119999999999996E-2</v>
      </c>
      <c r="W3742" s="263">
        <v>0</v>
      </c>
      <c r="X3742" s="263">
        <v>0.33999999999999997</v>
      </c>
      <c r="Y3742" s="265">
        <v>1.8334922359937862</v>
      </c>
      <c r="Z3742" s="275">
        <v>14918.7</v>
      </c>
      <c r="AA3742" s="276">
        <v>331.85824167674406</v>
      </c>
      <c r="AB3742" s="277">
        <v>0.05</v>
      </c>
      <c r="AC3742" s="277">
        <v>3.6499999999999998E-2</v>
      </c>
      <c r="AD3742" s="277">
        <v>0</v>
      </c>
      <c r="AE3742" s="277">
        <v>0.33999999999999997</v>
      </c>
      <c r="AF3742" s="276">
        <v>1.6365881600285659</v>
      </c>
    </row>
    <row r="3743" spans="1:32" ht="151.80000000000001" x14ac:dyDescent="0.3">
      <c r="A3743" s="2">
        <f>IF(G3743="","",VLOOKUP(G3743,{"CFTV","100000";"switch","750000";"VMS","200000";"Alarme","300000";"CA","400000";"Cabeamento","500000";"Infra","600000";"Redes","700000";"Energia","800000";"Outros","900000";"Serviço","1000000"},2,FALSE)
  + COUNTIF($G$2:G3743,G3743)
)</f>
        <v>900167</v>
      </c>
      <c r="B3743" s="3" t="str">
        <f t="shared" si="60"/>
        <v>ESTAÇÃO DE TRABALHO:
14ª GERAÇÃO INTEL®</v>
      </c>
      <c r="C3743" s="75" t="s">
        <v>6591</v>
      </c>
      <c r="D3743" s="75" t="s">
        <v>6591</v>
      </c>
      <c r="E3743" s="76" t="s">
        <v>318</v>
      </c>
      <c r="F3743" s="5" t="s">
        <v>7</v>
      </c>
      <c r="G3743" s="2" t="s">
        <v>6262</v>
      </c>
      <c r="H3743" s="3" t="s">
        <v>6424</v>
      </c>
      <c r="I3743" s="170" t="s">
        <v>7038</v>
      </c>
      <c r="J3743" s="132">
        <v>8953.33</v>
      </c>
      <c r="K3743" s="162">
        <v>18239.845601433608</v>
      </c>
      <c r="L3743" s="127"/>
      <c r="M3743" s="205"/>
      <c r="N3743" s="198">
        <v>0.12</v>
      </c>
      <c r="O3743" s="3" t="s">
        <v>7054</v>
      </c>
      <c r="P3743" s="31" t="s">
        <v>7291</v>
      </c>
      <c r="Q3743" s="234">
        <v>1</v>
      </c>
      <c r="R3743" s="5">
        <v>84715010</v>
      </c>
      <c r="S3743" s="238">
        <v>45973</v>
      </c>
      <c r="T3743" s="263">
        <v>0.15</v>
      </c>
      <c r="U3743" s="263">
        <v>0</v>
      </c>
      <c r="V3743" s="263">
        <v>3.2119999999999996E-2</v>
      </c>
      <c r="W3743" s="263">
        <v>0</v>
      </c>
      <c r="X3743" s="263">
        <v>0.33999999999999997</v>
      </c>
      <c r="Y3743" s="265">
        <v>1.8334922359937862</v>
      </c>
      <c r="Z3743" s="275">
        <v>8953.33</v>
      </c>
      <c r="AA3743" s="276">
        <v>199.1618807906616</v>
      </c>
      <c r="AB3743" s="277">
        <v>0.05</v>
      </c>
      <c r="AC3743" s="277">
        <v>3.6499999999999998E-2</v>
      </c>
      <c r="AD3743" s="277">
        <v>0</v>
      </c>
      <c r="AE3743" s="277">
        <v>0.33999999999999997</v>
      </c>
      <c r="AF3743" s="276">
        <v>1.6365881600285659</v>
      </c>
    </row>
    <row r="3744" spans="1:32" ht="41.4" x14ac:dyDescent="0.3">
      <c r="A3744" s="2">
        <f>IF(G3744="","",VLOOKUP(G3744,{"CFTV","100000";"switch","750000";"VMS","200000";"Alarme","300000";"CA","400000";"Cabeamento","500000";"Infra","600000";"Redes","700000";"Energia","800000";"Outros","900000";"Serviço","1000000"},2,FALSE)
  + COUNTIF($G$2:G3744,G3744)
)</f>
        <v>900168</v>
      </c>
      <c r="B3744" s="3" t="str">
        <f t="shared" si="60"/>
        <v>MÓDULO FOTOVOLTAICO IMP RM-585W-182M/144TB -</v>
      </c>
      <c r="C3744" s="82" t="s">
        <v>6593</v>
      </c>
      <c r="D3744" s="82" t="s">
        <v>6593</v>
      </c>
      <c r="E3744" s="106" t="s">
        <v>6594</v>
      </c>
      <c r="F3744" s="106" t="s">
        <v>7</v>
      </c>
      <c r="G3744" s="2" t="s">
        <v>6262</v>
      </c>
      <c r="H3744" s="3" t="s">
        <v>6592</v>
      </c>
      <c r="I3744" s="175" t="s">
        <v>7038</v>
      </c>
      <c r="J3744" s="132">
        <v>611.83000000000004</v>
      </c>
      <c r="K3744" s="162">
        <v>1257.6450885002628</v>
      </c>
      <c r="L3744" s="132">
        <v>48.334000000000003</v>
      </c>
      <c r="M3744" s="200"/>
      <c r="N3744" s="222">
        <v>0.18</v>
      </c>
      <c r="O3744" s="3" t="s">
        <v>7280</v>
      </c>
      <c r="P3744" s="31" t="s">
        <v>7294</v>
      </c>
      <c r="Q3744" s="234">
        <v>1</v>
      </c>
      <c r="R3744" s="106">
        <v>76109000</v>
      </c>
      <c r="S3744" s="238">
        <v>45971</v>
      </c>
      <c r="T3744" s="263">
        <v>0.15</v>
      </c>
      <c r="U3744" s="263">
        <v>0</v>
      </c>
      <c r="V3744" s="263">
        <v>3.2119999999999996E-2</v>
      </c>
      <c r="W3744" s="263">
        <v>0</v>
      </c>
      <c r="X3744" s="263">
        <v>0.33999999999999997</v>
      </c>
      <c r="Y3744" s="265">
        <v>1.8334922359937862</v>
      </c>
      <c r="Z3744" s="275">
        <v>617.33590000000004</v>
      </c>
      <c r="AA3744" s="276">
        <v>13.732296131561753</v>
      </c>
      <c r="AB3744" s="277">
        <v>0.05</v>
      </c>
      <c r="AC3744" s="277">
        <v>3.6499999999999998E-2</v>
      </c>
      <c r="AD3744" s="277">
        <v>0</v>
      </c>
      <c r="AE3744" s="277">
        <v>0.33999999999999997</v>
      </c>
      <c r="AF3744" s="276">
        <v>1.6365881600285659</v>
      </c>
    </row>
    <row r="3745" spans="1:32" ht="41.4" x14ac:dyDescent="0.3">
      <c r="A3745" s="2">
        <f>IF(G3745="","",VLOOKUP(G3745,{"CFTV","100000";"switch","750000";"VMS","200000";"Alarme","300000";"CA","400000";"Cabeamento","500000";"Infra","600000";"Redes","700000";"Energia","800000";"Outros","900000";"Serviço","1000000"},2,FALSE)
  + COUNTIF($G$2:G3745,G3745)
)</f>
        <v>900169</v>
      </c>
      <c r="B3745" s="3" t="str">
        <f t="shared" si="60"/>
        <v>QUADRO DE COMANDO PARA CFTV</v>
      </c>
      <c r="C3745" s="70" t="s">
        <v>6470</v>
      </c>
      <c r="D3745" s="70" t="s">
        <v>6470</v>
      </c>
      <c r="E3745" s="117" t="s">
        <v>6471</v>
      </c>
      <c r="F3745" s="106" t="s">
        <v>7</v>
      </c>
      <c r="G3745" s="2" t="s">
        <v>6262</v>
      </c>
      <c r="H3745" s="82" t="s">
        <v>6595</v>
      </c>
      <c r="I3745" s="175" t="s">
        <v>7038</v>
      </c>
      <c r="J3745" s="132">
        <v>1330</v>
      </c>
      <c r="K3745" s="162">
        <v>2709.4940820797065</v>
      </c>
      <c r="L3745" s="132"/>
      <c r="M3745" s="200"/>
      <c r="N3745" s="222">
        <v>0.12</v>
      </c>
      <c r="O3745" s="3" t="s">
        <v>7268</v>
      </c>
      <c r="P3745" s="31" t="s">
        <v>7296</v>
      </c>
      <c r="Q3745" s="234">
        <v>1</v>
      </c>
      <c r="R3745" s="106">
        <v>85371019</v>
      </c>
      <c r="S3745" s="238">
        <v>45971</v>
      </c>
      <c r="T3745" s="263">
        <v>0.15</v>
      </c>
      <c r="U3745" s="263">
        <v>0</v>
      </c>
      <c r="V3745" s="263">
        <v>3.2119999999999996E-2</v>
      </c>
      <c r="W3745" s="263">
        <v>0</v>
      </c>
      <c r="X3745" s="263">
        <v>0.33999999999999997</v>
      </c>
      <c r="Y3745" s="265">
        <v>1.8334922359937862</v>
      </c>
      <c r="Z3745" s="275">
        <v>1330</v>
      </c>
      <c r="AA3745" s="276">
        <v>29.585115420919355</v>
      </c>
      <c r="AB3745" s="277">
        <v>0.05</v>
      </c>
      <c r="AC3745" s="277">
        <v>3.6499999999999998E-2</v>
      </c>
      <c r="AD3745" s="277">
        <v>0</v>
      </c>
      <c r="AE3745" s="277">
        <v>0.33999999999999997</v>
      </c>
      <c r="AF3745" s="276">
        <v>1.6365881600285659</v>
      </c>
    </row>
    <row r="3746" spans="1:32" ht="248.4" x14ac:dyDescent="0.3">
      <c r="A3746" s="2">
        <f>IF(G3746="","",VLOOKUP(G3746,{"CFTV","100000";"switch","750000";"VMS","200000";"Alarme","300000";"CA","400000";"Cabeamento","500000";"Infra","600000";"Redes","700000";"Energia","800000";"Outros","900000";"Serviço","1000000"},2,FALSE)
  + COUNTIF($G$2:G3746,G3746)
)</f>
        <v>900170</v>
      </c>
      <c r="B3746" s="3" t="str">
        <f t="shared" si="60"/>
        <v>PROCESSADOR: INTEL XEON BRONZE 3106;</v>
      </c>
      <c r="C3746" s="27" t="s">
        <v>6596</v>
      </c>
      <c r="D3746" s="27" t="s">
        <v>6596</v>
      </c>
      <c r="E3746" s="5" t="s">
        <v>318</v>
      </c>
      <c r="F3746" s="5" t="s">
        <v>7</v>
      </c>
      <c r="G3746" s="2" t="s">
        <v>6262</v>
      </c>
      <c r="H3746" s="3" t="s">
        <v>7015</v>
      </c>
      <c r="I3746" s="170" t="s">
        <v>7038</v>
      </c>
      <c r="J3746" s="127">
        <v>44009.42</v>
      </c>
      <c r="K3746" s="162">
        <v>89656.588756210724</v>
      </c>
      <c r="L3746" s="136"/>
      <c r="M3746" s="210"/>
      <c r="N3746" s="216">
        <v>0.12</v>
      </c>
      <c r="O3746" s="47" t="s">
        <v>7054</v>
      </c>
      <c r="P3746" s="254" t="s">
        <v>7291</v>
      </c>
      <c r="Q3746" s="235">
        <v>1</v>
      </c>
      <c r="R3746" s="5">
        <v>84715010</v>
      </c>
      <c r="S3746" s="243">
        <v>45961</v>
      </c>
      <c r="T3746" s="263">
        <v>0.15</v>
      </c>
      <c r="U3746" s="263">
        <v>0</v>
      </c>
      <c r="V3746" s="263">
        <v>3.2119999999999996E-2</v>
      </c>
      <c r="W3746" s="263">
        <v>0</v>
      </c>
      <c r="X3746" s="263">
        <v>0.33999999999999997</v>
      </c>
      <c r="Y3746" s="265">
        <v>1.8334922359937862</v>
      </c>
      <c r="Z3746" s="275">
        <v>44009.42</v>
      </c>
      <c r="AA3746" s="276">
        <v>978.96524083286977</v>
      </c>
      <c r="AB3746" s="277">
        <v>0.05</v>
      </c>
      <c r="AC3746" s="277">
        <v>3.6499999999999998E-2</v>
      </c>
      <c r="AD3746" s="277">
        <v>0</v>
      </c>
      <c r="AE3746" s="277">
        <v>0.33999999999999997</v>
      </c>
      <c r="AF3746" s="276">
        <v>1.6365881600285659</v>
      </c>
    </row>
    <row r="3747" spans="1:32" ht="234.6" x14ac:dyDescent="0.3">
      <c r="A3747" s="2">
        <f>IF(G3747="","",VLOOKUP(G3747,{"CFTV","100000";"switch","750000";"VMS","200000";"Alarme","300000";"CA","400000";"Cabeamento","500000";"Infra","600000";"Redes","700000";"Energia","800000";"Outros","900000";"Serviço","1000000"},2,FALSE)
  + COUNTIF($G$2:G3747,G3747)
)</f>
        <v>900171</v>
      </c>
      <c r="B3747" s="3" t="str">
        <f t="shared" si="60"/>
        <v>PROCESSADOR: INTEL XEON BRONZE 3106;
•</v>
      </c>
      <c r="C3747" s="87"/>
      <c r="D3747" s="87"/>
      <c r="E3747" s="5" t="s">
        <v>318</v>
      </c>
      <c r="F3747" s="5" t="s">
        <v>7</v>
      </c>
      <c r="G3747" s="2" t="s">
        <v>6262</v>
      </c>
      <c r="H3747" s="3" t="s">
        <v>6575</v>
      </c>
      <c r="I3747" s="170" t="s">
        <v>7038</v>
      </c>
      <c r="J3747" s="127">
        <v>42293.03</v>
      </c>
      <c r="K3747" s="162">
        <v>86159.935712946986</v>
      </c>
      <c r="L3747" s="136"/>
      <c r="M3747" s="210"/>
      <c r="N3747" s="216">
        <v>0.12</v>
      </c>
      <c r="O3747" s="47" t="s">
        <v>7054</v>
      </c>
      <c r="P3747" s="254" t="s">
        <v>7291</v>
      </c>
      <c r="Q3747" s="235">
        <v>2</v>
      </c>
      <c r="R3747" s="5">
        <v>84715010</v>
      </c>
      <c r="S3747" s="243">
        <v>45926</v>
      </c>
      <c r="T3747" s="263">
        <v>0.15</v>
      </c>
      <c r="U3747" s="263">
        <v>0</v>
      </c>
      <c r="V3747" s="263">
        <v>3.2119999999999996E-2</v>
      </c>
      <c r="W3747" s="263">
        <v>0</v>
      </c>
      <c r="X3747" s="263">
        <v>0.33999999999999997</v>
      </c>
      <c r="Y3747" s="265">
        <v>1.8334922359937862</v>
      </c>
      <c r="Z3747" s="275">
        <v>42293.03</v>
      </c>
      <c r="AA3747" s="276">
        <v>940.78509327098118</v>
      </c>
      <c r="AB3747" s="277">
        <v>0.05</v>
      </c>
      <c r="AC3747" s="277">
        <v>3.6499999999999998E-2</v>
      </c>
      <c r="AD3747" s="277">
        <v>0</v>
      </c>
      <c r="AE3747" s="277">
        <v>0.33999999999999997</v>
      </c>
      <c r="AF3747" s="276">
        <v>1.6365881600285659</v>
      </c>
    </row>
    <row r="3748" spans="1:32" ht="27.6" x14ac:dyDescent="0.3">
      <c r="A3748" s="2">
        <f>IF(G3748="","",VLOOKUP(G3748,{"CFTV","100000";"switch","750000";"VMS","200000";"Alarme","300000";"CA","400000";"Cabeamento","500000";"Infra","600000";"Redes","700000";"Energia","800000";"Outros","900000";"Serviço","1000000"},2,FALSE)
  + COUNTIF($G$2:G3748,G3748)
)</f>
        <v>900172</v>
      </c>
      <c r="B3748" s="3" t="str">
        <f t="shared" si="60"/>
        <v>CONVERSOR DE TENSÃO 48V/12V/2,5A OU</v>
      </c>
      <c r="C3748" s="3" t="s">
        <v>6598</v>
      </c>
      <c r="D3748" s="3" t="s">
        <v>6598</v>
      </c>
      <c r="E3748" s="5" t="s">
        <v>574</v>
      </c>
      <c r="F3748" s="106" t="s">
        <v>7</v>
      </c>
      <c r="G3748" s="2" t="s">
        <v>6262</v>
      </c>
      <c r="H3748" s="3" t="s">
        <v>6597</v>
      </c>
      <c r="I3748" s="175" t="s">
        <v>7038</v>
      </c>
      <c r="J3748" s="132">
        <v>115.58</v>
      </c>
      <c r="K3748" s="162">
        <v>270.78031947954008</v>
      </c>
      <c r="L3748" s="132"/>
      <c r="M3748" s="200">
        <v>0.15</v>
      </c>
      <c r="N3748" s="222">
        <v>0.18</v>
      </c>
      <c r="O3748" s="3" t="s">
        <v>574</v>
      </c>
      <c r="P3748" s="31" t="s">
        <v>7294</v>
      </c>
      <c r="Q3748" s="234">
        <v>1</v>
      </c>
      <c r="R3748" s="106">
        <v>85044030</v>
      </c>
      <c r="S3748" s="238">
        <v>45972</v>
      </c>
      <c r="T3748" s="263">
        <v>0.15</v>
      </c>
      <c r="U3748" s="263">
        <v>0</v>
      </c>
      <c r="V3748" s="263">
        <v>3.2119999999999996E-2</v>
      </c>
      <c r="W3748" s="263">
        <v>0</v>
      </c>
      <c r="X3748" s="263">
        <v>0.33999999999999997</v>
      </c>
      <c r="Y3748" s="265">
        <v>1.8334922359937862</v>
      </c>
      <c r="Z3748" s="275">
        <v>132.917</v>
      </c>
      <c r="AA3748" s="276">
        <v>2.9566652529340889</v>
      </c>
      <c r="AB3748" s="277">
        <v>0.05</v>
      </c>
      <c r="AC3748" s="277">
        <v>3.6499999999999998E-2</v>
      </c>
      <c r="AD3748" s="277">
        <v>0</v>
      </c>
      <c r="AE3748" s="277">
        <v>0.33999999999999997</v>
      </c>
      <c r="AF3748" s="276">
        <v>1.6365881600285659</v>
      </c>
    </row>
    <row r="3749" spans="1:32" ht="27.6" x14ac:dyDescent="0.3">
      <c r="A3749" s="2">
        <f>IF(G3749="","",VLOOKUP(G3749,{"CFTV","100000";"switch","750000";"VMS","200000";"Alarme","300000";"CA","400000";"Cabeamento","500000";"Infra","600000";"Redes","700000";"Energia","800000";"Outros","900000";"Serviço","1000000"},2,FALSE)
  + COUNTIF($G$2:G3749,G3749)
)</f>
        <v>900173</v>
      </c>
      <c r="B3749" s="3" t="str">
        <f t="shared" si="60"/>
        <v>RACK OUTDOOR 12U ALTURA 540MM/</v>
      </c>
      <c r="C3749" s="3" t="s">
        <v>6600</v>
      </c>
      <c r="D3749" s="3" t="s">
        <v>6600</v>
      </c>
      <c r="E3749" s="5" t="s">
        <v>574</v>
      </c>
      <c r="F3749" s="106" t="s">
        <v>7</v>
      </c>
      <c r="G3749" s="2" t="s">
        <v>6262</v>
      </c>
      <c r="H3749" s="3" t="s">
        <v>6599</v>
      </c>
      <c r="I3749" s="175" t="s">
        <v>7038</v>
      </c>
      <c r="J3749" s="132">
        <v>877.08</v>
      </c>
      <c r="K3749" s="162">
        <v>1786.7993003838112</v>
      </c>
      <c r="L3749" s="132"/>
      <c r="M3749" s="200"/>
      <c r="N3749" s="222">
        <v>0.18</v>
      </c>
      <c r="O3749" s="3" t="s">
        <v>574</v>
      </c>
      <c r="P3749" s="31" t="s">
        <v>7294</v>
      </c>
      <c r="Q3749" s="234">
        <v>1</v>
      </c>
      <c r="R3749" s="106">
        <v>85177900</v>
      </c>
      <c r="S3749" s="238">
        <v>45972</v>
      </c>
      <c r="T3749" s="263">
        <v>0.15</v>
      </c>
      <c r="U3749" s="263">
        <v>0</v>
      </c>
      <c r="V3749" s="263">
        <v>3.2119999999999996E-2</v>
      </c>
      <c r="W3749" s="263">
        <v>0</v>
      </c>
      <c r="X3749" s="263">
        <v>0.33999999999999997</v>
      </c>
      <c r="Y3749" s="265">
        <v>1.8334922359937862</v>
      </c>
      <c r="Z3749" s="275">
        <v>877.08</v>
      </c>
      <c r="AA3749" s="276">
        <v>19.510160175473647</v>
      </c>
      <c r="AB3749" s="277">
        <v>0.05</v>
      </c>
      <c r="AC3749" s="277">
        <v>3.6499999999999998E-2</v>
      </c>
      <c r="AD3749" s="277">
        <v>0</v>
      </c>
      <c r="AE3749" s="277">
        <v>0.33999999999999997</v>
      </c>
      <c r="AF3749" s="276">
        <v>1.6365881600285659</v>
      </c>
    </row>
    <row r="3750" spans="1:32" ht="27.6" x14ac:dyDescent="0.3">
      <c r="A3750" s="2">
        <f>IF(G3750="","",VLOOKUP(G3750,{"CFTV","100000";"switch","750000";"VMS","200000";"Alarme","300000";"CA","400000";"Cabeamento","500000";"Infra","600000";"Redes","700000";"Energia","800000";"Outros","900000";"Serviço","1000000"},2,FALSE)
  + COUNTIF($G$2:G3750,G3750)
)</f>
        <v>900174</v>
      </c>
      <c r="B3750" s="3" t="str">
        <f t="shared" si="60"/>
        <v>UNIDADE MÓVEL DE MONITORAMENTO (UMM)</v>
      </c>
      <c r="C3750" s="90" t="s">
        <v>6254</v>
      </c>
      <c r="D3750" s="90" t="s">
        <v>6254</v>
      </c>
      <c r="E3750" s="118" t="s">
        <v>6254</v>
      </c>
      <c r="F3750" s="106" t="s">
        <v>7</v>
      </c>
      <c r="G3750" s="2" t="s">
        <v>6262</v>
      </c>
      <c r="H3750" s="90" t="s">
        <v>6601</v>
      </c>
      <c r="I3750" s="175" t="s">
        <v>7038</v>
      </c>
      <c r="J3750" s="132">
        <v>85000.99</v>
      </c>
      <c r="K3750" s="162">
        <v>173165.17246309496</v>
      </c>
      <c r="L3750" s="201"/>
      <c r="M3750" s="201"/>
      <c r="N3750" s="198">
        <v>0.18</v>
      </c>
      <c r="O3750" s="3" t="s">
        <v>7281</v>
      </c>
      <c r="P3750" s="31" t="s">
        <v>7294</v>
      </c>
      <c r="Q3750" s="234">
        <v>1</v>
      </c>
      <c r="R3750" s="106">
        <v>85017210</v>
      </c>
      <c r="S3750" s="238">
        <v>45968</v>
      </c>
      <c r="T3750" s="263">
        <v>0.15</v>
      </c>
      <c r="U3750" s="263">
        <v>0</v>
      </c>
      <c r="V3750" s="263">
        <v>3.2119999999999996E-2</v>
      </c>
      <c r="W3750" s="263">
        <v>0</v>
      </c>
      <c r="X3750" s="263">
        <v>0.33999999999999997</v>
      </c>
      <c r="Y3750" s="265">
        <v>1.8334922359937862</v>
      </c>
      <c r="Z3750" s="275">
        <v>85000.99</v>
      </c>
      <c r="AA3750" s="276">
        <v>1890.8000752198589</v>
      </c>
      <c r="AB3750" s="277">
        <v>0.05</v>
      </c>
      <c r="AC3750" s="277">
        <v>3.6499999999999998E-2</v>
      </c>
      <c r="AD3750" s="277">
        <v>0</v>
      </c>
      <c r="AE3750" s="277">
        <v>0.33999999999999997</v>
      </c>
      <c r="AF3750" s="276">
        <v>1.6365881600285659</v>
      </c>
    </row>
    <row r="3751" spans="1:32" ht="409.6" x14ac:dyDescent="0.3">
      <c r="A3751" s="2">
        <f>IF(G3751="","",VLOOKUP(G3751,{"CFTV","100000";"switch","750000";"VMS","200000";"Alarme","300000";"CA","400000";"Cabeamento","500000";"Infra","600000";"Redes","700000";"Energia","800000";"Outros","900000";"Serviço","1000000"},2,FALSE)
  + COUNTIF($G$2:G3751,G3751)
)</f>
        <v>900175</v>
      </c>
      <c r="B3751" s="3" t="str">
        <f t="shared" si="60"/>
        <v>WORKSTATION PRECISION 5860
BASE
PRECISION 5860 TOWER</v>
      </c>
      <c r="C3751" s="3" t="s">
        <v>6386</v>
      </c>
      <c r="D3751" s="3" t="s">
        <v>6386</v>
      </c>
      <c r="E3751" s="106" t="s">
        <v>318</v>
      </c>
      <c r="F3751" s="5" t="s">
        <v>7</v>
      </c>
      <c r="G3751" s="2" t="s">
        <v>6262</v>
      </c>
      <c r="H3751" s="3" t="s">
        <v>6602</v>
      </c>
      <c r="I3751" s="175" t="s">
        <v>7038</v>
      </c>
      <c r="J3751" s="132">
        <v>26405.69</v>
      </c>
      <c r="K3751" s="162">
        <v>53794.030667843072</v>
      </c>
      <c r="L3751" s="132"/>
      <c r="M3751" s="200"/>
      <c r="N3751" s="222">
        <v>0.12</v>
      </c>
      <c r="O3751" s="3" t="s">
        <v>7054</v>
      </c>
      <c r="P3751" s="31" t="s">
        <v>7291</v>
      </c>
      <c r="Q3751" s="234">
        <v>1</v>
      </c>
      <c r="R3751" s="106"/>
      <c r="S3751" s="238">
        <v>45972</v>
      </c>
      <c r="T3751" s="263">
        <v>0.15</v>
      </c>
      <c r="U3751" s="263">
        <v>0</v>
      </c>
      <c r="V3751" s="263">
        <v>3.2119999999999996E-2</v>
      </c>
      <c r="W3751" s="263">
        <v>0</v>
      </c>
      <c r="X3751" s="263">
        <v>0.33999999999999997</v>
      </c>
      <c r="Y3751" s="265">
        <v>1.8334922359937862</v>
      </c>
      <c r="Z3751" s="275">
        <v>26405.69</v>
      </c>
      <c r="AA3751" s="276">
        <v>587.37998978873384</v>
      </c>
      <c r="AB3751" s="277">
        <v>0.05</v>
      </c>
      <c r="AC3751" s="277">
        <v>3.6499999999999998E-2</v>
      </c>
      <c r="AD3751" s="277">
        <v>0</v>
      </c>
      <c r="AE3751" s="277">
        <v>0.33999999999999997</v>
      </c>
      <c r="AF3751" s="276">
        <v>1.6365881600285659</v>
      </c>
    </row>
    <row r="3752" spans="1:32" ht="193.2" x14ac:dyDescent="0.3">
      <c r="A3752" s="2">
        <f>IF(G3752="","",VLOOKUP(G3752,{"CFTV","100000";"switch","750000";"VMS","200000";"Alarme","300000";"CA","400000";"Cabeamento","500000";"Infra","600000";"Redes","700000";"Energia","800000";"Outros","900000";"Serviço","1000000"},2,FALSE)
  + COUNTIF($G$2:G3752,G3752)
)</f>
        <v>900176</v>
      </c>
      <c r="B3752" s="3" t="str">
        <f t="shared" si="60"/>
        <v>DETECTOR DE METAIS TIPO PORTAL</v>
      </c>
      <c r="C3752" s="3" t="s">
        <v>6604</v>
      </c>
      <c r="D3752" s="3" t="s">
        <v>6604</v>
      </c>
      <c r="E3752" s="5" t="s">
        <v>370</v>
      </c>
      <c r="F3752" s="5" t="s">
        <v>7</v>
      </c>
      <c r="G3752" s="2" t="s">
        <v>6262</v>
      </c>
      <c r="H3752" s="3" t="s">
        <v>6603</v>
      </c>
      <c r="I3752" s="169" t="s">
        <v>7038</v>
      </c>
      <c r="J3752" s="127">
        <v>38073.56</v>
      </c>
      <c r="K3752" s="162">
        <v>72376.921811228458</v>
      </c>
      <c r="L3752" s="126"/>
      <c r="M3752" s="203">
        <v>6.5000000000000002E-2</v>
      </c>
      <c r="N3752" s="218">
        <v>0.04</v>
      </c>
      <c r="O3752" s="3" t="s">
        <v>7060</v>
      </c>
      <c r="P3752" s="31" t="s">
        <v>7290</v>
      </c>
      <c r="Q3752" s="234">
        <v>1</v>
      </c>
      <c r="R3752" s="5">
        <v>85437099</v>
      </c>
      <c r="S3752" s="238">
        <v>45980</v>
      </c>
      <c r="T3752" s="263">
        <v>0.15</v>
      </c>
      <c r="U3752" s="263">
        <v>0</v>
      </c>
      <c r="V3752" s="263">
        <v>3.5039999999999995E-2</v>
      </c>
      <c r="W3752" s="263">
        <v>0</v>
      </c>
      <c r="X3752" s="263">
        <v>0.33999999999999997</v>
      </c>
      <c r="Y3752" s="265">
        <v>1.6064585475278061</v>
      </c>
      <c r="Z3752" s="275">
        <v>40548.341399999998</v>
      </c>
      <c r="AA3752" s="276">
        <v>901.9754589818366</v>
      </c>
      <c r="AB3752" s="277">
        <v>0.05</v>
      </c>
      <c r="AC3752" s="277">
        <v>3.6499999999999998E-2</v>
      </c>
      <c r="AD3752" s="277">
        <v>0</v>
      </c>
      <c r="AE3752" s="277">
        <v>0.33999999999999997</v>
      </c>
      <c r="AF3752" s="276">
        <v>1.6365881600285659</v>
      </c>
    </row>
    <row r="3753" spans="1:32" ht="27.6" x14ac:dyDescent="0.3">
      <c r="A3753" s="2">
        <f>IF(G3753="","",VLOOKUP(G3753,{"CFTV","100000";"switch","750000";"VMS","200000";"Alarme","300000";"CA","400000";"Cabeamento","500000";"Infra","600000";"Redes","700000";"Energia","800000";"Outros","900000";"Serviço","1000000"},2,FALSE)
  + COUNTIF($G$2:G3753,G3753)
)</f>
        <v>900177</v>
      </c>
      <c r="B3753" s="3" t="str">
        <f t="shared" si="60"/>
        <v>CHAPA GALV. 22X2X1</v>
      </c>
      <c r="C3753" s="3" t="s">
        <v>6606</v>
      </c>
      <c r="D3753" s="3" t="s">
        <v>6606</v>
      </c>
      <c r="E3753" s="5" t="s">
        <v>6607</v>
      </c>
      <c r="F3753" s="5" t="s">
        <v>7</v>
      </c>
      <c r="G3753" s="2" t="s">
        <v>6262</v>
      </c>
      <c r="H3753" s="3" t="s">
        <v>6605</v>
      </c>
      <c r="I3753" s="170" t="s">
        <v>7038</v>
      </c>
      <c r="J3753" s="138">
        <v>141.94999999999999</v>
      </c>
      <c r="K3753" s="162">
        <v>289.18246988813104</v>
      </c>
      <c r="L3753" s="126"/>
      <c r="M3753" s="205"/>
      <c r="N3753" s="198">
        <v>0.18</v>
      </c>
      <c r="O3753" s="3" t="s">
        <v>6607</v>
      </c>
      <c r="P3753" s="31" t="s">
        <v>7294</v>
      </c>
      <c r="Q3753" s="234">
        <v>1</v>
      </c>
      <c r="R3753" s="5">
        <v>72104910</v>
      </c>
      <c r="S3753" s="238">
        <v>45982</v>
      </c>
      <c r="T3753" s="263">
        <v>0.15</v>
      </c>
      <c r="U3753" s="263">
        <v>0</v>
      </c>
      <c r="V3753" s="263">
        <v>3.2119999999999996E-2</v>
      </c>
      <c r="W3753" s="263">
        <v>0</v>
      </c>
      <c r="X3753" s="263">
        <v>0.33999999999999997</v>
      </c>
      <c r="Y3753" s="265">
        <v>1.8334922359937862</v>
      </c>
      <c r="Z3753" s="275">
        <v>141.94999999999999</v>
      </c>
      <c r="AA3753" s="276">
        <v>3.1575993488718064</v>
      </c>
      <c r="AB3753" s="277">
        <v>0.05</v>
      </c>
      <c r="AC3753" s="277">
        <v>3.6499999999999998E-2</v>
      </c>
      <c r="AD3753" s="277">
        <v>0</v>
      </c>
      <c r="AE3753" s="277">
        <v>0.33999999999999997</v>
      </c>
      <c r="AF3753" s="276">
        <v>1.6365881600285659</v>
      </c>
    </row>
    <row r="3754" spans="1:32" ht="27.6" x14ac:dyDescent="0.3">
      <c r="A3754" s="2">
        <f>IF(G3754="","",VLOOKUP(G3754,{"CFTV","100000";"switch","750000";"VMS","200000";"Alarme","300000";"CA","400000";"Cabeamento","500000";"Infra","600000";"Redes","700000";"Energia","800000";"Outros","900000";"Serviço","1000000"},2,FALSE)
  + COUNTIF($G$2:G3754,G3754)
)</f>
        <v>900178</v>
      </c>
      <c r="B3754" s="3" t="str">
        <f t="shared" si="60"/>
        <v>CHAPA GALV. 22X2X1,20</v>
      </c>
      <c r="C3754" s="3" t="s">
        <v>6608</v>
      </c>
      <c r="D3754" s="3" t="s">
        <v>6608</v>
      </c>
      <c r="E3754" s="5" t="s">
        <v>6607</v>
      </c>
      <c r="F3754" s="5" t="s">
        <v>7</v>
      </c>
      <c r="G3754" s="2" t="s">
        <v>6262</v>
      </c>
      <c r="H3754" s="3" t="s">
        <v>6608</v>
      </c>
      <c r="I3754" s="170" t="s">
        <v>7038</v>
      </c>
      <c r="J3754" s="138">
        <v>148.25</v>
      </c>
      <c r="K3754" s="162">
        <v>302.01691554008761</v>
      </c>
      <c r="L3754" s="126"/>
      <c r="M3754" s="205"/>
      <c r="N3754" s="198">
        <v>0.18</v>
      </c>
      <c r="O3754" s="3" t="s">
        <v>6607</v>
      </c>
      <c r="P3754" s="31" t="s">
        <v>7294</v>
      </c>
      <c r="Q3754" s="234">
        <v>1</v>
      </c>
      <c r="R3754" s="5">
        <v>72104910</v>
      </c>
      <c r="S3754" s="238">
        <v>45982</v>
      </c>
      <c r="T3754" s="263">
        <v>0.15</v>
      </c>
      <c r="U3754" s="263">
        <v>0</v>
      </c>
      <c r="V3754" s="263">
        <v>3.2119999999999996E-2</v>
      </c>
      <c r="W3754" s="263">
        <v>0</v>
      </c>
      <c r="X3754" s="263">
        <v>0.33999999999999997</v>
      </c>
      <c r="Y3754" s="265">
        <v>1.8334922359937862</v>
      </c>
      <c r="Z3754" s="275">
        <v>148.25</v>
      </c>
      <c r="AA3754" s="276">
        <v>3.2977393692866879</v>
      </c>
      <c r="AB3754" s="277">
        <v>0.05</v>
      </c>
      <c r="AC3754" s="277">
        <v>3.6499999999999998E-2</v>
      </c>
      <c r="AD3754" s="277">
        <v>0</v>
      </c>
      <c r="AE3754" s="277">
        <v>0.33999999999999997</v>
      </c>
      <c r="AF3754" s="276">
        <v>1.6365881600285659</v>
      </c>
    </row>
    <row r="3755" spans="1:32" ht="27.6" x14ac:dyDescent="0.3">
      <c r="A3755" s="2">
        <f>IF(G3755="","",VLOOKUP(G3755,{"CFTV","100000";"switch","750000";"VMS","200000";"Alarme","300000";"CA","400000";"Cabeamento","500000";"Infra","600000";"Redes","700000";"Energia","800000";"Outros","900000";"Serviço","1000000"},2,FALSE)
  + COUNTIF($G$2:G3755,G3755)
)</f>
        <v>900179</v>
      </c>
      <c r="B3755" s="3" t="str">
        <f t="shared" si="60"/>
        <v>CHAPA GALV. 20X2X1</v>
      </c>
      <c r="C3755" s="3" t="s">
        <v>6609</v>
      </c>
      <c r="D3755" s="3" t="s">
        <v>6609</v>
      </c>
      <c r="E3755" s="5" t="s">
        <v>6607</v>
      </c>
      <c r="F3755" s="5" t="s">
        <v>7</v>
      </c>
      <c r="G3755" s="2" t="s">
        <v>6262</v>
      </c>
      <c r="H3755" s="3" t="s">
        <v>6609</v>
      </c>
      <c r="I3755" s="170" t="s">
        <v>7038</v>
      </c>
      <c r="J3755" s="138">
        <v>173.6</v>
      </c>
      <c r="K3755" s="162">
        <v>353.66028018724586</v>
      </c>
      <c r="L3755" s="126"/>
      <c r="M3755" s="205"/>
      <c r="N3755" s="198">
        <v>0.18</v>
      </c>
      <c r="O3755" s="3" t="s">
        <v>6607</v>
      </c>
      <c r="P3755" s="31" t="s">
        <v>7294</v>
      </c>
      <c r="Q3755" s="234">
        <v>1</v>
      </c>
      <c r="R3755" s="5">
        <v>72104910</v>
      </c>
      <c r="S3755" s="238">
        <v>45982</v>
      </c>
      <c r="T3755" s="263">
        <v>0.15</v>
      </c>
      <c r="U3755" s="263">
        <v>0</v>
      </c>
      <c r="V3755" s="263">
        <v>3.2119999999999996E-2</v>
      </c>
      <c r="W3755" s="263">
        <v>0</v>
      </c>
      <c r="X3755" s="263">
        <v>0.33999999999999997</v>
      </c>
      <c r="Y3755" s="265">
        <v>1.8334922359937862</v>
      </c>
      <c r="Z3755" s="275">
        <v>173.6</v>
      </c>
      <c r="AA3755" s="276">
        <v>3.8616361180989474</v>
      </c>
      <c r="AB3755" s="277">
        <v>0.05</v>
      </c>
      <c r="AC3755" s="277">
        <v>3.6499999999999998E-2</v>
      </c>
      <c r="AD3755" s="277">
        <v>0</v>
      </c>
      <c r="AE3755" s="277">
        <v>0.33999999999999997</v>
      </c>
      <c r="AF3755" s="276">
        <v>1.6365881600285659</v>
      </c>
    </row>
    <row r="3756" spans="1:32" ht="27.6" x14ac:dyDescent="0.3">
      <c r="A3756" s="2">
        <f>IF(G3756="","",VLOOKUP(G3756,{"CFTV","100000";"switch","750000";"VMS","200000";"Alarme","300000";"CA","400000";"Cabeamento","500000";"Infra","600000";"Redes","700000";"Energia","800000";"Outros","900000";"Serviço","1000000"},2,FALSE)
  + COUNTIF($G$2:G3756,G3756)
)</f>
        <v>900180</v>
      </c>
      <c r="B3756" s="3" t="str">
        <f t="shared" si="60"/>
        <v>CHAPA GALV. 18X2X1</v>
      </c>
      <c r="C3756" s="3" t="s">
        <v>6610</v>
      </c>
      <c r="D3756" s="3" t="s">
        <v>6610</v>
      </c>
      <c r="E3756" s="5" t="s">
        <v>6607</v>
      </c>
      <c r="F3756" s="5" t="s">
        <v>7</v>
      </c>
      <c r="G3756" s="2" t="s">
        <v>6262</v>
      </c>
      <c r="H3756" s="3" t="s">
        <v>6610</v>
      </c>
      <c r="I3756" s="170" t="s">
        <v>7038</v>
      </c>
      <c r="J3756" s="138">
        <v>187.15</v>
      </c>
      <c r="K3756" s="162">
        <v>381.26452440693009</v>
      </c>
      <c r="L3756" s="135"/>
      <c r="M3756" s="205"/>
      <c r="N3756" s="198">
        <v>0.18</v>
      </c>
      <c r="O3756" s="3" t="s">
        <v>6607</v>
      </c>
      <c r="P3756" s="31" t="s">
        <v>7294</v>
      </c>
      <c r="Q3756" s="234">
        <v>1</v>
      </c>
      <c r="R3756" s="5">
        <v>72104910</v>
      </c>
      <c r="S3756" s="238">
        <v>45982</v>
      </c>
      <c r="T3756" s="263">
        <v>0.15</v>
      </c>
      <c r="U3756" s="263">
        <v>0</v>
      </c>
      <c r="V3756" s="263">
        <v>3.2119999999999996E-2</v>
      </c>
      <c r="W3756" s="263">
        <v>0</v>
      </c>
      <c r="X3756" s="263">
        <v>0.33999999999999997</v>
      </c>
      <c r="Y3756" s="265">
        <v>1.8334922359937862</v>
      </c>
      <c r="Z3756" s="275">
        <v>187.15</v>
      </c>
      <c r="AA3756" s="276">
        <v>4.1630483842293664</v>
      </c>
      <c r="AB3756" s="277">
        <v>0.05</v>
      </c>
      <c r="AC3756" s="277">
        <v>3.6499999999999998E-2</v>
      </c>
      <c r="AD3756" s="277">
        <v>0</v>
      </c>
      <c r="AE3756" s="277">
        <v>0.33999999999999997</v>
      </c>
      <c r="AF3756" s="276">
        <v>1.6365881600285659</v>
      </c>
    </row>
    <row r="3757" spans="1:32" ht="41.4" x14ac:dyDescent="0.3">
      <c r="A3757" s="2">
        <f>IF(G3757="","",VLOOKUP(G3757,{"CFTV","100000";"switch","750000";"VMS","200000";"Alarme","300000";"CA","400000";"Cabeamento","500000";"Infra","600000";"Redes","700000";"Energia","800000";"Outros","900000";"Serviço","1000000"},2,FALSE)
  + COUNTIF($G$2:G3757,G3757)
)</f>
        <v>900181</v>
      </c>
      <c r="B3757" s="3" t="str">
        <f t="shared" si="60"/>
        <v>ROLO DE CHAPA GALV. 28X50CMS</v>
      </c>
      <c r="C3757" s="3" t="s">
        <v>6611</v>
      </c>
      <c r="D3757" s="3" t="s">
        <v>6611</v>
      </c>
      <c r="E3757" s="5" t="s">
        <v>6607</v>
      </c>
      <c r="F3757" s="5" t="s">
        <v>7</v>
      </c>
      <c r="G3757" s="2" t="s">
        <v>6262</v>
      </c>
      <c r="H3757" s="3" t="s">
        <v>6611</v>
      </c>
      <c r="I3757" s="170" t="s">
        <v>7038</v>
      </c>
      <c r="J3757" s="138">
        <v>1443</v>
      </c>
      <c r="K3757" s="162">
        <v>2939.6992183767038</v>
      </c>
      <c r="L3757" s="135"/>
      <c r="M3757" s="205"/>
      <c r="N3757" s="198">
        <v>0.18</v>
      </c>
      <c r="O3757" s="3" t="s">
        <v>6607</v>
      </c>
      <c r="P3757" s="31" t="s">
        <v>7294</v>
      </c>
      <c r="Q3757" s="234">
        <v>1</v>
      </c>
      <c r="R3757" s="5">
        <v>72104910</v>
      </c>
      <c r="S3757" s="238">
        <v>45982</v>
      </c>
      <c r="T3757" s="263">
        <v>0.15</v>
      </c>
      <c r="U3757" s="263">
        <v>0</v>
      </c>
      <c r="V3757" s="263">
        <v>3.2119999999999996E-2</v>
      </c>
      <c r="W3757" s="263">
        <v>0</v>
      </c>
      <c r="X3757" s="263">
        <v>0.33999999999999997</v>
      </c>
      <c r="Y3757" s="265">
        <v>1.8334922359937862</v>
      </c>
      <c r="Z3757" s="275">
        <v>1443</v>
      </c>
      <c r="AA3757" s="276">
        <v>32.098738009313259</v>
      </c>
      <c r="AB3757" s="277">
        <v>0.05</v>
      </c>
      <c r="AC3757" s="277">
        <v>3.6499999999999998E-2</v>
      </c>
      <c r="AD3757" s="277">
        <v>0</v>
      </c>
      <c r="AE3757" s="277">
        <v>0.33999999999999997</v>
      </c>
      <c r="AF3757" s="276">
        <v>1.6365881600285659</v>
      </c>
    </row>
    <row r="3758" spans="1:32" ht="82.8" x14ac:dyDescent="0.3">
      <c r="A3758" s="2">
        <f>IF(G3758="","",VLOOKUP(G3758,{"CFTV","100000";"switch","750000";"VMS","200000";"Alarme","300000";"CA","400000";"Cabeamento","500000";"Infra","600000";"Redes","700000";"Energia","800000";"Outros","900000";"Serviço","1000000"},2,FALSE)
  + COUNTIF($G$2:G3758,G3758)
)</f>
        <v>900182</v>
      </c>
      <c r="B3758" s="3" t="str">
        <f t="shared" si="60"/>
        <v>O OCH1U 80 MM É</v>
      </c>
      <c r="C3758" s="3" t="s">
        <v>6613</v>
      </c>
      <c r="D3758" s="3" t="s">
        <v>6613</v>
      </c>
      <c r="E3758" s="5" t="s">
        <v>6</v>
      </c>
      <c r="F3758" s="5" t="s">
        <v>7</v>
      </c>
      <c r="G3758" s="2" t="s">
        <v>6262</v>
      </c>
      <c r="H3758" s="3" t="s">
        <v>6612</v>
      </c>
      <c r="I3758" s="170" t="s">
        <v>7038</v>
      </c>
      <c r="J3758" s="138">
        <v>64.14</v>
      </c>
      <c r="K3758" s="162">
        <v>130.6668800184905</v>
      </c>
      <c r="L3758" s="135"/>
      <c r="M3758" s="205"/>
      <c r="N3758" s="198">
        <v>0.12</v>
      </c>
      <c r="O3758" s="3" t="s">
        <v>6</v>
      </c>
      <c r="P3758" s="31" t="s">
        <v>7288</v>
      </c>
      <c r="Q3758" s="234">
        <v>1</v>
      </c>
      <c r="R3758" s="5">
        <v>94039900</v>
      </c>
      <c r="S3758" s="238">
        <v>45965</v>
      </c>
      <c r="T3758" s="263">
        <v>0.15</v>
      </c>
      <c r="U3758" s="263">
        <v>0</v>
      </c>
      <c r="V3758" s="263">
        <v>3.2119999999999996E-2</v>
      </c>
      <c r="W3758" s="263">
        <v>0</v>
      </c>
      <c r="X3758" s="263">
        <v>0.33999999999999997</v>
      </c>
      <c r="Y3758" s="265">
        <v>1.8334922359937862</v>
      </c>
      <c r="Z3758" s="275">
        <v>64.14</v>
      </c>
      <c r="AA3758" s="276">
        <v>1.4267588745095998</v>
      </c>
      <c r="AB3758" s="277">
        <v>0.05</v>
      </c>
      <c r="AC3758" s="277">
        <v>3.6499999999999998E-2</v>
      </c>
      <c r="AD3758" s="277">
        <v>0</v>
      </c>
      <c r="AE3758" s="277">
        <v>0.33999999999999997</v>
      </c>
      <c r="AF3758" s="276">
        <v>1.6365881600285659</v>
      </c>
    </row>
    <row r="3759" spans="1:32" ht="27.6" x14ac:dyDescent="0.3">
      <c r="A3759" s="2">
        <f>IF(G3759="","",VLOOKUP(G3759,{"CFTV","100000";"switch","750000";"VMS","200000";"Alarme","300000";"CA","400000";"Cabeamento","500000";"Infra","600000";"Redes","700000";"Energia","800000";"Outros","900000";"Serviço","1000000"},2,FALSE)
  + COUNTIF($G$2:G3759,G3759)
)</f>
        <v>900183</v>
      </c>
      <c r="B3759" s="3" t="str">
        <f t="shared" si="60"/>
        <v>ALTO FALANTE DJI MAVIC 3</v>
      </c>
      <c r="C3759" s="3" t="s">
        <v>6614</v>
      </c>
      <c r="D3759" s="3" t="s">
        <v>6614</v>
      </c>
      <c r="E3759" s="5" t="s">
        <v>675</v>
      </c>
      <c r="F3759" s="5" t="s">
        <v>7</v>
      </c>
      <c r="G3759" s="2" t="s">
        <v>6262</v>
      </c>
      <c r="H3759" s="3" t="s">
        <v>6614</v>
      </c>
      <c r="I3759" s="170" t="s">
        <v>7038</v>
      </c>
      <c r="J3759" s="138">
        <v>768.82069999999999</v>
      </c>
      <c r="K3759" s="162">
        <v>1506.109718968738</v>
      </c>
      <c r="L3759" s="135"/>
      <c r="M3759" s="205">
        <v>9.7500000000000003E-2</v>
      </c>
      <c r="N3759" s="198">
        <v>0.04</v>
      </c>
      <c r="O3759" s="3" t="s">
        <v>6</v>
      </c>
      <c r="P3759" s="31" t="s">
        <v>7288</v>
      </c>
      <c r="Q3759" s="234">
        <v>1</v>
      </c>
      <c r="R3759" s="5">
        <v>85182990</v>
      </c>
      <c r="S3759" s="238">
        <v>45965</v>
      </c>
      <c r="T3759" s="263">
        <v>0.15</v>
      </c>
      <c r="U3759" s="263">
        <v>0</v>
      </c>
      <c r="V3759" s="263">
        <v>3.5039999999999995E-2</v>
      </c>
      <c r="W3759" s="263">
        <v>0</v>
      </c>
      <c r="X3759" s="263">
        <v>0.33999999999999997</v>
      </c>
      <c r="Y3759" s="265">
        <v>1.6064585475278061</v>
      </c>
      <c r="Z3759" s="275">
        <v>843.78071824999995</v>
      </c>
      <c r="AA3759" s="276">
        <v>18.769436044640965</v>
      </c>
      <c r="AB3759" s="277">
        <v>0.05</v>
      </c>
      <c r="AC3759" s="277">
        <v>3.6499999999999998E-2</v>
      </c>
      <c r="AD3759" s="277">
        <v>0</v>
      </c>
      <c r="AE3759" s="277">
        <v>0.33999999999999997</v>
      </c>
      <c r="AF3759" s="276">
        <v>1.6365881600285659</v>
      </c>
    </row>
    <row r="3760" spans="1:32" ht="27.6" x14ac:dyDescent="0.3">
      <c r="A3760" s="2">
        <f>IF(G3760="","",VLOOKUP(G3760,{"CFTV","100000";"switch","750000";"VMS","200000";"Alarme","300000";"CA","400000";"Cabeamento","500000";"Infra","600000";"Redes","700000";"Energia","800000";"Outros","900000";"Serviço","1000000"},2,FALSE)
  + COUNTIF($G$2:G3760,G3760)
)</f>
        <v>900184</v>
      </c>
      <c r="B3760" s="3" t="str">
        <f t="shared" ref="B3760:B3822" si="61">IFERROR(LEFT(H3760,FIND(" ",H3760,FIND(" ",H3760,FIND(" ",H3760,FIND(" ",H3760,FIND(" ",H3760)+1)+1)+1)+1)-1),H3760)</f>
        <v>ALTO FALANTE DJI ZENMUSE V1</v>
      </c>
      <c r="C3760" s="3" t="s">
        <v>6615</v>
      </c>
      <c r="D3760" s="3" t="s">
        <v>6615</v>
      </c>
      <c r="E3760" s="5" t="s">
        <v>675</v>
      </c>
      <c r="F3760" s="5" t="s">
        <v>7</v>
      </c>
      <c r="G3760" s="2" t="s">
        <v>6262</v>
      </c>
      <c r="H3760" s="3" t="s">
        <v>6615</v>
      </c>
      <c r="I3760" s="170" t="s">
        <v>7038</v>
      </c>
      <c r="J3760" s="138">
        <v>6445.55</v>
      </c>
      <c r="K3760" s="162">
        <v>12626.748342102324</v>
      </c>
      <c r="L3760" s="135"/>
      <c r="M3760" s="205">
        <v>9.7500000000000003E-2</v>
      </c>
      <c r="N3760" s="198">
        <v>0.04</v>
      </c>
      <c r="O3760" s="3" t="s">
        <v>6</v>
      </c>
      <c r="P3760" s="31" t="s">
        <v>7288</v>
      </c>
      <c r="Q3760" s="234">
        <v>1</v>
      </c>
      <c r="R3760" s="5">
        <v>85182990</v>
      </c>
      <c r="S3760" s="238">
        <v>45965</v>
      </c>
      <c r="T3760" s="263">
        <v>0.15</v>
      </c>
      <c r="U3760" s="263">
        <v>0</v>
      </c>
      <c r="V3760" s="263">
        <v>3.5039999999999995E-2</v>
      </c>
      <c r="W3760" s="263">
        <v>0</v>
      </c>
      <c r="X3760" s="263">
        <v>0.33999999999999997</v>
      </c>
      <c r="Y3760" s="265">
        <v>1.6064585475278061</v>
      </c>
      <c r="Z3760" s="275">
        <v>7073.9911250000005</v>
      </c>
      <c r="AA3760" s="276">
        <v>157.35702550352195</v>
      </c>
      <c r="AB3760" s="277">
        <v>0.05</v>
      </c>
      <c r="AC3760" s="277">
        <v>3.6499999999999998E-2</v>
      </c>
      <c r="AD3760" s="277">
        <v>0</v>
      </c>
      <c r="AE3760" s="277">
        <v>0.33999999999999997</v>
      </c>
      <c r="AF3760" s="276">
        <v>1.6365881600285659</v>
      </c>
    </row>
    <row r="3761" spans="1:32" ht="27.6" x14ac:dyDescent="0.3">
      <c r="A3761" s="2">
        <f>IF(G3761="","",VLOOKUP(G3761,{"CFTV","100000";"switch","750000";"VMS","200000";"Alarme","300000";"CA","400000";"Cabeamento","500000";"Infra","600000";"Redes","700000";"Energia","800000";"Outros","900000";"Serviço","1000000"},2,FALSE)
  + COUNTIF($G$2:G3761,G3761)
)</f>
        <v>900185</v>
      </c>
      <c r="B3761" s="3" t="str">
        <f t="shared" si="61"/>
        <v>BATERIA P/DRONE DJI MATRICE 3D</v>
      </c>
      <c r="C3761" s="3" t="s">
        <v>6616</v>
      </c>
      <c r="D3761" s="3" t="s">
        <v>6616</v>
      </c>
      <c r="E3761" s="5" t="s">
        <v>675</v>
      </c>
      <c r="F3761" s="5" t="s">
        <v>7</v>
      </c>
      <c r="G3761" s="2" t="s">
        <v>6262</v>
      </c>
      <c r="H3761" s="3" t="s">
        <v>6616</v>
      </c>
      <c r="I3761" s="170" t="s">
        <v>7038</v>
      </c>
      <c r="J3761" s="138">
        <v>2454.56</v>
      </c>
      <c r="K3761" s="162">
        <v>4874.1701586856507</v>
      </c>
      <c r="L3761" s="135"/>
      <c r="M3761" s="205">
        <v>0.1125</v>
      </c>
      <c r="N3761" s="198">
        <v>0.04</v>
      </c>
      <c r="O3761" s="3" t="s">
        <v>6</v>
      </c>
      <c r="P3761" s="31" t="s">
        <v>7288</v>
      </c>
      <c r="Q3761" s="234">
        <v>1</v>
      </c>
      <c r="R3761" s="5">
        <v>85076000</v>
      </c>
      <c r="S3761" s="238">
        <v>45965</v>
      </c>
      <c r="T3761" s="263">
        <v>0.15</v>
      </c>
      <c r="U3761" s="263">
        <v>0</v>
      </c>
      <c r="V3761" s="263">
        <v>3.5039999999999995E-2</v>
      </c>
      <c r="W3761" s="263">
        <v>0</v>
      </c>
      <c r="X3761" s="263">
        <v>0.33999999999999997</v>
      </c>
      <c r="Y3761" s="265">
        <v>1.6064585475278061</v>
      </c>
      <c r="Z3761" s="275">
        <v>2730.6979999999999</v>
      </c>
      <c r="AA3761" s="276">
        <v>60.742868804265903</v>
      </c>
      <c r="AB3761" s="277">
        <v>0.05</v>
      </c>
      <c r="AC3761" s="277">
        <v>3.6499999999999998E-2</v>
      </c>
      <c r="AD3761" s="277">
        <v>0</v>
      </c>
      <c r="AE3761" s="277">
        <v>0.33999999999999997</v>
      </c>
      <c r="AF3761" s="276">
        <v>1.6365881600285659</v>
      </c>
    </row>
    <row r="3762" spans="1:32" ht="27.6" x14ac:dyDescent="0.3">
      <c r="A3762" s="2">
        <f>IF(G3762="","",VLOOKUP(G3762,{"CFTV","100000";"switch","750000";"VMS","200000";"Alarme","300000";"CA","400000";"Cabeamento","500000";"Infra","600000";"Redes","700000";"Energia","800000";"Outros","900000";"Serviço","1000000"},2,FALSE)
  + COUNTIF($G$2:G3762,G3762)
)</f>
        <v>900186</v>
      </c>
      <c r="B3762" s="3" t="str">
        <f t="shared" si="61"/>
        <v>BATERIA P/DRONE MATRICE 4D</v>
      </c>
      <c r="C3762" s="3" t="s">
        <v>6617</v>
      </c>
      <c r="D3762" s="3" t="s">
        <v>6617</v>
      </c>
      <c r="E3762" s="5" t="s">
        <v>675</v>
      </c>
      <c r="F3762" s="5" t="s">
        <v>7</v>
      </c>
      <c r="G3762" s="2" t="s">
        <v>6262</v>
      </c>
      <c r="H3762" s="3" t="s">
        <v>6617</v>
      </c>
      <c r="I3762" s="170" t="s">
        <v>7038</v>
      </c>
      <c r="J3762" s="138">
        <v>2568.88</v>
      </c>
      <c r="K3762" s="162">
        <v>5101.1823859446886</v>
      </c>
      <c r="L3762" s="135"/>
      <c r="M3762" s="205">
        <v>0.1125</v>
      </c>
      <c r="N3762" s="198">
        <v>0.04</v>
      </c>
      <c r="O3762" s="3" t="s">
        <v>6</v>
      </c>
      <c r="P3762" s="31" t="s">
        <v>7288</v>
      </c>
      <c r="Q3762" s="234">
        <v>1</v>
      </c>
      <c r="R3762" s="5">
        <v>85076000</v>
      </c>
      <c r="S3762" s="238">
        <v>45965</v>
      </c>
      <c r="T3762" s="263">
        <v>0.15</v>
      </c>
      <c r="U3762" s="263">
        <v>0</v>
      </c>
      <c r="V3762" s="263">
        <v>3.5039999999999995E-2</v>
      </c>
      <c r="W3762" s="263">
        <v>0</v>
      </c>
      <c r="X3762" s="263">
        <v>0.33999999999999997</v>
      </c>
      <c r="Y3762" s="265">
        <v>1.6064585475278061</v>
      </c>
      <c r="Z3762" s="275">
        <v>2857.8789999999999</v>
      </c>
      <c r="AA3762" s="276">
        <v>63.571939905279386</v>
      </c>
      <c r="AB3762" s="277">
        <v>0.05</v>
      </c>
      <c r="AC3762" s="277">
        <v>3.6499999999999998E-2</v>
      </c>
      <c r="AD3762" s="277">
        <v>0</v>
      </c>
      <c r="AE3762" s="277">
        <v>0.33999999999999997</v>
      </c>
      <c r="AF3762" s="276">
        <v>1.6365881600285659</v>
      </c>
    </row>
    <row r="3763" spans="1:32" ht="27.6" x14ac:dyDescent="0.3">
      <c r="A3763" s="2">
        <f>IF(G3763="","",VLOOKUP(G3763,{"CFTV","100000";"switch","750000";"VMS","200000";"Alarme","300000";"CA","400000";"Cabeamento","500000";"Infra","600000";"Redes","700000";"Energia","800000";"Outros","900000";"Serviço","1000000"},2,FALSE)
  + COUNTIF($G$2:G3763,G3763)
)</f>
        <v>900187</v>
      </c>
      <c r="B3763" s="3" t="str">
        <f t="shared" si="61"/>
        <v>BATERIA P/DRONE TB100</v>
      </c>
      <c r="C3763" s="3" t="s">
        <v>6618</v>
      </c>
      <c r="D3763" s="3" t="s">
        <v>6618</v>
      </c>
      <c r="E3763" s="5" t="s">
        <v>675</v>
      </c>
      <c r="F3763" s="5" t="s">
        <v>7</v>
      </c>
      <c r="G3763" s="2" t="s">
        <v>6262</v>
      </c>
      <c r="H3763" s="3" t="s">
        <v>6618</v>
      </c>
      <c r="I3763" s="170" t="s">
        <v>7038</v>
      </c>
      <c r="J3763" s="159">
        <v>9901.09</v>
      </c>
      <c r="K3763" s="162">
        <v>19661.200955145083</v>
      </c>
      <c r="L3763" s="135"/>
      <c r="M3763" s="205">
        <v>0.1125</v>
      </c>
      <c r="N3763" s="198">
        <v>0.04</v>
      </c>
      <c r="O3763" s="3" t="s">
        <v>6</v>
      </c>
      <c r="P3763" s="31" t="s">
        <v>7288</v>
      </c>
      <c r="Q3763" s="234">
        <v>1</v>
      </c>
      <c r="R3763" s="5">
        <v>85076000</v>
      </c>
      <c r="S3763" s="238">
        <v>45965</v>
      </c>
      <c r="T3763" s="263">
        <v>0.15</v>
      </c>
      <c r="U3763" s="263">
        <v>0</v>
      </c>
      <c r="V3763" s="263">
        <v>3.5039999999999995E-2</v>
      </c>
      <c r="W3763" s="263">
        <v>0</v>
      </c>
      <c r="X3763" s="263">
        <v>0.33999999999999997</v>
      </c>
      <c r="Y3763" s="265">
        <v>1.6064585475278061</v>
      </c>
      <c r="Z3763" s="275">
        <v>11014.962625</v>
      </c>
      <c r="AA3763" s="276">
        <v>245.02175986296081</v>
      </c>
      <c r="AB3763" s="277">
        <v>0.05</v>
      </c>
      <c r="AC3763" s="277">
        <v>3.6499999999999998E-2</v>
      </c>
      <c r="AD3763" s="277">
        <v>0</v>
      </c>
      <c r="AE3763" s="277">
        <v>0.33999999999999997</v>
      </c>
      <c r="AF3763" s="276">
        <v>1.6365881600285659</v>
      </c>
    </row>
    <row r="3764" spans="1:32" ht="27.6" x14ac:dyDescent="0.3">
      <c r="A3764" s="2">
        <f>IF(G3764="","",VLOOKUP(G3764,{"CFTV","100000";"switch","750000";"VMS","200000";"Alarme","300000";"CA","400000";"Cabeamento","500000";"Infra","600000";"Redes","700000";"Energia","800000";"Outros","900000";"Serviço","1000000"},2,FALSE)
  + COUNTIF($G$2:G3764,G3764)
)</f>
        <v>900188</v>
      </c>
      <c r="B3764" s="3" t="str">
        <f t="shared" si="61"/>
        <v>BATERIA P/DRONE TB30</v>
      </c>
      <c r="C3764" s="3" t="s">
        <v>6619</v>
      </c>
      <c r="D3764" s="3" t="s">
        <v>6619</v>
      </c>
      <c r="E3764" s="5" t="s">
        <v>675</v>
      </c>
      <c r="F3764" s="5" t="s">
        <v>7</v>
      </c>
      <c r="G3764" s="2" t="s">
        <v>6262</v>
      </c>
      <c r="H3764" s="3" t="s">
        <v>6619</v>
      </c>
      <c r="I3764" s="170" t="s">
        <v>7038</v>
      </c>
      <c r="J3764" s="138">
        <v>2173.3000000000002</v>
      </c>
      <c r="K3764" s="162">
        <v>4315.6549466590859</v>
      </c>
      <c r="L3764" s="135"/>
      <c r="M3764" s="205">
        <v>0.1125</v>
      </c>
      <c r="N3764" s="198">
        <v>0.04</v>
      </c>
      <c r="O3764" s="3" t="s">
        <v>6</v>
      </c>
      <c r="P3764" s="31" t="s">
        <v>7288</v>
      </c>
      <c r="Q3764" s="234">
        <v>1</v>
      </c>
      <c r="R3764" s="5">
        <v>85076000</v>
      </c>
      <c r="S3764" s="238">
        <v>45965</v>
      </c>
      <c r="T3764" s="263">
        <v>0.15</v>
      </c>
      <c r="U3764" s="263">
        <v>0</v>
      </c>
      <c r="V3764" s="263">
        <v>3.5039999999999995E-2</v>
      </c>
      <c r="W3764" s="263">
        <v>0</v>
      </c>
      <c r="X3764" s="263">
        <v>0.33999999999999997</v>
      </c>
      <c r="Y3764" s="265">
        <v>1.6064585475278061</v>
      </c>
      <c r="Z3764" s="275">
        <v>2417.7962500000003</v>
      </c>
      <c r="AA3764" s="276">
        <v>53.782542195876694</v>
      </c>
      <c r="AB3764" s="277">
        <v>0.05</v>
      </c>
      <c r="AC3764" s="277">
        <v>3.6499999999999998E-2</v>
      </c>
      <c r="AD3764" s="277">
        <v>0</v>
      </c>
      <c r="AE3764" s="277">
        <v>0.33999999999999997</v>
      </c>
      <c r="AF3764" s="276">
        <v>1.6365881600285659</v>
      </c>
    </row>
    <row r="3765" spans="1:32" ht="27.6" x14ac:dyDescent="0.3">
      <c r="A3765" s="2">
        <f>IF(G3765="","",VLOOKUP(G3765,{"CFTV","100000";"switch","750000";"VMS","200000";"Alarme","300000";"CA","400000";"Cabeamento","500000";"Infra","600000";"Redes","700000";"Energia","800000";"Outros","900000";"Serviço","1000000"},2,FALSE)
  + COUNTIF($G$2:G3765,G3765)
)</f>
        <v>900189</v>
      </c>
      <c r="B3765" s="3" t="str">
        <f t="shared" si="61"/>
        <v>BATERIA PARA DRONE DJI TB65</v>
      </c>
      <c r="C3765" s="3" t="s">
        <v>6620</v>
      </c>
      <c r="D3765" s="3" t="s">
        <v>6620</v>
      </c>
      <c r="E3765" s="5" t="s">
        <v>675</v>
      </c>
      <c r="F3765" s="5" t="s">
        <v>7</v>
      </c>
      <c r="G3765" s="2" t="s">
        <v>6262</v>
      </c>
      <c r="H3765" s="3" t="s">
        <v>6620</v>
      </c>
      <c r="I3765" s="170" t="s">
        <v>7038</v>
      </c>
      <c r="J3765" s="138">
        <v>6000.8422499999997</v>
      </c>
      <c r="K3765" s="162">
        <v>11916.240068252582</v>
      </c>
      <c r="L3765" s="135"/>
      <c r="M3765" s="205">
        <v>0.1125</v>
      </c>
      <c r="N3765" s="198">
        <v>0.04</v>
      </c>
      <c r="O3765" s="3" t="s">
        <v>6</v>
      </c>
      <c r="P3765" s="31" t="s">
        <v>7288</v>
      </c>
      <c r="Q3765" s="234">
        <v>1</v>
      </c>
      <c r="R3765" s="5">
        <v>85076000</v>
      </c>
      <c r="S3765" s="238">
        <v>45965</v>
      </c>
      <c r="T3765" s="263">
        <v>0.15</v>
      </c>
      <c r="U3765" s="263">
        <v>0</v>
      </c>
      <c r="V3765" s="263">
        <v>3.5039999999999995E-2</v>
      </c>
      <c r="W3765" s="263">
        <v>0</v>
      </c>
      <c r="X3765" s="263">
        <v>0.33999999999999997</v>
      </c>
      <c r="Y3765" s="265">
        <v>1.6064585475278061</v>
      </c>
      <c r="Z3765" s="275">
        <v>6675.937003125</v>
      </c>
      <c r="AA3765" s="276">
        <v>148.502531413714</v>
      </c>
      <c r="AB3765" s="277">
        <v>0.05</v>
      </c>
      <c r="AC3765" s="277">
        <v>3.6499999999999998E-2</v>
      </c>
      <c r="AD3765" s="277">
        <v>0</v>
      </c>
      <c r="AE3765" s="277">
        <v>0.33999999999999997</v>
      </c>
      <c r="AF3765" s="276">
        <v>1.6365881600285659</v>
      </c>
    </row>
    <row r="3766" spans="1:32" ht="27.6" x14ac:dyDescent="0.3">
      <c r="A3766" s="2">
        <f>IF(G3766="","",VLOOKUP(G3766,{"CFTV","100000";"switch","750000";"VMS","200000";"Alarme","300000";"CA","400000";"Cabeamento","500000";"Infra","600000";"Redes","700000";"Energia","800000";"Outros","900000";"Serviço","1000000"},2,FALSE)
  + COUNTIF($G$2:G3766,G3766)
)</f>
        <v>900190</v>
      </c>
      <c r="B3766" s="3" t="str">
        <f t="shared" si="61"/>
        <v>CAMERA DE VIDEO DJI ZENMUSE</v>
      </c>
      <c r="C3766" s="3" t="s">
        <v>6621</v>
      </c>
      <c r="D3766" s="3" t="s">
        <v>6621</v>
      </c>
      <c r="E3766" s="5" t="s">
        <v>675</v>
      </c>
      <c r="F3766" s="5" t="s">
        <v>7</v>
      </c>
      <c r="G3766" s="2" t="s">
        <v>6262</v>
      </c>
      <c r="H3766" s="3" t="s">
        <v>6621</v>
      </c>
      <c r="I3766" s="170" t="s">
        <v>7038</v>
      </c>
      <c r="J3766" s="138">
        <v>8106.3059999999996</v>
      </c>
      <c r="K3766" s="162">
        <v>16639.790274402589</v>
      </c>
      <c r="L3766" s="135"/>
      <c r="M3766" s="205">
        <v>0.15</v>
      </c>
      <c r="N3766" s="198">
        <v>0.04</v>
      </c>
      <c r="O3766" s="3" t="s">
        <v>6</v>
      </c>
      <c r="P3766" s="31" t="s">
        <v>7288</v>
      </c>
      <c r="Q3766" s="234">
        <v>1</v>
      </c>
      <c r="R3766" s="5">
        <v>85258929</v>
      </c>
      <c r="S3766" s="238">
        <v>45965</v>
      </c>
      <c r="T3766" s="263">
        <v>0.15</v>
      </c>
      <c r="U3766" s="263">
        <v>0</v>
      </c>
      <c r="V3766" s="263">
        <v>3.5039999999999995E-2</v>
      </c>
      <c r="W3766" s="263">
        <v>0</v>
      </c>
      <c r="X3766" s="263">
        <v>0.33999999999999997</v>
      </c>
      <c r="Y3766" s="265">
        <v>1.6064585475278061</v>
      </c>
      <c r="Z3766" s="275">
        <v>9322.2518999999993</v>
      </c>
      <c r="AA3766" s="276">
        <v>207.36834469502614</v>
      </c>
      <c r="AB3766" s="277">
        <v>0.05</v>
      </c>
      <c r="AC3766" s="277">
        <v>3.6499999999999998E-2</v>
      </c>
      <c r="AD3766" s="277">
        <v>0</v>
      </c>
      <c r="AE3766" s="277">
        <v>0.33999999999999997</v>
      </c>
      <c r="AF3766" s="276">
        <v>1.6365881600285659</v>
      </c>
    </row>
    <row r="3767" spans="1:32" ht="27.6" x14ac:dyDescent="0.3">
      <c r="A3767" s="2">
        <f>IF(G3767="","",VLOOKUP(G3767,{"CFTV","100000";"switch","750000";"VMS","200000";"Alarme","300000";"CA","400000";"Cabeamento","500000";"Infra","600000";"Redes","700000";"Energia","800000";"Outros","900000";"Serviço","1000000"},2,FALSE)
  + COUNTIF($G$2:G3767,G3767)
)</f>
        <v>900191</v>
      </c>
      <c r="B3767" s="3" t="str">
        <f t="shared" si="61"/>
        <v>CAMERA DE VIDEO DJI ZENMUSE</v>
      </c>
      <c r="C3767" s="3" t="s">
        <v>6622</v>
      </c>
      <c r="D3767" s="3" t="s">
        <v>6622</v>
      </c>
      <c r="E3767" s="5" t="s">
        <v>675</v>
      </c>
      <c r="F3767" s="5" t="s">
        <v>7</v>
      </c>
      <c r="G3767" s="2" t="s">
        <v>6262</v>
      </c>
      <c r="H3767" s="3" t="s">
        <v>6622</v>
      </c>
      <c r="I3767" s="170" t="s">
        <v>7038</v>
      </c>
      <c r="J3767" s="138">
        <v>22147.52</v>
      </c>
      <c r="K3767" s="162">
        <v>45462.148591249439</v>
      </c>
      <c r="L3767" s="135"/>
      <c r="M3767" s="205">
        <v>0.15</v>
      </c>
      <c r="N3767" s="198">
        <v>0.04</v>
      </c>
      <c r="O3767" s="3" t="s">
        <v>6</v>
      </c>
      <c r="P3767" s="31" t="s">
        <v>7288</v>
      </c>
      <c r="Q3767" s="234">
        <v>1</v>
      </c>
      <c r="R3767" s="5">
        <v>85258929</v>
      </c>
      <c r="S3767" s="238">
        <v>45965</v>
      </c>
      <c r="T3767" s="263">
        <v>0.15</v>
      </c>
      <c r="U3767" s="263">
        <v>0</v>
      </c>
      <c r="V3767" s="263">
        <v>3.5039999999999995E-2</v>
      </c>
      <c r="W3767" s="263">
        <v>0</v>
      </c>
      <c r="X3767" s="263">
        <v>0.33999999999999997</v>
      </c>
      <c r="Y3767" s="265">
        <v>1.6064585475278061</v>
      </c>
      <c r="Z3767" s="275">
        <v>25469.648000000001</v>
      </c>
      <c r="AA3767" s="276">
        <v>566.5582524888631</v>
      </c>
      <c r="AB3767" s="277">
        <v>0.05</v>
      </c>
      <c r="AC3767" s="277">
        <v>3.6499999999999998E-2</v>
      </c>
      <c r="AD3767" s="277">
        <v>0</v>
      </c>
      <c r="AE3767" s="277">
        <v>0.33999999999999997</v>
      </c>
      <c r="AF3767" s="276">
        <v>1.6365881600285659</v>
      </c>
    </row>
    <row r="3768" spans="1:32" ht="41.4" x14ac:dyDescent="0.3">
      <c r="A3768" s="2">
        <f>IF(G3768="","",VLOOKUP(G3768,{"CFTV","100000";"switch","750000";"VMS","200000";"Alarme","300000";"CA","400000";"Cabeamento","500000";"Infra","600000";"Redes","700000";"Energia","800000";"Outros","900000";"Serviço","1000000"},2,FALSE)
  + COUNTIF($G$2:G3768,G3768)
)</f>
        <v>900192</v>
      </c>
      <c r="B3768" s="3" t="str">
        <f t="shared" si="61"/>
        <v>CAMERA DE VIDEO DJI ZENMUSE</v>
      </c>
      <c r="C3768" s="3" t="s">
        <v>6623</v>
      </c>
      <c r="D3768" s="3" t="s">
        <v>6623</v>
      </c>
      <c r="E3768" s="5" t="s">
        <v>675</v>
      </c>
      <c r="F3768" s="5" t="s">
        <v>7</v>
      </c>
      <c r="G3768" s="2" t="s">
        <v>6262</v>
      </c>
      <c r="H3768" s="3" t="s">
        <v>6623</v>
      </c>
      <c r="I3768" s="170" t="s">
        <v>7038</v>
      </c>
      <c r="J3768" s="138">
        <v>22147.52</v>
      </c>
      <c r="K3768" s="162">
        <v>45462.148591249439</v>
      </c>
      <c r="L3768" s="135"/>
      <c r="M3768" s="205">
        <v>0.15</v>
      </c>
      <c r="N3768" s="198">
        <v>0.04</v>
      </c>
      <c r="O3768" s="3" t="s">
        <v>6</v>
      </c>
      <c r="P3768" s="31" t="s">
        <v>7288</v>
      </c>
      <c r="Q3768" s="234">
        <v>1</v>
      </c>
      <c r="R3768" s="5">
        <v>85258929</v>
      </c>
      <c r="S3768" s="238">
        <v>45965</v>
      </c>
      <c r="T3768" s="263">
        <v>0.15</v>
      </c>
      <c r="U3768" s="263">
        <v>0</v>
      </c>
      <c r="V3768" s="263">
        <v>3.5039999999999995E-2</v>
      </c>
      <c r="W3768" s="263">
        <v>0</v>
      </c>
      <c r="X3768" s="263">
        <v>0.33999999999999997</v>
      </c>
      <c r="Y3768" s="265">
        <v>1.6064585475278061</v>
      </c>
      <c r="Z3768" s="275">
        <v>25469.648000000001</v>
      </c>
      <c r="AA3768" s="276">
        <v>566.5582524888631</v>
      </c>
      <c r="AB3768" s="277">
        <v>0.05</v>
      </c>
      <c r="AC3768" s="277">
        <v>3.6499999999999998E-2</v>
      </c>
      <c r="AD3768" s="277">
        <v>0</v>
      </c>
      <c r="AE3768" s="277">
        <v>0.33999999999999997</v>
      </c>
      <c r="AF3768" s="276">
        <v>1.6365881600285659</v>
      </c>
    </row>
    <row r="3769" spans="1:32" ht="27.6" x14ac:dyDescent="0.3">
      <c r="A3769" s="2">
        <f>IF(G3769="","",VLOOKUP(G3769,{"CFTV","100000";"switch","750000";"VMS","200000";"Alarme","300000";"CA","400000";"Cabeamento","500000";"Infra","600000";"Redes","700000";"Energia","800000";"Outros","900000";"Serviço","1000000"},2,FALSE)
  + COUNTIF($G$2:G3769,G3769)
)</f>
        <v>900193</v>
      </c>
      <c r="B3769" s="3" t="str">
        <f t="shared" si="61"/>
        <v>CÂMERA DE VÍDEO DJI ZENMUSE</v>
      </c>
      <c r="C3769" s="3" t="s">
        <v>6624</v>
      </c>
      <c r="D3769" s="3" t="s">
        <v>6624</v>
      </c>
      <c r="E3769" s="5" t="s">
        <v>675</v>
      </c>
      <c r="F3769" s="5" t="s">
        <v>7</v>
      </c>
      <c r="G3769" s="2" t="s">
        <v>6262</v>
      </c>
      <c r="H3769" s="3" t="s">
        <v>6624</v>
      </c>
      <c r="I3769" s="170" t="s">
        <v>7038</v>
      </c>
      <c r="J3769" s="138">
        <v>63208.17</v>
      </c>
      <c r="K3769" s="162">
        <v>129747.22301733805</v>
      </c>
      <c r="L3769" s="135"/>
      <c r="M3769" s="205">
        <v>0.15</v>
      </c>
      <c r="N3769" s="198">
        <v>0.04</v>
      </c>
      <c r="O3769" s="3" t="s">
        <v>6</v>
      </c>
      <c r="P3769" s="31" t="s">
        <v>7288</v>
      </c>
      <c r="Q3769" s="234">
        <v>1</v>
      </c>
      <c r="R3769" s="5">
        <v>85258929</v>
      </c>
      <c r="S3769" s="238">
        <v>45965</v>
      </c>
      <c r="T3769" s="263">
        <v>0.15</v>
      </c>
      <c r="U3769" s="263">
        <v>0</v>
      </c>
      <c r="V3769" s="263">
        <v>3.5039999999999995E-2</v>
      </c>
      <c r="W3769" s="263">
        <v>0</v>
      </c>
      <c r="X3769" s="263">
        <v>0.33999999999999997</v>
      </c>
      <c r="Y3769" s="265">
        <v>1.6064585475278061</v>
      </c>
      <c r="Z3769" s="275">
        <v>72689.395499999999</v>
      </c>
      <c r="AA3769" s="276">
        <v>1616.9354554468841</v>
      </c>
      <c r="AB3769" s="277">
        <v>0.05</v>
      </c>
      <c r="AC3769" s="277">
        <v>3.6499999999999998E-2</v>
      </c>
      <c r="AD3769" s="277">
        <v>0</v>
      </c>
      <c r="AE3769" s="277">
        <v>0.33999999999999997</v>
      </c>
      <c r="AF3769" s="276">
        <v>1.6365881600285659</v>
      </c>
    </row>
    <row r="3770" spans="1:32" ht="27.6" x14ac:dyDescent="0.3">
      <c r="A3770" s="2">
        <f>IF(G3770="","",VLOOKUP(G3770,{"CFTV","100000";"switch","750000";"VMS","200000";"Alarme","300000";"CA","400000";"Cabeamento","500000";"Infra","600000";"Redes","700000";"Energia","800000";"Outros","900000";"Serviço","1000000"},2,FALSE)
  + COUNTIF($G$2:G3770,G3770)
)</f>
        <v>900194</v>
      </c>
      <c r="B3770" s="3" t="str">
        <f t="shared" si="61"/>
        <v>CAMERA DE VIDEO DJI ZENMUSE</v>
      </c>
      <c r="C3770" s="3" t="s">
        <v>6625</v>
      </c>
      <c r="D3770" s="3" t="s">
        <v>6625</v>
      </c>
      <c r="E3770" s="5" t="s">
        <v>675</v>
      </c>
      <c r="F3770" s="5" t="s">
        <v>7</v>
      </c>
      <c r="G3770" s="2" t="s">
        <v>6262</v>
      </c>
      <c r="H3770" s="3" t="s">
        <v>6625</v>
      </c>
      <c r="I3770" s="170" t="s">
        <v>7038</v>
      </c>
      <c r="J3770" s="138">
        <v>34186.71</v>
      </c>
      <c r="K3770" s="162">
        <v>70174.95818339719</v>
      </c>
      <c r="L3770" s="135"/>
      <c r="M3770" s="205">
        <v>0.15</v>
      </c>
      <c r="N3770" s="198">
        <v>0.04</v>
      </c>
      <c r="O3770" s="3" t="s">
        <v>6</v>
      </c>
      <c r="P3770" s="31" t="s">
        <v>7288</v>
      </c>
      <c r="Q3770" s="234">
        <v>1</v>
      </c>
      <c r="R3770" s="5">
        <v>85258929</v>
      </c>
      <c r="S3770" s="238">
        <v>45965</v>
      </c>
      <c r="T3770" s="263">
        <v>0.15</v>
      </c>
      <c r="U3770" s="263">
        <v>0</v>
      </c>
      <c r="V3770" s="263">
        <v>3.5039999999999995E-2</v>
      </c>
      <c r="W3770" s="263">
        <v>0</v>
      </c>
      <c r="X3770" s="263">
        <v>0.33999999999999997</v>
      </c>
      <c r="Y3770" s="265">
        <v>1.6064585475278061</v>
      </c>
      <c r="Z3770" s="275">
        <v>39314.716499999995</v>
      </c>
      <c r="AA3770" s="276">
        <v>874.53415443099436</v>
      </c>
      <c r="AB3770" s="277">
        <v>0.05</v>
      </c>
      <c r="AC3770" s="277">
        <v>3.6499999999999998E-2</v>
      </c>
      <c r="AD3770" s="277">
        <v>0</v>
      </c>
      <c r="AE3770" s="277">
        <v>0.33999999999999997</v>
      </c>
      <c r="AF3770" s="276">
        <v>1.6365881600285659</v>
      </c>
    </row>
    <row r="3771" spans="1:32" ht="41.4" x14ac:dyDescent="0.3">
      <c r="A3771" s="2">
        <f>IF(G3771="","",VLOOKUP(G3771,{"CFTV","100000";"switch","750000";"VMS","200000";"Alarme","300000";"CA","400000";"Cabeamento","500000";"Infra","600000";"Redes","700000";"Energia","800000";"Outros","900000";"Serviço","1000000"},2,FALSE)
  + COUNTIF($G$2:G3771,G3771)
)</f>
        <v>900195</v>
      </c>
      <c r="B3771" s="3" t="str">
        <f t="shared" si="61"/>
        <v>CAMERA DE VIDEO DJI ZENMUSE</v>
      </c>
      <c r="C3771" s="3" t="s">
        <v>6626</v>
      </c>
      <c r="D3771" s="3" t="s">
        <v>6626</v>
      </c>
      <c r="E3771" s="5" t="s">
        <v>675</v>
      </c>
      <c r="F3771" s="5" t="s">
        <v>7</v>
      </c>
      <c r="G3771" s="2" t="s">
        <v>6262</v>
      </c>
      <c r="H3771" s="3" t="s">
        <v>6626</v>
      </c>
      <c r="I3771" s="170" t="s">
        <v>7038</v>
      </c>
      <c r="J3771" s="138">
        <v>34186.71</v>
      </c>
      <c r="K3771" s="162">
        <v>70174.95818339719</v>
      </c>
      <c r="L3771" s="135"/>
      <c r="M3771" s="205">
        <v>0.15</v>
      </c>
      <c r="N3771" s="198">
        <v>0.04</v>
      </c>
      <c r="O3771" s="3" t="s">
        <v>6</v>
      </c>
      <c r="P3771" s="31" t="s">
        <v>7288</v>
      </c>
      <c r="Q3771" s="234">
        <v>1</v>
      </c>
      <c r="R3771" s="5">
        <v>85258929</v>
      </c>
      <c r="S3771" s="238">
        <v>45965</v>
      </c>
      <c r="T3771" s="263">
        <v>0.15</v>
      </c>
      <c r="U3771" s="263">
        <v>0</v>
      </c>
      <c r="V3771" s="263">
        <v>3.5039999999999995E-2</v>
      </c>
      <c r="W3771" s="263">
        <v>0</v>
      </c>
      <c r="X3771" s="263">
        <v>0.33999999999999997</v>
      </c>
      <c r="Y3771" s="265">
        <v>1.6064585475278061</v>
      </c>
      <c r="Z3771" s="275">
        <v>39314.716499999995</v>
      </c>
      <c r="AA3771" s="276">
        <v>874.53415443099436</v>
      </c>
      <c r="AB3771" s="277">
        <v>0.05</v>
      </c>
      <c r="AC3771" s="277">
        <v>3.6499999999999998E-2</v>
      </c>
      <c r="AD3771" s="277">
        <v>0</v>
      </c>
      <c r="AE3771" s="277">
        <v>0.33999999999999997</v>
      </c>
      <c r="AF3771" s="276">
        <v>1.6365881600285659</v>
      </c>
    </row>
    <row r="3772" spans="1:32" ht="55.2" x14ac:dyDescent="0.3">
      <c r="A3772" s="2">
        <f>IF(G3772="","",VLOOKUP(G3772,{"CFTV","100000";"switch","750000";"VMS","200000";"Alarme","300000";"CA","400000";"Cabeamento","500000";"Infra","600000";"Redes","700000";"Energia","800000";"Outros","900000";"Serviço","1000000"},2,FALSE)
  + COUNTIF($G$2:G3772,G3772)
)</f>
        <v>900196</v>
      </c>
      <c r="B3772" s="3" t="str">
        <f t="shared" si="61"/>
        <v>CARREGADOR VEICULAR DE BATERIA P/DRONE</v>
      </c>
      <c r="C3772" s="3" t="s">
        <v>6627</v>
      </c>
      <c r="D3772" s="3" t="s">
        <v>6627</v>
      </c>
      <c r="E3772" s="5" t="s">
        <v>675</v>
      </c>
      <c r="F3772" s="5" t="s">
        <v>7</v>
      </c>
      <c r="G3772" s="2" t="s">
        <v>6262</v>
      </c>
      <c r="H3772" s="3" t="s">
        <v>6627</v>
      </c>
      <c r="I3772" s="170" t="s">
        <v>7038</v>
      </c>
      <c r="J3772" s="138">
        <v>473.37225000000001</v>
      </c>
      <c r="K3772" s="162">
        <v>971.68981305690556</v>
      </c>
      <c r="L3772" s="126"/>
      <c r="M3772" s="205">
        <v>0.15</v>
      </c>
      <c r="N3772" s="198">
        <v>0.04</v>
      </c>
      <c r="O3772" s="3" t="s">
        <v>6</v>
      </c>
      <c r="P3772" s="31" t="s">
        <v>7288</v>
      </c>
      <c r="Q3772" s="234">
        <v>1</v>
      </c>
      <c r="R3772" s="5">
        <v>85044030</v>
      </c>
      <c r="S3772" s="238">
        <v>45965</v>
      </c>
      <c r="T3772" s="263">
        <v>0.15</v>
      </c>
      <c r="U3772" s="263">
        <v>0</v>
      </c>
      <c r="V3772" s="263">
        <v>3.5039999999999995E-2</v>
      </c>
      <c r="W3772" s="263">
        <v>0</v>
      </c>
      <c r="X3772" s="263">
        <v>0.33999999999999997</v>
      </c>
      <c r="Y3772" s="265">
        <v>1.6064585475278061</v>
      </c>
      <c r="Z3772" s="275">
        <v>544.37808749999999</v>
      </c>
      <c r="AA3772" s="276">
        <v>12.109389888200628</v>
      </c>
      <c r="AB3772" s="277">
        <v>0.05</v>
      </c>
      <c r="AC3772" s="277">
        <v>3.6499999999999998E-2</v>
      </c>
      <c r="AD3772" s="277">
        <v>0</v>
      </c>
      <c r="AE3772" s="277">
        <v>0.33999999999999997</v>
      </c>
      <c r="AF3772" s="276">
        <v>1.6365881600285659</v>
      </c>
    </row>
    <row r="3773" spans="1:32" ht="55.2" x14ac:dyDescent="0.3">
      <c r="A3773" s="2">
        <f>IF(G3773="","",VLOOKUP(G3773,{"CFTV","100000";"switch","750000";"VMS","200000";"Alarme","300000";"CA","400000";"Cabeamento","500000";"Infra","600000";"Redes","700000";"Energia","800000";"Outros","900000";"Serviço","1000000"},2,FALSE)
  + COUNTIF($G$2:G3773,G3773)
)</f>
        <v>900197</v>
      </c>
      <c r="B3773" s="3" t="str">
        <f t="shared" si="61"/>
        <v>CONJ CARREGAMENTO P/MATRICE 3D SERIES</v>
      </c>
      <c r="C3773" s="3" t="s">
        <v>6628</v>
      </c>
      <c r="D3773" s="3" t="s">
        <v>6628</v>
      </c>
      <c r="E3773" s="5" t="s">
        <v>675</v>
      </c>
      <c r="F3773" s="5" t="s">
        <v>7</v>
      </c>
      <c r="G3773" s="2" t="s">
        <v>6262</v>
      </c>
      <c r="H3773" s="3" t="s">
        <v>6628</v>
      </c>
      <c r="I3773" s="170" t="s">
        <v>7038</v>
      </c>
      <c r="J3773" s="138">
        <v>1730.9760000000001</v>
      </c>
      <c r="K3773" s="162">
        <v>3205.5766504657754</v>
      </c>
      <c r="L3773" s="126"/>
      <c r="M3773" s="205">
        <v>3.7499999999999999E-2</v>
      </c>
      <c r="N3773" s="198">
        <v>0.04</v>
      </c>
      <c r="O3773" s="3" t="s">
        <v>6</v>
      </c>
      <c r="P3773" s="31" t="s">
        <v>7288</v>
      </c>
      <c r="Q3773" s="234">
        <v>1</v>
      </c>
      <c r="R3773" s="5">
        <v>85044021</v>
      </c>
      <c r="S3773" s="238">
        <v>45965</v>
      </c>
      <c r="T3773" s="263">
        <v>0.15</v>
      </c>
      <c r="U3773" s="263">
        <v>0</v>
      </c>
      <c r="V3773" s="263">
        <v>3.5039999999999995E-2</v>
      </c>
      <c r="W3773" s="263">
        <v>0</v>
      </c>
      <c r="X3773" s="263">
        <v>0.33999999999999997</v>
      </c>
      <c r="Y3773" s="265">
        <v>1.6064585475278061</v>
      </c>
      <c r="Z3773" s="275">
        <v>1795.8876</v>
      </c>
      <c r="AA3773" s="276">
        <v>39.948527766163799</v>
      </c>
      <c r="AB3773" s="277">
        <v>0.05</v>
      </c>
      <c r="AC3773" s="277">
        <v>3.6499999999999998E-2</v>
      </c>
      <c r="AD3773" s="277">
        <v>0</v>
      </c>
      <c r="AE3773" s="277">
        <v>0.33999999999999997</v>
      </c>
      <c r="AF3773" s="276">
        <v>1.6365881600285659</v>
      </c>
    </row>
    <row r="3774" spans="1:32" ht="41.4" x14ac:dyDescent="0.3">
      <c r="A3774" s="2">
        <f>IF(G3774="","",VLOOKUP(G3774,{"CFTV","100000";"switch","750000";"VMS","200000";"Alarme","300000";"CA","400000";"Cabeamento","500000";"Infra","600000";"Redes","700000";"Energia","800000";"Outros","900000";"Serviço","1000000"},2,FALSE)
  + COUNTIF($G$2:G3774,G3774)
)</f>
        <v>900198</v>
      </c>
      <c r="B3774" s="3" t="str">
        <f t="shared" si="61"/>
        <v>CONJUNTO FIX P/DONGLE DJI MAVIC</v>
      </c>
      <c r="C3774" s="3" t="s">
        <v>6629</v>
      </c>
      <c r="D3774" s="3" t="s">
        <v>6629</v>
      </c>
      <c r="E3774" s="5" t="s">
        <v>675</v>
      </c>
      <c r="F3774" s="5" t="s">
        <v>7</v>
      </c>
      <c r="G3774" s="2" t="s">
        <v>6262</v>
      </c>
      <c r="H3774" s="3" t="s">
        <v>6629</v>
      </c>
      <c r="I3774" s="170" t="s">
        <v>7038</v>
      </c>
      <c r="J3774" s="138">
        <v>109.22924999999999</v>
      </c>
      <c r="K3774" s="162">
        <v>222.52331313158251</v>
      </c>
      <c r="L3774" s="126"/>
      <c r="M3774" s="205"/>
      <c r="N3774" s="198">
        <v>0.12</v>
      </c>
      <c r="O3774" s="3" t="s">
        <v>6</v>
      </c>
      <c r="P3774" s="31" t="s">
        <v>7288</v>
      </c>
      <c r="Q3774" s="234">
        <v>1</v>
      </c>
      <c r="R3774" s="5">
        <v>88073000</v>
      </c>
      <c r="S3774" s="238">
        <v>45965</v>
      </c>
      <c r="T3774" s="263">
        <v>0.15</v>
      </c>
      <c r="U3774" s="263">
        <v>0</v>
      </c>
      <c r="V3774" s="263">
        <v>3.2119999999999996E-2</v>
      </c>
      <c r="W3774" s="263">
        <v>0</v>
      </c>
      <c r="X3774" s="263">
        <v>0.33999999999999997</v>
      </c>
      <c r="Y3774" s="265">
        <v>1.8334922359937862</v>
      </c>
      <c r="Z3774" s="275">
        <v>109.22924999999999</v>
      </c>
      <c r="AA3774" s="276">
        <v>2.4297443372860568</v>
      </c>
      <c r="AB3774" s="277">
        <v>0.05</v>
      </c>
      <c r="AC3774" s="277">
        <v>3.6499999999999998E-2</v>
      </c>
      <c r="AD3774" s="277">
        <v>0</v>
      </c>
      <c r="AE3774" s="277">
        <v>0.33999999999999997</v>
      </c>
      <c r="AF3774" s="276">
        <v>1.6365881600285659</v>
      </c>
    </row>
    <row r="3775" spans="1:32" ht="41.4" x14ac:dyDescent="0.3">
      <c r="A3775" s="2">
        <f>IF(G3775="","",VLOOKUP(G3775,{"CFTV","100000";"switch","750000";"VMS","200000";"Alarme","300000";"CA","400000";"Cabeamento","500000";"Infra","600000";"Redes","700000";"Energia","800000";"Outros","900000";"Serviço","1000000"},2,FALSE)
  + COUNTIF($G$2:G3775,G3775)
)</f>
        <v>900199</v>
      </c>
      <c r="B3775" s="3" t="str">
        <f t="shared" si="61"/>
        <v>CONJ MODEM 4G DJI DONGLE</v>
      </c>
      <c r="C3775" s="3" t="s">
        <v>6630</v>
      </c>
      <c r="D3775" s="3" t="s">
        <v>6630</v>
      </c>
      <c r="E3775" s="5" t="s">
        <v>675</v>
      </c>
      <c r="F3775" s="5" t="s">
        <v>7</v>
      </c>
      <c r="G3775" s="2" t="s">
        <v>6262</v>
      </c>
      <c r="H3775" s="3" t="s">
        <v>6630</v>
      </c>
      <c r="I3775" s="170" t="s">
        <v>7038</v>
      </c>
      <c r="J3775" s="138">
        <v>1405.74</v>
      </c>
      <c r="K3775" s="162">
        <v>2885.5583271022215</v>
      </c>
      <c r="L3775" s="126"/>
      <c r="M3775" s="205">
        <v>0.15</v>
      </c>
      <c r="N3775" s="198">
        <v>0.04</v>
      </c>
      <c r="O3775" s="3" t="s">
        <v>6</v>
      </c>
      <c r="P3775" s="31" t="s">
        <v>7288</v>
      </c>
      <c r="Q3775" s="234">
        <v>1</v>
      </c>
      <c r="R3775" s="5">
        <v>85176262</v>
      </c>
      <c r="S3775" s="238">
        <v>45965</v>
      </c>
      <c r="T3775" s="263">
        <v>0.15</v>
      </c>
      <c r="U3775" s="263">
        <v>0</v>
      </c>
      <c r="V3775" s="263">
        <v>3.5039999999999995E-2</v>
      </c>
      <c r="W3775" s="263">
        <v>0</v>
      </c>
      <c r="X3775" s="263">
        <v>0.33999999999999997</v>
      </c>
      <c r="Y3775" s="265">
        <v>1.6064585475278061</v>
      </c>
      <c r="Z3775" s="275">
        <v>1616.6010000000001</v>
      </c>
      <c r="AA3775" s="276">
        <v>35.960396371859893</v>
      </c>
      <c r="AB3775" s="277">
        <v>0.05</v>
      </c>
      <c r="AC3775" s="277">
        <v>3.6499999999999998E-2</v>
      </c>
      <c r="AD3775" s="277">
        <v>0</v>
      </c>
      <c r="AE3775" s="277">
        <v>0.33999999999999997</v>
      </c>
      <c r="AF3775" s="276">
        <v>1.6365881600285659</v>
      </c>
    </row>
    <row r="3776" spans="1:32" ht="41.4" x14ac:dyDescent="0.3">
      <c r="A3776" s="2">
        <f>IF(G3776="","",VLOOKUP(G3776,{"CFTV","100000";"switch","750000";"VMS","200000";"Alarme","300000";"CA","400000";"Cabeamento","500000";"Infra","600000";"Redes","700000";"Energia","800000";"Outros","900000";"Serviço","1000000"},2,FALSE)
  + COUNTIF($G$2:G3776,G3776)
)</f>
        <v>900200</v>
      </c>
      <c r="B3776" s="3" t="str">
        <f t="shared" si="61"/>
        <v>CONJUNTO 1 HUB + 3</v>
      </c>
      <c r="C3776" s="3" t="s">
        <v>6631</v>
      </c>
      <c r="D3776" s="3" t="s">
        <v>6631</v>
      </c>
      <c r="E3776" s="5" t="s">
        <v>675</v>
      </c>
      <c r="F3776" s="5" t="s">
        <v>7</v>
      </c>
      <c r="G3776" s="2" t="s">
        <v>6262</v>
      </c>
      <c r="H3776" s="3" t="s">
        <v>6631</v>
      </c>
      <c r="I3776" s="170" t="s">
        <v>7038</v>
      </c>
      <c r="J3776" s="138">
        <v>4413.03</v>
      </c>
      <c r="K3776" s="162">
        <v>8763.2240138291727</v>
      </c>
      <c r="L3776" s="126"/>
      <c r="M3776" s="205">
        <v>0.1125</v>
      </c>
      <c r="N3776" s="198">
        <v>0.04</v>
      </c>
      <c r="O3776" s="3" t="s">
        <v>6</v>
      </c>
      <c r="P3776" s="31" t="s">
        <v>7288</v>
      </c>
      <c r="Q3776" s="234">
        <v>1</v>
      </c>
      <c r="R3776" s="5">
        <v>85076000</v>
      </c>
      <c r="S3776" s="238">
        <v>45965</v>
      </c>
      <c r="T3776" s="263">
        <v>0.15</v>
      </c>
      <c r="U3776" s="263">
        <v>0</v>
      </c>
      <c r="V3776" s="263">
        <v>3.5039999999999995E-2</v>
      </c>
      <c r="W3776" s="263">
        <v>0</v>
      </c>
      <c r="X3776" s="263">
        <v>0.33999999999999997</v>
      </c>
      <c r="Y3776" s="265">
        <v>1.6064585475278061</v>
      </c>
      <c r="Z3776" s="275">
        <v>4909.4958749999996</v>
      </c>
      <c r="AA3776" s="276">
        <v>109.20902415067854</v>
      </c>
      <c r="AB3776" s="277">
        <v>0.05</v>
      </c>
      <c r="AC3776" s="277">
        <v>3.6499999999999998E-2</v>
      </c>
      <c r="AD3776" s="277">
        <v>0</v>
      </c>
      <c r="AE3776" s="277">
        <v>0.33999999999999997</v>
      </c>
      <c r="AF3776" s="276">
        <v>1.6365881600285659</v>
      </c>
    </row>
    <row r="3777" spans="1:32" ht="41.4" x14ac:dyDescent="0.3">
      <c r="A3777" s="2">
        <f>IF(G3777="","",VLOOKUP(G3777,{"CFTV","100000";"switch","750000";"VMS","200000";"Alarme","300000";"CA","400000";"Cabeamento","500000";"Infra","600000";"Redes","700000";"Energia","800000";"Outros","900000";"Serviço","1000000"},2,FALSE)
  + COUNTIF($G$2:G3777,G3777)
)</f>
        <v>900201</v>
      </c>
      <c r="B3777" s="3" t="str">
        <f t="shared" si="61"/>
        <v>CONJUNTO ALCA E SUPORTE P/DJI</v>
      </c>
      <c r="C3777" s="3" t="s">
        <v>6632</v>
      </c>
      <c r="D3777" s="3" t="s">
        <v>6632</v>
      </c>
      <c r="E3777" s="5" t="s">
        <v>675</v>
      </c>
      <c r="F3777" s="5" t="s">
        <v>7</v>
      </c>
      <c r="G3777" s="2" t="s">
        <v>6262</v>
      </c>
      <c r="H3777" s="3" t="s">
        <v>6632</v>
      </c>
      <c r="I3777" s="170" t="s">
        <v>7038</v>
      </c>
      <c r="J3777" s="138">
        <v>578.41</v>
      </c>
      <c r="K3777" s="162">
        <v>1133.0976423354728</v>
      </c>
      <c r="L3777" s="126"/>
      <c r="M3777" s="205">
        <v>9.7500000000000003E-2</v>
      </c>
      <c r="N3777" s="198">
        <v>0.04</v>
      </c>
      <c r="O3777" s="3" t="s">
        <v>6</v>
      </c>
      <c r="P3777" s="31" t="s">
        <v>7288</v>
      </c>
      <c r="Q3777" s="234">
        <v>1</v>
      </c>
      <c r="R3777" s="5">
        <v>39269090</v>
      </c>
      <c r="S3777" s="238">
        <v>45965</v>
      </c>
      <c r="T3777" s="263">
        <v>0.15</v>
      </c>
      <c r="U3777" s="263">
        <v>0</v>
      </c>
      <c r="V3777" s="263">
        <v>3.5039999999999995E-2</v>
      </c>
      <c r="W3777" s="263">
        <v>0</v>
      </c>
      <c r="X3777" s="263">
        <v>0.33999999999999997</v>
      </c>
      <c r="Y3777" s="265">
        <v>1.6064585475278061</v>
      </c>
      <c r="Z3777" s="275">
        <v>634.80497500000001</v>
      </c>
      <c r="AA3777" s="276">
        <v>14.120886056502878</v>
      </c>
      <c r="AB3777" s="277">
        <v>0.05</v>
      </c>
      <c r="AC3777" s="277">
        <v>3.6499999999999998E-2</v>
      </c>
      <c r="AD3777" s="277">
        <v>0</v>
      </c>
      <c r="AE3777" s="277">
        <v>0.33999999999999997</v>
      </c>
      <c r="AF3777" s="276">
        <v>1.6365881600285659</v>
      </c>
    </row>
    <row r="3778" spans="1:32" ht="41.4" x14ac:dyDescent="0.3">
      <c r="A3778" s="2">
        <f>IF(G3778="","",VLOOKUP(G3778,{"CFTV","100000";"switch","750000";"VMS","200000";"Alarme","300000";"CA","400000";"Cabeamento","500000";"Infra","600000";"Redes","700000";"Energia","800000";"Outros","900000";"Serviço","1000000"},2,FALSE)
  + COUNTIF($G$2:G3778,G3778)
)</f>
        <v>900202</v>
      </c>
      <c r="B3778" s="3" t="str">
        <f t="shared" si="61"/>
        <v>CONJUNTO DESENVOLVIMENTO DJI E-PORT</v>
      </c>
      <c r="C3778" s="3" t="s">
        <v>6633</v>
      </c>
      <c r="D3778" s="3" t="s">
        <v>6633</v>
      </c>
      <c r="E3778" s="5" t="s">
        <v>675</v>
      </c>
      <c r="F3778" s="5" t="s">
        <v>7</v>
      </c>
      <c r="G3778" s="2" t="s">
        <v>6262</v>
      </c>
      <c r="H3778" s="3" t="s">
        <v>6633</v>
      </c>
      <c r="I3778" s="170" t="s">
        <v>7038</v>
      </c>
      <c r="J3778" s="138">
        <v>463.08</v>
      </c>
      <c r="K3778" s="162">
        <v>950.56294201950311</v>
      </c>
      <c r="L3778" s="126"/>
      <c r="M3778" s="205">
        <v>0.15</v>
      </c>
      <c r="N3778" s="198">
        <v>0.04</v>
      </c>
      <c r="O3778" s="3" t="s">
        <v>6</v>
      </c>
      <c r="P3778" s="31" t="s">
        <v>7288</v>
      </c>
      <c r="Q3778" s="234">
        <v>1</v>
      </c>
      <c r="R3778" s="5">
        <v>85176259</v>
      </c>
      <c r="S3778" s="238">
        <v>45965</v>
      </c>
      <c r="T3778" s="263">
        <v>0.15</v>
      </c>
      <c r="U3778" s="263">
        <v>0</v>
      </c>
      <c r="V3778" s="263">
        <v>3.5039999999999995E-2</v>
      </c>
      <c r="W3778" s="263">
        <v>0</v>
      </c>
      <c r="X3778" s="263">
        <v>0.33999999999999997</v>
      </c>
      <c r="Y3778" s="265">
        <v>1.6064585475278061</v>
      </c>
      <c r="Z3778" s="275">
        <v>532.54199999999992</v>
      </c>
      <c r="AA3778" s="276">
        <v>11.846102659012958</v>
      </c>
      <c r="AB3778" s="277">
        <v>0.05</v>
      </c>
      <c r="AC3778" s="277">
        <v>3.6499999999999998E-2</v>
      </c>
      <c r="AD3778" s="277">
        <v>0</v>
      </c>
      <c r="AE3778" s="277">
        <v>0.33999999999999997</v>
      </c>
      <c r="AF3778" s="276">
        <v>1.6365881600285659</v>
      </c>
    </row>
    <row r="3779" spans="1:32" ht="41.4" x14ac:dyDescent="0.3">
      <c r="A3779" s="2">
        <f>IF(G3779="","",VLOOKUP(G3779,{"CFTV","100000";"switch","750000";"VMS","200000";"Alarme","300000";"CA","400000";"Cabeamento","500000";"Infra","600000";"Redes","700000";"Energia","800000";"Outros","900000";"Serviço","1000000"},2,FALSE)
  + COUNTIF($G$2:G3779,G3779)
)</f>
        <v>900203</v>
      </c>
      <c r="B3779" s="3" t="str">
        <f t="shared" si="61"/>
        <v>CONJUNTO DESENVOLVIMENTO P/PAYLOAD 2.0</v>
      </c>
      <c r="C3779" s="3" t="s">
        <v>6634</v>
      </c>
      <c r="D3779" s="3" t="s">
        <v>6634</v>
      </c>
      <c r="E3779" s="5" t="s">
        <v>675</v>
      </c>
      <c r="F3779" s="5" t="s">
        <v>7</v>
      </c>
      <c r="G3779" s="2" t="s">
        <v>6262</v>
      </c>
      <c r="H3779" s="3" t="s">
        <v>6634</v>
      </c>
      <c r="I3779" s="170" t="s">
        <v>7038</v>
      </c>
      <c r="J3779" s="138">
        <v>519.29</v>
      </c>
      <c r="K3779" s="162">
        <v>1057.9046480324591</v>
      </c>
      <c r="L3779" s="126"/>
      <c r="M3779" s="205"/>
      <c r="N3779" s="198">
        <v>0.12</v>
      </c>
      <c r="O3779" s="3" t="s">
        <v>6</v>
      </c>
      <c r="P3779" s="31" t="s">
        <v>7288</v>
      </c>
      <c r="Q3779" s="234">
        <v>1</v>
      </c>
      <c r="R3779" s="5">
        <v>88073000</v>
      </c>
      <c r="S3779" s="238">
        <v>45965</v>
      </c>
      <c r="T3779" s="263">
        <v>0.15</v>
      </c>
      <c r="U3779" s="263">
        <v>0</v>
      </c>
      <c r="V3779" s="263">
        <v>3.2119999999999996E-2</v>
      </c>
      <c r="W3779" s="263">
        <v>0</v>
      </c>
      <c r="X3779" s="263">
        <v>0.33999999999999997</v>
      </c>
      <c r="Y3779" s="265">
        <v>1.8334922359937862</v>
      </c>
      <c r="Z3779" s="275">
        <v>519.29</v>
      </c>
      <c r="AA3779" s="276">
        <v>11.55131923829264</v>
      </c>
      <c r="AB3779" s="277">
        <v>0.05</v>
      </c>
      <c r="AC3779" s="277">
        <v>3.6499999999999998E-2</v>
      </c>
      <c r="AD3779" s="277">
        <v>0</v>
      </c>
      <c r="AE3779" s="277">
        <v>0.33999999999999997</v>
      </c>
      <c r="AF3779" s="276">
        <v>1.6365881600285659</v>
      </c>
    </row>
    <row r="3780" spans="1:32" ht="41.4" x14ac:dyDescent="0.3">
      <c r="A3780" s="2">
        <f>IF(G3780="","",VLOOKUP(G3780,{"CFTV","100000";"switch","750000";"VMS","200000";"Alarme","300000";"CA","400000";"Cabeamento","500000";"Infra","600000";"Redes","700000";"Energia","800000";"Outros","900000";"Serviço","1000000"},2,FALSE)
  + COUNTIF($G$2:G3780,G3780)
)</f>
        <v>900204</v>
      </c>
      <c r="B3780" s="3" t="str">
        <f t="shared" si="61"/>
        <v>CONJUNTO FIX P/DONGLE DJI MAVIC</v>
      </c>
      <c r="C3780" s="3" t="s">
        <v>6629</v>
      </c>
      <c r="D3780" s="3" t="s">
        <v>6629</v>
      </c>
      <c r="E3780" s="5" t="s">
        <v>675</v>
      </c>
      <c r="F3780" s="5" t="s">
        <v>7</v>
      </c>
      <c r="G3780" s="2" t="s">
        <v>6262</v>
      </c>
      <c r="H3780" s="3" t="s">
        <v>6629</v>
      </c>
      <c r="I3780" s="170" t="s">
        <v>7038</v>
      </c>
      <c r="J3780" s="138">
        <v>109.22924999999999</v>
      </c>
      <c r="K3780" s="162">
        <v>222.52331313158251</v>
      </c>
      <c r="L3780" s="126"/>
      <c r="M3780" s="205"/>
      <c r="N3780" s="198">
        <v>0.12</v>
      </c>
      <c r="O3780" s="3" t="s">
        <v>6</v>
      </c>
      <c r="P3780" s="31" t="s">
        <v>7288</v>
      </c>
      <c r="Q3780" s="234">
        <v>1</v>
      </c>
      <c r="R3780" s="5">
        <v>88073000</v>
      </c>
      <c r="S3780" s="238">
        <v>45965</v>
      </c>
      <c r="T3780" s="263">
        <v>0.15</v>
      </c>
      <c r="U3780" s="263">
        <v>0</v>
      </c>
      <c r="V3780" s="263">
        <v>3.2119999999999996E-2</v>
      </c>
      <c r="W3780" s="263">
        <v>0</v>
      </c>
      <c r="X3780" s="263">
        <v>0.33999999999999997</v>
      </c>
      <c r="Y3780" s="265">
        <v>1.8334922359937862</v>
      </c>
      <c r="Z3780" s="275">
        <v>109.22924999999999</v>
      </c>
      <c r="AA3780" s="276">
        <v>2.4297443372860568</v>
      </c>
      <c r="AB3780" s="277">
        <v>0.05</v>
      </c>
      <c r="AC3780" s="277">
        <v>3.6499999999999998E-2</v>
      </c>
      <c r="AD3780" s="277">
        <v>0</v>
      </c>
      <c r="AE3780" s="277">
        <v>0.33999999999999997</v>
      </c>
      <c r="AF3780" s="276">
        <v>1.6365881600285659</v>
      </c>
    </row>
    <row r="3781" spans="1:32" ht="41.4" x14ac:dyDescent="0.3">
      <c r="A3781" s="2">
        <f>IF(G3781="","",VLOOKUP(G3781,{"CFTV","100000";"switch","750000";"VMS","200000";"Alarme","300000";"CA","400000";"Cabeamento","500000";"Infra","600000";"Redes","700000";"Energia","800000";"Outros","900000";"Serviço","1000000"},2,FALSE)
  + COUNTIF($G$2:G3781,G3781)
)</f>
        <v>900205</v>
      </c>
      <c r="B3781" s="3" t="str">
        <f t="shared" si="61"/>
        <v>CONJUNTO MODEM 4G DJI DONGLE</v>
      </c>
      <c r="C3781" s="3" t="s">
        <v>6635</v>
      </c>
      <c r="D3781" s="3" t="s">
        <v>6635</v>
      </c>
      <c r="E3781" s="5" t="s">
        <v>675</v>
      </c>
      <c r="F3781" s="5" t="s">
        <v>7</v>
      </c>
      <c r="G3781" s="2" t="s">
        <v>6262</v>
      </c>
      <c r="H3781" s="3" t="s">
        <v>6635</v>
      </c>
      <c r="I3781" s="170" t="s">
        <v>7038</v>
      </c>
      <c r="J3781" s="138">
        <v>1434.42975</v>
      </c>
      <c r="K3781" s="162">
        <v>2944.449691803361</v>
      </c>
      <c r="L3781" s="126"/>
      <c r="M3781" s="205">
        <v>0.15</v>
      </c>
      <c r="N3781" s="198">
        <v>0.04</v>
      </c>
      <c r="O3781" s="3" t="s">
        <v>6</v>
      </c>
      <c r="P3781" s="31" t="s">
        <v>7288</v>
      </c>
      <c r="Q3781" s="234">
        <v>1</v>
      </c>
      <c r="R3781" s="5">
        <v>85176262</v>
      </c>
      <c r="S3781" s="238">
        <v>45965</v>
      </c>
      <c r="T3781" s="263">
        <v>0.15</v>
      </c>
      <c r="U3781" s="263">
        <v>0</v>
      </c>
      <c r="V3781" s="263">
        <v>3.5039999999999995E-2</v>
      </c>
      <c r="W3781" s="263">
        <v>0</v>
      </c>
      <c r="X3781" s="263">
        <v>0.33999999999999997</v>
      </c>
      <c r="Y3781" s="265">
        <v>1.6064585475278061</v>
      </c>
      <c r="Z3781" s="275">
        <v>1649.5942124999999</v>
      </c>
      <c r="AA3781" s="276">
        <v>36.69431216127299</v>
      </c>
      <c r="AB3781" s="277">
        <v>0.05</v>
      </c>
      <c r="AC3781" s="277">
        <v>3.6499999999999998E-2</v>
      </c>
      <c r="AD3781" s="277">
        <v>0</v>
      </c>
      <c r="AE3781" s="277">
        <v>0.33999999999999997</v>
      </c>
      <c r="AF3781" s="276">
        <v>1.6365881600285659</v>
      </c>
    </row>
    <row r="3782" spans="1:32" ht="27.6" x14ac:dyDescent="0.3">
      <c r="A3782" s="2">
        <f>IF(G3782="","",VLOOKUP(G3782,{"CFTV","100000";"switch","750000";"VMS","200000";"Alarme","300000";"CA","400000";"Cabeamento","500000";"Infra","600000";"Redes","700000";"Energia","800000";"Outros","900000";"Serviço","1000000"},2,FALSE)
  + COUNTIF($G$2:G3782,G3782)
)</f>
        <v>900206</v>
      </c>
      <c r="B3782" s="3" t="str">
        <f t="shared" si="61"/>
        <v>CONJUNTO PÓLO E TRIPÉ P/D-RTK</v>
      </c>
      <c r="C3782" s="3" t="s">
        <v>6636</v>
      </c>
      <c r="D3782" s="3" t="s">
        <v>6636</v>
      </c>
      <c r="E3782" s="5" t="s">
        <v>675</v>
      </c>
      <c r="F3782" s="5" t="s">
        <v>7</v>
      </c>
      <c r="G3782" s="2" t="s">
        <v>6262</v>
      </c>
      <c r="H3782" s="3" t="s">
        <v>6636</v>
      </c>
      <c r="I3782" s="170" t="s">
        <v>7038</v>
      </c>
      <c r="J3782" s="138">
        <v>4260.5200000000004</v>
      </c>
      <c r="K3782" s="162">
        <v>8346.3030845302274</v>
      </c>
      <c r="L3782" s="126"/>
      <c r="M3782" s="205">
        <v>9.7500000000000003E-2</v>
      </c>
      <c r="N3782" s="198">
        <v>0.04</v>
      </c>
      <c r="O3782" s="3" t="s">
        <v>6</v>
      </c>
      <c r="P3782" s="31" t="s">
        <v>7288</v>
      </c>
      <c r="Q3782" s="234">
        <v>1</v>
      </c>
      <c r="R3782" s="5">
        <v>96200000</v>
      </c>
      <c r="S3782" s="238">
        <v>45965</v>
      </c>
      <c r="T3782" s="263">
        <v>0.15</v>
      </c>
      <c r="U3782" s="263">
        <v>0</v>
      </c>
      <c r="V3782" s="263">
        <v>3.5039999999999995E-2</v>
      </c>
      <c r="W3782" s="263">
        <v>0</v>
      </c>
      <c r="X3782" s="263">
        <v>0.33999999999999997</v>
      </c>
      <c r="Y3782" s="265">
        <v>1.6064585475278061</v>
      </c>
      <c r="Z3782" s="275">
        <v>4675.9207000000006</v>
      </c>
      <c r="AA3782" s="276">
        <v>104.0132733898993</v>
      </c>
      <c r="AB3782" s="277">
        <v>0.05</v>
      </c>
      <c r="AC3782" s="277">
        <v>3.6499999999999998E-2</v>
      </c>
      <c r="AD3782" s="277">
        <v>0</v>
      </c>
      <c r="AE3782" s="277">
        <v>0.33999999999999997</v>
      </c>
      <c r="AF3782" s="276">
        <v>1.6365881600285659</v>
      </c>
    </row>
    <row r="3783" spans="1:32" ht="27.6" x14ac:dyDescent="0.3">
      <c r="A3783" s="2">
        <f>IF(G3783="","",VLOOKUP(G3783,{"CFTV","100000";"switch","750000";"VMS","200000";"Alarme","300000";"CA","400000";"Cabeamento","500000";"Infra","600000";"Redes","700000";"Energia","800000";"Outros","900000";"Serviço","1000000"},2,FALSE)
  + COUNTIF($G$2:G3783,G3783)
)</f>
        <v>900207</v>
      </c>
      <c r="B3783" s="3" t="str">
        <f t="shared" si="61"/>
        <v>CONTROLE REMOTO DJI RC PLUS</v>
      </c>
      <c r="C3783" s="3" t="s">
        <v>6637</v>
      </c>
      <c r="D3783" s="3" t="s">
        <v>6637</v>
      </c>
      <c r="E3783" s="5" t="s">
        <v>675</v>
      </c>
      <c r="F3783" s="5" t="s">
        <v>7</v>
      </c>
      <c r="G3783" s="2" t="s">
        <v>6262</v>
      </c>
      <c r="H3783" s="3" t="s">
        <v>6637</v>
      </c>
      <c r="I3783" s="170" t="s">
        <v>7038</v>
      </c>
      <c r="J3783" s="138">
        <v>7840.12</v>
      </c>
      <c r="K3783" s="162">
        <v>15813.50600004154</v>
      </c>
      <c r="L3783" s="126"/>
      <c r="M3783" s="205">
        <v>0.13</v>
      </c>
      <c r="N3783" s="198">
        <v>0.04</v>
      </c>
      <c r="O3783" s="3" t="s">
        <v>6</v>
      </c>
      <c r="P3783" s="31" t="s">
        <v>7288</v>
      </c>
      <c r="Q3783" s="234">
        <v>1</v>
      </c>
      <c r="R3783" s="5">
        <v>85269200</v>
      </c>
      <c r="S3783" s="238">
        <v>45965</v>
      </c>
      <c r="T3783" s="263">
        <v>0.15</v>
      </c>
      <c r="U3783" s="263">
        <v>0</v>
      </c>
      <c r="V3783" s="263">
        <v>3.5039999999999995E-2</v>
      </c>
      <c r="W3783" s="263">
        <v>0</v>
      </c>
      <c r="X3783" s="263">
        <v>0.33999999999999997</v>
      </c>
      <c r="Y3783" s="265">
        <v>1.6064585475278061</v>
      </c>
      <c r="Z3783" s="275">
        <v>8859.3356000000003</v>
      </c>
      <c r="AA3783" s="276">
        <v>197.07102727718785</v>
      </c>
      <c r="AB3783" s="277">
        <v>0.05</v>
      </c>
      <c r="AC3783" s="277">
        <v>3.6499999999999998E-2</v>
      </c>
      <c r="AD3783" s="277">
        <v>0</v>
      </c>
      <c r="AE3783" s="277">
        <v>0.33999999999999997</v>
      </c>
      <c r="AF3783" s="276">
        <v>1.6365881600285659</v>
      </c>
    </row>
    <row r="3784" spans="1:32" ht="27.6" x14ac:dyDescent="0.3">
      <c r="A3784" s="2">
        <f>IF(G3784="","",VLOOKUP(G3784,{"CFTV","100000";"switch","750000";"VMS","200000";"Alarme","300000";"CA","400000";"Cabeamento","500000";"Infra","600000";"Redes","700000";"Energia","800000";"Outros","900000";"Serviço","1000000"},2,FALSE)
  + COUNTIF($G$2:G3784,G3784)
)</f>
        <v>900208</v>
      </c>
      <c r="B3784" s="3" t="str">
        <f t="shared" si="61"/>
        <v>CONTROLE REMOTO DJI RC PRO</v>
      </c>
      <c r="C3784" s="3" t="s">
        <v>6638</v>
      </c>
      <c r="D3784" s="3" t="s">
        <v>6638</v>
      </c>
      <c r="E3784" s="5" t="s">
        <v>675</v>
      </c>
      <c r="F3784" s="5" t="s">
        <v>7</v>
      </c>
      <c r="G3784" s="2" t="s">
        <v>6262</v>
      </c>
      <c r="H3784" s="3" t="s">
        <v>6638</v>
      </c>
      <c r="I3784" s="170" t="s">
        <v>7038</v>
      </c>
      <c r="J3784" s="138">
        <v>7077.51</v>
      </c>
      <c r="K3784" s="162">
        <v>14275.323190251425</v>
      </c>
      <c r="L3784" s="126"/>
      <c r="M3784" s="205">
        <v>0.13</v>
      </c>
      <c r="N3784" s="198">
        <v>0.04</v>
      </c>
      <c r="O3784" s="3" t="s">
        <v>6</v>
      </c>
      <c r="P3784" s="31" t="s">
        <v>7288</v>
      </c>
      <c r="Q3784" s="234">
        <v>1</v>
      </c>
      <c r="R3784" s="5">
        <v>85269200</v>
      </c>
      <c r="S3784" s="238">
        <v>45965</v>
      </c>
      <c r="T3784" s="263">
        <v>0.15</v>
      </c>
      <c r="U3784" s="263">
        <v>0</v>
      </c>
      <c r="V3784" s="263">
        <v>3.5039999999999995E-2</v>
      </c>
      <c r="W3784" s="263">
        <v>0</v>
      </c>
      <c r="X3784" s="263">
        <v>0.33999999999999997</v>
      </c>
      <c r="Y3784" s="265">
        <v>1.6064585475278061</v>
      </c>
      <c r="Z3784" s="275">
        <v>7997.5862999999999</v>
      </c>
      <c r="AA3784" s="276">
        <v>177.90189005583713</v>
      </c>
      <c r="AB3784" s="277">
        <v>0.05</v>
      </c>
      <c r="AC3784" s="277">
        <v>3.6499999999999998E-2</v>
      </c>
      <c r="AD3784" s="277">
        <v>0</v>
      </c>
      <c r="AE3784" s="277">
        <v>0.33999999999999997</v>
      </c>
      <c r="AF3784" s="276">
        <v>1.6365881600285659</v>
      </c>
    </row>
    <row r="3785" spans="1:32" ht="41.4" x14ac:dyDescent="0.3">
      <c r="A3785" s="2">
        <f>IF(G3785="","",VLOOKUP(G3785,{"CFTV","100000";"switch","750000";"VMS","200000";"Alarme","300000";"CA","400000";"Cabeamento","500000";"Infra","600000";"Redes","700000";"Energia","800000";"Outros","900000";"Serviço","1000000"},2,FALSE)
  + COUNTIF($G$2:G3785,G3785)
)</f>
        <v>900209</v>
      </c>
      <c r="B3785" s="3" t="str">
        <f t="shared" si="61"/>
        <v>CONTROLE REMOTO P/DRONE DJI RC</v>
      </c>
      <c r="C3785" s="3" t="s">
        <v>6639</v>
      </c>
      <c r="D3785" s="3" t="s">
        <v>6639</v>
      </c>
      <c r="E3785" s="5" t="s">
        <v>675</v>
      </c>
      <c r="F3785" s="5" t="s">
        <v>7</v>
      </c>
      <c r="G3785" s="2" t="s">
        <v>6262</v>
      </c>
      <c r="H3785" s="3" t="s">
        <v>6639</v>
      </c>
      <c r="I3785" s="170" t="s">
        <v>7038</v>
      </c>
      <c r="J3785" s="138">
        <v>10692.33</v>
      </c>
      <c r="K3785" s="162">
        <v>21566.40773475714</v>
      </c>
      <c r="L3785" s="126"/>
      <c r="M3785" s="205">
        <v>0.13</v>
      </c>
      <c r="N3785" s="198">
        <v>0.04</v>
      </c>
      <c r="O3785" s="3" t="s">
        <v>6</v>
      </c>
      <c r="P3785" s="31" t="s">
        <v>7288</v>
      </c>
      <c r="Q3785" s="234">
        <v>1</v>
      </c>
      <c r="R3785" s="5">
        <v>85269200</v>
      </c>
      <c r="S3785" s="238">
        <v>45965</v>
      </c>
      <c r="T3785" s="263">
        <v>0.15</v>
      </c>
      <c r="U3785" s="263">
        <v>0</v>
      </c>
      <c r="V3785" s="263">
        <v>3.5039999999999995E-2</v>
      </c>
      <c r="W3785" s="263">
        <v>0</v>
      </c>
      <c r="X3785" s="263">
        <v>0.33999999999999997</v>
      </c>
      <c r="Y3785" s="265">
        <v>1.6064585475278061</v>
      </c>
      <c r="Z3785" s="275">
        <v>12082.332899999999</v>
      </c>
      <c r="AA3785" s="276">
        <v>268.7648221056175</v>
      </c>
      <c r="AB3785" s="277">
        <v>0.05</v>
      </c>
      <c r="AC3785" s="277">
        <v>3.6499999999999998E-2</v>
      </c>
      <c r="AD3785" s="277">
        <v>0</v>
      </c>
      <c r="AE3785" s="277">
        <v>0.33999999999999997</v>
      </c>
      <c r="AF3785" s="276">
        <v>1.6365881600285659</v>
      </c>
    </row>
    <row r="3786" spans="1:32" ht="41.4" x14ac:dyDescent="0.3">
      <c r="A3786" s="2">
        <f>IF(G3786="","",VLOOKUP(G3786,{"CFTV","100000";"switch","750000";"VMS","200000";"Alarme","300000";"CA","400000";"Cabeamento","500000";"Infra","600000";"Redes","700000";"Energia","800000";"Outros","900000";"Serviço","1000000"},2,FALSE)
  + COUNTIF($G$2:G3786,G3786)
)</f>
        <v>900210</v>
      </c>
      <c r="B3786" s="3" t="str">
        <f t="shared" si="61"/>
        <v>DOCA CARREGAMENTO DJI DOCK 2</v>
      </c>
      <c r="C3786" s="3" t="s">
        <v>6640</v>
      </c>
      <c r="D3786" s="3" t="s">
        <v>6640</v>
      </c>
      <c r="E3786" s="5" t="s">
        <v>675</v>
      </c>
      <c r="F3786" s="5" t="s">
        <v>7</v>
      </c>
      <c r="G3786" s="2" t="s">
        <v>6262</v>
      </c>
      <c r="H3786" s="3" t="s">
        <v>6640</v>
      </c>
      <c r="I3786" s="170" t="s">
        <v>7038</v>
      </c>
      <c r="J3786" s="138">
        <v>43954.63</v>
      </c>
      <c r="K3786" s="162">
        <v>90225.538585511618</v>
      </c>
      <c r="L3786" s="126"/>
      <c r="M3786" s="205">
        <v>0.15</v>
      </c>
      <c r="N3786" s="198">
        <v>0.04</v>
      </c>
      <c r="O3786" s="3" t="s">
        <v>6</v>
      </c>
      <c r="P3786" s="31" t="s">
        <v>7288</v>
      </c>
      <c r="Q3786" s="234">
        <v>1</v>
      </c>
      <c r="R3786" s="5">
        <v>85176277</v>
      </c>
      <c r="S3786" s="238">
        <v>45965</v>
      </c>
      <c r="T3786" s="263">
        <v>0.15</v>
      </c>
      <c r="U3786" s="263">
        <v>0</v>
      </c>
      <c r="V3786" s="263">
        <v>3.5039999999999995E-2</v>
      </c>
      <c r="W3786" s="263">
        <v>0</v>
      </c>
      <c r="X3786" s="263">
        <v>0.33999999999999997</v>
      </c>
      <c r="Y3786" s="265">
        <v>1.6064585475278061</v>
      </c>
      <c r="Z3786" s="275">
        <v>50547.824499999995</v>
      </c>
      <c r="AA3786" s="276">
        <v>1124.408437675846</v>
      </c>
      <c r="AB3786" s="277">
        <v>0.05</v>
      </c>
      <c r="AC3786" s="277">
        <v>3.6499999999999998E-2</v>
      </c>
      <c r="AD3786" s="277">
        <v>0</v>
      </c>
      <c r="AE3786" s="277">
        <v>0.33999999999999997</v>
      </c>
      <c r="AF3786" s="276">
        <v>1.6365881600285659</v>
      </c>
    </row>
    <row r="3787" spans="1:32" ht="41.4" x14ac:dyDescent="0.3">
      <c r="A3787" s="2">
        <f>IF(G3787="","",VLOOKUP(G3787,{"CFTV","100000";"switch","750000";"VMS","200000";"Alarme","300000";"CA","400000";"Cabeamento","500000";"Infra","600000";"Redes","700000";"Energia","800000";"Outros","900000";"Serviço","1000000"},2,FALSE)
  + COUNTIF($G$2:G3787,G3787)
)</f>
        <v>900211</v>
      </c>
      <c r="B3787" s="3" t="str">
        <f t="shared" si="61"/>
        <v>DOCA CARREGAMENTO DJI DOCK 3</v>
      </c>
      <c r="C3787" s="3" t="s">
        <v>6641</v>
      </c>
      <c r="D3787" s="3" t="s">
        <v>6641</v>
      </c>
      <c r="E3787" s="5" t="s">
        <v>675</v>
      </c>
      <c r="F3787" s="5" t="s">
        <v>7</v>
      </c>
      <c r="G3787" s="2" t="s">
        <v>6262</v>
      </c>
      <c r="H3787" s="3" t="s">
        <v>6641</v>
      </c>
      <c r="I3787" s="170" t="s">
        <v>7038</v>
      </c>
      <c r="J3787" s="138">
        <v>68419.33</v>
      </c>
      <c r="K3787" s="162">
        <v>140444.15568757724</v>
      </c>
      <c r="L3787" s="126"/>
      <c r="M3787" s="205">
        <v>0.15</v>
      </c>
      <c r="N3787" s="198">
        <v>0.04</v>
      </c>
      <c r="O3787" s="3" t="s">
        <v>6</v>
      </c>
      <c r="P3787" s="31" t="s">
        <v>7288</v>
      </c>
      <c r="Q3787" s="234">
        <v>1</v>
      </c>
      <c r="R3787" s="5">
        <v>85176277</v>
      </c>
      <c r="S3787" s="238">
        <v>45965</v>
      </c>
      <c r="T3787" s="263">
        <v>0.15</v>
      </c>
      <c r="U3787" s="263">
        <v>0</v>
      </c>
      <c r="V3787" s="263">
        <v>3.5039999999999995E-2</v>
      </c>
      <c r="W3787" s="263">
        <v>0</v>
      </c>
      <c r="X3787" s="263">
        <v>0.33999999999999997</v>
      </c>
      <c r="Y3787" s="265">
        <v>1.6064585475278061</v>
      </c>
      <c r="Z3787" s="275">
        <v>78682.229500000001</v>
      </c>
      <c r="AA3787" s="276">
        <v>1750.2427378441851</v>
      </c>
      <c r="AB3787" s="277">
        <v>0.05</v>
      </c>
      <c r="AC3787" s="277">
        <v>3.6499999999999998E-2</v>
      </c>
      <c r="AD3787" s="277">
        <v>0</v>
      </c>
      <c r="AE3787" s="277">
        <v>0.33999999999999997</v>
      </c>
      <c r="AF3787" s="276">
        <v>1.6365881600285659</v>
      </c>
    </row>
    <row r="3788" spans="1:32" ht="41.4" x14ac:dyDescent="0.3">
      <c r="A3788" s="2">
        <f>IF(G3788="","",VLOOKUP(G3788,{"CFTV","100000";"switch","750000";"VMS","200000";"Alarme","300000";"CA","400000";"Cabeamento","500000";"Infra","600000";"Redes","700000";"Energia","800000";"Outros","900000";"Serviço","1000000"},2,FALSE)
  + COUNTIF($G$2:G3788,G3788)
)</f>
        <v>900212</v>
      </c>
      <c r="B3788" s="3" t="str">
        <f t="shared" si="61"/>
        <v>DOCA CARREGAMENTO DRONES DJI DOCK</v>
      </c>
      <c r="C3788" s="3" t="s">
        <v>6642</v>
      </c>
      <c r="D3788" s="3" t="s">
        <v>6642</v>
      </c>
      <c r="E3788" s="5" t="s">
        <v>675</v>
      </c>
      <c r="F3788" s="5" t="s">
        <v>7</v>
      </c>
      <c r="G3788" s="2" t="s">
        <v>6262</v>
      </c>
      <c r="H3788" s="3" t="s">
        <v>6642</v>
      </c>
      <c r="I3788" s="170" t="s">
        <v>7038</v>
      </c>
      <c r="J3788" s="138">
        <v>68419.33</v>
      </c>
      <c r="K3788" s="162">
        <v>140444.15568757724</v>
      </c>
      <c r="L3788" s="126"/>
      <c r="M3788" s="205">
        <v>0.15</v>
      </c>
      <c r="N3788" s="198">
        <v>0.04</v>
      </c>
      <c r="O3788" s="3" t="s">
        <v>6</v>
      </c>
      <c r="P3788" s="31" t="s">
        <v>7288</v>
      </c>
      <c r="Q3788" s="234">
        <v>1</v>
      </c>
      <c r="R3788" s="5">
        <v>85176277</v>
      </c>
      <c r="S3788" s="238">
        <v>45965</v>
      </c>
      <c r="T3788" s="263">
        <v>0.15</v>
      </c>
      <c r="U3788" s="263">
        <v>0</v>
      </c>
      <c r="V3788" s="263">
        <v>3.5039999999999995E-2</v>
      </c>
      <c r="W3788" s="263">
        <v>0</v>
      </c>
      <c r="X3788" s="263">
        <v>0.33999999999999997</v>
      </c>
      <c r="Y3788" s="265">
        <v>1.6064585475278061</v>
      </c>
      <c r="Z3788" s="275">
        <v>78682.229500000001</v>
      </c>
      <c r="AA3788" s="276">
        <v>1750.2427378441851</v>
      </c>
      <c r="AB3788" s="277">
        <v>0.05</v>
      </c>
      <c r="AC3788" s="277">
        <v>3.6499999999999998E-2</v>
      </c>
      <c r="AD3788" s="277">
        <v>0</v>
      </c>
      <c r="AE3788" s="277">
        <v>0.33999999999999997</v>
      </c>
      <c r="AF3788" s="276">
        <v>1.6365881600285659</v>
      </c>
    </row>
    <row r="3789" spans="1:32" ht="41.4" x14ac:dyDescent="0.3">
      <c r="A3789" s="2">
        <f>IF(G3789="","",VLOOKUP(G3789,{"CFTV","100000";"switch","750000";"VMS","200000";"Alarme","300000";"CA","400000";"Cabeamento","500000";"Infra","600000";"Redes","700000";"Energia","800000";"Outros","900000";"Serviço","1000000"},2,FALSE)
  + COUNTIF($G$2:G3789,G3789)
)</f>
        <v>900213</v>
      </c>
      <c r="B3789" s="3" t="str">
        <f t="shared" si="61"/>
        <v>DRONE DJI MATRICE 30 THERMAL</v>
      </c>
      <c r="C3789" s="3" t="s">
        <v>6643</v>
      </c>
      <c r="D3789" s="3" t="s">
        <v>6643</v>
      </c>
      <c r="E3789" s="5" t="s">
        <v>675</v>
      </c>
      <c r="F3789" s="5" t="s">
        <v>7</v>
      </c>
      <c r="G3789" s="2" t="s">
        <v>6262</v>
      </c>
      <c r="H3789" s="3" t="s">
        <v>6643</v>
      </c>
      <c r="I3789" s="170" t="s">
        <v>7038</v>
      </c>
      <c r="J3789" s="138">
        <v>34903.550000000003</v>
      </c>
      <c r="K3789" s="162">
        <v>80349.764849990708</v>
      </c>
      <c r="L3789" s="126"/>
      <c r="M3789" s="205">
        <v>0.13</v>
      </c>
      <c r="N3789" s="198">
        <v>0.12</v>
      </c>
      <c r="O3789" s="3" t="s">
        <v>6</v>
      </c>
      <c r="P3789" s="31" t="s">
        <v>7288</v>
      </c>
      <c r="Q3789" s="234">
        <v>1</v>
      </c>
      <c r="R3789" s="5">
        <v>88069200</v>
      </c>
      <c r="S3789" s="238">
        <v>45965</v>
      </c>
      <c r="T3789" s="263">
        <v>0.15</v>
      </c>
      <c r="U3789" s="263">
        <v>0</v>
      </c>
      <c r="V3789" s="263">
        <v>3.2119999999999996E-2</v>
      </c>
      <c r="W3789" s="263">
        <v>0</v>
      </c>
      <c r="X3789" s="263">
        <v>0.33999999999999997</v>
      </c>
      <c r="Y3789" s="265">
        <v>1.8334922359937862</v>
      </c>
      <c r="Z3789" s="275">
        <v>39441.011500000001</v>
      </c>
      <c r="AA3789" s="276">
        <v>877.34351695135922</v>
      </c>
      <c r="AB3789" s="277">
        <v>0.05</v>
      </c>
      <c r="AC3789" s="277">
        <v>3.6499999999999998E-2</v>
      </c>
      <c r="AD3789" s="277">
        <v>0</v>
      </c>
      <c r="AE3789" s="277">
        <v>0.33999999999999997</v>
      </c>
      <c r="AF3789" s="276">
        <v>1.6365881600285659</v>
      </c>
    </row>
    <row r="3790" spans="1:32" ht="27.6" x14ac:dyDescent="0.3">
      <c r="A3790" s="2">
        <f>IF(G3790="","",VLOOKUP(G3790,{"CFTV","100000";"switch","750000";"VMS","200000";"Alarme","300000";"CA","400000";"Cabeamento","500000";"Infra","600000";"Redes","700000";"Energia","800000";"Outros","900000";"Serviço","1000000"},2,FALSE)
  + COUNTIF($G$2:G3790,G3790)
)</f>
        <v>900214</v>
      </c>
      <c r="B3790" s="3" t="str">
        <f t="shared" si="61"/>
        <v>DRONE DJI MATRICE 30T (DEMO)</v>
      </c>
      <c r="C3790" s="3" t="s">
        <v>6644</v>
      </c>
      <c r="D3790" s="3" t="s">
        <v>6644</v>
      </c>
      <c r="E3790" s="5" t="s">
        <v>675</v>
      </c>
      <c r="F3790" s="5" t="s">
        <v>7</v>
      </c>
      <c r="G3790" s="2" t="s">
        <v>6262</v>
      </c>
      <c r="H3790" s="3" t="s">
        <v>6644</v>
      </c>
      <c r="I3790" s="170" t="s">
        <v>7038</v>
      </c>
      <c r="J3790" s="138">
        <v>34903.550000000003</v>
      </c>
      <c r="K3790" s="162">
        <v>80349.764849990708</v>
      </c>
      <c r="L3790" s="126"/>
      <c r="M3790" s="205">
        <v>0.13</v>
      </c>
      <c r="N3790" s="198">
        <v>0.12</v>
      </c>
      <c r="O3790" s="3" t="s">
        <v>6</v>
      </c>
      <c r="P3790" s="31" t="s">
        <v>7288</v>
      </c>
      <c r="Q3790" s="234">
        <v>1</v>
      </c>
      <c r="R3790" s="5">
        <v>88069200</v>
      </c>
      <c r="S3790" s="238">
        <v>45965</v>
      </c>
      <c r="T3790" s="263">
        <v>0.15</v>
      </c>
      <c r="U3790" s="263">
        <v>0</v>
      </c>
      <c r="V3790" s="263">
        <v>3.2119999999999996E-2</v>
      </c>
      <c r="W3790" s="263">
        <v>0</v>
      </c>
      <c r="X3790" s="263">
        <v>0.33999999999999997</v>
      </c>
      <c r="Y3790" s="265">
        <v>1.8334922359937862</v>
      </c>
      <c r="Z3790" s="275">
        <v>39441.011500000001</v>
      </c>
      <c r="AA3790" s="276">
        <v>877.34351695135922</v>
      </c>
      <c r="AB3790" s="277">
        <v>0.05</v>
      </c>
      <c r="AC3790" s="277">
        <v>3.6499999999999998E-2</v>
      </c>
      <c r="AD3790" s="277">
        <v>0</v>
      </c>
      <c r="AE3790" s="277">
        <v>0.33999999999999997</v>
      </c>
      <c r="AF3790" s="276">
        <v>1.6365881600285659</v>
      </c>
    </row>
    <row r="3791" spans="1:32" ht="41.4" x14ac:dyDescent="0.3">
      <c r="A3791" s="2">
        <f>IF(G3791="","",VLOOKUP(G3791,{"CFTV","100000";"switch","750000";"VMS","200000";"Alarme","300000";"CA","400000";"Cabeamento","500000";"Infra","600000";"Redes","700000";"Energia","800000";"Outros","900000";"Serviço","1000000"},2,FALSE)
  + COUNTIF($G$2:G3791,G3791)
)</f>
        <v>900215</v>
      </c>
      <c r="B3791" s="3" t="str">
        <f t="shared" si="61"/>
        <v>DRONE DJI MATRICE 350 RTK</v>
      </c>
      <c r="C3791" s="21" t="s">
        <v>6645</v>
      </c>
      <c r="D3791" s="21" t="s">
        <v>6645</v>
      </c>
      <c r="E3791" s="4" t="s">
        <v>675</v>
      </c>
      <c r="F3791" s="4" t="s">
        <v>7</v>
      </c>
      <c r="G3791" s="2" t="s">
        <v>6262</v>
      </c>
      <c r="H3791" s="21" t="s">
        <v>6645</v>
      </c>
      <c r="I3791" s="181"/>
      <c r="J3791" s="160"/>
      <c r="K3791" s="162">
        <v>0</v>
      </c>
      <c r="L3791" s="126"/>
      <c r="M3791" s="211"/>
      <c r="N3791" s="224"/>
      <c r="O3791" s="21"/>
      <c r="P3791" s="257"/>
      <c r="Q3791" s="241"/>
      <c r="R3791" s="4">
        <v>88069300</v>
      </c>
      <c r="S3791" s="244"/>
      <c r="T3791" s="263">
        <v>0.15</v>
      </c>
      <c r="U3791" s="263">
        <v>0</v>
      </c>
      <c r="V3791" s="263">
        <v>3.2119999999999996E-2</v>
      </c>
      <c r="W3791" s="263">
        <v>0</v>
      </c>
      <c r="X3791" s="263">
        <v>0.33999999999999997</v>
      </c>
      <c r="Y3791" s="265">
        <v>1.8334922359937862</v>
      </c>
      <c r="Z3791" s="275">
        <v>0</v>
      </c>
      <c r="AA3791" s="276">
        <v>0</v>
      </c>
      <c r="AB3791" s="277">
        <v>0.05</v>
      </c>
      <c r="AC3791" s="277">
        <v>3.6499999999999998E-2</v>
      </c>
      <c r="AD3791" s="277">
        <v>0</v>
      </c>
      <c r="AE3791" s="277">
        <v>0.33999999999999997</v>
      </c>
      <c r="AF3791" s="276">
        <v>1.6365881600285659</v>
      </c>
    </row>
    <row r="3792" spans="1:32" ht="27.6" x14ac:dyDescent="0.3">
      <c r="A3792" s="2">
        <f>IF(G3792="","",VLOOKUP(G3792,{"CFTV","100000";"switch","750000";"VMS","200000";"Alarme","300000";"CA","400000";"Cabeamento","500000";"Infra","600000";"Redes","700000";"Energia","800000";"Outros","900000";"Serviço","1000000"},2,FALSE)
  + COUNTIF($G$2:G3792,G3792)
)</f>
        <v>900216</v>
      </c>
      <c r="B3792" s="3" t="str">
        <f t="shared" si="61"/>
        <v>CÂMERA DE VÍDEO DJI ZENMUSE</v>
      </c>
      <c r="C3792" s="3" t="s">
        <v>6624</v>
      </c>
      <c r="D3792" s="3" t="s">
        <v>6624</v>
      </c>
      <c r="E3792" s="5" t="s">
        <v>675</v>
      </c>
      <c r="F3792" s="5" t="s">
        <v>7</v>
      </c>
      <c r="G3792" s="2" t="s">
        <v>6262</v>
      </c>
      <c r="H3792" s="3" t="s">
        <v>6624</v>
      </c>
      <c r="I3792" s="170" t="s">
        <v>7038</v>
      </c>
      <c r="J3792" s="138">
        <v>63208.17</v>
      </c>
      <c r="K3792" s="162">
        <v>129747.22301733805</v>
      </c>
      <c r="L3792" s="126"/>
      <c r="M3792" s="205">
        <v>0.15</v>
      </c>
      <c r="N3792" s="198">
        <v>0.04</v>
      </c>
      <c r="O3792" s="3" t="s">
        <v>6</v>
      </c>
      <c r="P3792" s="31" t="s">
        <v>7288</v>
      </c>
      <c r="Q3792" s="234">
        <v>1</v>
      </c>
      <c r="R3792" s="5">
        <v>85258929</v>
      </c>
      <c r="S3792" s="238">
        <v>45965</v>
      </c>
      <c r="T3792" s="263">
        <v>0.15</v>
      </c>
      <c r="U3792" s="263">
        <v>0</v>
      </c>
      <c r="V3792" s="263">
        <v>3.5039999999999995E-2</v>
      </c>
      <c r="W3792" s="263">
        <v>0</v>
      </c>
      <c r="X3792" s="263">
        <v>0.33999999999999997</v>
      </c>
      <c r="Y3792" s="265">
        <v>1.6064585475278061</v>
      </c>
      <c r="Z3792" s="275">
        <v>72689.395499999999</v>
      </c>
      <c r="AA3792" s="276">
        <v>1616.9354554468841</v>
      </c>
      <c r="AB3792" s="277">
        <v>0.05</v>
      </c>
      <c r="AC3792" s="277">
        <v>3.6499999999999998E-2</v>
      </c>
      <c r="AD3792" s="277">
        <v>0</v>
      </c>
      <c r="AE3792" s="277">
        <v>0.33999999999999997</v>
      </c>
      <c r="AF3792" s="276">
        <v>1.6365881600285659</v>
      </c>
    </row>
    <row r="3793" spans="1:32" ht="55.2" x14ac:dyDescent="0.3">
      <c r="A3793" s="2">
        <f>IF(G3793="","",VLOOKUP(G3793,{"CFTV","100000";"switch","750000";"VMS","200000";"Alarme","300000";"CA","400000";"Cabeamento","500000";"Infra","600000";"Redes","700000";"Energia","800000";"Outros","900000";"Serviço","1000000"},2,FALSE)
  + COUNTIF($G$2:G3793,G3793)
)</f>
        <v>900217</v>
      </c>
      <c r="B3793" s="3" t="str">
        <f t="shared" si="61"/>
        <v>DRONE DJI MATRICE 350 RTK</v>
      </c>
      <c r="C3793" s="3" t="s">
        <v>6646</v>
      </c>
      <c r="D3793" s="3" t="s">
        <v>6646</v>
      </c>
      <c r="E3793" s="5" t="s">
        <v>675</v>
      </c>
      <c r="F3793" s="5" t="s">
        <v>7</v>
      </c>
      <c r="G3793" s="2" t="s">
        <v>6262</v>
      </c>
      <c r="H3793" s="3" t="s">
        <v>6646</v>
      </c>
      <c r="I3793" s="170" t="s">
        <v>7038</v>
      </c>
      <c r="J3793" s="138">
        <v>34576.327499999999</v>
      </c>
      <c r="K3793" s="162">
        <v>79596.48184787127</v>
      </c>
      <c r="L3793" s="126"/>
      <c r="M3793" s="205">
        <v>0.13</v>
      </c>
      <c r="N3793" s="198">
        <v>0.12</v>
      </c>
      <c r="O3793" s="3" t="s">
        <v>6</v>
      </c>
      <c r="P3793" s="31" t="s">
        <v>7288</v>
      </c>
      <c r="Q3793" s="234">
        <v>1</v>
      </c>
      <c r="R3793" s="5">
        <v>88069300</v>
      </c>
      <c r="S3793" s="238">
        <v>45965</v>
      </c>
      <c r="T3793" s="263">
        <v>0.15</v>
      </c>
      <c r="U3793" s="263">
        <v>0</v>
      </c>
      <c r="V3793" s="263">
        <v>3.2119999999999996E-2</v>
      </c>
      <c r="W3793" s="263">
        <v>0</v>
      </c>
      <c r="X3793" s="263">
        <v>0.33999999999999997</v>
      </c>
      <c r="Y3793" s="265">
        <v>1.8334922359937862</v>
      </c>
      <c r="Z3793" s="275">
        <v>39071.250075000004</v>
      </c>
      <c r="AA3793" s="276">
        <v>869.11837827705199</v>
      </c>
      <c r="AB3793" s="277">
        <v>0.05</v>
      </c>
      <c r="AC3793" s="277">
        <v>3.6499999999999998E-2</v>
      </c>
      <c r="AD3793" s="277">
        <v>0</v>
      </c>
      <c r="AE3793" s="277">
        <v>0.33999999999999997</v>
      </c>
      <c r="AF3793" s="276">
        <v>1.6365881600285659</v>
      </c>
    </row>
    <row r="3794" spans="1:32" ht="27.6" x14ac:dyDescent="0.3">
      <c r="A3794" s="2">
        <f>IF(G3794="","",VLOOKUP(G3794,{"CFTV","100000";"switch","750000";"VMS","200000";"Alarme","300000";"CA","400000";"Cabeamento","500000";"Infra","600000";"Redes","700000";"Energia","800000";"Outros","900000";"Serviço","1000000"},2,FALSE)
  + COUNTIF($G$2:G3794,G3794)
)</f>
        <v>900218</v>
      </c>
      <c r="B3794" s="3" t="str">
        <f t="shared" si="61"/>
        <v>BATERIA P/DRONE DJI MATRICE 3D</v>
      </c>
      <c r="C3794" s="3" t="s">
        <v>6616</v>
      </c>
      <c r="D3794" s="3" t="s">
        <v>6616</v>
      </c>
      <c r="E3794" s="5" t="s">
        <v>675</v>
      </c>
      <c r="F3794" s="5" t="s">
        <v>7</v>
      </c>
      <c r="G3794" s="2" t="s">
        <v>6262</v>
      </c>
      <c r="H3794" s="3" t="s">
        <v>6616</v>
      </c>
      <c r="I3794" s="170" t="s">
        <v>7038</v>
      </c>
      <c r="J3794" s="138">
        <v>2454.56</v>
      </c>
      <c r="K3794" s="162">
        <v>4874.1701586856507</v>
      </c>
      <c r="L3794" s="126"/>
      <c r="M3794" s="205">
        <v>0.1125</v>
      </c>
      <c r="N3794" s="198">
        <v>0.04</v>
      </c>
      <c r="O3794" s="3" t="s">
        <v>6</v>
      </c>
      <c r="P3794" s="31" t="s">
        <v>7288</v>
      </c>
      <c r="Q3794" s="234">
        <v>1</v>
      </c>
      <c r="R3794" s="5">
        <v>85076000</v>
      </c>
      <c r="S3794" s="238">
        <v>45965</v>
      </c>
      <c r="T3794" s="263">
        <v>0.15</v>
      </c>
      <c r="U3794" s="263">
        <v>0</v>
      </c>
      <c r="V3794" s="263">
        <v>3.5039999999999995E-2</v>
      </c>
      <c r="W3794" s="263">
        <v>0</v>
      </c>
      <c r="X3794" s="263">
        <v>0.33999999999999997</v>
      </c>
      <c r="Y3794" s="265">
        <v>1.6064585475278061</v>
      </c>
      <c r="Z3794" s="275">
        <v>2730.6979999999999</v>
      </c>
      <c r="AA3794" s="276">
        <v>60.742868804265903</v>
      </c>
      <c r="AB3794" s="277">
        <v>0.05</v>
      </c>
      <c r="AC3794" s="277">
        <v>3.6499999999999998E-2</v>
      </c>
      <c r="AD3794" s="277">
        <v>0</v>
      </c>
      <c r="AE3794" s="277">
        <v>0.33999999999999997</v>
      </c>
      <c r="AF3794" s="276">
        <v>1.6365881600285659</v>
      </c>
    </row>
    <row r="3795" spans="1:32" ht="27.6" x14ac:dyDescent="0.3">
      <c r="A3795" s="2">
        <f>IF(G3795="","",VLOOKUP(G3795,{"CFTV","100000";"switch","750000";"VMS","200000";"Alarme","300000";"CA","400000";"Cabeamento","500000";"Infra","600000";"Redes","700000";"Energia","800000";"Outros","900000";"Serviço","1000000"},2,FALSE)
  + COUNTIF($G$2:G3795,G3795)
)</f>
        <v>900219</v>
      </c>
      <c r="B3795" s="3" t="str">
        <f t="shared" si="61"/>
        <v>DRONE DJI MATRICE 3TD</v>
      </c>
      <c r="C3795" s="3" t="s">
        <v>6647</v>
      </c>
      <c r="D3795" s="3" t="s">
        <v>6647</v>
      </c>
      <c r="E3795" s="5" t="s">
        <v>675</v>
      </c>
      <c r="F3795" s="5" t="s">
        <v>7</v>
      </c>
      <c r="G3795" s="2" t="s">
        <v>6262</v>
      </c>
      <c r="H3795" s="3" t="s">
        <v>6647</v>
      </c>
      <c r="I3795" s="170" t="s">
        <v>7038</v>
      </c>
      <c r="J3795" s="138">
        <v>31223.96</v>
      </c>
      <c r="K3795" s="162">
        <v>71879.159675320028</v>
      </c>
      <c r="L3795" s="126"/>
      <c r="M3795" s="205">
        <v>0.13</v>
      </c>
      <c r="N3795" s="198">
        <v>0.12</v>
      </c>
      <c r="O3795" s="3" t="s">
        <v>6</v>
      </c>
      <c r="P3795" s="31" t="s">
        <v>7288</v>
      </c>
      <c r="Q3795" s="234">
        <v>1</v>
      </c>
      <c r="R3795" s="5">
        <v>88069200</v>
      </c>
      <c r="S3795" s="238">
        <v>45965</v>
      </c>
      <c r="T3795" s="263">
        <v>0.15</v>
      </c>
      <c r="U3795" s="263">
        <v>0</v>
      </c>
      <c r="V3795" s="263">
        <v>3.2119999999999996E-2</v>
      </c>
      <c r="W3795" s="263">
        <v>0</v>
      </c>
      <c r="X3795" s="263">
        <v>0.33999999999999997</v>
      </c>
      <c r="Y3795" s="265">
        <v>1.8334922359937862</v>
      </c>
      <c r="Z3795" s="275">
        <v>35283.074800000002</v>
      </c>
      <c r="AA3795" s="276">
        <v>784.85251155107619</v>
      </c>
      <c r="AB3795" s="277">
        <v>0.05</v>
      </c>
      <c r="AC3795" s="277">
        <v>3.6499999999999998E-2</v>
      </c>
      <c r="AD3795" s="277">
        <v>0</v>
      </c>
      <c r="AE3795" s="277">
        <v>0.33999999999999997</v>
      </c>
      <c r="AF3795" s="276">
        <v>1.6365881600285659</v>
      </c>
    </row>
    <row r="3796" spans="1:32" ht="27.6" x14ac:dyDescent="0.3">
      <c r="A3796" s="2">
        <f>IF(G3796="","",VLOOKUP(G3796,{"CFTV","100000";"switch","750000";"VMS","200000";"Alarme","300000";"CA","400000";"Cabeamento","500000";"Infra","600000";"Redes","700000";"Energia","800000";"Outros","900000";"Serviço","1000000"},2,FALSE)
  + COUNTIF($G$2:G3796,G3796)
)</f>
        <v>900220</v>
      </c>
      <c r="B3796" s="3" t="str">
        <f t="shared" si="61"/>
        <v>DRONE DJI MATRICE 400 RTK</v>
      </c>
      <c r="C3796" s="3" t="s">
        <v>6648</v>
      </c>
      <c r="D3796" s="3" t="s">
        <v>6648</v>
      </c>
      <c r="E3796" s="5" t="s">
        <v>675</v>
      </c>
      <c r="F3796" s="5" t="s">
        <v>7</v>
      </c>
      <c r="G3796" s="2" t="s">
        <v>6262</v>
      </c>
      <c r="H3796" s="3" t="s">
        <v>6648</v>
      </c>
      <c r="I3796" s="170" t="s">
        <v>7038</v>
      </c>
      <c r="J3796" s="138">
        <v>41985.56</v>
      </c>
      <c r="K3796" s="162">
        <v>96652.915623057706</v>
      </c>
      <c r="L3796" s="126"/>
      <c r="M3796" s="205">
        <v>0.13</v>
      </c>
      <c r="N3796" s="198">
        <v>0.12</v>
      </c>
      <c r="O3796" s="3" t="s">
        <v>6</v>
      </c>
      <c r="P3796" s="31" t="s">
        <v>7288</v>
      </c>
      <c r="Q3796" s="234">
        <v>1</v>
      </c>
      <c r="R3796" s="5">
        <v>88069200</v>
      </c>
      <c r="S3796" s="238">
        <v>45965</v>
      </c>
      <c r="T3796" s="263">
        <v>0.15</v>
      </c>
      <c r="U3796" s="263">
        <v>0</v>
      </c>
      <c r="V3796" s="263">
        <v>3.2119999999999996E-2</v>
      </c>
      <c r="W3796" s="263">
        <v>0</v>
      </c>
      <c r="X3796" s="263">
        <v>0.33999999999999997</v>
      </c>
      <c r="Y3796" s="265">
        <v>1.8334922359937862</v>
      </c>
      <c r="Z3796" s="275">
        <v>47443.682799999995</v>
      </c>
      <c r="AA3796" s="276">
        <v>1055.3585200236739</v>
      </c>
      <c r="AB3796" s="277">
        <v>0.05</v>
      </c>
      <c r="AC3796" s="277">
        <v>3.6499999999999998E-2</v>
      </c>
      <c r="AD3796" s="277">
        <v>0</v>
      </c>
      <c r="AE3796" s="277">
        <v>0.33999999999999997</v>
      </c>
      <c r="AF3796" s="276">
        <v>1.6365881600285659</v>
      </c>
    </row>
    <row r="3797" spans="1:32" ht="27.6" x14ac:dyDescent="0.3">
      <c r="A3797" s="2">
        <f>IF(G3797="","",VLOOKUP(G3797,{"CFTV","100000";"switch","750000";"VMS","200000";"Alarme","300000";"CA","400000";"Cabeamento","500000";"Infra","600000";"Redes","700000";"Energia","800000";"Outros","900000";"Serviço","1000000"},2,FALSE)
  + COUNTIF($G$2:G3797,G3797)
)</f>
        <v>900221</v>
      </c>
      <c r="B3797" s="3" t="str">
        <f t="shared" si="61"/>
        <v>DRONE DJI MATRICE 4D</v>
      </c>
      <c r="C3797" s="3" t="s">
        <v>6649</v>
      </c>
      <c r="D3797" s="3" t="s">
        <v>6649</v>
      </c>
      <c r="E3797" s="5" t="s">
        <v>675</v>
      </c>
      <c r="F3797" s="5" t="s">
        <v>7</v>
      </c>
      <c r="G3797" s="2" t="s">
        <v>6262</v>
      </c>
      <c r="H3797" s="3" t="s">
        <v>6649</v>
      </c>
      <c r="I3797" s="170" t="s">
        <v>7038</v>
      </c>
      <c r="J3797" s="138">
        <v>27006.34</v>
      </c>
      <c r="K3797" s="162">
        <v>62169.981805830583</v>
      </c>
      <c r="L3797" s="126"/>
      <c r="M3797" s="205">
        <v>0.13</v>
      </c>
      <c r="N3797" s="198">
        <v>0.12</v>
      </c>
      <c r="O3797" s="3" t="s">
        <v>6</v>
      </c>
      <c r="P3797" s="31" t="s">
        <v>7288</v>
      </c>
      <c r="Q3797" s="234">
        <v>1</v>
      </c>
      <c r="R3797" s="5">
        <v>88069200</v>
      </c>
      <c r="S3797" s="238">
        <v>45965</v>
      </c>
      <c r="T3797" s="263">
        <v>0.15</v>
      </c>
      <c r="U3797" s="263">
        <v>0</v>
      </c>
      <c r="V3797" s="263">
        <v>3.2119999999999996E-2</v>
      </c>
      <c r="W3797" s="263">
        <v>0</v>
      </c>
      <c r="X3797" s="263">
        <v>0.33999999999999997</v>
      </c>
      <c r="Y3797" s="265">
        <v>1.8334922359937862</v>
      </c>
      <c r="Z3797" s="275">
        <v>30517.164199999999</v>
      </c>
      <c r="AA3797" s="276">
        <v>678.8374625384572</v>
      </c>
      <c r="AB3797" s="277">
        <v>0.05</v>
      </c>
      <c r="AC3797" s="277">
        <v>3.6499999999999998E-2</v>
      </c>
      <c r="AD3797" s="277">
        <v>0</v>
      </c>
      <c r="AE3797" s="277">
        <v>0.33999999999999997</v>
      </c>
      <c r="AF3797" s="276">
        <v>1.6365881600285659</v>
      </c>
    </row>
    <row r="3798" spans="1:32" ht="27.6" x14ac:dyDescent="0.3">
      <c r="A3798" s="2">
        <f>IF(G3798="","",VLOOKUP(G3798,{"CFTV","100000";"switch","750000";"VMS","200000";"Alarme","300000";"CA","400000";"Cabeamento","500000";"Infra","600000";"Redes","700000";"Energia","800000";"Outros","900000";"Serviço","1000000"},2,FALSE)
  + COUNTIF($G$2:G3798,G3798)
)</f>
        <v>900222</v>
      </c>
      <c r="B3798" s="3" t="str">
        <f t="shared" si="61"/>
        <v>DRONE DJI MATRICE 4D (DEMO)</v>
      </c>
      <c r="C3798" s="3" t="s">
        <v>6650</v>
      </c>
      <c r="D3798" s="3" t="s">
        <v>6650</v>
      </c>
      <c r="E3798" s="5" t="s">
        <v>675</v>
      </c>
      <c r="F3798" s="5" t="s">
        <v>7</v>
      </c>
      <c r="G3798" s="2" t="s">
        <v>6262</v>
      </c>
      <c r="H3798" s="3" t="s">
        <v>6650</v>
      </c>
      <c r="I3798" s="170" t="s">
        <v>7038</v>
      </c>
      <c r="J3798" s="138">
        <v>27006.34</v>
      </c>
      <c r="K3798" s="162">
        <v>62169.981805830583</v>
      </c>
      <c r="L3798" s="126"/>
      <c r="M3798" s="205">
        <v>0.13</v>
      </c>
      <c r="N3798" s="198">
        <v>0.12</v>
      </c>
      <c r="O3798" s="3" t="s">
        <v>6</v>
      </c>
      <c r="P3798" s="31" t="s">
        <v>7288</v>
      </c>
      <c r="Q3798" s="234">
        <v>1</v>
      </c>
      <c r="R3798" s="5">
        <v>88069200</v>
      </c>
      <c r="S3798" s="238">
        <v>45965</v>
      </c>
      <c r="T3798" s="263">
        <v>0.15</v>
      </c>
      <c r="U3798" s="263">
        <v>0</v>
      </c>
      <c r="V3798" s="263">
        <v>3.2119999999999996E-2</v>
      </c>
      <c r="W3798" s="263">
        <v>0</v>
      </c>
      <c r="X3798" s="263">
        <v>0.33999999999999997</v>
      </c>
      <c r="Y3798" s="265">
        <v>1.8334922359937862</v>
      </c>
      <c r="Z3798" s="275">
        <v>30517.164199999999</v>
      </c>
      <c r="AA3798" s="276">
        <v>678.8374625384572</v>
      </c>
      <c r="AB3798" s="277">
        <v>0.05</v>
      </c>
      <c r="AC3798" s="277">
        <v>3.6499999999999998E-2</v>
      </c>
      <c r="AD3798" s="277">
        <v>0</v>
      </c>
      <c r="AE3798" s="277">
        <v>0.33999999999999997</v>
      </c>
      <c r="AF3798" s="276">
        <v>1.6365881600285659</v>
      </c>
    </row>
    <row r="3799" spans="1:32" ht="27.6" x14ac:dyDescent="0.3">
      <c r="A3799" s="2">
        <f>IF(G3799="","",VLOOKUP(G3799,{"CFTV","100000";"switch","750000";"VMS","200000";"Alarme","300000";"CA","400000";"Cabeamento","500000";"Infra","600000";"Redes","700000";"Energia","800000";"Outros","900000";"Serviço","1000000"},2,FALSE)
  + COUNTIF($G$2:G3799,G3799)
)</f>
        <v>900223</v>
      </c>
      <c r="B3799" s="3" t="str">
        <f t="shared" si="61"/>
        <v>DRONE DJI MATRICE 4E</v>
      </c>
      <c r="C3799" s="3" t="s">
        <v>6651</v>
      </c>
      <c r="D3799" s="3" t="s">
        <v>6651</v>
      </c>
      <c r="E3799" s="5" t="s">
        <v>675</v>
      </c>
      <c r="F3799" s="5" t="s">
        <v>7</v>
      </c>
      <c r="G3799" s="2" t="s">
        <v>6262</v>
      </c>
      <c r="H3799" s="3" t="s">
        <v>6651</v>
      </c>
      <c r="I3799" s="170" t="s">
        <v>7038</v>
      </c>
      <c r="J3799" s="138">
        <v>24681.75</v>
      </c>
      <c r="K3799" s="162">
        <v>56818.656227984204</v>
      </c>
      <c r="L3799" s="126"/>
      <c r="M3799" s="205">
        <v>0.13</v>
      </c>
      <c r="N3799" s="198">
        <v>0.12</v>
      </c>
      <c r="O3799" s="3" t="s">
        <v>6</v>
      </c>
      <c r="P3799" s="31" t="s">
        <v>7288</v>
      </c>
      <c r="Q3799" s="234">
        <v>1</v>
      </c>
      <c r="R3799" s="5">
        <v>88069200</v>
      </c>
      <c r="S3799" s="238">
        <v>45965</v>
      </c>
      <c r="T3799" s="263">
        <v>0.15</v>
      </c>
      <c r="U3799" s="263">
        <v>0</v>
      </c>
      <c r="V3799" s="263">
        <v>3.2119999999999996E-2</v>
      </c>
      <c r="W3799" s="263">
        <v>0</v>
      </c>
      <c r="X3799" s="263">
        <v>0.33999999999999997</v>
      </c>
      <c r="Y3799" s="265">
        <v>1.8334922359937862</v>
      </c>
      <c r="Z3799" s="275">
        <v>27890.377499999999</v>
      </c>
      <c r="AA3799" s="276">
        <v>620.40604321091143</v>
      </c>
      <c r="AB3799" s="277">
        <v>0.05</v>
      </c>
      <c r="AC3799" s="277">
        <v>3.6499999999999998E-2</v>
      </c>
      <c r="AD3799" s="277">
        <v>0</v>
      </c>
      <c r="AE3799" s="277">
        <v>0.33999999999999997</v>
      </c>
      <c r="AF3799" s="276">
        <v>1.6365881600285659</v>
      </c>
    </row>
    <row r="3800" spans="1:32" ht="27.6" x14ac:dyDescent="0.3">
      <c r="A3800" s="2">
        <f>IF(G3800="","",VLOOKUP(G3800,{"CFTV","100000";"switch","750000";"VMS","200000";"Alarme","300000";"CA","400000";"Cabeamento","500000";"Infra","600000";"Redes","700000";"Energia","800000";"Outros","900000";"Serviço","1000000"},2,FALSE)
  + COUNTIF($G$2:G3800,G3800)
)</f>
        <v>900224</v>
      </c>
      <c r="B3800" s="3" t="str">
        <f t="shared" si="61"/>
        <v>DRONE DJI MATRICE 4E (DEMO)</v>
      </c>
      <c r="C3800" s="3" t="s">
        <v>6652</v>
      </c>
      <c r="D3800" s="3" t="s">
        <v>6652</v>
      </c>
      <c r="E3800" s="5" t="s">
        <v>675</v>
      </c>
      <c r="F3800" s="5" t="s">
        <v>7</v>
      </c>
      <c r="G3800" s="2" t="s">
        <v>6262</v>
      </c>
      <c r="H3800" s="3" t="s">
        <v>6652</v>
      </c>
      <c r="I3800" s="170" t="s">
        <v>7038</v>
      </c>
      <c r="J3800" s="138">
        <v>24681.75</v>
      </c>
      <c r="K3800" s="162">
        <v>56818.656227984204</v>
      </c>
      <c r="L3800" s="126"/>
      <c r="M3800" s="205">
        <v>0.13</v>
      </c>
      <c r="N3800" s="198">
        <v>0.12</v>
      </c>
      <c r="O3800" s="3" t="s">
        <v>6</v>
      </c>
      <c r="P3800" s="31" t="s">
        <v>7288</v>
      </c>
      <c r="Q3800" s="234">
        <v>1</v>
      </c>
      <c r="R3800" s="5">
        <v>88069200</v>
      </c>
      <c r="S3800" s="238">
        <v>45965</v>
      </c>
      <c r="T3800" s="263">
        <v>0.15</v>
      </c>
      <c r="U3800" s="263">
        <v>0</v>
      </c>
      <c r="V3800" s="263">
        <v>3.2119999999999996E-2</v>
      </c>
      <c r="W3800" s="263">
        <v>0</v>
      </c>
      <c r="X3800" s="263">
        <v>0.33999999999999997</v>
      </c>
      <c r="Y3800" s="265">
        <v>1.8334922359937862</v>
      </c>
      <c r="Z3800" s="275">
        <v>27890.377499999999</v>
      </c>
      <c r="AA3800" s="276">
        <v>620.40604321091143</v>
      </c>
      <c r="AB3800" s="277">
        <v>0.05</v>
      </c>
      <c r="AC3800" s="277">
        <v>3.6499999999999998E-2</v>
      </c>
      <c r="AD3800" s="277">
        <v>0</v>
      </c>
      <c r="AE3800" s="277">
        <v>0.33999999999999997</v>
      </c>
      <c r="AF3800" s="276">
        <v>1.6365881600285659</v>
      </c>
    </row>
    <row r="3801" spans="1:32" ht="27.6" x14ac:dyDescent="0.3">
      <c r="A3801" s="2">
        <f>IF(G3801="","",VLOOKUP(G3801,{"CFTV","100000";"switch","750000";"VMS","200000";"Alarme","300000";"CA","400000";"Cabeamento","500000";"Infra","600000";"Redes","700000";"Energia","800000";"Outros","900000";"Serviço","1000000"},2,FALSE)
  + COUNTIF($G$2:G3801,G3801)
)</f>
        <v>900225</v>
      </c>
      <c r="B3801" s="3" t="str">
        <f t="shared" si="61"/>
        <v>DRONE DJI MATRICE 4T (DEMO)</v>
      </c>
      <c r="C3801" s="3" t="s">
        <v>6653</v>
      </c>
      <c r="D3801" s="3" t="s">
        <v>6653</v>
      </c>
      <c r="E3801" s="5" t="s">
        <v>675</v>
      </c>
      <c r="F3801" s="5" t="s">
        <v>7</v>
      </c>
      <c r="G3801" s="2" t="s">
        <v>6262</v>
      </c>
      <c r="H3801" s="3" t="s">
        <v>6653</v>
      </c>
      <c r="I3801" s="170" t="s">
        <v>7038</v>
      </c>
      <c r="J3801" s="138">
        <v>33784.550000000003</v>
      </c>
      <c r="K3801" s="162">
        <v>77773.76937482733</v>
      </c>
      <c r="L3801" s="126"/>
      <c r="M3801" s="205">
        <v>0.13</v>
      </c>
      <c r="N3801" s="198">
        <v>0.12</v>
      </c>
      <c r="O3801" s="3" t="s">
        <v>6</v>
      </c>
      <c r="P3801" s="31" t="s">
        <v>7288</v>
      </c>
      <c r="Q3801" s="234">
        <v>1</v>
      </c>
      <c r="R3801" s="5">
        <v>88069200</v>
      </c>
      <c r="S3801" s="238">
        <v>45965</v>
      </c>
      <c r="T3801" s="263">
        <v>0.15</v>
      </c>
      <c r="U3801" s="263">
        <v>0</v>
      </c>
      <c r="V3801" s="263">
        <v>3.2119999999999996E-2</v>
      </c>
      <c r="W3801" s="263">
        <v>0</v>
      </c>
      <c r="X3801" s="263">
        <v>0.33999999999999997</v>
      </c>
      <c r="Y3801" s="265">
        <v>1.8334922359937862</v>
      </c>
      <c r="Z3801" s="275">
        <v>38176.541500000007</v>
      </c>
      <c r="AA3801" s="276">
        <v>849.21608018723157</v>
      </c>
      <c r="AB3801" s="277">
        <v>0.05</v>
      </c>
      <c r="AC3801" s="277">
        <v>3.6499999999999998E-2</v>
      </c>
      <c r="AD3801" s="277">
        <v>0</v>
      </c>
      <c r="AE3801" s="277">
        <v>0.33999999999999997</v>
      </c>
      <c r="AF3801" s="276">
        <v>1.6365881600285659</v>
      </c>
    </row>
    <row r="3802" spans="1:32" ht="27.6" x14ac:dyDescent="0.3">
      <c r="A3802" s="2">
        <f>IF(G3802="","",VLOOKUP(G3802,{"CFTV","100000";"switch","750000";"VMS","200000";"Alarme","300000";"CA","400000";"Cabeamento","500000";"Infra","600000";"Redes","700000";"Energia","800000";"Outros","900000";"Serviço","1000000"},2,FALSE)
  + COUNTIF($G$2:G3802,G3802)
)</f>
        <v>900226</v>
      </c>
      <c r="B3802" s="3" t="str">
        <f t="shared" si="61"/>
        <v>DRONE DJI MATRICE 4TD</v>
      </c>
      <c r="C3802" s="3" t="s">
        <v>6654</v>
      </c>
      <c r="D3802" s="3" t="s">
        <v>6654</v>
      </c>
      <c r="E3802" s="5" t="s">
        <v>675</v>
      </c>
      <c r="F3802" s="5" t="s">
        <v>7</v>
      </c>
      <c r="G3802" s="2" t="s">
        <v>6262</v>
      </c>
      <c r="H3802" s="3" t="s">
        <v>6654</v>
      </c>
      <c r="I3802" s="170" t="s">
        <v>7038</v>
      </c>
      <c r="J3802" s="138">
        <v>37986.22</v>
      </c>
      <c r="K3802" s="162">
        <v>87446.22952507736</v>
      </c>
      <c r="L3802" s="126"/>
      <c r="M3802" s="205">
        <v>0.13</v>
      </c>
      <c r="N3802" s="198">
        <v>0.12</v>
      </c>
      <c r="O3802" s="3" t="s">
        <v>6</v>
      </c>
      <c r="P3802" s="31" t="s">
        <v>7288</v>
      </c>
      <c r="Q3802" s="234">
        <v>1</v>
      </c>
      <c r="R3802" s="5">
        <v>88069200</v>
      </c>
      <c r="S3802" s="238">
        <v>45965</v>
      </c>
      <c r="T3802" s="263">
        <v>0.15</v>
      </c>
      <c r="U3802" s="263">
        <v>0</v>
      </c>
      <c r="V3802" s="263">
        <v>3.2119999999999996E-2</v>
      </c>
      <c r="W3802" s="263">
        <v>0</v>
      </c>
      <c r="X3802" s="263">
        <v>0.33999999999999997</v>
      </c>
      <c r="Y3802" s="265">
        <v>1.8334922359937862</v>
      </c>
      <c r="Z3802" s="275">
        <v>42924.428599999999</v>
      </c>
      <c r="AA3802" s="276">
        <v>954.83020639700146</v>
      </c>
      <c r="AB3802" s="277">
        <v>0.05</v>
      </c>
      <c r="AC3802" s="277">
        <v>3.6499999999999998E-2</v>
      </c>
      <c r="AD3802" s="277">
        <v>0</v>
      </c>
      <c r="AE3802" s="277">
        <v>0.33999999999999997</v>
      </c>
      <c r="AF3802" s="276">
        <v>1.6365881600285659</v>
      </c>
    </row>
    <row r="3803" spans="1:32" ht="27.6" x14ac:dyDescent="0.3">
      <c r="A3803" s="2">
        <f>IF(G3803="","",VLOOKUP(G3803,{"CFTV","100000";"switch","750000";"VMS","200000";"Alarme","300000";"CA","400000";"Cabeamento","500000";"Infra","600000";"Redes","700000";"Energia","800000";"Outros","900000";"Serviço","1000000"},2,FALSE)
  + COUNTIF($G$2:G3803,G3803)
)</f>
        <v>900227</v>
      </c>
      <c r="B3803" s="3" t="str">
        <f t="shared" si="61"/>
        <v>DRONE DJI MATRICE 4TD (DEMO)</v>
      </c>
      <c r="C3803" s="3" t="s">
        <v>6655</v>
      </c>
      <c r="D3803" s="3" t="s">
        <v>6655</v>
      </c>
      <c r="E3803" s="5" t="s">
        <v>675</v>
      </c>
      <c r="F3803" s="5" t="s">
        <v>7</v>
      </c>
      <c r="G3803" s="2" t="s">
        <v>6262</v>
      </c>
      <c r="H3803" s="3" t="s">
        <v>6655</v>
      </c>
      <c r="I3803" s="170" t="s">
        <v>7038</v>
      </c>
      <c r="J3803" s="138">
        <v>37986.22</v>
      </c>
      <c r="K3803" s="162">
        <v>87446.22952507736</v>
      </c>
      <c r="L3803" s="126"/>
      <c r="M3803" s="205">
        <v>0.13</v>
      </c>
      <c r="N3803" s="198">
        <v>0.12</v>
      </c>
      <c r="O3803" s="3" t="s">
        <v>6</v>
      </c>
      <c r="P3803" s="31" t="s">
        <v>7288</v>
      </c>
      <c r="Q3803" s="234">
        <v>1</v>
      </c>
      <c r="R3803" s="5">
        <v>88069200</v>
      </c>
      <c r="S3803" s="238">
        <v>45965</v>
      </c>
      <c r="T3803" s="263">
        <v>0.15</v>
      </c>
      <c r="U3803" s="263">
        <v>0</v>
      </c>
      <c r="V3803" s="263">
        <v>3.2119999999999996E-2</v>
      </c>
      <c r="W3803" s="263">
        <v>0</v>
      </c>
      <c r="X3803" s="263">
        <v>0.33999999999999997</v>
      </c>
      <c r="Y3803" s="265">
        <v>1.8334922359937862</v>
      </c>
      <c r="Z3803" s="275">
        <v>42924.428599999999</v>
      </c>
      <c r="AA3803" s="276">
        <v>954.83020639700146</v>
      </c>
      <c r="AB3803" s="277">
        <v>0.05</v>
      </c>
      <c r="AC3803" s="277">
        <v>3.6499999999999998E-2</v>
      </c>
      <c r="AD3803" s="277">
        <v>0</v>
      </c>
      <c r="AE3803" s="277">
        <v>0.33999999999999997</v>
      </c>
      <c r="AF3803" s="276">
        <v>1.6365881600285659</v>
      </c>
    </row>
    <row r="3804" spans="1:32" ht="41.4" x14ac:dyDescent="0.3">
      <c r="A3804" s="2">
        <f>IF(G3804="","",VLOOKUP(G3804,{"CFTV","100000";"switch","750000";"VMS","200000";"Alarme","300000";"CA","400000";"Cabeamento","500000";"Infra","600000";"Redes","700000";"Energia","800000";"Outros","900000";"Serviço","1000000"},2,FALSE)
  + COUNTIF($G$2:G3804,G3804)
)</f>
        <v>900228</v>
      </c>
      <c r="B3804" s="3" t="str">
        <f t="shared" si="61"/>
        <v>DRONE DJI MAVIC 3 ENTERPRISE</v>
      </c>
      <c r="C3804" s="3" t="s">
        <v>6656</v>
      </c>
      <c r="D3804" s="3" t="s">
        <v>6656</v>
      </c>
      <c r="E3804" s="5" t="s">
        <v>675</v>
      </c>
      <c r="F3804" s="5" t="s">
        <v>7</v>
      </c>
      <c r="G3804" s="2" t="s">
        <v>6262</v>
      </c>
      <c r="H3804" s="3" t="s">
        <v>6656</v>
      </c>
      <c r="I3804" s="170" t="s">
        <v>7038</v>
      </c>
      <c r="J3804" s="138">
        <v>19047.424500000001</v>
      </c>
      <c r="K3804" s="162">
        <v>43848.149531292722</v>
      </c>
      <c r="L3804" s="126"/>
      <c r="M3804" s="205">
        <v>0.13</v>
      </c>
      <c r="N3804" s="198">
        <v>0.12</v>
      </c>
      <c r="O3804" s="3" t="s">
        <v>6</v>
      </c>
      <c r="P3804" s="31" t="s">
        <v>7288</v>
      </c>
      <c r="Q3804" s="234">
        <v>1</v>
      </c>
      <c r="R3804" s="5">
        <v>88069200</v>
      </c>
      <c r="S3804" s="238">
        <v>45965</v>
      </c>
      <c r="T3804" s="263">
        <v>0.15</v>
      </c>
      <c r="U3804" s="263">
        <v>0</v>
      </c>
      <c r="V3804" s="263">
        <v>3.2119999999999996E-2</v>
      </c>
      <c r="W3804" s="263">
        <v>0</v>
      </c>
      <c r="X3804" s="263">
        <v>0.33999999999999997</v>
      </c>
      <c r="Y3804" s="265">
        <v>1.8334922359937862</v>
      </c>
      <c r="Z3804" s="275">
        <v>21523.589685000003</v>
      </c>
      <c r="AA3804" s="276">
        <v>478.78036473927403</v>
      </c>
      <c r="AB3804" s="277">
        <v>0.05</v>
      </c>
      <c r="AC3804" s="277">
        <v>3.6499999999999998E-2</v>
      </c>
      <c r="AD3804" s="277">
        <v>0</v>
      </c>
      <c r="AE3804" s="277">
        <v>0.33999999999999997</v>
      </c>
      <c r="AF3804" s="276">
        <v>1.6365881600285659</v>
      </c>
    </row>
    <row r="3805" spans="1:32" ht="41.4" x14ac:dyDescent="0.3">
      <c r="A3805" s="2">
        <f>IF(G3805="","",VLOOKUP(G3805,{"CFTV","100000";"switch","750000";"VMS","200000";"Alarme","300000";"CA","400000";"Cabeamento","500000";"Infra","600000";"Redes","700000";"Energia","800000";"Outros","900000";"Serviço","1000000"},2,FALSE)
  + COUNTIF($G$2:G3805,G3805)
)</f>
        <v>900229</v>
      </c>
      <c r="B3805" s="3" t="str">
        <f t="shared" si="61"/>
        <v>DRONE DJI MAVIC 3 MULTIESPECTRAL</v>
      </c>
      <c r="C3805" s="3" t="s">
        <v>6657</v>
      </c>
      <c r="D3805" s="3" t="s">
        <v>6657</v>
      </c>
      <c r="E3805" s="5" t="s">
        <v>675</v>
      </c>
      <c r="F3805" s="5" t="s">
        <v>7</v>
      </c>
      <c r="G3805" s="2" t="s">
        <v>6262</v>
      </c>
      <c r="H3805" s="3" t="s">
        <v>6657</v>
      </c>
      <c r="I3805" s="170" t="s">
        <v>7038</v>
      </c>
      <c r="J3805" s="138">
        <v>24193.99</v>
      </c>
      <c r="K3805" s="162">
        <v>55695.807655181976</v>
      </c>
      <c r="L3805" s="126"/>
      <c r="M3805" s="205">
        <v>0.13</v>
      </c>
      <c r="N3805" s="198">
        <v>0.12</v>
      </c>
      <c r="O3805" s="3" t="s">
        <v>6</v>
      </c>
      <c r="P3805" s="31" t="s">
        <v>7288</v>
      </c>
      <c r="Q3805" s="234">
        <v>1</v>
      </c>
      <c r="R3805" s="5">
        <v>88069200</v>
      </c>
      <c r="S3805" s="238">
        <v>45965</v>
      </c>
      <c r="T3805" s="263">
        <v>0.15</v>
      </c>
      <c r="U3805" s="263">
        <v>0</v>
      </c>
      <c r="V3805" s="263">
        <v>3.2119999999999996E-2</v>
      </c>
      <c r="W3805" s="263">
        <v>0</v>
      </c>
      <c r="X3805" s="263">
        <v>0.33999999999999997</v>
      </c>
      <c r="Y3805" s="265">
        <v>1.8334922359937862</v>
      </c>
      <c r="Z3805" s="275">
        <v>27339.208700000003</v>
      </c>
      <c r="AA3805" s="276">
        <v>608.14559767376147</v>
      </c>
      <c r="AB3805" s="277">
        <v>0.05</v>
      </c>
      <c r="AC3805" s="277">
        <v>3.6499999999999998E-2</v>
      </c>
      <c r="AD3805" s="277">
        <v>0</v>
      </c>
      <c r="AE3805" s="277">
        <v>0.33999999999999997</v>
      </c>
      <c r="AF3805" s="276">
        <v>1.6365881600285659</v>
      </c>
    </row>
    <row r="3806" spans="1:32" ht="55.2" x14ac:dyDescent="0.3">
      <c r="A3806" s="2">
        <f>IF(G3806="","",VLOOKUP(G3806,{"CFTV","100000";"switch","750000";"VMS","200000";"Alarme","300000";"CA","400000";"Cabeamento","500000";"Infra","600000";"Redes","700000";"Energia","800000";"Outros","900000";"Serviço","1000000"},2,FALSE)
  + COUNTIF($G$2:G3806,G3806)
)</f>
        <v>900230</v>
      </c>
      <c r="B3806" s="3" t="str">
        <f t="shared" si="61"/>
        <v>DRONE DJI MAVIC 3 MULTIESPECTRAL</v>
      </c>
      <c r="C3806" s="3" t="s">
        <v>6658</v>
      </c>
      <c r="D3806" s="3" t="s">
        <v>6658</v>
      </c>
      <c r="E3806" s="5" t="s">
        <v>675</v>
      </c>
      <c r="F3806" s="5" t="s">
        <v>7</v>
      </c>
      <c r="G3806" s="2" t="s">
        <v>6262</v>
      </c>
      <c r="H3806" s="3" t="s">
        <v>6658</v>
      </c>
      <c r="I3806" s="170" t="s">
        <v>7038</v>
      </c>
      <c r="J3806" s="138">
        <v>24193.99</v>
      </c>
      <c r="K3806" s="162">
        <v>55695.807655181976</v>
      </c>
      <c r="L3806" s="126"/>
      <c r="M3806" s="205">
        <v>0.13</v>
      </c>
      <c r="N3806" s="198">
        <v>0.12</v>
      </c>
      <c r="O3806" s="3" t="s">
        <v>6</v>
      </c>
      <c r="P3806" s="31" t="s">
        <v>7288</v>
      </c>
      <c r="Q3806" s="234">
        <v>1</v>
      </c>
      <c r="R3806" s="5">
        <v>88069200</v>
      </c>
      <c r="S3806" s="238">
        <v>45965</v>
      </c>
      <c r="T3806" s="263">
        <v>0.15</v>
      </c>
      <c r="U3806" s="263">
        <v>0</v>
      </c>
      <c r="V3806" s="263">
        <v>3.2119999999999996E-2</v>
      </c>
      <c r="W3806" s="263">
        <v>0</v>
      </c>
      <c r="X3806" s="263">
        <v>0.33999999999999997</v>
      </c>
      <c r="Y3806" s="265">
        <v>1.8334922359937862</v>
      </c>
      <c r="Z3806" s="275">
        <v>27339.208700000003</v>
      </c>
      <c r="AA3806" s="276">
        <v>608.14559767376147</v>
      </c>
      <c r="AB3806" s="277">
        <v>0.05</v>
      </c>
      <c r="AC3806" s="277">
        <v>3.6499999999999998E-2</v>
      </c>
      <c r="AD3806" s="277">
        <v>0</v>
      </c>
      <c r="AE3806" s="277">
        <v>0.33999999999999997</v>
      </c>
      <c r="AF3806" s="276">
        <v>1.6365881600285659</v>
      </c>
    </row>
    <row r="3807" spans="1:32" ht="41.4" x14ac:dyDescent="0.3">
      <c r="A3807" s="2">
        <f>IF(G3807="","",VLOOKUP(G3807,{"CFTV","100000";"switch","750000";"VMS","200000";"Alarme","300000";"CA","400000";"Cabeamento","500000";"Infra","600000";"Redes","700000";"Energia","800000";"Outros","900000";"Serviço","1000000"},2,FALSE)
  + COUNTIF($G$2:G3807,G3807)
)</f>
        <v>900231</v>
      </c>
      <c r="B3807" s="3" t="str">
        <f t="shared" si="61"/>
        <v>ESTACAO DE CARREGAMENTO P/BATERIAS DJI</v>
      </c>
      <c r="C3807" s="3" t="s">
        <v>6659</v>
      </c>
      <c r="D3807" s="3" t="s">
        <v>6659</v>
      </c>
      <c r="E3807" s="5" t="s">
        <v>675</v>
      </c>
      <c r="F3807" s="5" t="s">
        <v>7</v>
      </c>
      <c r="G3807" s="2" t="s">
        <v>6262</v>
      </c>
      <c r="H3807" s="3" t="s">
        <v>6659</v>
      </c>
      <c r="I3807" s="170" t="s">
        <v>7038</v>
      </c>
      <c r="J3807" s="138">
        <v>5575.99</v>
      </c>
      <c r="K3807" s="162">
        <v>10450.529595834501</v>
      </c>
      <c r="L3807" s="126"/>
      <c r="M3807" s="205">
        <v>0.05</v>
      </c>
      <c r="N3807" s="198">
        <v>0.04</v>
      </c>
      <c r="O3807" s="3" t="s">
        <v>6</v>
      </c>
      <c r="P3807" s="31" t="s">
        <v>7288</v>
      </c>
      <c r="Q3807" s="234">
        <v>1</v>
      </c>
      <c r="R3807" s="5">
        <v>85044010</v>
      </c>
      <c r="S3807" s="238">
        <v>45965</v>
      </c>
      <c r="T3807" s="263">
        <v>0.15</v>
      </c>
      <c r="U3807" s="263">
        <v>0</v>
      </c>
      <c r="V3807" s="263">
        <v>3.5039999999999995E-2</v>
      </c>
      <c r="W3807" s="263">
        <v>0</v>
      </c>
      <c r="X3807" s="263">
        <v>0.33999999999999997</v>
      </c>
      <c r="Y3807" s="265">
        <v>1.6064585475278061</v>
      </c>
      <c r="Z3807" s="275">
        <v>5854.7894999999999</v>
      </c>
      <c r="AA3807" s="276">
        <v>130.23655873886221</v>
      </c>
      <c r="AB3807" s="277">
        <v>0.05</v>
      </c>
      <c r="AC3807" s="277">
        <v>3.6499999999999998E-2</v>
      </c>
      <c r="AD3807" s="277">
        <v>0</v>
      </c>
      <c r="AE3807" s="277">
        <v>0.33999999999999997</v>
      </c>
      <c r="AF3807" s="276">
        <v>1.6365881600285659</v>
      </c>
    </row>
    <row r="3808" spans="1:32" ht="55.2" x14ac:dyDescent="0.3">
      <c r="A3808" s="2">
        <f>IF(G3808="","",VLOOKUP(G3808,{"CFTV","100000";"switch","750000";"VMS","200000";"Alarme","300000";"CA","400000";"Cabeamento","500000";"Infra","600000";"Redes","700000";"Energia","800000";"Outros","900000";"Serviço","1000000"},2,FALSE)
  + COUNTIF($G$2:G3808,G3808)
)</f>
        <v>900232</v>
      </c>
      <c r="B3808" s="3" t="str">
        <f t="shared" si="61"/>
        <v>ESTACAO CARREGAMENTO P/BATERIAS DJI BS100</v>
      </c>
      <c r="C3808" s="3" t="s">
        <v>6660</v>
      </c>
      <c r="D3808" s="3" t="s">
        <v>6660</v>
      </c>
      <c r="E3808" s="5" t="s">
        <v>675</v>
      </c>
      <c r="F3808" s="5" t="s">
        <v>7</v>
      </c>
      <c r="G3808" s="2" t="s">
        <v>6262</v>
      </c>
      <c r="H3808" s="3" t="s">
        <v>6660</v>
      </c>
      <c r="I3808" s="170" t="s">
        <v>7038</v>
      </c>
      <c r="J3808" s="138">
        <v>8906.64</v>
      </c>
      <c r="K3808" s="162">
        <v>16692.839284045236</v>
      </c>
      <c r="L3808" s="126"/>
      <c r="M3808" s="205">
        <v>0.05</v>
      </c>
      <c r="N3808" s="198">
        <v>0.04</v>
      </c>
      <c r="O3808" s="3" t="s">
        <v>6</v>
      </c>
      <c r="P3808" s="31" t="s">
        <v>7288</v>
      </c>
      <c r="Q3808" s="234">
        <v>1</v>
      </c>
      <c r="R3808" s="5">
        <v>85044010</v>
      </c>
      <c r="S3808" s="238">
        <v>45965</v>
      </c>
      <c r="T3808" s="263">
        <v>0.15</v>
      </c>
      <c r="U3808" s="263">
        <v>0</v>
      </c>
      <c r="V3808" s="263">
        <v>3.5039999999999995E-2</v>
      </c>
      <c r="W3808" s="263">
        <v>0</v>
      </c>
      <c r="X3808" s="263">
        <v>0.33999999999999997</v>
      </c>
      <c r="Y3808" s="265">
        <v>1.6064585475278061</v>
      </c>
      <c r="Z3808" s="275">
        <v>9351.9719999999998</v>
      </c>
      <c r="AA3808" s="276">
        <v>208.02945190466622</v>
      </c>
      <c r="AB3808" s="277">
        <v>0.05</v>
      </c>
      <c r="AC3808" s="277">
        <v>3.6499999999999998E-2</v>
      </c>
      <c r="AD3808" s="277">
        <v>0</v>
      </c>
      <c r="AE3808" s="277">
        <v>0.33999999999999997</v>
      </c>
      <c r="AF3808" s="276">
        <v>1.6365881600285659</v>
      </c>
    </row>
    <row r="3809" spans="1:32" ht="41.4" x14ac:dyDescent="0.3">
      <c r="A3809" s="2">
        <f>IF(G3809="","",VLOOKUP(G3809,{"CFTV","100000";"switch","750000";"VMS","200000";"Alarme","300000";"CA","400000";"Cabeamento","500000";"Infra","600000";"Redes","700000";"Energia","800000";"Outros","900000";"Serviço","1000000"},2,FALSE)
  + COUNTIF($G$2:G3809,G3809)
)</f>
        <v>900233</v>
      </c>
      <c r="B3809" s="3" t="str">
        <f t="shared" si="61"/>
        <v>ESTACAO DE CARREGAMENTO P/BATERIAS DJI</v>
      </c>
      <c r="C3809" s="3" t="s">
        <v>6661</v>
      </c>
      <c r="D3809" s="3" t="s">
        <v>6661</v>
      </c>
      <c r="E3809" s="5" t="s">
        <v>675</v>
      </c>
      <c r="F3809" s="5" t="s">
        <v>7</v>
      </c>
      <c r="G3809" s="2" t="s">
        <v>6262</v>
      </c>
      <c r="H3809" s="3" t="s">
        <v>6661</v>
      </c>
      <c r="I3809" s="170" t="s">
        <v>7038</v>
      </c>
      <c r="J3809" s="138">
        <v>8863.6470000000008</v>
      </c>
      <c r="K3809" s="162">
        <v>16612.261732989064</v>
      </c>
      <c r="L3809" s="126"/>
      <c r="M3809" s="205">
        <v>0.05</v>
      </c>
      <c r="N3809" s="198">
        <v>0.04</v>
      </c>
      <c r="O3809" s="3" t="s">
        <v>6</v>
      </c>
      <c r="P3809" s="31" t="s">
        <v>7288</v>
      </c>
      <c r="Q3809" s="234">
        <v>1</v>
      </c>
      <c r="R3809" s="5">
        <v>85044010</v>
      </c>
      <c r="S3809" s="238">
        <v>45965</v>
      </c>
      <c r="T3809" s="263">
        <v>0.15</v>
      </c>
      <c r="U3809" s="263">
        <v>0</v>
      </c>
      <c r="V3809" s="263">
        <v>3.5039999999999995E-2</v>
      </c>
      <c r="W3809" s="263">
        <v>0</v>
      </c>
      <c r="X3809" s="263">
        <v>0.33999999999999997</v>
      </c>
      <c r="Y3809" s="265">
        <v>1.6064585475278061</v>
      </c>
      <c r="Z3809" s="275">
        <v>9306.82935</v>
      </c>
      <c r="AA3809" s="276">
        <v>207.02527858838337</v>
      </c>
      <c r="AB3809" s="277">
        <v>0.05</v>
      </c>
      <c r="AC3809" s="277">
        <v>3.6499999999999998E-2</v>
      </c>
      <c r="AD3809" s="277">
        <v>0</v>
      </c>
      <c r="AE3809" s="277">
        <v>0.33999999999999997</v>
      </c>
      <c r="AF3809" s="276">
        <v>1.6365881600285659</v>
      </c>
    </row>
    <row r="3810" spans="1:32" ht="41.4" x14ac:dyDescent="0.3">
      <c r="A3810" s="2">
        <f>IF(G3810="","",VLOOKUP(G3810,{"CFTV","100000";"switch","750000";"VMS","200000";"Alarme","300000";"CA","400000";"Cabeamento","500000";"Infra","600000";"Redes","700000";"Energia","800000";"Outros","900000";"Serviço","1000000"},2,FALSE)
  + COUNTIF($G$2:G3810,G3810)
)</f>
        <v>900234</v>
      </c>
      <c r="B3810" s="3" t="str">
        <f t="shared" si="61"/>
        <v>ESTACAO FIXA C/REPETIDOR D-RTK 3</v>
      </c>
      <c r="C3810" s="3" t="s">
        <v>6662</v>
      </c>
      <c r="D3810" s="3" t="s">
        <v>6662</v>
      </c>
      <c r="E3810" s="5" t="s">
        <v>675</v>
      </c>
      <c r="F3810" s="5" t="s">
        <v>7</v>
      </c>
      <c r="G3810" s="2" t="s">
        <v>6262</v>
      </c>
      <c r="H3810" s="3" t="s">
        <v>6662</v>
      </c>
      <c r="I3810" s="170" t="s">
        <v>7038</v>
      </c>
      <c r="J3810" s="138">
        <v>14694.68</v>
      </c>
      <c r="K3810" s="162">
        <v>33827.908122407651</v>
      </c>
      <c r="L3810" s="126"/>
      <c r="M3810" s="205">
        <v>0.13</v>
      </c>
      <c r="N3810" s="198">
        <v>0.12</v>
      </c>
      <c r="O3810" s="3" t="s">
        <v>6</v>
      </c>
      <c r="P3810" s="31" t="s">
        <v>7288</v>
      </c>
      <c r="Q3810" s="234">
        <v>1</v>
      </c>
      <c r="R3810" s="5">
        <v>85044010</v>
      </c>
      <c r="S3810" s="238">
        <v>45965</v>
      </c>
      <c r="T3810" s="263">
        <v>0.15</v>
      </c>
      <c r="U3810" s="263">
        <v>0</v>
      </c>
      <c r="V3810" s="263">
        <v>3.2119999999999996E-2</v>
      </c>
      <c r="W3810" s="263">
        <v>0</v>
      </c>
      <c r="X3810" s="263">
        <v>0.33999999999999997</v>
      </c>
      <c r="Y3810" s="265">
        <v>1.8334922359937862</v>
      </c>
      <c r="Z3810" s="275">
        <v>16604.988400000002</v>
      </c>
      <c r="AA3810" s="276">
        <v>369.36879577220083</v>
      </c>
      <c r="AB3810" s="277">
        <v>0.05</v>
      </c>
      <c r="AC3810" s="277">
        <v>3.6499999999999998E-2</v>
      </c>
      <c r="AD3810" s="277">
        <v>0</v>
      </c>
      <c r="AE3810" s="277">
        <v>0.33999999999999997</v>
      </c>
      <c r="AF3810" s="276">
        <v>1.6365881600285659</v>
      </c>
    </row>
    <row r="3811" spans="1:32" ht="27.6" x14ac:dyDescent="0.3">
      <c r="A3811" s="2">
        <f>IF(G3811="","",VLOOKUP(G3811,{"CFTV","100000";"switch","750000";"VMS","200000";"Alarme","300000";"CA","400000";"Cabeamento","500000";"Infra","600000";"Redes","700000";"Energia","800000";"Outros","900000";"Serviço","1000000"},2,FALSE)
  + COUNTIF($G$2:G3811,G3811)
)</f>
        <v>900235</v>
      </c>
      <c r="B3811" s="3" t="str">
        <f t="shared" si="61"/>
        <v>ESTACAO MOVEL GNSS DJI D-RTK</v>
      </c>
      <c r="C3811" s="3" t="s">
        <v>6663</v>
      </c>
      <c r="D3811" s="3" t="s">
        <v>6663</v>
      </c>
      <c r="E3811" s="5" t="s">
        <v>675</v>
      </c>
      <c r="F3811" s="5" t="s">
        <v>7</v>
      </c>
      <c r="G3811" s="2" t="s">
        <v>6262</v>
      </c>
      <c r="H3811" s="3" t="s">
        <v>6663</v>
      </c>
      <c r="I3811" s="170" t="s">
        <v>7038</v>
      </c>
      <c r="J3811" s="138">
        <v>16605</v>
      </c>
      <c r="K3811" s="162">
        <v>38225.562882116457</v>
      </c>
      <c r="L3811" s="126"/>
      <c r="M3811" s="205">
        <v>0.13</v>
      </c>
      <c r="N3811" s="198">
        <v>0.12</v>
      </c>
      <c r="O3811" s="3" t="s">
        <v>6</v>
      </c>
      <c r="P3811" s="31" t="s">
        <v>7288</v>
      </c>
      <c r="Q3811" s="234">
        <v>1</v>
      </c>
      <c r="R3811" s="5">
        <v>85269100</v>
      </c>
      <c r="S3811" s="238">
        <v>45965</v>
      </c>
      <c r="T3811" s="263">
        <v>0.15</v>
      </c>
      <c r="U3811" s="263">
        <v>0</v>
      </c>
      <c r="V3811" s="263">
        <v>3.2119999999999996E-2</v>
      </c>
      <c r="W3811" s="263">
        <v>0</v>
      </c>
      <c r="X3811" s="263">
        <v>0.33999999999999997</v>
      </c>
      <c r="Y3811" s="265">
        <v>1.8334922359937862</v>
      </c>
      <c r="Z3811" s="275">
        <v>18763.650000000001</v>
      </c>
      <c r="AA3811" s="276">
        <v>417.3870308028072</v>
      </c>
      <c r="AB3811" s="277">
        <v>0.05</v>
      </c>
      <c r="AC3811" s="277">
        <v>3.6499999999999998E-2</v>
      </c>
      <c r="AD3811" s="277">
        <v>0</v>
      </c>
      <c r="AE3811" s="277">
        <v>0.33999999999999997</v>
      </c>
      <c r="AF3811" s="276">
        <v>1.6365881600285659</v>
      </c>
    </row>
    <row r="3812" spans="1:32" ht="41.4" x14ac:dyDescent="0.3">
      <c r="A3812" s="2">
        <f>IF(G3812="","",VLOOKUP(G3812,{"CFTV","100000";"switch","750000";"VMS","200000";"Alarme","300000";"CA","400000";"Cabeamento","500000";"Infra","600000";"Redes","700000";"Energia","800000";"Outros","900000";"Serviço","1000000"},2,FALSE)
  + COUNTIF($G$2:G3812,G3812)
)</f>
        <v>900236</v>
      </c>
      <c r="B3812" s="3" t="str">
        <f t="shared" si="61"/>
        <v>ESTAÇÃO MULTIFUNCIONAL D-RTK 3</v>
      </c>
      <c r="C3812" s="3" t="s">
        <v>6664</v>
      </c>
      <c r="D3812" s="3" t="s">
        <v>6664</v>
      </c>
      <c r="E3812" s="5" t="s">
        <v>675</v>
      </c>
      <c r="F3812" s="5" t="s">
        <v>7</v>
      </c>
      <c r="G3812" s="2" t="s">
        <v>6262</v>
      </c>
      <c r="H3812" s="3" t="s">
        <v>6664</v>
      </c>
      <c r="I3812" s="170" t="s">
        <v>7038</v>
      </c>
      <c r="J3812" s="138">
        <v>14113.86</v>
      </c>
      <c r="K3812" s="162">
        <v>32490.830649767431</v>
      </c>
      <c r="L3812" s="126"/>
      <c r="M3812" s="205">
        <v>0.13</v>
      </c>
      <c r="N3812" s="198">
        <v>0.12</v>
      </c>
      <c r="O3812" s="3" t="s">
        <v>6</v>
      </c>
      <c r="P3812" s="31" t="s">
        <v>7288</v>
      </c>
      <c r="Q3812" s="234">
        <v>1</v>
      </c>
      <c r="R3812" s="5">
        <v>85269100</v>
      </c>
      <c r="S3812" s="238">
        <v>45965</v>
      </c>
      <c r="T3812" s="263">
        <v>0.15</v>
      </c>
      <c r="U3812" s="263">
        <v>0</v>
      </c>
      <c r="V3812" s="263">
        <v>3.2119999999999996E-2</v>
      </c>
      <c r="W3812" s="263">
        <v>0</v>
      </c>
      <c r="X3812" s="263">
        <v>0.33999999999999997</v>
      </c>
      <c r="Y3812" s="265">
        <v>1.8334922359937862</v>
      </c>
      <c r="Z3812" s="275">
        <v>15948.661800000002</v>
      </c>
      <c r="AA3812" s="276">
        <v>354.7691730542914</v>
      </c>
      <c r="AB3812" s="277">
        <v>0.05</v>
      </c>
      <c r="AC3812" s="277">
        <v>3.6499999999999998E-2</v>
      </c>
      <c r="AD3812" s="277">
        <v>0</v>
      </c>
      <c r="AE3812" s="277">
        <v>0.33999999999999997</v>
      </c>
      <c r="AF3812" s="276">
        <v>1.6365881600285659</v>
      </c>
    </row>
    <row r="3813" spans="1:32" ht="41.4" x14ac:dyDescent="0.3">
      <c r="A3813" s="2">
        <f>IF(G3813="","",VLOOKUP(G3813,{"CFTV","100000";"switch","750000";"VMS","200000";"Alarme","300000";"CA","400000";"Cabeamento","500000";"Infra","600000";"Redes","700000";"Energia","800000";"Outros","900000";"Serviço","1000000"},2,FALSE)
  + COUNTIF($G$2:G3813,G3813)
)</f>
        <v>900237</v>
      </c>
      <c r="B3813" s="3" t="str">
        <f t="shared" si="61"/>
        <v>ESTAÇÃO MULTIFUNCIONAL D-RTK 3 (DEMO)</v>
      </c>
      <c r="C3813" s="3" t="s">
        <v>6665</v>
      </c>
      <c r="D3813" s="3" t="s">
        <v>6665</v>
      </c>
      <c r="E3813" s="5" t="s">
        <v>675</v>
      </c>
      <c r="F3813" s="5" t="s">
        <v>7</v>
      </c>
      <c r="G3813" s="2" t="s">
        <v>6262</v>
      </c>
      <c r="H3813" s="3" t="s">
        <v>6665</v>
      </c>
      <c r="I3813" s="170" t="s">
        <v>7038</v>
      </c>
      <c r="J3813" s="138">
        <v>14113.86</v>
      </c>
      <c r="K3813" s="162">
        <v>32490.830649767431</v>
      </c>
      <c r="L3813" s="126"/>
      <c r="M3813" s="205">
        <v>0.13</v>
      </c>
      <c r="N3813" s="198">
        <v>0.12</v>
      </c>
      <c r="O3813" s="3" t="s">
        <v>6</v>
      </c>
      <c r="P3813" s="31" t="s">
        <v>7288</v>
      </c>
      <c r="Q3813" s="234">
        <v>1</v>
      </c>
      <c r="R3813" s="5">
        <v>85269100</v>
      </c>
      <c r="S3813" s="238">
        <v>45965</v>
      </c>
      <c r="T3813" s="263">
        <v>0.15</v>
      </c>
      <c r="U3813" s="263">
        <v>0</v>
      </c>
      <c r="V3813" s="263">
        <v>3.2119999999999996E-2</v>
      </c>
      <c r="W3813" s="263">
        <v>0</v>
      </c>
      <c r="X3813" s="263">
        <v>0.33999999999999997</v>
      </c>
      <c r="Y3813" s="265">
        <v>1.8334922359937862</v>
      </c>
      <c r="Z3813" s="275">
        <v>15948.661800000002</v>
      </c>
      <c r="AA3813" s="276">
        <v>354.7691730542914</v>
      </c>
      <c r="AB3813" s="277">
        <v>0.05</v>
      </c>
      <c r="AC3813" s="277">
        <v>3.6499999999999998E-2</v>
      </c>
      <c r="AD3813" s="277">
        <v>0</v>
      </c>
      <c r="AE3813" s="277">
        <v>0.33999999999999997</v>
      </c>
      <c r="AF3813" s="276">
        <v>1.6365881600285659</v>
      </c>
    </row>
    <row r="3814" spans="1:32" ht="27.6" x14ac:dyDescent="0.3">
      <c r="A3814" s="2">
        <f>IF(G3814="","",VLOOKUP(G3814,{"CFTV","100000";"switch","750000";"VMS","200000";"Alarme","300000";"CA","400000";"Cabeamento","500000";"Infra","600000";"Redes","700000";"Energia","800000";"Outros","900000";"Serviço","1000000"},2,FALSE)
  + COUNTIF($G$2:G3814,G3814)
)</f>
        <v>900238</v>
      </c>
      <c r="B3814" s="3" t="str">
        <f t="shared" si="61"/>
        <v>GIMBAL DJI ENTERPRISE X-PORT</v>
      </c>
      <c r="C3814" s="3" t="s">
        <v>6666</v>
      </c>
      <c r="D3814" s="3" t="s">
        <v>6666</v>
      </c>
      <c r="E3814" s="5" t="s">
        <v>675</v>
      </c>
      <c r="F3814" s="5" t="s">
        <v>7</v>
      </c>
      <c r="G3814" s="2" t="s">
        <v>6262</v>
      </c>
      <c r="H3814" s="3" t="s">
        <v>6666</v>
      </c>
      <c r="I3814" s="170" t="s">
        <v>7038</v>
      </c>
      <c r="J3814" s="138">
        <v>2956.34</v>
      </c>
      <c r="K3814" s="162">
        <v>6022.6960410643005</v>
      </c>
      <c r="L3814" s="126"/>
      <c r="M3814" s="205"/>
      <c r="N3814" s="198">
        <v>0.12</v>
      </c>
      <c r="O3814" s="3" t="s">
        <v>6</v>
      </c>
      <c r="P3814" s="31" t="s">
        <v>7288</v>
      </c>
      <c r="Q3814" s="234">
        <v>1</v>
      </c>
      <c r="R3814" s="5">
        <v>88073000</v>
      </c>
      <c r="S3814" s="238">
        <v>45965</v>
      </c>
      <c r="T3814" s="263">
        <v>0.15</v>
      </c>
      <c r="U3814" s="263">
        <v>0</v>
      </c>
      <c r="V3814" s="263">
        <v>3.2119999999999996E-2</v>
      </c>
      <c r="W3814" s="263">
        <v>0</v>
      </c>
      <c r="X3814" s="263">
        <v>0.33999999999999997</v>
      </c>
      <c r="Y3814" s="265">
        <v>1.8334922359937862</v>
      </c>
      <c r="Z3814" s="275">
        <v>2956.34</v>
      </c>
      <c r="AA3814" s="276">
        <v>65.762150468782508</v>
      </c>
      <c r="AB3814" s="277">
        <v>0.05</v>
      </c>
      <c r="AC3814" s="277">
        <v>3.6499999999999998E-2</v>
      </c>
      <c r="AD3814" s="277">
        <v>0</v>
      </c>
      <c r="AE3814" s="277">
        <v>0.33999999999999997</v>
      </c>
      <c r="AF3814" s="276">
        <v>1.6365881600285659</v>
      </c>
    </row>
    <row r="3815" spans="1:32" ht="41.4" x14ac:dyDescent="0.3">
      <c r="A3815" s="2">
        <f>IF(G3815="","",VLOOKUP(G3815,{"CFTV","100000";"switch","750000";"VMS","200000";"Alarme","300000";"CA","400000";"Cabeamento","500000";"Infra","600000";"Redes","700000";"Energia","800000";"Outros","900000";"Serviço","1000000"},2,FALSE)
  + COUNTIF($G$2:G3815,G3815)
)</f>
        <v>900239</v>
      </c>
      <c r="B3815" s="3" t="str">
        <f t="shared" si="61"/>
        <v>HÉLICE 1149 P/MATRICE 3D SERIES</v>
      </c>
      <c r="C3815" s="3" t="s">
        <v>6667</v>
      </c>
      <c r="D3815" s="3" t="s">
        <v>6667</v>
      </c>
      <c r="E3815" s="5" t="s">
        <v>675</v>
      </c>
      <c r="F3815" s="5" t="s">
        <v>7</v>
      </c>
      <c r="G3815" s="2" t="s">
        <v>6262</v>
      </c>
      <c r="H3815" s="3" t="s">
        <v>6667</v>
      </c>
      <c r="I3815" s="170" t="s">
        <v>7038</v>
      </c>
      <c r="J3815" s="138">
        <v>194.88</v>
      </c>
      <c r="K3815" s="162">
        <v>397.01218550052118</v>
      </c>
      <c r="L3815" s="126"/>
      <c r="M3815" s="205"/>
      <c r="N3815" s="198">
        <v>0.12</v>
      </c>
      <c r="O3815" s="3" t="s">
        <v>6</v>
      </c>
      <c r="P3815" s="31" t="s">
        <v>7288</v>
      </c>
      <c r="Q3815" s="234">
        <v>1</v>
      </c>
      <c r="R3815" s="5">
        <v>88071000</v>
      </c>
      <c r="S3815" s="238">
        <v>45965</v>
      </c>
      <c r="T3815" s="263">
        <v>0.15</v>
      </c>
      <c r="U3815" s="263">
        <v>0</v>
      </c>
      <c r="V3815" s="263">
        <v>3.2119999999999996E-2</v>
      </c>
      <c r="W3815" s="263">
        <v>0</v>
      </c>
      <c r="X3815" s="263">
        <v>0.33999999999999997</v>
      </c>
      <c r="Y3815" s="265">
        <v>1.8334922359937862</v>
      </c>
      <c r="Z3815" s="275">
        <v>194.88</v>
      </c>
      <c r="AA3815" s="276">
        <v>4.3349979648336578</v>
      </c>
      <c r="AB3815" s="277">
        <v>0.05</v>
      </c>
      <c r="AC3815" s="277">
        <v>3.6499999999999998E-2</v>
      </c>
      <c r="AD3815" s="277">
        <v>0</v>
      </c>
      <c r="AE3815" s="277">
        <v>0.33999999999999997</v>
      </c>
      <c r="AF3815" s="276">
        <v>1.6365881600285659</v>
      </c>
    </row>
    <row r="3816" spans="1:32" ht="55.2" x14ac:dyDescent="0.3">
      <c r="A3816" s="2">
        <f>IF(G3816="","",VLOOKUP(G3816,{"CFTV","100000";"switch","750000";"VMS","200000";"Alarme","300000";"CA","400000";"Cabeamento","500000";"Infra","600000";"Redes","700000";"Energia","800000";"Outros","900000";"Serviço","1000000"},2,FALSE)
  + COUNTIF($G$2:G3816,G3816)
)</f>
        <v>900240</v>
      </c>
      <c r="B3816" s="3" t="str">
        <f t="shared" si="61"/>
        <v>HELICE ANTI GELO BAIXO RUIDO</v>
      </c>
      <c r="C3816" s="3" t="s">
        <v>6668</v>
      </c>
      <c r="D3816" s="3" t="s">
        <v>6668</v>
      </c>
      <c r="E3816" s="5" t="s">
        <v>675</v>
      </c>
      <c r="F3816" s="5" t="s">
        <v>7</v>
      </c>
      <c r="G3816" s="2" t="s">
        <v>6262</v>
      </c>
      <c r="H3816" s="3" t="s">
        <v>6668</v>
      </c>
      <c r="I3816" s="170" t="s">
        <v>7038</v>
      </c>
      <c r="J3816" s="138">
        <v>187.44</v>
      </c>
      <c r="K3816" s="162">
        <v>381.85531634963922</v>
      </c>
      <c r="L3816" s="126"/>
      <c r="M3816" s="205"/>
      <c r="N3816" s="198">
        <v>0.12</v>
      </c>
      <c r="O3816" s="3" t="s">
        <v>6</v>
      </c>
      <c r="P3816" s="31" t="s">
        <v>7288</v>
      </c>
      <c r="Q3816" s="234">
        <v>1</v>
      </c>
      <c r="R3816" s="5">
        <v>88071000</v>
      </c>
      <c r="S3816" s="238">
        <v>45965</v>
      </c>
      <c r="T3816" s="263">
        <v>0.15</v>
      </c>
      <c r="U3816" s="263">
        <v>0</v>
      </c>
      <c r="V3816" s="263">
        <v>3.2119999999999996E-2</v>
      </c>
      <c r="W3816" s="263">
        <v>0</v>
      </c>
      <c r="X3816" s="263">
        <v>0.33999999999999997</v>
      </c>
      <c r="Y3816" s="265">
        <v>1.8334922359937862</v>
      </c>
      <c r="Z3816" s="275">
        <v>187.44</v>
      </c>
      <c r="AA3816" s="276">
        <v>4.1694992740579879</v>
      </c>
      <c r="AB3816" s="277">
        <v>0.05</v>
      </c>
      <c r="AC3816" s="277">
        <v>3.6499999999999998E-2</v>
      </c>
      <c r="AD3816" s="277">
        <v>0</v>
      </c>
      <c r="AE3816" s="277">
        <v>0.33999999999999997</v>
      </c>
      <c r="AF3816" s="276">
        <v>1.6365881600285659</v>
      </c>
    </row>
    <row r="3817" spans="1:32" ht="41.4" x14ac:dyDescent="0.3">
      <c r="A3817" s="2">
        <f>IF(G3817="","",VLOOKUP(G3817,{"CFTV","100000";"switch","750000";"VMS","200000";"Alarme","300000";"CA","400000";"Cabeamento","500000";"Infra","600000";"Redes","700000";"Energia","800000";"Outros","900000";"Serviço","1000000"},2,FALSE)
  + COUNTIF($G$2:G3817,G3817)
)</f>
        <v>900241</v>
      </c>
      <c r="B3817" s="3" t="str">
        <f t="shared" si="61"/>
        <v>HÉLICE BAIXO RUÍDO P/MATRICE 4</v>
      </c>
      <c r="C3817" s="3" t="s">
        <v>6669</v>
      </c>
      <c r="D3817" s="3" t="s">
        <v>6669</v>
      </c>
      <c r="E3817" s="5" t="s">
        <v>675</v>
      </c>
      <c r="F3817" s="5" t="s">
        <v>7</v>
      </c>
      <c r="G3817" s="2" t="s">
        <v>6262</v>
      </c>
      <c r="H3817" s="3" t="s">
        <v>6669</v>
      </c>
      <c r="I3817" s="170" t="s">
        <v>7038</v>
      </c>
      <c r="J3817" s="138">
        <v>135.61000000000001</v>
      </c>
      <c r="K3817" s="162">
        <v>276.26653569235265</v>
      </c>
      <c r="L3817" s="126"/>
      <c r="M3817" s="205"/>
      <c r="N3817" s="198">
        <v>0.12</v>
      </c>
      <c r="O3817" s="3" t="s">
        <v>6</v>
      </c>
      <c r="P3817" s="31" t="s">
        <v>7288</v>
      </c>
      <c r="Q3817" s="234">
        <v>1</v>
      </c>
      <c r="R3817" s="5">
        <v>88071000</v>
      </c>
      <c r="S3817" s="238">
        <v>45965</v>
      </c>
      <c r="T3817" s="263">
        <v>0.15</v>
      </c>
      <c r="U3817" s="263">
        <v>0</v>
      </c>
      <c r="V3817" s="263">
        <v>3.2119999999999996E-2</v>
      </c>
      <c r="W3817" s="263">
        <v>0</v>
      </c>
      <c r="X3817" s="263">
        <v>0.33999999999999997</v>
      </c>
      <c r="Y3817" s="265">
        <v>1.8334922359937862</v>
      </c>
      <c r="Z3817" s="275">
        <v>135.61000000000001</v>
      </c>
      <c r="AA3817" s="276">
        <v>3.0165695505495296</v>
      </c>
      <c r="AB3817" s="277">
        <v>0.05</v>
      </c>
      <c r="AC3817" s="277">
        <v>3.6499999999999998E-2</v>
      </c>
      <c r="AD3817" s="277">
        <v>0</v>
      </c>
      <c r="AE3817" s="277">
        <v>0.33999999999999997</v>
      </c>
      <c r="AF3817" s="276">
        <v>1.6365881600285659</v>
      </c>
    </row>
    <row r="3818" spans="1:32" ht="41.4" x14ac:dyDescent="0.3">
      <c r="A3818" s="2">
        <f>IF(G3818="","",VLOOKUP(G3818,{"CFTV","100000";"switch","750000";"VMS","200000";"Alarme","300000";"CA","400000";"Cabeamento","500000";"Infra","600000";"Redes","700000";"Energia","800000";"Outros","900000";"Serviço","1000000"},2,FALSE)
  + COUNTIF($G$2:G3818,G3818)
)</f>
        <v>900242</v>
      </c>
      <c r="B3818" s="3" t="str">
        <f t="shared" si="61"/>
        <v>HELICE BAIXO RUIDO P/MAVIC 3</v>
      </c>
      <c r="C3818" s="3" t="s">
        <v>6670</v>
      </c>
      <c r="D3818" s="3" t="s">
        <v>6670</v>
      </c>
      <c r="E3818" s="5" t="s">
        <v>675</v>
      </c>
      <c r="F3818" s="5" t="s">
        <v>7</v>
      </c>
      <c r="G3818" s="2" t="s">
        <v>6262</v>
      </c>
      <c r="H3818" s="3" t="s">
        <v>6670</v>
      </c>
      <c r="I3818" s="170" t="s">
        <v>7038</v>
      </c>
      <c r="J3818" s="138">
        <v>154.83000000000001</v>
      </c>
      <c r="K3818" s="162">
        <v>315.42178099879771</v>
      </c>
      <c r="L3818" s="126"/>
      <c r="M3818" s="205"/>
      <c r="N3818" s="198">
        <v>0.12</v>
      </c>
      <c r="O3818" s="3" t="s">
        <v>6</v>
      </c>
      <c r="P3818" s="31" t="s">
        <v>7288</v>
      </c>
      <c r="Q3818" s="234">
        <v>1</v>
      </c>
      <c r="R3818" s="5">
        <v>88071000</v>
      </c>
      <c r="S3818" s="238">
        <v>45965</v>
      </c>
      <c r="T3818" s="263">
        <v>0.15</v>
      </c>
      <c r="U3818" s="263">
        <v>0</v>
      </c>
      <c r="V3818" s="263">
        <v>3.2119999999999996E-2</v>
      </c>
      <c r="W3818" s="263">
        <v>0</v>
      </c>
      <c r="X3818" s="263">
        <v>0.33999999999999997</v>
      </c>
      <c r="Y3818" s="265">
        <v>1.8334922359937862</v>
      </c>
      <c r="Z3818" s="275">
        <v>154.83000000000001</v>
      </c>
      <c r="AA3818" s="276">
        <v>3.4441078350533418</v>
      </c>
      <c r="AB3818" s="277">
        <v>0.05</v>
      </c>
      <c r="AC3818" s="277">
        <v>3.6499999999999998E-2</v>
      </c>
      <c r="AD3818" s="277">
        <v>0</v>
      </c>
      <c r="AE3818" s="277">
        <v>0.33999999999999997</v>
      </c>
      <c r="AF3818" s="276">
        <v>1.6365881600285659</v>
      </c>
    </row>
    <row r="3819" spans="1:32" ht="55.2" x14ac:dyDescent="0.3">
      <c r="A3819" s="2">
        <f>IF(G3819="","",VLOOKUP(G3819,{"CFTV","100000";"switch","750000";"VMS","200000";"Alarme","300000";"CA","400000";"Cabeamento","500000";"Infra","600000";"Redes","700000";"Energia","800000";"Outros","900000";"Serviço","1000000"},2,FALSE)
  + COUNTIF($G$2:G3819,G3819)
)</f>
        <v>900243</v>
      </c>
      <c r="B3819" s="3" t="str">
        <f t="shared" si="61"/>
        <v>HELICE DRONE BAIXO RUIDO DJI</v>
      </c>
      <c r="C3819" s="3" t="s">
        <v>6671</v>
      </c>
      <c r="D3819" s="3" t="s">
        <v>6671</v>
      </c>
      <c r="E3819" s="5" t="s">
        <v>675</v>
      </c>
      <c r="F3819" s="5" t="s">
        <v>7</v>
      </c>
      <c r="G3819" s="2" t="s">
        <v>6262</v>
      </c>
      <c r="H3819" s="3" t="s">
        <v>6671</v>
      </c>
      <c r="I3819" s="170" t="s">
        <v>7038</v>
      </c>
      <c r="J3819" s="138">
        <v>244.52</v>
      </c>
      <c r="K3819" s="162">
        <v>498.13946838355628</v>
      </c>
      <c r="L3819" s="126"/>
      <c r="M3819" s="205"/>
      <c r="N3819" s="198">
        <v>0.12</v>
      </c>
      <c r="O3819" s="3" t="s">
        <v>6</v>
      </c>
      <c r="P3819" s="31" t="s">
        <v>7288</v>
      </c>
      <c r="Q3819" s="234">
        <v>1</v>
      </c>
      <c r="R3819" s="5">
        <v>88071000</v>
      </c>
      <c r="S3819" s="238">
        <v>45965</v>
      </c>
      <c r="T3819" s="263">
        <v>0.15</v>
      </c>
      <c r="U3819" s="263">
        <v>0</v>
      </c>
      <c r="V3819" s="263">
        <v>3.2119999999999996E-2</v>
      </c>
      <c r="W3819" s="263">
        <v>0</v>
      </c>
      <c r="X3819" s="263">
        <v>0.33999999999999997</v>
      </c>
      <c r="Y3819" s="265">
        <v>1.8334922359937862</v>
      </c>
      <c r="Z3819" s="275">
        <v>244.52</v>
      </c>
      <c r="AA3819" s="276">
        <v>5.4392123479121812</v>
      </c>
      <c r="AB3819" s="277">
        <v>0.05</v>
      </c>
      <c r="AC3819" s="277">
        <v>3.6499999999999998E-2</v>
      </c>
      <c r="AD3819" s="277">
        <v>0</v>
      </c>
      <c r="AE3819" s="277">
        <v>0.33999999999999997</v>
      </c>
      <c r="AF3819" s="276">
        <v>1.6365881600285659</v>
      </c>
    </row>
    <row r="3820" spans="1:32" ht="55.2" x14ac:dyDescent="0.3">
      <c r="A3820" s="2">
        <f>IF(G3820="","",VLOOKUP(G3820,{"CFTV","100000";"switch","750000";"VMS","200000";"Alarme","300000";"CA","400000";"Cabeamento","500000";"Infra","600000";"Redes","700000";"Energia","800000";"Outros","900000";"Serviço","1000000"},2,FALSE)
  + COUNTIF($G$2:G3820,G3820)
)</f>
        <v>900244</v>
      </c>
      <c r="B3820" s="3" t="str">
        <f t="shared" si="61"/>
        <v>HELICE P/DRONE ALTA ALTITUDE DJI</v>
      </c>
      <c r="C3820" s="3" t="s">
        <v>6672</v>
      </c>
      <c r="D3820" s="3" t="s">
        <v>6672</v>
      </c>
      <c r="E3820" s="5" t="s">
        <v>675</v>
      </c>
      <c r="F3820" s="5" t="s">
        <v>7</v>
      </c>
      <c r="G3820" s="2" t="s">
        <v>6262</v>
      </c>
      <c r="H3820" s="3" t="s">
        <v>6672</v>
      </c>
      <c r="I3820" s="170" t="s">
        <v>7038</v>
      </c>
      <c r="J3820" s="138">
        <v>210.06</v>
      </c>
      <c r="K3820" s="162">
        <v>427.93708788094972</v>
      </c>
      <c r="L3820" s="126"/>
      <c r="M3820" s="205"/>
      <c r="N3820" s="198">
        <v>0.12</v>
      </c>
      <c r="O3820" s="3" t="s">
        <v>6</v>
      </c>
      <c r="P3820" s="31" t="s">
        <v>7288</v>
      </c>
      <c r="Q3820" s="234">
        <v>1</v>
      </c>
      <c r="R3820" s="5">
        <v>88071000</v>
      </c>
      <c r="S3820" s="238">
        <v>45965</v>
      </c>
      <c r="T3820" s="263">
        <v>0.15</v>
      </c>
      <c r="U3820" s="263">
        <v>0</v>
      </c>
      <c r="V3820" s="263">
        <v>3.2119999999999996E-2</v>
      </c>
      <c r="W3820" s="263">
        <v>0</v>
      </c>
      <c r="X3820" s="263">
        <v>0.33999999999999997</v>
      </c>
      <c r="Y3820" s="265">
        <v>1.8334922359937862</v>
      </c>
      <c r="Z3820" s="275">
        <v>210.06</v>
      </c>
      <c r="AA3820" s="276">
        <v>4.6726686806904665</v>
      </c>
      <c r="AB3820" s="277">
        <v>0.05</v>
      </c>
      <c r="AC3820" s="277">
        <v>3.6499999999999998E-2</v>
      </c>
      <c r="AD3820" s="277">
        <v>0</v>
      </c>
      <c r="AE3820" s="277">
        <v>0.33999999999999997</v>
      </c>
      <c r="AF3820" s="276">
        <v>1.6365881600285659</v>
      </c>
    </row>
    <row r="3821" spans="1:32" ht="27.6" x14ac:dyDescent="0.3">
      <c r="A3821" s="2">
        <f>IF(G3821="","",VLOOKUP(G3821,{"CFTV","100000";"switch","750000";"VMS","200000";"Alarme","300000";"CA","400000";"Cabeamento","500000";"Infra","600000";"Redes","700000";"Energia","800000";"Outros","900000";"Serviço","1000000"},2,FALSE)
  + COUNTIF($G$2:G3821,G3821)
)</f>
        <v>900245</v>
      </c>
      <c r="B3821" s="3" t="str">
        <f t="shared" si="61"/>
        <v>HÉLICE P/MATRICE 4 SERIES (PAR)</v>
      </c>
      <c r="C3821" s="3" t="s">
        <v>6673</v>
      </c>
      <c r="D3821" s="3" t="s">
        <v>6673</v>
      </c>
      <c r="E3821" s="5" t="s">
        <v>675</v>
      </c>
      <c r="F3821" s="5" t="s">
        <v>7</v>
      </c>
      <c r="G3821" s="2" t="s">
        <v>6262</v>
      </c>
      <c r="H3821" s="3" t="s">
        <v>6673</v>
      </c>
      <c r="I3821" s="170" t="s">
        <v>7038</v>
      </c>
      <c r="J3821" s="138">
        <v>150.75</v>
      </c>
      <c r="K3821" s="162">
        <v>307.10994952895919</v>
      </c>
      <c r="L3821" s="126"/>
      <c r="M3821" s="205"/>
      <c r="N3821" s="198">
        <v>0.12</v>
      </c>
      <c r="O3821" s="3" t="s">
        <v>6</v>
      </c>
      <c r="P3821" s="31" t="s">
        <v>7288</v>
      </c>
      <c r="Q3821" s="234">
        <v>1</v>
      </c>
      <c r="R3821" s="5">
        <v>88071000</v>
      </c>
      <c r="S3821" s="238">
        <v>45965</v>
      </c>
      <c r="T3821" s="263">
        <v>0.15</v>
      </c>
      <c r="U3821" s="263">
        <v>0</v>
      </c>
      <c r="V3821" s="263">
        <v>3.2119999999999996E-2</v>
      </c>
      <c r="W3821" s="263">
        <v>0</v>
      </c>
      <c r="X3821" s="263">
        <v>0.33999999999999997</v>
      </c>
      <c r="Y3821" s="265">
        <v>1.8334922359937862</v>
      </c>
      <c r="Z3821" s="275">
        <v>150.75</v>
      </c>
      <c r="AA3821" s="276">
        <v>3.3533504884989425</v>
      </c>
      <c r="AB3821" s="277">
        <v>0.05</v>
      </c>
      <c r="AC3821" s="277">
        <v>3.6499999999999998E-2</v>
      </c>
      <c r="AD3821" s="277">
        <v>0</v>
      </c>
      <c r="AE3821" s="277">
        <v>0.33999999999999997</v>
      </c>
      <c r="AF3821" s="276">
        <v>1.6365881600285659</v>
      </c>
    </row>
    <row r="3822" spans="1:32" ht="41.4" x14ac:dyDescent="0.3">
      <c r="A3822" s="2">
        <f>IF(G3822="","",VLOOKUP(G3822,{"CFTV","100000";"switch","750000";"VMS","200000";"Alarme","300000";"CA","400000";"Cabeamento","500000";"Infra","600000";"Redes","700000";"Energia","800000";"Outros","900000";"Serviço","1000000"},2,FALSE)
  + COUNTIF($G$2:G3822,G3822)
)</f>
        <v>900246</v>
      </c>
      <c r="B3822" s="3" t="str">
        <f t="shared" si="61"/>
        <v>HELICE PARA DRONE DJI MATRICE</v>
      </c>
      <c r="C3822" s="3" t="s">
        <v>6674</v>
      </c>
      <c r="D3822" s="3" t="s">
        <v>6674</v>
      </c>
      <c r="E3822" s="5" t="s">
        <v>675</v>
      </c>
      <c r="F3822" s="5" t="s">
        <v>7</v>
      </c>
      <c r="G3822" s="2" t="s">
        <v>6262</v>
      </c>
      <c r="H3822" s="3" t="s">
        <v>6674</v>
      </c>
      <c r="I3822" s="170" t="s">
        <v>7038</v>
      </c>
      <c r="J3822" s="138">
        <v>210.27</v>
      </c>
      <c r="K3822" s="162">
        <v>428.36490273601493</v>
      </c>
      <c r="L3822" s="126"/>
      <c r="M3822" s="205"/>
      <c r="N3822" s="198">
        <v>0.12</v>
      </c>
      <c r="O3822" s="3" t="s">
        <v>6</v>
      </c>
      <c r="P3822" s="31" t="s">
        <v>7288</v>
      </c>
      <c r="Q3822" s="234">
        <v>1</v>
      </c>
      <c r="R3822" s="5">
        <v>88071000</v>
      </c>
      <c r="S3822" s="238">
        <v>45965</v>
      </c>
      <c r="T3822" s="263">
        <v>0.15</v>
      </c>
      <c r="U3822" s="263">
        <v>0</v>
      </c>
      <c r="V3822" s="263">
        <v>3.2119999999999996E-2</v>
      </c>
      <c r="W3822" s="263">
        <v>0</v>
      </c>
      <c r="X3822" s="263">
        <v>0.33999999999999997</v>
      </c>
      <c r="Y3822" s="265">
        <v>1.8334922359937862</v>
      </c>
      <c r="Z3822" s="275">
        <v>210.27</v>
      </c>
      <c r="AA3822" s="276">
        <v>4.6773400147042956</v>
      </c>
      <c r="AB3822" s="277">
        <v>0.05</v>
      </c>
      <c r="AC3822" s="277">
        <v>3.6499999999999998E-2</v>
      </c>
      <c r="AD3822" s="277">
        <v>0</v>
      </c>
      <c r="AE3822" s="277">
        <v>0.33999999999999997</v>
      </c>
      <c r="AF3822" s="276">
        <v>1.6365881600285659</v>
      </c>
    </row>
    <row r="3823" spans="1:32" ht="41.4" x14ac:dyDescent="0.3">
      <c r="A3823" s="2">
        <f>IF(G3823="","",VLOOKUP(G3823,{"CFTV","100000";"switch","750000";"VMS","200000";"Alarme","300000";"CA","400000";"Cabeamento","500000";"Infra","600000";"Redes","700000";"Energia","800000";"Outros","900000";"Serviço","1000000"},2,FALSE)
  + COUNTIF($G$2:G3823,G3823)
)</f>
        <v>900247</v>
      </c>
      <c r="B3823" s="3" t="str">
        <f t="shared" ref="B3823:B3885" si="62">IFERROR(LEFT(H3823,FIND(" ",H3823,FIND(" ",H3823,FIND(" ",H3823,FIND(" ",H3823,FIND(" ",H3823)+1)+1)+1)+1)-1),H3823)</f>
        <v>HELICE PARA DRONE DJI MAVIC</v>
      </c>
      <c r="C3823" s="3" t="s">
        <v>6675</v>
      </c>
      <c r="D3823" s="3" t="s">
        <v>6675</v>
      </c>
      <c r="E3823" s="5" t="s">
        <v>675</v>
      </c>
      <c r="F3823" s="5" t="s">
        <v>7</v>
      </c>
      <c r="G3823" s="2" t="s">
        <v>6262</v>
      </c>
      <c r="H3823" s="3" t="s">
        <v>6675</v>
      </c>
      <c r="I3823" s="170" t="s">
        <v>7038</v>
      </c>
      <c r="J3823" s="138">
        <v>135.6</v>
      </c>
      <c r="K3823" s="162">
        <v>276.24616355639711</v>
      </c>
      <c r="L3823" s="126"/>
      <c r="M3823" s="205"/>
      <c r="N3823" s="198">
        <v>0.12</v>
      </c>
      <c r="O3823" s="3" t="s">
        <v>6</v>
      </c>
      <c r="P3823" s="31" t="s">
        <v>7288</v>
      </c>
      <c r="Q3823" s="234">
        <v>1</v>
      </c>
      <c r="R3823" s="5">
        <v>88071000</v>
      </c>
      <c r="S3823" s="238">
        <v>45965</v>
      </c>
      <c r="T3823" s="263">
        <v>0.15</v>
      </c>
      <c r="U3823" s="263">
        <v>0</v>
      </c>
      <c r="V3823" s="263">
        <v>3.2119999999999996E-2</v>
      </c>
      <c r="W3823" s="263">
        <v>0</v>
      </c>
      <c r="X3823" s="263">
        <v>0.33999999999999997</v>
      </c>
      <c r="Y3823" s="265">
        <v>1.8334922359937862</v>
      </c>
      <c r="Z3823" s="275">
        <v>135.6</v>
      </c>
      <c r="AA3823" s="276">
        <v>3.0163471060726801</v>
      </c>
      <c r="AB3823" s="277">
        <v>0.05</v>
      </c>
      <c r="AC3823" s="277">
        <v>3.6499999999999998E-2</v>
      </c>
      <c r="AD3823" s="277">
        <v>0</v>
      </c>
      <c r="AE3823" s="277">
        <v>0.33999999999999997</v>
      </c>
      <c r="AF3823" s="276">
        <v>1.6365881600285659</v>
      </c>
    </row>
    <row r="3824" spans="1:32" ht="27.6" x14ac:dyDescent="0.3">
      <c r="A3824" s="2">
        <f>IF(G3824="","",VLOOKUP(G3824,{"CFTV","100000";"switch","750000";"VMS","200000";"Alarme","300000";"CA","400000";"Cabeamento","500000";"Infra","600000";"Redes","700000";"Energia","800000";"Outros","900000";"Serviço","1000000"},2,FALSE)
  + COUNTIF($G$2:G3824,G3824)
)</f>
        <v>900248</v>
      </c>
      <c r="B3824" s="3" t="str">
        <f t="shared" si="62"/>
        <v>HOLOFOTE DJI ZENMUSE S1</v>
      </c>
      <c r="C3824" s="3" t="s">
        <v>6676</v>
      </c>
      <c r="D3824" s="3" t="s">
        <v>6676</v>
      </c>
      <c r="E3824" s="5" t="s">
        <v>675</v>
      </c>
      <c r="F3824" s="5" t="s">
        <v>7</v>
      </c>
      <c r="G3824" s="2" t="s">
        <v>6262</v>
      </c>
      <c r="H3824" s="3" t="s">
        <v>6676</v>
      </c>
      <c r="I3824" s="170" t="s">
        <v>7038</v>
      </c>
      <c r="J3824" s="138">
        <v>8192.9699999999993</v>
      </c>
      <c r="K3824" s="162">
        <v>16049.921320041591</v>
      </c>
      <c r="L3824" s="126"/>
      <c r="M3824" s="205">
        <v>9.7500000000000003E-2</v>
      </c>
      <c r="N3824" s="198">
        <v>0.04</v>
      </c>
      <c r="O3824" s="3" t="s">
        <v>6</v>
      </c>
      <c r="P3824" s="31" t="s">
        <v>7288</v>
      </c>
      <c r="Q3824" s="234">
        <v>1</v>
      </c>
      <c r="R3824" s="5">
        <v>94054200</v>
      </c>
      <c r="S3824" s="238">
        <v>45965</v>
      </c>
      <c r="T3824" s="263">
        <v>0.15</v>
      </c>
      <c r="U3824" s="263">
        <v>0</v>
      </c>
      <c r="V3824" s="263">
        <v>3.5039999999999995E-2</v>
      </c>
      <c r="W3824" s="263">
        <v>0</v>
      </c>
      <c r="X3824" s="263">
        <v>0.33999999999999997</v>
      </c>
      <c r="Y3824" s="265">
        <v>1.6064585475278061</v>
      </c>
      <c r="Z3824" s="275">
        <v>8991.7845749999997</v>
      </c>
      <c r="AA3824" s="276">
        <v>200.01728157249423</v>
      </c>
      <c r="AB3824" s="277">
        <v>0.05</v>
      </c>
      <c r="AC3824" s="277">
        <v>3.6499999999999998E-2</v>
      </c>
      <c r="AD3824" s="277">
        <v>0</v>
      </c>
      <c r="AE3824" s="277">
        <v>0.33999999999999997</v>
      </c>
      <c r="AF3824" s="276">
        <v>1.6365881600285659</v>
      </c>
    </row>
    <row r="3825" spans="1:32" ht="41.4" x14ac:dyDescent="0.3">
      <c r="A3825" s="2">
        <f>IF(G3825="","",VLOOKUP(G3825,{"CFTV","100000";"switch","750000";"VMS","200000";"Alarme","300000";"CA","400000";"Cabeamento","500000";"Infra","600000";"Redes","700000";"Energia","800000";"Outros","900000";"Serviço","1000000"},2,FALSE)
  + COUNTIF($G$2:G3825,G3825)
)</f>
        <v>900249</v>
      </c>
      <c r="B3825" s="3" t="str">
        <f t="shared" si="62"/>
        <v>HUB DE CARREGAMENTO DJI MAVIC</v>
      </c>
      <c r="C3825" s="3" t="s">
        <v>6677</v>
      </c>
      <c r="D3825" s="3" t="s">
        <v>6677</v>
      </c>
      <c r="E3825" s="5" t="s">
        <v>675</v>
      </c>
      <c r="F3825" s="5" t="s">
        <v>7</v>
      </c>
      <c r="G3825" s="2" t="s">
        <v>6262</v>
      </c>
      <c r="H3825" s="3" t="s">
        <v>6677</v>
      </c>
      <c r="I3825" s="170" t="s">
        <v>7038</v>
      </c>
      <c r="J3825" s="138">
        <v>552.55999999999995</v>
      </c>
      <c r="K3825" s="162">
        <v>1035.6088575256254</v>
      </c>
      <c r="L3825" s="126"/>
      <c r="M3825" s="205">
        <v>0.05</v>
      </c>
      <c r="N3825" s="198">
        <v>0.04</v>
      </c>
      <c r="O3825" s="3" t="s">
        <v>6</v>
      </c>
      <c r="P3825" s="31" t="s">
        <v>7288</v>
      </c>
      <c r="Q3825" s="234">
        <v>1</v>
      </c>
      <c r="R3825" s="5">
        <v>85044010</v>
      </c>
      <c r="S3825" s="238">
        <v>45965</v>
      </c>
      <c r="T3825" s="263">
        <v>0.15</v>
      </c>
      <c r="U3825" s="263">
        <v>0</v>
      </c>
      <c r="V3825" s="263">
        <v>3.5039999999999995E-2</v>
      </c>
      <c r="W3825" s="263">
        <v>0</v>
      </c>
      <c r="X3825" s="263">
        <v>0.33999999999999997</v>
      </c>
      <c r="Y3825" s="265">
        <v>1.6064585475278061</v>
      </c>
      <c r="Z3825" s="275">
        <v>580.18799999999999</v>
      </c>
      <c r="AA3825" s="276">
        <v>12.90596161340779</v>
      </c>
      <c r="AB3825" s="277">
        <v>0.05</v>
      </c>
      <c r="AC3825" s="277">
        <v>3.6499999999999998E-2</v>
      </c>
      <c r="AD3825" s="277">
        <v>0</v>
      </c>
      <c r="AE3825" s="277">
        <v>0.33999999999999997</v>
      </c>
      <c r="AF3825" s="276">
        <v>1.6365881600285659</v>
      </c>
    </row>
    <row r="3826" spans="1:32" ht="41.4" x14ac:dyDescent="0.3">
      <c r="A3826" s="2">
        <f>IF(G3826="","",VLOOKUP(G3826,{"CFTV","100000";"switch","750000";"VMS","200000";"Alarme","300000";"CA","400000";"Cabeamento","500000";"Infra","600000";"Redes","700000";"Energia","800000";"Outros","900000";"Serviço","1000000"},2,FALSE)
  + COUNTIF($G$2:G3826,G3826)
)</f>
        <v>900250</v>
      </c>
      <c r="B3826" s="3" t="str">
        <f t="shared" si="62"/>
        <v>HUB DE CARREGAMENTO P/ DJI</v>
      </c>
      <c r="C3826" s="3" t="s">
        <v>6678</v>
      </c>
      <c r="D3826" s="3" t="s">
        <v>6678</v>
      </c>
      <c r="E3826" s="5" t="s">
        <v>675</v>
      </c>
      <c r="F3826" s="5" t="s">
        <v>7</v>
      </c>
      <c r="G3826" s="2" t="s">
        <v>6262</v>
      </c>
      <c r="H3826" s="3" t="s">
        <v>6678</v>
      </c>
      <c r="I3826" s="170" t="s">
        <v>7038</v>
      </c>
      <c r="J3826" s="138">
        <v>710.01</v>
      </c>
      <c r="K3826" s="162">
        <v>1330.7019055519206</v>
      </c>
      <c r="L3826" s="126"/>
      <c r="M3826" s="205">
        <v>0.05</v>
      </c>
      <c r="N3826" s="198">
        <v>0.04</v>
      </c>
      <c r="O3826" s="3" t="s">
        <v>6</v>
      </c>
      <c r="P3826" s="31" t="s">
        <v>7288</v>
      </c>
      <c r="Q3826" s="234">
        <v>1</v>
      </c>
      <c r="R3826" s="5">
        <v>85044010</v>
      </c>
      <c r="S3826" s="238">
        <v>45965</v>
      </c>
      <c r="T3826" s="263">
        <v>0.15</v>
      </c>
      <c r="U3826" s="263">
        <v>0</v>
      </c>
      <c r="V3826" s="263">
        <v>3.5039999999999995E-2</v>
      </c>
      <c r="W3826" s="263">
        <v>0</v>
      </c>
      <c r="X3826" s="263">
        <v>0.33999999999999997</v>
      </c>
      <c r="Y3826" s="265">
        <v>1.6064585475278061</v>
      </c>
      <c r="Z3826" s="275">
        <v>745.51049999999998</v>
      </c>
      <c r="AA3826" s="276">
        <v>16.583469315794961</v>
      </c>
      <c r="AB3826" s="277">
        <v>0.05</v>
      </c>
      <c r="AC3826" s="277">
        <v>3.6499999999999998E-2</v>
      </c>
      <c r="AD3826" s="277">
        <v>0</v>
      </c>
      <c r="AE3826" s="277">
        <v>0.33999999999999997</v>
      </c>
      <c r="AF3826" s="276">
        <v>1.6365881600285659</v>
      </c>
    </row>
    <row r="3827" spans="1:32" ht="55.2" x14ac:dyDescent="0.3">
      <c r="A3827" s="2">
        <f>IF(G3827="","",VLOOKUP(G3827,{"CFTV","100000";"switch","750000";"VMS","200000";"Alarme","300000";"CA","400000";"Cabeamento","500000";"Infra","600000";"Redes","700000";"Energia","800000";"Outros","900000";"Serviço","1000000"},2,FALSE)
  + COUNTIF($G$2:G3827,G3827)
)</f>
        <v>900251</v>
      </c>
      <c r="B3827" s="3" t="str">
        <f t="shared" si="62"/>
        <v>HUB DE CARREGAMENTO P/BATERIA DJI</v>
      </c>
      <c r="C3827" s="3" t="s">
        <v>6679</v>
      </c>
      <c r="D3827" s="3" t="s">
        <v>6679</v>
      </c>
      <c r="E3827" s="5" t="s">
        <v>675</v>
      </c>
      <c r="F3827" s="5" t="s">
        <v>7</v>
      </c>
      <c r="G3827" s="2" t="s">
        <v>6262</v>
      </c>
      <c r="H3827" s="3" t="s">
        <v>6679</v>
      </c>
      <c r="I3827" s="170" t="s">
        <v>7038</v>
      </c>
      <c r="J3827" s="138">
        <v>695.81</v>
      </c>
      <c r="K3827" s="162">
        <v>1304.0882422812097</v>
      </c>
      <c r="L3827" s="126"/>
      <c r="M3827" s="205">
        <v>0.05</v>
      </c>
      <c r="N3827" s="198">
        <v>0.04</v>
      </c>
      <c r="O3827" s="3" t="s">
        <v>6</v>
      </c>
      <c r="P3827" s="31" t="s">
        <v>7288</v>
      </c>
      <c r="Q3827" s="234">
        <v>1</v>
      </c>
      <c r="R3827" s="5">
        <v>85044010</v>
      </c>
      <c r="S3827" s="238">
        <v>45965</v>
      </c>
      <c r="T3827" s="263">
        <v>0.15</v>
      </c>
      <c r="U3827" s="263">
        <v>0</v>
      </c>
      <c r="V3827" s="263">
        <v>3.5039999999999995E-2</v>
      </c>
      <c r="W3827" s="263">
        <v>0</v>
      </c>
      <c r="X3827" s="263">
        <v>0.33999999999999997</v>
      </c>
      <c r="Y3827" s="265">
        <v>1.6064585475278061</v>
      </c>
      <c r="Z3827" s="275">
        <v>730.6004999999999</v>
      </c>
      <c r="AA3827" s="276">
        <v>16.251804600813074</v>
      </c>
      <c r="AB3827" s="277">
        <v>0.05</v>
      </c>
      <c r="AC3827" s="277">
        <v>3.6499999999999998E-2</v>
      </c>
      <c r="AD3827" s="277">
        <v>0</v>
      </c>
      <c r="AE3827" s="277">
        <v>0.33999999999999997</v>
      </c>
      <c r="AF3827" s="276">
        <v>1.6365881600285659</v>
      </c>
    </row>
    <row r="3828" spans="1:32" ht="55.2" x14ac:dyDescent="0.3">
      <c r="A3828" s="2">
        <f>IF(G3828="","",VLOOKUP(G3828,{"CFTV","100000";"switch","750000";"VMS","200000";"Alarme","300000";"CA","400000";"Cabeamento","500000";"Infra","600000";"Redes","700000";"Energia","800000";"Outros","900000";"Serviço","1000000"},2,FALSE)
  + COUNTIF($G$2:G3828,G3828)
)</f>
        <v>900252</v>
      </c>
      <c r="B3828" s="3" t="str">
        <f t="shared" si="62"/>
        <v>LIC 4G PRIVATE SERVER DEPLOYMENT</v>
      </c>
      <c r="C3828" s="3" t="s">
        <v>6680</v>
      </c>
      <c r="D3828" s="3" t="s">
        <v>6680</v>
      </c>
      <c r="E3828" s="5" t="s">
        <v>675</v>
      </c>
      <c r="F3828" s="5" t="s">
        <v>776</v>
      </c>
      <c r="G3828" s="2" t="s">
        <v>6262</v>
      </c>
      <c r="H3828" s="3" t="s">
        <v>6680</v>
      </c>
      <c r="I3828" s="170" t="s">
        <v>7038</v>
      </c>
      <c r="J3828" s="138">
        <v>124651.75</v>
      </c>
      <c r="K3828" s="162">
        <v>226670.642418712</v>
      </c>
      <c r="L3828" s="126"/>
      <c r="M3828" s="205"/>
      <c r="N3828" s="198"/>
      <c r="O3828" s="3" t="s">
        <v>6</v>
      </c>
      <c r="P3828" s="31" t="s">
        <v>7288</v>
      </c>
      <c r="Q3828" s="234">
        <v>1</v>
      </c>
      <c r="R3828" s="5" t="s">
        <v>777</v>
      </c>
      <c r="S3828" s="238">
        <v>45965</v>
      </c>
      <c r="T3828" s="263">
        <v>0.15</v>
      </c>
      <c r="U3828" s="263">
        <v>0.05</v>
      </c>
      <c r="V3828" s="263">
        <v>3.6499999999999998E-2</v>
      </c>
      <c r="W3828" s="263">
        <v>0</v>
      </c>
      <c r="X3828" s="263">
        <v>0.33999999999999997</v>
      </c>
      <c r="Y3828" s="265">
        <v>1.6365881600285659</v>
      </c>
      <c r="Z3828" s="275">
        <v>124651.75</v>
      </c>
      <c r="AA3828" s="276">
        <v>2772.8093317064545</v>
      </c>
      <c r="AB3828" s="277">
        <v>0.05</v>
      </c>
      <c r="AC3828" s="277">
        <v>3.6499999999999998E-2</v>
      </c>
      <c r="AD3828" s="277">
        <v>0</v>
      </c>
      <c r="AE3828" s="277">
        <v>0.33999999999999997</v>
      </c>
      <c r="AF3828" s="276">
        <v>1.6365881600285659</v>
      </c>
    </row>
    <row r="3829" spans="1:32" ht="41.4" x14ac:dyDescent="0.3">
      <c r="A3829" s="2">
        <f>IF(G3829="","",VLOOKUP(G3829,{"CFTV","100000";"switch","750000";"VMS","200000";"Alarme","300000";"CA","400000";"Cabeamento","500000";"Infra","600000";"Redes","700000";"Energia","800000";"Outros","900000";"Serviço","1000000"},2,FALSE)
  + COUNTIF($G$2:G3829,G3829)
)</f>
        <v>900253</v>
      </c>
      <c r="B3829" s="3" t="str">
        <f t="shared" si="62"/>
        <v>LIC 4G PRIVATE SERVER UPGRADE</v>
      </c>
      <c r="C3829" s="3" t="s">
        <v>6681</v>
      </c>
      <c r="D3829" s="3" t="s">
        <v>6681</v>
      </c>
      <c r="E3829" s="5" t="s">
        <v>675</v>
      </c>
      <c r="F3829" s="5" t="s">
        <v>776</v>
      </c>
      <c r="G3829" s="2" t="s">
        <v>6262</v>
      </c>
      <c r="H3829" s="3" t="s">
        <v>6681</v>
      </c>
      <c r="I3829" s="170" t="s">
        <v>7038</v>
      </c>
      <c r="J3829" s="138">
        <v>12394.32</v>
      </c>
      <c r="K3829" s="162">
        <v>22538.219292894726</v>
      </c>
      <c r="L3829" s="126"/>
      <c r="M3829" s="205"/>
      <c r="N3829" s="198"/>
      <c r="O3829" s="3" t="s">
        <v>6</v>
      </c>
      <c r="P3829" s="31" t="s">
        <v>7288</v>
      </c>
      <c r="Q3829" s="234">
        <v>1</v>
      </c>
      <c r="R3829" s="5" t="s">
        <v>777</v>
      </c>
      <c r="S3829" s="238">
        <v>45965</v>
      </c>
      <c r="T3829" s="263">
        <v>0.15</v>
      </c>
      <c r="U3829" s="263">
        <v>0.05</v>
      </c>
      <c r="V3829" s="263">
        <v>3.6499999999999998E-2</v>
      </c>
      <c r="W3829" s="263">
        <v>0</v>
      </c>
      <c r="X3829" s="263">
        <v>0.33999999999999997</v>
      </c>
      <c r="Y3829" s="265">
        <v>1.6365881600285659</v>
      </c>
      <c r="Z3829" s="275">
        <v>12394.32</v>
      </c>
      <c r="AA3829" s="276">
        <v>275.70480282993174</v>
      </c>
      <c r="AB3829" s="277">
        <v>0.05</v>
      </c>
      <c r="AC3829" s="277">
        <v>3.6499999999999998E-2</v>
      </c>
      <c r="AD3829" s="277">
        <v>0</v>
      </c>
      <c r="AE3829" s="277">
        <v>0.33999999999999997</v>
      </c>
      <c r="AF3829" s="276">
        <v>1.6365881600285659</v>
      </c>
    </row>
    <row r="3830" spans="1:32" ht="41.4" x14ac:dyDescent="0.3">
      <c r="A3830" s="2">
        <f>IF(G3830="","",VLOOKUP(G3830,{"CFTV","100000";"switch","750000";"VMS","200000";"Alarme","300000";"CA","400000";"Cabeamento","500000";"Infra","600000";"Redes","700000";"Energia","800000";"Outros","900000";"Serviço","1000000"},2,FALSE)
  + COUNTIF($G$2:G3830,G3830)
)</f>
        <v>900254</v>
      </c>
      <c r="B3830" s="3" t="str">
        <f t="shared" si="62"/>
        <v>LIC AEROSCOPE SFTW &amp; MAINT</v>
      </c>
      <c r="C3830" s="3" t="s">
        <v>6682</v>
      </c>
      <c r="D3830" s="3" t="s">
        <v>6682</v>
      </c>
      <c r="E3830" s="5" t="s">
        <v>675</v>
      </c>
      <c r="F3830" s="5" t="s">
        <v>776</v>
      </c>
      <c r="G3830" s="2" t="s">
        <v>6262</v>
      </c>
      <c r="H3830" s="3" t="s">
        <v>6682</v>
      </c>
      <c r="I3830" s="170" t="s">
        <v>7038</v>
      </c>
      <c r="J3830" s="138">
        <v>152113</v>
      </c>
      <c r="K3830" s="162">
        <v>276607.0386515836</v>
      </c>
      <c r="L3830" s="126"/>
      <c r="M3830" s="205"/>
      <c r="N3830" s="198"/>
      <c r="O3830" s="3" t="s">
        <v>6</v>
      </c>
      <c r="P3830" s="31" t="s">
        <v>7288</v>
      </c>
      <c r="Q3830" s="234">
        <v>1</v>
      </c>
      <c r="R3830" s="5" t="s">
        <v>777</v>
      </c>
      <c r="S3830" s="238">
        <v>45965</v>
      </c>
      <c r="T3830" s="263">
        <v>0.15</v>
      </c>
      <c r="U3830" s="263">
        <v>0.05</v>
      </c>
      <c r="V3830" s="263">
        <v>3.6499999999999998E-2</v>
      </c>
      <c r="W3830" s="263">
        <v>0</v>
      </c>
      <c r="X3830" s="263">
        <v>0.33999999999999997</v>
      </c>
      <c r="Y3830" s="265">
        <v>1.6365881600285659</v>
      </c>
      <c r="Z3830" s="275">
        <v>152113</v>
      </c>
      <c r="AA3830" s="276">
        <v>3383.6696706934636</v>
      </c>
      <c r="AB3830" s="277">
        <v>0.05</v>
      </c>
      <c r="AC3830" s="277">
        <v>3.6499999999999998E-2</v>
      </c>
      <c r="AD3830" s="277">
        <v>0</v>
      </c>
      <c r="AE3830" s="277">
        <v>0.33999999999999997</v>
      </c>
      <c r="AF3830" s="276">
        <v>1.6365881600285659</v>
      </c>
    </row>
    <row r="3831" spans="1:32" ht="41.4" x14ac:dyDescent="0.3">
      <c r="A3831" s="2">
        <f>IF(G3831="","",VLOOKUP(G3831,{"CFTV","100000";"switch","750000";"VMS","200000";"Alarme","300000";"CA","400000";"Cabeamento","500000";"Infra","600000";"Redes","700000";"Energia","800000";"Outros","900000";"Serviço","1000000"},2,FALSE)
  + COUNTIF($G$2:G3831,G3831)
)</f>
        <v>900255</v>
      </c>
      <c r="B3831" s="3" t="str">
        <f t="shared" si="62"/>
        <v>LIC AEROSCOPE SFTW &amp; MAINT</v>
      </c>
      <c r="C3831" s="3" t="s">
        <v>6683</v>
      </c>
      <c r="D3831" s="3" t="s">
        <v>6683</v>
      </c>
      <c r="E3831" s="5" t="s">
        <v>675</v>
      </c>
      <c r="F3831" s="5" t="s">
        <v>776</v>
      </c>
      <c r="G3831" s="2" t="s">
        <v>6262</v>
      </c>
      <c r="H3831" s="3" t="s">
        <v>6683</v>
      </c>
      <c r="I3831" s="170" t="s">
        <v>7038</v>
      </c>
      <c r="J3831" s="138">
        <v>25214.87</v>
      </c>
      <c r="K3831" s="162">
        <v>45851.508554066095</v>
      </c>
      <c r="L3831" s="135"/>
      <c r="M3831" s="205"/>
      <c r="N3831" s="198"/>
      <c r="O3831" s="3" t="s">
        <v>6</v>
      </c>
      <c r="P3831" s="31" t="s">
        <v>7288</v>
      </c>
      <c r="Q3831" s="234">
        <v>1</v>
      </c>
      <c r="R3831" s="5" t="s">
        <v>777</v>
      </c>
      <c r="S3831" s="238">
        <v>45965</v>
      </c>
      <c r="T3831" s="263">
        <v>0.15</v>
      </c>
      <c r="U3831" s="263">
        <v>0.05</v>
      </c>
      <c r="V3831" s="263">
        <v>3.6499999999999998E-2</v>
      </c>
      <c r="W3831" s="263">
        <v>0</v>
      </c>
      <c r="X3831" s="263">
        <v>0.33999999999999997</v>
      </c>
      <c r="Y3831" s="265">
        <v>1.6365881600285659</v>
      </c>
      <c r="Z3831" s="275">
        <v>25214.87</v>
      </c>
      <c r="AA3831" s="276">
        <v>560.89085659659918</v>
      </c>
      <c r="AB3831" s="277">
        <v>0.05</v>
      </c>
      <c r="AC3831" s="277">
        <v>3.6499999999999998E-2</v>
      </c>
      <c r="AD3831" s="277">
        <v>0</v>
      </c>
      <c r="AE3831" s="277">
        <v>0.33999999999999997</v>
      </c>
      <c r="AF3831" s="276">
        <v>1.6365881600285659</v>
      </c>
    </row>
    <row r="3832" spans="1:32" ht="41.4" x14ac:dyDescent="0.3">
      <c r="A3832" s="2">
        <f>IF(G3832="","",VLOOKUP(G3832,{"CFTV","100000";"switch","750000";"VMS","200000";"Alarme","300000";"CA","400000";"Cabeamento","500000";"Infra","600000";"Redes","700000";"Energia","800000";"Outros","900000";"Serviço","1000000"},2,FALSE)
  + COUNTIF($G$2:G3832,G3832)
)</f>
        <v>900256</v>
      </c>
      <c r="B3832" s="3" t="str">
        <f t="shared" si="62"/>
        <v>LIC AEROSCOPE SFTW &amp; MAINT</v>
      </c>
      <c r="C3832" s="3" t="s">
        <v>6684</v>
      </c>
      <c r="D3832" s="3" t="s">
        <v>6684</v>
      </c>
      <c r="E3832" s="5" t="s">
        <v>675</v>
      </c>
      <c r="F3832" s="5" t="s">
        <v>776</v>
      </c>
      <c r="G3832" s="2" t="s">
        <v>6262</v>
      </c>
      <c r="H3832" s="3" t="s">
        <v>6684</v>
      </c>
      <c r="I3832" s="170" t="s">
        <v>7038</v>
      </c>
      <c r="J3832" s="138">
        <v>75355.839999999997</v>
      </c>
      <c r="K3832" s="162">
        <v>137029.41725889669</v>
      </c>
      <c r="L3832" s="135"/>
      <c r="M3832" s="205"/>
      <c r="N3832" s="198"/>
      <c r="O3832" s="3" t="s">
        <v>6</v>
      </c>
      <c r="P3832" s="31" t="s">
        <v>7288</v>
      </c>
      <c r="Q3832" s="234">
        <v>1</v>
      </c>
      <c r="R3832" s="5" t="s">
        <v>777</v>
      </c>
      <c r="S3832" s="238">
        <v>45965</v>
      </c>
      <c r="T3832" s="263">
        <v>0.15</v>
      </c>
      <c r="U3832" s="263">
        <v>0.05</v>
      </c>
      <c r="V3832" s="263">
        <v>3.6499999999999998E-2</v>
      </c>
      <c r="W3832" s="263">
        <v>0</v>
      </c>
      <c r="X3832" s="263">
        <v>0.33999999999999997</v>
      </c>
      <c r="Y3832" s="265">
        <v>1.6365881600285659</v>
      </c>
      <c r="Z3832" s="275">
        <v>75355.839999999997</v>
      </c>
      <c r="AA3832" s="276">
        <v>1676.2490406318284</v>
      </c>
      <c r="AB3832" s="277">
        <v>0.05</v>
      </c>
      <c r="AC3832" s="277">
        <v>3.6499999999999998E-2</v>
      </c>
      <c r="AD3832" s="277">
        <v>0</v>
      </c>
      <c r="AE3832" s="277">
        <v>0.33999999999999997</v>
      </c>
      <c r="AF3832" s="276">
        <v>1.6365881600285659</v>
      </c>
    </row>
    <row r="3833" spans="1:32" ht="41.4" x14ac:dyDescent="0.3">
      <c r="A3833" s="2">
        <f>IF(G3833="","",VLOOKUP(G3833,{"CFTV","100000";"switch","750000";"VMS","200000";"Alarme","300000";"CA","400000";"Cabeamento","500000";"Infra","600000";"Redes","700000";"Energia","800000";"Outros","900000";"Serviço","1000000"},2,FALSE)
  + COUNTIF($G$2:G3833,G3833)
)</f>
        <v>900257</v>
      </c>
      <c r="B3833" s="3" t="str">
        <f t="shared" si="62"/>
        <v>LIC AEROSCOPE SFTW &amp; MAINT</v>
      </c>
      <c r="C3833" s="3" t="s">
        <v>6685</v>
      </c>
      <c r="D3833" s="3" t="s">
        <v>6685</v>
      </c>
      <c r="E3833" s="5" t="s">
        <v>675</v>
      </c>
      <c r="F3833" s="5" t="s">
        <v>776</v>
      </c>
      <c r="G3833" s="2" t="s">
        <v>6262</v>
      </c>
      <c r="H3833" s="3" t="s">
        <v>6685</v>
      </c>
      <c r="I3833" s="170" t="s">
        <v>7038</v>
      </c>
      <c r="J3833" s="138">
        <v>303525.45</v>
      </c>
      <c r="K3833" s="162">
        <v>551940.17526371393</v>
      </c>
      <c r="L3833" s="135"/>
      <c r="M3833" s="205"/>
      <c r="N3833" s="198"/>
      <c r="O3833" s="3" t="s">
        <v>6</v>
      </c>
      <c r="P3833" s="31" t="s">
        <v>7288</v>
      </c>
      <c r="Q3833" s="234">
        <v>1</v>
      </c>
      <c r="R3833" s="5" t="s">
        <v>777</v>
      </c>
      <c r="S3833" s="238">
        <v>45965</v>
      </c>
      <c r="T3833" s="263">
        <v>0.15</v>
      </c>
      <c r="U3833" s="263">
        <v>0.05</v>
      </c>
      <c r="V3833" s="263">
        <v>3.6499999999999998E-2</v>
      </c>
      <c r="W3833" s="263">
        <v>0</v>
      </c>
      <c r="X3833" s="263">
        <v>0.33999999999999997</v>
      </c>
      <c r="Y3833" s="265">
        <v>1.6365881600285659</v>
      </c>
      <c r="Z3833" s="275">
        <v>303525.45</v>
      </c>
      <c r="AA3833" s="276">
        <v>6751.755993561269</v>
      </c>
      <c r="AB3833" s="277">
        <v>0.05</v>
      </c>
      <c r="AC3833" s="277">
        <v>3.6499999999999998E-2</v>
      </c>
      <c r="AD3833" s="277">
        <v>0</v>
      </c>
      <c r="AE3833" s="277">
        <v>0.33999999999999997</v>
      </c>
      <c r="AF3833" s="276">
        <v>1.6365881600285659</v>
      </c>
    </row>
    <row r="3834" spans="1:32" ht="41.4" x14ac:dyDescent="0.3">
      <c r="A3834" s="2">
        <f>IF(G3834="","",VLOOKUP(G3834,{"CFTV","100000";"switch","750000";"VMS","200000";"Alarme","300000";"CA","400000";"Cabeamento","500000";"Infra","600000";"Redes","700000";"Energia","800000";"Outros","900000";"Serviço","1000000"},2,FALSE)
  + COUNTIF($G$2:G3834,G3834)
)</f>
        <v>900258</v>
      </c>
      <c r="B3834" s="3" t="str">
        <f t="shared" si="62"/>
        <v>LIC DJI CLUSTER OVERSEAS 1</v>
      </c>
      <c r="C3834" s="3" t="s">
        <v>6686</v>
      </c>
      <c r="D3834" s="3" t="s">
        <v>6686</v>
      </c>
      <c r="E3834" s="5" t="s">
        <v>675</v>
      </c>
      <c r="F3834" s="5" t="s">
        <v>776</v>
      </c>
      <c r="G3834" s="2" t="s">
        <v>6262</v>
      </c>
      <c r="H3834" s="3" t="s">
        <v>6686</v>
      </c>
      <c r="I3834" s="170" t="s">
        <v>7038</v>
      </c>
      <c r="J3834" s="138">
        <v>151412.38</v>
      </c>
      <c r="K3834" s="162">
        <v>275333.00932194002</v>
      </c>
      <c r="L3834" s="135"/>
      <c r="M3834" s="205"/>
      <c r="N3834" s="198"/>
      <c r="O3834" s="3" t="s">
        <v>6</v>
      </c>
      <c r="P3834" s="31" t="s">
        <v>7288</v>
      </c>
      <c r="Q3834" s="234">
        <v>1</v>
      </c>
      <c r="R3834" s="5" t="s">
        <v>777</v>
      </c>
      <c r="S3834" s="238">
        <v>45965</v>
      </c>
      <c r="T3834" s="263">
        <v>0.15</v>
      </c>
      <c r="U3834" s="263">
        <v>0.05</v>
      </c>
      <c r="V3834" s="263">
        <v>3.6499999999999998E-2</v>
      </c>
      <c r="W3834" s="263">
        <v>0</v>
      </c>
      <c r="X3834" s="263">
        <v>0.33999999999999997</v>
      </c>
      <c r="Y3834" s="265">
        <v>1.6365881600285659</v>
      </c>
      <c r="Z3834" s="275">
        <v>151412.38</v>
      </c>
      <c r="AA3834" s="276">
        <v>3368.0847657564673</v>
      </c>
      <c r="AB3834" s="277">
        <v>0.05</v>
      </c>
      <c r="AC3834" s="277">
        <v>3.6499999999999998E-2</v>
      </c>
      <c r="AD3834" s="277">
        <v>0</v>
      </c>
      <c r="AE3834" s="277">
        <v>0.33999999999999997</v>
      </c>
      <c r="AF3834" s="276">
        <v>1.6365881600285659</v>
      </c>
    </row>
    <row r="3835" spans="1:32" ht="41.4" x14ac:dyDescent="0.3">
      <c r="A3835" s="2">
        <f>IF(G3835="","",VLOOKUP(G3835,{"CFTV","100000";"switch","750000";"VMS","200000";"Alarme","300000";"CA","400000";"Cabeamento","500000";"Infra","600000";"Redes","700000";"Energia","800000";"Outros","900000";"Serviço","1000000"},2,FALSE)
  + COUNTIF($G$2:G3835,G3835)
)</f>
        <v>900259</v>
      </c>
      <c r="B3835" s="3" t="str">
        <f t="shared" si="62"/>
        <v>LIC DJI FLIGH 2 MAPPING</v>
      </c>
      <c r="C3835" s="3" t="s">
        <v>6687</v>
      </c>
      <c r="D3835" s="3" t="s">
        <v>6687</v>
      </c>
      <c r="E3835" s="5" t="s">
        <v>675</v>
      </c>
      <c r="F3835" s="5" t="s">
        <v>776</v>
      </c>
      <c r="G3835" s="2" t="s">
        <v>6262</v>
      </c>
      <c r="H3835" s="3" t="s">
        <v>6687</v>
      </c>
      <c r="I3835" s="170" t="s">
        <v>7038</v>
      </c>
      <c r="J3835" s="138">
        <v>2886.89</v>
      </c>
      <c r="K3835" s="162">
        <v>5249.611103672074</v>
      </c>
      <c r="L3835" s="126"/>
      <c r="M3835" s="205"/>
      <c r="N3835" s="198"/>
      <c r="O3835" s="3" t="s">
        <v>6</v>
      </c>
      <c r="P3835" s="31" t="s">
        <v>7288</v>
      </c>
      <c r="Q3835" s="234">
        <v>1</v>
      </c>
      <c r="R3835" s="5" t="s">
        <v>777</v>
      </c>
      <c r="S3835" s="238">
        <v>45965</v>
      </c>
      <c r="T3835" s="263">
        <v>0.15</v>
      </c>
      <c r="U3835" s="263">
        <v>0.05</v>
      </c>
      <c r="V3835" s="263">
        <v>3.6499999999999998E-2</v>
      </c>
      <c r="W3835" s="263">
        <v>0</v>
      </c>
      <c r="X3835" s="263">
        <v>0.33999999999999997</v>
      </c>
      <c r="Y3835" s="265">
        <v>1.6365881600285659</v>
      </c>
      <c r="Z3835" s="275">
        <v>2886.89</v>
      </c>
      <c r="AA3835" s="276">
        <v>64.217273577066067</v>
      </c>
      <c r="AB3835" s="277">
        <v>0.05</v>
      </c>
      <c r="AC3835" s="277">
        <v>3.6499999999999998E-2</v>
      </c>
      <c r="AD3835" s="277">
        <v>0</v>
      </c>
      <c r="AE3835" s="277">
        <v>0.33999999999999997</v>
      </c>
      <c r="AF3835" s="276">
        <v>1.6365881600285659</v>
      </c>
    </row>
    <row r="3836" spans="1:32" ht="55.2" x14ac:dyDescent="0.3">
      <c r="A3836" s="2">
        <f>IF(G3836="","",VLOOKUP(G3836,{"CFTV","100000";"switch","750000";"VMS","200000";"Alarme","300000";"CA","400000";"Cabeamento","500000";"Infra","600000";"Redes","700000";"Energia","800000";"Outros","900000";"Serviço","1000000"},2,FALSE)
  + COUNTIF($G$2:G3836,G3836)
)</f>
        <v>900260</v>
      </c>
      <c r="B3836" s="3" t="str">
        <f t="shared" si="62"/>
        <v>LIC DJI FLIGHTHUB 2 ENTERPRISE</v>
      </c>
      <c r="C3836" s="3" t="s">
        <v>6688</v>
      </c>
      <c r="D3836" s="3" t="s">
        <v>6688</v>
      </c>
      <c r="E3836" s="5" t="s">
        <v>675</v>
      </c>
      <c r="F3836" s="5" t="s">
        <v>776</v>
      </c>
      <c r="G3836" s="2" t="s">
        <v>6262</v>
      </c>
      <c r="H3836" s="3" t="s">
        <v>6688</v>
      </c>
      <c r="I3836" s="170" t="s">
        <v>7038</v>
      </c>
      <c r="J3836" s="138">
        <v>66450.080000000002</v>
      </c>
      <c r="K3836" s="162">
        <v>120834.90462327891</v>
      </c>
      <c r="L3836" s="126"/>
      <c r="M3836" s="205"/>
      <c r="N3836" s="198"/>
      <c r="O3836" s="3" t="s">
        <v>6</v>
      </c>
      <c r="P3836" s="31" t="s">
        <v>7288</v>
      </c>
      <c r="Q3836" s="234">
        <v>1</v>
      </c>
      <c r="R3836" s="5" t="s">
        <v>777</v>
      </c>
      <c r="S3836" s="238">
        <v>45965</v>
      </c>
      <c r="T3836" s="263">
        <v>0.15</v>
      </c>
      <c r="U3836" s="263">
        <v>0.05</v>
      </c>
      <c r="V3836" s="263">
        <v>3.6499999999999998E-2</v>
      </c>
      <c r="W3836" s="263">
        <v>0</v>
      </c>
      <c r="X3836" s="263">
        <v>0.33999999999999997</v>
      </c>
      <c r="Y3836" s="265">
        <v>1.6365881600285659</v>
      </c>
      <c r="Z3836" s="275">
        <v>66450.080000000002</v>
      </c>
      <c r="AA3836" s="276">
        <v>1478.1453282175376</v>
      </c>
      <c r="AB3836" s="277">
        <v>0.05</v>
      </c>
      <c r="AC3836" s="277">
        <v>3.6499999999999998E-2</v>
      </c>
      <c r="AD3836" s="277">
        <v>0</v>
      </c>
      <c r="AE3836" s="277">
        <v>0.33999999999999997</v>
      </c>
      <c r="AF3836" s="276">
        <v>1.6365881600285659</v>
      </c>
    </row>
    <row r="3837" spans="1:32" ht="69" x14ac:dyDescent="0.3">
      <c r="A3837" s="2">
        <f>IF(G3837="","",VLOOKUP(G3837,{"CFTV","100000";"switch","750000";"VMS","200000";"Alarme","300000";"CA","400000";"Cabeamento","500000";"Infra","600000";"Redes","700000";"Energia","800000";"Outros","900000";"Serviço","1000000"},2,FALSE)
  + COUNTIF($G$2:G3837,G3837)
)</f>
        <v>900261</v>
      </c>
      <c r="B3837" s="3" t="str">
        <f t="shared" si="62"/>
        <v>LIC DJI FLIGHTHUB 2 ENTERPRISE</v>
      </c>
      <c r="C3837" s="3" t="s">
        <v>6689</v>
      </c>
      <c r="D3837" s="3" t="s">
        <v>6689</v>
      </c>
      <c r="E3837" s="5" t="s">
        <v>675</v>
      </c>
      <c r="F3837" s="5" t="s">
        <v>776</v>
      </c>
      <c r="G3837" s="2" t="s">
        <v>6262</v>
      </c>
      <c r="H3837" s="3" t="s">
        <v>6689</v>
      </c>
      <c r="I3837" s="170" t="s">
        <v>7038</v>
      </c>
      <c r="J3837" s="138">
        <v>19934.97</v>
      </c>
      <c r="K3837" s="162">
        <v>36250.373191694067</v>
      </c>
      <c r="L3837" s="126"/>
      <c r="M3837" s="205"/>
      <c r="N3837" s="198"/>
      <c r="O3837" s="3" t="s">
        <v>6</v>
      </c>
      <c r="P3837" s="31" t="s">
        <v>7288</v>
      </c>
      <c r="Q3837" s="234">
        <v>1</v>
      </c>
      <c r="R3837" s="5" t="s">
        <v>777</v>
      </c>
      <c r="S3837" s="238">
        <v>45965</v>
      </c>
      <c r="T3837" s="263">
        <v>0.15</v>
      </c>
      <c r="U3837" s="263">
        <v>0.05</v>
      </c>
      <c r="V3837" s="263">
        <v>3.6499999999999998E-2</v>
      </c>
      <c r="W3837" s="263">
        <v>0</v>
      </c>
      <c r="X3837" s="263">
        <v>0.33999999999999997</v>
      </c>
      <c r="Y3837" s="265">
        <v>1.6365881600285659</v>
      </c>
      <c r="Z3837" s="275">
        <v>19934.97</v>
      </c>
      <c r="AA3837" s="276">
        <v>443.44239726508636</v>
      </c>
      <c r="AB3837" s="277">
        <v>0.05</v>
      </c>
      <c r="AC3837" s="277">
        <v>3.6499999999999998E-2</v>
      </c>
      <c r="AD3837" s="277">
        <v>0</v>
      </c>
      <c r="AE3837" s="277">
        <v>0.33999999999999997</v>
      </c>
      <c r="AF3837" s="276">
        <v>1.6365881600285659</v>
      </c>
    </row>
    <row r="3838" spans="1:32" ht="55.2" x14ac:dyDescent="0.3">
      <c r="A3838" s="2">
        <f>IF(G3838="","",VLOOKUP(G3838,{"CFTV","100000";"switch","750000";"VMS","200000";"Alarme","300000";"CA","400000";"Cabeamento","500000";"Infra","600000";"Redes","700000";"Energia","800000";"Outros","900000";"Serviço","1000000"},2,FALSE)
  + COUNTIF($G$2:G3838,G3838)
)</f>
        <v>900262</v>
      </c>
      <c r="B3838" s="3" t="str">
        <f t="shared" si="62"/>
        <v>LIC DJI FLIGHTHUB 2 LIVESTREAM</v>
      </c>
      <c r="C3838" s="3" t="s">
        <v>6690</v>
      </c>
      <c r="D3838" s="3" t="s">
        <v>6690</v>
      </c>
      <c r="E3838" s="5" t="s">
        <v>675</v>
      </c>
      <c r="F3838" s="5" t="s">
        <v>776</v>
      </c>
      <c r="G3838" s="2" t="s">
        <v>6262</v>
      </c>
      <c r="H3838" s="3" t="s">
        <v>6690</v>
      </c>
      <c r="I3838" s="170" t="s">
        <v>7038</v>
      </c>
      <c r="J3838" s="138">
        <v>14228.92</v>
      </c>
      <c r="K3838" s="162">
        <v>25874.313335548515</v>
      </c>
      <c r="L3838" s="126"/>
      <c r="M3838" s="205"/>
      <c r="N3838" s="198"/>
      <c r="O3838" s="3" t="s">
        <v>6</v>
      </c>
      <c r="P3838" s="31" t="s">
        <v>7288</v>
      </c>
      <c r="Q3838" s="234">
        <v>1</v>
      </c>
      <c r="R3838" s="5" t="s">
        <v>777</v>
      </c>
      <c r="S3838" s="238">
        <v>45965</v>
      </c>
      <c r="T3838" s="263">
        <v>0.15</v>
      </c>
      <c r="U3838" s="263">
        <v>0.05</v>
      </c>
      <c r="V3838" s="263">
        <v>3.6499999999999998E-2</v>
      </c>
      <c r="W3838" s="263">
        <v>0</v>
      </c>
      <c r="X3838" s="263">
        <v>0.33999999999999997</v>
      </c>
      <c r="Y3838" s="265">
        <v>1.6365881600285659</v>
      </c>
      <c r="Z3838" s="275">
        <v>14228.92</v>
      </c>
      <c r="AA3838" s="276">
        <v>316.51446655265255</v>
      </c>
      <c r="AB3838" s="277">
        <v>0.05</v>
      </c>
      <c r="AC3838" s="277">
        <v>3.6499999999999998E-2</v>
      </c>
      <c r="AD3838" s="277">
        <v>0</v>
      </c>
      <c r="AE3838" s="277">
        <v>0.33999999999999997</v>
      </c>
      <c r="AF3838" s="276">
        <v>1.6365881600285659</v>
      </c>
    </row>
    <row r="3839" spans="1:32" ht="41.4" x14ac:dyDescent="0.3">
      <c r="A3839" s="2">
        <f>IF(G3839="","",VLOOKUP(G3839,{"CFTV","100000";"switch","750000";"VMS","200000";"Alarme","300000";"CA","400000";"Cabeamento","500000";"Infra","600000";"Redes","700000";"Energia","800000";"Outros","900000";"Serviço","1000000"},2,FALSE)
  + COUNTIF($G$2:G3839,G3839)
)</f>
        <v>900263</v>
      </c>
      <c r="B3839" s="3" t="str">
        <f t="shared" si="62"/>
        <v>LIC DJI FLIGHTHUB 2 STORAGE</v>
      </c>
      <c r="C3839" s="3" t="s">
        <v>6691</v>
      </c>
      <c r="D3839" s="3" t="s">
        <v>6691</v>
      </c>
      <c r="E3839" s="5" t="s">
        <v>675</v>
      </c>
      <c r="F3839" s="5" t="s">
        <v>776</v>
      </c>
      <c r="G3839" s="2" t="s">
        <v>6262</v>
      </c>
      <c r="H3839" s="3" t="s">
        <v>6691</v>
      </c>
      <c r="I3839" s="170" t="s">
        <v>7038</v>
      </c>
      <c r="J3839" s="138">
        <v>30769.23</v>
      </c>
      <c r="K3839" s="162">
        <v>55951.730567995284</v>
      </c>
      <c r="L3839" s="126"/>
      <c r="M3839" s="205"/>
      <c r="N3839" s="198"/>
      <c r="O3839" s="3" t="s">
        <v>6</v>
      </c>
      <c r="P3839" s="31" t="s">
        <v>7288</v>
      </c>
      <c r="Q3839" s="234">
        <v>1</v>
      </c>
      <c r="R3839" s="5" t="s">
        <v>777</v>
      </c>
      <c r="S3839" s="238">
        <v>45965</v>
      </c>
      <c r="T3839" s="263">
        <v>0.15</v>
      </c>
      <c r="U3839" s="263">
        <v>0.05</v>
      </c>
      <c r="V3839" s="263">
        <v>3.6499999999999998E-2</v>
      </c>
      <c r="W3839" s="263">
        <v>0</v>
      </c>
      <c r="X3839" s="263">
        <v>0.33999999999999997</v>
      </c>
      <c r="Y3839" s="265">
        <v>1.6365881600285659</v>
      </c>
      <c r="Z3839" s="275">
        <v>30769.23</v>
      </c>
      <c r="AA3839" s="276">
        <v>684.44452703971012</v>
      </c>
      <c r="AB3839" s="277">
        <v>0.05</v>
      </c>
      <c r="AC3839" s="277">
        <v>3.6499999999999998E-2</v>
      </c>
      <c r="AD3839" s="277">
        <v>0</v>
      </c>
      <c r="AE3839" s="277">
        <v>0.33999999999999997</v>
      </c>
      <c r="AF3839" s="276">
        <v>1.6365881600285659</v>
      </c>
    </row>
    <row r="3840" spans="1:32" ht="41.4" x14ac:dyDescent="0.3">
      <c r="A3840" s="2">
        <f>IF(G3840="","",VLOOKUP(G3840,{"CFTV","100000";"switch","750000";"VMS","200000";"Alarme","300000";"CA","400000";"Cabeamento","500000";"Infra","600000";"Redes","700000";"Energia","800000";"Outros","900000";"Serviço","1000000"},2,FALSE)
  + COUNTIF($G$2:G3840,G3840)
)</f>
        <v>900264</v>
      </c>
      <c r="B3840" s="3" t="str">
        <f t="shared" si="62"/>
        <v>LIC DJI FLIGHTHUB 2 STORAGE</v>
      </c>
      <c r="C3840" s="3" t="s">
        <v>6692</v>
      </c>
      <c r="D3840" s="3" t="s">
        <v>6692</v>
      </c>
      <c r="E3840" s="5" t="s">
        <v>675</v>
      </c>
      <c r="F3840" s="5" t="s">
        <v>776</v>
      </c>
      <c r="G3840" s="2" t="s">
        <v>6262</v>
      </c>
      <c r="H3840" s="3" t="s">
        <v>6692</v>
      </c>
      <c r="I3840" s="170" t="s">
        <v>7038</v>
      </c>
      <c r="J3840" s="138">
        <v>30769.23</v>
      </c>
      <c r="K3840" s="162">
        <v>55951.730567995284</v>
      </c>
      <c r="L3840" s="126"/>
      <c r="M3840" s="205"/>
      <c r="N3840" s="198"/>
      <c r="O3840" s="3" t="s">
        <v>6</v>
      </c>
      <c r="P3840" s="31" t="s">
        <v>7288</v>
      </c>
      <c r="Q3840" s="234">
        <v>1</v>
      </c>
      <c r="R3840" s="5" t="s">
        <v>777</v>
      </c>
      <c r="S3840" s="238">
        <v>45965</v>
      </c>
      <c r="T3840" s="263">
        <v>0.15</v>
      </c>
      <c r="U3840" s="263">
        <v>0.05</v>
      </c>
      <c r="V3840" s="263">
        <v>3.6499999999999998E-2</v>
      </c>
      <c r="W3840" s="263">
        <v>0</v>
      </c>
      <c r="X3840" s="263">
        <v>0.33999999999999997</v>
      </c>
      <c r="Y3840" s="265">
        <v>1.6365881600285659</v>
      </c>
      <c r="Z3840" s="275">
        <v>30769.23</v>
      </c>
      <c r="AA3840" s="276">
        <v>684.44452703971012</v>
      </c>
      <c r="AB3840" s="277">
        <v>0.05</v>
      </c>
      <c r="AC3840" s="277">
        <v>3.6499999999999998E-2</v>
      </c>
      <c r="AD3840" s="277">
        <v>0</v>
      </c>
      <c r="AE3840" s="277">
        <v>0.33999999999999997</v>
      </c>
      <c r="AF3840" s="276">
        <v>1.6365881600285659</v>
      </c>
    </row>
    <row r="3841" spans="1:32" ht="27.6" x14ac:dyDescent="0.3">
      <c r="A3841" s="2">
        <f>IF(G3841="","",VLOOKUP(G3841,{"CFTV","100000";"switch","750000";"VMS","200000";"Alarme","300000";"CA","400000";"Cabeamento","500000";"Infra","600000";"Redes","700000";"Energia","800000";"Outros","900000";"Serviço","1000000"},2,FALSE)
  + COUNTIF($G$2:G3841,G3841)
)</f>
        <v>900265</v>
      </c>
      <c r="B3841" s="3" t="str">
        <f t="shared" si="62"/>
        <v>LIC DJI GS PRO TEAM</v>
      </c>
      <c r="C3841" s="3" t="s">
        <v>6693</v>
      </c>
      <c r="D3841" s="3" t="s">
        <v>6693</v>
      </c>
      <c r="E3841" s="5" t="s">
        <v>675</v>
      </c>
      <c r="F3841" s="5" t="s">
        <v>776</v>
      </c>
      <c r="G3841" s="2" t="s">
        <v>6262</v>
      </c>
      <c r="H3841" s="3" t="s">
        <v>6693</v>
      </c>
      <c r="I3841" s="170" t="s">
        <v>7038</v>
      </c>
      <c r="J3841" s="138">
        <v>3802.75</v>
      </c>
      <c r="K3841" s="162">
        <v>6915.0395839429211</v>
      </c>
      <c r="L3841" s="126"/>
      <c r="M3841" s="205"/>
      <c r="N3841" s="198"/>
      <c r="O3841" s="3" t="s">
        <v>6</v>
      </c>
      <c r="P3841" s="31" t="s">
        <v>7288</v>
      </c>
      <c r="Q3841" s="234">
        <v>1</v>
      </c>
      <c r="R3841" s="5" t="s">
        <v>777</v>
      </c>
      <c r="S3841" s="238">
        <v>45965</v>
      </c>
      <c r="T3841" s="263">
        <v>0.15</v>
      </c>
      <c r="U3841" s="263">
        <v>0.05</v>
      </c>
      <c r="V3841" s="263">
        <v>3.6499999999999998E-2</v>
      </c>
      <c r="W3841" s="263">
        <v>0</v>
      </c>
      <c r="X3841" s="263">
        <v>0.33999999999999997</v>
      </c>
      <c r="Y3841" s="265">
        <v>1.6365881600285659</v>
      </c>
      <c r="Z3841" s="275">
        <v>3802.75</v>
      </c>
      <c r="AA3841" s="276">
        <v>84.59007343376021</v>
      </c>
      <c r="AB3841" s="277">
        <v>0.05</v>
      </c>
      <c r="AC3841" s="277">
        <v>3.6499999999999998E-2</v>
      </c>
      <c r="AD3841" s="277">
        <v>0</v>
      </c>
      <c r="AE3841" s="277">
        <v>0.33999999999999997</v>
      </c>
      <c r="AF3841" s="276">
        <v>1.6365881600285659</v>
      </c>
    </row>
    <row r="3842" spans="1:32" ht="55.2" x14ac:dyDescent="0.3">
      <c r="A3842" s="2">
        <f>IF(G3842="","",VLOOKUP(G3842,{"CFTV","100000";"switch","750000";"VMS","200000";"Alarme","300000";"CA","400000";"Cabeamento","500000";"Infra","600000";"Redes","700000";"Energia","800000";"Outros","900000";"Serviço","1000000"},2,FALSE)
  + COUNTIF($G$2:G3842,G3842)
)</f>
        <v>900266</v>
      </c>
      <c r="B3842" s="3" t="str">
        <f t="shared" si="62"/>
        <v>LIC DJI TERRA CLUSTER PERMANENT</v>
      </c>
      <c r="C3842" s="3" t="s">
        <v>6694</v>
      </c>
      <c r="D3842" s="3" t="s">
        <v>6694</v>
      </c>
      <c r="E3842" s="5" t="s">
        <v>675</v>
      </c>
      <c r="F3842" s="5" t="s">
        <v>776</v>
      </c>
      <c r="G3842" s="2" t="s">
        <v>6262</v>
      </c>
      <c r="H3842" s="3" t="s">
        <v>6694</v>
      </c>
      <c r="I3842" s="170" t="s">
        <v>7038</v>
      </c>
      <c r="J3842" s="138">
        <v>20216.66</v>
      </c>
      <c r="K3842" s="162">
        <v>36762.607101470123</v>
      </c>
      <c r="L3842" s="126"/>
      <c r="M3842" s="205"/>
      <c r="N3842" s="198"/>
      <c r="O3842" s="3" t="s">
        <v>6</v>
      </c>
      <c r="P3842" s="31" t="s">
        <v>7288</v>
      </c>
      <c r="Q3842" s="234">
        <v>1</v>
      </c>
      <c r="R3842" s="5" t="s">
        <v>777</v>
      </c>
      <c r="S3842" s="238">
        <v>45965</v>
      </c>
      <c r="T3842" s="263">
        <v>0.15</v>
      </c>
      <c r="U3842" s="263">
        <v>0.05</v>
      </c>
      <c r="V3842" s="263">
        <v>3.6499999999999998E-2</v>
      </c>
      <c r="W3842" s="263">
        <v>0</v>
      </c>
      <c r="X3842" s="263">
        <v>0.33999999999999997</v>
      </c>
      <c r="Y3842" s="265">
        <v>1.6365881600285659</v>
      </c>
      <c r="Z3842" s="275">
        <v>20216.66</v>
      </c>
      <c r="AA3842" s="276">
        <v>449.70843573344627</v>
      </c>
      <c r="AB3842" s="277">
        <v>0.05</v>
      </c>
      <c r="AC3842" s="277">
        <v>3.6499999999999998E-2</v>
      </c>
      <c r="AD3842" s="277">
        <v>0</v>
      </c>
      <c r="AE3842" s="277">
        <v>0.33999999999999997</v>
      </c>
      <c r="AF3842" s="276">
        <v>1.6365881600285659</v>
      </c>
    </row>
    <row r="3843" spans="1:32" ht="41.4" x14ac:dyDescent="0.3">
      <c r="A3843" s="2">
        <f>IF(G3843="","",VLOOKUP(G3843,{"CFTV","100000";"switch","750000";"VMS","200000";"Alarme","300000";"CA","400000";"Cabeamento","500000";"Infra","600000";"Redes","700000";"Energia","800000";"Outros","900000";"Serviço","1000000"},2,FALSE)
  + COUNTIF($G$2:G3843,G3843)
)</f>
        <v>900267</v>
      </c>
      <c r="B3843" s="3" t="str">
        <f t="shared" si="62"/>
        <v>MALETA TRANSPORTE LENTES DJI ZENMUSE</v>
      </c>
      <c r="C3843" s="3" t="s">
        <v>6695</v>
      </c>
      <c r="D3843" s="3" t="s">
        <v>6695</v>
      </c>
      <c r="E3843" s="5" t="s">
        <v>675</v>
      </c>
      <c r="F3843" s="5" t="s">
        <v>7</v>
      </c>
      <c r="G3843" s="2" t="s">
        <v>6262</v>
      </c>
      <c r="H3843" s="3" t="s">
        <v>6695</v>
      </c>
      <c r="I3843" s="170" t="s">
        <v>7038</v>
      </c>
      <c r="J3843" s="138">
        <v>569.30999999999995</v>
      </c>
      <c r="K3843" s="162">
        <v>1082.2446169034486</v>
      </c>
      <c r="L3843" s="126"/>
      <c r="M3843" s="205">
        <v>6.5000000000000002E-2</v>
      </c>
      <c r="N3843" s="198">
        <v>0.04</v>
      </c>
      <c r="O3843" s="3" t="s">
        <v>6</v>
      </c>
      <c r="P3843" s="31" t="s">
        <v>7288</v>
      </c>
      <c r="Q3843" s="234">
        <v>1</v>
      </c>
      <c r="R3843" s="5">
        <v>42021210</v>
      </c>
      <c r="S3843" s="238">
        <v>45965</v>
      </c>
      <c r="T3843" s="263">
        <v>0.15</v>
      </c>
      <c r="U3843" s="263">
        <v>0</v>
      </c>
      <c r="V3843" s="263">
        <v>3.5039999999999995E-2</v>
      </c>
      <c r="W3843" s="263">
        <v>0</v>
      </c>
      <c r="X3843" s="263">
        <v>0.33999999999999997</v>
      </c>
      <c r="Y3843" s="265">
        <v>1.6064585475278061</v>
      </c>
      <c r="Z3843" s="275">
        <v>606.3151499999999</v>
      </c>
      <c r="AA3843" s="276">
        <v>13.48714563473837</v>
      </c>
      <c r="AB3843" s="277">
        <v>0.05</v>
      </c>
      <c r="AC3843" s="277">
        <v>3.6499999999999998E-2</v>
      </c>
      <c r="AD3843" s="277">
        <v>0</v>
      </c>
      <c r="AE3843" s="277">
        <v>0.33999999999999997</v>
      </c>
      <c r="AF3843" s="276">
        <v>1.6365881600285659</v>
      </c>
    </row>
    <row r="3844" spans="1:32" ht="41.4" x14ac:dyDescent="0.3">
      <c r="A3844" s="2">
        <f>IF(G3844="","",VLOOKUP(G3844,{"CFTV","100000";"switch","750000";"VMS","200000";"Alarme","300000";"CA","400000";"Cabeamento","500000";"Infra","600000";"Redes","700000";"Energia","800000";"Outros","900000";"Serviço","1000000"},2,FALSE)
  + COUNTIF($G$2:G3844,G3844)
)</f>
        <v>900268</v>
      </c>
      <c r="B3844" s="3" t="str">
        <f t="shared" si="62"/>
        <v>MALETA TRANSPORTE P/DJI ENTERPRISE X-PORT</v>
      </c>
      <c r="C3844" s="3" t="s">
        <v>6696</v>
      </c>
      <c r="D3844" s="3" t="s">
        <v>6696</v>
      </c>
      <c r="E3844" s="5" t="s">
        <v>675</v>
      </c>
      <c r="F3844" s="5" t="s">
        <v>7</v>
      </c>
      <c r="G3844" s="2" t="s">
        <v>6262</v>
      </c>
      <c r="H3844" s="3" t="s">
        <v>6696</v>
      </c>
      <c r="I3844" s="170" t="s">
        <v>7038</v>
      </c>
      <c r="J3844" s="138">
        <v>692.79</v>
      </c>
      <c r="K3844" s="162">
        <v>1316.9771269511166</v>
      </c>
      <c r="L3844" s="126"/>
      <c r="M3844" s="205">
        <v>6.5000000000000002E-2</v>
      </c>
      <c r="N3844" s="198">
        <v>0.04</v>
      </c>
      <c r="O3844" s="3" t="s">
        <v>6</v>
      </c>
      <c r="P3844" s="31" t="s">
        <v>7288</v>
      </c>
      <c r="Q3844" s="234">
        <v>1</v>
      </c>
      <c r="R3844" s="5">
        <v>42021210</v>
      </c>
      <c r="S3844" s="238">
        <v>45965</v>
      </c>
      <c r="T3844" s="263">
        <v>0.15</v>
      </c>
      <c r="U3844" s="263">
        <v>0</v>
      </c>
      <c r="V3844" s="263">
        <v>3.5039999999999995E-2</v>
      </c>
      <c r="W3844" s="263">
        <v>0</v>
      </c>
      <c r="X3844" s="263">
        <v>0.33999999999999997</v>
      </c>
      <c r="Y3844" s="265">
        <v>1.6064585475278061</v>
      </c>
      <c r="Z3844" s="275">
        <v>737.82134999999994</v>
      </c>
      <c r="AA3844" s="276">
        <v>16.412428420878598</v>
      </c>
      <c r="AB3844" s="277">
        <v>0.05</v>
      </c>
      <c r="AC3844" s="277">
        <v>3.6499999999999998E-2</v>
      </c>
      <c r="AD3844" s="277">
        <v>0</v>
      </c>
      <c r="AE3844" s="277">
        <v>0.33999999999999997</v>
      </c>
      <c r="AF3844" s="276">
        <v>1.6365881600285659</v>
      </c>
    </row>
    <row r="3845" spans="1:32" ht="27.6" x14ac:dyDescent="0.3">
      <c r="A3845" s="2">
        <f>IF(G3845="","",VLOOKUP(G3845,{"CFTV","100000";"switch","750000";"VMS","200000";"Alarme","300000";"CA","400000";"Cabeamento","500000";"Infra","600000";"Redes","700000";"Energia","800000";"Outros","900000";"Serviço","1000000"},2,FALSE)
  + COUNTIF($G$2:G3845,G3845)
)</f>
        <v>900269</v>
      </c>
      <c r="B3845" s="3" t="str">
        <f t="shared" si="62"/>
        <v>MALETA TRANSPORTE P/DJI ZENMUSE H30</v>
      </c>
      <c r="C3845" s="3" t="s">
        <v>6697</v>
      </c>
      <c r="D3845" s="3" t="s">
        <v>6697</v>
      </c>
      <c r="E3845" s="5" t="s">
        <v>675</v>
      </c>
      <c r="F3845" s="5" t="s">
        <v>7</v>
      </c>
      <c r="G3845" s="2" t="s">
        <v>6262</v>
      </c>
      <c r="H3845" s="3" t="s">
        <v>6697</v>
      </c>
      <c r="I3845" s="170" t="s">
        <v>7038</v>
      </c>
      <c r="J3845" s="138">
        <v>665.35</v>
      </c>
      <c r="K3845" s="162">
        <v>1264.814346940524</v>
      </c>
      <c r="L3845" s="126"/>
      <c r="M3845" s="205">
        <v>6.5000000000000002E-2</v>
      </c>
      <c r="N3845" s="198">
        <v>0.04</v>
      </c>
      <c r="O3845" s="3" t="s">
        <v>6</v>
      </c>
      <c r="P3845" s="31" t="s">
        <v>7288</v>
      </c>
      <c r="Q3845" s="234">
        <v>1</v>
      </c>
      <c r="R3845" s="5">
        <v>42021210</v>
      </c>
      <c r="S3845" s="238">
        <v>45965</v>
      </c>
      <c r="T3845" s="263">
        <v>0.15</v>
      </c>
      <c r="U3845" s="263">
        <v>0</v>
      </c>
      <c r="V3845" s="263">
        <v>3.5039999999999995E-2</v>
      </c>
      <c r="W3845" s="263">
        <v>0</v>
      </c>
      <c r="X3845" s="263">
        <v>0.33999999999999997</v>
      </c>
      <c r="Y3845" s="265">
        <v>1.6064585475278061</v>
      </c>
      <c r="Z3845" s="275">
        <v>708.59775000000002</v>
      </c>
      <c r="AA3845" s="276">
        <v>15.762365579514105</v>
      </c>
      <c r="AB3845" s="277">
        <v>0.05</v>
      </c>
      <c r="AC3845" s="277">
        <v>3.6499999999999998E-2</v>
      </c>
      <c r="AD3845" s="277">
        <v>0</v>
      </c>
      <c r="AE3845" s="277">
        <v>0.33999999999999997</v>
      </c>
      <c r="AF3845" s="276">
        <v>1.6365881600285659</v>
      </c>
    </row>
    <row r="3846" spans="1:32" ht="27.6" x14ac:dyDescent="0.3">
      <c r="A3846" s="2">
        <f>IF(G3846="","",VLOOKUP(G3846,{"CFTV","100000";"switch","750000";"VMS","200000";"Alarme","300000";"CA","400000";"Cabeamento","500000";"Infra","600000";"Redes","700000";"Energia","800000";"Outros","900000";"Serviço","1000000"},2,FALSE)
  + COUNTIF($G$2:G3846,G3846)
)</f>
        <v>900270</v>
      </c>
      <c r="B3846" s="3" t="str">
        <f t="shared" si="62"/>
        <v>MODEM 4G DJI CELLULAR DONGLE</v>
      </c>
      <c r="C3846" s="3" t="s">
        <v>6698</v>
      </c>
      <c r="D3846" s="3" t="s">
        <v>6698</v>
      </c>
      <c r="E3846" s="5" t="s">
        <v>675</v>
      </c>
      <c r="F3846" s="5" t="s">
        <v>7</v>
      </c>
      <c r="G3846" s="2" t="s">
        <v>6262</v>
      </c>
      <c r="H3846" s="3" t="s">
        <v>6698</v>
      </c>
      <c r="I3846" s="170" t="s">
        <v>7038</v>
      </c>
      <c r="J3846" s="138">
        <v>878.61</v>
      </c>
      <c r="K3846" s="162">
        <v>1803.5201401221295</v>
      </c>
      <c r="L3846" s="126"/>
      <c r="M3846" s="205">
        <v>0.15</v>
      </c>
      <c r="N3846" s="198">
        <v>0.04</v>
      </c>
      <c r="O3846" s="3" t="s">
        <v>6</v>
      </c>
      <c r="P3846" s="31" t="s">
        <v>7288</v>
      </c>
      <c r="Q3846" s="234">
        <v>1</v>
      </c>
      <c r="R3846" s="5">
        <v>85176262</v>
      </c>
      <c r="S3846" s="238">
        <v>45965</v>
      </c>
      <c r="T3846" s="263">
        <v>0.15</v>
      </c>
      <c r="U3846" s="263">
        <v>0</v>
      </c>
      <c r="V3846" s="263">
        <v>3.5039999999999995E-2</v>
      </c>
      <c r="W3846" s="263">
        <v>0</v>
      </c>
      <c r="X3846" s="263">
        <v>0.33999999999999997</v>
      </c>
      <c r="Y3846" s="265">
        <v>1.6064585475278061</v>
      </c>
      <c r="Z3846" s="275">
        <v>1010.4014999999999</v>
      </c>
      <c r="AA3846" s="276">
        <v>22.475823307496277</v>
      </c>
      <c r="AB3846" s="277">
        <v>0.05</v>
      </c>
      <c r="AC3846" s="277">
        <v>3.6499999999999998E-2</v>
      </c>
      <c r="AD3846" s="277">
        <v>0</v>
      </c>
      <c r="AE3846" s="277">
        <v>0.33999999999999997</v>
      </c>
      <c r="AF3846" s="276">
        <v>1.6365881600285659</v>
      </c>
    </row>
    <row r="3847" spans="1:32" ht="41.4" x14ac:dyDescent="0.3">
      <c r="A3847" s="2">
        <f>IF(G3847="","",VLOOKUP(G3847,{"CFTV","100000";"switch","750000";"VMS","200000";"Alarme","300000";"CA","400000";"Cabeamento","500000";"Infra","600000";"Redes","700000";"Energia","800000";"Outros","900000";"Serviço","1000000"},2,FALSE)
  + COUNTIF($G$2:G3847,G3847)
)</f>
        <v>900271</v>
      </c>
      <c r="B3847" s="3" t="str">
        <f t="shared" si="62"/>
        <v>MODEM 4G DJI CELLULAR DONGLE</v>
      </c>
      <c r="C3847" s="3" t="s">
        <v>6699</v>
      </c>
      <c r="D3847" s="3" t="s">
        <v>6699</v>
      </c>
      <c r="E3847" s="5" t="s">
        <v>675</v>
      </c>
      <c r="F3847" s="5" t="s">
        <v>7</v>
      </c>
      <c r="G3847" s="2" t="s">
        <v>6262</v>
      </c>
      <c r="H3847" s="3" t="s">
        <v>6699</v>
      </c>
      <c r="I3847" s="170" t="s">
        <v>7038</v>
      </c>
      <c r="J3847" s="138">
        <v>1142.1600000000001</v>
      </c>
      <c r="K3847" s="162">
        <v>2344.5084431566816</v>
      </c>
      <c r="L3847" s="126"/>
      <c r="M3847" s="205">
        <v>0.15</v>
      </c>
      <c r="N3847" s="198">
        <v>0.04</v>
      </c>
      <c r="O3847" s="3" t="s">
        <v>6</v>
      </c>
      <c r="P3847" s="31" t="s">
        <v>7288</v>
      </c>
      <c r="Q3847" s="234">
        <v>1</v>
      </c>
      <c r="R3847" s="5">
        <v>85176262</v>
      </c>
      <c r="S3847" s="238">
        <v>45965</v>
      </c>
      <c r="T3847" s="263">
        <v>0.15</v>
      </c>
      <c r="U3847" s="263">
        <v>0</v>
      </c>
      <c r="V3847" s="263">
        <v>3.5039999999999995E-2</v>
      </c>
      <c r="W3847" s="263">
        <v>0</v>
      </c>
      <c r="X3847" s="263">
        <v>0.33999999999999997</v>
      </c>
      <c r="Y3847" s="265">
        <v>1.6064585475278061</v>
      </c>
      <c r="Z3847" s="275">
        <v>1313.4840000000002</v>
      </c>
      <c r="AA3847" s="276">
        <v>29.217726122955526</v>
      </c>
      <c r="AB3847" s="277">
        <v>0.05</v>
      </c>
      <c r="AC3847" s="277">
        <v>3.6499999999999998E-2</v>
      </c>
      <c r="AD3847" s="277">
        <v>0</v>
      </c>
      <c r="AE3847" s="277">
        <v>0.33999999999999997</v>
      </c>
      <c r="AF3847" s="276">
        <v>1.6365881600285659</v>
      </c>
    </row>
    <row r="3848" spans="1:32" ht="41.4" x14ac:dyDescent="0.3">
      <c r="A3848" s="2">
        <f>IF(G3848="","",VLOOKUP(G3848,{"CFTV","100000";"switch","750000";"VMS","200000";"Alarme","300000";"CA","400000";"Cabeamento","500000";"Infra","600000";"Redes","700000";"Energia","800000";"Outros","900000";"Serviço","1000000"},2,FALSE)
  + COUNTIF($G$2:G3848,G3848)
)</f>
        <v>900272</v>
      </c>
      <c r="B3848" s="3" t="str">
        <f t="shared" si="62"/>
        <v>MODULO RTK P/DJI MAVIC 3</v>
      </c>
      <c r="C3848" s="3" t="s">
        <v>6700</v>
      </c>
      <c r="D3848" s="3" t="s">
        <v>6700</v>
      </c>
      <c r="E3848" s="5" t="s">
        <v>675</v>
      </c>
      <c r="F3848" s="5" t="s">
        <v>7</v>
      </c>
      <c r="G3848" s="2" t="s">
        <v>6262</v>
      </c>
      <c r="H3848" s="3" t="s">
        <v>6700</v>
      </c>
      <c r="I3848" s="170" t="s">
        <v>7038</v>
      </c>
      <c r="J3848" s="138">
        <v>3661.51</v>
      </c>
      <c r="K3848" s="162">
        <v>8428.9840860281965</v>
      </c>
      <c r="L3848" s="126"/>
      <c r="M3848" s="205">
        <v>0.13</v>
      </c>
      <c r="N3848" s="198">
        <v>0.12</v>
      </c>
      <c r="O3848" s="3" t="s">
        <v>6</v>
      </c>
      <c r="P3848" s="31" t="s">
        <v>7288</v>
      </c>
      <c r="Q3848" s="234">
        <v>1</v>
      </c>
      <c r="R3848" s="5">
        <v>85269100</v>
      </c>
      <c r="S3848" s="238">
        <v>45965</v>
      </c>
      <c r="T3848" s="263">
        <v>0.15</v>
      </c>
      <c r="U3848" s="263">
        <v>0</v>
      </c>
      <c r="V3848" s="263">
        <v>3.2119999999999996E-2</v>
      </c>
      <c r="W3848" s="263">
        <v>0</v>
      </c>
      <c r="X3848" s="263">
        <v>0.33999999999999997</v>
      </c>
      <c r="Y3848" s="265">
        <v>1.8334922359937862</v>
      </c>
      <c r="Z3848" s="275">
        <v>4137.5063</v>
      </c>
      <c r="AA3848" s="276">
        <v>92.036542436301502</v>
      </c>
      <c r="AB3848" s="277">
        <v>0.05</v>
      </c>
      <c r="AC3848" s="277">
        <v>3.6499999999999998E-2</v>
      </c>
      <c r="AD3848" s="277">
        <v>0</v>
      </c>
      <c r="AE3848" s="277">
        <v>0.33999999999999997</v>
      </c>
      <c r="AF3848" s="276">
        <v>1.6365881600285659</v>
      </c>
    </row>
    <row r="3849" spans="1:32" ht="41.4" x14ac:dyDescent="0.3">
      <c r="A3849" s="2">
        <f>IF(G3849="","",VLOOKUP(G3849,{"CFTV","100000";"switch","750000";"VMS","200000";"Alarme","300000";"CA","400000";"Cabeamento","500000";"Infra","600000";"Redes","700000";"Energia","800000";"Outros","900000";"Serviço","1000000"},2,FALSE)
  + COUNTIF($G$2:G3849,G3849)
)</f>
        <v>900273</v>
      </c>
      <c r="B3849" s="3" t="str">
        <f t="shared" si="62"/>
        <v>PROTETOR HELICE P/DJI MATRICE 4</v>
      </c>
      <c r="C3849" s="3" t="s">
        <v>6701</v>
      </c>
      <c r="D3849" s="3" t="s">
        <v>6701</v>
      </c>
      <c r="E3849" s="5" t="s">
        <v>675</v>
      </c>
      <c r="F3849" s="5" t="s">
        <v>7</v>
      </c>
      <c r="G3849" s="2" t="s">
        <v>6262</v>
      </c>
      <c r="H3849" s="3" t="s">
        <v>6701</v>
      </c>
      <c r="I3849" s="170" t="s">
        <v>7038</v>
      </c>
      <c r="J3849" s="138">
        <v>495.32</v>
      </c>
      <c r="K3849" s="162">
        <v>1009.072638147158</v>
      </c>
      <c r="L3849" s="126"/>
      <c r="M3849" s="205"/>
      <c r="N3849" s="198">
        <v>0.12</v>
      </c>
      <c r="O3849" s="3" t="s">
        <v>6</v>
      </c>
      <c r="P3849" s="31" t="s">
        <v>7288</v>
      </c>
      <c r="Q3849" s="234">
        <v>1</v>
      </c>
      <c r="R3849" s="5">
        <v>88071000</v>
      </c>
      <c r="S3849" s="238">
        <v>45965</v>
      </c>
      <c r="T3849" s="263">
        <v>0.15</v>
      </c>
      <c r="U3849" s="263">
        <v>0</v>
      </c>
      <c r="V3849" s="263">
        <v>3.2119999999999996E-2</v>
      </c>
      <c r="W3849" s="263">
        <v>0</v>
      </c>
      <c r="X3849" s="263">
        <v>0.33999999999999997</v>
      </c>
      <c r="Y3849" s="265">
        <v>1.8334922359937862</v>
      </c>
      <c r="Z3849" s="275">
        <v>495.32</v>
      </c>
      <c r="AA3849" s="276">
        <v>11.018119827285545</v>
      </c>
      <c r="AB3849" s="277">
        <v>0.05</v>
      </c>
      <c r="AC3849" s="277">
        <v>3.6499999999999998E-2</v>
      </c>
      <c r="AD3849" s="277">
        <v>0</v>
      </c>
      <c r="AE3849" s="277">
        <v>0.33999999999999997</v>
      </c>
      <c r="AF3849" s="276">
        <v>1.6365881600285659</v>
      </c>
    </row>
    <row r="3850" spans="1:32" ht="41.4" x14ac:dyDescent="0.3">
      <c r="A3850" s="2">
        <f>IF(G3850="","",VLOOKUP(G3850,{"CFTV","100000";"switch","750000";"VMS","200000";"Alarme","300000";"CA","400000";"Cabeamento","500000";"Infra","600000";"Redes","700000";"Energia","800000";"Outros","900000";"Serviço","1000000"},2,FALSE)
  + COUNTIF($G$2:G3850,G3850)
)</f>
        <v>900274</v>
      </c>
      <c r="B3850" s="3" t="str">
        <f t="shared" si="62"/>
        <v>SUPORTE GIMBAL DUPLO DRONE MATRICE</v>
      </c>
      <c r="C3850" s="3" t="s">
        <v>6702</v>
      </c>
      <c r="D3850" s="3" t="s">
        <v>6702</v>
      </c>
      <c r="E3850" s="5" t="s">
        <v>675</v>
      </c>
      <c r="F3850" s="5" t="s">
        <v>7</v>
      </c>
      <c r="G3850" s="2" t="s">
        <v>6262</v>
      </c>
      <c r="H3850" s="3" t="s">
        <v>6702</v>
      </c>
      <c r="I3850" s="170" t="s">
        <v>7038</v>
      </c>
      <c r="J3850" s="138">
        <v>1271.8485000000001</v>
      </c>
      <c r="K3850" s="162">
        <v>2591.0270556781588</v>
      </c>
      <c r="L3850" s="126"/>
      <c r="M3850" s="205"/>
      <c r="N3850" s="198">
        <v>0.12</v>
      </c>
      <c r="O3850" s="3" t="s">
        <v>6</v>
      </c>
      <c r="P3850" s="31" t="s">
        <v>7288</v>
      </c>
      <c r="Q3850" s="234">
        <v>1</v>
      </c>
      <c r="R3850" s="5">
        <v>88073000</v>
      </c>
      <c r="S3850" s="238">
        <v>45965</v>
      </c>
      <c r="T3850" s="263">
        <v>0.15</v>
      </c>
      <c r="U3850" s="263">
        <v>0</v>
      </c>
      <c r="V3850" s="263">
        <v>3.2119999999999996E-2</v>
      </c>
      <c r="W3850" s="263">
        <v>0</v>
      </c>
      <c r="X3850" s="263">
        <v>0.33999999999999997</v>
      </c>
      <c r="Y3850" s="265">
        <v>1.8334922359937862</v>
      </c>
      <c r="Z3850" s="275">
        <v>1271.8485000000001</v>
      </c>
      <c r="AA3850" s="276">
        <v>28.291567421370793</v>
      </c>
      <c r="AB3850" s="277">
        <v>0.05</v>
      </c>
      <c r="AC3850" s="277">
        <v>3.6499999999999998E-2</v>
      </c>
      <c r="AD3850" s="277">
        <v>0</v>
      </c>
      <c r="AE3850" s="277">
        <v>0.33999999999999997</v>
      </c>
      <c r="AF3850" s="276">
        <v>1.6365881600285659</v>
      </c>
    </row>
    <row r="3851" spans="1:32" ht="41.4" x14ac:dyDescent="0.3">
      <c r="A3851" s="2">
        <f>IF(G3851="","",VLOOKUP(G3851,{"CFTV","100000";"switch","750000";"VMS","200000";"Alarme","300000";"CA","400000";"Cabeamento","500000";"Infra","600000";"Redes","700000";"Energia","800000";"Outros","900000";"Serviço","1000000"},2,FALSE)
  + COUNTIF($G$2:G3851,G3851)
)</f>
        <v>900275</v>
      </c>
      <c r="B3851" s="3" t="str">
        <f t="shared" si="62"/>
        <v>SUPORTE GIMBAL SUPERIOR P/ DJI</v>
      </c>
      <c r="C3851" s="3" t="s">
        <v>6703</v>
      </c>
      <c r="D3851" s="3" t="s">
        <v>6703</v>
      </c>
      <c r="E3851" s="5" t="s">
        <v>675</v>
      </c>
      <c r="F3851" s="5" t="s">
        <v>7</v>
      </c>
      <c r="G3851" s="2" t="s">
        <v>6262</v>
      </c>
      <c r="H3851" s="3" t="s">
        <v>6703</v>
      </c>
      <c r="I3851" s="170" t="s">
        <v>7038</v>
      </c>
      <c r="J3851" s="138">
        <v>1116.93</v>
      </c>
      <c r="K3851" s="162">
        <v>2275.4249812761554</v>
      </c>
      <c r="L3851" s="126"/>
      <c r="M3851" s="205"/>
      <c r="N3851" s="198">
        <v>0.12</v>
      </c>
      <c r="O3851" s="3" t="s">
        <v>6</v>
      </c>
      <c r="P3851" s="31" t="s">
        <v>7288</v>
      </c>
      <c r="Q3851" s="234">
        <v>1</v>
      </c>
      <c r="R3851" s="5">
        <v>88073000</v>
      </c>
      <c r="S3851" s="238">
        <v>45965</v>
      </c>
      <c r="T3851" s="263">
        <v>0.15</v>
      </c>
      <c r="U3851" s="263">
        <v>0</v>
      </c>
      <c r="V3851" s="263">
        <v>3.2119999999999996E-2</v>
      </c>
      <c r="W3851" s="263">
        <v>0</v>
      </c>
      <c r="X3851" s="263">
        <v>0.33999999999999997</v>
      </c>
      <c r="Y3851" s="265">
        <v>1.8334922359937862</v>
      </c>
      <c r="Z3851" s="275">
        <v>1116.93</v>
      </c>
      <c r="AA3851" s="276">
        <v>24.845490952697336</v>
      </c>
      <c r="AB3851" s="277">
        <v>0.05</v>
      </c>
      <c r="AC3851" s="277">
        <v>3.6499999999999998E-2</v>
      </c>
      <c r="AD3851" s="277">
        <v>0</v>
      </c>
      <c r="AE3851" s="277">
        <v>0.33999999999999997</v>
      </c>
      <c r="AF3851" s="276">
        <v>1.6365881600285659</v>
      </c>
    </row>
    <row r="3852" spans="1:32" ht="41.4" x14ac:dyDescent="0.3">
      <c r="A3852" s="2">
        <f>IF(G3852="","",VLOOKUP(G3852,{"CFTV","100000";"switch","750000";"VMS","200000";"Alarme","300000";"CA","400000";"Cabeamento","500000";"Infra","600000";"Redes","700000";"Energia","800000";"Outros","900000";"Serviço","1000000"},2,FALSE)
  + COUNTIF($G$2:G3852,G3852)
)</f>
        <v>900276</v>
      </c>
      <c r="B3852" s="3" t="str">
        <f t="shared" si="62"/>
        <v>SUPORTE P/CARDAN MONTADO EM VEÍCULO</v>
      </c>
      <c r="C3852" s="3" t="s">
        <v>6705</v>
      </c>
      <c r="D3852" s="3" t="s">
        <v>6705</v>
      </c>
      <c r="E3852" s="5" t="s">
        <v>675</v>
      </c>
      <c r="F3852" s="5" t="s">
        <v>7</v>
      </c>
      <c r="G3852" s="2" t="s">
        <v>6262</v>
      </c>
      <c r="H3852" s="3" t="s">
        <v>6704</v>
      </c>
      <c r="I3852" s="170" t="s">
        <v>7038</v>
      </c>
      <c r="J3852" s="138">
        <v>2523.4299999999998</v>
      </c>
      <c r="K3852" s="162">
        <v>4842.0217994802215</v>
      </c>
      <c r="L3852" s="126"/>
      <c r="M3852" s="205">
        <v>7.4999999999999997E-2</v>
      </c>
      <c r="N3852" s="198">
        <v>0.04</v>
      </c>
      <c r="O3852" s="3" t="s">
        <v>6</v>
      </c>
      <c r="P3852" s="31" t="s">
        <v>7288</v>
      </c>
      <c r="Q3852" s="234">
        <v>1</v>
      </c>
      <c r="R3852" s="5">
        <v>85177900</v>
      </c>
      <c r="S3852" s="238">
        <v>45965</v>
      </c>
      <c r="T3852" s="263">
        <v>0.15</v>
      </c>
      <c r="U3852" s="263">
        <v>0</v>
      </c>
      <c r="V3852" s="263">
        <v>3.5039999999999995E-2</v>
      </c>
      <c r="W3852" s="263">
        <v>0</v>
      </c>
      <c r="X3852" s="263">
        <v>0.33999999999999997</v>
      </c>
      <c r="Y3852" s="265">
        <v>1.6064585475278061</v>
      </c>
      <c r="Z3852" s="275">
        <v>2712.6872499999999</v>
      </c>
      <c r="AA3852" s="276">
        <v>60.34222961812506</v>
      </c>
      <c r="AB3852" s="277">
        <v>0.05</v>
      </c>
      <c r="AC3852" s="277">
        <v>3.6499999999999998E-2</v>
      </c>
      <c r="AD3852" s="277">
        <v>0</v>
      </c>
      <c r="AE3852" s="277">
        <v>0.33999999999999997</v>
      </c>
      <c r="AF3852" s="276">
        <v>1.6365881600285659</v>
      </c>
    </row>
    <row r="3853" spans="1:32" ht="41.4" x14ac:dyDescent="0.3">
      <c r="A3853" s="2">
        <f>IF(G3853="","",VLOOKUP(G3853,{"CFTV","100000";"switch","750000";"VMS","200000";"Alarme","300000";"CA","400000";"Cabeamento","500000";"Infra","600000";"Redes","700000";"Energia","800000";"Outros","900000";"Serviço","1000000"},2,FALSE)
  + COUNTIF($G$2:G3853,G3853)
)</f>
        <v>900277</v>
      </c>
      <c r="B3853" s="3" t="str">
        <f t="shared" si="62"/>
        <v>TRIPE P/ESTACAO MOVEL GNSS DJI</v>
      </c>
      <c r="C3853" s="3" t="s">
        <v>6706</v>
      </c>
      <c r="D3853" s="3" t="s">
        <v>6706</v>
      </c>
      <c r="E3853" s="5" t="s">
        <v>675</v>
      </c>
      <c r="F3853" s="5" t="s">
        <v>7</v>
      </c>
      <c r="G3853" s="2" t="s">
        <v>6262</v>
      </c>
      <c r="H3853" s="3" t="s">
        <v>6706</v>
      </c>
      <c r="I3853" s="170" t="s">
        <v>7038</v>
      </c>
      <c r="J3853" s="138">
        <v>2306.7800000000002</v>
      </c>
      <c r="K3853" s="162">
        <v>4518.9519188579416</v>
      </c>
      <c r="L3853" s="126"/>
      <c r="M3853" s="205">
        <v>9.7500000000000003E-2</v>
      </c>
      <c r="N3853" s="198">
        <v>0.04</v>
      </c>
      <c r="O3853" s="3" t="s">
        <v>6</v>
      </c>
      <c r="P3853" s="31" t="s">
        <v>7288</v>
      </c>
      <c r="Q3853" s="234">
        <v>1</v>
      </c>
      <c r="R3853" s="5">
        <v>96200000</v>
      </c>
      <c r="S3853" s="238">
        <v>45965</v>
      </c>
      <c r="T3853" s="263">
        <v>0.15</v>
      </c>
      <c r="U3853" s="263">
        <v>0</v>
      </c>
      <c r="V3853" s="263">
        <v>3.5039999999999995E-2</v>
      </c>
      <c r="W3853" s="263">
        <v>0</v>
      </c>
      <c r="X3853" s="263">
        <v>0.33999999999999997</v>
      </c>
      <c r="Y3853" s="265">
        <v>1.6064585475278061</v>
      </c>
      <c r="Z3853" s="275">
        <v>2531.6910500000004</v>
      </c>
      <c r="AA3853" s="276">
        <v>56.316069116059047</v>
      </c>
      <c r="AB3853" s="277">
        <v>0.05</v>
      </c>
      <c r="AC3853" s="277">
        <v>3.6499999999999998E-2</v>
      </c>
      <c r="AD3853" s="277">
        <v>0</v>
      </c>
      <c r="AE3853" s="277">
        <v>0.33999999999999997</v>
      </c>
      <c r="AF3853" s="276">
        <v>1.6365881600285659</v>
      </c>
    </row>
    <row r="3854" spans="1:32" ht="41.4" x14ac:dyDescent="0.3">
      <c r="A3854" s="2">
        <f>IF(G3854="","",VLOOKUP(G3854,{"CFTV","100000";"switch","750000";"VMS","200000";"Alarme","300000";"CA","400000";"Cabeamento","500000";"Infra","600000";"Redes","700000";"Energia","800000";"Outros","900000";"Serviço","1000000"},2,FALSE)
  + COUNTIF($G$2:G3854,G3854)
)</f>
        <v>900278</v>
      </c>
      <c r="B3854" s="3" t="str">
        <f t="shared" si="62"/>
        <v>POTÊNCIA NOMINAL 105W FLUXO LUMINOSO</v>
      </c>
      <c r="C3854" s="3" t="s">
        <v>6708</v>
      </c>
      <c r="D3854" s="3" t="s">
        <v>6708</v>
      </c>
      <c r="E3854" s="5" t="s">
        <v>6361</v>
      </c>
      <c r="F3854" s="5" t="s">
        <v>7</v>
      </c>
      <c r="G3854" s="2" t="s">
        <v>6262</v>
      </c>
      <c r="H3854" s="3" t="s">
        <v>6707</v>
      </c>
      <c r="I3854" s="170" t="s">
        <v>7038</v>
      </c>
      <c r="J3854" s="138">
        <v>718.28</v>
      </c>
      <c r="K3854" s="162">
        <v>1463.2897814106852</v>
      </c>
      <c r="L3854" s="126"/>
      <c r="M3854" s="205"/>
      <c r="N3854" s="198">
        <v>0.12</v>
      </c>
      <c r="O3854" s="3" t="s">
        <v>6361</v>
      </c>
      <c r="P3854" s="31" t="s">
        <v>7291</v>
      </c>
      <c r="Q3854" s="234">
        <v>1</v>
      </c>
      <c r="R3854" s="5">
        <v>94054200</v>
      </c>
      <c r="S3854" s="238">
        <v>45985</v>
      </c>
      <c r="T3854" s="263">
        <v>0.15</v>
      </c>
      <c r="U3854" s="263">
        <v>0</v>
      </c>
      <c r="V3854" s="263">
        <v>3.2119999999999996E-2</v>
      </c>
      <c r="W3854" s="263">
        <v>0</v>
      </c>
      <c r="X3854" s="263">
        <v>0.33999999999999997</v>
      </c>
      <c r="Y3854" s="265">
        <v>1.8334922359937862</v>
      </c>
      <c r="Z3854" s="275">
        <v>718.28</v>
      </c>
      <c r="AA3854" s="276">
        <v>15.977741883111245</v>
      </c>
      <c r="AB3854" s="277">
        <v>0.05</v>
      </c>
      <c r="AC3854" s="277">
        <v>3.6499999999999998E-2</v>
      </c>
      <c r="AD3854" s="277">
        <v>0</v>
      </c>
      <c r="AE3854" s="277">
        <v>0.33999999999999997</v>
      </c>
      <c r="AF3854" s="276">
        <v>1.6365881600285659</v>
      </c>
    </row>
    <row r="3855" spans="1:32" ht="82.8" x14ac:dyDescent="0.3">
      <c r="A3855" s="2">
        <f>IF(G3855="","",VLOOKUP(G3855,{"CFTV","100000";"switch","750000";"VMS","200000";"Alarme","300000";"CA","400000";"Cabeamento","500000";"Infra","600000";"Redes","700000";"Energia","800000";"Outros","900000";"Serviço","1000000"},2,FALSE)
  + COUNTIF($G$2:G3855,G3855)
)</f>
        <v>900279</v>
      </c>
      <c r="B3855" s="3" t="str">
        <f t="shared" si="62"/>
        <v>RADAR DE SEGURANÇA, ALCANCE 500</v>
      </c>
      <c r="C3855" s="3" t="s">
        <v>6710</v>
      </c>
      <c r="D3855" s="3" t="s">
        <v>6710</v>
      </c>
      <c r="E3855" s="5" t="s">
        <v>370</v>
      </c>
      <c r="F3855" s="5" t="s">
        <v>7</v>
      </c>
      <c r="G3855" s="2" t="s">
        <v>6262</v>
      </c>
      <c r="H3855" s="3" t="s">
        <v>6709</v>
      </c>
      <c r="I3855" s="177" t="s">
        <v>7038</v>
      </c>
      <c r="J3855" s="136">
        <v>46149.21</v>
      </c>
      <c r="K3855" s="162">
        <v>82374.214295728569</v>
      </c>
      <c r="L3855" s="126"/>
      <c r="M3855" s="203"/>
      <c r="N3855" s="216">
        <v>0.12</v>
      </c>
      <c r="O3855" s="3" t="s">
        <v>7060</v>
      </c>
      <c r="P3855" s="31" t="s">
        <v>7295</v>
      </c>
      <c r="Q3855" s="234">
        <v>1</v>
      </c>
      <c r="R3855" s="5">
        <v>85261000</v>
      </c>
      <c r="S3855" s="238">
        <v>45961</v>
      </c>
      <c r="T3855" s="263">
        <v>0.15</v>
      </c>
      <c r="U3855" s="263">
        <v>0</v>
      </c>
      <c r="V3855" s="263">
        <v>3.5039999999999995E-2</v>
      </c>
      <c r="W3855" s="263">
        <v>0</v>
      </c>
      <c r="X3855" s="263">
        <v>0.33999999999999997</v>
      </c>
      <c r="Y3855" s="265">
        <v>1.6064585475278061</v>
      </c>
      <c r="Z3855" s="275">
        <v>46149.21</v>
      </c>
      <c r="AA3855" s="276">
        <v>1026.5636875445457</v>
      </c>
      <c r="AB3855" s="277">
        <v>0.05</v>
      </c>
      <c r="AC3855" s="277">
        <v>3.6499999999999998E-2</v>
      </c>
      <c r="AD3855" s="277">
        <v>0</v>
      </c>
      <c r="AE3855" s="277">
        <v>0.33999999999999997</v>
      </c>
      <c r="AF3855" s="276">
        <v>1.6365881600285659</v>
      </c>
    </row>
    <row r="3856" spans="1:32" ht="124.2" x14ac:dyDescent="0.3">
      <c r="A3856" s="2">
        <f>IF(G3856="","",VLOOKUP(G3856,{"CFTV","100000";"switch","750000";"VMS","200000";"Alarme","300000";"CA","400000";"Cabeamento","500000";"Infra","600000";"Redes","700000";"Energia","800000";"Outros","900000";"Serviço","1000000"},2,FALSE)
  + COUNTIF($G$2:G3856,G3856)
)</f>
        <v>900280</v>
      </c>
      <c r="B3856" s="3" t="str">
        <f t="shared" si="62"/>
        <v>RADAR DE SEGURANÇA, ALCANCE PARA</v>
      </c>
      <c r="C3856" s="3" t="s">
        <v>6712</v>
      </c>
      <c r="D3856" s="3" t="s">
        <v>6712</v>
      </c>
      <c r="E3856" s="5" t="s">
        <v>370</v>
      </c>
      <c r="F3856" s="5" t="s">
        <v>7</v>
      </c>
      <c r="G3856" s="2" t="s">
        <v>6262</v>
      </c>
      <c r="H3856" s="3" t="s">
        <v>6711</v>
      </c>
      <c r="I3856" s="177" t="s">
        <v>7038</v>
      </c>
      <c r="J3856" s="136">
        <v>10888.26</v>
      </c>
      <c r="K3856" s="162">
        <v>19435.0426052279</v>
      </c>
      <c r="L3856" s="126"/>
      <c r="M3856" s="203"/>
      <c r="N3856" s="216">
        <v>0.01</v>
      </c>
      <c r="O3856" s="3" t="s">
        <v>7060</v>
      </c>
      <c r="P3856" s="31" t="s">
        <v>7295</v>
      </c>
      <c r="Q3856" s="234">
        <v>1</v>
      </c>
      <c r="R3856" s="5">
        <v>85261000</v>
      </c>
      <c r="S3856" s="238">
        <v>45961</v>
      </c>
      <c r="T3856" s="263">
        <v>0.15</v>
      </c>
      <c r="U3856" s="263">
        <v>0</v>
      </c>
      <c r="V3856" s="263">
        <v>3.5039999999999995E-2</v>
      </c>
      <c r="W3856" s="263">
        <v>0</v>
      </c>
      <c r="X3856" s="263">
        <v>0.33999999999999997</v>
      </c>
      <c r="Y3856" s="265">
        <v>1.6064585475278061</v>
      </c>
      <c r="Z3856" s="275">
        <v>10888.26</v>
      </c>
      <c r="AA3856" s="276">
        <v>242.20332994960856</v>
      </c>
      <c r="AB3856" s="277">
        <v>0.05</v>
      </c>
      <c r="AC3856" s="277">
        <v>3.6499999999999998E-2</v>
      </c>
      <c r="AD3856" s="277">
        <v>0</v>
      </c>
      <c r="AE3856" s="277">
        <v>0.33999999999999997</v>
      </c>
      <c r="AF3856" s="276">
        <v>1.6365881600285659</v>
      </c>
    </row>
    <row r="3857" spans="1:32" ht="41.4" x14ac:dyDescent="0.3">
      <c r="A3857" s="2">
        <f>IF(G3857="","",VLOOKUP(G3857,{"CFTV","100000";"switch","750000";"VMS","200000";"Alarme","300000";"CA","400000";"Cabeamento","500000";"Infra","600000";"Redes","700000";"Energia","800000";"Outros","900000";"Serviço","1000000"},2,FALSE)
  + COUNTIF($G$2:G3857,G3857)
)</f>
        <v>900281</v>
      </c>
      <c r="B3857" s="3" t="str">
        <f t="shared" si="62"/>
        <v>MONITOR PROFISSIONAL 55” PARA VIDEOWALL,</v>
      </c>
      <c r="C3857" s="3" t="s">
        <v>6714</v>
      </c>
      <c r="D3857" s="3" t="s">
        <v>6714</v>
      </c>
      <c r="E3857" s="5" t="s">
        <v>370</v>
      </c>
      <c r="F3857" s="5" t="s">
        <v>7</v>
      </c>
      <c r="G3857" s="2" t="s">
        <v>6262</v>
      </c>
      <c r="H3857" s="3" t="s">
        <v>6713</v>
      </c>
      <c r="I3857" s="170" t="s">
        <v>7039</v>
      </c>
      <c r="J3857" s="127">
        <v>2809.6</v>
      </c>
      <c r="K3857" s="162">
        <v>28936.588050804326</v>
      </c>
      <c r="L3857" s="126"/>
      <c r="M3857" s="203"/>
      <c r="N3857" s="218">
        <v>0.04</v>
      </c>
      <c r="O3857" s="3" t="s">
        <v>370</v>
      </c>
      <c r="P3857" s="31" t="s">
        <v>7287</v>
      </c>
      <c r="Q3857" s="234">
        <v>1</v>
      </c>
      <c r="R3857" s="5"/>
      <c r="S3857" s="238">
        <v>45986</v>
      </c>
      <c r="T3857" s="263">
        <v>0.15</v>
      </c>
      <c r="U3857" s="263">
        <v>0</v>
      </c>
      <c r="V3857" s="263">
        <v>3.5039999999999995E-2</v>
      </c>
      <c r="W3857" s="263">
        <v>0</v>
      </c>
      <c r="X3857" s="263">
        <v>0.33999999999999997</v>
      </c>
      <c r="Y3857" s="265">
        <v>1.6064585475278061</v>
      </c>
      <c r="Z3857" s="275">
        <v>16211.391999999998</v>
      </c>
      <c r="AA3857" s="276">
        <v>360.6134612434351</v>
      </c>
      <c r="AB3857" s="277">
        <v>0.05</v>
      </c>
      <c r="AC3857" s="277">
        <v>3.6499999999999998E-2</v>
      </c>
      <c r="AD3857" s="277">
        <v>0</v>
      </c>
      <c r="AE3857" s="277">
        <v>0.33999999999999997</v>
      </c>
      <c r="AF3857" s="276">
        <v>1.6365881600285659</v>
      </c>
    </row>
    <row r="3858" spans="1:32" ht="27.6" x14ac:dyDescent="0.3">
      <c r="A3858" s="2">
        <f>IF(G3858="","",VLOOKUP(G3858,{"CFTV","100000";"switch","750000";"VMS","200000";"Alarme","300000";"CA","400000";"Cabeamento","500000";"Infra","600000";"Redes","700000";"Energia","800000";"Outros","900000";"Serviço","1000000"},2,FALSE)
  + COUNTIF($G$2:G3858,G3858)
)</f>
        <v>900282</v>
      </c>
      <c r="B3858" s="3" t="str">
        <f t="shared" si="62"/>
        <v>POSTE METÁLICO DE 12 METROS</v>
      </c>
      <c r="C3858" s="3" t="s">
        <v>6716</v>
      </c>
      <c r="D3858" s="3" t="s">
        <v>6716</v>
      </c>
      <c r="E3858" s="5" t="s">
        <v>6717</v>
      </c>
      <c r="F3858" s="5" t="s">
        <v>7</v>
      </c>
      <c r="G3858" s="2" t="s">
        <v>6262</v>
      </c>
      <c r="H3858" s="3" t="s">
        <v>6715</v>
      </c>
      <c r="I3858" s="170" t="s">
        <v>7038</v>
      </c>
      <c r="J3858" s="127">
        <v>5378</v>
      </c>
      <c r="K3858" s="162">
        <v>10956.134716860648</v>
      </c>
      <c r="L3858" s="126"/>
      <c r="M3858" s="203"/>
      <c r="N3858" s="198">
        <v>0.18</v>
      </c>
      <c r="O3858" s="3" t="s">
        <v>428</v>
      </c>
      <c r="P3858" s="31" t="s">
        <v>7294</v>
      </c>
      <c r="Q3858" s="234">
        <v>1</v>
      </c>
      <c r="R3858" s="5">
        <v>73269000</v>
      </c>
      <c r="S3858" s="238">
        <v>46048</v>
      </c>
      <c r="T3858" s="263">
        <v>0.15</v>
      </c>
      <c r="U3858" s="263">
        <v>0</v>
      </c>
      <c r="V3858" s="263">
        <v>3.2119999999999996E-2</v>
      </c>
      <c r="W3858" s="263">
        <v>0</v>
      </c>
      <c r="X3858" s="263">
        <v>0.33999999999999997</v>
      </c>
      <c r="Y3858" s="265">
        <v>1.8334922359937862</v>
      </c>
      <c r="Z3858" s="275">
        <v>5378</v>
      </c>
      <c r="AA3858" s="276">
        <v>119.63063964940173</v>
      </c>
      <c r="AB3858" s="277">
        <v>0.05</v>
      </c>
      <c r="AC3858" s="277">
        <v>3.6499999999999998E-2</v>
      </c>
      <c r="AD3858" s="277">
        <v>0</v>
      </c>
      <c r="AE3858" s="277">
        <v>0.33999999999999997</v>
      </c>
      <c r="AF3858" s="276">
        <v>1.6365881600285659</v>
      </c>
    </row>
    <row r="3859" spans="1:32" ht="27.6" x14ac:dyDescent="0.3">
      <c r="A3859" s="2">
        <f>IF(G3859="","",VLOOKUP(G3859,{"CFTV","100000";"switch","750000";"VMS","200000";"Alarme","300000";"CA","400000";"Cabeamento","500000";"Infra","600000";"Redes","700000";"Energia","800000";"Outros","900000";"Serviço","1000000"},2,FALSE)
  + COUNTIF($G$2:G3859,G3859)
)</f>
        <v>900283</v>
      </c>
      <c r="B3859" s="3" t="str">
        <f t="shared" si="62"/>
        <v>ESTRUTURA PARA FIXAÇÃO DA CÂMERA</v>
      </c>
      <c r="C3859" s="3"/>
      <c r="D3859" s="3"/>
      <c r="E3859" s="5" t="s">
        <v>326</v>
      </c>
      <c r="F3859" s="5" t="s">
        <v>7</v>
      </c>
      <c r="G3859" s="2" t="s">
        <v>6262</v>
      </c>
      <c r="H3859" s="3" t="s">
        <v>6718</v>
      </c>
      <c r="I3859" s="170" t="s">
        <v>7038</v>
      </c>
      <c r="J3859" s="127">
        <v>60</v>
      </c>
      <c r="K3859" s="162">
        <v>122.23281573291908</v>
      </c>
      <c r="L3859" s="126"/>
      <c r="M3859" s="203"/>
      <c r="N3859" s="198">
        <v>0.18</v>
      </c>
      <c r="O3859" s="3" t="s">
        <v>428</v>
      </c>
      <c r="P3859" s="31" t="s">
        <v>7294</v>
      </c>
      <c r="Q3859" s="234">
        <v>1</v>
      </c>
      <c r="R3859" s="5">
        <v>76072000</v>
      </c>
      <c r="S3859" s="238">
        <v>45987</v>
      </c>
      <c r="T3859" s="263">
        <v>0.15</v>
      </c>
      <c r="U3859" s="263">
        <v>0</v>
      </c>
      <c r="V3859" s="263">
        <v>3.2119999999999996E-2</v>
      </c>
      <c r="W3859" s="263">
        <v>0</v>
      </c>
      <c r="X3859" s="263">
        <v>0.33999999999999997</v>
      </c>
      <c r="Y3859" s="265">
        <v>1.8334922359937862</v>
      </c>
      <c r="Z3859" s="275">
        <v>60</v>
      </c>
      <c r="AA3859" s="276">
        <v>1.3346668610941064</v>
      </c>
      <c r="AB3859" s="277">
        <v>0.05</v>
      </c>
      <c r="AC3859" s="277">
        <v>3.6499999999999998E-2</v>
      </c>
      <c r="AD3859" s="277">
        <v>0</v>
      </c>
      <c r="AE3859" s="277">
        <v>0.33999999999999997</v>
      </c>
      <c r="AF3859" s="276">
        <v>1.6365881600285659</v>
      </c>
    </row>
    <row r="3860" spans="1:32" ht="27.6" x14ac:dyDescent="0.3">
      <c r="A3860" s="2">
        <f>IF(G3860="","",VLOOKUP(G3860,{"CFTV","100000";"switch","750000";"VMS","200000";"Alarme","300000";"CA","400000";"Cabeamento","500000";"Infra","600000";"Redes","700000";"Energia","800000";"Outros","900000";"Serviço","1000000"},2,FALSE)
  + COUNTIF($G$2:G3860,G3860)
)</f>
        <v>900284</v>
      </c>
      <c r="B3860" s="3" t="str">
        <f t="shared" si="62"/>
        <v>ESTRUTURA EM CANTONEIRA PARA UMA</v>
      </c>
      <c r="C3860" s="3"/>
      <c r="D3860" s="3"/>
      <c r="E3860" s="5" t="s">
        <v>326</v>
      </c>
      <c r="F3860" s="5" t="s">
        <v>7</v>
      </c>
      <c r="G3860" s="2" t="s">
        <v>6262</v>
      </c>
      <c r="H3860" s="3" t="s">
        <v>6719</v>
      </c>
      <c r="I3860" s="170" t="s">
        <v>7038</v>
      </c>
      <c r="J3860" s="127">
        <v>780</v>
      </c>
      <c r="K3860" s="162">
        <v>1589.0266045279482</v>
      </c>
      <c r="L3860" s="126"/>
      <c r="M3860" s="203"/>
      <c r="N3860" s="198">
        <v>0.18</v>
      </c>
      <c r="O3860" s="3" t="s">
        <v>428</v>
      </c>
      <c r="P3860" s="31" t="s">
        <v>7294</v>
      </c>
      <c r="Q3860" s="234">
        <v>1</v>
      </c>
      <c r="R3860" s="5">
        <v>76072000</v>
      </c>
      <c r="S3860" s="238">
        <v>45987</v>
      </c>
      <c r="T3860" s="263">
        <v>0.15</v>
      </c>
      <c r="U3860" s="263">
        <v>0</v>
      </c>
      <c r="V3860" s="263">
        <v>3.2119999999999996E-2</v>
      </c>
      <c r="W3860" s="263">
        <v>0</v>
      </c>
      <c r="X3860" s="263">
        <v>0.33999999999999997</v>
      </c>
      <c r="Y3860" s="265">
        <v>1.8334922359937862</v>
      </c>
      <c r="Z3860" s="275">
        <v>780</v>
      </c>
      <c r="AA3860" s="276">
        <v>17.350669194223382</v>
      </c>
      <c r="AB3860" s="277">
        <v>0.05</v>
      </c>
      <c r="AC3860" s="277">
        <v>3.6499999999999998E-2</v>
      </c>
      <c r="AD3860" s="277">
        <v>0</v>
      </c>
      <c r="AE3860" s="277">
        <v>0.33999999999999997</v>
      </c>
      <c r="AF3860" s="276">
        <v>1.6365881600285659</v>
      </c>
    </row>
    <row r="3861" spans="1:32" ht="27.6" x14ac:dyDescent="0.3">
      <c r="A3861" s="2">
        <f>IF(G3861="","",VLOOKUP(G3861,{"CFTV","100000";"switch","750000";"VMS","200000";"Alarme","300000";"CA","400000";"Cabeamento","500000";"Infra","600000";"Redes","700000";"Energia","800000";"Outros","900000";"Serviço","1000000"},2,FALSE)
  + COUNTIF($G$2:G3861,G3861)
)</f>
        <v>900285</v>
      </c>
      <c r="B3861" s="3" t="str">
        <f t="shared" si="62"/>
        <v>INVERSOR DE TENSÃO MODIFICADA 650W</v>
      </c>
      <c r="C3861" s="3" t="s">
        <v>6721</v>
      </c>
      <c r="D3861" s="3" t="s">
        <v>6721</v>
      </c>
      <c r="E3861" s="5" t="s">
        <v>6</v>
      </c>
      <c r="F3861" s="5" t="s">
        <v>7</v>
      </c>
      <c r="G3861" s="2" t="s">
        <v>6262</v>
      </c>
      <c r="H3861" s="3" t="s">
        <v>6720</v>
      </c>
      <c r="I3861" s="170" t="s">
        <v>7038</v>
      </c>
      <c r="J3861" s="127">
        <v>392.69</v>
      </c>
      <c r="K3861" s="162">
        <v>769.27458579332438</v>
      </c>
      <c r="L3861" s="126"/>
      <c r="M3861" s="203">
        <v>9.7500000000000003E-2</v>
      </c>
      <c r="N3861" s="218">
        <v>0.04</v>
      </c>
      <c r="O3861" s="3" t="s">
        <v>6</v>
      </c>
      <c r="P3861" s="31" t="s">
        <v>7288</v>
      </c>
      <c r="Q3861" s="234">
        <v>1</v>
      </c>
      <c r="R3861" s="5">
        <v>85044090</v>
      </c>
      <c r="S3861" s="238">
        <v>45995</v>
      </c>
      <c r="T3861" s="263">
        <v>0.15</v>
      </c>
      <c r="U3861" s="263">
        <v>0</v>
      </c>
      <c r="V3861" s="263">
        <v>3.5039999999999995E-2</v>
      </c>
      <c r="W3861" s="263">
        <v>0</v>
      </c>
      <c r="X3861" s="263">
        <v>0.33999999999999997</v>
      </c>
      <c r="Y3861" s="265">
        <v>1.6064585475278061</v>
      </c>
      <c r="Z3861" s="275">
        <v>430.97727500000002</v>
      </c>
      <c r="AA3861" s="276">
        <v>9.5868514471190256</v>
      </c>
      <c r="AB3861" s="277">
        <v>0.05</v>
      </c>
      <c r="AC3861" s="277">
        <v>3.6499999999999998E-2</v>
      </c>
      <c r="AD3861" s="277">
        <v>0</v>
      </c>
      <c r="AE3861" s="277">
        <v>0.33999999999999997</v>
      </c>
      <c r="AF3861" s="276">
        <v>1.6365881600285659</v>
      </c>
    </row>
    <row r="3862" spans="1:32" x14ac:dyDescent="0.3">
      <c r="A3862" s="2">
        <f>IF(G3862="","",VLOOKUP(G3862,{"CFTV","100000";"switch","750000";"VMS","200000";"Alarme","300000";"CA","400000";"Cabeamento","500000";"Infra","600000";"Redes","700000";"Energia","800000";"Outros","900000";"Serviço","1000000"},2,FALSE)
  + COUNTIF($G$2:G3862,G3862)
)</f>
        <v>900286</v>
      </c>
      <c r="B3862" s="3" t="str">
        <f t="shared" si="62"/>
        <v xml:space="preserve">SENSOR MAGNETICO SEM FIO </v>
      </c>
      <c r="C3862" s="3" t="s">
        <v>6723</v>
      </c>
      <c r="D3862" s="3" t="s">
        <v>6723</v>
      </c>
      <c r="E3862" s="5" t="s">
        <v>6</v>
      </c>
      <c r="F3862" s="5" t="s">
        <v>7</v>
      </c>
      <c r="G3862" s="2" t="s">
        <v>6262</v>
      </c>
      <c r="H3862" s="3" t="s">
        <v>6722</v>
      </c>
      <c r="I3862" s="170" t="s">
        <v>7038</v>
      </c>
      <c r="J3862" s="127">
        <v>103.19</v>
      </c>
      <c r="K3862" s="162">
        <v>223.88437553476859</v>
      </c>
      <c r="L3862" s="126"/>
      <c r="M3862" s="205">
        <v>6.5000000000000002E-2</v>
      </c>
      <c r="N3862" s="198">
        <v>0.18</v>
      </c>
      <c r="O3862" s="14" t="s">
        <v>7048</v>
      </c>
      <c r="P3862" s="31" t="s">
        <v>7294</v>
      </c>
      <c r="Q3862" s="234">
        <v>1</v>
      </c>
      <c r="R3862" s="5">
        <v>85437099</v>
      </c>
      <c r="S3862" s="245">
        <v>45995</v>
      </c>
      <c r="T3862" s="263">
        <v>0.15</v>
      </c>
      <c r="U3862" s="263">
        <v>0</v>
      </c>
      <c r="V3862" s="263">
        <v>3.2119999999999996E-2</v>
      </c>
      <c r="W3862" s="263">
        <v>0</v>
      </c>
      <c r="X3862" s="263">
        <v>0.33999999999999997</v>
      </c>
      <c r="Y3862" s="265">
        <v>1.8334922359937862</v>
      </c>
      <c r="Z3862" s="275">
        <v>109.89735</v>
      </c>
      <c r="AA3862" s="276">
        <v>2.4446058527843402</v>
      </c>
      <c r="AB3862" s="277">
        <v>0.05</v>
      </c>
      <c r="AC3862" s="277">
        <v>3.6499999999999998E-2</v>
      </c>
      <c r="AD3862" s="277">
        <v>0</v>
      </c>
      <c r="AE3862" s="277">
        <v>0.33999999999999997</v>
      </c>
      <c r="AF3862" s="276">
        <v>1.6365881600285659</v>
      </c>
    </row>
    <row r="3863" spans="1:32" ht="27.6" x14ac:dyDescent="0.3">
      <c r="A3863" s="2">
        <f>IF(G3863="","",VLOOKUP(G3863,{"CFTV","100000";"switch","750000";"VMS","200000";"Alarme","300000";"CA","400000";"Cabeamento","500000";"Infra","600000";"Redes","700000";"Energia","800000";"Outros","900000";"Serviço","1000000"},2,FALSE)
  + COUNTIF($G$2:G3863,G3863)
)</f>
        <v>900287</v>
      </c>
      <c r="B3863" s="3" t="str">
        <f t="shared" si="62"/>
        <v>RACK OUTDOOR POSTE 12UX470</v>
      </c>
      <c r="C3863" s="3" t="s">
        <v>6725</v>
      </c>
      <c r="D3863" s="3" t="s">
        <v>6725</v>
      </c>
      <c r="E3863" s="5" t="s">
        <v>3211</v>
      </c>
      <c r="F3863" s="5" t="s">
        <v>7</v>
      </c>
      <c r="G3863" s="2" t="s">
        <v>6262</v>
      </c>
      <c r="H3863" s="3" t="s">
        <v>6724</v>
      </c>
      <c r="I3863" s="170" t="s">
        <v>7038</v>
      </c>
      <c r="J3863" s="127">
        <v>1769.71</v>
      </c>
      <c r="K3863" s="162">
        <v>3605.277272178404</v>
      </c>
      <c r="L3863" s="126"/>
      <c r="M3863" s="203"/>
      <c r="N3863" s="198">
        <v>0.12</v>
      </c>
      <c r="O3863" s="3" t="s">
        <v>3211</v>
      </c>
      <c r="P3863" s="31" t="s">
        <v>7291</v>
      </c>
      <c r="Q3863" s="234">
        <v>1</v>
      </c>
      <c r="R3863" s="5">
        <v>94031000</v>
      </c>
      <c r="S3863" s="238">
        <v>46002</v>
      </c>
      <c r="T3863" s="263">
        <v>0.15</v>
      </c>
      <c r="U3863" s="263">
        <v>0</v>
      </c>
      <c r="V3863" s="263">
        <v>3.2119999999999996E-2</v>
      </c>
      <c r="W3863" s="263">
        <v>0</v>
      </c>
      <c r="X3863" s="263">
        <v>0.33999999999999997</v>
      </c>
      <c r="Y3863" s="265">
        <v>1.8334922359937862</v>
      </c>
      <c r="Z3863" s="275">
        <v>1769.71</v>
      </c>
      <c r="AA3863" s="276">
        <v>39.366221512447517</v>
      </c>
      <c r="AB3863" s="277">
        <v>0.05</v>
      </c>
      <c r="AC3863" s="277">
        <v>3.6499999999999998E-2</v>
      </c>
      <c r="AD3863" s="277">
        <v>0</v>
      </c>
      <c r="AE3863" s="277">
        <v>0.33999999999999997</v>
      </c>
      <c r="AF3863" s="276">
        <v>1.6365881600285659</v>
      </c>
    </row>
    <row r="3864" spans="1:32" ht="27.6" x14ac:dyDescent="0.3">
      <c r="A3864" s="2">
        <f>IF(G3864="","",VLOOKUP(G3864,{"CFTV","100000";"switch","750000";"VMS","200000";"Alarme","300000";"CA","400000";"Cabeamento","500000";"Infra","600000";"Redes","700000";"Energia","800000";"Outros","900000";"Serviço","1000000"},2,FALSE)
  + COUNTIF($G$2:G3864,G3864)
)</f>
        <v>900288</v>
      </c>
      <c r="B3864" s="3" t="str">
        <f t="shared" si="62"/>
        <v>UNIDADE DE 2 VENTILADORES PARA</v>
      </c>
      <c r="C3864" s="3" t="s">
        <v>6727</v>
      </c>
      <c r="D3864" s="3" t="s">
        <v>6727</v>
      </c>
      <c r="E3864" s="5" t="s">
        <v>3211</v>
      </c>
      <c r="F3864" s="5" t="s">
        <v>7</v>
      </c>
      <c r="G3864" s="2" t="s">
        <v>6262</v>
      </c>
      <c r="H3864" s="3" t="s">
        <v>6726</v>
      </c>
      <c r="I3864" s="170" t="s">
        <v>7038</v>
      </c>
      <c r="J3864" s="127">
        <v>269</v>
      </c>
      <c r="K3864" s="162">
        <v>548.0104572025873</v>
      </c>
      <c r="L3864" s="126"/>
      <c r="M3864" s="203"/>
      <c r="N3864" s="198">
        <v>0.12</v>
      </c>
      <c r="O3864" s="3" t="s">
        <v>3211</v>
      </c>
      <c r="P3864" s="31" t="s">
        <v>7291</v>
      </c>
      <c r="Q3864" s="234">
        <v>1</v>
      </c>
      <c r="R3864" s="5">
        <v>94031000</v>
      </c>
      <c r="S3864" s="238">
        <v>46002</v>
      </c>
      <c r="T3864" s="263">
        <v>0.15</v>
      </c>
      <c r="U3864" s="263">
        <v>0</v>
      </c>
      <c r="V3864" s="263">
        <v>3.2119999999999996E-2</v>
      </c>
      <c r="W3864" s="263">
        <v>0</v>
      </c>
      <c r="X3864" s="263">
        <v>0.33999999999999997</v>
      </c>
      <c r="Y3864" s="265">
        <v>1.8334922359937862</v>
      </c>
      <c r="Z3864" s="275">
        <v>269</v>
      </c>
      <c r="AA3864" s="276">
        <v>5.9837564272385775</v>
      </c>
      <c r="AB3864" s="277">
        <v>0.05</v>
      </c>
      <c r="AC3864" s="277">
        <v>3.6499999999999998E-2</v>
      </c>
      <c r="AD3864" s="277">
        <v>0</v>
      </c>
      <c r="AE3864" s="277">
        <v>0.33999999999999997</v>
      </c>
      <c r="AF3864" s="276">
        <v>1.6365881600285659</v>
      </c>
    </row>
    <row r="3865" spans="1:32" ht="82.8" x14ac:dyDescent="0.3">
      <c r="A3865" s="2">
        <f>IF(G3865="","",VLOOKUP(G3865,{"CFTV","100000";"switch","750000";"VMS","200000";"Alarme","300000";"CA","400000";"Cabeamento","500000";"Infra","600000";"Redes","700000";"Energia","800000";"Outros","900000";"Serviço","1000000"},2,FALSE)
  + COUNTIF($G$2:G3865,G3865)
)</f>
        <v>900289</v>
      </c>
      <c r="B3865" s="3" t="str">
        <f t="shared" si="62"/>
        <v>ALICATE DE CRIMPAGEM PARA CONECTORES</v>
      </c>
      <c r="C3865" s="3" t="s">
        <v>5775</v>
      </c>
      <c r="D3865" s="3" t="s">
        <v>5775</v>
      </c>
      <c r="E3865" s="5" t="s">
        <v>326</v>
      </c>
      <c r="F3865" s="5" t="s">
        <v>7</v>
      </c>
      <c r="G3865" s="2" t="s">
        <v>6262</v>
      </c>
      <c r="H3865" s="3" t="s">
        <v>6728</v>
      </c>
      <c r="I3865" s="170" t="s">
        <v>7038</v>
      </c>
      <c r="J3865" s="127">
        <v>410.58</v>
      </c>
      <c r="K3865" s="162">
        <v>836.43915806036534</v>
      </c>
      <c r="L3865" s="126"/>
      <c r="M3865" s="205"/>
      <c r="N3865" s="198">
        <v>0.18</v>
      </c>
      <c r="O3865" s="3" t="s">
        <v>7070</v>
      </c>
      <c r="P3865" s="254" t="s">
        <v>7294</v>
      </c>
      <c r="Q3865" s="235">
        <v>1</v>
      </c>
      <c r="R3865" s="5">
        <v>82073000</v>
      </c>
      <c r="S3865" s="243">
        <v>46007</v>
      </c>
      <c r="T3865" s="263">
        <v>0.15</v>
      </c>
      <c r="U3865" s="263">
        <v>0</v>
      </c>
      <c r="V3865" s="263">
        <v>3.2119999999999996E-2</v>
      </c>
      <c r="W3865" s="263">
        <v>0</v>
      </c>
      <c r="X3865" s="263">
        <v>0.33999999999999997</v>
      </c>
      <c r="Y3865" s="265">
        <v>1.8334922359937862</v>
      </c>
      <c r="Z3865" s="275">
        <v>410.58</v>
      </c>
      <c r="AA3865" s="276">
        <v>9.1331253304669691</v>
      </c>
      <c r="AB3865" s="277">
        <v>0.05</v>
      </c>
      <c r="AC3865" s="277">
        <v>3.6499999999999998E-2</v>
      </c>
      <c r="AD3865" s="277">
        <v>0</v>
      </c>
      <c r="AE3865" s="277">
        <v>0.33999999999999997</v>
      </c>
      <c r="AF3865" s="276">
        <v>1.6365881600285659</v>
      </c>
    </row>
    <row r="3866" spans="1:32" ht="82.8" x14ac:dyDescent="0.3">
      <c r="A3866" s="2">
        <f>IF(G3866="","",VLOOKUP(G3866,{"CFTV","100000";"switch","750000";"VMS","200000";"Alarme","300000";"CA","400000";"Cabeamento","500000";"Infra","600000";"Redes","700000";"Energia","800000";"Outros","900000";"Serviço","1000000"},2,FALSE)
  + COUNTIF($G$2:G3866,G3866)
)</f>
        <v>900290</v>
      </c>
      <c r="B3866" s="3" t="str">
        <f t="shared" si="62"/>
        <v>CANETA PARA LIMPEZA DE CONECTORES</v>
      </c>
      <c r="C3866" s="3" t="s">
        <v>5775</v>
      </c>
      <c r="D3866" s="3" t="s">
        <v>5775</v>
      </c>
      <c r="E3866" s="5" t="s">
        <v>326</v>
      </c>
      <c r="F3866" s="5" t="s">
        <v>7</v>
      </c>
      <c r="G3866" s="2" t="s">
        <v>6262</v>
      </c>
      <c r="H3866" s="3" t="s">
        <v>6729</v>
      </c>
      <c r="I3866" s="170" t="s">
        <v>7038</v>
      </c>
      <c r="J3866" s="127">
        <v>30.07</v>
      </c>
      <c r="K3866" s="162">
        <v>61.259012818147951</v>
      </c>
      <c r="L3866" s="126"/>
      <c r="M3866" s="205"/>
      <c r="N3866" s="198">
        <v>0.12</v>
      </c>
      <c r="O3866" s="3" t="s">
        <v>7088</v>
      </c>
      <c r="P3866" s="31" t="s">
        <v>7295</v>
      </c>
      <c r="Q3866" s="234">
        <v>1</v>
      </c>
      <c r="R3866" s="5">
        <v>82032090</v>
      </c>
      <c r="S3866" s="238">
        <v>46008</v>
      </c>
      <c r="T3866" s="263">
        <v>0.15</v>
      </c>
      <c r="U3866" s="263">
        <v>0</v>
      </c>
      <c r="V3866" s="263">
        <v>3.2119999999999996E-2</v>
      </c>
      <c r="W3866" s="263">
        <v>0</v>
      </c>
      <c r="X3866" s="263">
        <v>0.33999999999999997</v>
      </c>
      <c r="Y3866" s="265">
        <v>1.8334922359937862</v>
      </c>
      <c r="Z3866" s="275">
        <v>30.07</v>
      </c>
      <c r="AA3866" s="276">
        <v>0.6688905418849963</v>
      </c>
      <c r="AB3866" s="277">
        <v>0.05</v>
      </c>
      <c r="AC3866" s="277">
        <v>3.6499999999999998E-2</v>
      </c>
      <c r="AD3866" s="277">
        <v>0</v>
      </c>
      <c r="AE3866" s="277">
        <v>0.33999999999999997</v>
      </c>
      <c r="AF3866" s="276">
        <v>1.6365881600285659</v>
      </c>
    </row>
    <row r="3867" spans="1:32" ht="55.2" x14ac:dyDescent="0.3">
      <c r="A3867" s="2">
        <f>IF(G3867="","",VLOOKUP(G3867,{"CFTV","100000";"switch","750000";"VMS","200000";"Alarme","300000";"CA","400000";"Cabeamento","500000";"Infra","600000";"Redes","700000";"Energia","800000";"Outros","900000";"Serviço","1000000"},2,FALSE)
  + COUNTIF($G$2:G3867,G3867)
)</f>
        <v>900291</v>
      </c>
      <c r="B3867" s="3" t="str">
        <f t="shared" si="62"/>
        <v>CANETA TESTADORA DE FIBRA OPTICA</v>
      </c>
      <c r="C3867" s="3" t="s">
        <v>6731</v>
      </c>
      <c r="D3867" s="3" t="s">
        <v>6731</v>
      </c>
      <c r="E3867" s="5" t="s">
        <v>6732</v>
      </c>
      <c r="F3867" s="5" t="s">
        <v>7</v>
      </c>
      <c r="G3867" s="2" t="s">
        <v>6262</v>
      </c>
      <c r="H3867" s="3" t="s">
        <v>6730</v>
      </c>
      <c r="I3867" s="170" t="s">
        <v>7039</v>
      </c>
      <c r="J3867" s="127">
        <v>215.93</v>
      </c>
      <c r="K3867" s="162">
        <v>2429.6138676885034</v>
      </c>
      <c r="L3867" s="126"/>
      <c r="M3867" s="205">
        <v>9.2499999999999999E-2</v>
      </c>
      <c r="N3867" s="198">
        <v>0.04</v>
      </c>
      <c r="O3867" s="3" t="s">
        <v>7085</v>
      </c>
      <c r="P3867" s="31" t="s">
        <v>7290</v>
      </c>
      <c r="Q3867" s="234">
        <v>1</v>
      </c>
      <c r="R3867" s="5">
        <v>99999999</v>
      </c>
      <c r="S3867" s="238">
        <v>46003</v>
      </c>
      <c r="T3867" s="263">
        <v>0.15</v>
      </c>
      <c r="U3867" s="263">
        <v>0</v>
      </c>
      <c r="V3867" s="263">
        <v>3.5039999999999995E-2</v>
      </c>
      <c r="W3867" s="263">
        <v>0</v>
      </c>
      <c r="X3867" s="263">
        <v>0.33999999999999997</v>
      </c>
      <c r="Y3867" s="265">
        <v>1.6064585475278061</v>
      </c>
      <c r="Z3867" s="275">
        <v>1361.1633392499998</v>
      </c>
      <c r="AA3867" s="276">
        <v>30.278326690552827</v>
      </c>
      <c r="AB3867" s="277">
        <v>0.05</v>
      </c>
      <c r="AC3867" s="277">
        <v>3.6499999999999998E-2</v>
      </c>
      <c r="AD3867" s="277">
        <v>0</v>
      </c>
      <c r="AE3867" s="277">
        <v>0.33999999999999997</v>
      </c>
      <c r="AF3867" s="276">
        <v>1.6365881600285659</v>
      </c>
    </row>
    <row r="3868" spans="1:32" ht="96.6" x14ac:dyDescent="0.3">
      <c r="A3868" s="2">
        <f>IF(G3868="","",VLOOKUP(G3868,{"CFTV","100000";"switch","750000";"VMS","200000";"Alarme","300000";"CA","400000";"Cabeamento","500000";"Infra","600000";"Redes","700000";"Energia","800000";"Outros","900000";"Serviço","1000000"},2,FALSE)
  + COUNTIF($G$2:G3868,G3868)
)</f>
        <v>900292</v>
      </c>
      <c r="B3868" s="3" t="str">
        <f t="shared" si="62"/>
        <v>CHAVE ESTATICA DE TRANSFERENCIA, DESTINADA</v>
      </c>
      <c r="C3868" s="3" t="s">
        <v>6734</v>
      </c>
      <c r="D3868" s="3" t="s">
        <v>6734</v>
      </c>
      <c r="E3868" s="5" t="s">
        <v>4944</v>
      </c>
      <c r="F3868" s="5" t="s">
        <v>7</v>
      </c>
      <c r="G3868" s="2" t="s">
        <v>6262</v>
      </c>
      <c r="H3868" s="3" t="s">
        <v>6733</v>
      </c>
      <c r="I3868" s="175" t="s">
        <v>7038</v>
      </c>
      <c r="J3868" s="129">
        <v>1308.8</v>
      </c>
      <c r="K3868" s="162">
        <v>2926.2699063548475</v>
      </c>
      <c r="L3868" s="126"/>
      <c r="M3868" s="205">
        <v>9.7500000000000003E-2</v>
      </c>
      <c r="N3868" s="198">
        <v>0.12</v>
      </c>
      <c r="O3868" s="3" t="s">
        <v>4944</v>
      </c>
      <c r="P3868" s="31" t="s">
        <v>7291</v>
      </c>
      <c r="Q3868" s="234">
        <v>1</v>
      </c>
      <c r="R3868" s="106">
        <v>85364900</v>
      </c>
      <c r="S3868" s="238">
        <v>46007</v>
      </c>
      <c r="T3868" s="263">
        <v>0.15</v>
      </c>
      <c r="U3868" s="263">
        <v>0</v>
      </c>
      <c r="V3868" s="263">
        <v>3.2119999999999996E-2</v>
      </c>
      <c r="W3868" s="263">
        <v>0</v>
      </c>
      <c r="X3868" s="263">
        <v>0.33999999999999997</v>
      </c>
      <c r="Y3868" s="265">
        <v>1.8334922359937862</v>
      </c>
      <c r="Z3868" s="275">
        <v>1436.4079999999999</v>
      </c>
      <c r="AA3868" s="276">
        <v>31.952102610174386</v>
      </c>
      <c r="AB3868" s="277">
        <v>0.05</v>
      </c>
      <c r="AC3868" s="277">
        <v>3.6499999999999998E-2</v>
      </c>
      <c r="AD3868" s="277">
        <v>0</v>
      </c>
      <c r="AE3868" s="277">
        <v>0.33999999999999997</v>
      </c>
      <c r="AF3868" s="276">
        <v>1.6365881600285659</v>
      </c>
    </row>
    <row r="3869" spans="1:32" ht="27.6" x14ac:dyDescent="0.3">
      <c r="A3869" s="2">
        <f>IF(G3869="","",VLOOKUP(G3869,{"CFTV","100000";"switch","750000";"VMS","200000";"Alarme","300000";"CA","400000";"Cabeamento","500000";"Infra","600000";"Redes","700000";"Energia","800000";"Outros","900000";"Serviço","1000000"},2,FALSE)
  + COUNTIF($G$2:G3869,G3869)
)</f>
        <v>900293</v>
      </c>
      <c r="B3869" s="3" t="str">
        <f t="shared" si="62"/>
        <v>DECODIFICADOR PARA VIDEO WALL DWL</v>
      </c>
      <c r="C3869" s="3" t="s">
        <v>6736</v>
      </c>
      <c r="D3869" s="3" t="s">
        <v>6736</v>
      </c>
      <c r="E3869" s="5" t="s">
        <v>6</v>
      </c>
      <c r="F3869" s="5" t="s">
        <v>7</v>
      </c>
      <c r="G3869" s="2" t="s">
        <v>6262</v>
      </c>
      <c r="H3869" s="3" t="s">
        <v>6735</v>
      </c>
      <c r="I3869" s="170" t="s">
        <v>7038</v>
      </c>
      <c r="J3869" s="127">
        <v>32301.57</v>
      </c>
      <c r="K3869" s="162">
        <v>61404.507649663523</v>
      </c>
      <c r="L3869" s="126"/>
      <c r="M3869" s="205">
        <v>6.5000000000000002E-2</v>
      </c>
      <c r="N3869" s="198">
        <v>0.04</v>
      </c>
      <c r="O3869" s="3" t="s">
        <v>6</v>
      </c>
      <c r="P3869" s="31" t="s">
        <v>7288</v>
      </c>
      <c r="Q3869" s="234">
        <v>1</v>
      </c>
      <c r="R3869" s="5">
        <v>85437039</v>
      </c>
      <c r="S3869" s="238">
        <v>45992</v>
      </c>
      <c r="T3869" s="263">
        <v>0.15</v>
      </c>
      <c r="U3869" s="263">
        <v>0</v>
      </c>
      <c r="V3869" s="263">
        <v>3.5039999999999995E-2</v>
      </c>
      <c r="W3869" s="263">
        <v>0</v>
      </c>
      <c r="X3869" s="263">
        <v>0.33999999999999997</v>
      </c>
      <c r="Y3869" s="265">
        <v>1.6064585475278061</v>
      </c>
      <c r="Z3869" s="275">
        <v>34401.172050000001</v>
      </c>
      <c r="AA3869" s="276">
        <v>765.2350719655301</v>
      </c>
      <c r="AB3869" s="277">
        <v>0.05</v>
      </c>
      <c r="AC3869" s="277">
        <v>3.6499999999999998E-2</v>
      </c>
      <c r="AD3869" s="277">
        <v>0</v>
      </c>
      <c r="AE3869" s="277">
        <v>0.33999999999999997</v>
      </c>
      <c r="AF3869" s="276">
        <v>1.6365881600285659</v>
      </c>
    </row>
    <row r="3870" spans="1:32" ht="41.4" x14ac:dyDescent="0.3">
      <c r="A3870" s="2">
        <f>IF(G3870="","",VLOOKUP(G3870,{"CFTV","100000";"switch","750000";"VMS","200000";"Alarme","300000";"CA","400000";"Cabeamento","500000";"Infra","600000";"Redes","700000";"Energia","800000";"Outros","900000";"Serviço","1000000"},2,FALSE)
  + COUNTIF($G$2:G3870,G3870)
)</f>
        <v>900294</v>
      </c>
      <c r="B3870" s="3" t="str">
        <f t="shared" si="62"/>
        <v>EXTENSOR USB DE DADOS VEX</v>
      </c>
      <c r="C3870" s="3" t="s">
        <v>6738</v>
      </c>
      <c r="D3870" s="3" t="s">
        <v>6738</v>
      </c>
      <c r="E3870" s="5" t="s">
        <v>6</v>
      </c>
      <c r="F3870" s="5" t="s">
        <v>7</v>
      </c>
      <c r="G3870" s="2" t="s">
        <v>6262</v>
      </c>
      <c r="H3870" s="3" t="s">
        <v>6737</v>
      </c>
      <c r="I3870" s="170" t="s">
        <v>7038</v>
      </c>
      <c r="J3870" s="127">
        <v>219.51</v>
      </c>
      <c r="K3870" s="162">
        <v>450.58752570333672</v>
      </c>
      <c r="L3870" s="126"/>
      <c r="M3870" s="205">
        <v>0.15</v>
      </c>
      <c r="N3870" s="198">
        <v>0.04</v>
      </c>
      <c r="O3870" s="3" t="s">
        <v>6</v>
      </c>
      <c r="P3870" s="31" t="s">
        <v>7288</v>
      </c>
      <c r="Q3870" s="234">
        <v>1</v>
      </c>
      <c r="R3870" s="5">
        <v>85176259</v>
      </c>
      <c r="S3870" s="238">
        <v>45992</v>
      </c>
      <c r="T3870" s="263">
        <v>0.15</v>
      </c>
      <c r="U3870" s="263">
        <v>0</v>
      </c>
      <c r="V3870" s="263">
        <v>3.5039999999999995E-2</v>
      </c>
      <c r="W3870" s="263">
        <v>0</v>
      </c>
      <c r="X3870" s="263">
        <v>0.33999999999999997</v>
      </c>
      <c r="Y3870" s="265">
        <v>1.6064585475278061</v>
      </c>
      <c r="Z3870" s="275">
        <v>252.4365</v>
      </c>
      <c r="AA3870" s="276">
        <v>5.6153105180097063</v>
      </c>
      <c r="AB3870" s="277">
        <v>0.05</v>
      </c>
      <c r="AC3870" s="277">
        <v>3.6499999999999998E-2</v>
      </c>
      <c r="AD3870" s="277">
        <v>0</v>
      </c>
      <c r="AE3870" s="277">
        <v>0.33999999999999997</v>
      </c>
      <c r="AF3870" s="276">
        <v>1.6365881600285659</v>
      </c>
    </row>
    <row r="3871" spans="1:32" ht="96.6" x14ac:dyDescent="0.3">
      <c r="A3871" s="2">
        <f>IF(G3871="","",VLOOKUP(G3871,{"CFTV","100000";"switch","750000";"VMS","200000";"Alarme","300000";"CA","400000";"Cabeamento","500000";"Infra","600000";"Redes","700000";"Energia","800000";"Outros","900000";"Serviço","1000000"},2,FALSE)
  + COUNTIF($G$2:G3871,G3871)
)</f>
        <v>900295</v>
      </c>
      <c r="B3871" s="3" t="str">
        <f t="shared" si="62"/>
        <v>HIKCENTRAL-P-VER/HW1D/64 (O-STD)S</v>
      </c>
      <c r="C3871" s="3" t="s">
        <v>6740</v>
      </c>
      <c r="D3871" s="3" t="s">
        <v>6740</v>
      </c>
      <c r="E3871" s="5" t="s">
        <v>370</v>
      </c>
      <c r="F3871" s="5" t="s">
        <v>7</v>
      </c>
      <c r="G3871" s="2" t="s">
        <v>6262</v>
      </c>
      <c r="H3871" s="3" t="s">
        <v>6739</v>
      </c>
      <c r="I3871" s="170" t="s">
        <v>7038</v>
      </c>
      <c r="J3871" s="127">
        <v>43149.472999999998</v>
      </c>
      <c r="K3871" s="162">
        <v>84529.254550090991</v>
      </c>
      <c r="L3871" s="126"/>
      <c r="M3871" s="205">
        <v>9.7500000000000003E-2</v>
      </c>
      <c r="N3871" s="198">
        <v>0.04</v>
      </c>
      <c r="O3871" s="3" t="s">
        <v>7060</v>
      </c>
      <c r="P3871" s="31" t="s">
        <v>7290</v>
      </c>
      <c r="Q3871" s="234">
        <v>2</v>
      </c>
      <c r="R3871" s="5">
        <v>84718000</v>
      </c>
      <c r="S3871" s="238">
        <v>46009</v>
      </c>
      <c r="T3871" s="263">
        <v>0.15</v>
      </c>
      <c r="U3871" s="263">
        <v>0</v>
      </c>
      <c r="V3871" s="263">
        <v>3.5039999999999995E-2</v>
      </c>
      <c r="W3871" s="263">
        <v>0</v>
      </c>
      <c r="X3871" s="263">
        <v>0.33999999999999997</v>
      </c>
      <c r="Y3871" s="265">
        <v>1.6064585475278061</v>
      </c>
      <c r="Z3871" s="275">
        <v>47356.546617499997</v>
      </c>
      <c r="AA3871" s="276">
        <v>1053.4202237705906</v>
      </c>
      <c r="AB3871" s="277">
        <v>0.05</v>
      </c>
      <c r="AC3871" s="277">
        <v>3.6499999999999998E-2</v>
      </c>
      <c r="AD3871" s="277">
        <v>0</v>
      </c>
      <c r="AE3871" s="277">
        <v>0.33999999999999997</v>
      </c>
      <c r="AF3871" s="276">
        <v>1.6365881600285659</v>
      </c>
    </row>
    <row r="3872" spans="1:32" ht="55.2" x14ac:dyDescent="0.3">
      <c r="A3872" s="2">
        <f>IF(G3872="","",VLOOKUP(G3872,{"CFTV","100000";"switch","750000";"VMS","200000";"Alarme","300000";"CA","400000";"Cabeamento","500000";"Infra","600000";"Redes","700000";"Energia","800000";"Outros","900000";"Serviço","1000000"},2,FALSE)
  + COUNTIF($G$2:G3872,G3872)
)</f>
        <v>900296</v>
      </c>
      <c r="B3872" s="3" t="str">
        <f t="shared" si="62"/>
        <v>INSTRUMENTO PORTATIL DIGITAL PARA TESTE</v>
      </c>
      <c r="C3872" s="3" t="s">
        <v>6742</v>
      </c>
      <c r="D3872" s="3" t="s">
        <v>6742</v>
      </c>
      <c r="E3872" s="5" t="s">
        <v>6743</v>
      </c>
      <c r="F3872" s="5" t="s">
        <v>7</v>
      </c>
      <c r="G3872" s="2" t="s">
        <v>6262</v>
      </c>
      <c r="H3872" s="3" t="s">
        <v>6741</v>
      </c>
      <c r="I3872" s="170" t="s">
        <v>7038</v>
      </c>
      <c r="J3872" s="127">
        <v>10802.02</v>
      </c>
      <c r="K3872" s="162">
        <v>19281.108177295904</v>
      </c>
      <c r="L3872" s="126"/>
      <c r="M3872" s="205"/>
      <c r="N3872" s="198">
        <v>0.04</v>
      </c>
      <c r="O3872" s="3" t="s">
        <v>7090</v>
      </c>
      <c r="P3872" s="31" t="s">
        <v>7292</v>
      </c>
      <c r="Q3872" s="234">
        <v>1</v>
      </c>
      <c r="R3872" s="5">
        <v>90304090</v>
      </c>
      <c r="S3872" s="238">
        <v>46008</v>
      </c>
      <c r="T3872" s="263">
        <v>0.15</v>
      </c>
      <c r="U3872" s="263">
        <v>0</v>
      </c>
      <c r="V3872" s="263">
        <v>3.5039999999999995E-2</v>
      </c>
      <c r="W3872" s="263">
        <v>0</v>
      </c>
      <c r="X3872" s="263">
        <v>0.33999999999999997</v>
      </c>
      <c r="Y3872" s="265">
        <v>1.6064585475278061</v>
      </c>
      <c r="Z3872" s="275">
        <v>10802.02</v>
      </c>
      <c r="AA3872" s="276">
        <v>240.28496878126265</v>
      </c>
      <c r="AB3872" s="277">
        <v>0.05</v>
      </c>
      <c r="AC3872" s="277">
        <v>3.6499999999999998E-2</v>
      </c>
      <c r="AD3872" s="277">
        <v>0</v>
      </c>
      <c r="AE3872" s="277">
        <v>0.33999999999999997</v>
      </c>
      <c r="AF3872" s="276">
        <v>1.6365881600285659</v>
      </c>
    </row>
    <row r="3873" spans="1:32" ht="55.2" x14ac:dyDescent="0.3">
      <c r="A3873" s="2">
        <f>IF(G3873="","",VLOOKUP(G3873,{"CFTV","100000";"switch","750000";"VMS","200000";"Alarme","300000";"CA","400000";"Cabeamento","500000";"Infra","600000";"Redes","700000";"Energia","800000";"Outros","900000";"Serviço","1000000"},2,FALSE)
  + COUNTIF($G$2:G3873,G3873)
)</f>
        <v>900297</v>
      </c>
      <c r="B3873" s="3" t="str">
        <f t="shared" si="62"/>
        <v>KIT DE LIMPEZA PARA FIBRA</v>
      </c>
      <c r="C3873" s="3" t="s">
        <v>6745</v>
      </c>
      <c r="D3873" s="3" t="s">
        <v>6745</v>
      </c>
      <c r="E3873" s="5" t="s">
        <v>6743</v>
      </c>
      <c r="F3873" s="5" t="s">
        <v>7</v>
      </c>
      <c r="G3873" s="2" t="s">
        <v>6262</v>
      </c>
      <c r="H3873" s="3" t="s">
        <v>6744</v>
      </c>
      <c r="I3873" s="170" t="s">
        <v>7038</v>
      </c>
      <c r="J3873" s="127">
        <v>1516.36</v>
      </c>
      <c r="K3873" s="162">
        <v>2706.6327590325159</v>
      </c>
      <c r="L3873" s="126"/>
      <c r="M3873" s="205"/>
      <c r="N3873" s="198">
        <v>0.04</v>
      </c>
      <c r="O3873" s="3" t="s">
        <v>7090</v>
      </c>
      <c r="P3873" s="31" t="s">
        <v>7292</v>
      </c>
      <c r="Q3873" s="234">
        <v>1</v>
      </c>
      <c r="R3873" s="5">
        <v>90304090</v>
      </c>
      <c r="S3873" s="238">
        <v>46008</v>
      </c>
      <c r="T3873" s="263">
        <v>0.15</v>
      </c>
      <c r="U3873" s="263">
        <v>0</v>
      </c>
      <c r="V3873" s="263">
        <v>3.5039999999999995E-2</v>
      </c>
      <c r="W3873" s="263">
        <v>0</v>
      </c>
      <c r="X3873" s="263">
        <v>0.33999999999999997</v>
      </c>
      <c r="Y3873" s="265">
        <v>1.6064585475278061</v>
      </c>
      <c r="Z3873" s="275">
        <v>1516.36</v>
      </c>
      <c r="AA3873" s="276">
        <v>33.730590691477651</v>
      </c>
      <c r="AB3873" s="277">
        <v>0.05</v>
      </c>
      <c r="AC3873" s="277">
        <v>3.6499999999999998E-2</v>
      </c>
      <c r="AD3873" s="277">
        <v>0</v>
      </c>
      <c r="AE3873" s="277">
        <v>0.33999999999999997</v>
      </c>
      <c r="AF3873" s="276">
        <v>1.6365881600285659</v>
      </c>
    </row>
    <row r="3874" spans="1:32" ht="55.2" x14ac:dyDescent="0.3">
      <c r="A3874" s="2">
        <f>IF(G3874="","",VLOOKUP(G3874,{"CFTV","100000";"switch","750000";"VMS","200000";"Alarme","300000";"CA","400000";"Cabeamento","500000";"Infra","600000";"Redes","700000";"Energia","800000";"Outros","900000";"Serviço","1000000"},2,FALSE)
  + COUNTIF($G$2:G3874,G3874)
)</f>
        <v>900298</v>
      </c>
      <c r="B3874" s="3" t="str">
        <f t="shared" si="62"/>
        <v>KIT TESTADOR DE CABO E</v>
      </c>
      <c r="C3874" s="3" t="s">
        <v>6747</v>
      </c>
      <c r="D3874" s="3" t="s">
        <v>6747</v>
      </c>
      <c r="E3874" s="5" t="s">
        <v>6743</v>
      </c>
      <c r="F3874" s="5" t="s">
        <v>7</v>
      </c>
      <c r="G3874" s="2" t="s">
        <v>6262</v>
      </c>
      <c r="H3874" s="3" t="s">
        <v>6746</v>
      </c>
      <c r="I3874" s="170" t="s">
        <v>7038</v>
      </c>
      <c r="J3874" s="127">
        <v>11361.35</v>
      </c>
      <c r="K3874" s="162">
        <v>23145.496683786674</v>
      </c>
      <c r="L3874" s="126"/>
      <c r="M3874" s="205"/>
      <c r="N3874" s="198">
        <v>0.18</v>
      </c>
      <c r="O3874" s="3" t="s">
        <v>7070</v>
      </c>
      <c r="P3874" s="31" t="s">
        <v>7294</v>
      </c>
      <c r="Q3874" s="234">
        <v>1</v>
      </c>
      <c r="R3874" s="5">
        <v>90304090</v>
      </c>
      <c r="S3874" s="238">
        <v>46002</v>
      </c>
      <c r="T3874" s="263">
        <v>0.15</v>
      </c>
      <c r="U3874" s="263">
        <v>0</v>
      </c>
      <c r="V3874" s="263">
        <v>3.2119999999999996E-2</v>
      </c>
      <c r="W3874" s="263">
        <v>0</v>
      </c>
      <c r="X3874" s="263">
        <v>0.33999999999999997</v>
      </c>
      <c r="Y3874" s="265">
        <v>1.8334922359937862</v>
      </c>
      <c r="Z3874" s="275">
        <v>11361.35</v>
      </c>
      <c r="AA3874" s="276">
        <v>252.72695570485877</v>
      </c>
      <c r="AB3874" s="277">
        <v>0.05</v>
      </c>
      <c r="AC3874" s="277">
        <v>3.6499999999999998E-2</v>
      </c>
      <c r="AD3874" s="277">
        <v>0</v>
      </c>
      <c r="AE3874" s="277">
        <v>0.33999999999999997</v>
      </c>
      <c r="AF3874" s="276">
        <v>1.6365881600285659</v>
      </c>
    </row>
    <row r="3875" spans="1:32" ht="55.2" x14ac:dyDescent="0.3">
      <c r="A3875" s="2">
        <f>IF(G3875="","",VLOOKUP(G3875,{"CFTV","100000";"switch","750000";"VMS","200000";"Alarme","300000";"CA","400000";"Cabeamento","500000";"Infra","600000";"Redes","700000";"Energia","800000";"Outros","900000";"Serviço","1000000"},2,FALSE)
  + COUNTIF($G$2:G3875,G3875)
)</f>
        <v>900299</v>
      </c>
      <c r="B3875" s="3" t="str">
        <f t="shared" si="62"/>
        <v>MONITOR PROFISSIONAL LG LED 55"</v>
      </c>
      <c r="C3875" s="3" t="s">
        <v>6749</v>
      </c>
      <c r="D3875" s="3" t="s">
        <v>6749</v>
      </c>
      <c r="E3875" s="5" t="s">
        <v>398</v>
      </c>
      <c r="F3875" s="5" t="s">
        <v>7</v>
      </c>
      <c r="G3875" s="2" t="s">
        <v>6262</v>
      </c>
      <c r="H3875" s="3" t="s">
        <v>6748</v>
      </c>
      <c r="I3875" s="170" t="s">
        <v>7038</v>
      </c>
      <c r="J3875" s="127">
        <v>5099.8999999999996</v>
      </c>
      <c r="K3875" s="162">
        <v>10389.585615938568</v>
      </c>
      <c r="L3875" s="126"/>
      <c r="M3875" s="205"/>
      <c r="N3875" s="198">
        <v>0.12</v>
      </c>
      <c r="O3875" s="3" t="s">
        <v>7065</v>
      </c>
      <c r="P3875" s="31" t="s">
        <v>7291</v>
      </c>
      <c r="Q3875" s="234">
        <v>1</v>
      </c>
      <c r="R3875" s="5">
        <v>85287200</v>
      </c>
      <c r="S3875" s="238">
        <v>46010</v>
      </c>
      <c r="T3875" s="263">
        <v>0.15</v>
      </c>
      <c r="U3875" s="263">
        <v>0</v>
      </c>
      <c r="V3875" s="263">
        <v>3.2119999999999996E-2</v>
      </c>
      <c r="W3875" s="263">
        <v>0</v>
      </c>
      <c r="X3875" s="263">
        <v>0.33999999999999997</v>
      </c>
      <c r="Y3875" s="265">
        <v>1.8334922359937862</v>
      </c>
      <c r="Z3875" s="275">
        <v>5099.8999999999996</v>
      </c>
      <c r="AA3875" s="276">
        <v>113.44445874823055</v>
      </c>
      <c r="AB3875" s="277">
        <v>0.05</v>
      </c>
      <c r="AC3875" s="277">
        <v>3.6499999999999998E-2</v>
      </c>
      <c r="AD3875" s="277">
        <v>0</v>
      </c>
      <c r="AE3875" s="277">
        <v>0.33999999999999997</v>
      </c>
      <c r="AF3875" s="276">
        <v>1.6365881600285659</v>
      </c>
    </row>
    <row r="3876" spans="1:32" ht="27.6" x14ac:dyDescent="0.3">
      <c r="A3876" s="2">
        <f>IF(G3876="","",VLOOKUP(G3876,{"CFTV","100000";"switch","750000";"VMS","200000";"Alarme","300000";"CA","400000";"Cabeamento","500000";"Infra","600000";"Redes","700000";"Energia","800000";"Outros","900000";"Serviço","1000000"},2,FALSE)
  + COUNTIF($G$2:G3876,G3876)
)</f>
        <v>900300</v>
      </c>
      <c r="B3876" s="3" t="str">
        <f t="shared" si="62"/>
        <v>SUPORTE FIXO DE PAREDE PARA</v>
      </c>
      <c r="C3876" s="3" t="s">
        <v>6751</v>
      </c>
      <c r="D3876" s="3" t="s">
        <v>6751</v>
      </c>
      <c r="E3876" s="5" t="s">
        <v>528</v>
      </c>
      <c r="F3876" s="5" t="s">
        <v>7</v>
      </c>
      <c r="G3876" s="2" t="s">
        <v>6262</v>
      </c>
      <c r="H3876" s="3" t="s">
        <v>6750</v>
      </c>
      <c r="I3876" s="170" t="s">
        <v>7038</v>
      </c>
      <c r="J3876" s="127">
        <v>83</v>
      </c>
      <c r="K3876" s="162">
        <v>169.08872843053805</v>
      </c>
      <c r="L3876" s="126"/>
      <c r="M3876" s="205"/>
      <c r="N3876" s="198">
        <v>0.18</v>
      </c>
      <c r="O3876" s="3" t="s">
        <v>7086</v>
      </c>
      <c r="P3876" s="31" t="s">
        <v>7294</v>
      </c>
      <c r="Q3876" s="234">
        <v>1</v>
      </c>
      <c r="R3876" s="5">
        <v>73269090</v>
      </c>
      <c r="S3876" s="238" t="s">
        <v>7286</v>
      </c>
      <c r="T3876" s="263">
        <v>0.15</v>
      </c>
      <c r="U3876" s="263">
        <v>0</v>
      </c>
      <c r="V3876" s="263">
        <v>3.2119999999999996E-2</v>
      </c>
      <c r="W3876" s="263">
        <v>0</v>
      </c>
      <c r="X3876" s="263">
        <v>0.33999999999999997</v>
      </c>
      <c r="Y3876" s="265">
        <v>1.8334922359937862</v>
      </c>
      <c r="Z3876" s="275">
        <v>83</v>
      </c>
      <c r="AA3876" s="276">
        <v>1.8462891578468472</v>
      </c>
      <c r="AB3876" s="277">
        <v>0.05</v>
      </c>
      <c r="AC3876" s="277">
        <v>3.6499999999999998E-2</v>
      </c>
      <c r="AD3876" s="277">
        <v>0</v>
      </c>
      <c r="AE3876" s="277">
        <v>0.33999999999999997</v>
      </c>
      <c r="AF3876" s="276">
        <v>1.6365881600285659</v>
      </c>
    </row>
    <row r="3877" spans="1:32" ht="27.6" x14ac:dyDescent="0.3">
      <c r="A3877" s="2">
        <f>IF(G3877="","",VLOOKUP(G3877,{"CFTV","100000";"switch","750000";"VMS","200000";"Alarme","300000";"CA","400000";"Cabeamento","500000";"Infra","600000";"Redes","700000";"Energia","800000";"Outros","900000";"Serviço","1000000"},2,FALSE)
  + COUNTIF($G$2:G3877,G3877)
)</f>
        <v>900301</v>
      </c>
      <c r="B3877" s="3" t="str">
        <f t="shared" si="62"/>
        <v>REFLETOR MICROLED 1000W SMD MULTIFOCAL</v>
      </c>
      <c r="C3877" s="3" t="s">
        <v>5775</v>
      </c>
      <c r="D3877" s="3" t="s">
        <v>5775</v>
      </c>
      <c r="E3877" s="5" t="s">
        <v>326</v>
      </c>
      <c r="F3877" s="5" t="s">
        <v>7</v>
      </c>
      <c r="G3877" s="2" t="s">
        <v>6262</v>
      </c>
      <c r="H3877" s="3" t="s">
        <v>6752</v>
      </c>
      <c r="I3877" s="170" t="s">
        <v>7038</v>
      </c>
      <c r="J3877" s="127">
        <v>249.99</v>
      </c>
      <c r="K3877" s="162">
        <v>525.58073551559653</v>
      </c>
      <c r="L3877" s="127">
        <v>8</v>
      </c>
      <c r="M3877" s="205"/>
      <c r="N3877" s="198">
        <v>0.12</v>
      </c>
      <c r="O3877" s="3" t="s">
        <v>7282</v>
      </c>
      <c r="P3877" s="31" t="s">
        <v>7295</v>
      </c>
      <c r="Q3877" s="234">
        <v>1</v>
      </c>
      <c r="R3877" s="5">
        <v>94054200</v>
      </c>
      <c r="S3877" s="238">
        <v>46028</v>
      </c>
      <c r="T3877" s="263">
        <v>0.15</v>
      </c>
      <c r="U3877" s="263">
        <v>0</v>
      </c>
      <c r="V3877" s="263">
        <v>3.2119999999999996E-2</v>
      </c>
      <c r="W3877" s="263">
        <v>0</v>
      </c>
      <c r="X3877" s="263">
        <v>0.33999999999999997</v>
      </c>
      <c r="Y3877" s="265">
        <v>1.8334922359937862</v>
      </c>
      <c r="Z3877" s="275">
        <v>257.99</v>
      </c>
      <c r="AA3877" s="276">
        <v>5.7388450582278088</v>
      </c>
      <c r="AB3877" s="277">
        <v>0.05</v>
      </c>
      <c r="AC3877" s="277">
        <v>3.6499999999999998E-2</v>
      </c>
      <c r="AD3877" s="277">
        <v>0</v>
      </c>
      <c r="AE3877" s="277">
        <v>0.33999999999999997</v>
      </c>
      <c r="AF3877" s="276">
        <v>1.6365881600285659</v>
      </c>
    </row>
    <row r="3878" spans="1:32" ht="27.6" x14ac:dyDescent="0.3">
      <c r="A3878" s="2">
        <f>IF(G3878="","",VLOOKUP(G3878,{"CFTV","100000";"switch","750000";"VMS","200000";"Alarme","300000";"CA","400000";"Cabeamento","500000";"Infra","600000";"Redes","700000";"Energia","800000";"Outros","900000";"Serviço","1000000"},2,FALSE)
  + COUNTIF($G$2:G3878,G3878)
)</f>
        <v>900302</v>
      </c>
      <c r="B3878" s="3" t="str">
        <f t="shared" si="62"/>
        <v>SUPORTE METÁLICO PARA FIXAÇÃO DE</v>
      </c>
      <c r="C3878" s="3" t="s">
        <v>6754</v>
      </c>
      <c r="D3878" s="3" t="s">
        <v>6754</v>
      </c>
      <c r="E3878" s="5" t="s">
        <v>370</v>
      </c>
      <c r="F3878" s="5" t="s">
        <v>7</v>
      </c>
      <c r="G3878" s="2" t="s">
        <v>6262</v>
      </c>
      <c r="H3878" s="3" t="s">
        <v>6753</v>
      </c>
      <c r="I3878" s="170" t="s">
        <v>7039</v>
      </c>
      <c r="J3878" s="127">
        <v>43.5</v>
      </c>
      <c r="K3878" s="162">
        <v>477.13545804514433</v>
      </c>
      <c r="L3878" s="127"/>
      <c r="M3878" s="205">
        <v>6.5000000000000002E-2</v>
      </c>
      <c r="N3878" s="198">
        <v>0.04</v>
      </c>
      <c r="O3878" s="3" t="s">
        <v>370</v>
      </c>
      <c r="P3878" s="31" t="s">
        <v>7287</v>
      </c>
      <c r="Q3878" s="234">
        <v>1</v>
      </c>
      <c r="R3878" s="5">
        <v>73269090</v>
      </c>
      <c r="S3878" s="238">
        <v>46028</v>
      </c>
      <c r="T3878" s="263">
        <v>0.15</v>
      </c>
      <c r="U3878" s="263">
        <v>0</v>
      </c>
      <c r="V3878" s="263">
        <v>3.5039999999999995E-2</v>
      </c>
      <c r="W3878" s="263">
        <v>0</v>
      </c>
      <c r="X3878" s="263">
        <v>0.33999999999999997</v>
      </c>
      <c r="Y3878" s="265">
        <v>1.6064585475278061</v>
      </c>
      <c r="Z3878" s="275">
        <v>267.30967499999997</v>
      </c>
      <c r="AA3878" s="276">
        <v>5.9461560812055954</v>
      </c>
      <c r="AB3878" s="277">
        <v>0.05</v>
      </c>
      <c r="AC3878" s="277">
        <v>3.6499999999999998E-2</v>
      </c>
      <c r="AD3878" s="277">
        <v>0</v>
      </c>
      <c r="AE3878" s="277">
        <v>0.33999999999999997</v>
      </c>
      <c r="AF3878" s="276">
        <v>1.6365881600285659</v>
      </c>
    </row>
    <row r="3879" spans="1:32" ht="41.4" x14ac:dyDescent="0.3">
      <c r="A3879" s="2">
        <f>IF(G3879="","",VLOOKUP(G3879,{"CFTV","100000";"switch","750000";"VMS","200000";"Alarme","300000";"CA","400000";"Cabeamento","500000";"Infra","600000";"Redes","700000";"Energia","800000";"Outros","900000";"Serviço","1000000"},2,FALSE)
  + COUNTIF($G$2:G3879,G3879)
)</f>
        <v>900303</v>
      </c>
      <c r="B3879" s="3" t="str">
        <f t="shared" si="62"/>
        <v>BRAÇO METALICO PARA FIXAÇÃO DE</v>
      </c>
      <c r="C3879" s="3" t="s">
        <v>6756</v>
      </c>
      <c r="D3879" s="3" t="s">
        <v>6756</v>
      </c>
      <c r="E3879" s="5" t="s">
        <v>370</v>
      </c>
      <c r="F3879" s="5" t="s">
        <v>7</v>
      </c>
      <c r="G3879" s="2" t="s">
        <v>6262</v>
      </c>
      <c r="H3879" s="3" t="s">
        <v>6755</v>
      </c>
      <c r="I3879" s="170" t="s">
        <v>7038</v>
      </c>
      <c r="J3879" s="127">
        <v>95.21</v>
      </c>
      <c r="K3879" s="162">
        <v>169.9454647890249</v>
      </c>
      <c r="L3879" s="127"/>
      <c r="M3879" s="205"/>
      <c r="N3879" s="198">
        <v>0.04</v>
      </c>
      <c r="O3879" s="3" t="s">
        <v>7060</v>
      </c>
      <c r="P3879" s="31" t="s">
        <v>7290</v>
      </c>
      <c r="Q3879" s="234">
        <v>1</v>
      </c>
      <c r="R3879" s="5">
        <v>85299090</v>
      </c>
      <c r="S3879" s="238">
        <v>46028</v>
      </c>
      <c r="T3879" s="263">
        <v>0.15</v>
      </c>
      <c r="U3879" s="263">
        <v>0</v>
      </c>
      <c r="V3879" s="263">
        <v>3.5039999999999995E-2</v>
      </c>
      <c r="W3879" s="263">
        <v>0</v>
      </c>
      <c r="X3879" s="263">
        <v>0.33999999999999997</v>
      </c>
      <c r="Y3879" s="265">
        <v>1.6064585475278061</v>
      </c>
      <c r="Z3879" s="275">
        <v>95.21</v>
      </c>
      <c r="AA3879" s="276">
        <v>2.1178938640794978</v>
      </c>
      <c r="AB3879" s="277">
        <v>0.05</v>
      </c>
      <c r="AC3879" s="277">
        <v>3.6499999999999998E-2</v>
      </c>
      <c r="AD3879" s="277">
        <v>0</v>
      </c>
      <c r="AE3879" s="277">
        <v>0.33999999999999997</v>
      </c>
      <c r="AF3879" s="276">
        <v>1.6365881600285659</v>
      </c>
    </row>
    <row r="3880" spans="1:32" ht="41.4" x14ac:dyDescent="0.3">
      <c r="A3880" s="2">
        <f>IF(G3880="","",VLOOKUP(G3880,{"CFTV","100000";"switch","750000";"VMS","200000";"Alarme","300000";"CA","400000";"Cabeamento","500000";"Infra","600000";"Redes","700000";"Energia","800000";"Outros","900000";"Serviço","1000000"},2,FALSE)
  + COUNTIF($G$2:G3880,G3880)
)</f>
        <v>900304</v>
      </c>
      <c r="B3880" s="3" t="str">
        <f t="shared" si="62"/>
        <v>CAIXA DE JUNÇÃO METALICA PARA</v>
      </c>
      <c r="C3880" s="3" t="s">
        <v>6758</v>
      </c>
      <c r="D3880" s="3" t="s">
        <v>6758</v>
      </c>
      <c r="E3880" s="5" t="s">
        <v>370</v>
      </c>
      <c r="F3880" s="5" t="s">
        <v>7</v>
      </c>
      <c r="G3880" s="2" t="s">
        <v>6262</v>
      </c>
      <c r="H3880" s="3" t="s">
        <v>6757</v>
      </c>
      <c r="I3880" s="170" t="s">
        <v>7039</v>
      </c>
      <c r="J3880" s="127">
        <v>84</v>
      </c>
      <c r="K3880" s="162">
        <v>865.13147646197444</v>
      </c>
      <c r="L3880" s="127"/>
      <c r="M3880" s="205"/>
      <c r="N3880" s="198">
        <v>0.04</v>
      </c>
      <c r="O3880" s="3" t="s">
        <v>370</v>
      </c>
      <c r="P3880" s="31" t="s">
        <v>7287</v>
      </c>
      <c r="Q3880" s="234">
        <v>1</v>
      </c>
      <c r="R3880" s="5">
        <v>76269090</v>
      </c>
      <c r="S3880" s="238">
        <v>46028</v>
      </c>
      <c r="T3880" s="263">
        <v>0.15</v>
      </c>
      <c r="U3880" s="263">
        <v>0</v>
      </c>
      <c r="V3880" s="263">
        <v>3.5039999999999995E-2</v>
      </c>
      <c r="W3880" s="263">
        <v>0</v>
      </c>
      <c r="X3880" s="263">
        <v>0.33999999999999997</v>
      </c>
      <c r="Y3880" s="265">
        <v>1.6064585475278061</v>
      </c>
      <c r="Z3880" s="275">
        <v>484.67999999999995</v>
      </c>
      <c r="AA3880" s="276">
        <v>10.78143890391819</v>
      </c>
      <c r="AB3880" s="277">
        <v>0.05</v>
      </c>
      <c r="AC3880" s="277">
        <v>3.6499999999999998E-2</v>
      </c>
      <c r="AD3880" s="277">
        <v>0</v>
      </c>
      <c r="AE3880" s="277">
        <v>0.33999999999999997</v>
      </c>
      <c r="AF3880" s="276">
        <v>1.6365881600285659</v>
      </c>
    </row>
    <row r="3881" spans="1:32" ht="110.4" x14ac:dyDescent="0.3">
      <c r="A3881" s="2">
        <f>IF(G3881="","",VLOOKUP(G3881,{"CFTV","100000";"switch","750000";"VMS","200000";"Alarme","300000";"CA","400000";"Cabeamento","500000";"Infra","600000";"Redes","700000";"Energia","800000";"Outros","900000";"Serviço","1000000"},2,FALSE)
  + COUNTIF($G$2:G3881,G3881)
)</f>
        <v>900305</v>
      </c>
      <c r="B3881" s="3" t="str">
        <f t="shared" si="62"/>
        <v>SERVIDOR E STORAGE DO VMS</v>
      </c>
      <c r="C3881" s="3" t="s">
        <v>6760</v>
      </c>
      <c r="D3881" s="3" t="s">
        <v>6760</v>
      </c>
      <c r="E3881" s="5" t="s">
        <v>318</v>
      </c>
      <c r="F3881" s="5" t="s">
        <v>7</v>
      </c>
      <c r="G3881" s="2" t="s">
        <v>6262</v>
      </c>
      <c r="H3881" s="3" t="s">
        <v>6759</v>
      </c>
      <c r="I3881" s="170" t="s">
        <v>7038</v>
      </c>
      <c r="J3881" s="143">
        <v>427921.64</v>
      </c>
      <c r="K3881" s="162">
        <v>871767.78283747565</v>
      </c>
      <c r="L3881" s="127"/>
      <c r="M3881" s="205"/>
      <c r="N3881" s="198">
        <v>0.12</v>
      </c>
      <c r="O3881" s="3" t="s">
        <v>7054</v>
      </c>
      <c r="P3881" s="31" t="s">
        <v>7291</v>
      </c>
      <c r="Q3881" s="234">
        <v>1</v>
      </c>
      <c r="R3881" s="5">
        <v>84715010</v>
      </c>
      <c r="S3881" s="238">
        <v>46020</v>
      </c>
      <c r="T3881" s="263">
        <v>0.15</v>
      </c>
      <c r="U3881" s="263">
        <v>0</v>
      </c>
      <c r="V3881" s="263">
        <v>3.2119999999999996E-2</v>
      </c>
      <c r="W3881" s="263">
        <v>0</v>
      </c>
      <c r="X3881" s="263">
        <v>0.33999999999999997</v>
      </c>
      <c r="Y3881" s="265">
        <v>1.8334922359937862</v>
      </c>
      <c r="Z3881" s="275">
        <v>427921.64</v>
      </c>
      <c r="AA3881" s="276">
        <v>9518.880534217371</v>
      </c>
      <c r="AB3881" s="277">
        <v>0.05</v>
      </c>
      <c r="AC3881" s="277">
        <v>3.6499999999999998E-2</v>
      </c>
      <c r="AD3881" s="277">
        <v>0</v>
      </c>
      <c r="AE3881" s="277">
        <v>0.33999999999999997</v>
      </c>
      <c r="AF3881" s="276">
        <v>1.6365881600285659</v>
      </c>
    </row>
    <row r="3882" spans="1:32" ht="207" x14ac:dyDescent="0.3">
      <c r="A3882" s="2">
        <f>IF(G3882="","",VLOOKUP(G3882,{"CFTV","100000";"switch","750000";"VMS","200000";"Alarme","300000";"CA","400000";"Cabeamento","500000";"Infra","600000";"Redes","700000";"Energia","800000";"Outros","900000";"Serviço","1000000"},2,FALSE)
  + COUNTIF($G$2:G3882,G3882)
)</f>
        <v>900306</v>
      </c>
      <c r="B3882" s="3" t="str">
        <f t="shared" si="62"/>
        <v>SERVIDOR DE PROCESSAMENTO DE ANALÍTICOS</v>
      </c>
      <c r="C3882" s="3" t="s">
        <v>6762</v>
      </c>
      <c r="D3882" s="3" t="s">
        <v>6762</v>
      </c>
      <c r="E3882" s="5" t="s">
        <v>318</v>
      </c>
      <c r="F3882" s="5" t="s">
        <v>7</v>
      </c>
      <c r="G3882" s="2" t="s">
        <v>6262</v>
      </c>
      <c r="H3882" s="3" t="s">
        <v>6761</v>
      </c>
      <c r="I3882" s="170" t="s">
        <v>7038</v>
      </c>
      <c r="J3882" s="143">
        <v>68153.36</v>
      </c>
      <c r="K3882" s="162">
        <v>138842.95157432163</v>
      </c>
      <c r="L3882" s="127"/>
      <c r="M3882" s="205"/>
      <c r="N3882" s="198">
        <v>0.12</v>
      </c>
      <c r="O3882" s="3" t="s">
        <v>7054</v>
      </c>
      <c r="P3882" s="31" t="s">
        <v>7291</v>
      </c>
      <c r="Q3882" s="234">
        <v>1</v>
      </c>
      <c r="R3882" s="5">
        <v>84715010</v>
      </c>
      <c r="S3882" s="238">
        <v>46020</v>
      </c>
      <c r="T3882" s="263">
        <v>0.15</v>
      </c>
      <c r="U3882" s="263">
        <v>0</v>
      </c>
      <c r="V3882" s="263">
        <v>3.2119999999999996E-2</v>
      </c>
      <c r="W3882" s="263">
        <v>0</v>
      </c>
      <c r="X3882" s="263">
        <v>0.33999999999999997</v>
      </c>
      <c r="Y3882" s="265">
        <v>1.8334922359937862</v>
      </c>
      <c r="Z3882" s="275">
        <v>68153.36</v>
      </c>
      <c r="AA3882" s="276">
        <v>1516.0338510702773</v>
      </c>
      <c r="AB3882" s="277">
        <v>0.05</v>
      </c>
      <c r="AC3882" s="277">
        <v>3.6499999999999998E-2</v>
      </c>
      <c r="AD3882" s="277">
        <v>0</v>
      </c>
      <c r="AE3882" s="277">
        <v>0.33999999999999997</v>
      </c>
      <c r="AF3882" s="276">
        <v>1.6365881600285659</v>
      </c>
    </row>
    <row r="3883" spans="1:32" ht="165.6" x14ac:dyDescent="0.3">
      <c r="A3883" s="2">
        <f>IF(G3883="","",VLOOKUP(G3883,{"CFTV","100000";"switch","750000";"VMS","200000";"Alarme","300000";"CA","400000";"Cabeamento","500000";"Infra","600000";"Redes","700000";"Energia","800000";"Outros","900000";"Serviço","1000000"},2,FALSE)
  + COUNTIF($G$2:G3883,G3883)
)</f>
        <v>900307</v>
      </c>
      <c r="B3883" s="3" t="str">
        <f t="shared" si="62"/>
        <v>SERVIDOR DE PROCESSAMENTO DE ANALÍTICOS</v>
      </c>
      <c r="C3883" s="3" t="s">
        <v>6764</v>
      </c>
      <c r="D3883" s="3" t="s">
        <v>6764</v>
      </c>
      <c r="E3883" s="5" t="s">
        <v>318</v>
      </c>
      <c r="F3883" s="5" t="s">
        <v>7</v>
      </c>
      <c r="G3883" s="2" t="s">
        <v>6262</v>
      </c>
      <c r="H3883" s="3" t="s">
        <v>6763</v>
      </c>
      <c r="I3883" s="170" t="s">
        <v>7038</v>
      </c>
      <c r="J3883" s="143">
        <v>68153.36</v>
      </c>
      <c r="K3883" s="162">
        <v>138842.95157432163</v>
      </c>
      <c r="L3883" s="127"/>
      <c r="M3883" s="205"/>
      <c r="N3883" s="198">
        <v>0.12</v>
      </c>
      <c r="O3883" s="3" t="s">
        <v>7054</v>
      </c>
      <c r="P3883" s="31" t="s">
        <v>7291</v>
      </c>
      <c r="Q3883" s="234">
        <v>1</v>
      </c>
      <c r="R3883" s="5">
        <v>84715010</v>
      </c>
      <c r="S3883" s="238">
        <v>46020</v>
      </c>
      <c r="T3883" s="263">
        <v>0.15</v>
      </c>
      <c r="U3883" s="263">
        <v>0</v>
      </c>
      <c r="V3883" s="263">
        <v>3.2119999999999996E-2</v>
      </c>
      <c r="W3883" s="263">
        <v>0</v>
      </c>
      <c r="X3883" s="263">
        <v>0.33999999999999997</v>
      </c>
      <c r="Y3883" s="265">
        <v>1.8334922359937862</v>
      </c>
      <c r="Z3883" s="275">
        <v>68153.36</v>
      </c>
      <c r="AA3883" s="276">
        <v>1516.0338510702773</v>
      </c>
      <c r="AB3883" s="277">
        <v>0.05</v>
      </c>
      <c r="AC3883" s="277">
        <v>3.6499999999999998E-2</v>
      </c>
      <c r="AD3883" s="277">
        <v>0</v>
      </c>
      <c r="AE3883" s="277">
        <v>0.33999999999999997</v>
      </c>
      <c r="AF3883" s="276">
        <v>1.6365881600285659</v>
      </c>
    </row>
    <row r="3884" spans="1:32" ht="193.2" x14ac:dyDescent="0.3">
      <c r="A3884" s="2">
        <f>IF(G3884="","",VLOOKUP(G3884,{"CFTV","100000";"switch","750000";"VMS","200000";"Alarme","300000";"CA","400000";"Cabeamento","500000";"Infra","600000";"Redes","700000";"Energia","800000";"Outros","900000";"Serviço","1000000"},2,FALSE)
  + COUNTIF($G$2:G3884,G3884)
)</f>
        <v>900308</v>
      </c>
      <c r="B3884" s="3" t="str">
        <f t="shared" si="62"/>
        <v>SERVIDOR DE PROCESSAMENTO DE ANALÍTICOS</v>
      </c>
      <c r="C3884" s="3" t="s">
        <v>6766</v>
      </c>
      <c r="D3884" s="3" t="s">
        <v>6766</v>
      </c>
      <c r="E3884" s="5" t="s">
        <v>318</v>
      </c>
      <c r="F3884" s="5" t="s">
        <v>7</v>
      </c>
      <c r="G3884" s="2" t="s">
        <v>6262</v>
      </c>
      <c r="H3884" s="3" t="s">
        <v>6765</v>
      </c>
      <c r="I3884" s="170" t="s">
        <v>7038</v>
      </c>
      <c r="J3884" s="143">
        <v>90385.89</v>
      </c>
      <c r="K3884" s="162">
        <v>184135.3639537649</v>
      </c>
      <c r="L3884" s="127"/>
      <c r="M3884" s="205"/>
      <c r="N3884" s="198">
        <v>0.12</v>
      </c>
      <c r="O3884" s="3" t="s">
        <v>7054</v>
      </c>
      <c r="P3884" s="31" t="s">
        <v>7291</v>
      </c>
      <c r="Q3884" s="234">
        <v>1</v>
      </c>
      <c r="R3884" s="5">
        <v>84715010</v>
      </c>
      <c r="S3884" s="238">
        <v>46020</v>
      </c>
      <c r="T3884" s="263">
        <v>0.15</v>
      </c>
      <c r="U3884" s="263">
        <v>0</v>
      </c>
      <c r="V3884" s="263">
        <v>3.2119999999999996E-2</v>
      </c>
      <c r="W3884" s="263">
        <v>0</v>
      </c>
      <c r="X3884" s="263">
        <v>0.33999999999999997</v>
      </c>
      <c r="Y3884" s="265">
        <v>1.8334922359937862</v>
      </c>
      <c r="Z3884" s="275">
        <v>90385.89</v>
      </c>
      <c r="AA3884" s="276">
        <v>2010.5842015582862</v>
      </c>
      <c r="AB3884" s="277">
        <v>0.05</v>
      </c>
      <c r="AC3884" s="277">
        <v>3.6499999999999998E-2</v>
      </c>
      <c r="AD3884" s="277">
        <v>0</v>
      </c>
      <c r="AE3884" s="277">
        <v>0.33999999999999997</v>
      </c>
      <c r="AF3884" s="276">
        <v>1.6365881600285659</v>
      </c>
    </row>
    <row r="3885" spans="1:32" ht="179.4" x14ac:dyDescent="0.3">
      <c r="A3885" s="2">
        <f>IF(G3885="","",VLOOKUP(G3885,{"CFTV","100000";"switch","750000";"VMS","200000";"Alarme","300000";"CA","400000";"Cabeamento","500000";"Infra","600000";"Redes","700000";"Energia","800000";"Outros","900000";"Serviço","1000000"},2,FALSE)
  + COUNTIF($G$2:G3885,G3885)
)</f>
        <v>900309</v>
      </c>
      <c r="B3885" s="3" t="str">
        <f t="shared" si="62"/>
        <v>SERVIDOR DE PROCESSAMENTO DE ANALÍTICOS</v>
      </c>
      <c r="C3885" s="3" t="s">
        <v>6768</v>
      </c>
      <c r="D3885" s="3" t="s">
        <v>6768</v>
      </c>
      <c r="E3885" s="5" t="s">
        <v>318</v>
      </c>
      <c r="F3885" s="5" t="s">
        <v>7</v>
      </c>
      <c r="G3885" s="2" t="s">
        <v>6262</v>
      </c>
      <c r="H3885" s="3" t="s">
        <v>6767</v>
      </c>
      <c r="I3885" s="170" t="s">
        <v>7038</v>
      </c>
      <c r="J3885" s="143">
        <v>74072.539999999994</v>
      </c>
      <c r="K3885" s="162">
        <v>150901.58554482128</v>
      </c>
      <c r="L3885" s="127"/>
      <c r="M3885" s="203"/>
      <c r="N3885" s="198">
        <v>0.12</v>
      </c>
      <c r="O3885" s="3" t="s">
        <v>7054</v>
      </c>
      <c r="P3885" s="31" t="s">
        <v>7291</v>
      </c>
      <c r="Q3885" s="234">
        <v>1</v>
      </c>
      <c r="R3885" s="5">
        <v>84715010</v>
      </c>
      <c r="S3885" s="238">
        <v>46020</v>
      </c>
      <c r="T3885" s="263">
        <v>0.15</v>
      </c>
      <c r="U3885" s="263">
        <v>0</v>
      </c>
      <c r="V3885" s="263">
        <v>3.2119999999999996E-2</v>
      </c>
      <c r="W3885" s="263">
        <v>0</v>
      </c>
      <c r="X3885" s="263">
        <v>0.33999999999999997</v>
      </c>
      <c r="Y3885" s="265">
        <v>1.8334922359937862</v>
      </c>
      <c r="Z3885" s="275">
        <v>74072.539999999994</v>
      </c>
      <c r="AA3885" s="276">
        <v>1647.7027409177938</v>
      </c>
      <c r="AB3885" s="277">
        <v>0.05</v>
      </c>
      <c r="AC3885" s="277">
        <v>3.6499999999999998E-2</v>
      </c>
      <c r="AD3885" s="277">
        <v>0</v>
      </c>
      <c r="AE3885" s="277">
        <v>0.33999999999999997</v>
      </c>
      <c r="AF3885" s="276">
        <v>1.6365881600285659</v>
      </c>
    </row>
    <row r="3886" spans="1:32" ht="96.6" x14ac:dyDescent="0.3">
      <c r="A3886" s="2">
        <f>IF(G3886="","",VLOOKUP(G3886,{"CFTV","100000";"switch","750000";"VMS","200000";"Alarme","300000";"CA","400000";"Cabeamento","500000";"Infra","600000";"Redes","700000";"Energia","800000";"Outros","900000";"Serviço","1000000"},2,FALSE)
  + COUNTIF($G$2:G3886,G3886)
)</f>
        <v>900310</v>
      </c>
      <c r="B3886" s="3" t="str">
        <f t="shared" ref="B3886:B3926" si="63">IFERROR(LEFT(H3886,FIND(" ",H3886,FIND(" ",H3886,FIND(" ",H3886,FIND(" ",H3886,FIND(" ",H3886)+1)+1)+1)+1)-1),H3886)</f>
        <v>SERVIDOR DE GRAVAÇÃO E ARMAZENAMENTO</v>
      </c>
      <c r="C3886" s="3" t="s">
        <v>6770</v>
      </c>
      <c r="D3886" s="3" t="s">
        <v>6770</v>
      </c>
      <c r="E3886" s="5"/>
      <c r="F3886" s="5" t="s">
        <v>7</v>
      </c>
      <c r="G3886" s="2" t="s">
        <v>6262</v>
      </c>
      <c r="H3886" s="77" t="s">
        <v>6769</v>
      </c>
      <c r="I3886" s="170" t="s">
        <v>7038</v>
      </c>
      <c r="J3886" s="127">
        <v>8214.9500000000007</v>
      </c>
      <c r="K3886" s="162">
        <v>16735.607826752395</v>
      </c>
      <c r="L3886" s="126"/>
      <c r="M3886" s="203"/>
      <c r="N3886" s="218">
        <v>7.0000000000000007E-2</v>
      </c>
      <c r="O3886" s="3" t="s">
        <v>7054</v>
      </c>
      <c r="P3886" s="31" t="s">
        <v>7291</v>
      </c>
      <c r="Q3886" s="234">
        <v>1</v>
      </c>
      <c r="R3886" s="5"/>
      <c r="S3886" s="238">
        <v>46030</v>
      </c>
      <c r="T3886" s="263">
        <v>0.15</v>
      </c>
      <c r="U3886" s="263">
        <v>0</v>
      </c>
      <c r="V3886" s="263">
        <v>3.2119999999999996E-2</v>
      </c>
      <c r="W3886" s="263">
        <v>0</v>
      </c>
      <c r="X3886" s="263">
        <v>0.33999999999999997</v>
      </c>
      <c r="Y3886" s="265">
        <v>1.8334922359937862</v>
      </c>
      <c r="Z3886" s="275">
        <v>8214.9500000000007</v>
      </c>
      <c r="AA3886" s="276">
        <v>182.73702550908385</v>
      </c>
      <c r="AB3886" s="277">
        <v>0.05</v>
      </c>
      <c r="AC3886" s="277">
        <v>3.6499999999999998E-2</v>
      </c>
      <c r="AD3886" s="277">
        <v>0</v>
      </c>
      <c r="AE3886" s="277">
        <v>0.33999999999999997</v>
      </c>
      <c r="AF3886" s="276">
        <v>1.6365881600285659</v>
      </c>
    </row>
    <row r="3887" spans="1:32" ht="55.2" x14ac:dyDescent="0.3">
      <c r="A3887" s="2">
        <f>IF(G3887="","",VLOOKUP(G3887,{"CFTV","100000";"switch","750000";"VMS","200000";"Alarme","300000";"CA","400000";"Cabeamento","500000";"Infra","600000";"Redes","700000";"Energia","800000";"Outros","900000";"Serviço","1000000"},2,FALSE)
  + COUNTIF($G$2:G3887,G3887)
)</f>
        <v>900311</v>
      </c>
      <c r="B3887" s="3" t="str">
        <f t="shared" si="63"/>
        <v>CÂMERA, CMOS DE VARREDURA PROGRESSIVA,</v>
      </c>
      <c r="C3887" s="3" t="s">
        <v>6772</v>
      </c>
      <c r="D3887" s="3" t="s">
        <v>6772</v>
      </c>
      <c r="E3887" s="5" t="s">
        <v>370</v>
      </c>
      <c r="F3887" s="5" t="s">
        <v>7</v>
      </c>
      <c r="G3887" s="2" t="s">
        <v>6262</v>
      </c>
      <c r="H3887" s="3" t="s">
        <v>6771</v>
      </c>
      <c r="I3887" s="170" t="s">
        <v>7038</v>
      </c>
      <c r="J3887" s="127">
        <v>339.86679500000002</v>
      </c>
      <c r="K3887" s="162">
        <v>606.64657538736742</v>
      </c>
      <c r="L3887" s="126"/>
      <c r="M3887" s="203"/>
      <c r="N3887" s="218">
        <v>0.04</v>
      </c>
      <c r="O3887" s="3" t="s">
        <v>7060</v>
      </c>
      <c r="P3887" s="31" t="s">
        <v>7290</v>
      </c>
      <c r="Q3887" s="234">
        <v>2</v>
      </c>
      <c r="R3887" s="5">
        <v>85258929</v>
      </c>
      <c r="S3887" s="238">
        <v>46009</v>
      </c>
      <c r="T3887" s="263">
        <v>0.15</v>
      </c>
      <c r="U3887" s="263">
        <v>0</v>
      </c>
      <c r="V3887" s="263">
        <v>3.5039999999999995E-2</v>
      </c>
      <c r="W3887" s="263">
        <v>0</v>
      </c>
      <c r="X3887" s="263">
        <v>0.33999999999999997</v>
      </c>
      <c r="Y3887" s="265">
        <v>1.6064585475278061</v>
      </c>
      <c r="Z3887" s="275">
        <v>339.86679500000002</v>
      </c>
      <c r="AA3887" s="276">
        <v>7.5601491412127357</v>
      </c>
      <c r="AB3887" s="277">
        <v>0.05</v>
      </c>
      <c r="AC3887" s="277">
        <v>3.6499999999999998E-2</v>
      </c>
      <c r="AD3887" s="277">
        <v>0</v>
      </c>
      <c r="AE3887" s="277">
        <v>0.33999999999999997</v>
      </c>
      <c r="AF3887" s="276">
        <v>1.6365881600285659</v>
      </c>
    </row>
    <row r="3888" spans="1:32" ht="27.6" x14ac:dyDescent="0.3">
      <c r="A3888" s="2">
        <f>IF(G3888="","",VLOOKUP(G3888,{"CFTV","100000";"switch","750000";"VMS","200000";"Alarme","300000";"CA","400000";"Cabeamento","500000";"Infra","600000";"Redes","700000";"Energia","800000";"Outros","900000";"Serviço","1000000"},2,FALSE)
  + COUNTIF($G$2:G3888,G3888)
)</f>
        <v>900312</v>
      </c>
      <c r="B3888" s="3" t="str">
        <f t="shared" si="63"/>
        <v>MONITOR GAMER PHILIPS 27" LED/IPS</v>
      </c>
      <c r="C3888" s="3" t="s">
        <v>6774</v>
      </c>
      <c r="D3888" s="3" t="s">
        <v>6774</v>
      </c>
      <c r="E3888" s="5" t="s">
        <v>1609</v>
      </c>
      <c r="F3888" s="5" t="s">
        <v>7</v>
      </c>
      <c r="G3888" s="2" t="s">
        <v>6262</v>
      </c>
      <c r="H3888" s="3" t="s">
        <v>6773</v>
      </c>
      <c r="I3888" s="170" t="s">
        <v>7038</v>
      </c>
      <c r="J3888" s="127">
        <v>949</v>
      </c>
      <c r="K3888" s="162">
        <v>1933.3157021756701</v>
      </c>
      <c r="L3888" s="126"/>
      <c r="M3888" s="203"/>
      <c r="N3888" s="218">
        <v>7.0000000000000007E-2</v>
      </c>
      <c r="O3888" s="3" t="s">
        <v>7088</v>
      </c>
      <c r="P3888" s="31" t="s">
        <v>7291</v>
      </c>
      <c r="Q3888" s="234">
        <v>1</v>
      </c>
      <c r="R3888" s="5">
        <v>85287200</v>
      </c>
      <c r="S3888" s="238">
        <v>46038</v>
      </c>
      <c r="T3888" s="263">
        <v>0.15</v>
      </c>
      <c r="U3888" s="263">
        <v>0</v>
      </c>
      <c r="V3888" s="263">
        <v>3.2119999999999996E-2</v>
      </c>
      <c r="W3888" s="263">
        <v>0</v>
      </c>
      <c r="X3888" s="263">
        <v>0.33999999999999997</v>
      </c>
      <c r="Y3888" s="265">
        <v>1.8334922359937862</v>
      </c>
      <c r="Z3888" s="275">
        <v>949</v>
      </c>
      <c r="AA3888" s="276">
        <v>21.109980852971781</v>
      </c>
      <c r="AB3888" s="277">
        <v>0.05</v>
      </c>
      <c r="AC3888" s="277">
        <v>3.6499999999999998E-2</v>
      </c>
      <c r="AD3888" s="277">
        <v>0</v>
      </c>
      <c r="AE3888" s="277">
        <v>0.33999999999999997</v>
      </c>
      <c r="AF3888" s="276">
        <v>1.6365881600285659</v>
      </c>
    </row>
    <row r="3889" spans="1:32" ht="27.6" x14ac:dyDescent="0.3">
      <c r="A3889" s="2">
        <f>IF(G3889="","",VLOOKUP(G3889,{"CFTV","100000";"switch","750000";"VMS","200000";"Alarme","300000";"CA","400000";"Cabeamento","500000";"Infra","600000";"Redes","700000";"Energia","800000";"Outros","900000";"Serviço","1000000"},2,FALSE)
  + COUNTIF($G$2:G3889,G3889)
)</f>
        <v>900313</v>
      </c>
      <c r="B3889" s="3" t="str">
        <f t="shared" si="63"/>
        <v>SERVIÇO DE GRAVAÇÃO NA NUVEM</v>
      </c>
      <c r="C3889" s="3" t="s">
        <v>6776</v>
      </c>
      <c r="D3889" s="3" t="s">
        <v>6776</v>
      </c>
      <c r="E3889" s="5" t="s">
        <v>1802</v>
      </c>
      <c r="F3889" s="5" t="s">
        <v>7</v>
      </c>
      <c r="G3889" s="2" t="s">
        <v>6262</v>
      </c>
      <c r="H3889" s="3" t="s">
        <v>6775</v>
      </c>
      <c r="I3889" s="170" t="s">
        <v>7038</v>
      </c>
      <c r="J3889" s="127">
        <v>26.9</v>
      </c>
      <c r="K3889" s="162">
        <v>54.80104572025872</v>
      </c>
      <c r="L3889" s="126"/>
      <c r="M3889" s="205"/>
      <c r="N3889" s="198"/>
      <c r="O3889" s="3" t="s">
        <v>1802</v>
      </c>
      <c r="P3889" s="31" t="s">
        <v>7294</v>
      </c>
      <c r="Q3889" s="234">
        <v>1</v>
      </c>
      <c r="R3889" s="5" t="s">
        <v>777</v>
      </c>
      <c r="S3889" s="238">
        <v>46035</v>
      </c>
      <c r="T3889" s="263">
        <v>0.15</v>
      </c>
      <c r="U3889" s="263">
        <v>0</v>
      </c>
      <c r="V3889" s="263">
        <v>3.2119999999999996E-2</v>
      </c>
      <c r="W3889" s="263">
        <v>0</v>
      </c>
      <c r="X3889" s="263">
        <v>0.33999999999999997</v>
      </c>
      <c r="Y3889" s="265">
        <v>1.8334922359937862</v>
      </c>
      <c r="Z3889" s="275">
        <v>26.9</v>
      </c>
      <c r="AA3889" s="276">
        <v>0.59837564272385768</v>
      </c>
      <c r="AB3889" s="277">
        <v>0.05</v>
      </c>
      <c r="AC3889" s="277">
        <v>3.6499999999999998E-2</v>
      </c>
      <c r="AD3889" s="277">
        <v>0</v>
      </c>
      <c r="AE3889" s="277">
        <v>0.33999999999999997</v>
      </c>
      <c r="AF3889" s="276">
        <v>1.6365881600285659</v>
      </c>
    </row>
    <row r="3890" spans="1:32" ht="27.6" x14ac:dyDescent="0.3">
      <c r="A3890" s="2">
        <f>IF(G3890="","",VLOOKUP(G3890,{"CFTV","100000";"switch","750000";"VMS","200000";"Alarme","300000";"CA","400000";"Cabeamento","500000";"Infra","600000";"Redes","700000";"Energia","800000";"Outros","900000";"Serviço","1000000"},2,FALSE)
  + COUNTIF($G$2:G3890,G3890)
)</f>
        <v>900314</v>
      </c>
      <c r="B3890" s="3" t="str">
        <f t="shared" si="63"/>
        <v>SERVIÇO DE GRAVAÇÃO NA NUVEM</v>
      </c>
      <c r="C3890" s="3" t="s">
        <v>6778</v>
      </c>
      <c r="D3890" s="3" t="s">
        <v>6778</v>
      </c>
      <c r="E3890" s="5" t="s">
        <v>1802</v>
      </c>
      <c r="F3890" s="5" t="s">
        <v>7</v>
      </c>
      <c r="G3890" s="2" t="s">
        <v>6262</v>
      </c>
      <c r="H3890" s="3" t="s">
        <v>6777</v>
      </c>
      <c r="I3890" s="170" t="s">
        <v>7038</v>
      </c>
      <c r="J3890" s="127">
        <v>52.3</v>
      </c>
      <c r="K3890" s="162">
        <v>106.54627104719447</v>
      </c>
      <c r="L3890" s="126"/>
      <c r="M3890" s="205"/>
      <c r="N3890" s="198"/>
      <c r="O3890" s="3" t="s">
        <v>1802</v>
      </c>
      <c r="P3890" s="31" t="s">
        <v>7294</v>
      </c>
      <c r="Q3890" s="234">
        <v>1</v>
      </c>
      <c r="R3890" s="5" t="s">
        <v>777</v>
      </c>
      <c r="S3890" s="238">
        <v>46035</v>
      </c>
      <c r="T3890" s="263">
        <v>0.15</v>
      </c>
      <c r="U3890" s="263">
        <v>0</v>
      </c>
      <c r="V3890" s="263">
        <v>3.2119999999999996E-2</v>
      </c>
      <c r="W3890" s="263">
        <v>0</v>
      </c>
      <c r="X3890" s="263">
        <v>0.33999999999999997</v>
      </c>
      <c r="Y3890" s="265">
        <v>1.8334922359937862</v>
      </c>
      <c r="Z3890" s="275">
        <v>52.3</v>
      </c>
      <c r="AA3890" s="276">
        <v>1.1633846139203627</v>
      </c>
      <c r="AB3890" s="277">
        <v>0.05</v>
      </c>
      <c r="AC3890" s="277">
        <v>3.6499999999999998E-2</v>
      </c>
      <c r="AD3890" s="277">
        <v>0</v>
      </c>
      <c r="AE3890" s="277">
        <v>0.33999999999999997</v>
      </c>
      <c r="AF3890" s="276">
        <v>1.6365881600285659</v>
      </c>
    </row>
    <row r="3891" spans="1:32" ht="55.2" x14ac:dyDescent="0.3">
      <c r="A3891" s="2">
        <f>IF(G3891="","",VLOOKUP(G3891,{"CFTV","100000";"switch","750000";"VMS","200000";"Alarme","300000";"CA","400000";"Cabeamento","500000";"Infra","600000";"Redes","700000";"Energia","800000";"Outros","900000";"Serviço","1000000"},2,FALSE)
  + COUNTIF($G$2:G3891,G3891)
)</f>
        <v>900315</v>
      </c>
      <c r="B3891" s="3" t="str">
        <f t="shared" si="63"/>
        <v>CÂMERA IP MÓVEL MINI DOME</v>
      </c>
      <c r="C3891" s="3" t="s">
        <v>6780</v>
      </c>
      <c r="D3891" s="3" t="s">
        <v>6780</v>
      </c>
      <c r="E3891" s="5" t="s">
        <v>370</v>
      </c>
      <c r="F3891" s="5" t="s">
        <v>7</v>
      </c>
      <c r="G3891" s="2" t="s">
        <v>6262</v>
      </c>
      <c r="H3891" s="3" t="s">
        <v>6779</v>
      </c>
      <c r="I3891" s="170" t="s">
        <v>7038</v>
      </c>
      <c r="J3891" s="127">
        <v>571.80849999999998</v>
      </c>
      <c r="K3891" s="162">
        <v>1173.7496113668462</v>
      </c>
      <c r="L3891" s="126"/>
      <c r="M3891" s="205">
        <v>0.15</v>
      </c>
      <c r="N3891" s="198">
        <v>0.04</v>
      </c>
      <c r="O3891" s="3" t="s">
        <v>7060</v>
      </c>
      <c r="P3891" s="31" t="s">
        <v>7290</v>
      </c>
      <c r="Q3891" s="234">
        <v>1</v>
      </c>
      <c r="R3891" s="5">
        <v>85258929</v>
      </c>
      <c r="S3891" s="238">
        <v>46034</v>
      </c>
      <c r="T3891" s="263">
        <v>0.15</v>
      </c>
      <c r="U3891" s="263">
        <v>0</v>
      </c>
      <c r="V3891" s="263">
        <v>3.5039999999999995E-2</v>
      </c>
      <c r="W3891" s="263">
        <v>0</v>
      </c>
      <c r="X3891" s="263">
        <v>0.33999999999999997</v>
      </c>
      <c r="Y3891" s="265">
        <v>1.6064585475278061</v>
      </c>
      <c r="Z3891" s="275">
        <v>657.57977499999993</v>
      </c>
      <c r="AA3891" s="276">
        <v>14.627498903636976</v>
      </c>
      <c r="AB3891" s="277">
        <v>0.05</v>
      </c>
      <c r="AC3891" s="277">
        <v>3.6499999999999998E-2</v>
      </c>
      <c r="AD3891" s="277">
        <v>0</v>
      </c>
      <c r="AE3891" s="277">
        <v>0.33999999999999997</v>
      </c>
      <c r="AF3891" s="276">
        <v>1.6365881600285659</v>
      </c>
    </row>
    <row r="3892" spans="1:32" ht="69" x14ac:dyDescent="0.3">
      <c r="A3892" s="2">
        <f>IF(G3892="","",VLOOKUP(G3892,{"CFTV","100000";"switch","750000";"VMS","200000";"Alarme","300000";"CA","400000";"Cabeamento","500000";"Infra","600000";"Redes","700000";"Energia","800000";"Outros","900000";"Serviço","1000000"},2,FALSE)
  + COUNTIF($G$2:G3892,G3892)
)</f>
        <v>900316</v>
      </c>
      <c r="B3892" s="3" t="str">
        <f t="shared" si="63"/>
        <v>CÂMERA ANALÓGICA DE PARABRISA (ADAS/TRAJETO):</v>
      </c>
      <c r="C3892" s="3" t="s">
        <v>6782</v>
      </c>
      <c r="D3892" s="3" t="s">
        <v>6782</v>
      </c>
      <c r="E3892" s="5" t="s">
        <v>370</v>
      </c>
      <c r="F3892" s="5" t="s">
        <v>7</v>
      </c>
      <c r="G3892" s="2" t="s">
        <v>6262</v>
      </c>
      <c r="H3892" s="3" t="s">
        <v>6781</v>
      </c>
      <c r="I3892" s="170" t="s">
        <v>7038</v>
      </c>
      <c r="J3892" s="127">
        <v>352.11416700000001</v>
      </c>
      <c r="K3892" s="162">
        <v>722.7837058613344</v>
      </c>
      <c r="L3892" s="126"/>
      <c r="M3892" s="205">
        <v>0.15</v>
      </c>
      <c r="N3892" s="198">
        <v>0.04</v>
      </c>
      <c r="O3892" s="3" t="s">
        <v>7060</v>
      </c>
      <c r="P3892" s="31" t="s">
        <v>7290</v>
      </c>
      <c r="Q3892" s="234">
        <v>1</v>
      </c>
      <c r="R3892" s="5">
        <v>85258929</v>
      </c>
      <c r="S3892" s="238">
        <v>46034</v>
      </c>
      <c r="T3892" s="263">
        <v>0.15</v>
      </c>
      <c r="U3892" s="263">
        <v>0</v>
      </c>
      <c r="V3892" s="263">
        <v>3.5039999999999995E-2</v>
      </c>
      <c r="W3892" s="263">
        <v>0</v>
      </c>
      <c r="X3892" s="263">
        <v>0.33999999999999997</v>
      </c>
      <c r="Y3892" s="265">
        <v>1.6064585475278061</v>
      </c>
      <c r="Z3892" s="275">
        <v>404.93129205000002</v>
      </c>
      <c r="AA3892" s="276">
        <v>9.0074729419859079</v>
      </c>
      <c r="AB3892" s="277">
        <v>0.05</v>
      </c>
      <c r="AC3892" s="277">
        <v>3.6499999999999998E-2</v>
      </c>
      <c r="AD3892" s="277">
        <v>0</v>
      </c>
      <c r="AE3892" s="277">
        <v>0.33999999999999997</v>
      </c>
      <c r="AF3892" s="276">
        <v>1.6365881600285659</v>
      </c>
    </row>
    <row r="3893" spans="1:32" ht="96.6" x14ac:dyDescent="0.3">
      <c r="A3893" s="2">
        <f>IF(G3893="","",VLOOKUP(G3893,{"CFTV","100000";"switch","750000";"VMS","200000";"Alarme","300000";"CA","400000";"Cabeamento","500000";"Infra","600000";"Redes","700000";"Energia","800000";"Outros","900000";"Serviço","1000000"},2,FALSE)
  + COUNTIF($G$2:G3893,G3893)
)</f>
        <v>900317</v>
      </c>
      <c r="B3893" s="3" t="str">
        <f t="shared" si="63"/>
        <v>INTEL CORE I5 14400 (10-CORE,</v>
      </c>
      <c r="C3893" s="3" t="s">
        <v>6784</v>
      </c>
      <c r="D3893" s="3" t="s">
        <v>6784</v>
      </c>
      <c r="E3893" s="5" t="s">
        <v>318</v>
      </c>
      <c r="F3893" s="5" t="s">
        <v>7</v>
      </c>
      <c r="G3893" s="2" t="s">
        <v>6262</v>
      </c>
      <c r="H3893" s="3" t="s">
        <v>6783</v>
      </c>
      <c r="I3893" s="170" t="s">
        <v>7038</v>
      </c>
      <c r="J3893" s="127">
        <v>5735.86</v>
      </c>
      <c r="K3893" s="162">
        <v>11685.171974163688</v>
      </c>
      <c r="L3893" s="126"/>
      <c r="M3893" s="205"/>
      <c r="N3893" s="198">
        <v>0.12</v>
      </c>
      <c r="O3893" s="3" t="s">
        <v>318</v>
      </c>
      <c r="P3893" s="31" t="s">
        <v>7291</v>
      </c>
      <c r="Q3893" s="234">
        <v>1</v>
      </c>
      <c r="R3893" s="5">
        <v>84715010</v>
      </c>
      <c r="S3893" s="238">
        <v>46041</v>
      </c>
      <c r="T3893" s="263">
        <v>0.15</v>
      </c>
      <c r="U3893" s="263">
        <v>0</v>
      </c>
      <c r="V3893" s="263">
        <v>3.2119999999999996E-2</v>
      </c>
      <c r="W3893" s="263">
        <v>0</v>
      </c>
      <c r="X3893" s="263">
        <v>0.33999999999999997</v>
      </c>
      <c r="Y3893" s="265">
        <v>1.8334922359937862</v>
      </c>
      <c r="Z3893" s="275">
        <v>5735.86</v>
      </c>
      <c r="AA3893" s="276">
        <v>127.59103769792068</v>
      </c>
      <c r="AB3893" s="277">
        <v>0.05</v>
      </c>
      <c r="AC3893" s="277">
        <v>3.6499999999999998E-2</v>
      </c>
      <c r="AD3893" s="277">
        <v>0</v>
      </c>
      <c r="AE3893" s="277">
        <v>0.33999999999999997</v>
      </c>
      <c r="AF3893" s="276">
        <v>1.6365881600285659</v>
      </c>
    </row>
    <row r="3894" spans="1:32" ht="27.6" x14ac:dyDescent="0.3">
      <c r="A3894" s="2">
        <f>IF(G3894="","",VLOOKUP(G3894,{"CFTV","100000";"switch","750000";"VMS","200000";"Alarme","300000";"CA","400000";"Cabeamento","500000";"Infra","600000";"Redes","700000";"Energia","800000";"Outros","900000";"Serviço","1000000"},2,FALSE)
  + COUNTIF($G$2:G3894,G3894)
)</f>
        <v>900318</v>
      </c>
      <c r="B3894" s="3" t="str">
        <f t="shared" si="63"/>
        <v>MONITOR TV DE 55 POLEGADAS</v>
      </c>
      <c r="C3894" s="3" t="s">
        <v>6786</v>
      </c>
      <c r="D3894" s="3" t="s">
        <v>6786</v>
      </c>
      <c r="E3894" s="5" t="s">
        <v>398</v>
      </c>
      <c r="F3894" s="5" t="s">
        <v>7</v>
      </c>
      <c r="G3894" s="2" t="s">
        <v>6262</v>
      </c>
      <c r="H3894" s="3" t="s">
        <v>6785</v>
      </c>
      <c r="I3894" s="170" t="s">
        <v>7038</v>
      </c>
      <c r="J3894" s="127">
        <v>2374.63</v>
      </c>
      <c r="K3894" s="162">
        <v>4837.628520397694</v>
      </c>
      <c r="L3894" s="126"/>
      <c r="M3894" s="203"/>
      <c r="N3894" s="198">
        <v>0.12</v>
      </c>
      <c r="O3894" s="3" t="s">
        <v>7059</v>
      </c>
      <c r="P3894" s="31" t="s">
        <v>7290</v>
      </c>
      <c r="Q3894" s="234">
        <v>1</v>
      </c>
      <c r="R3894" s="5">
        <v>85287200</v>
      </c>
      <c r="S3894" s="238">
        <v>46041</v>
      </c>
      <c r="T3894" s="263">
        <v>0.15</v>
      </c>
      <c r="U3894" s="263">
        <v>0</v>
      </c>
      <c r="V3894" s="263">
        <v>3.2119999999999996E-2</v>
      </c>
      <c r="W3894" s="263">
        <v>0</v>
      </c>
      <c r="X3894" s="263">
        <v>0.33999999999999997</v>
      </c>
      <c r="Y3894" s="265">
        <v>1.8334922359937862</v>
      </c>
      <c r="Z3894" s="275">
        <v>2374.63</v>
      </c>
      <c r="AA3894" s="276">
        <v>52.822332805998293</v>
      </c>
      <c r="AB3894" s="277">
        <v>0.05</v>
      </c>
      <c r="AC3894" s="277">
        <v>3.6499999999999998E-2</v>
      </c>
      <c r="AD3894" s="277">
        <v>0</v>
      </c>
      <c r="AE3894" s="277">
        <v>0.33999999999999997</v>
      </c>
      <c r="AF3894" s="276">
        <v>1.6365881600285659</v>
      </c>
    </row>
    <row r="3895" spans="1:32" ht="27.6" x14ac:dyDescent="0.3">
      <c r="A3895" s="2">
        <f>IF(G3895="","",VLOOKUP(G3895,{"CFTV","100000";"switch","750000";"VMS","200000";"Alarme","300000";"CA","400000";"Cabeamento","500000";"Infra","600000";"Redes","700000";"Energia","800000";"Outros","900000";"Serviço","1000000"},2,FALSE)
  + COUNTIF($G$2:G3895,G3895)
)</f>
        <v>900319</v>
      </c>
      <c r="B3895" s="3" t="str">
        <f t="shared" si="63"/>
        <v>SUPORTE DE PAREDE ARTIGULADO PARA</v>
      </c>
      <c r="C3895" s="3" t="s">
        <v>6788</v>
      </c>
      <c r="D3895" s="3" t="s">
        <v>6788</v>
      </c>
      <c r="E3895" s="5" t="s">
        <v>528</v>
      </c>
      <c r="F3895" s="5" t="s">
        <v>7</v>
      </c>
      <c r="G3895" s="2" t="s">
        <v>6262</v>
      </c>
      <c r="H3895" s="3" t="s">
        <v>6787</v>
      </c>
      <c r="I3895" s="170" t="s">
        <v>7038</v>
      </c>
      <c r="J3895" s="127">
        <v>172.2</v>
      </c>
      <c r="K3895" s="162">
        <v>350.80818115347773</v>
      </c>
      <c r="L3895" s="126"/>
      <c r="M3895" s="203"/>
      <c r="N3895" s="198">
        <v>0.12</v>
      </c>
      <c r="O3895" s="3" t="s">
        <v>528</v>
      </c>
      <c r="P3895" s="31" t="s">
        <v>7288</v>
      </c>
      <c r="Q3895" s="234">
        <v>1</v>
      </c>
      <c r="R3895" s="5">
        <v>73269090</v>
      </c>
      <c r="S3895" s="238">
        <v>46041</v>
      </c>
      <c r="T3895" s="263">
        <v>0.15</v>
      </c>
      <c r="U3895" s="263">
        <v>0</v>
      </c>
      <c r="V3895" s="263">
        <v>3.2119999999999996E-2</v>
      </c>
      <c r="W3895" s="263">
        <v>0</v>
      </c>
      <c r="X3895" s="263">
        <v>0.33999999999999997</v>
      </c>
      <c r="Y3895" s="265">
        <v>1.8334922359937862</v>
      </c>
      <c r="Z3895" s="275">
        <v>172.2</v>
      </c>
      <c r="AA3895" s="276">
        <v>3.830493891340085</v>
      </c>
      <c r="AB3895" s="277">
        <v>0.05</v>
      </c>
      <c r="AC3895" s="277">
        <v>3.6499999999999998E-2</v>
      </c>
      <c r="AD3895" s="277">
        <v>0</v>
      </c>
      <c r="AE3895" s="277">
        <v>0.33999999999999997</v>
      </c>
      <c r="AF3895" s="276">
        <v>1.6365881600285659</v>
      </c>
    </row>
    <row r="3896" spans="1:32" x14ac:dyDescent="0.3">
      <c r="A3896" s="2">
        <f>IF(G3896="","",VLOOKUP(G3896,{"CFTV","100000";"switch","750000";"VMS","200000";"Alarme","300000";"CA","400000";"Cabeamento","500000";"Infra","600000";"Redes","700000";"Energia","800000";"Outros","900000";"Serviço","1000000"},2,FALSE)
  + COUNTIF($G$2:G3896,G3896)
)</f>
        <v>900320</v>
      </c>
      <c r="B3896" s="3" t="str">
        <f t="shared" si="63"/>
        <v>TELA DE 43" Full HD</v>
      </c>
      <c r="C3896" s="3" t="s">
        <v>6790</v>
      </c>
      <c r="D3896" s="3" t="s">
        <v>6790</v>
      </c>
      <c r="E3896" s="5" t="s">
        <v>398</v>
      </c>
      <c r="F3896" s="5" t="s">
        <v>7</v>
      </c>
      <c r="G3896" s="2" t="s">
        <v>6262</v>
      </c>
      <c r="H3896" s="3" t="s">
        <v>6789</v>
      </c>
      <c r="I3896" s="170" t="s">
        <v>7038</v>
      </c>
      <c r="J3896" s="127">
        <v>1963.03</v>
      </c>
      <c r="K3896" s="162">
        <v>3999.1114044698693</v>
      </c>
      <c r="L3896" s="126"/>
      <c r="M3896" s="203"/>
      <c r="N3896" s="198">
        <v>0.12</v>
      </c>
      <c r="O3896" s="3" t="s">
        <v>7059</v>
      </c>
      <c r="P3896" s="31" t="s">
        <v>7290</v>
      </c>
      <c r="Q3896" s="234">
        <v>1</v>
      </c>
      <c r="R3896" s="5">
        <v>85287200</v>
      </c>
      <c r="S3896" s="238">
        <v>46035</v>
      </c>
      <c r="T3896" s="263">
        <v>0.15</v>
      </c>
      <c r="U3896" s="263">
        <v>0</v>
      </c>
      <c r="V3896" s="263">
        <v>3.2119999999999996E-2</v>
      </c>
      <c r="W3896" s="263">
        <v>0</v>
      </c>
      <c r="X3896" s="263">
        <v>0.33999999999999997</v>
      </c>
      <c r="Y3896" s="265">
        <v>1.8334922359937862</v>
      </c>
      <c r="Z3896" s="275">
        <v>1963.03</v>
      </c>
      <c r="AA3896" s="276">
        <v>43.666518138892727</v>
      </c>
      <c r="AB3896" s="277">
        <v>0.05</v>
      </c>
      <c r="AC3896" s="277">
        <v>3.6499999999999998E-2</v>
      </c>
      <c r="AD3896" s="277">
        <v>0</v>
      </c>
      <c r="AE3896" s="277">
        <v>0.33999999999999997</v>
      </c>
      <c r="AF3896" s="276">
        <v>1.6365881600285659</v>
      </c>
    </row>
    <row r="3897" spans="1:32" ht="151.80000000000001" x14ac:dyDescent="0.3">
      <c r="A3897" s="2">
        <f>IF(G3897="","",VLOOKUP(G3897,{"CFTV","100000";"switch","750000";"VMS","200000";"Alarme","300000";"CA","400000";"Cabeamento","500000";"Infra","600000";"Redes","700000";"Energia","800000";"Outros","900000";"Serviço","1000000"},2,FALSE)
  + COUNTIF($G$2:G3897,G3897)
)</f>
        <v>900321</v>
      </c>
      <c r="B3897" s="3" t="str">
        <f t="shared" si="63"/>
        <v>DISPLAY PROFISSIONAL TIPO VIDEOWALL LCD</v>
      </c>
      <c r="C3897" s="3" t="s">
        <v>6792</v>
      </c>
      <c r="D3897" s="3" t="s">
        <v>6792</v>
      </c>
      <c r="E3897" s="3" t="s">
        <v>370</v>
      </c>
      <c r="F3897" s="5" t="s">
        <v>7</v>
      </c>
      <c r="G3897" s="2" t="s">
        <v>6262</v>
      </c>
      <c r="H3897" s="3" t="s">
        <v>6791</v>
      </c>
      <c r="I3897" s="175" t="s">
        <v>7038</v>
      </c>
      <c r="J3897" s="129">
        <v>7677.116</v>
      </c>
      <c r="K3897" s="162">
        <v>15039.370065413692</v>
      </c>
      <c r="L3897" s="126"/>
      <c r="M3897" s="200">
        <v>9.7500000000000003E-2</v>
      </c>
      <c r="N3897" s="222">
        <v>0.04</v>
      </c>
      <c r="O3897" s="38" t="s">
        <v>7060</v>
      </c>
      <c r="P3897" s="31" t="s">
        <v>7290</v>
      </c>
      <c r="Q3897" s="234">
        <v>1</v>
      </c>
      <c r="R3897" s="106">
        <v>85312000</v>
      </c>
      <c r="S3897" s="238">
        <v>46044</v>
      </c>
      <c r="T3897" s="263">
        <v>0.15</v>
      </c>
      <c r="U3897" s="263">
        <v>0</v>
      </c>
      <c r="V3897" s="263">
        <v>3.5039999999999995E-2</v>
      </c>
      <c r="W3897" s="263">
        <v>0</v>
      </c>
      <c r="X3897" s="263">
        <v>0.33999999999999997</v>
      </c>
      <c r="Y3897" s="265">
        <v>1.6064585475278061</v>
      </c>
      <c r="Z3897" s="275">
        <v>8425.6348099999996</v>
      </c>
      <c r="AA3897" s="276">
        <v>187.42359274313228</v>
      </c>
      <c r="AB3897" s="277">
        <v>0.05</v>
      </c>
      <c r="AC3897" s="277">
        <v>3.6499999999999998E-2</v>
      </c>
      <c r="AD3897" s="277">
        <v>0</v>
      </c>
      <c r="AE3897" s="277">
        <v>0.33999999999999997</v>
      </c>
      <c r="AF3897" s="276">
        <v>1.6365881600285659</v>
      </c>
    </row>
    <row r="3898" spans="1:32" ht="27.6" x14ac:dyDescent="0.3">
      <c r="A3898" s="2">
        <f>IF(G3898="","",VLOOKUP(G3898,{"CFTV","100000";"switch","750000";"VMS","200000";"Alarme","300000";"CA","400000";"Cabeamento","500000";"Infra","600000";"Redes","700000";"Energia","800000";"Outros","900000";"Serviço","1000000"},2,FALSE)
  + COUNTIF($G$2:G3898,G3898)
)</f>
        <v>900322</v>
      </c>
      <c r="B3898" s="3" t="str">
        <f t="shared" si="63"/>
        <v>ANTENA CELULAR VEICULAR QUADRIBAND, COM</v>
      </c>
      <c r="C3898" s="3" t="s">
        <v>6794</v>
      </c>
      <c r="D3898" s="3" t="s">
        <v>6794</v>
      </c>
      <c r="E3898" s="3" t="s">
        <v>6416</v>
      </c>
      <c r="F3898" s="5" t="s">
        <v>7</v>
      </c>
      <c r="G3898" s="2" t="s">
        <v>6262</v>
      </c>
      <c r="H3898" s="3" t="s">
        <v>6793</v>
      </c>
      <c r="I3898" s="170" t="s">
        <v>7038</v>
      </c>
      <c r="J3898" s="127">
        <v>49.737000000000002</v>
      </c>
      <c r="K3898" s="162">
        <v>104.61795161136189</v>
      </c>
      <c r="L3898" s="126"/>
      <c r="M3898" s="205">
        <v>3.2500000000000001E-2</v>
      </c>
      <c r="N3898" s="198">
        <v>0.12</v>
      </c>
      <c r="O3898" s="3" t="s">
        <v>6416</v>
      </c>
      <c r="P3898" s="31" t="s">
        <v>7297</v>
      </c>
      <c r="Q3898" s="234">
        <v>2</v>
      </c>
      <c r="R3898" s="5">
        <v>85177110</v>
      </c>
      <c r="S3898" s="238">
        <v>46043</v>
      </c>
      <c r="T3898" s="263">
        <v>0.15</v>
      </c>
      <c r="U3898" s="263">
        <v>0</v>
      </c>
      <c r="V3898" s="263">
        <v>3.2119999999999996E-2</v>
      </c>
      <c r="W3898" s="263">
        <v>0</v>
      </c>
      <c r="X3898" s="263">
        <v>0.33999999999999997</v>
      </c>
      <c r="Y3898" s="265">
        <v>1.8334922359937862</v>
      </c>
      <c r="Z3898" s="275">
        <v>51.353452500000003</v>
      </c>
      <c r="AA3898" s="276">
        <v>1.1423291875753383</v>
      </c>
      <c r="AB3898" s="277">
        <v>0.05</v>
      </c>
      <c r="AC3898" s="277">
        <v>3.6499999999999998E-2</v>
      </c>
      <c r="AD3898" s="277">
        <v>0</v>
      </c>
      <c r="AE3898" s="277">
        <v>0.33999999999999997</v>
      </c>
      <c r="AF3898" s="276">
        <v>1.6365881600285659</v>
      </c>
    </row>
    <row r="3899" spans="1:32" ht="41.4" x14ac:dyDescent="0.3">
      <c r="A3899" s="2">
        <f>IF(G3899="","",VLOOKUP(G3899,{"CFTV","100000";"switch","750000";"VMS","200000";"Alarme","300000";"CA","400000";"Cabeamento","500000";"Infra","600000";"Redes","700000";"Energia","800000";"Outros","900000";"Serviço","1000000"},2,FALSE)
  + COUNTIF($G$2:G3899,G3899)
)</f>
        <v>900323</v>
      </c>
      <c r="B3899" s="3" t="str">
        <f t="shared" si="63"/>
        <v>TERMOSTATO DIGITAL, CONTROLADOR DE TEMPERATURA</v>
      </c>
      <c r="C3899" s="3" t="s">
        <v>6796</v>
      </c>
      <c r="D3899" s="3" t="s">
        <v>6796</v>
      </c>
      <c r="E3899" s="3" t="s">
        <v>6797</v>
      </c>
      <c r="F3899" s="5" t="s">
        <v>7</v>
      </c>
      <c r="G3899" s="2" t="s">
        <v>6262</v>
      </c>
      <c r="H3899" s="3" t="s">
        <v>6795</v>
      </c>
      <c r="I3899" s="170" t="s">
        <v>7038</v>
      </c>
      <c r="J3899" s="127">
        <v>65.900000000000006</v>
      </c>
      <c r="K3899" s="162">
        <v>134.25237594665614</v>
      </c>
      <c r="L3899" s="126"/>
      <c r="M3899" s="205"/>
      <c r="N3899" s="198">
        <v>0.12</v>
      </c>
      <c r="O3899" s="3" t="s">
        <v>6797</v>
      </c>
      <c r="P3899" s="31" t="s">
        <v>7291</v>
      </c>
      <c r="Q3899" s="234">
        <v>1</v>
      </c>
      <c r="R3899" s="5">
        <v>90328982</v>
      </c>
      <c r="S3899" s="238">
        <v>46044</v>
      </c>
      <c r="T3899" s="263">
        <v>0.15</v>
      </c>
      <c r="U3899" s="263">
        <v>0</v>
      </c>
      <c r="V3899" s="263">
        <v>3.2119999999999996E-2</v>
      </c>
      <c r="W3899" s="263">
        <v>0</v>
      </c>
      <c r="X3899" s="263">
        <v>0.33999999999999997</v>
      </c>
      <c r="Y3899" s="265">
        <v>1.8334922359937862</v>
      </c>
      <c r="Z3899" s="275">
        <v>65.900000000000006</v>
      </c>
      <c r="AA3899" s="276">
        <v>1.465909102435027</v>
      </c>
      <c r="AB3899" s="277">
        <v>0.05</v>
      </c>
      <c r="AC3899" s="277">
        <v>3.6499999999999998E-2</v>
      </c>
      <c r="AD3899" s="277">
        <v>0</v>
      </c>
      <c r="AE3899" s="277">
        <v>0.33999999999999997</v>
      </c>
      <c r="AF3899" s="276">
        <v>1.6365881600285659</v>
      </c>
    </row>
    <row r="3900" spans="1:32" ht="27.6" x14ac:dyDescent="0.3">
      <c r="A3900" s="2">
        <f>IF(G3900="","",VLOOKUP(G3900,{"CFTV","100000";"switch","750000";"VMS","200000";"Alarme","300000";"CA","400000";"Cabeamento","500000";"Infra","600000";"Redes","700000";"Energia","800000";"Outros","900000";"Serviço","1000000"},2,FALSE)
  + COUNTIF($G$2:G3900,G3900)
)</f>
        <v>900324</v>
      </c>
      <c r="B3900" s="3" t="str">
        <f t="shared" si="63"/>
        <v>ABRAÇADEIRA METÁLICA, AÇO INOX 3/4,</v>
      </c>
      <c r="C3900" s="3"/>
      <c r="D3900" s="3"/>
      <c r="E3900" s="3" t="s">
        <v>326</v>
      </c>
      <c r="F3900" s="5" t="s">
        <v>7</v>
      </c>
      <c r="G3900" s="2" t="s">
        <v>6262</v>
      </c>
      <c r="H3900" s="3" t="s">
        <v>6798</v>
      </c>
      <c r="I3900" s="170" t="s">
        <v>7038</v>
      </c>
      <c r="J3900" s="127">
        <v>1.72</v>
      </c>
      <c r="K3900" s="162">
        <v>3.5040073843436805</v>
      </c>
      <c r="L3900" s="126"/>
      <c r="M3900" s="205"/>
      <c r="N3900" s="198">
        <v>0.18</v>
      </c>
      <c r="O3900" s="3" t="s">
        <v>7070</v>
      </c>
      <c r="P3900" s="31" t="s">
        <v>7294</v>
      </c>
      <c r="Q3900" s="234">
        <v>1</v>
      </c>
      <c r="R3900" s="5">
        <v>73261900</v>
      </c>
      <c r="S3900" s="238">
        <v>46043</v>
      </c>
      <c r="T3900" s="263">
        <v>0.15</v>
      </c>
      <c r="U3900" s="263">
        <v>0</v>
      </c>
      <c r="V3900" s="263">
        <v>3.2119999999999996E-2</v>
      </c>
      <c r="W3900" s="263">
        <v>0</v>
      </c>
      <c r="X3900" s="263">
        <v>0.33999999999999997</v>
      </c>
      <c r="Y3900" s="265">
        <v>1.8334922359937862</v>
      </c>
      <c r="Z3900" s="275">
        <v>1.72</v>
      </c>
      <c r="AA3900" s="276">
        <v>3.826045001803105E-2</v>
      </c>
      <c r="AB3900" s="277">
        <v>0.05</v>
      </c>
      <c r="AC3900" s="277">
        <v>3.6499999999999998E-2</v>
      </c>
      <c r="AD3900" s="277">
        <v>0</v>
      </c>
      <c r="AE3900" s="277">
        <v>0.33999999999999997</v>
      </c>
      <c r="AF3900" s="276">
        <v>1.6365881600285659</v>
      </c>
    </row>
    <row r="3901" spans="1:32" ht="27.6" x14ac:dyDescent="0.3">
      <c r="A3901" s="2">
        <f>IF(G3901="","",VLOOKUP(G3901,{"CFTV","100000";"switch","750000";"VMS","200000";"Alarme","300000";"CA","400000";"Cabeamento","500000";"Infra","600000";"Redes","700000";"Energia","800000";"Outros","900000";"Serviço","1000000"},2,FALSE)
  + COUNTIF($G$2:G3901,G3901)
)</f>
        <v>900325</v>
      </c>
      <c r="B3901" s="3" t="str">
        <f t="shared" si="63"/>
        <v xml:space="preserve">MICROVENTILADOR </v>
      </c>
      <c r="C3901" s="3"/>
      <c r="D3901" s="3"/>
      <c r="E3901" s="3" t="s">
        <v>326</v>
      </c>
      <c r="F3901" s="5" t="s">
        <v>7</v>
      </c>
      <c r="G3901" s="2" t="s">
        <v>6262</v>
      </c>
      <c r="H3901" s="3" t="s">
        <v>6799</v>
      </c>
      <c r="I3901" s="170" t="s">
        <v>7038</v>
      </c>
      <c r="J3901" s="127">
        <v>84.8</v>
      </c>
      <c r="K3901" s="162">
        <v>172.75571290252563</v>
      </c>
      <c r="L3901" s="126"/>
      <c r="M3901" s="205"/>
      <c r="N3901" s="198">
        <v>0.18</v>
      </c>
      <c r="O3901" s="62" t="s">
        <v>7070</v>
      </c>
      <c r="P3901" s="254" t="s">
        <v>7294</v>
      </c>
      <c r="Q3901" s="235">
        <v>1</v>
      </c>
      <c r="R3901" s="5">
        <v>84149020</v>
      </c>
      <c r="S3901" s="243">
        <v>46043</v>
      </c>
      <c r="T3901" s="263">
        <v>0.15</v>
      </c>
      <c r="U3901" s="263">
        <v>0</v>
      </c>
      <c r="V3901" s="263">
        <v>3.2119999999999996E-2</v>
      </c>
      <c r="W3901" s="263">
        <v>0</v>
      </c>
      <c r="X3901" s="263">
        <v>0.33999999999999997</v>
      </c>
      <c r="Y3901" s="265">
        <v>1.8334922359937862</v>
      </c>
      <c r="Z3901" s="275">
        <v>84.8</v>
      </c>
      <c r="AA3901" s="276">
        <v>1.8863291636796704</v>
      </c>
      <c r="AB3901" s="277">
        <v>0.05</v>
      </c>
      <c r="AC3901" s="277">
        <v>3.6499999999999998E-2</v>
      </c>
      <c r="AD3901" s="277">
        <v>0</v>
      </c>
      <c r="AE3901" s="277">
        <v>0.33999999999999997</v>
      </c>
      <c r="AF3901" s="276">
        <v>1.6365881600285659</v>
      </c>
    </row>
    <row r="3902" spans="1:32" ht="27.6" x14ac:dyDescent="0.3">
      <c r="A3902" s="2">
        <f>IF(G3902="","",VLOOKUP(G3902,{"CFTV","100000";"switch","750000";"VMS","200000";"Alarme","300000";"CA","400000";"Cabeamento","500000";"Infra","600000";"Redes","700000";"Energia","800000";"Outros","900000";"Serviço","1000000"},2,FALSE)
  + COUNTIF($G$2:G3902,G3902)
)</f>
        <v>900326</v>
      </c>
      <c r="B3902" s="3" t="str">
        <f t="shared" si="63"/>
        <v>VENEZIANA</v>
      </c>
      <c r="C3902" s="105" t="s">
        <v>7029</v>
      </c>
      <c r="D3902" s="105" t="s">
        <v>7029</v>
      </c>
      <c r="E3902" s="3" t="s">
        <v>326</v>
      </c>
      <c r="F3902" s="5" t="s">
        <v>7</v>
      </c>
      <c r="G3902" s="2" t="s">
        <v>6262</v>
      </c>
      <c r="H3902" s="3" t="s">
        <v>6800</v>
      </c>
      <c r="I3902" s="170" t="s">
        <v>7038</v>
      </c>
      <c r="J3902" s="127">
        <v>0</v>
      </c>
      <c r="K3902" s="162">
        <v>0</v>
      </c>
      <c r="L3902" s="126"/>
      <c r="M3902" s="205"/>
      <c r="N3902" s="198"/>
      <c r="O3902" s="3"/>
      <c r="P3902" s="31"/>
      <c r="Q3902" s="234"/>
      <c r="R3902" s="5">
        <v>39253000</v>
      </c>
      <c r="S3902" s="238"/>
      <c r="T3902" s="263">
        <v>0.15</v>
      </c>
      <c r="U3902" s="263">
        <v>0</v>
      </c>
      <c r="V3902" s="263">
        <v>3.2119999999999996E-2</v>
      </c>
      <c r="W3902" s="263">
        <v>0</v>
      </c>
      <c r="X3902" s="263">
        <v>0.33999999999999997</v>
      </c>
      <c r="Y3902" s="265">
        <v>1.8334922359937862</v>
      </c>
      <c r="Z3902" s="275">
        <v>0</v>
      </c>
      <c r="AA3902" s="276">
        <v>0</v>
      </c>
      <c r="AB3902" s="277">
        <v>0.05</v>
      </c>
      <c r="AC3902" s="277">
        <v>3.6499999999999998E-2</v>
      </c>
      <c r="AD3902" s="277">
        <v>0</v>
      </c>
      <c r="AE3902" s="277">
        <v>0.33999999999999997</v>
      </c>
      <c r="AF3902" s="276">
        <v>1.6365881600285659</v>
      </c>
    </row>
    <row r="3903" spans="1:32" ht="165.6" x14ac:dyDescent="0.3">
      <c r="A3903" s="2">
        <f>IF(G3903="","",VLOOKUP(G3903,{"CFTV","100000";"switch","750000";"VMS","200000";"Alarme","300000";"CA","400000";"Cabeamento","500000";"Infra","600000";"Redes","700000";"Energia","800000";"Outros","900000";"Serviço","1000000"},2,FALSE)
  + COUNTIF($G$2:G3903,G3903)
)</f>
        <v>900327</v>
      </c>
      <c r="B3903" s="3" t="str">
        <f t="shared" si="63"/>
        <v>01 PAINEL MONOCRISTALINO 600W 02</v>
      </c>
      <c r="C3903" s="3" t="s">
        <v>6802</v>
      </c>
      <c r="D3903" s="3" t="s">
        <v>6802</v>
      </c>
      <c r="E3903" s="3" t="s">
        <v>6803</v>
      </c>
      <c r="F3903" s="5" t="s">
        <v>7</v>
      </c>
      <c r="G3903" s="2" t="s">
        <v>6262</v>
      </c>
      <c r="H3903" s="3" t="s">
        <v>6801</v>
      </c>
      <c r="I3903" s="170" t="s">
        <v>7038</v>
      </c>
      <c r="J3903" s="127">
        <v>23385.39</v>
      </c>
      <c r="K3903" s="162">
        <v>47641.034445207471</v>
      </c>
      <c r="L3903" s="126"/>
      <c r="M3903" s="205"/>
      <c r="N3903" s="198">
        <v>0.12</v>
      </c>
      <c r="O3903" s="3" t="s">
        <v>6803</v>
      </c>
      <c r="P3903" s="31" t="s">
        <v>7295</v>
      </c>
      <c r="Q3903" s="234">
        <v>1</v>
      </c>
      <c r="R3903" s="5">
        <v>85018000</v>
      </c>
      <c r="S3903" s="238">
        <v>46045</v>
      </c>
      <c r="T3903" s="263">
        <v>0.15</v>
      </c>
      <c r="U3903" s="263">
        <v>0</v>
      </c>
      <c r="V3903" s="263">
        <v>3.2119999999999996E-2</v>
      </c>
      <c r="W3903" s="263">
        <v>0</v>
      </c>
      <c r="X3903" s="263">
        <v>0.33999999999999997</v>
      </c>
      <c r="Y3903" s="265">
        <v>1.8334922359937862</v>
      </c>
      <c r="Z3903" s="275">
        <v>23385.39</v>
      </c>
      <c r="AA3903" s="276">
        <v>520.19508444602502</v>
      </c>
      <c r="AB3903" s="277">
        <v>0.05</v>
      </c>
      <c r="AC3903" s="277">
        <v>3.6499999999999998E-2</v>
      </c>
      <c r="AD3903" s="277">
        <v>0</v>
      </c>
      <c r="AE3903" s="277">
        <v>0.33999999999999997</v>
      </c>
      <c r="AF3903" s="276">
        <v>1.6365881600285659</v>
      </c>
    </row>
    <row r="3904" spans="1:32" ht="27.6" x14ac:dyDescent="0.3">
      <c r="A3904" s="2">
        <f>IF(G3904="","",VLOOKUP(G3904,{"CFTV","100000";"switch","750000";"VMS","200000";"Alarme","300000";"CA","400000";"Cabeamento","500000";"Infra","600000";"Redes","700000";"Energia","800000";"Outros","900000";"Serviço","1000000"},2,FALSE)
  + COUNTIF($G$2:G3904,G3904)
)</f>
        <v>900328</v>
      </c>
      <c r="B3904" s="3" t="str">
        <f t="shared" si="63"/>
        <v>SUPORTE PARA CÂMERA SPEED DOME</v>
      </c>
      <c r="C3904" s="5" t="s">
        <v>6805</v>
      </c>
      <c r="D3904" s="5" t="s">
        <v>6805</v>
      </c>
      <c r="E3904" s="5" t="s">
        <v>370</v>
      </c>
      <c r="F3904" s="5" t="s">
        <v>7</v>
      </c>
      <c r="G3904" s="2" t="s">
        <v>6262</v>
      </c>
      <c r="H3904" s="3" t="s">
        <v>6804</v>
      </c>
      <c r="I3904" s="170" t="s">
        <v>7038</v>
      </c>
      <c r="J3904" s="127">
        <v>0</v>
      </c>
      <c r="K3904" s="162">
        <v>0</v>
      </c>
      <c r="L3904" s="126"/>
      <c r="M3904" s="205"/>
      <c r="N3904" s="198"/>
      <c r="O3904" s="3"/>
      <c r="P3904" s="31"/>
      <c r="Q3904" s="234"/>
      <c r="R3904" s="5">
        <v>73269090</v>
      </c>
      <c r="S3904" s="238"/>
      <c r="T3904" s="263">
        <v>0.15</v>
      </c>
      <c r="U3904" s="263">
        <v>0</v>
      </c>
      <c r="V3904" s="263">
        <v>3.2119999999999996E-2</v>
      </c>
      <c r="W3904" s="263">
        <v>0</v>
      </c>
      <c r="X3904" s="263">
        <v>0.33999999999999997</v>
      </c>
      <c r="Y3904" s="265">
        <v>1.8334922359937862</v>
      </c>
      <c r="Z3904" s="275">
        <v>0</v>
      </c>
      <c r="AA3904" s="276">
        <v>0</v>
      </c>
      <c r="AB3904" s="277">
        <v>0.05</v>
      </c>
      <c r="AC3904" s="277">
        <v>3.6499999999999998E-2</v>
      </c>
      <c r="AD3904" s="277">
        <v>0</v>
      </c>
      <c r="AE3904" s="277">
        <v>0.33999999999999997</v>
      </c>
      <c r="AF3904" s="276">
        <v>1.6365881600285659</v>
      </c>
    </row>
    <row r="3905" spans="1:32" ht="82.8" x14ac:dyDescent="0.3">
      <c r="A3905" s="2">
        <f>IF(G3905="","",VLOOKUP(G3905,{"CFTV","100000";"switch","750000";"VMS","200000";"Alarme","300000";"CA","400000";"Cabeamento","500000";"Infra","600000";"Redes","700000";"Energia","800000";"Outros","900000";"Serviço","1000000"},2,FALSE)
  + COUNTIF($G$2:G3905,G3905)
)</f>
        <v>900329</v>
      </c>
      <c r="B3905" s="3" t="str">
        <f t="shared" si="63"/>
        <v>PTZ FULL HD (2 MP)</v>
      </c>
      <c r="C3905" s="5" t="s">
        <v>7017</v>
      </c>
      <c r="D3905" s="5" t="s">
        <v>7017</v>
      </c>
      <c r="E3905" s="5" t="s">
        <v>370</v>
      </c>
      <c r="F3905" s="5" t="s">
        <v>7</v>
      </c>
      <c r="G3905" s="2" t="s">
        <v>6262</v>
      </c>
      <c r="H3905" s="3" t="s">
        <v>7016</v>
      </c>
      <c r="I3905" s="170" t="s">
        <v>7038</v>
      </c>
      <c r="J3905" s="127">
        <v>2857.76</v>
      </c>
      <c r="K3905" s="162">
        <v>5821.8675248151148</v>
      </c>
      <c r="L3905" s="126"/>
      <c r="M3905" s="205"/>
      <c r="N3905" s="198">
        <v>0.12</v>
      </c>
      <c r="O3905" s="3" t="s">
        <v>7060</v>
      </c>
      <c r="P3905" s="31" t="s">
        <v>7290</v>
      </c>
      <c r="Q3905" s="234">
        <v>1</v>
      </c>
      <c r="R3905" s="5">
        <v>85258929</v>
      </c>
      <c r="S3905" s="238">
        <v>46048</v>
      </c>
      <c r="T3905" s="263">
        <v>0.15</v>
      </c>
      <c r="U3905" s="263">
        <v>0</v>
      </c>
      <c r="V3905" s="263">
        <v>3.2119999999999996E-2</v>
      </c>
      <c r="W3905" s="263">
        <v>0</v>
      </c>
      <c r="X3905" s="263">
        <v>0.33999999999999997</v>
      </c>
      <c r="Y3905" s="265">
        <v>1.8334922359937862</v>
      </c>
      <c r="Z3905" s="275">
        <v>2857.76</v>
      </c>
      <c r="AA3905" s="276">
        <v>63.569292816004889</v>
      </c>
      <c r="AB3905" s="277">
        <v>0.05</v>
      </c>
      <c r="AC3905" s="277">
        <v>3.6499999999999998E-2</v>
      </c>
      <c r="AD3905" s="277">
        <v>0</v>
      </c>
      <c r="AE3905" s="277">
        <v>0.33999999999999997</v>
      </c>
      <c r="AF3905" s="276">
        <v>1.6365881600285659</v>
      </c>
    </row>
    <row r="3906" spans="1:32" ht="41.4" x14ac:dyDescent="0.3">
      <c r="A3906" s="2">
        <f>IF(G3906="","",VLOOKUP(G3906,{"CFTV","100000";"switch","750000";"VMS","200000";"Alarme","300000";"CA","400000";"Cabeamento","500000";"Infra","600000";"Redes","700000";"Energia","800000";"Outros","900000";"Serviço","1000000"},2,FALSE)
  + COUNTIF($G$2:G3906,G3906)
)</f>
        <v>900330</v>
      </c>
      <c r="B3906" s="3" t="str">
        <f t="shared" si="63"/>
        <v>FONTE DE ALIMENTAÇÃO ESTABILIZADA POE</v>
      </c>
      <c r="C3906" s="3" t="s">
        <v>6807</v>
      </c>
      <c r="D3906" s="3" t="s">
        <v>6807</v>
      </c>
      <c r="E3906" s="5" t="s">
        <v>2886</v>
      </c>
      <c r="F3906" s="5" t="s">
        <v>7</v>
      </c>
      <c r="G3906" s="2" t="s">
        <v>6262</v>
      </c>
      <c r="H3906" s="3" t="s">
        <v>6806</v>
      </c>
      <c r="I3906" s="170" t="s">
        <v>7038</v>
      </c>
      <c r="J3906" s="127">
        <v>380</v>
      </c>
      <c r="K3906" s="162">
        <v>827.02865965320382</v>
      </c>
      <c r="L3906" s="127">
        <v>83.333333333333329</v>
      </c>
      <c r="M3906" s="203"/>
      <c r="N3906" s="198">
        <v>3.8899999999999997E-2</v>
      </c>
      <c r="O3906" s="3" t="s">
        <v>7072</v>
      </c>
      <c r="P3906" s="31" t="s">
        <v>7291</v>
      </c>
      <c r="Q3906" s="234">
        <v>1</v>
      </c>
      <c r="R3906" s="5">
        <v>85176241</v>
      </c>
      <c r="S3906" s="238">
        <v>46000</v>
      </c>
      <c r="T3906" s="263">
        <v>0.15</v>
      </c>
      <c r="U3906" s="263">
        <v>0</v>
      </c>
      <c r="V3906" s="263">
        <v>3.5039999999999995E-2</v>
      </c>
      <c r="W3906" s="263">
        <v>0</v>
      </c>
      <c r="X3906" s="263">
        <v>0.33999999999999997</v>
      </c>
      <c r="Y3906" s="265">
        <v>1.6064585475278061</v>
      </c>
      <c r="Z3906" s="275">
        <v>463.33333333333331</v>
      </c>
      <c r="AA3906" s="276">
        <v>10.306594094004488</v>
      </c>
      <c r="AB3906" s="277">
        <v>0.05</v>
      </c>
      <c r="AC3906" s="277">
        <v>3.6499999999999998E-2</v>
      </c>
      <c r="AD3906" s="277">
        <v>0</v>
      </c>
      <c r="AE3906" s="277">
        <v>0.33999999999999997</v>
      </c>
      <c r="AF3906" s="276">
        <v>1.6365881600285659</v>
      </c>
    </row>
    <row r="3907" spans="1:32" ht="27.6" x14ac:dyDescent="0.3">
      <c r="A3907" s="2">
        <f>IF(G3907="","",VLOOKUP(G3907,{"CFTV","100000";"switch","750000";"VMS","200000";"Alarme","300000";"CA","400000";"Cabeamento","500000";"Infra","600000";"Redes","700000";"Energia","800000";"Outros","900000";"Serviço","1000000"},2,FALSE)
  + COUNTIF($G$2:G3907,G3907)
)</f>
        <v>900331</v>
      </c>
      <c r="B3907" s="3" t="str">
        <f t="shared" si="63"/>
        <v>SWITCHING POWER SUPPLY AD55A 12V</v>
      </c>
      <c r="C3907" s="3" t="s">
        <v>3362</v>
      </c>
      <c r="D3907" s="3" t="s">
        <v>3362</v>
      </c>
      <c r="E3907" s="5" t="s">
        <v>3362</v>
      </c>
      <c r="F3907" s="5" t="s">
        <v>7</v>
      </c>
      <c r="G3907" s="2" t="s">
        <v>6262</v>
      </c>
      <c r="H3907" s="3" t="s">
        <v>6808</v>
      </c>
      <c r="I3907" s="170" t="s">
        <v>7038</v>
      </c>
      <c r="J3907" s="127">
        <v>683.59050000000002</v>
      </c>
      <c r="K3907" s="162">
        <v>1297.3411163815933</v>
      </c>
      <c r="L3907" s="127">
        <v>43.23</v>
      </c>
      <c r="M3907" s="203"/>
      <c r="N3907" s="198">
        <v>0.04</v>
      </c>
      <c r="O3907" s="3" t="s">
        <v>3362</v>
      </c>
      <c r="P3907" s="31" t="s">
        <v>7291</v>
      </c>
      <c r="Q3907" s="234">
        <v>1</v>
      </c>
      <c r="R3907" s="5">
        <v>85044029</v>
      </c>
      <c r="S3907" s="238">
        <v>46002</v>
      </c>
      <c r="T3907" s="263">
        <v>0.15</v>
      </c>
      <c r="U3907" s="263">
        <v>0</v>
      </c>
      <c r="V3907" s="263">
        <v>3.5039999999999995E-2</v>
      </c>
      <c r="W3907" s="263">
        <v>0</v>
      </c>
      <c r="X3907" s="263">
        <v>0.33999999999999997</v>
      </c>
      <c r="Y3907" s="265">
        <v>1.6064585475278061</v>
      </c>
      <c r="Z3907" s="275">
        <v>726.82050000000004</v>
      </c>
      <c r="AA3907" s="276">
        <v>16.167720588564151</v>
      </c>
      <c r="AB3907" s="277">
        <v>0.05</v>
      </c>
      <c r="AC3907" s="277">
        <v>3.6499999999999998E-2</v>
      </c>
      <c r="AD3907" s="277">
        <v>0</v>
      </c>
      <c r="AE3907" s="277">
        <v>0.33999999999999997</v>
      </c>
      <c r="AF3907" s="276">
        <v>1.6365881600285659</v>
      </c>
    </row>
    <row r="3908" spans="1:32" ht="41.4" x14ac:dyDescent="0.3">
      <c r="A3908" s="2">
        <f>IF(G3908="","",VLOOKUP(G3908,{"CFTV","100000";"switch","750000";"VMS","200000";"Alarme","300000";"CA","400000";"Cabeamento","500000";"Infra","600000";"Redes","700000";"Energia","800000";"Outros","900000";"Serviço","1000000"},2,FALSE)
  + COUNTIF($G$2:G3908,G3908)
)</f>
        <v>900332</v>
      </c>
      <c r="B3908" s="3" t="str">
        <f t="shared" si="63"/>
        <v>FONTE DE ALIMENTAÇÃO ESTABILIZADA INJECTION</v>
      </c>
      <c r="C3908" s="3" t="s">
        <v>6810</v>
      </c>
      <c r="D3908" s="3" t="s">
        <v>6810</v>
      </c>
      <c r="E3908" s="5" t="s">
        <v>370</v>
      </c>
      <c r="F3908" s="5" t="s">
        <v>7</v>
      </c>
      <c r="G3908" s="2" t="s">
        <v>6262</v>
      </c>
      <c r="H3908" s="3" t="s">
        <v>6809</v>
      </c>
      <c r="I3908" s="170" t="s">
        <v>7038</v>
      </c>
      <c r="J3908" s="127">
        <v>353.15100000000001</v>
      </c>
      <c r="K3908" s="162">
        <v>661.87618293765775</v>
      </c>
      <c r="L3908" s="126"/>
      <c r="M3908" s="205">
        <v>0.05</v>
      </c>
      <c r="N3908" s="198">
        <v>0.04</v>
      </c>
      <c r="O3908" s="3" t="s">
        <v>7060</v>
      </c>
      <c r="P3908" s="31" t="s">
        <v>7290</v>
      </c>
      <c r="Q3908" s="234">
        <v>1</v>
      </c>
      <c r="R3908" s="5">
        <v>85044029</v>
      </c>
      <c r="S3908" s="238">
        <v>45999</v>
      </c>
      <c r="T3908" s="263">
        <v>0.15</v>
      </c>
      <c r="U3908" s="263">
        <v>0</v>
      </c>
      <c r="V3908" s="263">
        <v>3.5039999999999995E-2</v>
      </c>
      <c r="W3908" s="263">
        <v>0</v>
      </c>
      <c r="X3908" s="263">
        <v>0.33999999999999997</v>
      </c>
      <c r="Y3908" s="265">
        <v>1.6064585475278061</v>
      </c>
      <c r="Z3908" s="275">
        <v>370.80855000000003</v>
      </c>
      <c r="AA3908" s="276">
        <v>8.2484313915892837</v>
      </c>
      <c r="AB3908" s="277">
        <v>0.05</v>
      </c>
      <c r="AC3908" s="277">
        <v>3.6499999999999998E-2</v>
      </c>
      <c r="AD3908" s="277">
        <v>0</v>
      </c>
      <c r="AE3908" s="277">
        <v>0.33999999999999997</v>
      </c>
      <c r="AF3908" s="276">
        <v>1.6365881600285659</v>
      </c>
    </row>
    <row r="3909" spans="1:32" ht="27.6" x14ac:dyDescent="0.3">
      <c r="A3909" s="2">
        <f>IF(G3909="","",VLOOKUP(G3909,{"CFTV","100000";"switch","750000";"VMS","200000";"Alarme","300000";"CA","400000";"Cabeamento","500000";"Infra","600000";"Redes","700000";"Energia","800000";"Outros","900000";"Serviço","1000000"},2,FALSE)
  + COUNTIF($G$2:G3909,G3909)
)</f>
        <v>900333</v>
      </c>
      <c r="B3909" s="3" t="str">
        <f t="shared" si="63"/>
        <v>HD INTERNO SEAGATE SKYHAWK AI</v>
      </c>
      <c r="C3909" s="3" t="s">
        <v>6812</v>
      </c>
      <c r="D3909" s="3" t="s">
        <v>6812</v>
      </c>
      <c r="E3909" s="5" t="s">
        <v>851</v>
      </c>
      <c r="F3909" s="5" t="s">
        <v>7</v>
      </c>
      <c r="G3909" s="2" t="s">
        <v>6262</v>
      </c>
      <c r="H3909" s="3" t="s">
        <v>6811</v>
      </c>
      <c r="I3909" s="170" t="s">
        <v>7038</v>
      </c>
      <c r="J3909" s="127">
        <v>2499.9899999999998</v>
      </c>
      <c r="K3909" s="162">
        <v>5093.0136167356723</v>
      </c>
      <c r="L3909" s="126"/>
      <c r="M3909" s="203"/>
      <c r="N3909" s="218">
        <v>0.12</v>
      </c>
      <c r="O3909" s="3" t="s">
        <v>7067</v>
      </c>
      <c r="P3909" s="31" t="s">
        <v>7294</v>
      </c>
      <c r="Q3909" s="234">
        <v>1</v>
      </c>
      <c r="R3909" s="5">
        <v>84717012</v>
      </c>
      <c r="S3909" s="238">
        <v>46000</v>
      </c>
      <c r="T3909" s="263">
        <v>0.15</v>
      </c>
      <c r="U3909" s="263">
        <v>0</v>
      </c>
      <c r="V3909" s="263">
        <v>3.2119999999999996E-2</v>
      </c>
      <c r="W3909" s="263">
        <v>0</v>
      </c>
      <c r="X3909" s="263">
        <v>0.33999999999999997</v>
      </c>
      <c r="Y3909" s="265">
        <v>1.8334922359937862</v>
      </c>
      <c r="Z3909" s="275">
        <v>2499.9899999999998</v>
      </c>
      <c r="AA3909" s="276">
        <v>55.610896767777575</v>
      </c>
      <c r="AB3909" s="277">
        <v>0.05</v>
      </c>
      <c r="AC3909" s="277">
        <v>3.6499999999999998E-2</v>
      </c>
      <c r="AD3909" s="277">
        <v>0</v>
      </c>
      <c r="AE3909" s="277">
        <v>0.33999999999999997</v>
      </c>
      <c r="AF3909" s="276">
        <v>1.6365881600285659</v>
      </c>
    </row>
    <row r="3910" spans="1:32" ht="27.6" x14ac:dyDescent="0.3">
      <c r="A3910" s="2">
        <f>IF(G3910="","",VLOOKUP(G3910,{"CFTV","100000";"switch","750000";"VMS","200000";"Alarme","300000";"CA","400000";"Cabeamento","500000";"Infra","600000";"Redes","700000";"Energia","800000";"Outros","900000";"Serviço","1000000"},2,FALSE)
  + COUNTIF($G$2:G3910,G3910)
)</f>
        <v>900334</v>
      </c>
      <c r="B3910" s="3" t="str">
        <f t="shared" si="63"/>
        <v>HD 4TB SATA3 SEAGATE IRONWOLF</v>
      </c>
      <c r="C3910" s="3" t="s">
        <v>6814</v>
      </c>
      <c r="D3910" s="3" t="s">
        <v>6814</v>
      </c>
      <c r="E3910" s="5" t="s">
        <v>851</v>
      </c>
      <c r="F3910" s="5" t="s">
        <v>7</v>
      </c>
      <c r="G3910" s="2" t="s">
        <v>6262</v>
      </c>
      <c r="H3910" s="3" t="s">
        <v>6813</v>
      </c>
      <c r="I3910" s="170" t="s">
        <v>7038</v>
      </c>
      <c r="J3910" s="127">
        <v>839.99</v>
      </c>
      <c r="K3910" s="162">
        <v>1757.402308200044</v>
      </c>
      <c r="L3910" s="127">
        <v>22.66</v>
      </c>
      <c r="M3910" s="203"/>
      <c r="N3910" s="198">
        <v>0.12</v>
      </c>
      <c r="O3910" s="3" t="s">
        <v>7074</v>
      </c>
      <c r="P3910" s="31" t="s">
        <v>7294</v>
      </c>
      <c r="Q3910" s="234">
        <v>1</v>
      </c>
      <c r="R3910" s="5">
        <v>84717012</v>
      </c>
      <c r="S3910" s="238">
        <v>46002</v>
      </c>
      <c r="T3910" s="263">
        <v>0.15</v>
      </c>
      <c r="U3910" s="263">
        <v>0</v>
      </c>
      <c r="V3910" s="263">
        <v>3.2119999999999996E-2</v>
      </c>
      <c r="W3910" s="263">
        <v>0</v>
      </c>
      <c r="X3910" s="263">
        <v>0.33999999999999997</v>
      </c>
      <c r="Y3910" s="265">
        <v>1.8334922359937862</v>
      </c>
      <c r="Z3910" s="275">
        <v>862.65</v>
      </c>
      <c r="AA3910" s="276">
        <v>19.189172795380514</v>
      </c>
      <c r="AB3910" s="277">
        <v>0.05</v>
      </c>
      <c r="AC3910" s="277">
        <v>3.6499999999999998E-2</v>
      </c>
      <c r="AD3910" s="277">
        <v>0</v>
      </c>
      <c r="AE3910" s="277">
        <v>0.33999999999999997</v>
      </c>
      <c r="AF3910" s="276">
        <v>1.6365881600285659</v>
      </c>
    </row>
    <row r="3911" spans="1:32" ht="41.4" x14ac:dyDescent="0.3">
      <c r="A3911" s="2">
        <f>IF(G3911="","",VLOOKUP(G3911,{"CFTV","100000";"switch","750000";"VMS","200000";"Alarme","300000";"CA","400000";"Cabeamento","500000";"Infra","600000";"Redes","700000";"Energia","800000";"Outros","900000";"Serviço","1000000"},2,FALSE)
  + COUNTIF($G$2:G3911,G3911)
)</f>
        <v>900335</v>
      </c>
      <c r="B3911" s="3" t="str">
        <f t="shared" si="63"/>
        <v>BATERIA ESTACIONÁRIA PARA SISTEMA FOTOVOLTAICOS,</v>
      </c>
      <c r="C3911" s="3" t="s">
        <v>6816</v>
      </c>
      <c r="D3911" s="3" t="s">
        <v>6816</v>
      </c>
      <c r="E3911" s="5" t="s">
        <v>6817</v>
      </c>
      <c r="F3911" s="5" t="s">
        <v>7</v>
      </c>
      <c r="G3911" s="2" t="s">
        <v>6262</v>
      </c>
      <c r="H3911" s="3" t="s">
        <v>6815</v>
      </c>
      <c r="I3911" s="170" t="s">
        <v>7038</v>
      </c>
      <c r="J3911" s="127">
        <v>913.7</v>
      </c>
      <c r="K3911" s="162">
        <v>1861.4020622528028</v>
      </c>
      <c r="L3911" s="127"/>
      <c r="M3911" s="203"/>
      <c r="N3911" s="198">
        <v>0.12</v>
      </c>
      <c r="O3911" s="3" t="s">
        <v>7057</v>
      </c>
      <c r="P3911" s="31" t="s">
        <v>7291</v>
      </c>
      <c r="Q3911" s="234">
        <v>1</v>
      </c>
      <c r="R3911" s="5">
        <v>85072010</v>
      </c>
      <c r="S3911" s="238">
        <v>46001</v>
      </c>
      <c r="T3911" s="263">
        <v>0.15</v>
      </c>
      <c r="U3911" s="263">
        <v>0</v>
      </c>
      <c r="V3911" s="263">
        <v>3.2119999999999996E-2</v>
      </c>
      <c r="W3911" s="263">
        <v>0</v>
      </c>
      <c r="X3911" s="263">
        <v>0.33999999999999997</v>
      </c>
      <c r="Y3911" s="265">
        <v>1.8334922359937862</v>
      </c>
      <c r="Z3911" s="275">
        <v>913.7</v>
      </c>
      <c r="AA3911" s="276">
        <v>20.324751849694753</v>
      </c>
      <c r="AB3911" s="277">
        <v>0.05</v>
      </c>
      <c r="AC3911" s="277">
        <v>3.6499999999999998E-2</v>
      </c>
      <c r="AD3911" s="277">
        <v>0</v>
      </c>
      <c r="AE3911" s="277">
        <v>0.33999999999999997</v>
      </c>
      <c r="AF3911" s="276">
        <v>1.6365881600285659</v>
      </c>
    </row>
    <row r="3912" spans="1:32" ht="27.6" x14ac:dyDescent="0.3">
      <c r="A3912" s="2">
        <f>IF(G3912="","",VLOOKUP(G3912,{"CFTV","100000";"switch","750000";"VMS","200000";"Alarme","300000";"CA","400000";"Cabeamento","500000";"Infra","600000";"Redes","700000";"Energia","800000";"Outros","900000";"Serviço","1000000"},2,FALSE)
  + COUNTIF($G$2:G3912,G3912)
)</f>
        <v>900336</v>
      </c>
      <c r="B3912" s="3" t="str">
        <f t="shared" si="63"/>
        <v>BATERIA DE GEL SELADA 12VCC</v>
      </c>
      <c r="C3912" s="3" t="s">
        <v>6819</v>
      </c>
      <c r="D3912" s="3" t="s">
        <v>6819</v>
      </c>
      <c r="E3912" s="5" t="s">
        <v>6817</v>
      </c>
      <c r="F3912" s="5" t="s">
        <v>7</v>
      </c>
      <c r="G3912" s="2" t="s">
        <v>6262</v>
      </c>
      <c r="H3912" s="3" t="s">
        <v>6818</v>
      </c>
      <c r="I3912" s="170" t="s">
        <v>7038</v>
      </c>
      <c r="J3912" s="127">
        <v>106.8</v>
      </c>
      <c r="K3912" s="162">
        <v>217.57441200459596</v>
      </c>
      <c r="L3912" s="127"/>
      <c r="M3912" s="203"/>
      <c r="N3912" s="198">
        <v>0.12</v>
      </c>
      <c r="O3912" s="3" t="s">
        <v>7057</v>
      </c>
      <c r="P3912" s="31" t="s">
        <v>7291</v>
      </c>
      <c r="Q3912" s="234">
        <v>1</v>
      </c>
      <c r="R3912" s="5">
        <v>85072010</v>
      </c>
      <c r="S3912" s="238">
        <v>46001</v>
      </c>
      <c r="T3912" s="263">
        <v>0.15</v>
      </c>
      <c r="U3912" s="263">
        <v>0</v>
      </c>
      <c r="V3912" s="263">
        <v>3.2119999999999996E-2</v>
      </c>
      <c r="W3912" s="263">
        <v>0</v>
      </c>
      <c r="X3912" s="263">
        <v>0.33999999999999997</v>
      </c>
      <c r="Y3912" s="265">
        <v>1.8334922359937862</v>
      </c>
      <c r="Z3912" s="275">
        <v>106.8</v>
      </c>
      <c r="AA3912" s="276">
        <v>2.3757070127475091</v>
      </c>
      <c r="AB3912" s="277">
        <v>0.05</v>
      </c>
      <c r="AC3912" s="277">
        <v>3.6499999999999998E-2</v>
      </c>
      <c r="AD3912" s="277">
        <v>0</v>
      </c>
      <c r="AE3912" s="277">
        <v>0.33999999999999997</v>
      </c>
      <c r="AF3912" s="276">
        <v>1.6365881600285659</v>
      </c>
    </row>
    <row r="3913" spans="1:32" ht="55.2" x14ac:dyDescent="0.3">
      <c r="A3913" s="2">
        <f>IF(G3913="","",VLOOKUP(G3913,{"CFTV","100000";"switch","750000";"VMS","200000";"Alarme","300000";"CA","400000";"Cabeamento","500000";"Infra","600000";"Redes","700000";"Energia","800000";"Outros","900000";"Serviço","1000000"},2,FALSE)
  + COUNTIF($G$2:G3913,G3913)
)</f>
        <v>900337</v>
      </c>
      <c r="B3913" s="3" t="str">
        <f t="shared" si="63"/>
        <v>BARRA ANTI-PÂNICO KIT PARA PORTAS</v>
      </c>
      <c r="C3913" s="3" t="s">
        <v>6821</v>
      </c>
      <c r="D3913" s="3" t="s">
        <v>6821</v>
      </c>
      <c r="E3913" s="5" t="s">
        <v>6822</v>
      </c>
      <c r="F3913" s="5" t="s">
        <v>7</v>
      </c>
      <c r="G3913" s="2" t="s">
        <v>6262</v>
      </c>
      <c r="H3913" s="3" t="s">
        <v>6820</v>
      </c>
      <c r="I3913" s="170" t="s">
        <v>7038</v>
      </c>
      <c r="J3913" s="127">
        <v>2331.04</v>
      </c>
      <c r="K3913" s="162">
        <v>4875.8126938902615</v>
      </c>
      <c r="L3913" s="127">
        <v>62.333333333333336</v>
      </c>
      <c r="M3913" s="203"/>
      <c r="N3913" s="198">
        <v>0.12</v>
      </c>
      <c r="O3913" s="3" t="s">
        <v>7177</v>
      </c>
      <c r="P3913" s="31" t="s">
        <v>7295</v>
      </c>
      <c r="Q3913" s="234">
        <v>1</v>
      </c>
      <c r="R3913" s="5">
        <v>83014000</v>
      </c>
      <c r="S3913" s="238">
        <v>45999</v>
      </c>
      <c r="T3913" s="263">
        <v>0.15</v>
      </c>
      <c r="U3913" s="263">
        <v>0</v>
      </c>
      <c r="V3913" s="263">
        <v>3.2119999999999996E-2</v>
      </c>
      <c r="W3913" s="263">
        <v>0</v>
      </c>
      <c r="X3913" s="263">
        <v>0.33999999999999997</v>
      </c>
      <c r="Y3913" s="265">
        <v>1.8334922359937862</v>
      </c>
      <c r="Z3913" s="275">
        <v>2393.3733333333334</v>
      </c>
      <c r="AA3913" s="276">
        <v>53.239267903772308</v>
      </c>
      <c r="AB3913" s="277">
        <v>0.05</v>
      </c>
      <c r="AC3913" s="277">
        <v>3.6499999999999998E-2</v>
      </c>
      <c r="AD3913" s="277">
        <v>0</v>
      </c>
      <c r="AE3913" s="277">
        <v>0.33999999999999997</v>
      </c>
      <c r="AF3913" s="276">
        <v>1.6365881600285659</v>
      </c>
    </row>
    <row r="3914" spans="1:32" ht="27.6" x14ac:dyDescent="0.3">
      <c r="A3914" s="2">
        <f>IF(G3914="","",VLOOKUP(G3914,{"CFTV","100000";"switch","750000";"VMS","200000";"Alarme","300000";"CA","400000";"Cabeamento","500000";"Infra","600000";"Redes","700000";"Energia","800000";"Outros","900000";"Serviço","1000000"},2,FALSE)
  + COUNTIF($G$2:G3914,G3914)
)</f>
        <v>900338</v>
      </c>
      <c r="B3914" s="3" t="str">
        <f t="shared" si="63"/>
        <v>RELE MODULAR DE INTERFACE 24</v>
      </c>
      <c r="C3914" s="3" t="s">
        <v>6824</v>
      </c>
      <c r="D3914" s="3" t="s">
        <v>6824</v>
      </c>
      <c r="E3914" s="5" t="s">
        <v>5717</v>
      </c>
      <c r="F3914" s="5" t="s">
        <v>7</v>
      </c>
      <c r="G3914" s="2" t="s">
        <v>6262</v>
      </c>
      <c r="H3914" s="3" t="s">
        <v>6823</v>
      </c>
      <c r="I3914" s="170" t="s">
        <v>7038</v>
      </c>
      <c r="J3914" s="127">
        <v>53.51</v>
      </c>
      <c r="K3914" s="162">
        <v>109.01129949780834</v>
      </c>
      <c r="L3914" s="127"/>
      <c r="M3914" s="203"/>
      <c r="N3914" s="198">
        <v>0.12</v>
      </c>
      <c r="O3914" s="3" t="s">
        <v>6374</v>
      </c>
      <c r="P3914" s="31" t="s">
        <v>7290</v>
      </c>
      <c r="Q3914" s="234">
        <v>1</v>
      </c>
      <c r="R3914" s="5">
        <v>85364100</v>
      </c>
      <c r="S3914" s="238">
        <v>45999</v>
      </c>
      <c r="T3914" s="263">
        <v>0.15</v>
      </c>
      <c r="U3914" s="263">
        <v>0</v>
      </c>
      <c r="V3914" s="263">
        <v>3.2119999999999996E-2</v>
      </c>
      <c r="W3914" s="263">
        <v>0</v>
      </c>
      <c r="X3914" s="263">
        <v>0.33999999999999997</v>
      </c>
      <c r="Y3914" s="265">
        <v>1.8334922359937862</v>
      </c>
      <c r="Z3914" s="275">
        <v>53.51</v>
      </c>
      <c r="AA3914" s="276">
        <v>1.1903003956190938</v>
      </c>
      <c r="AB3914" s="277">
        <v>0.05</v>
      </c>
      <c r="AC3914" s="277">
        <v>3.6499999999999998E-2</v>
      </c>
      <c r="AD3914" s="277">
        <v>0</v>
      </c>
      <c r="AE3914" s="277">
        <v>0.33999999999999997</v>
      </c>
      <c r="AF3914" s="276">
        <v>1.6365881600285659</v>
      </c>
    </row>
    <row r="3915" spans="1:32" ht="27.6" x14ac:dyDescent="0.3">
      <c r="A3915" s="2">
        <f>IF(G3915="","",VLOOKUP(G3915,{"CFTV","100000";"switch","750000";"VMS","200000";"Alarme","300000";"CA","400000";"Cabeamento","500000";"Infra","600000";"Redes","700000";"Energia","800000";"Outros","900000";"Serviço","1000000"},2,FALSE)
  + COUNTIF($G$2:G3915,G3915)
)</f>
        <v>900339</v>
      </c>
      <c r="B3915" s="3" t="str">
        <f t="shared" si="63"/>
        <v>RELE MODULAR DE INTERFACE 12</v>
      </c>
      <c r="C3915" s="3" t="s">
        <v>6824</v>
      </c>
      <c r="D3915" s="3" t="s">
        <v>6824</v>
      </c>
      <c r="E3915" s="5" t="s">
        <v>5717</v>
      </c>
      <c r="F3915" s="5" t="s">
        <v>7</v>
      </c>
      <c r="G3915" s="2" t="s">
        <v>6262</v>
      </c>
      <c r="H3915" s="3" t="s">
        <v>6825</v>
      </c>
      <c r="I3915" s="170" t="s">
        <v>7038</v>
      </c>
      <c r="J3915" s="127">
        <v>66.77</v>
      </c>
      <c r="K3915" s="162">
        <v>136.02475177478345</v>
      </c>
      <c r="L3915" s="127"/>
      <c r="M3915" s="203"/>
      <c r="N3915" s="218">
        <v>0.12</v>
      </c>
      <c r="O3915" s="3" t="s">
        <v>6374</v>
      </c>
      <c r="P3915" s="31" t="s">
        <v>7290</v>
      </c>
      <c r="Q3915" s="234">
        <v>1</v>
      </c>
      <c r="R3915" s="5">
        <v>85364100</v>
      </c>
      <c r="S3915" s="238">
        <v>45999</v>
      </c>
      <c r="T3915" s="263">
        <v>0.15</v>
      </c>
      <c r="U3915" s="263">
        <v>0</v>
      </c>
      <c r="V3915" s="263">
        <v>3.2119999999999996E-2</v>
      </c>
      <c r="W3915" s="263">
        <v>0</v>
      </c>
      <c r="X3915" s="263">
        <v>0.33999999999999997</v>
      </c>
      <c r="Y3915" s="265">
        <v>1.8334922359937862</v>
      </c>
      <c r="Z3915" s="275">
        <v>66.77</v>
      </c>
      <c r="AA3915" s="276">
        <v>1.4852617719208914</v>
      </c>
      <c r="AB3915" s="277">
        <v>0.05</v>
      </c>
      <c r="AC3915" s="277">
        <v>3.6499999999999998E-2</v>
      </c>
      <c r="AD3915" s="277">
        <v>0</v>
      </c>
      <c r="AE3915" s="277">
        <v>0.33999999999999997</v>
      </c>
      <c r="AF3915" s="276">
        <v>1.6365881600285659</v>
      </c>
    </row>
    <row r="3916" spans="1:32" ht="27.6" x14ac:dyDescent="0.3">
      <c r="A3916" s="2">
        <f>IF(G3916="","",VLOOKUP(G3916,{"CFTV","100000";"switch","750000";"VMS","200000";"Alarme","300000";"CA","400000";"Cabeamento","500000";"Infra","600000";"Redes","700000";"Energia","800000";"Outros","900000";"Serviço","1000000"},2,FALSE)
  + COUNTIF($G$2:G3916,G3916)
)</f>
        <v>900340</v>
      </c>
      <c r="B3916" s="3" t="str">
        <f t="shared" si="63"/>
        <v>SUPORTE ARTICULADO DE PAREDE PARA</v>
      </c>
      <c r="C3916" s="3" t="s">
        <v>6827</v>
      </c>
      <c r="D3916" s="3" t="s">
        <v>6827</v>
      </c>
      <c r="E3916" s="5" t="s">
        <v>6828</v>
      </c>
      <c r="F3916" s="5" t="s">
        <v>7</v>
      </c>
      <c r="G3916" s="2" t="s">
        <v>6262</v>
      </c>
      <c r="H3916" s="3" t="s">
        <v>6826</v>
      </c>
      <c r="I3916" s="170" t="s">
        <v>7038</v>
      </c>
      <c r="J3916" s="127">
        <v>159</v>
      </c>
      <c r="K3916" s="162">
        <v>368.87826574599427</v>
      </c>
      <c r="L3916" s="127">
        <v>22.07</v>
      </c>
      <c r="M3916" s="203"/>
      <c r="N3916" s="218">
        <v>0.12</v>
      </c>
      <c r="O3916" s="3" t="s">
        <v>7283</v>
      </c>
      <c r="P3916" s="31" t="s">
        <v>7288</v>
      </c>
      <c r="Q3916" s="234">
        <v>1</v>
      </c>
      <c r="R3916" s="5">
        <v>73269090</v>
      </c>
      <c r="S3916" s="238">
        <v>45999</v>
      </c>
      <c r="T3916" s="263">
        <v>0.15</v>
      </c>
      <c r="U3916" s="263">
        <v>0</v>
      </c>
      <c r="V3916" s="263">
        <v>3.2119999999999996E-2</v>
      </c>
      <c r="W3916" s="263">
        <v>0</v>
      </c>
      <c r="X3916" s="263">
        <v>0.33999999999999997</v>
      </c>
      <c r="Y3916" s="265">
        <v>1.8334922359937862</v>
      </c>
      <c r="Z3916" s="275">
        <v>181.07</v>
      </c>
      <c r="AA3916" s="276">
        <v>4.0278021423051635</v>
      </c>
      <c r="AB3916" s="277">
        <v>0.05</v>
      </c>
      <c r="AC3916" s="277">
        <v>3.6499999999999998E-2</v>
      </c>
      <c r="AD3916" s="277">
        <v>0</v>
      </c>
      <c r="AE3916" s="277">
        <v>0.33999999999999997</v>
      </c>
      <c r="AF3916" s="276">
        <v>1.6365881600285659</v>
      </c>
    </row>
    <row r="3917" spans="1:32" x14ac:dyDescent="0.3">
      <c r="A3917" s="2">
        <f>IF(G3917="","",VLOOKUP(G3917,{"CFTV","100000";"switch","750000";"VMS","200000";"Alarme","300000";"CA","400000";"Cabeamento","500000";"Infra","600000";"Redes","700000";"Energia","800000";"Outros","900000";"Serviço","1000000"},2,FALSE)
  + COUNTIF($G$2:G3917,G3917)
)</f>
        <v>900341</v>
      </c>
      <c r="B3917" s="3" t="str">
        <f t="shared" si="63"/>
        <v>SUPORTE PARA 2 TVs 10″</v>
      </c>
      <c r="C3917" s="3" t="s">
        <v>6830</v>
      </c>
      <c r="D3917" s="3" t="s">
        <v>6830</v>
      </c>
      <c r="E3917" s="5" t="s">
        <v>6831</v>
      </c>
      <c r="F3917" s="5" t="s">
        <v>7</v>
      </c>
      <c r="G3917" s="2" t="s">
        <v>6262</v>
      </c>
      <c r="H3917" s="3" t="s">
        <v>6829</v>
      </c>
      <c r="I3917" s="170" t="s">
        <v>7038</v>
      </c>
      <c r="J3917" s="127">
        <v>1224.1400000000001</v>
      </c>
      <c r="K3917" s="162">
        <v>2493.8346508549266</v>
      </c>
      <c r="L3917" s="126"/>
      <c r="M3917" s="203"/>
      <c r="N3917" s="218">
        <v>7.0000000000000007E-2</v>
      </c>
      <c r="O3917" s="3" t="s">
        <v>7057</v>
      </c>
      <c r="P3917" s="31" t="s">
        <v>7291</v>
      </c>
      <c r="Q3917" s="234">
        <v>1</v>
      </c>
      <c r="R3917" s="5">
        <v>85299020</v>
      </c>
      <c r="S3917" s="238">
        <v>46087</v>
      </c>
      <c r="T3917" s="263">
        <v>0.15</v>
      </c>
      <c r="U3917" s="263">
        <v>0</v>
      </c>
      <c r="V3917" s="263">
        <v>3.2119999999999996E-2</v>
      </c>
      <c r="W3917" s="263">
        <v>0</v>
      </c>
      <c r="X3917" s="263">
        <v>0.33999999999999997</v>
      </c>
      <c r="Y3917" s="265">
        <v>1.8334922359937862</v>
      </c>
      <c r="Z3917" s="275">
        <v>1224.1400000000001</v>
      </c>
      <c r="AA3917" s="276">
        <v>27.230318188995657</v>
      </c>
      <c r="AB3917" s="277">
        <v>0.05</v>
      </c>
      <c r="AC3917" s="277">
        <v>3.6499999999999998E-2</v>
      </c>
      <c r="AD3917" s="277">
        <v>0</v>
      </c>
      <c r="AE3917" s="277">
        <v>0.33999999999999997</v>
      </c>
      <c r="AF3917" s="276">
        <v>1.6365881600285659</v>
      </c>
    </row>
    <row r="3918" spans="1:32" ht="82.8" x14ac:dyDescent="0.3">
      <c r="A3918" s="2">
        <f>IF(G3918="","",VLOOKUP(G3918,{"CFTV","100000";"switch","750000";"VMS","200000";"Alarme","300000";"CA","400000";"Cabeamento","500000";"Infra","600000";"Redes","700000";"Energia","800000";"Outros","900000";"Serviço","1000000"},2,FALSE)
  + COUNTIF($G$2:G3918,G3918)
)</f>
        <v>900342</v>
      </c>
      <c r="B3918" s="3" t="str">
        <f t="shared" si="63"/>
        <v>RADAR DE DETECÇÃO PERIMETRAL IP</v>
      </c>
      <c r="C3918" s="3" t="s">
        <v>7019</v>
      </c>
      <c r="D3918" s="3" t="s">
        <v>7019</v>
      </c>
      <c r="E3918" s="5" t="s">
        <v>370</v>
      </c>
      <c r="F3918" s="5" t="s">
        <v>7</v>
      </c>
      <c r="G3918" s="2" t="s">
        <v>6262</v>
      </c>
      <c r="H3918" s="3" t="s">
        <v>7018</v>
      </c>
      <c r="I3918" s="170" t="s">
        <v>7038</v>
      </c>
      <c r="J3918" s="127">
        <v>0</v>
      </c>
      <c r="K3918" s="162">
        <v>0</v>
      </c>
      <c r="L3918" s="127"/>
      <c r="M3918" s="205"/>
      <c r="N3918" s="193">
        <v>0.12</v>
      </c>
      <c r="O3918" s="3" t="s">
        <v>7060</v>
      </c>
      <c r="P3918" s="31" t="s">
        <v>7290</v>
      </c>
      <c r="Q3918" s="234">
        <v>3</v>
      </c>
      <c r="R3918" s="5">
        <v>85261000</v>
      </c>
      <c r="S3918" s="238">
        <v>46091</v>
      </c>
      <c r="T3918" s="263">
        <v>0.15</v>
      </c>
      <c r="U3918" s="263">
        <v>0</v>
      </c>
      <c r="V3918" s="263">
        <v>3.2119999999999996E-2</v>
      </c>
      <c r="W3918" s="263">
        <v>0</v>
      </c>
      <c r="X3918" s="263">
        <v>0.33999999999999997</v>
      </c>
      <c r="Y3918" s="265">
        <v>1.8334922359937862</v>
      </c>
      <c r="Z3918" s="275">
        <v>0</v>
      </c>
      <c r="AA3918" s="276">
        <v>0</v>
      </c>
      <c r="AB3918" s="277">
        <v>0.05</v>
      </c>
      <c r="AC3918" s="277">
        <v>3.6499999999999998E-2</v>
      </c>
      <c r="AD3918" s="277">
        <v>0</v>
      </c>
      <c r="AE3918" s="277">
        <v>0.33999999999999997</v>
      </c>
      <c r="AF3918" s="276">
        <v>1.6365881600285659</v>
      </c>
    </row>
    <row r="3919" spans="1:32" ht="27.6" x14ac:dyDescent="0.3">
      <c r="A3919" s="2">
        <f>IF(G3919="","",VLOOKUP(G3919,{"CFTV","100000";"switch","750000";"VMS","200000";"Alarme","300000";"CA","400000";"Cabeamento","500000";"Infra","600000";"Redes","700000";"Energia","800000";"Outros","900000";"Serviço","1000000"},2,FALSE)
  + COUNTIF($G$2:G3919,G3919)
)</f>
        <v>900343</v>
      </c>
      <c r="B3919" s="3" t="str">
        <f t="shared" si="63"/>
        <v>SUPORTE PARA FIXAÇÃO EM POSTE</v>
      </c>
      <c r="C3919" s="3" t="s">
        <v>6833</v>
      </c>
      <c r="D3919" s="3" t="s">
        <v>6833</v>
      </c>
      <c r="E3919" s="5" t="s">
        <v>370</v>
      </c>
      <c r="F3919" s="5" t="s">
        <v>7</v>
      </c>
      <c r="G3919" s="2" t="s">
        <v>6262</v>
      </c>
      <c r="H3919" s="3" t="s">
        <v>6832</v>
      </c>
      <c r="I3919" s="170" t="s">
        <v>7038</v>
      </c>
      <c r="J3919" s="127">
        <v>341.39</v>
      </c>
      <c r="K3919" s="162">
        <v>609.36542615613087</v>
      </c>
      <c r="L3919" s="127"/>
      <c r="M3919" s="205"/>
      <c r="N3919" s="193">
        <v>0.04</v>
      </c>
      <c r="O3919" s="3" t="s">
        <v>7060</v>
      </c>
      <c r="P3919" s="31" t="s">
        <v>7290</v>
      </c>
      <c r="Q3919" s="234">
        <v>3</v>
      </c>
      <c r="R3919" s="5">
        <v>85299090</v>
      </c>
      <c r="S3919" s="238">
        <v>46091</v>
      </c>
      <c r="T3919" s="263">
        <v>0.15</v>
      </c>
      <c r="U3919" s="263">
        <v>0</v>
      </c>
      <c r="V3919" s="263">
        <v>3.5039999999999995E-2</v>
      </c>
      <c r="W3919" s="263">
        <v>0</v>
      </c>
      <c r="X3919" s="263">
        <v>0.33999999999999997</v>
      </c>
      <c r="Y3919" s="265">
        <v>1.6064585475278061</v>
      </c>
      <c r="Z3919" s="275">
        <v>341.39</v>
      </c>
      <c r="AA3919" s="276">
        <v>7.5940319951486162</v>
      </c>
      <c r="AB3919" s="277">
        <v>0.05</v>
      </c>
      <c r="AC3919" s="277">
        <v>3.6499999999999998E-2</v>
      </c>
      <c r="AD3919" s="277">
        <v>0</v>
      </c>
      <c r="AE3919" s="277">
        <v>0.33999999999999997</v>
      </c>
      <c r="AF3919" s="276">
        <v>1.6365881600285659</v>
      </c>
    </row>
    <row r="3920" spans="1:32" ht="27.6" x14ac:dyDescent="0.3">
      <c r="A3920" s="2">
        <f>IF(G3920="","",VLOOKUP(G3920,{"CFTV","100000";"switch","750000";"VMS","200000";"Alarme","300000";"CA","400000";"Cabeamento","500000";"Infra","600000";"Redes","700000";"Energia","800000";"Outros","900000";"Serviço","1000000"},2,FALSE)
  + COUNTIF($G$2:G3920,G3920)
)</f>
        <v>900344</v>
      </c>
      <c r="B3920" s="3" t="str">
        <f t="shared" si="63"/>
        <v>GUIA CABO HORIZONTAL PARA RACK</v>
      </c>
      <c r="C3920" s="5" t="s">
        <v>6835</v>
      </c>
      <c r="D3920" s="5" t="s">
        <v>6835</v>
      </c>
      <c r="E3920" s="5" t="s">
        <v>286</v>
      </c>
      <c r="F3920" s="5" t="s">
        <v>7</v>
      </c>
      <c r="G3920" s="2" t="s">
        <v>6262</v>
      </c>
      <c r="H3920" s="3" t="s">
        <v>6834</v>
      </c>
      <c r="I3920" s="170" t="s">
        <v>7038</v>
      </c>
      <c r="J3920" s="127">
        <v>32</v>
      </c>
      <c r="K3920" s="162">
        <v>105.2994963267187</v>
      </c>
      <c r="L3920" s="127">
        <v>19.687999999999999</v>
      </c>
      <c r="M3920" s="205"/>
      <c r="N3920" s="198">
        <v>0.12</v>
      </c>
      <c r="O3920" s="3" t="s">
        <v>286</v>
      </c>
      <c r="P3920" s="31" t="s">
        <v>7292</v>
      </c>
      <c r="Q3920" s="234">
        <v>1</v>
      </c>
      <c r="R3920" s="5">
        <v>94032090</v>
      </c>
      <c r="S3920" s="238">
        <v>46087</v>
      </c>
      <c r="T3920" s="263">
        <v>0.15</v>
      </c>
      <c r="U3920" s="263">
        <v>0</v>
      </c>
      <c r="V3920" s="263">
        <v>3.2119999999999996E-2</v>
      </c>
      <c r="W3920" s="263">
        <v>0</v>
      </c>
      <c r="X3920" s="263">
        <v>0.33999999999999997</v>
      </c>
      <c r="Y3920" s="265">
        <v>1.8334922359937862</v>
      </c>
      <c r="Z3920" s="275">
        <v>51.688000000000002</v>
      </c>
      <c r="AA3920" s="276">
        <v>1.1497710119372029</v>
      </c>
      <c r="AB3920" s="277">
        <v>0.05</v>
      </c>
      <c r="AC3920" s="277">
        <v>3.6499999999999998E-2</v>
      </c>
      <c r="AD3920" s="277">
        <v>0</v>
      </c>
      <c r="AE3920" s="277">
        <v>0.33999999999999997</v>
      </c>
      <c r="AF3920" s="276">
        <v>1.6365881600285659</v>
      </c>
    </row>
    <row r="3921" spans="1:32" ht="27.6" x14ac:dyDescent="0.3">
      <c r="A3921" s="2">
        <f>IF(G3921="","",VLOOKUP(G3921,{"CFTV","100000";"switch","750000";"VMS","200000";"Alarme","300000";"CA","400000";"Cabeamento","500000";"Infra","600000";"Redes","700000";"Energia","800000";"Outros","900000";"Serviço","1000000"},2,FALSE)
  + COUNTIF($G$2:G3921,G3921)
)</f>
        <v>900345</v>
      </c>
      <c r="B3921" s="3" t="str">
        <f t="shared" si="63"/>
        <v>BANDEJA FIXA VENTILADA PARA RACK</v>
      </c>
      <c r="C3921" s="5" t="s">
        <v>6837</v>
      </c>
      <c r="D3921" s="5" t="s">
        <v>6837</v>
      </c>
      <c r="E3921" s="5" t="s">
        <v>286</v>
      </c>
      <c r="F3921" s="5" t="s">
        <v>7</v>
      </c>
      <c r="G3921" s="2" t="s">
        <v>6262</v>
      </c>
      <c r="H3921" s="3" t="s">
        <v>6836</v>
      </c>
      <c r="I3921" s="170" t="s">
        <v>7038</v>
      </c>
      <c r="J3921" s="127">
        <v>144.94999999999999</v>
      </c>
      <c r="K3921" s="162">
        <v>335.40277194393877</v>
      </c>
      <c r="L3921" s="127">
        <v>19.687999999999999</v>
      </c>
      <c r="M3921" s="205"/>
      <c r="N3921" s="198">
        <v>0.12</v>
      </c>
      <c r="O3921" s="3" t="s">
        <v>286</v>
      </c>
      <c r="P3921" s="31" t="s">
        <v>7292</v>
      </c>
      <c r="Q3921" s="234">
        <v>1</v>
      </c>
      <c r="R3921" s="5">
        <v>94039900</v>
      </c>
      <c r="S3921" s="238">
        <v>46087</v>
      </c>
      <c r="T3921" s="263">
        <v>0.15</v>
      </c>
      <c r="U3921" s="263">
        <v>0</v>
      </c>
      <c r="V3921" s="263">
        <v>3.2119999999999996E-2</v>
      </c>
      <c r="W3921" s="263">
        <v>0</v>
      </c>
      <c r="X3921" s="263">
        <v>0.33999999999999997</v>
      </c>
      <c r="Y3921" s="265">
        <v>1.8334922359937862</v>
      </c>
      <c r="Z3921" s="275">
        <v>164.63799999999998</v>
      </c>
      <c r="AA3921" s="276">
        <v>3.6622813779468575</v>
      </c>
      <c r="AB3921" s="277">
        <v>0.05</v>
      </c>
      <c r="AC3921" s="277">
        <v>3.6499999999999998E-2</v>
      </c>
      <c r="AD3921" s="277">
        <v>0</v>
      </c>
      <c r="AE3921" s="277">
        <v>0.33999999999999997</v>
      </c>
      <c r="AF3921" s="276">
        <v>1.6365881600285659</v>
      </c>
    </row>
    <row r="3922" spans="1:32" ht="27.6" x14ac:dyDescent="0.3">
      <c r="A3922" s="2">
        <f>IF(G3922="","",VLOOKUP(G3922,{"CFTV","100000";"switch","750000";"VMS","200000";"Alarme","300000";"CA","400000";"Cabeamento","500000";"Infra","600000";"Redes","700000";"Energia","800000";"Outros","900000";"Serviço","1000000"},2,FALSE)
  + COUNTIF($G$2:G3922,G3922)
)</f>
        <v>900346</v>
      </c>
      <c r="B3922" s="3" t="str">
        <f t="shared" si="63"/>
        <v>RACK SERVIDOR PERFURADO 24U X</v>
      </c>
      <c r="C3922" s="5" t="s">
        <v>6839</v>
      </c>
      <c r="D3922" s="5" t="s">
        <v>6839</v>
      </c>
      <c r="E3922" s="5" t="s">
        <v>286</v>
      </c>
      <c r="F3922" s="5" t="s">
        <v>7</v>
      </c>
      <c r="G3922" s="2" t="s">
        <v>6262</v>
      </c>
      <c r="H3922" s="3" t="s">
        <v>6838</v>
      </c>
      <c r="I3922" s="170" t="s">
        <v>7038</v>
      </c>
      <c r="J3922" s="127">
        <v>2425.5</v>
      </c>
      <c r="K3922" s="162">
        <v>4981.3702372724165</v>
      </c>
      <c r="L3922" s="127">
        <v>19.687999999999999</v>
      </c>
      <c r="M3922" s="205"/>
      <c r="N3922" s="198">
        <v>0.12</v>
      </c>
      <c r="O3922" s="3" t="s">
        <v>286</v>
      </c>
      <c r="P3922" s="31" t="s">
        <v>7292</v>
      </c>
      <c r="Q3922" s="234">
        <v>1</v>
      </c>
      <c r="R3922" s="5">
        <v>94032000</v>
      </c>
      <c r="S3922" s="238">
        <v>46087</v>
      </c>
      <c r="T3922" s="263">
        <v>0.15</v>
      </c>
      <c r="U3922" s="263">
        <v>0</v>
      </c>
      <c r="V3922" s="263">
        <v>3.2119999999999996E-2</v>
      </c>
      <c r="W3922" s="263">
        <v>0</v>
      </c>
      <c r="X3922" s="263">
        <v>0.33999999999999997</v>
      </c>
      <c r="Y3922" s="265">
        <v>1.8334922359937862</v>
      </c>
      <c r="Z3922" s="275">
        <v>2445.1880000000001</v>
      </c>
      <c r="AA3922" s="276">
        <v>54.391856545749597</v>
      </c>
      <c r="AB3922" s="277">
        <v>0.05</v>
      </c>
      <c r="AC3922" s="277">
        <v>3.6499999999999998E-2</v>
      </c>
      <c r="AD3922" s="277">
        <v>0</v>
      </c>
      <c r="AE3922" s="277">
        <v>0.33999999999999997</v>
      </c>
      <c r="AF3922" s="276">
        <v>1.6365881600285659</v>
      </c>
    </row>
    <row r="3923" spans="1:32" ht="110.4" x14ac:dyDescent="0.3">
      <c r="A3923" s="2">
        <f>IF(G3923="","",VLOOKUP(G3923,{"CFTV","100000";"switch","750000";"VMS","200000";"Alarme","300000";"CA","400000";"Cabeamento","500000";"Infra","600000";"Redes","700000";"Energia","800000";"Outros","900000";"Serviço","1000000"},2,FALSE)
  + COUNTIF($G$2:G3923,G3923)
)</f>
        <v>900347</v>
      </c>
      <c r="B3923" s="3" t="str">
        <f t="shared" si="63"/>
        <v>ESTAÇÃO DE MONITORAMENTO
14ª GERAÇÃO INTEL®</v>
      </c>
      <c r="C3923" s="5" t="s">
        <v>6840</v>
      </c>
      <c r="D3923" s="5" t="s">
        <v>6840</v>
      </c>
      <c r="E3923" s="5" t="s">
        <v>318</v>
      </c>
      <c r="F3923" s="5" t="s">
        <v>7</v>
      </c>
      <c r="G3923" s="2" t="s">
        <v>6262</v>
      </c>
      <c r="H3923" s="3" t="s">
        <v>7020</v>
      </c>
      <c r="I3923" s="170" t="s">
        <v>7038</v>
      </c>
      <c r="J3923" s="127">
        <v>8389.27</v>
      </c>
      <c r="K3923" s="162">
        <v>19654.345135837702</v>
      </c>
      <c r="L3923" s="127"/>
      <c r="M3923" s="205">
        <v>0.15</v>
      </c>
      <c r="N3923" s="198">
        <v>0.12</v>
      </c>
      <c r="O3923" s="3" t="s">
        <v>7054</v>
      </c>
      <c r="P3923" s="31" t="s">
        <v>7291</v>
      </c>
      <c r="Q3923" s="234">
        <v>1</v>
      </c>
      <c r="R3923" s="5">
        <v>84715010</v>
      </c>
      <c r="S3923" s="238">
        <v>46080</v>
      </c>
      <c r="T3923" s="263">
        <v>0.15</v>
      </c>
      <c r="U3923" s="263">
        <v>0</v>
      </c>
      <c r="V3923" s="263">
        <v>3.2119999999999996E-2</v>
      </c>
      <c r="W3923" s="263">
        <v>0</v>
      </c>
      <c r="X3923" s="263">
        <v>0.33999999999999997</v>
      </c>
      <c r="Y3923" s="265">
        <v>1.8334922359937862</v>
      </c>
      <c r="Z3923" s="275">
        <v>9647.6605</v>
      </c>
      <c r="AA3923" s="276">
        <v>214.60687927394326</v>
      </c>
      <c r="AB3923" s="277">
        <v>0.05</v>
      </c>
      <c r="AC3923" s="277">
        <v>3.6499999999999998E-2</v>
      </c>
      <c r="AD3923" s="277">
        <v>0</v>
      </c>
      <c r="AE3923" s="277">
        <v>0.33999999999999997</v>
      </c>
      <c r="AF3923" s="276">
        <v>1.6365881600285659</v>
      </c>
    </row>
    <row r="3924" spans="1:32" ht="27.6" x14ac:dyDescent="0.3">
      <c r="A3924" s="2">
        <f>IF(G3924="","",VLOOKUP(G3924,{"CFTV","100000";"switch","750000";"VMS","200000";"Alarme","300000";"CA","400000";"Cabeamento","500000";"Infra","600000";"Redes","700000";"Energia","800000";"Outros","900000";"Serviço","1000000"},2,FALSE)
  + COUNTIF($G$2:G3924,G3924)
)</f>
        <v>900348</v>
      </c>
      <c r="B3924" s="3" t="str">
        <f t="shared" si="63"/>
        <v>SMART TV LG 50" LED</v>
      </c>
      <c r="C3924" s="5" t="s">
        <v>6842</v>
      </c>
      <c r="D3924" s="5" t="s">
        <v>6842</v>
      </c>
      <c r="E3924" s="5" t="s">
        <v>398</v>
      </c>
      <c r="F3924" s="5" t="s">
        <v>7</v>
      </c>
      <c r="G3924" s="2" t="s">
        <v>6262</v>
      </c>
      <c r="H3924" s="3" t="s">
        <v>6841</v>
      </c>
      <c r="I3924" s="170" t="s">
        <v>7038</v>
      </c>
      <c r="J3924" s="127">
        <v>2149.9</v>
      </c>
      <c r="K3924" s="162">
        <v>4379.8055090700464</v>
      </c>
      <c r="L3924" s="127"/>
      <c r="M3924" s="205"/>
      <c r="N3924" s="198">
        <v>0.12</v>
      </c>
      <c r="O3924" s="3" t="s">
        <v>7062</v>
      </c>
      <c r="P3924" s="31" t="s">
        <v>7295</v>
      </c>
      <c r="Q3924" s="234">
        <v>1</v>
      </c>
      <c r="R3924" s="5">
        <v>85287200</v>
      </c>
      <c r="S3924" s="238">
        <v>46087</v>
      </c>
      <c r="T3924" s="263">
        <v>0.15</v>
      </c>
      <c r="U3924" s="263">
        <v>0</v>
      </c>
      <c r="V3924" s="263">
        <v>3.2119999999999996E-2</v>
      </c>
      <c r="W3924" s="263">
        <v>0</v>
      </c>
      <c r="X3924" s="263">
        <v>0.33999999999999997</v>
      </c>
      <c r="Y3924" s="265">
        <v>1.8334922359937862</v>
      </c>
      <c r="Z3924" s="275">
        <v>2149.9</v>
      </c>
      <c r="AA3924" s="276">
        <v>47.823338077770323</v>
      </c>
      <c r="AB3924" s="277">
        <v>0.05</v>
      </c>
      <c r="AC3924" s="277">
        <v>3.6499999999999998E-2</v>
      </c>
      <c r="AD3924" s="277">
        <v>0</v>
      </c>
      <c r="AE3924" s="277">
        <v>0.33999999999999997</v>
      </c>
      <c r="AF3924" s="276">
        <v>1.6365881600285659</v>
      </c>
    </row>
    <row r="3925" spans="1:32" ht="27.6" x14ac:dyDescent="0.3">
      <c r="A3925" s="2">
        <f>IF(G3925="","",VLOOKUP(G3925,{"CFTV","100000";"switch","750000";"VMS","200000";"Alarme","300000";"CA","400000";"Cabeamento","500000";"Infra","600000";"Redes","700000";"Energia","800000";"Outros","900000";"Serviço","1000000"},2,FALSE)
  + COUNTIF($G$2:G3925,G3925)
)</f>
        <v>900349</v>
      </c>
      <c r="B3925" s="3" t="str">
        <f t="shared" si="63"/>
        <v>ADAPTADOR DUPLICADOR HDMI X 2</v>
      </c>
      <c r="C3925" s="5" t="s">
        <v>6844</v>
      </c>
      <c r="D3925" s="5" t="s">
        <v>6844</v>
      </c>
      <c r="E3925" s="5" t="s">
        <v>326</v>
      </c>
      <c r="F3925" s="5" t="s">
        <v>7</v>
      </c>
      <c r="G3925" s="2" t="s">
        <v>6262</v>
      </c>
      <c r="H3925" s="3" t="s">
        <v>6843</v>
      </c>
      <c r="I3925" s="170" t="s">
        <v>7038</v>
      </c>
      <c r="J3925" s="127">
        <v>17.899999999999999</v>
      </c>
      <c r="K3925" s="162">
        <v>36.466123360320857</v>
      </c>
      <c r="L3925" s="127"/>
      <c r="M3925" s="205"/>
      <c r="N3925" s="198">
        <v>0.18</v>
      </c>
      <c r="O3925" s="3" t="s">
        <v>7067</v>
      </c>
      <c r="P3925" s="31" t="s">
        <v>7294</v>
      </c>
      <c r="Q3925" s="234">
        <v>1</v>
      </c>
      <c r="R3925" s="5">
        <v>85444200</v>
      </c>
      <c r="S3925" s="238">
        <v>46085</v>
      </c>
      <c r="T3925" s="263">
        <v>0.15</v>
      </c>
      <c r="U3925" s="263">
        <v>0</v>
      </c>
      <c r="V3925" s="263">
        <v>3.2119999999999996E-2</v>
      </c>
      <c r="W3925" s="263">
        <v>0</v>
      </c>
      <c r="X3925" s="263">
        <v>0.33999999999999997</v>
      </c>
      <c r="Y3925" s="265">
        <v>1.8334922359937862</v>
      </c>
      <c r="Z3925" s="275">
        <v>17.899999999999999</v>
      </c>
      <c r="AA3925" s="276">
        <v>0.39817561355974174</v>
      </c>
      <c r="AB3925" s="277">
        <v>0.05</v>
      </c>
      <c r="AC3925" s="277">
        <v>3.6499999999999998E-2</v>
      </c>
      <c r="AD3925" s="277">
        <v>0</v>
      </c>
      <c r="AE3925" s="277">
        <v>0.33999999999999997</v>
      </c>
      <c r="AF3925" s="276">
        <v>1.6365881600285659</v>
      </c>
    </row>
    <row r="3926" spans="1:32" ht="55.8" thickBot="1" x14ac:dyDescent="0.35">
      <c r="A3926" s="2">
        <f>IF(G3926="","",VLOOKUP(G3926,{"CFTV","100000";"switch","750000";"VMS","200000";"Alarme","300000";"CA","400000";"Cabeamento","500000";"Infra","600000";"Redes","700000";"Energia","800000";"Outros","900000";"Serviço","1000000"},2,FALSE)
  + COUNTIF($G$2:G3926,G3926)
)</f>
        <v>900350</v>
      </c>
      <c r="B3926" s="3" t="str">
        <f t="shared" si="63"/>
        <v>RADAR DE DETECÇÃO PERIMETRAL IP</v>
      </c>
      <c r="C3926" s="3" t="s">
        <v>6846</v>
      </c>
      <c r="D3926" s="3" t="s">
        <v>6846</v>
      </c>
      <c r="E3926" s="5" t="s">
        <v>370</v>
      </c>
      <c r="F3926" s="5" t="s">
        <v>7</v>
      </c>
      <c r="G3926" s="2" t="s">
        <v>6262</v>
      </c>
      <c r="H3926" s="3" t="s">
        <v>6845</v>
      </c>
      <c r="I3926" s="170" t="s">
        <v>7038</v>
      </c>
      <c r="J3926" s="127">
        <v>15860.05</v>
      </c>
      <c r="K3926" s="162">
        <v>32310.309486081387</v>
      </c>
      <c r="L3926" s="126"/>
      <c r="M3926" s="203"/>
      <c r="N3926" s="218">
        <v>0.12</v>
      </c>
      <c r="O3926" s="3" t="s">
        <v>7060</v>
      </c>
      <c r="P3926" s="31" t="s">
        <v>7290</v>
      </c>
      <c r="Q3926" s="234">
        <v>3</v>
      </c>
      <c r="R3926" s="5">
        <v>85261000</v>
      </c>
      <c r="S3926" s="238">
        <v>46091</v>
      </c>
      <c r="T3926" s="263">
        <v>0.15</v>
      </c>
      <c r="U3926" s="263">
        <v>0</v>
      </c>
      <c r="V3926" s="263">
        <v>3.2119999999999996E-2</v>
      </c>
      <c r="W3926" s="263">
        <v>0</v>
      </c>
      <c r="X3926" s="263">
        <v>0.33999999999999997</v>
      </c>
      <c r="Y3926" s="265">
        <v>1.8334922359937862</v>
      </c>
      <c r="Z3926" s="275">
        <v>15860.05</v>
      </c>
      <c r="AA3926" s="276">
        <v>352.79805250492632</v>
      </c>
      <c r="AB3926" s="277">
        <v>0.05</v>
      </c>
      <c r="AC3926" s="277">
        <v>3.6499999999999998E-2</v>
      </c>
      <c r="AD3926" s="277">
        <v>0</v>
      </c>
      <c r="AE3926" s="277">
        <v>0.33999999999999997</v>
      </c>
      <c r="AF3926" s="276">
        <v>1.6365881600285659</v>
      </c>
    </row>
    <row r="3927" spans="1:32" x14ac:dyDescent="0.3">
      <c r="A3927" s="91"/>
      <c r="B3927" s="91"/>
      <c r="C3927" s="91"/>
      <c r="D3927" s="91"/>
      <c r="E3927" s="119"/>
      <c r="F3927" s="119"/>
      <c r="G3927" s="125"/>
      <c r="H3927" s="91"/>
      <c r="I3927" s="161"/>
      <c r="J3927" s="161"/>
      <c r="K3927" s="168"/>
      <c r="L3927" s="161"/>
      <c r="M3927" s="161"/>
      <c r="N3927" s="161"/>
      <c r="O3927" s="161"/>
      <c r="P3927" s="161"/>
      <c r="Q3927" s="161"/>
      <c r="R3927" s="119"/>
      <c r="S3927" s="161"/>
      <c r="T3927" s="161"/>
      <c r="U3927" s="161"/>
      <c r="V3927" s="161"/>
      <c r="W3927" s="161"/>
      <c r="X3927" s="161"/>
      <c r="Y3927" s="161"/>
      <c r="Z3927" s="293"/>
      <c r="AA3927" s="161"/>
      <c r="AB3927" s="161"/>
      <c r="AC3927" s="161"/>
      <c r="AD3927" s="161"/>
      <c r="AE3927" s="161"/>
      <c r="AF3927" s="161"/>
    </row>
  </sheetData>
  <protectedRanges>
    <protectedRange sqref="H2:H3926 B2:B3926" name="Intervalo2"/>
    <protectedRange sqref="C2:D3926" name="Intervalo2_2"/>
    <protectedRange sqref="E2:E3926" name="Intervalo2_3"/>
    <protectedRange sqref="F2:F3926" name="Intervalo2_4"/>
    <protectedRange sqref="G2:G3926" name="Intervalo2_5"/>
    <protectedRange sqref="J2:J3718 J3726:J3926" name="Intervalo2_6"/>
    <protectedRange sqref="J3719" name="Intervalo2_4_2"/>
    <protectedRange sqref="I2:I3718 I3726:I3926" name="Intervalo2_8"/>
    <protectedRange sqref="I3719" name="Intervalo2_4_3"/>
    <protectedRange sqref="I3720:I3722" name="Intervalo2_5_3"/>
    <protectedRange sqref="I3723:I3725" name="Intervalo2_6_3"/>
    <protectedRange sqref="L2:L3718 L3726:L3926" name="Intervalo2_9"/>
    <protectedRange sqref="L3719" name="Intervalo2_7_1"/>
    <protectedRange sqref="L3720:L3722" name="Intervalo2_8_1"/>
    <protectedRange sqref="L3723:L3725" name="Intervalo2_9_1"/>
    <protectedRange sqref="M2:M3718 M3726:M3926" name="Intervalo2_10"/>
    <protectedRange sqref="M3719" name="Intervalo2_7_2"/>
    <protectedRange sqref="M3720:M3722" name="Intervalo2_8_2"/>
    <protectedRange sqref="M3723:M3725" name="Intervalo2_9_2"/>
    <protectedRange sqref="N2:N3718 N3726:N3926" name="Intervalo2_11"/>
    <protectedRange sqref="N3719" name="Intervalo2_10_1"/>
    <protectedRange sqref="N3720:N3722" name="Intervalo2_11_1"/>
    <protectedRange sqref="N3723:N3725" name="Intervalo2_12"/>
    <protectedRange sqref="O2:O3718 O3726:O3926" name="Intervalo2_13"/>
    <protectedRange sqref="O3719" name="Intervalo2_13_1"/>
    <protectedRange sqref="O3720:O3722" name="Intervalo2_14"/>
    <protectedRange sqref="O3723:O3725" name="Intervalo2_15"/>
    <protectedRange sqref="Q2:Q3718 Q3726:Q3926" name="Intervalo2_16"/>
    <protectedRange sqref="Q3719" name="Intervalo2_13_2"/>
    <protectedRange sqref="Q3720:Q3722" name="Intervalo2_14_1"/>
    <protectedRange sqref="Q3723:Q3725" name="Intervalo2_15_1"/>
    <protectedRange sqref="S2:S3718 S3726:S3926" name="Intervalo2_17"/>
    <protectedRange sqref="S3719" name="Intervalo2_13_3"/>
    <protectedRange sqref="S3720:S3722" name="Intervalo2_14_2"/>
    <protectedRange sqref="S3723:S3725" name="Intervalo2_15_2"/>
    <protectedRange sqref="P2:P3718 P3726:P3926" name="Intervalo2_19"/>
    <protectedRange sqref="P3719" name="Intervalo2_13_5"/>
    <protectedRange sqref="P3720:P3722" name="Intervalo2_14_4"/>
    <protectedRange sqref="P3723:P3725" name="Intervalo2_15_4"/>
  </protectedRanges>
  <autoFilter ref="A1:AF3927" xr:uid="{0ED44AF5-B781-4365-8C05-266A7109DD63}"/>
  <conditionalFormatting sqref="H2465:H2466">
    <cfRule type="duplicateValues" dxfId="1554" priority="1580"/>
  </conditionalFormatting>
  <conditionalFormatting sqref="H2219:H2230">
    <cfRule type="duplicateValues" dxfId="1553" priority="1579"/>
  </conditionalFormatting>
  <conditionalFormatting sqref="H526:H527 H529:H533">
    <cfRule type="duplicateValues" dxfId="1552" priority="1577"/>
  </conditionalFormatting>
  <conditionalFormatting sqref="H526:H527">
    <cfRule type="duplicateValues" dxfId="1551" priority="1578"/>
  </conditionalFormatting>
  <conditionalFormatting sqref="H3476:H3477">
    <cfRule type="duplicateValues" dxfId="1550" priority="1575"/>
  </conditionalFormatting>
  <conditionalFormatting sqref="H3476">
    <cfRule type="duplicateValues" dxfId="1549" priority="1576"/>
  </conditionalFormatting>
  <conditionalFormatting sqref="H1912:H1913">
    <cfRule type="duplicateValues" dxfId="1548" priority="1573"/>
  </conditionalFormatting>
  <conditionalFormatting sqref="H1912:H1913">
    <cfRule type="duplicateValues" dxfId="1547" priority="1574"/>
  </conditionalFormatting>
  <conditionalFormatting sqref="H1437">
    <cfRule type="duplicateValues" dxfId="1546" priority="1572"/>
  </conditionalFormatting>
  <conditionalFormatting sqref="H1660:H1662">
    <cfRule type="duplicateValues" dxfId="1545" priority="1571"/>
  </conditionalFormatting>
  <conditionalFormatting sqref="H1660:H1662 H1664:H1665">
    <cfRule type="duplicateValues" dxfId="1544" priority="1570"/>
  </conditionalFormatting>
  <conditionalFormatting sqref="H3680">
    <cfRule type="duplicateValues" dxfId="1543" priority="1569"/>
  </conditionalFormatting>
  <conditionalFormatting sqref="H3680">
    <cfRule type="duplicateValues" dxfId="1542" priority="1568"/>
  </conditionalFormatting>
  <conditionalFormatting sqref="H2980">
    <cfRule type="duplicateValues" dxfId="1541" priority="1567"/>
  </conditionalFormatting>
  <conditionalFormatting sqref="H2980 H2987:H2993 H2982:H2985">
    <cfRule type="duplicateValues" dxfId="1540" priority="1566"/>
  </conditionalFormatting>
  <conditionalFormatting sqref="H764:H769">
    <cfRule type="duplicateValues" dxfId="1539" priority="1564"/>
  </conditionalFormatting>
  <conditionalFormatting sqref="H3499:H3500">
    <cfRule type="duplicateValues" dxfId="1538" priority="1563"/>
  </conditionalFormatting>
  <conditionalFormatting sqref="H3713:H3714">
    <cfRule type="duplicateValues" dxfId="1537" priority="1562"/>
  </conditionalFormatting>
  <conditionalFormatting sqref="H1713:H1715">
    <cfRule type="duplicateValues" dxfId="1536" priority="1561"/>
  </conditionalFormatting>
  <conditionalFormatting sqref="H1931">
    <cfRule type="duplicateValues" dxfId="1535" priority="1560"/>
  </conditionalFormatting>
  <conditionalFormatting sqref="H3108:H3123">
    <cfRule type="duplicateValues" dxfId="1534" priority="1559"/>
  </conditionalFormatting>
  <conditionalFormatting sqref="H3715">
    <cfRule type="duplicateValues" dxfId="1533" priority="1558"/>
  </conditionalFormatting>
  <conditionalFormatting sqref="H2297:H2298">
    <cfRule type="duplicateValues" dxfId="1532" priority="1556"/>
  </conditionalFormatting>
  <conditionalFormatting sqref="H785">
    <cfRule type="duplicateValues" dxfId="1531" priority="1555"/>
  </conditionalFormatting>
  <conditionalFormatting sqref="H3717">
    <cfRule type="duplicateValues" dxfId="1530" priority="1554"/>
  </conditionalFormatting>
  <conditionalFormatting sqref="H1453">
    <cfRule type="duplicateValues" dxfId="1529" priority="1553"/>
  </conditionalFormatting>
  <conditionalFormatting sqref="H2804">
    <cfRule type="duplicateValues" dxfId="1528" priority="1552"/>
  </conditionalFormatting>
  <conditionalFormatting sqref="H3151">
    <cfRule type="duplicateValues" dxfId="1527" priority="1551"/>
  </conditionalFormatting>
  <conditionalFormatting sqref="H1663">
    <cfRule type="duplicateValues" dxfId="1526" priority="1550"/>
  </conditionalFormatting>
  <conditionalFormatting sqref="H2506">
    <cfRule type="duplicateValues" dxfId="1525" priority="1549"/>
  </conditionalFormatting>
  <conditionalFormatting sqref="H2317:H2318">
    <cfRule type="duplicateValues" dxfId="1524" priority="1548"/>
  </conditionalFormatting>
  <conditionalFormatting sqref="H861:H864">
    <cfRule type="duplicateValues" dxfId="1523" priority="1547"/>
  </conditionalFormatting>
  <conditionalFormatting sqref="H3520">
    <cfRule type="duplicateValues" dxfId="1522" priority="1546"/>
  </conditionalFormatting>
  <conditionalFormatting sqref="H3162">
    <cfRule type="duplicateValues" dxfId="1521" priority="1545"/>
  </conditionalFormatting>
  <conditionalFormatting sqref="H3728:H3730">
    <cfRule type="duplicateValues" dxfId="1520" priority="1544"/>
  </conditionalFormatting>
  <conditionalFormatting sqref="H1462:H1463">
    <cfRule type="duplicateValues" dxfId="1519" priority="1543"/>
  </conditionalFormatting>
  <conditionalFormatting sqref="H1464:H1468">
    <cfRule type="duplicateValues" dxfId="1518" priority="1542"/>
  </conditionalFormatting>
  <conditionalFormatting sqref="H865:H871">
    <cfRule type="duplicateValues" dxfId="1517" priority="1541"/>
  </conditionalFormatting>
  <conditionalFormatting sqref="H1741">
    <cfRule type="duplicateValues" dxfId="1516" priority="1540"/>
  </conditionalFormatting>
  <conditionalFormatting sqref="H2319">
    <cfRule type="duplicateValues" dxfId="1515" priority="1539"/>
  </conditionalFormatting>
  <conditionalFormatting sqref="H3731:H3733">
    <cfRule type="duplicateValues" dxfId="1514" priority="1538"/>
  </conditionalFormatting>
  <conditionalFormatting sqref="H872">
    <cfRule type="duplicateValues" dxfId="1513" priority="1537"/>
  </conditionalFormatting>
  <conditionalFormatting sqref="H1742">
    <cfRule type="duplicateValues" dxfId="1512" priority="1535"/>
  </conditionalFormatting>
  <conditionalFormatting sqref="H3734:H3736">
    <cfRule type="duplicateValues" dxfId="1511" priority="1534"/>
  </conditionalFormatting>
  <conditionalFormatting sqref="H3521:H3522">
    <cfRule type="duplicateValues" dxfId="1510" priority="1533"/>
  </conditionalFormatting>
  <conditionalFormatting sqref="H3165:H3181">
    <cfRule type="duplicateValues" dxfId="1509" priority="1532"/>
  </conditionalFormatting>
  <conditionalFormatting sqref="H3182:H3185 H3188:H3203">
    <cfRule type="duplicateValues" dxfId="1508" priority="1531"/>
  </conditionalFormatting>
  <conditionalFormatting sqref="H2509:H2511">
    <cfRule type="duplicateValues" dxfId="1507" priority="1530"/>
  </conditionalFormatting>
  <conditionalFormatting sqref="H2325:H2328">
    <cfRule type="duplicateValues" dxfId="1506" priority="1529"/>
  </conditionalFormatting>
  <conditionalFormatting sqref="H883:H899">
    <cfRule type="duplicateValues" dxfId="1505" priority="1528"/>
  </conditionalFormatting>
  <conditionalFormatting sqref="H890">
    <cfRule type="duplicateValues" dxfId="1504" priority="1527"/>
  </conditionalFormatting>
  <conditionalFormatting sqref="H890">
    <cfRule type="duplicateValues" dxfId="1503" priority="1526"/>
  </conditionalFormatting>
  <conditionalFormatting sqref="H894">
    <cfRule type="duplicateValues" dxfId="1502" priority="1525"/>
  </conditionalFormatting>
  <conditionalFormatting sqref="H894">
    <cfRule type="duplicateValues" dxfId="1501" priority="1524"/>
  </conditionalFormatting>
  <conditionalFormatting sqref="H900">
    <cfRule type="duplicateValues" dxfId="1500" priority="1523"/>
  </conditionalFormatting>
  <conditionalFormatting sqref="H1745 H1747">
    <cfRule type="duplicateValues" dxfId="1499" priority="1521"/>
  </conditionalFormatting>
  <conditionalFormatting sqref="H1943">
    <cfRule type="duplicateValues" dxfId="1498" priority="1520"/>
  </conditionalFormatting>
  <conditionalFormatting sqref="H1471:H1474">
    <cfRule type="duplicateValues" dxfId="1497" priority="1519"/>
  </conditionalFormatting>
  <conditionalFormatting sqref="H2049">
    <cfRule type="duplicateValues" dxfId="1496" priority="1518"/>
  </conditionalFormatting>
  <conditionalFormatting sqref="H2329:H2334">
    <cfRule type="duplicateValues" dxfId="1495" priority="1517"/>
  </conditionalFormatting>
  <conditionalFormatting sqref="H2332">
    <cfRule type="duplicateValues" dxfId="1494" priority="1516"/>
  </conditionalFormatting>
  <conditionalFormatting sqref="H2334">
    <cfRule type="duplicateValues" dxfId="1493" priority="1515"/>
  </conditionalFormatting>
  <conditionalFormatting sqref="H901">
    <cfRule type="duplicateValues" dxfId="1492" priority="1514"/>
  </conditionalFormatting>
  <conditionalFormatting sqref="H1748">
    <cfRule type="duplicateValues" dxfId="1491" priority="1513"/>
  </conditionalFormatting>
  <conditionalFormatting sqref="H3738">
    <cfRule type="duplicateValues" dxfId="1490" priority="1512"/>
  </conditionalFormatting>
  <conditionalFormatting sqref="H739">
    <cfRule type="duplicateValues" dxfId="1489" priority="1511"/>
  </conditionalFormatting>
  <conditionalFormatting sqref="H427">
    <cfRule type="duplicateValues" dxfId="1488" priority="1510"/>
  </conditionalFormatting>
  <conditionalFormatting sqref="H3737">
    <cfRule type="duplicateValues" dxfId="1487" priority="1509"/>
  </conditionalFormatting>
  <conditionalFormatting sqref="H3448">
    <cfRule type="duplicateValues" dxfId="1486" priority="1508"/>
  </conditionalFormatting>
  <conditionalFormatting sqref="H2659">
    <cfRule type="duplicateValues" dxfId="1485" priority="1507"/>
  </conditionalFormatting>
  <conditionalFormatting sqref="H2947">
    <cfRule type="duplicateValues" dxfId="1484" priority="1506"/>
  </conditionalFormatting>
  <conditionalFormatting sqref="H3204">
    <cfRule type="duplicateValues" dxfId="1483" priority="1505"/>
  </conditionalFormatting>
  <conditionalFormatting sqref="H1749">
    <cfRule type="duplicateValues" dxfId="1482" priority="1504"/>
  </conditionalFormatting>
  <conditionalFormatting sqref="H3571:H3572">
    <cfRule type="duplicateValues" dxfId="1481" priority="1502"/>
  </conditionalFormatting>
  <conditionalFormatting sqref="H1944:H1946">
    <cfRule type="duplicateValues" dxfId="1480" priority="1501"/>
  </conditionalFormatting>
  <conditionalFormatting sqref="H2335:H2336">
    <cfRule type="duplicateValues" dxfId="1479" priority="1500"/>
  </conditionalFormatting>
  <conditionalFormatting sqref="H902:H911">
    <cfRule type="duplicateValues" dxfId="1478" priority="1499"/>
  </conditionalFormatting>
  <conditionalFormatting sqref="H3741:H3751 H3739">
    <cfRule type="duplicateValues" dxfId="1477" priority="1498"/>
  </conditionalFormatting>
  <conditionalFormatting sqref="H3752">
    <cfRule type="duplicateValues" dxfId="1476" priority="1497"/>
  </conditionalFormatting>
  <conditionalFormatting sqref="H1477">
    <cfRule type="duplicateValues" dxfId="1475" priority="1496"/>
  </conditionalFormatting>
  <conditionalFormatting sqref="H994:H1004">
    <cfRule type="duplicateValues" dxfId="1474" priority="1495"/>
  </conditionalFormatting>
  <conditionalFormatting sqref="H3533:H3540">
    <cfRule type="duplicateValues" dxfId="1473" priority="1494"/>
  </conditionalFormatting>
  <conditionalFormatting sqref="H3865:H3876">
    <cfRule type="duplicateValues" dxfId="1472" priority="1493"/>
  </conditionalFormatting>
  <conditionalFormatting sqref="H3868">
    <cfRule type="duplicateValues" dxfId="1471" priority="1492"/>
  </conditionalFormatting>
  <conditionalFormatting sqref="H3868:H3869">
    <cfRule type="duplicateValues" dxfId="1470" priority="1491"/>
  </conditionalFormatting>
  <conditionalFormatting sqref="H1779:H1783">
    <cfRule type="duplicateValues" dxfId="1469" priority="1490"/>
  </conditionalFormatting>
  <conditionalFormatting sqref="H3573">
    <cfRule type="duplicateValues" dxfId="1468" priority="1489"/>
  </conditionalFormatting>
  <conditionalFormatting sqref="H1954:H1961">
    <cfRule type="duplicateValues" dxfId="1467" priority="1488"/>
  </conditionalFormatting>
  <conditionalFormatting sqref="H1262">
    <cfRule type="duplicateValues" dxfId="1466" priority="1487"/>
  </conditionalFormatting>
  <conditionalFormatting sqref="H1433">
    <cfRule type="duplicateValues" dxfId="1465" priority="1486"/>
  </conditionalFormatting>
  <conditionalFormatting sqref="H1452">
    <cfRule type="duplicateValues" dxfId="1464" priority="1485"/>
  </conditionalFormatting>
  <conditionalFormatting sqref="H1479">
    <cfRule type="duplicateValues" dxfId="1463" priority="1484"/>
  </conditionalFormatting>
  <conditionalFormatting sqref="H3261:H3286">
    <cfRule type="duplicateValues" dxfId="1462" priority="1483"/>
  </conditionalFormatting>
  <conditionalFormatting sqref="H1028:H1035">
    <cfRule type="duplicateValues" dxfId="1461" priority="1482"/>
  </conditionalFormatting>
  <conditionalFormatting sqref="H2293">
    <cfRule type="duplicateValues" dxfId="1460" priority="1480"/>
  </conditionalFormatting>
  <conditionalFormatting sqref="H1789">
    <cfRule type="duplicateValues" dxfId="1459" priority="1479"/>
  </conditionalFormatting>
  <conditionalFormatting sqref="H1789:H1790">
    <cfRule type="duplicateValues" dxfId="1458" priority="1478"/>
  </conditionalFormatting>
  <conditionalFormatting sqref="H2545">
    <cfRule type="duplicateValues" dxfId="1457" priority="1477"/>
  </conditionalFormatting>
  <conditionalFormatting sqref="H2022">
    <cfRule type="duplicateValues" dxfId="1456" priority="1476"/>
  </conditionalFormatting>
  <conditionalFormatting sqref="H2337">
    <cfRule type="duplicateValues" dxfId="1455" priority="1475"/>
  </conditionalFormatting>
  <conditionalFormatting sqref="H2359">
    <cfRule type="duplicateValues" dxfId="1454" priority="1474"/>
  </conditionalFormatting>
  <conditionalFormatting sqref="H1066:H1073">
    <cfRule type="duplicateValues" dxfId="1453" priority="1473"/>
  </conditionalFormatting>
  <conditionalFormatting sqref="H470">
    <cfRule type="duplicateValues" dxfId="1452" priority="1472"/>
  </conditionalFormatting>
  <conditionalFormatting sqref="H1074:H1076">
    <cfRule type="duplicateValues" dxfId="1451" priority="1471"/>
  </conditionalFormatting>
  <conditionalFormatting sqref="H3238:H3239">
    <cfRule type="duplicateValues" dxfId="1450" priority="1469"/>
  </conditionalFormatting>
  <conditionalFormatting sqref="H3300:H3301">
    <cfRule type="duplicateValues" dxfId="1449" priority="1468"/>
  </conditionalFormatting>
  <conditionalFormatting sqref="H1077">
    <cfRule type="duplicateValues" dxfId="1448" priority="1467"/>
  </conditionalFormatting>
  <conditionalFormatting sqref="H1705">
    <cfRule type="duplicateValues" dxfId="1447" priority="1466"/>
  </conditionalFormatting>
  <conditionalFormatting sqref="H1793">
    <cfRule type="duplicateValues" dxfId="1446" priority="1465"/>
  </conditionalFormatting>
  <conditionalFormatting sqref="H1793:H1794">
    <cfRule type="duplicateValues" dxfId="1445" priority="1464"/>
  </conditionalFormatting>
  <conditionalFormatting sqref="H1792:H1795">
    <cfRule type="duplicateValues" dxfId="1444" priority="1463"/>
  </conditionalFormatting>
  <conditionalFormatting sqref="H1495:H1506">
    <cfRule type="duplicateValues" dxfId="1443" priority="1462"/>
  </conditionalFormatting>
  <conditionalFormatting sqref="H3580">
    <cfRule type="duplicateValues" dxfId="1442" priority="1461"/>
  </conditionalFormatting>
  <conditionalFormatting sqref="H1083:H1084">
    <cfRule type="duplicateValues" dxfId="1441" priority="1460"/>
  </conditionalFormatting>
  <conditionalFormatting sqref="H3370">
    <cfRule type="duplicateValues" dxfId="1440" priority="1459"/>
  </conditionalFormatting>
  <conditionalFormatting sqref="H2981">
    <cfRule type="duplicateValues" dxfId="1439" priority="1458"/>
  </conditionalFormatting>
  <conditionalFormatting sqref="H1516">
    <cfRule type="duplicateValues" dxfId="1438" priority="1457"/>
  </conditionalFormatting>
  <conditionalFormatting sqref="H1160">
    <cfRule type="duplicateValues" dxfId="1437" priority="1456"/>
  </conditionalFormatting>
  <conditionalFormatting sqref="H1820">
    <cfRule type="duplicateValues" dxfId="1436" priority="1455"/>
  </conditionalFormatting>
  <conditionalFormatting sqref="H2387:H2388">
    <cfRule type="duplicateValues" dxfId="1435" priority="1454"/>
  </conditionalFormatting>
  <conditionalFormatting sqref="C2465:D2466">
    <cfRule type="duplicateValues" dxfId="1434" priority="1453"/>
  </conditionalFormatting>
  <conditionalFormatting sqref="C2219:D2230">
    <cfRule type="duplicateValues" dxfId="1433" priority="1452"/>
  </conditionalFormatting>
  <conditionalFormatting sqref="C526:D527 C529:D533">
    <cfRule type="duplicateValues" dxfId="1432" priority="1450"/>
  </conditionalFormatting>
  <conditionalFormatting sqref="C526:D527">
    <cfRule type="duplicateValues" dxfId="1431" priority="1451"/>
  </conditionalFormatting>
  <conditionalFormatting sqref="C3476:D3477">
    <cfRule type="duplicateValues" dxfId="1430" priority="1448"/>
  </conditionalFormatting>
  <conditionalFormatting sqref="C3476:D3476">
    <cfRule type="duplicateValues" dxfId="1429" priority="1449"/>
  </conditionalFormatting>
  <conditionalFormatting sqref="C1912:D1913">
    <cfRule type="duplicateValues" dxfId="1428" priority="1446"/>
  </conditionalFormatting>
  <conditionalFormatting sqref="C1912:D1913">
    <cfRule type="duplicateValues" dxfId="1427" priority="1447"/>
  </conditionalFormatting>
  <conditionalFormatting sqref="C1437:D1437">
    <cfRule type="duplicateValues" dxfId="1426" priority="1445"/>
  </conditionalFormatting>
  <conditionalFormatting sqref="C1660:D1662">
    <cfRule type="duplicateValues" dxfId="1425" priority="1444"/>
  </conditionalFormatting>
  <conditionalFormatting sqref="C1660:D1665">
    <cfRule type="duplicateValues" dxfId="1424" priority="1443"/>
  </conditionalFormatting>
  <conditionalFormatting sqref="C3680:D3680">
    <cfRule type="duplicateValues" dxfId="1423" priority="1442"/>
  </conditionalFormatting>
  <conditionalFormatting sqref="C2980:D2980">
    <cfRule type="duplicateValues" dxfId="1422" priority="1441"/>
  </conditionalFormatting>
  <conditionalFormatting sqref="C2980:D2980 C2987:D2993 C2982:D2985">
    <cfRule type="duplicateValues" dxfId="1421" priority="1440"/>
  </conditionalFormatting>
  <conditionalFormatting sqref="C2026:D2026">
    <cfRule type="duplicateValues" dxfId="1420" priority="1439"/>
  </conditionalFormatting>
  <conditionalFormatting sqref="C252:D252">
    <cfRule type="duplicateValues" dxfId="1419" priority="1438"/>
  </conditionalFormatting>
  <conditionalFormatting sqref="C403:D403">
    <cfRule type="duplicateValues" dxfId="1418" priority="1437"/>
  </conditionalFormatting>
  <conditionalFormatting sqref="C772:D780">
    <cfRule type="duplicateValues" dxfId="1417" priority="1436"/>
  </conditionalFormatting>
  <conditionalFormatting sqref="C1717:D1717">
    <cfRule type="duplicateValues" dxfId="1416" priority="1435"/>
  </conditionalFormatting>
  <conditionalFormatting sqref="C1933:D1933">
    <cfRule type="duplicateValues" dxfId="1415" priority="1434"/>
  </conditionalFormatting>
  <conditionalFormatting sqref="C2297:D2298">
    <cfRule type="duplicateValues" dxfId="1414" priority="1433"/>
  </conditionalFormatting>
  <conditionalFormatting sqref="C785:D785">
    <cfRule type="duplicateValues" dxfId="1413" priority="1432"/>
  </conditionalFormatting>
  <conditionalFormatting sqref="C3717:D3717">
    <cfRule type="duplicateValues" dxfId="1412" priority="1431"/>
  </conditionalFormatting>
  <conditionalFormatting sqref="C1453:D1453">
    <cfRule type="duplicateValues" dxfId="1411" priority="1430"/>
  </conditionalFormatting>
  <conditionalFormatting sqref="C2261:D2261">
    <cfRule type="duplicateValues" dxfId="1410" priority="1429"/>
  </conditionalFormatting>
  <conditionalFormatting sqref="C2299:D2299">
    <cfRule type="duplicateValues" dxfId="1409" priority="1428"/>
  </conditionalFormatting>
  <conditionalFormatting sqref="C2804:D2804">
    <cfRule type="duplicateValues" dxfId="1408" priority="1427"/>
  </conditionalFormatting>
  <conditionalFormatting sqref="C3151:D3151">
    <cfRule type="duplicateValues" dxfId="1407" priority="1426"/>
  </conditionalFormatting>
  <conditionalFormatting sqref="C829:D829">
    <cfRule type="duplicateValues" dxfId="1406" priority="1425"/>
  </conditionalFormatting>
  <conditionalFormatting sqref="C2506:D2506">
    <cfRule type="duplicateValues" dxfId="1405" priority="1424"/>
  </conditionalFormatting>
  <conditionalFormatting sqref="C3521:D3522">
    <cfRule type="duplicateValues" dxfId="1404" priority="1423"/>
  </conditionalFormatting>
  <conditionalFormatting sqref="C3165:D3181">
    <cfRule type="duplicateValues" dxfId="1403" priority="1422"/>
  </conditionalFormatting>
  <conditionalFormatting sqref="C3182:D3185 C3188:D3203">
    <cfRule type="duplicateValues" dxfId="1402" priority="1421"/>
  </conditionalFormatting>
  <conditionalFormatting sqref="C2509:D2511">
    <cfRule type="duplicateValues" dxfId="1401" priority="1420"/>
  </conditionalFormatting>
  <conditionalFormatting sqref="C2325:D2328">
    <cfRule type="duplicateValues" dxfId="1400" priority="1419"/>
  </conditionalFormatting>
  <conditionalFormatting sqref="C883:D899">
    <cfRule type="duplicateValues" dxfId="1399" priority="1418"/>
  </conditionalFormatting>
  <conditionalFormatting sqref="C890:D890">
    <cfRule type="duplicateValues" dxfId="1398" priority="1417"/>
  </conditionalFormatting>
  <conditionalFormatting sqref="C890:D890">
    <cfRule type="duplicateValues" dxfId="1397" priority="1416"/>
  </conditionalFormatting>
  <conditionalFormatting sqref="C894:D894">
    <cfRule type="duplicateValues" dxfId="1396" priority="1415"/>
  </conditionalFormatting>
  <conditionalFormatting sqref="C894:D894">
    <cfRule type="duplicateValues" dxfId="1395" priority="1414"/>
  </conditionalFormatting>
  <conditionalFormatting sqref="C900:D900">
    <cfRule type="duplicateValues" dxfId="1394" priority="1413"/>
  </conditionalFormatting>
  <conditionalFormatting sqref="C1745:D1745 C1747:D1747">
    <cfRule type="duplicateValues" dxfId="1393" priority="1411"/>
  </conditionalFormatting>
  <conditionalFormatting sqref="C1943:D1943">
    <cfRule type="duplicateValues" dxfId="1392" priority="1410"/>
  </conditionalFormatting>
  <conditionalFormatting sqref="C1471:D1474">
    <cfRule type="duplicateValues" dxfId="1391" priority="1409"/>
  </conditionalFormatting>
  <conditionalFormatting sqref="C2049:D2049">
    <cfRule type="duplicateValues" dxfId="1390" priority="1408"/>
  </conditionalFormatting>
  <conditionalFormatting sqref="C2329:D2334">
    <cfRule type="duplicateValues" dxfId="1389" priority="1407"/>
  </conditionalFormatting>
  <conditionalFormatting sqref="C901:D901">
    <cfRule type="duplicateValues" dxfId="1388" priority="1406"/>
  </conditionalFormatting>
  <conditionalFormatting sqref="C1748:D1748">
    <cfRule type="duplicateValues" dxfId="1387" priority="1405"/>
  </conditionalFormatting>
  <conditionalFormatting sqref="C3738:D3738">
    <cfRule type="duplicateValues" dxfId="1386" priority="1404"/>
  </conditionalFormatting>
  <conditionalFormatting sqref="C739:D739">
    <cfRule type="duplicateValues" dxfId="1385" priority="1403"/>
  </conditionalFormatting>
  <conditionalFormatting sqref="C3655:D3655">
    <cfRule type="duplicateValues" dxfId="1384" priority="1402"/>
  </conditionalFormatting>
  <conditionalFormatting sqref="C427:D427">
    <cfRule type="duplicateValues" dxfId="1383" priority="1401"/>
  </conditionalFormatting>
  <conditionalFormatting sqref="C3737:D3737">
    <cfRule type="duplicateValues" dxfId="1382" priority="1400"/>
  </conditionalFormatting>
  <conditionalFormatting sqref="C3448:D3448">
    <cfRule type="duplicateValues" dxfId="1381" priority="1399"/>
  </conditionalFormatting>
  <conditionalFormatting sqref="C2659:D2659">
    <cfRule type="duplicateValues" dxfId="1380" priority="1398"/>
  </conditionalFormatting>
  <conditionalFormatting sqref="C2947:D2947">
    <cfRule type="duplicateValues" dxfId="1379" priority="1397"/>
  </conditionalFormatting>
  <conditionalFormatting sqref="C3163:D3163">
    <cfRule type="duplicateValues" dxfId="1378" priority="1396"/>
  </conditionalFormatting>
  <conditionalFormatting sqref="C3204:D3204">
    <cfRule type="duplicateValues" dxfId="1377" priority="1395"/>
  </conditionalFormatting>
  <conditionalFormatting sqref="C3571:D3572">
    <cfRule type="duplicateValues" dxfId="1376" priority="1393"/>
  </conditionalFormatting>
  <conditionalFormatting sqref="C1944:D1946">
    <cfRule type="duplicateValues" dxfId="1375" priority="1392"/>
  </conditionalFormatting>
  <conditionalFormatting sqref="C2335:D2336">
    <cfRule type="duplicateValues" dxfId="1374" priority="1391"/>
  </conditionalFormatting>
  <conditionalFormatting sqref="C902:D911">
    <cfRule type="duplicateValues" dxfId="1373" priority="1390"/>
  </conditionalFormatting>
  <conditionalFormatting sqref="C3739:D3751">
    <cfRule type="duplicateValues" dxfId="1372" priority="1389"/>
  </conditionalFormatting>
  <conditionalFormatting sqref="C3745:D3745">
    <cfRule type="duplicateValues" dxfId="1371" priority="1388"/>
  </conditionalFormatting>
  <conditionalFormatting sqref="C1477:D1477">
    <cfRule type="duplicateValues" dxfId="1370" priority="1387"/>
  </conditionalFormatting>
  <conditionalFormatting sqref="C994:D1004">
    <cfRule type="duplicateValues" dxfId="1369" priority="1386"/>
  </conditionalFormatting>
  <conditionalFormatting sqref="C996:D996">
    <cfRule type="duplicateValues" dxfId="1368" priority="1385"/>
  </conditionalFormatting>
  <conditionalFormatting sqref="C3533:D3540">
    <cfRule type="duplicateValues" dxfId="1367" priority="1384"/>
  </conditionalFormatting>
  <conditionalFormatting sqref="C3865:D3876">
    <cfRule type="duplicateValues" dxfId="1366" priority="1383"/>
  </conditionalFormatting>
  <conditionalFormatting sqref="C3868:D3868">
    <cfRule type="duplicateValues" dxfId="1365" priority="1382"/>
  </conditionalFormatting>
  <conditionalFormatting sqref="C3868:D3869">
    <cfRule type="duplicateValues" dxfId="1364" priority="1381"/>
  </conditionalFormatting>
  <conditionalFormatting sqref="C1779:D1783">
    <cfRule type="duplicateValues" dxfId="1363" priority="1380"/>
  </conditionalFormatting>
  <conditionalFormatting sqref="C3573:D3573">
    <cfRule type="duplicateValues" dxfId="1362" priority="1379"/>
  </conditionalFormatting>
  <conditionalFormatting sqref="C1954:D1961">
    <cfRule type="duplicateValues" dxfId="1361" priority="1378"/>
  </conditionalFormatting>
  <conditionalFormatting sqref="C1262:D1262">
    <cfRule type="duplicateValues" dxfId="1360" priority="1377"/>
  </conditionalFormatting>
  <conditionalFormatting sqref="C1433:D1433">
    <cfRule type="duplicateValues" dxfId="1359" priority="1376"/>
  </conditionalFormatting>
  <conditionalFormatting sqref="C1452:D1452">
    <cfRule type="duplicateValues" dxfId="1358" priority="1375"/>
  </conditionalFormatting>
  <conditionalFormatting sqref="C1479:D1479">
    <cfRule type="duplicateValues" dxfId="1357" priority="1374"/>
  </conditionalFormatting>
  <conditionalFormatting sqref="C3261:D3286">
    <cfRule type="duplicateValues" dxfId="1356" priority="1373"/>
  </conditionalFormatting>
  <conditionalFormatting sqref="C1028:D1035">
    <cfRule type="duplicateValues" dxfId="1355" priority="1372"/>
  </conditionalFormatting>
  <conditionalFormatting sqref="C1028:D1035">
    <cfRule type="duplicateValues" dxfId="1354" priority="1371"/>
  </conditionalFormatting>
  <conditionalFormatting sqref="C2293:D2293">
    <cfRule type="duplicateValues" dxfId="1353" priority="1370"/>
  </conditionalFormatting>
  <conditionalFormatting sqref="C2545:D2545">
    <cfRule type="duplicateValues" dxfId="1352" priority="1369"/>
  </conditionalFormatting>
  <conditionalFormatting sqref="C2022:D2022">
    <cfRule type="duplicateValues" dxfId="1351" priority="1368"/>
  </conditionalFormatting>
  <conditionalFormatting sqref="C2337:D2337">
    <cfRule type="duplicateValues" dxfId="1350" priority="1367"/>
  </conditionalFormatting>
  <conditionalFormatting sqref="C2359:D2359">
    <cfRule type="duplicateValues" dxfId="1349" priority="1366"/>
  </conditionalFormatting>
  <conditionalFormatting sqref="C1066:D1073">
    <cfRule type="duplicateValues" dxfId="1348" priority="1365"/>
  </conditionalFormatting>
  <conditionalFormatting sqref="C470:D470">
    <cfRule type="duplicateValues" dxfId="1347" priority="1364"/>
  </conditionalFormatting>
  <conditionalFormatting sqref="C1074:D1076">
    <cfRule type="duplicateValues" dxfId="1346" priority="1363"/>
  </conditionalFormatting>
  <conditionalFormatting sqref="C3461:D3461">
    <cfRule type="duplicateValues" dxfId="1345" priority="1362"/>
  </conditionalFormatting>
  <conditionalFormatting sqref="C3238:D3239">
    <cfRule type="duplicateValues" dxfId="1344" priority="1360"/>
  </conditionalFormatting>
  <conditionalFormatting sqref="C3300:D3301">
    <cfRule type="duplicateValues" dxfId="1343" priority="1359"/>
  </conditionalFormatting>
  <conditionalFormatting sqref="C3697:D3697">
    <cfRule type="duplicateValues" dxfId="1342" priority="1358"/>
  </conditionalFormatting>
  <conditionalFormatting sqref="C1077:D1077">
    <cfRule type="duplicateValues" dxfId="1341" priority="1357"/>
  </conditionalFormatting>
  <conditionalFormatting sqref="C1793:D1793">
    <cfRule type="duplicateValues" dxfId="1340" priority="1356"/>
  </conditionalFormatting>
  <conditionalFormatting sqref="C1793:D1794">
    <cfRule type="duplicateValues" dxfId="1339" priority="1355"/>
  </conditionalFormatting>
  <conditionalFormatting sqref="C1792:D1795">
    <cfRule type="duplicateValues" dxfId="1338" priority="1354"/>
  </conditionalFormatting>
  <conditionalFormatting sqref="C1495:D1506">
    <cfRule type="duplicateValues" dxfId="1337" priority="1353"/>
  </conditionalFormatting>
  <conditionalFormatting sqref="C3580:D3580">
    <cfRule type="duplicateValues" dxfId="1336" priority="1352"/>
  </conditionalFormatting>
  <conditionalFormatting sqref="C1083:D1084 C1078:D1078">
    <cfRule type="duplicateValues" dxfId="1335" priority="1351"/>
  </conditionalFormatting>
  <conditionalFormatting sqref="C3370:D3370">
    <cfRule type="duplicateValues" dxfId="1334" priority="1350"/>
  </conditionalFormatting>
  <conditionalFormatting sqref="C3576:D3576">
    <cfRule type="duplicateValues" dxfId="1333" priority="1349"/>
  </conditionalFormatting>
  <conditionalFormatting sqref="C2981:D2981">
    <cfRule type="duplicateValues" dxfId="1332" priority="1348"/>
  </conditionalFormatting>
  <conditionalFormatting sqref="C3557:D3557">
    <cfRule type="duplicateValues" dxfId="1331" priority="1347"/>
  </conditionalFormatting>
  <conditionalFormatting sqref="C1160:D1160">
    <cfRule type="duplicateValues" dxfId="1330" priority="1346"/>
  </conditionalFormatting>
  <conditionalFormatting sqref="C1820:D1820">
    <cfRule type="duplicateValues" dxfId="1329" priority="1345"/>
  </conditionalFormatting>
  <conditionalFormatting sqref="C2387:D2388">
    <cfRule type="duplicateValues" dxfId="1328" priority="1344"/>
  </conditionalFormatting>
  <conditionalFormatting sqref="C1415:D1415">
    <cfRule type="duplicateValues" dxfId="1327" priority="1343"/>
  </conditionalFormatting>
  <conditionalFormatting sqref="I2617:I2626 I2634 I2636:I2638 I2666:I2670 I2569 I2572:I2581 I2587:I2597 I2649:I2658 I1600 I353:I354 I2800 I3403:I3404 I3617:I3622 I278:I279 I283:I284 I302:I305 I224:I228 I1574:I1585 I2042 I2415:I2421 I2423:I2427 I2429:I2437 I2678:I2695 I2763:I2764 I2771 I2049:I2051 I2766:I2768 I2780:I2781 I2784 I1562:I1564 I1567 I214:I221 I2:I29 I327:I328 I255:I256 I405:I406 I2452:I2454 I233:I235 I362:I366 I415 I2111:I2113 I2628:I2632 I3628:I3632 I3408:I3409 I435 I463:I464 I330:I333 I286:I292 I471:I472 I263:I270 I172:I173 I2060:I2063 I238:I242 I1361 I2028:I2036 I2715:I2730 I2881 I189 I2039 I1621 I2892 I1367:I1373 I1623:I1626 I339:I344 I247 I253 I2897:I2904 I204 I2924:I2927 I2706:I2710 I3603 I1528:I1533 I2456:I2457 I3466:I3467 I3483 I3690:I3691 I137:I141 I2481 I368 I2746:I2750 I561:I564 I582 I3469 I2044:I2046 I2065:I2070 I91:I135 I193:I202 I1446:I1450 I757 I3105 I191 I2023 I230 I294:I298 I1551:I1555 I1300:I1301 I3396:I3400 I2054 I273:I274 I1518:I1524 I1570:I1572 I158 I2906 I1831:I1847 I1236:I1261 I2740:I2744 I2441:I2444 I2777:I2778 I3528 I259:I260 I2773:I2775 I1304:I1347 I2732:I2738 I206 I208:I210 I1461 I1540:I1541 I2642:I2645 I2660:I2664 I1863:I1876 I1537 I2697:I2698 I166:I170 I3587:I3598 I175 I160:I163 I1223:I1231 I985 I1263:I1298 I2599:I2607 I2752:I2761 I1557:I1559 I1921 I1479 I143:I155 I31:I59 I1878:I1881 I1883:I1884 I2531:I2532 I3581:I3585 I2389:I2392 I1094 I1543:I1547 I244 I249:I250 I2018:I2019 I1148 I1602:I1603 I2672:I2676 I1349:I1357 I3382:I3386 I3752:I3854 I3601 I3576:I3579 I3560:I3564 I3474:I3475 I3413:I3417 I3392:I3394 I3322:I3336 I2701:I2704 I2562:I2566 I2394:I2413 I2177:I2191 I2168:I2170 I1986:I2016 I1911 I1897:I1900 I1851:I1861 I1828:I1829 I1452 I1376 I1166:I1221 I939:I944 I873:I875 I855:I857 I852 I307:I322 I177:I187 I61:I89">
    <cfRule type="expression" dxfId="1326" priority="1342">
      <formula>OR(I2="US$",I2="€")</formula>
    </cfRule>
  </conditionalFormatting>
  <conditionalFormatting sqref="I1586">
    <cfRule type="expression" dxfId="1325" priority="1341">
      <formula>OR(I1586="US$",I1586="€")</formula>
    </cfRule>
  </conditionalFormatting>
  <conditionalFormatting sqref="I1590:I1591 I1593:I1595">
    <cfRule type="expression" dxfId="1324" priority="1340">
      <formula>OR(I1590="US$",I1590="€")</formula>
    </cfRule>
  </conditionalFormatting>
  <conditionalFormatting sqref="I2787">
    <cfRule type="expression" dxfId="1323" priority="1339">
      <formula>OR(I2787="US$",I2787="€")</formula>
    </cfRule>
  </conditionalFormatting>
  <conditionalFormatting sqref="I2611:I2613">
    <cfRule type="expression" dxfId="1322" priority="1338">
      <formula>OR(I2611="US$",I2611="€")</formula>
    </cfRule>
  </conditionalFormatting>
  <conditionalFormatting sqref="I1597">
    <cfRule type="expression" dxfId="1321" priority="1337">
      <formula>OR(I1597="US$",I1597="€")</formula>
    </cfRule>
  </conditionalFormatting>
  <conditionalFormatting sqref="I346:I347">
    <cfRule type="expression" dxfId="1320" priority="1336">
      <formula>OR(I346="US$",I346="€")</formula>
    </cfRule>
  </conditionalFormatting>
  <conditionalFormatting sqref="I1598">
    <cfRule type="expression" dxfId="1319" priority="1335">
      <formula>OR(I1598="US$",I1598="€")</formula>
    </cfRule>
  </conditionalFormatting>
  <conditionalFormatting sqref="I2614:I2616">
    <cfRule type="expression" dxfId="1318" priority="1334">
      <formula>OR(I2614="US$",I2614="€")</formula>
    </cfRule>
  </conditionalFormatting>
  <conditionalFormatting sqref="I2633">
    <cfRule type="expression" dxfId="1317" priority="1333">
      <formula>OR(I2633="US$",I2633="€")</formula>
    </cfRule>
  </conditionalFormatting>
  <conditionalFormatting sqref="I2635">
    <cfRule type="expression" dxfId="1316" priority="1332">
      <formula>OR(I2635="US$",I2635="€")</formula>
    </cfRule>
  </conditionalFormatting>
  <conditionalFormatting sqref="I2665">
    <cfRule type="expression" dxfId="1315" priority="1331">
      <formula>OR(I2665="US$",I2665="€")</formula>
    </cfRule>
  </conditionalFormatting>
  <conditionalFormatting sqref="I2789">
    <cfRule type="expression" dxfId="1314" priority="1330">
      <formula>OR(I2789="US$",I2789="€")</formula>
    </cfRule>
  </conditionalFormatting>
  <conditionalFormatting sqref="I3606">
    <cfRule type="expression" dxfId="1313" priority="1329">
      <formula>OR(I3606="US$",I3606="€")</formula>
    </cfRule>
  </conditionalFormatting>
  <conditionalFormatting sqref="I1885:I1886">
    <cfRule type="expression" dxfId="1312" priority="1328">
      <formula>OR(I1885="US$",I1885="€")</formula>
    </cfRule>
  </conditionalFormatting>
  <conditionalFormatting sqref="I3607">
    <cfRule type="expression" dxfId="1311" priority="1327">
      <formula>OR(I3607="US$",I3607="€")</formula>
    </cfRule>
  </conditionalFormatting>
  <conditionalFormatting sqref="I2584:I2586">
    <cfRule type="expression" dxfId="1310" priority="1326">
      <formula>OR(I2584="US$",I2584="€")</formula>
    </cfRule>
  </conditionalFormatting>
  <conditionalFormatting sqref="I2609">
    <cfRule type="expression" dxfId="1309" priority="1325">
      <formula>OR(I2609="US$",I2609="€")</formula>
    </cfRule>
  </conditionalFormatting>
  <conditionalFormatting sqref="I2792">
    <cfRule type="expression" dxfId="1308" priority="1324">
      <formula>OR(I2792="US$",I2792="€")</formula>
    </cfRule>
  </conditionalFormatting>
  <conditionalFormatting sqref="I2794">
    <cfRule type="expression" dxfId="1307" priority="1323">
      <formula>OR(I2794="US$",I2794="€")</formula>
    </cfRule>
  </conditionalFormatting>
  <conditionalFormatting sqref="I2795:I2798">
    <cfRule type="expression" dxfId="1306" priority="1322">
      <formula>OR(I2795="US$",I2795="€")</formula>
    </cfRule>
  </conditionalFormatting>
  <conditionalFormatting sqref="I3608:I3610">
    <cfRule type="expression" dxfId="1305" priority="1321">
      <formula>OR(I3608="US$",I3608="€")</formula>
    </cfRule>
  </conditionalFormatting>
  <conditionalFormatting sqref="I3611:I3612">
    <cfRule type="expression" dxfId="1304" priority="1320">
      <formula>OR(I3611="US$",I3611="€")</formula>
    </cfRule>
  </conditionalFormatting>
  <conditionalFormatting sqref="I3613">
    <cfRule type="expression" dxfId="1303" priority="1319">
      <formula>OR(I3613="US$",I3613="€")</formula>
    </cfRule>
  </conditionalFormatting>
  <conditionalFormatting sqref="I348">
    <cfRule type="expression" dxfId="1302" priority="1318">
      <formula>OR(I348="US$",I348="€")</formula>
    </cfRule>
  </conditionalFormatting>
  <conditionalFormatting sqref="I1599">
    <cfRule type="expression" dxfId="1301" priority="1317">
      <formula>OR(I1599="US$",I1599="€")</formula>
    </cfRule>
  </conditionalFormatting>
  <conditionalFormatting sqref="I3420 I3423 I3425">
    <cfRule type="expression" dxfId="1300" priority="1316">
      <formula>OR(I3420="US$",I3420="€")</formula>
    </cfRule>
  </conditionalFormatting>
  <conditionalFormatting sqref="I350">
    <cfRule type="expression" dxfId="1299" priority="1315">
      <formula>OR(I350="US$",I350="€")</formula>
    </cfRule>
  </conditionalFormatting>
  <conditionalFormatting sqref="I3401:I3402">
    <cfRule type="expression" dxfId="1298" priority="1314">
      <formula>OR(I3401="US$",I3401="€")</formula>
    </cfRule>
  </conditionalFormatting>
  <conditionalFormatting sqref="I254">
    <cfRule type="expression" dxfId="1297" priority="1313">
      <formula>OR(I254="US$",I254="€")</formula>
    </cfRule>
  </conditionalFormatting>
  <conditionalFormatting sqref="I299">
    <cfRule type="expression" dxfId="1296" priority="1312">
      <formula>OR(I299="US$",I299="€")</formula>
    </cfRule>
  </conditionalFormatting>
  <conditionalFormatting sqref="I300">
    <cfRule type="expression" dxfId="1295" priority="1311">
      <formula>OR(I300="US$",I300="€")</formula>
    </cfRule>
  </conditionalFormatting>
  <conditionalFormatting sqref="I222">
    <cfRule type="expression" dxfId="1294" priority="1310">
      <formula>OR(I222="US$",I222="€")</formula>
    </cfRule>
  </conditionalFormatting>
  <conditionalFormatting sqref="I1889">
    <cfRule type="expression" dxfId="1293" priority="1309">
      <formula>OR(I1889="US$",I1889="€")</formula>
    </cfRule>
  </conditionalFormatting>
  <conditionalFormatting sqref="I2072">
    <cfRule type="expression" dxfId="1292" priority="1308">
      <formula>OR(I2072="US$",I2072="€")</formula>
    </cfRule>
  </conditionalFormatting>
  <conditionalFormatting sqref="I2414">
    <cfRule type="expression" dxfId="1291" priority="1307">
      <formula>OR(I2414="US$",I2414="€")</formula>
    </cfRule>
  </conditionalFormatting>
  <conditionalFormatting sqref="I2422">
    <cfRule type="expression" dxfId="1290" priority="1306">
      <formula>OR(I2422="US$",I2422="€")</formula>
    </cfRule>
  </conditionalFormatting>
  <conditionalFormatting sqref="I2428">
    <cfRule type="expression" dxfId="1289" priority="1305">
      <formula>OR(I2428="US$",I2428="€")</formula>
    </cfRule>
  </conditionalFormatting>
  <conditionalFormatting sqref="I2677">
    <cfRule type="expression" dxfId="1288" priority="1304">
      <formula>OR(I2677="US$",I2677="€")</formula>
    </cfRule>
  </conditionalFormatting>
  <conditionalFormatting sqref="I2762">
    <cfRule type="expression" dxfId="1287" priority="1303">
      <formula>OR(I2762="US$",I2762="€")</formula>
    </cfRule>
  </conditionalFormatting>
  <conditionalFormatting sqref="I2769">
    <cfRule type="expression" dxfId="1286" priority="1302">
      <formula>OR(I2769="US$",I2769="€")</formula>
    </cfRule>
  </conditionalFormatting>
  <conditionalFormatting sqref="I2047">
    <cfRule type="expression" dxfId="1285" priority="1301">
      <formula>OR(I2047="US$",I2047="€")</formula>
    </cfRule>
  </conditionalFormatting>
  <conditionalFormatting sqref="I2048">
    <cfRule type="expression" dxfId="1284" priority="1300">
      <formula>OR(I2048="US$",I2048="€")</formula>
    </cfRule>
  </conditionalFormatting>
  <conditionalFormatting sqref="I2055">
    <cfRule type="expression" dxfId="1283" priority="1299">
      <formula>OR(I2055="US$",I2055="€")</formula>
    </cfRule>
  </conditionalFormatting>
  <conditionalFormatting sqref="I2056">
    <cfRule type="expression" dxfId="1282" priority="1298">
      <formula>OR(I2056="US$",I2056="€")</formula>
    </cfRule>
  </conditionalFormatting>
  <conditionalFormatting sqref="I2057">
    <cfRule type="expression" dxfId="1281" priority="1297">
      <formula>OR(I2057="US$",I2057="€")</formula>
    </cfRule>
  </conditionalFormatting>
  <conditionalFormatting sqref="I2058">
    <cfRule type="expression" dxfId="1280" priority="1296">
      <formula>OR(I2058="US$",I2058="€")</formula>
    </cfRule>
  </conditionalFormatting>
  <conditionalFormatting sqref="I2059">
    <cfRule type="expression" dxfId="1279" priority="1295">
      <formula>OR(I2059="US$",I2059="€")</formula>
    </cfRule>
  </conditionalFormatting>
  <conditionalFormatting sqref="I2073:I2077">
    <cfRule type="expression" dxfId="1278" priority="1294">
      <formula>OR(I2073="US$",I2073="€")</formula>
    </cfRule>
  </conditionalFormatting>
  <conditionalFormatting sqref="I3599">
    <cfRule type="expression" dxfId="1277" priority="1293">
      <formula>OR(I3599="US$",I3599="€")</formula>
    </cfRule>
  </conditionalFormatting>
  <conditionalFormatting sqref="I3600">
    <cfRule type="expression" dxfId="1276" priority="1292">
      <formula>OR(I3600="US$",I3600="€")</formula>
    </cfRule>
  </conditionalFormatting>
  <conditionalFormatting sqref="I2765">
    <cfRule type="expression" dxfId="1275" priority="1291">
      <formula>OR(I2765="US$",I2765="€")</formula>
    </cfRule>
  </conditionalFormatting>
  <conditionalFormatting sqref="I3426:I3427">
    <cfRule type="expression" dxfId="1274" priority="1290">
      <formula>OR(I3426="US$",I3426="€")</formula>
    </cfRule>
  </conditionalFormatting>
  <conditionalFormatting sqref="I2779">
    <cfRule type="expression" dxfId="1273" priority="1288">
      <formula>OR(I2779="US$",I2779="€")</formula>
    </cfRule>
  </conditionalFormatting>
  <conditionalFormatting sqref="I1573">
    <cfRule type="expression" dxfId="1272" priority="1287">
      <formula>OR(I1573="US$",I1573="€")</formula>
    </cfRule>
  </conditionalFormatting>
  <conditionalFormatting sqref="I2782:I2783">
    <cfRule type="expression" dxfId="1271" priority="1286">
      <formula>OR(I2782="US$",I2782="€")</formula>
    </cfRule>
  </conditionalFormatting>
  <conditionalFormatting sqref="I369">
    <cfRule type="expression" dxfId="1270" priority="1285">
      <formula>OR(I369="US$",I369="€")</formula>
    </cfRule>
  </conditionalFormatting>
  <conditionalFormatting sqref="I1561">
    <cfRule type="expression" dxfId="1269" priority="1284">
      <formula>OR(I1561="US$",I1561="€")</formula>
    </cfRule>
  </conditionalFormatting>
  <conditionalFormatting sqref="I370:I373">
    <cfRule type="expression" dxfId="1268" priority="1283">
      <formula>OR(I370="US$",I370="€")</formula>
    </cfRule>
  </conditionalFormatting>
  <conditionalFormatting sqref="I1378">
    <cfRule type="expression" dxfId="1267" priority="1282">
      <formula>OR(I1378="US$",I1378="€")</formula>
    </cfRule>
  </conditionalFormatting>
  <conditionalFormatting sqref="I1379">
    <cfRule type="expression" dxfId="1266" priority="1281">
      <formula>OR(I1379="US$",I1379="€")</formula>
    </cfRule>
  </conditionalFormatting>
  <conditionalFormatting sqref="I1565">
    <cfRule type="expression" dxfId="1265" priority="1280">
      <formula>OR(I1565="US$",I1565="€")</formula>
    </cfRule>
  </conditionalFormatting>
  <conditionalFormatting sqref="I2712:I2714">
    <cfRule type="expression" dxfId="1264" priority="1279">
      <formula>OR(I2712="US$",I2712="€")</formula>
    </cfRule>
  </conditionalFormatting>
  <conditionalFormatting sqref="I325">
    <cfRule type="expression" dxfId="1263" priority="1278">
      <formula>OR(I325="US$",I325="€")</formula>
    </cfRule>
  </conditionalFormatting>
  <conditionalFormatting sqref="I213">
    <cfRule type="expression" dxfId="1262" priority="1277">
      <formula>OR(I213="US$",I213="€")</formula>
    </cfRule>
  </conditionalFormatting>
  <conditionalFormatting sqref="I374:I384 I392:I401 I404 I386:I389">
    <cfRule type="expression" dxfId="1261" priority="1276">
      <formula>OR(I374="US$",I374="€")</formula>
    </cfRule>
  </conditionalFormatting>
  <conditionalFormatting sqref="I412">
    <cfRule type="expression" dxfId="1260" priority="1275">
      <formula>OR(I412="US$",I412="€")</formula>
    </cfRule>
  </conditionalFormatting>
  <conditionalFormatting sqref="I413">
    <cfRule type="expression" dxfId="1259" priority="1274">
      <formula>OR(I413="US$",I413="€")</formula>
    </cfRule>
  </conditionalFormatting>
  <conditionalFormatting sqref="I414">
    <cfRule type="expression" dxfId="1258" priority="1273">
      <formula>OR(I414="US$",I414="€")</formula>
    </cfRule>
  </conditionalFormatting>
  <conditionalFormatting sqref="I1392:I1409">
    <cfRule type="expression" dxfId="1257" priority="1272">
      <formula>OR(I1392="US$",I1392="€")</formula>
    </cfRule>
  </conditionalFormatting>
  <conditionalFormatting sqref="I1609">
    <cfRule type="expression" dxfId="1256" priority="1271">
      <formula>OR(I1609="US$",I1609="€")</formula>
    </cfRule>
  </conditionalFormatting>
  <conditionalFormatting sqref="I2103:I2110">
    <cfRule type="expression" dxfId="1255" priority="1270">
      <formula>OR(I2103="US$",I2103="€")</formula>
    </cfRule>
  </conditionalFormatting>
  <conditionalFormatting sqref="I2115:I2117">
    <cfRule type="expression" dxfId="1254" priority="1269">
      <formula>OR(I2115="US$",I2115="€")</formula>
    </cfRule>
  </conditionalFormatting>
  <conditionalFormatting sqref="I2118">
    <cfRule type="expression" dxfId="1253" priority="1268">
      <formula>OR(I2118="US$",I2118="€")</formula>
    </cfRule>
  </conditionalFormatting>
  <conditionalFormatting sqref="I2119">
    <cfRule type="expression" dxfId="1252" priority="1267">
      <formula>OR(I2119="US$",I2119="€")</formula>
    </cfRule>
  </conditionalFormatting>
  <conditionalFormatting sqref="I416">
    <cfRule type="expression" dxfId="1251" priority="1266">
      <formula>OR(I416="US$",I416="€")</formula>
    </cfRule>
  </conditionalFormatting>
  <conditionalFormatting sqref="I417">
    <cfRule type="expression" dxfId="1250" priority="1265">
      <formula>OR(I417="US$",I417="€")</formula>
    </cfRule>
  </conditionalFormatting>
  <conditionalFormatting sqref="I3447 I3443:I3445">
    <cfRule type="expression" dxfId="1249" priority="1264">
      <formula>OR(I3443="US$",I3443="€")</formula>
    </cfRule>
  </conditionalFormatting>
  <conditionalFormatting sqref="I3448">
    <cfRule type="expression" dxfId="1248" priority="1263">
      <formula>OR(I3448="US$",I3448="€")</formula>
    </cfRule>
  </conditionalFormatting>
  <conditionalFormatting sqref="I3450">
    <cfRule type="expression" dxfId="1247" priority="1262">
      <formula>OR(I3450="US$",I3450="€")</formula>
    </cfRule>
  </conditionalFormatting>
  <conditionalFormatting sqref="I3452:I3453">
    <cfRule type="expression" dxfId="1246" priority="1261">
      <formula>OR(I3452="US$",I3452="€")</formula>
    </cfRule>
  </conditionalFormatting>
  <conditionalFormatting sqref="I2120">
    <cfRule type="expression" dxfId="1245" priority="1260">
      <formula>OR(I2120="US$",I2120="€")</formula>
    </cfRule>
  </conditionalFormatting>
  <conditionalFormatting sqref="I2121">
    <cfRule type="expression" dxfId="1244" priority="1259">
      <formula>OR(I2121="US$",I2121="€")</formula>
    </cfRule>
  </conditionalFormatting>
  <conditionalFormatting sqref="I2785">
    <cfRule type="expression" dxfId="1243" priority="1258">
      <formula>OR(I2785="US$",I2785="€")</formula>
    </cfRule>
  </conditionalFormatting>
  <conditionalFormatting sqref="I2847 I2849:I2850">
    <cfRule type="expression" dxfId="1242" priority="1257">
      <formula>OR(I2847="US$",I2847="€")</formula>
    </cfRule>
  </conditionalFormatting>
  <conditionalFormatting sqref="I2124:I2126 I2130:I2141 I2144:I2146">
    <cfRule type="expression" dxfId="1241" priority="1256">
      <formula>OR(I2124="US$",I2124="€")</formula>
    </cfRule>
  </conditionalFormatting>
  <conditionalFormatting sqref="I419:I420">
    <cfRule type="expression" dxfId="1240" priority="1255">
      <formula>OR(I419="US$",I419="€")</formula>
    </cfRule>
  </conditionalFormatting>
  <conditionalFormatting sqref="I3455:I3456">
    <cfRule type="expression" dxfId="1239" priority="1254">
      <formula>OR(I3455="US$",I3455="€")</formula>
    </cfRule>
  </conditionalFormatting>
  <conditionalFormatting sqref="I2854 I2860 I2857">
    <cfRule type="expression" dxfId="1238" priority="1253">
      <formula>OR(I2854="US$",I2854="€")</formula>
    </cfRule>
  </conditionalFormatting>
  <conditionalFormatting sqref="I421:I422">
    <cfRule type="expression" dxfId="1237" priority="1252">
      <formula>OR(I421="US$",I421="€")</formula>
    </cfRule>
  </conditionalFormatting>
  <conditionalFormatting sqref="I423">
    <cfRule type="expression" dxfId="1236" priority="1251">
      <formula>OR(I423="US$",I423="€")</formula>
    </cfRule>
  </conditionalFormatting>
  <conditionalFormatting sqref="I424">
    <cfRule type="expression" dxfId="1235" priority="1250">
      <formula>OR(I424="US$",I424="€")</formula>
    </cfRule>
  </conditionalFormatting>
  <conditionalFormatting sqref="I1612:I1613">
    <cfRule type="expression" dxfId="1234" priority="1249">
      <formula>OR(I1612="US$",I1612="€")</formula>
    </cfRule>
  </conditionalFormatting>
  <conditionalFormatting sqref="I3457">
    <cfRule type="expression" dxfId="1233" priority="1248">
      <formula>OR(I3457="US$",I3457="€")</formula>
    </cfRule>
  </conditionalFormatting>
  <conditionalFormatting sqref="I1615:I1616">
    <cfRule type="expression" dxfId="1232" priority="1247">
      <formula>OR(I1615="US$",I1615="€")</formula>
    </cfRule>
  </conditionalFormatting>
  <conditionalFormatting sqref="I323">
    <cfRule type="expression" dxfId="1231" priority="1246">
      <formula>OR(I323="US$",I323="€")</formula>
    </cfRule>
  </conditionalFormatting>
  <conditionalFormatting sqref="I428">
    <cfRule type="expression" dxfId="1230" priority="1245">
      <formula>OR(I428="US$",I428="€")</formula>
    </cfRule>
  </conditionalFormatting>
  <conditionalFormatting sqref="I430">
    <cfRule type="expression" dxfId="1229" priority="1244">
      <formula>OR(I430="US$",I430="€")</formula>
    </cfRule>
  </conditionalFormatting>
  <conditionalFormatting sqref="I432">
    <cfRule type="expression" dxfId="1228" priority="1243">
      <formula>OR(I432="US$",I432="€")</formula>
    </cfRule>
  </conditionalFormatting>
  <conditionalFormatting sqref="I433">
    <cfRule type="expression" dxfId="1227" priority="1242">
      <formula>OR(I433="US$",I433="€")</formula>
    </cfRule>
  </conditionalFormatting>
  <conditionalFormatting sqref="I434">
    <cfRule type="expression" dxfId="1226" priority="1241">
      <formula>OR(I434="US$",I434="€")</formula>
    </cfRule>
  </conditionalFormatting>
  <conditionalFormatting sqref="I437:I439">
    <cfRule type="expression" dxfId="1225" priority="1240">
      <formula>OR(I437="US$",I437="€")</formula>
    </cfRule>
  </conditionalFormatting>
  <conditionalFormatting sqref="I440:I443 I445 I453:I454 I448:I451">
    <cfRule type="expression" dxfId="1224" priority="1239">
      <formula>OR(I440="US$",I440="€")</formula>
    </cfRule>
  </conditionalFormatting>
  <conditionalFormatting sqref="I3646:I3647">
    <cfRule type="expression" dxfId="1223" priority="1238">
      <formula>OR(I3646="US$",I3646="€")</formula>
    </cfRule>
  </conditionalFormatting>
  <conditionalFormatting sqref="I3458">
    <cfRule type="expression" dxfId="1222" priority="1237">
      <formula>OR(I3458="US$",I3458="€")</formula>
    </cfRule>
  </conditionalFormatting>
  <conditionalFormatting sqref="I455">
    <cfRule type="expression" dxfId="1221" priority="1236">
      <formula>OR(I455="US$",I455="€")</formula>
    </cfRule>
  </conditionalFormatting>
  <conditionalFormatting sqref="I456 I458">
    <cfRule type="expression" dxfId="1220" priority="1235">
      <formula>OR(I456="US$",I456="€")</formula>
    </cfRule>
  </conditionalFormatting>
  <conditionalFormatting sqref="I2862:I2864">
    <cfRule type="expression" dxfId="1219" priority="1234">
      <formula>OR(I2862="US$",I2862="€")</formula>
    </cfRule>
  </conditionalFormatting>
  <conditionalFormatting sqref="I3649">
    <cfRule type="expression" dxfId="1218" priority="1233">
      <formula>OR(I3649="US$",I3649="€")</formula>
    </cfRule>
  </conditionalFormatting>
  <conditionalFormatting sqref="I329">
    <cfRule type="expression" dxfId="1217" priority="1232">
      <formula>OR(I329="US$",I329="€")</formula>
    </cfRule>
  </conditionalFormatting>
  <conditionalFormatting sqref="I459:I460">
    <cfRule type="expression" dxfId="1216" priority="1231">
      <formula>OR(I459="US$",I459="€")</formula>
    </cfRule>
  </conditionalFormatting>
  <conditionalFormatting sqref="I461:I462">
    <cfRule type="expression" dxfId="1215" priority="1230">
      <formula>OR(I461="US$",I461="€")</formula>
    </cfRule>
  </conditionalFormatting>
  <conditionalFormatting sqref="I431">
    <cfRule type="expression" dxfId="1214" priority="1229">
      <formula>OR(I431="US$",I431="€")</formula>
    </cfRule>
  </conditionalFormatting>
  <conditionalFormatting sqref="I465:I466">
    <cfRule type="expression" dxfId="1213" priority="1228">
      <formula>OR(I465="US$",I465="€")</formula>
    </cfRule>
  </conditionalFormatting>
  <conditionalFormatting sqref="I1618:I1619">
    <cfRule type="expression" dxfId="1212" priority="1227">
      <formula>OR(I1618="US$",I1618="€")</formula>
    </cfRule>
  </conditionalFormatting>
  <conditionalFormatting sqref="I2865:I2869">
    <cfRule type="expression" dxfId="1211" priority="1226">
      <formula>OR(I2865="US$",I2865="€")</formula>
    </cfRule>
  </conditionalFormatting>
  <conditionalFormatting sqref="I3651">
    <cfRule type="expression" dxfId="1210" priority="1225">
      <formula>OR(I3651="US$",I3651="€")</formula>
    </cfRule>
  </conditionalFormatting>
  <conditionalFormatting sqref="I2147:I2151">
    <cfRule type="expression" dxfId="1209" priority="1224">
      <formula>OR(I2147="US$",I2147="€")</formula>
    </cfRule>
  </conditionalFormatting>
  <conditionalFormatting sqref="I2870:I2871">
    <cfRule type="expression" dxfId="1208" priority="1223">
      <formula>OR(I2870="US$",I2870="€")</formula>
    </cfRule>
  </conditionalFormatting>
  <conditionalFormatting sqref="I2872:I2880">
    <cfRule type="expression" dxfId="1207" priority="1222">
      <formula>OR(I2872="US$",I2872="€")</formula>
    </cfRule>
  </conditionalFormatting>
  <conditionalFormatting sqref="I237">
    <cfRule type="expression" dxfId="1206" priority="1221">
      <formula>OR(I237="US$",I237="€")</formula>
    </cfRule>
  </conditionalFormatting>
  <conditionalFormatting sqref="I3459">
    <cfRule type="expression" dxfId="1205" priority="1220">
      <formula>OR(I3459="US$",I3459="€")</formula>
    </cfRule>
  </conditionalFormatting>
  <conditionalFormatting sqref="I1417">
    <cfRule type="expression" dxfId="1204" priority="1219">
      <formula>OR(I1417="US$",I1417="€")</formula>
    </cfRule>
  </conditionalFormatting>
  <conditionalFormatting sqref="I1415">
    <cfRule type="expression" dxfId="1203" priority="1218">
      <formula>OR(I1415="US$",I1415="€")</formula>
    </cfRule>
  </conditionalFormatting>
  <conditionalFormatting sqref="I1418">
    <cfRule type="expression" dxfId="1202" priority="1217">
      <formula>OR(I1418="US$",I1418="€")</formula>
    </cfRule>
  </conditionalFormatting>
  <conditionalFormatting sqref="I1419">
    <cfRule type="expression" dxfId="1201" priority="1216">
      <formula>OR(I1419="US$",I1419="€")</formula>
    </cfRule>
  </conditionalFormatting>
  <conditionalFormatting sqref="I3653">
    <cfRule type="expression" dxfId="1200" priority="1215">
      <formula>OR(I3653="US$",I3653="€")</formula>
    </cfRule>
  </conditionalFormatting>
  <conditionalFormatting sqref="I1360">
    <cfRule type="expression" dxfId="1199" priority="1214">
      <formula>OR(I1360="US$",I1360="€")</formula>
    </cfRule>
  </conditionalFormatting>
  <conditionalFormatting sqref="I473">
    <cfRule type="expression" dxfId="1198" priority="1213">
      <formula>OR(I473="US$",I473="€")</formula>
    </cfRule>
  </conditionalFormatting>
  <conditionalFormatting sqref="I444">
    <cfRule type="expression" dxfId="1197" priority="1212">
      <formula>OR(I444="US$",I444="€")</formula>
    </cfRule>
  </conditionalFormatting>
  <conditionalFormatting sqref="I1887">
    <cfRule type="expression" dxfId="1196" priority="1211">
      <formula>OR(I1887="US$",I1887="€")</formula>
    </cfRule>
  </conditionalFormatting>
  <conditionalFormatting sqref="I1894">
    <cfRule type="expression" dxfId="1195" priority="1210">
      <formula>OR(I1894="US$",I1894="€")</formula>
    </cfRule>
  </conditionalFormatting>
  <conditionalFormatting sqref="I2071">
    <cfRule type="expression" dxfId="1194" priority="1209">
      <formula>OR(I2071="US$",I2071="€")</formula>
    </cfRule>
  </conditionalFormatting>
  <conditionalFormatting sqref="I2101">
    <cfRule type="expression" dxfId="1193" priority="1208">
      <formula>OR(I2101="US$",I2101="€")</formula>
    </cfRule>
  </conditionalFormatting>
  <conditionalFormatting sqref="I2152:I2154">
    <cfRule type="expression" dxfId="1192" priority="1207">
      <formula>OR(I2152="US$",I2152="€")</formula>
    </cfRule>
  </conditionalFormatting>
  <conditionalFormatting sqref="I2458:I2460">
    <cfRule type="expression" dxfId="1191" priority="1206">
      <formula>OR(I2458="US$",I2458="€")</formula>
    </cfRule>
  </conditionalFormatting>
  <conditionalFormatting sqref="I2462">
    <cfRule type="expression" dxfId="1190" priority="1205">
      <formula>OR(I2462="US$",I2462="€")</formula>
    </cfRule>
  </conditionalFormatting>
  <conditionalFormatting sqref="I1622">
    <cfRule type="expression" dxfId="1189" priority="1203">
      <formula>OR(I1622="US$",I1622="€")</formula>
    </cfRule>
  </conditionalFormatting>
  <conditionalFormatting sqref="I2882">
    <cfRule type="expression" dxfId="1188" priority="1202">
      <formula>OR(I2882="US$",I2882="€")</formula>
    </cfRule>
  </conditionalFormatting>
  <conditionalFormatting sqref="I2884 I2887:I2889 I2891">
    <cfRule type="expression" dxfId="1187" priority="1201">
      <formula>OR(I2884="US$",I2884="€")</formula>
    </cfRule>
  </conditionalFormatting>
  <conditionalFormatting sqref="I475:I476">
    <cfRule type="expression" dxfId="1186" priority="1200">
      <formula>OR(I475="US$",I475="€")</formula>
    </cfRule>
  </conditionalFormatting>
  <conditionalFormatting sqref="I1420:I1421">
    <cfRule type="expression" dxfId="1185" priority="1199">
      <formula>OR(I1420="US$",I1420="€")</formula>
    </cfRule>
  </conditionalFormatting>
  <conditionalFormatting sqref="I337">
    <cfRule type="expression" dxfId="1184" priority="1198">
      <formula>OR(I337="US$",I337="€")</formula>
    </cfRule>
  </conditionalFormatting>
  <conditionalFormatting sqref="I245">
    <cfRule type="expression" dxfId="1183" priority="1197">
      <formula>OR(I245="US$",I245="€")</formula>
    </cfRule>
  </conditionalFormatting>
  <conditionalFormatting sqref="I251">
    <cfRule type="expression" dxfId="1182" priority="1196">
      <formula>OR(I251="US$",I251="€")</formula>
    </cfRule>
  </conditionalFormatting>
  <conditionalFormatting sqref="I457">
    <cfRule type="expression" dxfId="1181" priority="1195">
      <formula>OR(I457="US$",I457="€")</formula>
    </cfRule>
  </conditionalFormatting>
  <conditionalFormatting sqref="I2893">
    <cfRule type="expression" dxfId="1180" priority="1194">
      <formula>OR(I2893="US$",I2893="€")</formula>
    </cfRule>
  </conditionalFormatting>
  <conditionalFormatting sqref="I477">
    <cfRule type="expression" dxfId="1179" priority="1193">
      <formula>OR(I477="US$",I477="€")</formula>
    </cfRule>
  </conditionalFormatting>
  <conditionalFormatting sqref="I2894:I2896">
    <cfRule type="expression" dxfId="1178" priority="1192">
      <formula>OR(I2894="US$",I2894="€")</formula>
    </cfRule>
  </conditionalFormatting>
  <conditionalFormatting sqref="I1627:I1628">
    <cfRule type="expression" dxfId="1177" priority="1191">
      <formula>OR(I1627="US$",I1627="€")</formula>
    </cfRule>
  </conditionalFormatting>
  <conditionalFormatting sqref="I352">
    <cfRule type="expression" dxfId="1176" priority="1190">
      <formula>OR(I352="US$",I352="€")</formula>
    </cfRule>
  </conditionalFormatting>
  <conditionalFormatting sqref="I203">
    <cfRule type="expression" dxfId="1175" priority="1189">
      <formula>OR(I203="US$",I203="€")</formula>
    </cfRule>
  </conditionalFormatting>
  <conditionalFormatting sqref="I2907:I2909">
    <cfRule type="expression" dxfId="1174" priority="1188">
      <formula>OR(I2907="US$",I2907="€")</formula>
    </cfRule>
  </conditionalFormatting>
  <conditionalFormatting sqref="I2910">
    <cfRule type="expression" dxfId="1173" priority="1187">
      <formula>OR(I2910="US$",I2910="€")</formula>
    </cfRule>
  </conditionalFormatting>
  <conditionalFormatting sqref="I1895">
    <cfRule type="expression" dxfId="1172" priority="1186">
      <formula>OR(I1895="US$",I1895="€")</formula>
    </cfRule>
  </conditionalFormatting>
  <conditionalFormatting sqref="I479:I480">
    <cfRule type="expression" dxfId="1171" priority="1185">
      <formula>OR(I479="US$",I479="€")</formula>
    </cfRule>
  </conditionalFormatting>
  <conditionalFormatting sqref="I1629:I1630 I1632">
    <cfRule type="expression" dxfId="1170" priority="1184">
      <formula>OR(I1629="US$",I1629="€")</formula>
    </cfRule>
  </conditionalFormatting>
  <conditionalFormatting sqref="I1896">
    <cfRule type="expression" dxfId="1169" priority="1183">
      <formula>OR(I1896="US$",I1896="€")</formula>
    </cfRule>
  </conditionalFormatting>
  <conditionalFormatting sqref="I2155:I2161">
    <cfRule type="expression" dxfId="1168" priority="1182">
      <formula>OR(I2155="US$",I2155="€")</formula>
    </cfRule>
  </conditionalFormatting>
  <conditionalFormatting sqref="I2463">
    <cfRule type="expression" dxfId="1167" priority="1181">
      <formula>OR(I2463="US$",I2463="€")</formula>
    </cfRule>
  </conditionalFormatting>
  <conditionalFormatting sqref="I3460">
    <cfRule type="expression" dxfId="1166" priority="1180">
      <formula>OR(I3460="US$",I3460="€")</formula>
    </cfRule>
  </conditionalFormatting>
  <conditionalFormatting sqref="I391">
    <cfRule type="expression" dxfId="1165" priority="1179">
      <formula>OR(I391="US$",I391="€")</formula>
    </cfRule>
  </conditionalFormatting>
  <conditionalFormatting sqref="I1414">
    <cfRule type="expression" dxfId="1164" priority="1178">
      <formula>OR(I1414="US$",I1414="€")</formula>
    </cfRule>
  </conditionalFormatting>
  <conditionalFormatting sqref="I481:I482">
    <cfRule type="expression" dxfId="1163" priority="1177">
      <formula>OR(I481="US$",I481="€")</formula>
    </cfRule>
  </conditionalFormatting>
  <conditionalFormatting sqref="I1633:I1634">
    <cfRule type="expression" dxfId="1162" priority="1176">
      <formula>OR(I1633="US$",I1633="€")</formula>
    </cfRule>
  </conditionalFormatting>
  <conditionalFormatting sqref="I2162">
    <cfRule type="expression" dxfId="1161" priority="1175">
      <formula>OR(I2162="US$",I2162="€")</formula>
    </cfRule>
  </conditionalFormatting>
  <conditionalFormatting sqref="I452">
    <cfRule type="expression" dxfId="1160" priority="1174">
      <formula>OR(I452="US$",I452="€")</formula>
    </cfRule>
  </conditionalFormatting>
  <conditionalFormatting sqref="I486">
    <cfRule type="expression" dxfId="1159" priority="1173">
      <formula>OR(I486="US$",I486="€")</formula>
    </cfRule>
  </conditionalFormatting>
  <conditionalFormatting sqref="I485">
    <cfRule type="expression" dxfId="1158" priority="1172">
      <formula>OR(I485="US$",I485="€")</formula>
    </cfRule>
  </conditionalFormatting>
  <conditionalFormatting sqref="I487:I489">
    <cfRule type="expression" dxfId="1157" priority="1171">
      <formula>OR(I487="US$",I487="€")</formula>
    </cfRule>
  </conditionalFormatting>
  <conditionalFormatting sqref="I490">
    <cfRule type="expression" dxfId="1156" priority="1170">
      <formula>OR(I490="US$",I490="€")</formula>
    </cfRule>
  </conditionalFormatting>
  <conditionalFormatting sqref="I3462">
    <cfRule type="expression" dxfId="1155" priority="1169">
      <formula>OR(I3462="US$",I3462="€")</formula>
    </cfRule>
  </conditionalFormatting>
  <conditionalFormatting sqref="I1635:I1636">
    <cfRule type="expression" dxfId="1154" priority="1168">
      <formula>OR(I1635="US$",I1635="€")</formula>
    </cfRule>
  </conditionalFormatting>
  <conditionalFormatting sqref="I1422">
    <cfRule type="expression" dxfId="1153" priority="1167">
      <formula>OR(I1422="US$",I1422="€")</formula>
    </cfRule>
  </conditionalFormatting>
  <conditionalFormatting sqref="I2859">
    <cfRule type="expression" dxfId="1152" priority="1166">
      <formula>OR(I2859="US$",I2859="€")</formula>
    </cfRule>
  </conditionalFormatting>
  <conditionalFormatting sqref="I2911 I2913:I2922">
    <cfRule type="expression" dxfId="1151" priority="1165">
      <formula>OR(I2911="US$",I2911="€")</formula>
    </cfRule>
  </conditionalFormatting>
  <conditionalFormatting sqref="I2928">
    <cfRule type="expression" dxfId="1150" priority="1164">
      <formula>OR(I2928="US$",I2928="€")</formula>
    </cfRule>
  </conditionalFormatting>
  <conditionalFormatting sqref="I3658">
    <cfRule type="expression" dxfId="1149" priority="1163">
      <formula>OR(I3658="US$",I3658="€")</formula>
    </cfRule>
  </conditionalFormatting>
  <conditionalFormatting sqref="I2610">
    <cfRule type="expression" dxfId="1148" priority="1162">
      <formula>OR(I2610="US$",I2610="€")</formula>
    </cfRule>
  </conditionalFormatting>
  <conditionalFormatting sqref="I498">
    <cfRule type="expression" dxfId="1147" priority="1161">
      <formula>OR(I498="US$",I498="€")</formula>
    </cfRule>
  </conditionalFormatting>
  <conditionalFormatting sqref="I3659">
    <cfRule type="expression" dxfId="1146" priority="1160">
      <formula>OR(I3659="US$",I3659="€")</formula>
    </cfRule>
  </conditionalFormatting>
  <conditionalFormatting sqref="I3602">
    <cfRule type="expression" dxfId="1145" priority="1159">
      <formula>OR(I3602="US$",I3602="€")</formula>
    </cfRule>
  </conditionalFormatting>
  <conditionalFormatting sqref="I3660">
    <cfRule type="expression" dxfId="1144" priority="1158">
      <formula>OR(I3660="US$",I3660="€")</formula>
    </cfRule>
  </conditionalFormatting>
  <conditionalFormatting sqref="I3661">
    <cfRule type="expression" dxfId="1143" priority="1157">
      <formula>OR(I3661="US$",I3661="€")</formula>
    </cfRule>
  </conditionalFormatting>
  <conditionalFormatting sqref="I3465">
    <cfRule type="expression" dxfId="1142" priority="1156">
      <formula>OR(I3465="US$",I3465="€")</formula>
    </cfRule>
  </conditionalFormatting>
  <conditionalFormatting sqref="I3665:I3666 I3663">
    <cfRule type="expression" dxfId="1141" priority="1155">
      <formula>OR(I3663="US$",I3663="€")</formula>
    </cfRule>
  </conditionalFormatting>
  <conditionalFormatting sqref="I3667:I3670">
    <cfRule type="expression" dxfId="1140" priority="1154">
      <formula>OR(I3667="US$",I3667="€")</formula>
    </cfRule>
  </conditionalFormatting>
  <conditionalFormatting sqref="I3671">
    <cfRule type="expression" dxfId="1139" priority="1153">
      <formula>OR(I3671="US$",I3671="€")</formula>
    </cfRule>
  </conditionalFormatting>
  <conditionalFormatting sqref="I1423">
    <cfRule type="expression" dxfId="1138" priority="1152">
      <formula>OR(I1423="US$",I1423="€")</formula>
    </cfRule>
  </conditionalFormatting>
  <conditionalFormatting sqref="I499:I500">
    <cfRule type="expression" dxfId="1137" priority="1151">
      <formula>OR(I499="US$",I499="€")</formula>
    </cfRule>
  </conditionalFormatting>
  <conditionalFormatting sqref="I2929:I2937">
    <cfRule type="expression" dxfId="1136" priority="1150">
      <formula>OR(I2929="US$",I2929="€")</formula>
    </cfRule>
  </conditionalFormatting>
  <conditionalFormatting sqref="I502:I503">
    <cfRule type="expression" dxfId="1135" priority="1148">
      <formula>OR(I502="US$",I502="€")</formula>
    </cfRule>
  </conditionalFormatting>
  <conditionalFormatting sqref="I3672">
    <cfRule type="expression" dxfId="1134" priority="1147">
      <formula>OR(I3672="US$",I3672="€")</formula>
    </cfRule>
  </conditionalFormatting>
  <conditionalFormatting sqref="I1639">
    <cfRule type="expression" dxfId="1133" priority="1146">
      <formula>OR(I1639="US$",I1639="€")</formula>
    </cfRule>
  </conditionalFormatting>
  <conditionalFormatting sqref="I2938:I2939">
    <cfRule type="expression" dxfId="1132" priority="1145">
      <formula>OR(I2938="US$",I2938="€")</formula>
    </cfRule>
  </conditionalFormatting>
  <conditionalFormatting sqref="I2952:I2954">
    <cfRule type="expression" dxfId="1131" priority="1144">
      <formula>OR(I2952="US$",I2952="€")</formula>
    </cfRule>
  </conditionalFormatting>
  <conditionalFormatting sqref="I2940:I2942 I2948:I2950">
    <cfRule type="expression" dxfId="1130" priority="1143">
      <formula>OR(I2940="US$",I2940="€")</formula>
    </cfRule>
  </conditionalFormatting>
  <conditionalFormatting sqref="I2943">
    <cfRule type="expression" dxfId="1129" priority="1142">
      <formula>OR(I2943="US$",I2943="€")</formula>
    </cfRule>
  </conditionalFormatting>
  <conditionalFormatting sqref="I2944">
    <cfRule type="expression" dxfId="1128" priority="1141">
      <formula>OR(I2944="US$",I2944="€")</formula>
    </cfRule>
  </conditionalFormatting>
  <conditionalFormatting sqref="I2945">
    <cfRule type="expression" dxfId="1127" priority="1140">
      <formula>OR(I2945="US$",I2945="€")</formula>
    </cfRule>
  </conditionalFormatting>
  <conditionalFormatting sqref="I2946">
    <cfRule type="expression" dxfId="1126" priority="1139">
      <formula>OR(I2946="US$",I2946="€")</formula>
    </cfRule>
  </conditionalFormatting>
  <conditionalFormatting sqref="I2955">
    <cfRule type="expression" dxfId="1125" priority="1138">
      <formula>OR(I2955="US$",I2955="€")</formula>
    </cfRule>
  </conditionalFormatting>
  <conditionalFormatting sqref="I2959:I2969">
    <cfRule type="expression" dxfId="1124" priority="1137">
      <formula>OR(I2959="US$",I2959="€")</formula>
    </cfRule>
  </conditionalFormatting>
  <conditionalFormatting sqref="I2956">
    <cfRule type="expression" dxfId="1123" priority="1136">
      <formula>OR(I2956="US$",I2956="€")</formula>
    </cfRule>
  </conditionalFormatting>
  <conditionalFormatting sqref="I2957">
    <cfRule type="expression" dxfId="1122" priority="1135">
      <formula>OR(I2957="US$",I2957="€")</formula>
    </cfRule>
  </conditionalFormatting>
  <conditionalFormatting sqref="I2958">
    <cfRule type="expression" dxfId="1121" priority="1134">
      <formula>OR(I2958="US$",I2958="€")</formula>
    </cfRule>
  </conditionalFormatting>
  <conditionalFormatting sqref="I1901">
    <cfRule type="expression" dxfId="1120" priority="1133">
      <formula>OR(I1901="US$",I1901="€")</formula>
    </cfRule>
  </conditionalFormatting>
  <conditionalFormatting sqref="I2885">
    <cfRule type="expression" dxfId="1119" priority="1132">
      <formula>OR(I2885="US$",I2885="€")</formula>
    </cfRule>
  </conditionalFormatting>
  <conditionalFormatting sqref="I2886">
    <cfRule type="expression" dxfId="1118" priority="1131">
      <formula>OR(I2886="US$",I2886="€")</formula>
    </cfRule>
  </conditionalFormatting>
  <conditionalFormatting sqref="I2890">
    <cfRule type="expression" dxfId="1117" priority="1130">
      <formula>OR(I2890="US$",I2890="€")</formula>
    </cfRule>
  </conditionalFormatting>
  <conditionalFormatting sqref="I2163 I2165:I2167">
    <cfRule type="expression" dxfId="1116" priority="1129">
      <formula>OR(I2163="US$",I2163="€")</formula>
    </cfRule>
  </conditionalFormatting>
  <conditionalFormatting sqref="I2164">
    <cfRule type="expression" dxfId="1115" priority="1128">
      <formula>OR(I2164="US$",I2164="€")</formula>
    </cfRule>
  </conditionalFormatting>
  <conditionalFormatting sqref="I3674 I3677">
    <cfRule type="expression" dxfId="1114" priority="1127">
      <formula>OR(I3674="US$",I3674="€")</formula>
    </cfRule>
  </conditionalFormatting>
  <conditionalFormatting sqref="I504 I513 I506:I511">
    <cfRule type="expression" dxfId="1113" priority="1126">
      <formula>OR(I504="US$",I504="€")</formula>
    </cfRule>
  </conditionalFormatting>
  <conditionalFormatting sqref="I1640">
    <cfRule type="expression" dxfId="1112" priority="1125">
      <formula>OR(I1640="US$",I1640="€")</formula>
    </cfRule>
  </conditionalFormatting>
  <conditionalFormatting sqref="I1641:I1643 I1645 I1648:I1651">
    <cfRule type="expression" dxfId="1111" priority="1124">
      <formula>OR(I1641="US$",I1641="€")</formula>
    </cfRule>
  </conditionalFormatting>
  <conditionalFormatting sqref="I1902:I1904">
    <cfRule type="expression" dxfId="1110" priority="1123">
      <formula>OR(I1902="US$",I1902="€")</formula>
    </cfRule>
  </conditionalFormatting>
  <conditionalFormatting sqref="I1525">
    <cfRule type="expression" dxfId="1109" priority="1122">
      <formula>OR(I1525="US$",I1525="€")</formula>
    </cfRule>
  </conditionalFormatting>
  <conditionalFormatting sqref="I1526">
    <cfRule type="expression" dxfId="1108" priority="1121">
      <formula>OR(I1526="US$",I1526="€")</formula>
    </cfRule>
  </conditionalFormatting>
  <conditionalFormatting sqref="I3446">
    <cfRule type="expression" dxfId="1107" priority="1120">
      <formula>OR(I3446="US$",I3446="€")</formula>
    </cfRule>
  </conditionalFormatting>
  <conditionalFormatting sqref="I2037:I2038">
    <cfRule type="expression" dxfId="1106" priority="1119">
      <formula>OR(I2037="US$",I2037="€")</formula>
    </cfRule>
  </conditionalFormatting>
  <conditionalFormatting sqref="I3449">
    <cfRule type="expression" dxfId="1105" priority="1118">
      <formula>OR(I3449="US$",I3449="€")</formula>
    </cfRule>
  </conditionalFormatting>
  <conditionalFormatting sqref="I2846">
    <cfRule type="expression" dxfId="1104" priority="1117">
      <formula>OR(I2846="US$",I2846="€")</formula>
    </cfRule>
  </conditionalFormatting>
  <conditionalFormatting sqref="I2825">
    <cfRule type="expression" dxfId="1103" priority="1116">
      <formula>OR(I2825="US$",I2825="€")</formula>
    </cfRule>
  </conditionalFormatting>
  <conditionalFormatting sqref="I2883">
    <cfRule type="expression" dxfId="1102" priority="1115">
      <formula>OR(I2883="US$",I2883="€")</formula>
    </cfRule>
  </conditionalFormatting>
  <conditionalFormatting sqref="I2567">
    <cfRule type="expression" dxfId="1101" priority="1114">
      <formula>OR(I2567="US$",I2567="€")</formula>
    </cfRule>
  </conditionalFormatting>
  <conditionalFormatting sqref="I2568">
    <cfRule type="expression" dxfId="1100" priority="1113">
      <formula>OR(I2568="US$",I2568="€")</formula>
    </cfRule>
  </conditionalFormatting>
  <conditionalFormatting sqref="I2570">
    <cfRule type="expression" dxfId="1099" priority="1112">
      <formula>OR(I2570="US$",I2570="€")</formula>
    </cfRule>
  </conditionalFormatting>
  <conditionalFormatting sqref="I2571">
    <cfRule type="expression" dxfId="1098" priority="1111">
      <formula>OR(I2571="US$",I2571="€")</formula>
    </cfRule>
  </conditionalFormatting>
  <conditionalFormatting sqref="I2582">
    <cfRule type="expression" dxfId="1097" priority="1110">
      <formula>OR(I2582="US$",I2582="€")</formula>
    </cfRule>
  </conditionalFormatting>
  <conditionalFormatting sqref="I514:I515">
    <cfRule type="expression" dxfId="1096" priority="1109">
      <formula>OR(I514="US$",I514="€")</formula>
    </cfRule>
  </conditionalFormatting>
  <conditionalFormatting sqref="I3678">
    <cfRule type="expression" dxfId="1095" priority="1108">
      <formula>OR(I3678="US$",I3678="€")</formula>
    </cfRule>
  </conditionalFormatting>
  <conditionalFormatting sqref="I1299">
    <cfRule type="expression" dxfId="1094" priority="1107">
      <formula>OR(I1299="US$",I1299="€")</formula>
    </cfRule>
  </conditionalFormatting>
  <conditionalFormatting sqref="I2172:I2175">
    <cfRule type="expression" dxfId="1093" priority="1106">
      <formula>OR(I2172="US$",I2172="€")</formula>
    </cfRule>
  </conditionalFormatting>
  <conditionalFormatting sqref="I2970">
    <cfRule type="expression" dxfId="1092" priority="1105">
      <formula>OR(I2970="US$",I2970="€")</formula>
    </cfRule>
  </conditionalFormatting>
  <conditionalFormatting sqref="I2971">
    <cfRule type="expression" dxfId="1091" priority="1104">
      <formula>OR(I2971="US$",I2971="€")</formula>
    </cfRule>
  </conditionalFormatting>
  <conditionalFormatting sqref="I2972:I2973">
    <cfRule type="expression" dxfId="1090" priority="1103">
      <formula>OR(I2972="US$",I2972="€")</formula>
    </cfRule>
  </conditionalFormatting>
  <conditionalFormatting sqref="I1905:I1907">
    <cfRule type="expression" dxfId="1089" priority="1102">
      <formula>OR(I1905="US$",I1905="€")</formula>
    </cfRule>
  </conditionalFormatting>
  <conditionalFormatting sqref="I1424">
    <cfRule type="expression" dxfId="1088" priority="1101">
      <formula>OR(I1424="US$",I1424="€")</formula>
    </cfRule>
  </conditionalFormatting>
  <conditionalFormatting sqref="I1425">
    <cfRule type="expression" dxfId="1087" priority="1100">
      <formula>OR(I1425="US$",I1425="€")</formula>
    </cfRule>
  </conditionalFormatting>
  <conditionalFormatting sqref="I1426">
    <cfRule type="expression" dxfId="1086" priority="1099">
      <formula>OR(I1426="US$",I1426="€")</formula>
    </cfRule>
  </conditionalFormatting>
  <conditionalFormatting sqref="I1427">
    <cfRule type="expression" dxfId="1085" priority="1098">
      <formula>OR(I1427="US$",I1427="€")</formula>
    </cfRule>
  </conditionalFormatting>
  <conditionalFormatting sqref="I1428">
    <cfRule type="expression" dxfId="1084" priority="1097">
      <formula>OR(I1428="US$",I1428="€")</formula>
    </cfRule>
  </conditionalFormatting>
  <conditionalFormatting sqref="I1429">
    <cfRule type="expression" dxfId="1083" priority="1096">
      <formula>OR(I1429="US$",I1429="€")</formula>
    </cfRule>
  </conditionalFormatting>
  <conditionalFormatting sqref="I1430">
    <cfRule type="expression" dxfId="1082" priority="1095">
      <formula>OR(I1430="US$",I1430="€")</formula>
    </cfRule>
  </conditionalFormatting>
  <conditionalFormatting sqref="I2192">
    <cfRule type="expression" dxfId="1081" priority="1094">
      <formula>OR(I2192="US$",I2192="€")</formula>
    </cfRule>
  </conditionalFormatting>
  <conditionalFormatting sqref="I523:I524">
    <cfRule type="expression" dxfId="1080" priority="1093">
      <formula>OR(I523="US$",I523="€")</formula>
    </cfRule>
  </conditionalFormatting>
  <conditionalFormatting sqref="I3470:I3472">
    <cfRule type="expression" dxfId="1079" priority="1092">
      <formula>OR(I3470="US$",I3470="€")</formula>
    </cfRule>
  </conditionalFormatting>
  <conditionalFormatting sqref="I2974:I2976 I2978:I2979">
    <cfRule type="expression" dxfId="1078" priority="1091">
      <formula>OR(I2974="US$",I2974="€")</formula>
    </cfRule>
  </conditionalFormatting>
  <conditionalFormatting sqref="I1654 I1656:I1658">
    <cfRule type="expression" dxfId="1077" priority="1090">
      <formula>OR(I1654="US$",I1654="€")</formula>
    </cfRule>
  </conditionalFormatting>
  <conditionalFormatting sqref="I1908:I1909">
    <cfRule type="expression" dxfId="1076" priority="1089">
      <formula>OR(I1908="US$",I1908="€")</formula>
    </cfRule>
  </conditionalFormatting>
  <conditionalFormatting sqref="I1910">
    <cfRule type="expression" dxfId="1075" priority="1088">
      <formula>OR(I1910="US$",I1910="€")</formula>
    </cfRule>
  </conditionalFormatting>
  <conditionalFormatting sqref="I1431:I1432 I1434">
    <cfRule type="expression" dxfId="1074" priority="1085">
      <formula>OR(I1431="US$",I1431="€")</formula>
    </cfRule>
  </conditionalFormatting>
  <conditionalFormatting sqref="I2212 I2206">
    <cfRule type="expression" dxfId="1073" priority="1084">
      <formula>OR(I2206="US$",I2206="€")</formula>
    </cfRule>
  </conditionalFormatting>
  <conditionalFormatting sqref="I2205 I2203">
    <cfRule type="expression" dxfId="1072" priority="1082">
      <formula>OR(I2203="US$",I2203="€")</formula>
    </cfRule>
  </conditionalFormatting>
  <conditionalFormatting sqref="I2209:I2211 I2207">
    <cfRule type="expression" dxfId="1071" priority="1079">
      <formula>OR(I2207="US$",I2207="€")</formula>
    </cfRule>
  </conditionalFormatting>
  <conditionalFormatting sqref="I2208">
    <cfRule type="expression" dxfId="1070" priority="1078">
      <formula>OR(I2208="US$",I2208="€")</formula>
    </cfRule>
  </conditionalFormatting>
  <conditionalFormatting sqref="I2214:I2215">
    <cfRule type="expression" dxfId="1069" priority="1077">
      <formula>OR(I2214="US$",I2214="€")</formula>
    </cfRule>
  </conditionalFormatting>
  <conditionalFormatting sqref="I2466">
    <cfRule type="expression" dxfId="1068" priority="1076">
      <formula>OR(I2466="US$",I2466="€")</formula>
    </cfRule>
  </conditionalFormatting>
  <conditionalFormatting sqref="I2244">
    <cfRule type="expression" dxfId="1067" priority="1075">
      <formula>OR(I2244="US$",I2244="€")</formula>
    </cfRule>
  </conditionalFormatting>
  <conditionalFormatting sqref="I2220:I2224">
    <cfRule type="expression" dxfId="1066" priority="1074">
      <formula>OR(I2220="US$",I2220="€")</formula>
    </cfRule>
  </conditionalFormatting>
  <conditionalFormatting sqref="I2243">
    <cfRule type="expression" dxfId="1065" priority="1073">
      <formula>OR(I2243="US$",I2243="€")</formula>
    </cfRule>
  </conditionalFormatting>
  <conditionalFormatting sqref="I531">
    <cfRule type="expression" dxfId="1064" priority="1072">
      <formula>OR(I531="US$",I531="€")</formula>
    </cfRule>
  </conditionalFormatting>
  <conditionalFormatting sqref="I533">
    <cfRule type="expression" dxfId="1063" priority="1071">
      <formula>OR(I533="US$",I533="€")</formula>
    </cfRule>
  </conditionalFormatting>
  <conditionalFormatting sqref="I2467">
    <cfRule type="expression" dxfId="1062" priority="1070">
      <formula>OR(I2467="US$",I2467="€")</formula>
    </cfRule>
  </conditionalFormatting>
  <conditionalFormatting sqref="I3477">
    <cfRule type="expression" dxfId="1061" priority="1069">
      <formula>OR(I3477="US$",I3477="€")</formula>
    </cfRule>
  </conditionalFormatting>
  <conditionalFormatting sqref="I3479">
    <cfRule type="expression" dxfId="1060" priority="1068">
      <formula>OR(I3479="US$",I3479="€")</formula>
    </cfRule>
  </conditionalFormatting>
  <conditionalFormatting sqref="I1663">
    <cfRule type="expression" dxfId="1059" priority="1067">
      <formula>OR(I1663="US$",I1663="€")</formula>
    </cfRule>
  </conditionalFormatting>
  <conditionalFormatting sqref="I1665">
    <cfRule type="expression" dxfId="1058" priority="1066">
      <formula>OR(I1665="US$",I1665="€")</formula>
    </cfRule>
  </conditionalFormatting>
  <conditionalFormatting sqref="I3681 I3683">
    <cfRule type="expression" dxfId="1057" priority="1065">
      <formula>OR(I3681="US$",I3681="€")</formula>
    </cfRule>
  </conditionalFormatting>
  <conditionalFormatting sqref="I3685">
    <cfRule type="expression" dxfId="1056" priority="1064">
      <formula>OR(I3685="US$",I3685="€")</formula>
    </cfRule>
  </conditionalFormatting>
  <conditionalFormatting sqref="I2982 I2985 I2987:I2993">
    <cfRule type="expression" dxfId="1055" priority="1063">
      <formula>OR(I2982="US$",I2982="€")</formula>
    </cfRule>
  </conditionalFormatting>
  <conditionalFormatting sqref="I2983">
    <cfRule type="expression" dxfId="1054" priority="1062">
      <formula>OR(I2983="US$",I2983="€")</formula>
    </cfRule>
  </conditionalFormatting>
  <conditionalFormatting sqref="I2984">
    <cfRule type="expression" dxfId="1053" priority="1061">
      <formula>OR(I2984="US$",I2984="€")</formula>
    </cfRule>
  </conditionalFormatting>
  <conditionalFormatting sqref="I2994:I2998">
    <cfRule type="expression" dxfId="1052" priority="1060">
      <formula>OR(I2994="US$",I2994="€")</formula>
    </cfRule>
  </conditionalFormatting>
  <conditionalFormatting sqref="I2216:I2219">
    <cfRule type="expression" dxfId="1051" priority="1059">
      <formula>OR(I2216="US$",I2216="€")</formula>
    </cfRule>
  </conditionalFormatting>
  <conditionalFormatting sqref="I1666">
    <cfRule type="expression" dxfId="1050" priority="1058">
      <formula>OR(I1666="US$",I1666="€")</formula>
    </cfRule>
  </conditionalFormatting>
  <conditionalFormatting sqref="I3480">
    <cfRule type="expression" dxfId="1049" priority="1057">
      <formula>OR(I3480="US$",I3480="€")</formula>
    </cfRule>
  </conditionalFormatting>
  <conditionalFormatting sqref="I529">
    <cfRule type="expression" dxfId="1048" priority="1056">
      <formula>OR(I529="US$",I529="€")</formula>
    </cfRule>
  </conditionalFormatting>
  <conditionalFormatting sqref="I3481:I3482">
    <cfRule type="expression" dxfId="1047" priority="1055">
      <formula>OR(I3481="US$",I3481="€")</formula>
    </cfRule>
  </conditionalFormatting>
  <conditionalFormatting sqref="I3686:I3687">
    <cfRule type="expression" dxfId="1046" priority="1054">
      <formula>OR(I3686="US$",I3686="€")</formula>
    </cfRule>
  </conditionalFormatting>
  <conditionalFormatting sqref="I3689">
    <cfRule type="expression" dxfId="1045" priority="1053">
      <formula>OR(I3689="US$",I3689="€")</formula>
    </cfRule>
  </conditionalFormatting>
  <conditionalFormatting sqref="I355">
    <cfRule type="expression" dxfId="1044" priority="1052">
      <formula>OR(I355="US$",I355="€")</formula>
    </cfRule>
  </conditionalFormatting>
  <conditionalFormatting sqref="I1596">
    <cfRule type="expression" dxfId="1043" priority="1051">
      <formula>OR(I1596="US$",I1596="€")</formula>
    </cfRule>
  </conditionalFormatting>
  <conditionalFormatting sqref="I1850">
    <cfRule type="expression" dxfId="1042" priority="1050">
      <formula>OR(I1850="US$",I1850="€")</formula>
    </cfRule>
  </conditionalFormatting>
  <conditionalFormatting sqref="I3604">
    <cfRule type="expression" dxfId="1041" priority="1049">
      <formula>OR(I3604="US$",I3604="€")</formula>
    </cfRule>
  </conditionalFormatting>
  <conditionalFormatting sqref="I534">
    <cfRule type="expression" dxfId="1040" priority="1048">
      <formula>OR(I534="US$",I534="€")</formula>
    </cfRule>
  </conditionalFormatting>
  <conditionalFormatting sqref="I535">
    <cfRule type="expression" dxfId="1039" priority="1047">
      <formula>OR(I535="US$",I535="€")</formula>
    </cfRule>
  </conditionalFormatting>
  <conditionalFormatting sqref="I536:I537">
    <cfRule type="expression" dxfId="1038" priority="1046">
      <formula>OR(I536="US$",I536="€")</formula>
    </cfRule>
  </conditionalFormatting>
  <conditionalFormatting sqref="I3692:I3693">
    <cfRule type="expression" dxfId="1037" priority="1045">
      <formula>OR(I3692="US$",I3692="€")</formula>
    </cfRule>
  </conditionalFormatting>
  <conditionalFormatting sqref="I517">
    <cfRule type="expression" dxfId="1036" priority="1044">
      <formula>OR(I517="US$",I517="€")</formula>
    </cfRule>
  </conditionalFormatting>
  <conditionalFormatting sqref="I538">
    <cfRule type="expression" dxfId="1035" priority="1043">
      <formula>OR(I538="US$",I538="€")</formula>
    </cfRule>
  </conditionalFormatting>
  <conditionalFormatting sqref="I1667">
    <cfRule type="expression" dxfId="1034" priority="1042">
      <formula>OR(I1667="US$",I1667="€")</formula>
    </cfRule>
  </conditionalFormatting>
  <conditionalFormatting sqref="I1668:I1673">
    <cfRule type="expression" dxfId="1033" priority="1041">
      <formula>OR(I1668="US$",I1668="€")</formula>
    </cfRule>
  </conditionalFormatting>
  <conditionalFormatting sqref="I1914">
    <cfRule type="expression" dxfId="1032" priority="1040">
      <formula>OR(I1914="US$",I1914="€")</formula>
    </cfRule>
  </conditionalFormatting>
  <conditionalFormatting sqref="I2468:I2470">
    <cfRule type="expression" dxfId="1031" priority="1039">
      <formula>OR(I2468="US$",I2468="€")</formula>
    </cfRule>
  </conditionalFormatting>
  <conditionalFormatting sqref="I2471:I2480">
    <cfRule type="expression" dxfId="1030" priority="1038">
      <formula>OR(I2471="US$",I2471="€")</formula>
    </cfRule>
  </conditionalFormatting>
  <conditionalFormatting sqref="I3001:I3003">
    <cfRule type="expression" dxfId="1029" priority="1037">
      <formula>OR(I3001="US$",I3001="€")</formula>
    </cfRule>
  </conditionalFormatting>
  <conditionalFormatting sqref="I3004:I3013">
    <cfRule type="expression" dxfId="1028" priority="1036">
      <formula>OR(I3004="US$",I3004="€")</formula>
    </cfRule>
  </conditionalFormatting>
  <conditionalFormatting sqref="I3014">
    <cfRule type="expression" dxfId="1027" priority="1035">
      <formula>OR(I3014="US$",I3014="€")</formula>
    </cfRule>
  </conditionalFormatting>
  <conditionalFormatting sqref="I3015:I3022">
    <cfRule type="expression" dxfId="1026" priority="1034">
      <formula>OR(I3015="US$",I3015="€")</formula>
    </cfRule>
  </conditionalFormatting>
  <conditionalFormatting sqref="I1438:I1442">
    <cfRule type="expression" dxfId="1025" priority="1033">
      <formula>OR(I1438="US$",I1438="€")</formula>
    </cfRule>
  </conditionalFormatting>
  <conditionalFormatting sqref="I3484">
    <cfRule type="expression" dxfId="1024" priority="1032">
      <formula>OR(I3484="US$",I3484="€")</formula>
    </cfRule>
  </conditionalFormatting>
  <conditionalFormatting sqref="I3485">
    <cfRule type="expression" dxfId="1023" priority="1031">
      <formula>OR(I3485="US$",I3485="€")</formula>
    </cfRule>
  </conditionalFormatting>
  <conditionalFormatting sqref="I1848">
    <cfRule type="expression" dxfId="1022" priority="1030">
      <formula>OR(I1848="US$",I1848="€")</formula>
    </cfRule>
  </conditionalFormatting>
  <conditionalFormatting sqref="I1916">
    <cfRule type="expression" dxfId="1021" priority="1029">
      <formula>OR(I1916="US$",I1916="€")</formula>
    </cfRule>
  </conditionalFormatting>
  <conditionalFormatting sqref="I1674">
    <cfRule type="expression" dxfId="1020" priority="1028">
      <formula>OR(I1674="US$",I1674="€")</formula>
    </cfRule>
  </conditionalFormatting>
  <conditionalFormatting sqref="I539:I541">
    <cfRule type="expression" dxfId="1019" priority="1027">
      <formula>OR(I539="US$",I539="€")</formula>
    </cfRule>
  </conditionalFormatting>
  <conditionalFormatting sqref="I3023:I3024">
    <cfRule type="expression" dxfId="1018" priority="1026">
      <formula>OR(I3023="US$",I3023="€")</formula>
    </cfRule>
  </conditionalFormatting>
  <conditionalFormatting sqref="I3025">
    <cfRule type="expression" dxfId="1017" priority="1025">
      <formula>OR(I3025="US$",I3025="€")</formula>
    </cfRule>
  </conditionalFormatting>
  <conditionalFormatting sqref="I1676:I1678">
    <cfRule type="expression" dxfId="1016" priority="1024">
      <formula>OR(I1676="US$",I1676="€")</formula>
    </cfRule>
  </conditionalFormatting>
  <conditionalFormatting sqref="I1680">
    <cfRule type="expression" dxfId="1015" priority="1023">
      <formula>OR(I1680="US$",I1680="€")</formula>
    </cfRule>
  </conditionalFormatting>
  <conditionalFormatting sqref="I542">
    <cfRule type="expression" dxfId="1014" priority="1022">
      <formula>OR(I542="US$",I542="€")</formula>
    </cfRule>
  </conditionalFormatting>
  <conditionalFormatting sqref="I543">
    <cfRule type="expression" dxfId="1013" priority="1021">
      <formula>OR(I543="US$",I543="€")</formula>
    </cfRule>
  </conditionalFormatting>
  <conditionalFormatting sqref="I3695">
    <cfRule type="expression" dxfId="1012" priority="1020">
      <formula>OR(I3695="US$",I3695="€")</formula>
    </cfRule>
  </conditionalFormatting>
  <conditionalFormatting sqref="I2094">
    <cfRule type="expression" dxfId="1011" priority="1019">
      <formula>OR(I2094="US$",I2094="€")</formula>
    </cfRule>
  </conditionalFormatting>
  <conditionalFormatting sqref="I2226:I2228">
    <cfRule type="expression" dxfId="1010" priority="1018">
      <formula>OR(I2226="US$",I2226="€")</formula>
    </cfRule>
  </conditionalFormatting>
  <conditionalFormatting sqref="I1917">
    <cfRule type="expression" dxfId="1009" priority="1017">
      <formula>OR(I1917="US$",I1917="€")</formula>
    </cfRule>
  </conditionalFormatting>
  <conditionalFormatting sqref="I1443">
    <cfRule type="expression" dxfId="1008" priority="1016">
      <formula>OR(I1443="US$",I1443="€")</formula>
    </cfRule>
  </conditionalFormatting>
  <conditionalFormatting sqref="I3696">
    <cfRule type="expression" dxfId="1007" priority="1015">
      <formula>OR(I3696="US$",I3696="€")</formula>
    </cfRule>
  </conditionalFormatting>
  <conditionalFormatting sqref="I544:I545">
    <cfRule type="expression" dxfId="1006" priority="1014">
      <formula>OR(I544="US$",I544="€")</formula>
    </cfRule>
  </conditionalFormatting>
  <conditionalFormatting sqref="I547">
    <cfRule type="expression" dxfId="1005" priority="1013">
      <formula>OR(I547="US$",I547="€")</formula>
    </cfRule>
  </conditionalFormatting>
  <conditionalFormatting sqref="I2080">
    <cfRule type="expression" dxfId="1004" priority="1012">
      <formula>OR(I2080="US$",I2080="€")</formula>
    </cfRule>
  </conditionalFormatting>
  <conditionalFormatting sqref="I548:I551 I553:I555">
    <cfRule type="expression" dxfId="1003" priority="1011">
      <formula>OR(I548="US$",I548="€")</formula>
    </cfRule>
  </conditionalFormatting>
  <conditionalFormatting sqref="I1681:I1685">
    <cfRule type="expression" dxfId="1002" priority="1010">
      <formula>OR(I1681="US$",I1681="€")</formula>
    </cfRule>
  </conditionalFormatting>
  <conditionalFormatting sqref="I3026:I3031">
    <cfRule type="expression" dxfId="1001" priority="1009">
      <formula>OR(I3026="US$",I3026="€")</formula>
    </cfRule>
  </conditionalFormatting>
  <conditionalFormatting sqref="I3486:I3487">
    <cfRule type="expression" dxfId="1000" priority="1008">
      <formula>OR(I3486="US$",I3486="€")</formula>
    </cfRule>
  </conditionalFormatting>
  <conditionalFormatting sqref="I1687:I1688">
    <cfRule type="expression" dxfId="999" priority="1007">
      <formula>OR(I1687="US$",I1687="€")</formula>
    </cfRule>
  </conditionalFormatting>
  <conditionalFormatting sqref="I558">
    <cfRule type="expression" dxfId="998" priority="1006">
      <formula>OR(I558="US$",I558="€")</formula>
    </cfRule>
  </conditionalFormatting>
  <conditionalFormatting sqref="I559">
    <cfRule type="expression" dxfId="997" priority="1005">
      <formula>OR(I559="US$",I559="€")</formula>
    </cfRule>
  </conditionalFormatting>
  <conditionalFormatting sqref="I1445">
    <cfRule type="expression" dxfId="996" priority="1004">
      <formula>OR(I1445="US$",I1445="€")</formula>
    </cfRule>
  </conditionalFormatting>
  <conditionalFormatting sqref="I3032">
    <cfRule type="expression" dxfId="995" priority="1003">
      <formula>OR(I3032="US$",I3032="€")</formula>
    </cfRule>
  </conditionalFormatting>
  <conditionalFormatting sqref="I3033">
    <cfRule type="expression" dxfId="994" priority="1002">
      <formula>OR(I3033="US$",I3033="€")</formula>
    </cfRule>
  </conditionalFormatting>
  <conditionalFormatting sqref="I3034">
    <cfRule type="expression" dxfId="993" priority="1001">
      <formula>OR(I3034="US$",I3034="€")</formula>
    </cfRule>
  </conditionalFormatting>
  <conditionalFormatting sqref="I3488">
    <cfRule type="expression" dxfId="992" priority="1000">
      <formula>OR(I3488="US$",I3488="€")</formula>
    </cfRule>
  </conditionalFormatting>
  <conditionalFormatting sqref="I2977">
    <cfRule type="expression" dxfId="991" priority="999">
      <formula>OR(I2977="US$",I2977="€")</formula>
    </cfRule>
  </conditionalFormatting>
  <conditionalFormatting sqref="I447">
    <cfRule type="expression" dxfId="990" priority="998">
      <formula>OR(I447="US$",I447="€")</formula>
    </cfRule>
  </conditionalFormatting>
  <conditionalFormatting sqref="I446">
    <cfRule type="expression" dxfId="989" priority="997">
      <formula>OR(I446="US$",I446="€")</formula>
    </cfRule>
  </conditionalFormatting>
  <conditionalFormatting sqref="I3036">
    <cfRule type="expression" dxfId="988" priority="996">
      <formula>OR(I3036="US$",I3036="€")</formula>
    </cfRule>
  </conditionalFormatting>
  <conditionalFormatting sqref="I3037">
    <cfRule type="expression" dxfId="987" priority="995">
      <formula>OR(I3037="US$",I3037="€")</formula>
    </cfRule>
  </conditionalFormatting>
  <conditionalFormatting sqref="I236">
    <cfRule type="expression" dxfId="986" priority="994">
      <formula>OR(I236="US$",I236="€")</formula>
    </cfRule>
  </conditionalFormatting>
  <conditionalFormatting sqref="I60">
    <cfRule type="expression" dxfId="985" priority="993">
      <formula>OR(I60="US$",I60="€")</formula>
    </cfRule>
  </conditionalFormatting>
  <conditionalFormatting sqref="I565">
    <cfRule type="expression" dxfId="984" priority="992">
      <formula>OR(I565="US$",I565="€")</formula>
    </cfRule>
  </conditionalFormatting>
  <conditionalFormatting sqref="I566:I570">
    <cfRule type="expression" dxfId="983" priority="991">
      <formula>OR(I566="US$",I566="€")</formula>
    </cfRule>
  </conditionalFormatting>
  <conditionalFormatting sqref="I1691">
    <cfRule type="expression" dxfId="982" priority="990">
      <formula>OR(I1691="US$",I1691="€")</formula>
    </cfRule>
  </conditionalFormatting>
  <conditionalFormatting sqref="I1692">
    <cfRule type="expression" dxfId="981" priority="989">
      <formula>OR(I1692="US$",I1692="€")</formula>
    </cfRule>
  </conditionalFormatting>
  <conditionalFormatting sqref="I418">
    <cfRule type="expression" dxfId="980" priority="988">
      <formula>OR(I418="US$",I418="€")</formula>
    </cfRule>
  </conditionalFormatting>
  <conditionalFormatting sqref="I501">
    <cfRule type="expression" dxfId="979" priority="987">
      <formula>OR(I501="US$",I501="€")</formula>
    </cfRule>
  </conditionalFormatting>
  <conditionalFormatting sqref="I571:I572">
    <cfRule type="expression" dxfId="978" priority="986">
      <formula>OR(I571="US$",I571="€")</formula>
    </cfRule>
  </conditionalFormatting>
  <conditionalFormatting sqref="I573">
    <cfRule type="expression" dxfId="977" priority="985">
      <formula>OR(I573="US$",I573="€")</formula>
    </cfRule>
  </conditionalFormatting>
  <conditionalFormatting sqref="I574:I581">
    <cfRule type="expression" dxfId="976" priority="984">
      <formula>OR(I574="US$",I574="€")</formula>
    </cfRule>
  </conditionalFormatting>
  <conditionalFormatting sqref="I1693:I1700">
    <cfRule type="expression" dxfId="975" priority="983">
      <formula>OR(I1693="US$",I1693="€")</formula>
    </cfRule>
  </conditionalFormatting>
  <conditionalFormatting sqref="I2229:I2231">
    <cfRule type="expression" dxfId="974" priority="982">
      <formula>OR(I2229="US$",I2229="€")</formula>
    </cfRule>
  </conditionalFormatting>
  <conditionalFormatting sqref="I3073:I3079">
    <cfRule type="expression" dxfId="973" priority="981">
      <formula>OR(I3073="US$",I3073="€")</formula>
    </cfRule>
  </conditionalFormatting>
  <conditionalFormatting sqref="I3047:I3072">
    <cfRule type="expression" dxfId="972" priority="980">
      <formula>OR(I3047="US$",I3047="€")</formula>
    </cfRule>
  </conditionalFormatting>
  <conditionalFormatting sqref="I3042 I3039:I3040">
    <cfRule type="expression" dxfId="971" priority="979">
      <formula>OR(I3039="US$",I3039="€")</formula>
    </cfRule>
  </conditionalFormatting>
  <conditionalFormatting sqref="I3038">
    <cfRule type="expression" dxfId="970" priority="978">
      <formula>OR(I3038="US$",I3038="€")</formula>
    </cfRule>
  </conditionalFormatting>
  <conditionalFormatting sqref="I3041">
    <cfRule type="expression" dxfId="969" priority="977">
      <formula>OR(I3041="US$",I3041="€")</formula>
    </cfRule>
  </conditionalFormatting>
  <conditionalFormatting sqref="I3043:I3046">
    <cfRule type="expression" dxfId="968" priority="976">
      <formula>OR(I3043="US$",I3043="€")</formula>
    </cfRule>
  </conditionalFormatting>
  <conditionalFormatting sqref="I3080:I3082">
    <cfRule type="expression" dxfId="967" priority="975">
      <formula>OR(I3080="US$",I3080="€")</formula>
    </cfRule>
  </conditionalFormatting>
  <conditionalFormatting sqref="I3083:I3090">
    <cfRule type="expression" dxfId="966" priority="974">
      <formula>OR(I3083="US$",I3083="€")</formula>
    </cfRule>
  </conditionalFormatting>
  <conditionalFormatting sqref="I474">
    <cfRule type="expression" dxfId="965" priority="973">
      <formula>OR(I474="US$",I474="€")</formula>
    </cfRule>
  </conditionalFormatting>
  <conditionalFormatting sqref="I3091">
    <cfRule type="expression" dxfId="964" priority="972">
      <formula>OR(I3091="US$",I3091="€")</formula>
    </cfRule>
  </conditionalFormatting>
  <conditionalFormatting sqref="I3093:I3094">
    <cfRule type="expression" dxfId="963" priority="971">
      <formula>OR(I3093="US$",I3093="€")</formula>
    </cfRule>
  </conditionalFormatting>
  <conditionalFormatting sqref="I3698:I3706">
    <cfRule type="expression" dxfId="962" priority="970">
      <formula>OR(I3698="US$",I3698="€")</formula>
    </cfRule>
  </conditionalFormatting>
  <conditionalFormatting sqref="I583">
    <cfRule type="expression" dxfId="961" priority="969">
      <formula>OR(I583="US$",I583="€")</formula>
    </cfRule>
  </conditionalFormatting>
  <conditionalFormatting sqref="I1923">
    <cfRule type="expression" dxfId="960" priority="968">
      <formula>OR(I1923="US$",I1923="€")</formula>
    </cfRule>
  </conditionalFormatting>
  <conditionalFormatting sqref="I1704">
    <cfRule type="expression" dxfId="959" priority="967">
      <formula>OR(I1704="US$",I1704="€")</formula>
    </cfRule>
  </conditionalFormatting>
  <conditionalFormatting sqref="I3489">
    <cfRule type="expression" dxfId="958" priority="966">
      <formula>OR(I3489="US$",I3489="€")</formula>
    </cfRule>
  </conditionalFormatting>
  <conditionalFormatting sqref="I2232">
    <cfRule type="expression" dxfId="957" priority="965">
      <formula>OR(I2232="US$",I2232="€")</formula>
    </cfRule>
  </conditionalFormatting>
  <conditionalFormatting sqref="I585">
    <cfRule type="expression" dxfId="956" priority="964">
      <formula>OR(I585="US$",I585="€")</formula>
    </cfRule>
  </conditionalFormatting>
  <conditionalFormatting sqref="I586:I587">
    <cfRule type="expression" dxfId="955" priority="963">
      <formula>OR(I586="US$",I586="€")</formula>
    </cfRule>
  </conditionalFormatting>
  <conditionalFormatting sqref="I1924">
    <cfRule type="expression" dxfId="954" priority="962">
      <formula>OR(I1924="US$",I1924="€")</formula>
    </cfRule>
  </conditionalFormatting>
  <conditionalFormatting sqref="I3095">
    <cfRule type="expression" dxfId="953" priority="961">
      <formula>OR(I3095="US$",I3095="€")</formula>
    </cfRule>
  </conditionalFormatting>
  <conditionalFormatting sqref="I3096">
    <cfRule type="expression" dxfId="952" priority="960">
      <formula>OR(I3096="US$",I3096="€")</formula>
    </cfRule>
  </conditionalFormatting>
  <conditionalFormatting sqref="I3097">
    <cfRule type="expression" dxfId="951" priority="959">
      <formula>OR(I3097="US$",I3097="€")</formula>
    </cfRule>
  </conditionalFormatting>
  <conditionalFormatting sqref="I2233:I2234">
    <cfRule type="expression" dxfId="950" priority="958">
      <formula>OR(I2233="US$",I2233="€")</formula>
    </cfRule>
  </conditionalFormatting>
  <conditionalFormatting sqref="I2176">
    <cfRule type="expression" dxfId="949" priority="957">
      <formula>OR(I2176="US$",I2176="€")</formula>
    </cfRule>
  </conditionalFormatting>
  <conditionalFormatting sqref="I2861">
    <cfRule type="expression" dxfId="948" priority="956">
      <formula>OR(I2861="US$",I2861="€")</formula>
    </cfRule>
  </conditionalFormatting>
  <conditionalFormatting sqref="I3098">
    <cfRule type="expression" dxfId="947" priority="955">
      <formula>OR(I3098="US$",I3098="€")</formula>
    </cfRule>
  </conditionalFormatting>
  <conditionalFormatting sqref="I3468">
    <cfRule type="expression" dxfId="946" priority="954">
      <formula>OR(I3468="US$",I3468="€")</formula>
    </cfRule>
  </conditionalFormatting>
  <conditionalFormatting sqref="I2043">
    <cfRule type="expression" dxfId="945" priority="953">
      <formula>OR(I2043="US$",I2043="€")</formula>
    </cfRule>
  </conditionalFormatting>
  <conditionalFormatting sqref="I2064">
    <cfRule type="expression" dxfId="944" priority="952">
      <formula>OR(I2064="US$",I2064="€")</formula>
    </cfRule>
  </conditionalFormatting>
  <conditionalFormatting sqref="I2097">
    <cfRule type="expression" dxfId="943" priority="951">
      <formula>OR(I2097="US$",I2097="€")</formula>
    </cfRule>
  </conditionalFormatting>
  <conditionalFormatting sqref="I2098">
    <cfRule type="expression" dxfId="942" priority="950">
      <formula>OR(I2098="US$",I2098="€")</formula>
    </cfRule>
  </conditionalFormatting>
  <conditionalFormatting sqref="I2099">
    <cfRule type="expression" dxfId="941" priority="949">
      <formula>OR(I2099="US$",I2099="€")</formula>
    </cfRule>
  </conditionalFormatting>
  <conditionalFormatting sqref="I2100">
    <cfRule type="expression" dxfId="940" priority="948">
      <formula>OR(I2100="US$",I2100="€")</formula>
    </cfRule>
  </conditionalFormatting>
  <conditionalFormatting sqref="I2123">
    <cfRule type="expression" dxfId="939" priority="947">
      <formula>OR(I2123="US$",I2123="€")</formula>
    </cfRule>
  </conditionalFormatting>
  <conditionalFormatting sqref="I2127">
    <cfRule type="expression" dxfId="938" priority="946">
      <formula>OR(I2127="US$",I2127="€")</formula>
    </cfRule>
  </conditionalFormatting>
  <conditionalFormatting sqref="I2128">
    <cfRule type="expression" dxfId="937" priority="945">
      <formula>OR(I2128="US$",I2128="€")</formula>
    </cfRule>
  </conditionalFormatting>
  <conditionalFormatting sqref="I2129">
    <cfRule type="expression" dxfId="936" priority="944">
      <formula>OR(I2129="US$",I2129="€")</formula>
    </cfRule>
  </conditionalFormatting>
  <conditionalFormatting sqref="I2171">
    <cfRule type="expression" dxfId="935" priority="943">
      <formula>OR(I2171="US$",I2171="€")</formula>
    </cfRule>
  </conditionalFormatting>
  <conditionalFormatting sqref="I2199">
    <cfRule type="expression" dxfId="934" priority="942">
      <formula>OR(I2199="US$",I2199="€")</formula>
    </cfRule>
  </conditionalFormatting>
  <conditionalFormatting sqref="I2236:I2237">
    <cfRule type="expression" dxfId="933" priority="941">
      <formula>OR(I2236="US$",I2236="€")</formula>
    </cfRule>
  </conditionalFormatting>
  <conditionalFormatting sqref="I2238:I2242">
    <cfRule type="expression" dxfId="932" priority="940">
      <formula>OR(I2238="US$",I2238="€")</formula>
    </cfRule>
  </conditionalFormatting>
  <conditionalFormatting sqref="I2201">
    <cfRule type="expression" dxfId="931" priority="939">
      <formula>OR(I2201="US$",I2201="€")</formula>
    </cfRule>
  </conditionalFormatting>
  <conditionalFormatting sqref="I3454">
    <cfRule type="expression" dxfId="930" priority="938">
      <formula>OR(I3454="US$",I3454="€")</formula>
    </cfRule>
  </conditionalFormatting>
  <conditionalFormatting sqref="I518">
    <cfRule type="expression" dxfId="929" priority="937">
      <formula>OR(I518="US$",I518="€")</formula>
    </cfRule>
  </conditionalFormatting>
  <conditionalFormatting sqref="I588:I731">
    <cfRule type="expression" dxfId="928" priority="936">
      <formula>OR(I588="US$",I588="€")</formula>
    </cfRule>
  </conditionalFormatting>
  <conditionalFormatting sqref="I1706">
    <cfRule type="expression" dxfId="927" priority="935">
      <formula>OR(I1706="US$",I1706="€")</formula>
    </cfRule>
  </conditionalFormatting>
  <conditionalFormatting sqref="I3099:I3103">
    <cfRule type="expression" dxfId="926" priority="934">
      <formula>OR(I3099="US$",I3099="€")</formula>
    </cfRule>
  </conditionalFormatting>
  <conditionalFormatting sqref="I90">
    <cfRule type="expression" dxfId="925" priority="933">
      <formula>OR(I90="US$",I90="€")</formula>
    </cfRule>
  </conditionalFormatting>
  <conditionalFormatting sqref="I192">
    <cfRule type="expression" dxfId="924" priority="932">
      <formula>OR(I192="US$",I192="€")</formula>
    </cfRule>
  </conditionalFormatting>
  <conditionalFormatting sqref="I734">
    <cfRule type="expression" dxfId="923" priority="931">
      <formula>OR(I734="US$",I734="€")</formula>
    </cfRule>
  </conditionalFormatting>
  <conditionalFormatting sqref="I735:I736">
    <cfRule type="expression" dxfId="922" priority="930">
      <formula>OR(I735="US$",I735="€")</formula>
    </cfRule>
  </conditionalFormatting>
  <conditionalFormatting sqref="I737:I738">
    <cfRule type="expression" dxfId="921" priority="929">
      <formula>OR(I737="US$",I737="€")</formula>
    </cfRule>
  </conditionalFormatting>
  <conditionalFormatting sqref="I740">
    <cfRule type="expression" dxfId="920" priority="928">
      <formula>OR(I740="US$",I740="€")</formula>
    </cfRule>
  </conditionalFormatting>
  <conditionalFormatting sqref="I741">
    <cfRule type="expression" dxfId="919" priority="927">
      <formula>OR(I741="US$",I741="€")</formula>
    </cfRule>
  </conditionalFormatting>
  <conditionalFormatting sqref="I742">
    <cfRule type="expression" dxfId="918" priority="926">
      <formula>OR(I742="US$",I742="€")</formula>
    </cfRule>
  </conditionalFormatting>
  <conditionalFormatting sqref="I1927">
    <cfRule type="expression" dxfId="917" priority="925">
      <formula>OR(I1927="US$",I1927="€")</formula>
    </cfRule>
  </conditionalFormatting>
  <conditionalFormatting sqref="I2202">
    <cfRule type="expression" dxfId="916" priority="924">
      <formula>OR(I2202="US$",I2202="€")</formula>
    </cfRule>
  </conditionalFormatting>
  <conditionalFormatting sqref="I2254">
    <cfRule type="expression" dxfId="915" priority="923">
      <formula>OR(I2254="US$",I2254="€")</formula>
    </cfRule>
  </conditionalFormatting>
  <conditionalFormatting sqref="I2246:I2253">
    <cfRule type="expression" dxfId="914" priority="922">
      <formula>OR(I2246="US$",I2246="€")</formula>
    </cfRule>
  </conditionalFormatting>
  <conditionalFormatting sqref="I2245">
    <cfRule type="expression" dxfId="913" priority="921">
      <formula>OR(I2245="US$",I2245="€")</formula>
    </cfRule>
  </conditionalFormatting>
  <conditionalFormatting sqref="I2482:I2484">
    <cfRule type="expression" dxfId="912" priority="920">
      <formula>OR(I2482="US$",I2482="€")</formula>
    </cfRule>
  </conditionalFormatting>
  <conditionalFormatting sqref="I2257 I2261">
    <cfRule type="expression" dxfId="911" priority="919">
      <formula>OR(I2257="US$",I2257="€")</formula>
    </cfRule>
  </conditionalFormatting>
  <conditionalFormatting sqref="I3490">
    <cfRule type="expression" dxfId="910" priority="918">
      <formula>OR(I3490="US$",I3490="€")</formula>
    </cfRule>
  </conditionalFormatting>
  <conditionalFormatting sqref="I190">
    <cfRule type="expression" dxfId="909" priority="917">
      <formula>OR(I190="US$",I190="€")</formula>
    </cfRule>
  </conditionalFormatting>
  <conditionalFormatting sqref="I521">
    <cfRule type="expression" dxfId="908" priority="916">
      <formula>OR(I521="US$",I521="€")</formula>
    </cfRule>
  </conditionalFormatting>
  <conditionalFormatting sqref="I1707">
    <cfRule type="expression" dxfId="907" priority="915">
      <formula>OR(I1707="US$",I1707="€")</formula>
    </cfRule>
  </conditionalFormatting>
  <conditionalFormatting sqref="I1708">
    <cfRule type="expression" dxfId="906" priority="914">
      <formula>OR(I1708="US$",I1708="€")</formula>
    </cfRule>
  </conditionalFormatting>
  <conditionalFormatting sqref="I1709:I1710">
    <cfRule type="expression" dxfId="905" priority="913">
      <formula>OR(I1709="US$",I1709="€")</formula>
    </cfRule>
  </conditionalFormatting>
  <conditionalFormatting sqref="I1711">
    <cfRule type="expression" dxfId="904" priority="912">
      <formula>OR(I1711="US$",I1711="€")</formula>
    </cfRule>
  </conditionalFormatting>
  <conditionalFormatting sqref="I744">
    <cfRule type="expression" dxfId="903" priority="911">
      <formula>OR(I744="US$",I744="€")</formula>
    </cfRule>
  </conditionalFormatting>
  <conditionalFormatting sqref="I2262">
    <cfRule type="expression" dxfId="902" priority="910">
      <formula>OR(I2262="US$",I2262="€")</formula>
    </cfRule>
  </conditionalFormatting>
  <conditionalFormatting sqref="I3104">
    <cfRule type="expression" dxfId="901" priority="909">
      <formula>OR(I3104="US$",I3104="€")</formula>
    </cfRule>
  </conditionalFormatting>
  <conditionalFormatting sqref="I3707">
    <cfRule type="expression" dxfId="900" priority="908">
      <formula>OR(I3707="US$",I3707="€")</formula>
    </cfRule>
  </conditionalFormatting>
  <conditionalFormatting sqref="I293">
    <cfRule type="expression" dxfId="899" priority="907">
      <formula>OR(I293="US$",I293="€")</formula>
    </cfRule>
  </conditionalFormatting>
  <conditionalFormatting sqref="I1435:I1436">
    <cfRule type="expression" dxfId="898" priority="906">
      <formula>OR(I1435="US$",I1435="€")</formula>
    </cfRule>
  </conditionalFormatting>
  <conditionalFormatting sqref="I1588">
    <cfRule type="expression" dxfId="897" priority="905">
      <formula>OR(I1588="US$",I1588="€")</formula>
    </cfRule>
  </conditionalFormatting>
  <conditionalFormatting sqref="I1589">
    <cfRule type="expression" dxfId="896" priority="904">
      <formula>OR(I1589="US$",I1589="€")</formula>
    </cfRule>
  </conditionalFormatting>
  <conditionalFormatting sqref="I1925">
    <cfRule type="expression" dxfId="895" priority="903">
      <formula>OR(I1925="US$",I1925="€")</formula>
    </cfRule>
  </conditionalFormatting>
  <conditionalFormatting sqref="I1926">
    <cfRule type="expression" dxfId="894" priority="902">
      <formula>OR(I1926="US$",I1926="€")</formula>
    </cfRule>
  </conditionalFormatting>
  <conditionalFormatting sqref="I2268:I2270">
    <cfRule type="expression" dxfId="893" priority="901">
      <formula>OR(I2268="US$",I2268="€")</formula>
    </cfRule>
  </conditionalFormatting>
  <conditionalFormatting sqref="I2271:I2272">
    <cfRule type="expression" dxfId="892" priority="900">
      <formula>OR(I2271="US$",I2271="€")</formula>
    </cfRule>
  </conditionalFormatting>
  <conditionalFormatting sqref="I2273">
    <cfRule type="expression" dxfId="891" priority="899">
      <formula>OR(I2273="US$",I2273="€")</formula>
    </cfRule>
  </conditionalFormatting>
  <conditionalFormatting sqref="I2274:I2277">
    <cfRule type="expression" dxfId="890" priority="898">
      <formula>OR(I2274="US$",I2274="€")</formula>
    </cfRule>
  </conditionalFormatting>
  <conditionalFormatting sqref="I3496:I3498">
    <cfRule type="expression" dxfId="889" priority="897">
      <formula>OR(I3496="US$",I3496="€")</formula>
    </cfRule>
  </conditionalFormatting>
  <conditionalFormatting sqref="I3492:I3495">
    <cfRule type="expression" dxfId="888" priority="896">
      <formula>OR(I3492="US$",I3492="€")</formula>
    </cfRule>
  </conditionalFormatting>
  <conditionalFormatting sqref="I3648">
    <cfRule type="expression" dxfId="887" priority="895">
      <formula>OR(I3648="US$",I3648="€")</formula>
    </cfRule>
  </conditionalFormatting>
  <conditionalFormatting sqref="I754:I755">
    <cfRule type="expression" dxfId="886" priority="894">
      <formula>OR(I754="US$",I754="€")</formula>
    </cfRule>
  </conditionalFormatting>
  <conditionalFormatting sqref="I2278">
    <cfRule type="expression" dxfId="885" priority="893">
      <formula>OR(I2278="US$",I2278="€")</formula>
    </cfRule>
  </conditionalFormatting>
  <conditionalFormatting sqref="I1929">
    <cfRule type="expression" dxfId="884" priority="892">
      <formula>OR(I1929="US$",I1929="€")</formula>
    </cfRule>
  </conditionalFormatting>
  <conditionalFormatting sqref="I759">
    <cfRule type="expression" dxfId="883" priority="891">
      <formula>OR(I759="US$",I759="€")</formula>
    </cfRule>
  </conditionalFormatting>
  <conditionalFormatting sqref="I1930">
    <cfRule type="expression" dxfId="882" priority="890">
      <formula>OR(I1930="US$",I1930="€")</formula>
    </cfRule>
  </conditionalFormatting>
  <conditionalFormatting sqref="I3712">
    <cfRule type="expression" dxfId="881" priority="889">
      <formula>OR(I3712="US$",I3712="€")</formula>
    </cfRule>
  </conditionalFormatting>
  <conditionalFormatting sqref="I761:I762">
    <cfRule type="expression" dxfId="880" priority="888">
      <formula>OR(I761="US$",I761="€")</formula>
    </cfRule>
  </conditionalFormatting>
  <conditionalFormatting sqref="I763">
    <cfRule type="expression" dxfId="879" priority="887">
      <formula>OR(I763="US$",I763="€")</formula>
    </cfRule>
  </conditionalFormatting>
  <conditionalFormatting sqref="I2281">
    <cfRule type="expression" dxfId="878" priority="886">
      <formula>OR(I2281="US$",I2281="€")</formula>
    </cfRule>
  </conditionalFormatting>
  <conditionalFormatting sqref="I3395">
    <cfRule type="expression" dxfId="877" priority="885">
      <formula>OR(I3395="US$",I3395="€")</formula>
    </cfRule>
  </conditionalFormatting>
  <conditionalFormatting sqref="I3124:I3134">
    <cfRule type="expression" dxfId="876" priority="884">
      <formula>OR(I3124="US$",I3124="€")</formula>
    </cfRule>
  </conditionalFormatting>
  <conditionalFormatting sqref="I770">
    <cfRule type="expression" dxfId="875" priority="883">
      <formula>OR(I770="US$",I770="€")</formula>
    </cfRule>
  </conditionalFormatting>
  <conditionalFormatting sqref="I771">
    <cfRule type="expression" dxfId="874" priority="882">
      <formula>OR(I771="US$",I771="€")</formula>
    </cfRule>
  </conditionalFormatting>
  <conditionalFormatting sqref="I2024">
    <cfRule type="expression" dxfId="873" priority="881">
      <formula>OR(I2024="US$",I2024="€")</formula>
    </cfRule>
  </conditionalFormatting>
  <conditionalFormatting sqref="I2025">
    <cfRule type="expression" dxfId="872" priority="880">
      <formula>OR(I2025="US$",I2025="€")</formula>
    </cfRule>
  </conditionalFormatting>
  <conditionalFormatting sqref="I271">
    <cfRule type="expression" dxfId="871" priority="879">
      <formula>OR(I271="US$",I271="€")</formula>
    </cfRule>
  </conditionalFormatting>
  <conditionalFormatting sqref="I512">
    <cfRule type="expression" dxfId="870" priority="878">
      <formula>OR(I512="US$",I512="€")</formula>
    </cfRule>
  </conditionalFormatting>
  <conditionalFormatting sqref="I1606">
    <cfRule type="expression" dxfId="869" priority="877">
      <formula>OR(I1606="US$",I1606="€")</formula>
    </cfRule>
  </conditionalFormatting>
  <conditionalFormatting sqref="I1381">
    <cfRule type="expression" dxfId="868" priority="876">
      <formula>OR(I1381="US$",I1381="€")</formula>
    </cfRule>
  </conditionalFormatting>
  <conditionalFormatting sqref="I1416">
    <cfRule type="expression" dxfId="867" priority="875">
      <formula>OR(I1416="US$",I1416="€")</formula>
    </cfRule>
  </conditionalFormatting>
  <conditionalFormatting sqref="I1387">
    <cfRule type="expression" dxfId="866" priority="874">
      <formula>OR(I1387="US$",I1387="€")</formula>
    </cfRule>
  </conditionalFormatting>
  <conditionalFormatting sqref="I2026">
    <cfRule type="expression" dxfId="865" priority="873">
      <formula>OR(I2026="US$",I2026="€")</formula>
    </cfRule>
  </conditionalFormatting>
  <conditionalFormatting sqref="I252">
    <cfRule type="expression" dxfId="864" priority="872">
      <formula>OR(I252="US$",I252="€")</formula>
    </cfRule>
  </conditionalFormatting>
  <conditionalFormatting sqref="I403">
    <cfRule type="expression" dxfId="863" priority="871">
      <formula>OR(I403="US$",I403="€")</formula>
    </cfRule>
  </conditionalFormatting>
  <conditionalFormatting sqref="I779:I780 I774:I776">
    <cfRule type="expression" dxfId="862" priority="870">
      <formula>OR(I774="US$",I774="€")</formula>
    </cfRule>
  </conditionalFormatting>
  <conditionalFormatting sqref="I777">
    <cfRule type="expression" dxfId="861" priority="869">
      <formula>OR(I777="US$",I777="€")</formula>
    </cfRule>
  </conditionalFormatting>
  <conditionalFormatting sqref="I778">
    <cfRule type="expression" dxfId="860" priority="868">
      <formula>OR(I778="US$",I778="€")</formula>
    </cfRule>
  </conditionalFormatting>
  <conditionalFormatting sqref="I1717">
    <cfRule type="expression" dxfId="859" priority="867">
      <formula>OR(I1717="US$",I1717="€")</formula>
    </cfRule>
  </conditionalFormatting>
  <conditionalFormatting sqref="I1933">
    <cfRule type="expression" dxfId="858" priority="866">
      <formula>OR(I1933="US$",I1933="€")</formula>
    </cfRule>
  </conditionalFormatting>
  <conditionalFormatting sqref="I781">
    <cfRule type="expression" dxfId="857" priority="865">
      <formula>OR(I781="US$",I781="€")</formula>
    </cfRule>
  </conditionalFormatting>
  <conditionalFormatting sqref="I782">
    <cfRule type="expression" dxfId="856" priority="864">
      <formula>OR(I782="US$",I782="€")</formula>
    </cfRule>
  </conditionalFormatting>
  <conditionalFormatting sqref="I783:I784">
    <cfRule type="expression" dxfId="855" priority="863">
      <formula>OR(I783="US$",I783="€")</formula>
    </cfRule>
  </conditionalFormatting>
  <conditionalFormatting sqref="I3565:I3566">
    <cfRule type="expression" dxfId="854" priority="862">
      <formula>OR(I3565="US$",I3565="€")</formula>
    </cfRule>
  </conditionalFormatting>
  <conditionalFormatting sqref="I2282:I2284">
    <cfRule type="expression" dxfId="853" priority="861">
      <formula>OR(I2282="US$",I2282="€")</formula>
    </cfRule>
  </conditionalFormatting>
  <conditionalFormatting sqref="I2496">
    <cfRule type="expression" dxfId="852" priority="860">
      <formula>OR(I2496="US$",I2496="€")</formula>
    </cfRule>
  </conditionalFormatting>
  <conditionalFormatting sqref="I3716">
    <cfRule type="expression" dxfId="851" priority="859">
      <formula>OR(I3716="US$",I3716="€")</formula>
    </cfRule>
  </conditionalFormatting>
  <conditionalFormatting sqref="I786:I793">
    <cfRule type="expression" dxfId="850" priority="858">
      <formula>OR(I786="US$",I786="€")</formula>
    </cfRule>
  </conditionalFormatting>
  <conditionalFormatting sqref="I3135">
    <cfRule type="expression" dxfId="849" priority="857">
      <formula>OR(I3135="US$",I3135="€")</formula>
    </cfRule>
  </conditionalFormatting>
  <conditionalFormatting sqref="I1686">
    <cfRule type="expression" dxfId="848" priority="856">
      <formula>OR(I1686="US$",I1686="€")</formula>
    </cfRule>
  </conditionalFormatting>
  <conditionalFormatting sqref="I2856">
    <cfRule type="expression" dxfId="847" priority="855">
      <formula>OR(I2856="US$",I2856="€")</formula>
    </cfRule>
  </conditionalFormatting>
  <conditionalFormatting sqref="I2495">
    <cfRule type="expression" dxfId="846" priority="854">
      <formula>OR(I2495="US$",I2495="€")</formula>
    </cfRule>
  </conditionalFormatting>
  <conditionalFormatting sqref="I2497:I2498">
    <cfRule type="expression" dxfId="845" priority="853">
      <formula>OR(I2497="US$",I2497="€")</formula>
    </cfRule>
  </conditionalFormatting>
  <conditionalFormatting sqref="I2193">
    <cfRule type="expression" dxfId="844" priority="852">
      <formula>OR(I2193="US$",I2193="€")</formula>
    </cfRule>
  </conditionalFormatting>
  <conditionalFormatting sqref="I2286">
    <cfRule type="expression" dxfId="843" priority="851">
      <formula>OR(I2286="US$",I2286="€")</formula>
    </cfRule>
  </conditionalFormatting>
  <conditionalFormatting sqref="I2287">
    <cfRule type="expression" dxfId="842" priority="850">
      <formula>OR(I2287="US$",I2287="€")</formula>
    </cfRule>
  </conditionalFormatting>
  <conditionalFormatting sqref="I2288:I2289">
    <cfRule type="expression" dxfId="841" priority="849">
      <formula>OR(I2288="US$",I2288="€")</formula>
    </cfRule>
  </conditionalFormatting>
  <conditionalFormatting sqref="I3473">
    <cfRule type="expression" dxfId="840" priority="848">
      <formula>OR(I3473="US$",I3473="€")</formula>
    </cfRule>
  </conditionalFormatting>
  <conditionalFormatting sqref="I356">
    <cfRule type="expression" dxfId="839" priority="847">
      <formula>OR(I356="US$",I356="€")</formula>
    </cfRule>
  </conditionalFormatting>
  <conditionalFormatting sqref="I357">
    <cfRule type="expression" dxfId="838" priority="846">
      <formula>OR(I357="US$",I357="€")</formula>
    </cfRule>
  </conditionalFormatting>
  <conditionalFormatting sqref="I358">
    <cfRule type="expression" dxfId="837" priority="845">
      <formula>OR(I358="US$",I358="€")</formula>
    </cfRule>
  </conditionalFormatting>
  <conditionalFormatting sqref="I360">
    <cfRule type="expression" dxfId="836" priority="844">
      <formula>OR(I360="US$",I360="€")</formula>
    </cfRule>
  </conditionalFormatting>
  <conditionalFormatting sqref="I361">
    <cfRule type="expression" dxfId="835" priority="843">
      <formula>OR(I361="US$",I361="€")</formula>
    </cfRule>
  </conditionalFormatting>
  <conditionalFormatting sqref="I367">
    <cfRule type="expression" dxfId="834" priority="842">
      <formula>OR(I367="US$",I367="€")</formula>
    </cfRule>
  </conditionalFormatting>
  <conditionalFormatting sqref="I324">
    <cfRule type="expression" dxfId="833" priority="841">
      <formula>OR(I324="US$",I324="€")</formula>
    </cfRule>
  </conditionalFormatting>
  <conditionalFormatting sqref="I359">
    <cfRule type="expression" dxfId="832" priority="840">
      <formula>OR(I359="US$",I359="€")</formula>
    </cfRule>
  </conditionalFormatting>
  <conditionalFormatting sqref="I556">
    <cfRule type="expression" dxfId="831" priority="839">
      <formula>OR(I556="US$",I556="€")</formula>
    </cfRule>
  </conditionalFormatting>
  <conditionalFormatting sqref="I390">
    <cfRule type="expression" dxfId="830" priority="838">
      <formula>OR(I390="US$",I390="€")</formula>
    </cfRule>
  </conditionalFormatting>
  <conditionalFormatting sqref="I560">
    <cfRule type="expression" dxfId="829" priority="837">
      <formula>OR(I560="US$",I560="€")</formula>
    </cfRule>
  </conditionalFormatting>
  <conditionalFormatting sqref="I468">
    <cfRule type="expression" dxfId="828" priority="836">
      <formula>OR(I468="US$",I468="€")</formula>
    </cfRule>
  </conditionalFormatting>
  <conditionalFormatting sqref="I1374">
    <cfRule type="expression" dxfId="827" priority="835">
      <formula>OR(I1374="US$",I1374="€")</formula>
    </cfRule>
  </conditionalFormatting>
  <conditionalFormatting sqref="I1375">
    <cfRule type="expression" dxfId="826" priority="834">
      <formula>OR(I1375="US$",I1375="€")</formula>
    </cfRule>
  </conditionalFormatting>
  <conditionalFormatting sqref="I1444">
    <cfRule type="expression" dxfId="825" priority="833">
      <formula>OR(I1444="US$",I1444="€")</formula>
    </cfRule>
  </conditionalFormatting>
  <conditionalFormatting sqref="I1934">
    <cfRule type="expression" dxfId="824" priority="832">
      <formula>OR(I1934="US$",I1934="€")</formula>
    </cfRule>
  </conditionalFormatting>
  <conditionalFormatting sqref="I3567:I3568">
    <cfRule type="expression" dxfId="823" priority="831">
      <formula>OR(I3567="US$",I3567="€")</formula>
    </cfRule>
  </conditionalFormatting>
  <conditionalFormatting sqref="I794">
    <cfRule type="expression" dxfId="822" priority="830">
      <formula>OR(I794="US$",I794="€")</formula>
    </cfRule>
  </conditionalFormatting>
  <conditionalFormatting sqref="I795">
    <cfRule type="expression" dxfId="821" priority="829">
      <formula>OR(I795="US$",I795="€")</formula>
    </cfRule>
  </conditionalFormatting>
  <conditionalFormatting sqref="I1517">
    <cfRule type="expression" dxfId="820" priority="828">
      <formula>OR(I1517="US$",I1517="€")</formula>
    </cfRule>
  </conditionalFormatting>
  <conditionalFormatting sqref="I1527">
    <cfRule type="expression" dxfId="819" priority="827">
      <formula>OR(I1527="US$",I1527="€")</formula>
    </cfRule>
  </conditionalFormatting>
  <conditionalFormatting sqref="I1719:I1721">
    <cfRule type="expression" dxfId="818" priority="826">
      <formula>OR(I1719="US$",I1719="€")</formula>
    </cfRule>
  </conditionalFormatting>
  <conditionalFormatting sqref="I557">
    <cfRule type="expression" dxfId="817" priority="825">
      <formula>OR(I557="US$",I557="€")</formula>
    </cfRule>
  </conditionalFormatting>
  <conditionalFormatting sqref="I3137">
    <cfRule type="expression" dxfId="816" priority="824">
      <formula>OR(I3137="US$",I3137="€")</formula>
    </cfRule>
  </conditionalFormatting>
  <conditionalFormatting sqref="I1935">
    <cfRule type="expression" dxfId="815" priority="823">
      <formula>OR(I1935="US$",I1935="€")</formula>
    </cfRule>
  </conditionalFormatting>
  <conditionalFormatting sqref="I1722">
    <cfRule type="expression" dxfId="814" priority="822">
      <formula>OR(I1722="US$",I1722="€")</formula>
    </cfRule>
  </conditionalFormatting>
  <conditionalFormatting sqref="I3501">
    <cfRule type="expression" dxfId="813" priority="821">
      <formula>OR(I3501="US$",I3501="€")</formula>
    </cfRule>
  </conditionalFormatting>
  <conditionalFormatting sqref="I2290:I2291">
    <cfRule type="expression" dxfId="812" priority="820">
      <formula>OR(I2290="US$",I2290="€")</formula>
    </cfRule>
  </conditionalFormatting>
  <conditionalFormatting sqref="I796">
    <cfRule type="expression" dxfId="811" priority="819">
      <formula>OR(I796="US$",I796="€")</formula>
    </cfRule>
  </conditionalFormatting>
  <conditionalFormatting sqref="I800 I802">
    <cfRule type="expression" dxfId="810" priority="818">
      <formula>OR(I800="US$",I800="€")</formula>
    </cfRule>
  </conditionalFormatting>
  <conditionalFormatting sqref="I2499">
    <cfRule type="expression" dxfId="809" priority="817">
      <formula>OR(I2499="US$",I2499="€")</formula>
    </cfRule>
  </conditionalFormatting>
  <conditionalFormatting sqref="I803:I804">
    <cfRule type="expression" dxfId="808" priority="816">
      <formula>OR(I803="US$",I803="€")</formula>
    </cfRule>
  </conditionalFormatting>
  <conditionalFormatting sqref="I2583">
    <cfRule type="expression" dxfId="807" priority="815">
      <formula>OR(I2583="US$",I2583="€")</formula>
    </cfRule>
  </conditionalFormatting>
  <conditionalFormatting sqref="I3138:I3142">
    <cfRule type="expression" dxfId="806" priority="814">
      <formula>OR(I3138="US$",I3138="€")</formula>
    </cfRule>
  </conditionalFormatting>
  <conditionalFormatting sqref="I2793">
    <cfRule type="expression" dxfId="805" priority="813">
      <formula>OR(I2793="US$",I2793="€")</formula>
    </cfRule>
  </conditionalFormatting>
  <conditionalFormatting sqref="I2500">
    <cfRule type="expression" dxfId="804" priority="812">
      <formula>OR(I2500="US$",I2500="€")</formula>
    </cfRule>
  </conditionalFormatting>
  <conditionalFormatting sqref="I2292">
    <cfRule type="expression" dxfId="803" priority="811">
      <formula>OR(I2292="US$",I2292="€")</formula>
    </cfRule>
  </conditionalFormatting>
  <conditionalFormatting sqref="I1659">
    <cfRule type="expression" dxfId="802" priority="810">
      <formula>OR(I1659="US$",I1659="€")</formula>
    </cfRule>
  </conditionalFormatting>
  <conditionalFormatting sqref="I3502">
    <cfRule type="expression" dxfId="801" priority="809">
      <formula>OR(I3502="US$",I3502="€")</formula>
    </cfRule>
  </conditionalFormatting>
  <conditionalFormatting sqref="I2294:I2296">
    <cfRule type="expression" dxfId="800" priority="808">
      <formula>OR(I2294="US$",I2294="€")</formula>
    </cfRule>
  </conditionalFormatting>
  <conditionalFormatting sqref="I2021">
    <cfRule type="expression" dxfId="799" priority="807">
      <formula>OR(I2021="US$",I2021="€")</formula>
    </cfRule>
  </conditionalFormatting>
  <conditionalFormatting sqref="I1384">
    <cfRule type="expression" dxfId="798" priority="806">
      <formula>OR(I1384="US$",I1384="€")</formula>
    </cfRule>
  </conditionalFormatting>
  <conditionalFormatting sqref="I2298">
    <cfRule type="expression" dxfId="797" priority="805">
      <formula>OR(I2298="US$",I2298="€")</formula>
    </cfRule>
  </conditionalFormatting>
  <conditionalFormatting sqref="I785">
    <cfRule type="expression" dxfId="796" priority="804">
      <formula>OR(I785="US$",I785="€")</formula>
    </cfRule>
  </conditionalFormatting>
  <conditionalFormatting sqref="I3717">
    <cfRule type="expression" dxfId="795" priority="803">
      <formula>OR(I3717="US$",I3717="€")</formula>
    </cfRule>
  </conditionalFormatting>
  <conditionalFormatting sqref="I805:I807">
    <cfRule type="expression" dxfId="794" priority="801">
      <formula>OR(I805="US$",I805="€")</formula>
    </cfRule>
  </conditionalFormatting>
  <conditionalFormatting sqref="I808:I809">
    <cfRule type="expression" dxfId="793" priority="800">
      <formula>OR(I808="US$",I808="€")</formula>
    </cfRule>
  </conditionalFormatting>
  <conditionalFormatting sqref="I171">
    <cfRule type="expression" dxfId="792" priority="799">
      <formula>OR(I171="US$",I171="€")</formula>
    </cfRule>
  </conditionalFormatting>
  <conditionalFormatting sqref="I467">
    <cfRule type="expression" dxfId="791" priority="798">
      <formula>OR(I467="US$",I467="€")</formula>
    </cfRule>
  </conditionalFormatting>
  <conditionalFormatting sqref="I469">
    <cfRule type="expression" dxfId="790" priority="797">
      <formula>OR(I469="US$",I469="€")</formula>
    </cfRule>
  </conditionalFormatting>
  <conditionalFormatting sqref="I1936">
    <cfRule type="expression" dxfId="789" priority="796">
      <formula>OR(I1936="US$",I1936="€")</formula>
    </cfRule>
  </conditionalFormatting>
  <conditionalFormatting sqref="I1937:I1938">
    <cfRule type="expression" dxfId="788" priority="795">
      <formula>OR(I1937="US$",I1937="€")</formula>
    </cfRule>
  </conditionalFormatting>
  <conditionalFormatting sqref="I3718">
    <cfRule type="expression" dxfId="787" priority="794">
      <formula>OR(I3718="US$",I3718="€")</formula>
    </cfRule>
  </conditionalFormatting>
  <conditionalFormatting sqref="I1940">
    <cfRule type="expression" dxfId="786" priority="793">
      <formula>OR(I1940="US$",I1940="€")</formula>
    </cfRule>
  </conditionalFormatting>
  <conditionalFormatting sqref="I522">
    <cfRule type="expression" dxfId="785" priority="792">
      <formula>OR(I522="US$",I522="€")</formula>
    </cfRule>
  </conditionalFormatting>
  <conditionalFormatting sqref="I525">
    <cfRule type="expression" dxfId="784" priority="791">
      <formula>OR(I525="US$",I525="€")</formula>
    </cfRule>
  </conditionalFormatting>
  <conditionalFormatting sqref="I810">
    <cfRule type="expression" dxfId="783" priority="790">
      <formula>OR(I810="US$",I810="€")</formula>
    </cfRule>
  </conditionalFormatting>
  <conditionalFormatting sqref="I811:I816">
    <cfRule type="expression" dxfId="782" priority="789">
      <formula>OR(I811="US$",I811="€")</formula>
    </cfRule>
  </conditionalFormatting>
  <conditionalFormatting sqref="I1941">
    <cfRule type="expression" dxfId="781" priority="788">
      <formula>OR(I1941="US$",I1941="€")</formula>
    </cfRule>
  </conditionalFormatting>
  <conditionalFormatting sqref="I2256">
    <cfRule type="expression" dxfId="780" priority="787">
      <formula>OR(I2256="US$",I2256="€")</formula>
    </cfRule>
  </conditionalFormatting>
  <conditionalFormatting sqref="I817">
    <cfRule type="expression" dxfId="779" priority="786">
      <formula>OR(I817="US$",I817="€")</formula>
    </cfRule>
  </conditionalFormatting>
  <conditionalFormatting sqref="I818">
    <cfRule type="expression" dxfId="778" priority="785">
      <formula>OR(I818="US$",I818="€")</formula>
    </cfRule>
  </conditionalFormatting>
  <conditionalFormatting sqref="I3147">
    <cfRule type="expression" dxfId="777" priority="784">
      <formula>OR(I3147="US$",I3147="€")</formula>
    </cfRule>
  </conditionalFormatting>
  <conditionalFormatting sqref="I3148">
    <cfRule type="expression" dxfId="776" priority="783">
      <formula>OR(I3148="US$",I3148="€")</formula>
    </cfRule>
  </conditionalFormatting>
  <conditionalFormatting sqref="I823 I820:I821">
    <cfRule type="expression" dxfId="775" priority="782">
      <formula>OR(I820="US$",I820="€")</formula>
    </cfRule>
  </conditionalFormatting>
  <conditionalFormatting sqref="I822">
    <cfRule type="expression" dxfId="774" priority="781">
      <formula>OR(I822="US$",I822="€")</formula>
    </cfRule>
  </conditionalFormatting>
  <conditionalFormatting sqref="I824">
    <cfRule type="expression" dxfId="773" priority="780">
      <formula>OR(I824="US$",I824="€")</formula>
    </cfRule>
  </conditionalFormatting>
  <conditionalFormatting sqref="I826:I827">
    <cfRule type="expression" dxfId="772" priority="779">
      <formula>OR(I826="US$",I826="€")</formula>
    </cfRule>
  </conditionalFormatting>
  <conditionalFormatting sqref="I3506:I3507 I3503:I3504">
    <cfRule type="expression" dxfId="771" priority="778">
      <formula>OR(I3503="US$",I3503="€")</formula>
    </cfRule>
  </conditionalFormatting>
  <conditionalFormatting sqref="I3505">
    <cfRule type="expression" dxfId="770" priority="777">
      <formula>OR(I3505="US$",I3505="€")</formula>
    </cfRule>
  </conditionalFormatting>
  <conditionalFormatting sqref="I3508">
    <cfRule type="expression" dxfId="769" priority="776">
      <formula>OR(I3508="US$",I3508="€")</formula>
    </cfRule>
  </conditionalFormatting>
  <conditionalFormatting sqref="I3509">
    <cfRule type="expression" dxfId="768" priority="775">
      <formula>OR(I3509="US$",I3509="€")</formula>
    </cfRule>
  </conditionalFormatting>
  <conditionalFormatting sqref="I3109">
    <cfRule type="expression" dxfId="767" priority="774">
      <formula>OR(I3109="US$",I3109="€")</formula>
    </cfRule>
  </conditionalFormatting>
  <conditionalFormatting sqref="I1705">
    <cfRule type="expression" dxfId="766" priority="773">
      <formula>OR(I1705="US$",I1705="€")</formula>
    </cfRule>
  </conditionalFormatting>
  <conditionalFormatting sqref="I1690">
    <cfRule type="expression" dxfId="765" priority="772">
      <formula>OR(I1690="US$",I1690="€")</formula>
    </cfRule>
  </conditionalFormatting>
  <conditionalFormatting sqref="I1724">
    <cfRule type="expression" dxfId="764" priority="771">
      <formula>OR(I1724="US$",I1724="€")</formula>
    </cfRule>
  </conditionalFormatting>
  <conditionalFormatting sqref="I1830">
    <cfRule type="expression" dxfId="763" priority="770">
      <formula>OR(I1830="US$",I1830="€")</formula>
    </cfRule>
  </conditionalFormatting>
  <conditionalFormatting sqref="I1454">
    <cfRule type="expression" dxfId="762" priority="769">
      <formula>OR(I1454="US$",I1454="€")</formula>
    </cfRule>
  </conditionalFormatting>
  <conditionalFormatting sqref="I2299">
    <cfRule type="expression" dxfId="761" priority="768">
      <formula>OR(I2299="US$",I2299="€")</formula>
    </cfRule>
  </conditionalFormatting>
  <conditionalFormatting sqref="I3149">
    <cfRule type="expression" dxfId="760" priority="767">
      <formula>OR(I3149="US$",I3149="€")</formula>
    </cfRule>
  </conditionalFormatting>
  <conditionalFormatting sqref="I3150">
    <cfRule type="expression" dxfId="759" priority="766">
      <formula>OR(I3150="US$",I3150="€")</formula>
    </cfRule>
  </conditionalFormatting>
  <conditionalFormatting sqref="I2739">
    <cfRule type="expression" dxfId="758" priority="765">
      <formula>OR(I2739="US$",I2739="€")</formula>
    </cfRule>
  </conditionalFormatting>
  <conditionalFormatting sqref="I2770">
    <cfRule type="expression" dxfId="757" priority="764">
      <formula>OR(I2770="US$",I2770="€")</formula>
    </cfRule>
  </conditionalFormatting>
  <conditionalFormatting sqref="I3113">
    <cfRule type="expression" dxfId="756" priority="763">
      <formula>OR(I3113="US$",I3113="€")</formula>
    </cfRule>
  </conditionalFormatting>
  <conditionalFormatting sqref="I2951">
    <cfRule type="expression" dxfId="755" priority="762">
      <formula>OR(I2951="US$",I2951="€")</formula>
    </cfRule>
  </conditionalFormatting>
  <conditionalFormatting sqref="I2803">
    <cfRule type="expression" dxfId="754" priority="761">
      <formula>OR(I2803="US$",I2803="€")</formula>
    </cfRule>
  </conditionalFormatting>
  <conditionalFormatting sqref="I2608">
    <cfRule type="expression" dxfId="753" priority="760">
      <formula>OR(I2608="US$",I2608="€")</formula>
    </cfRule>
  </conditionalFormatting>
  <conditionalFormatting sqref="I3151">
    <cfRule type="expression" dxfId="752" priority="759">
      <formula>OR(I3151="US$",I3151="€")</formula>
    </cfRule>
  </conditionalFormatting>
  <conditionalFormatting sqref="I262">
    <cfRule type="expression" dxfId="751" priority="758">
      <formula>OR(I262="US$",I262="€")</formula>
    </cfRule>
  </conditionalFormatting>
  <conditionalFormatting sqref="I772">
    <cfRule type="expression" dxfId="750" priority="757">
      <formula>OR(I772="US$",I772="€")</formula>
    </cfRule>
  </conditionalFormatting>
  <conditionalFormatting sqref="I1358">
    <cfRule type="expression" dxfId="749" priority="756">
      <formula>OR(I1358="US$",I1358="€")</formula>
    </cfRule>
  </conditionalFormatting>
  <conditionalFormatting sqref="I1363">
    <cfRule type="expression" dxfId="748" priority="755">
      <formula>OR(I1363="US$",I1363="€")</formula>
    </cfRule>
  </conditionalFormatting>
  <conditionalFormatting sqref="I1365">
    <cfRule type="expression" dxfId="747" priority="754">
      <formula>OR(I1365="US$",I1365="€")</formula>
    </cfRule>
  </conditionalFormatting>
  <conditionalFormatting sqref="I1380">
    <cfRule type="expression" dxfId="746" priority="753">
      <formula>OR(I1380="US$",I1380="€")</formula>
    </cfRule>
  </conditionalFormatting>
  <conditionalFormatting sqref="I1566">
    <cfRule type="expression" dxfId="745" priority="752">
      <formula>OR(I1566="US$",I1566="€")</formula>
    </cfRule>
  </conditionalFormatting>
  <conditionalFormatting sqref="I1364">
    <cfRule type="expression" dxfId="744" priority="751">
      <formula>OR(I1364="US$",I1364="€")</formula>
    </cfRule>
  </conditionalFormatting>
  <conditionalFormatting sqref="I2052">
    <cfRule type="expression" dxfId="743" priority="750">
      <formula>OR(I2052="US$",I2052="€")</formula>
    </cfRule>
  </conditionalFormatting>
  <conditionalFormatting sqref="I828">
    <cfRule type="expression" dxfId="742" priority="749">
      <formula>OR(I828="US$",I828="€")</formula>
    </cfRule>
  </conditionalFormatting>
  <conditionalFormatting sqref="I829">
    <cfRule type="expression" dxfId="741" priority="748">
      <formula>OR(I829="US$",I829="€")</formula>
    </cfRule>
  </conditionalFormatting>
  <conditionalFormatting sqref="I773">
    <cfRule type="expression" dxfId="740" priority="747">
      <formula>OR(I773="US$",I773="€")</formula>
    </cfRule>
  </conditionalFormatting>
  <conditionalFormatting sqref="I830">
    <cfRule type="expression" dxfId="739" priority="746">
      <formula>OR(I830="US$",I830="€")</formula>
    </cfRule>
  </conditionalFormatting>
  <conditionalFormatting sqref="I2438">
    <cfRule type="expression" dxfId="738" priority="745">
      <formula>OR(I2438="US$",I2438="€")</formula>
    </cfRule>
  </conditionalFormatting>
  <conditionalFormatting sqref="I2440">
    <cfRule type="expression" dxfId="737" priority="744">
      <formula>OR(I2440="US$",I2440="€")</formula>
    </cfRule>
  </conditionalFormatting>
  <conditionalFormatting sqref="I2461">
    <cfRule type="expression" dxfId="736" priority="743">
      <formula>OR(I2461="US$",I2461="€")</formula>
    </cfRule>
  </conditionalFormatting>
  <conditionalFormatting sqref="I2439">
    <cfRule type="expression" dxfId="735" priority="742">
      <formula>OR(I2439="US$",I2439="€")</formula>
    </cfRule>
  </conditionalFormatting>
  <conditionalFormatting sqref="I2501">
    <cfRule type="expression" dxfId="734" priority="741">
      <formula>OR(I2501="US$",I2501="€")</formula>
    </cfRule>
  </conditionalFormatting>
  <conditionalFormatting sqref="I2503">
    <cfRule type="expression" dxfId="733" priority="740">
      <formula>OR(I2503="US$",I2503="€")</formula>
    </cfRule>
  </conditionalFormatting>
  <conditionalFormatting sqref="I1922">
    <cfRule type="expression" dxfId="732" priority="739">
      <formula>OR(I1922="US$",I1922="€")</formula>
    </cfRule>
  </conditionalFormatting>
  <conditionalFormatting sqref="I1568">
    <cfRule type="expression" dxfId="731" priority="738">
      <formula>OR(I1568="US$",I1568="€")</formula>
    </cfRule>
  </conditionalFormatting>
  <conditionalFormatting sqref="I1617">
    <cfRule type="expression" dxfId="730" priority="737">
      <formula>OR(I1617="US$",I1617="€")</formula>
    </cfRule>
  </conditionalFormatting>
  <conditionalFormatting sqref="I1620">
    <cfRule type="expression" dxfId="729" priority="736">
      <formula>OR(I1620="US$",I1620="€")</formula>
    </cfRule>
  </conditionalFormatting>
  <conditionalFormatting sqref="I3152:I3153">
    <cfRule type="expression" dxfId="728" priority="735">
      <formula>OR(I3152="US$",I3152="€")</formula>
    </cfRule>
  </conditionalFormatting>
  <conditionalFormatting sqref="I3154">
    <cfRule type="expression" dxfId="727" priority="734">
      <formula>OR(I3154="US$",I3154="€")</formula>
    </cfRule>
  </conditionalFormatting>
  <conditionalFormatting sqref="I2776">
    <cfRule type="expression" dxfId="726" priority="733">
      <formula>OR(I2776="US$",I2776="€")</formula>
    </cfRule>
  </conditionalFormatting>
  <conditionalFormatting sqref="I3155">
    <cfRule type="expression" dxfId="725" priority="732">
      <formula>OR(I3155="US$",I3155="€")</formula>
    </cfRule>
  </conditionalFormatting>
  <conditionalFormatting sqref="I831">
    <cfRule type="expression" dxfId="724" priority="731">
      <formula>OR(I831="US$",I831="€")</formula>
    </cfRule>
  </conditionalFormatting>
  <conditionalFormatting sqref="I3511">
    <cfRule type="expression" dxfId="723" priority="730">
      <formula>OR(I3511="US$",I3511="€")</formula>
    </cfRule>
  </conditionalFormatting>
  <conditionalFormatting sqref="I2300:I2302">
    <cfRule type="expression" dxfId="722" priority="729">
      <formula>OR(I2300="US$",I2300="€")</formula>
    </cfRule>
  </conditionalFormatting>
  <conditionalFormatting sqref="I832:I836">
    <cfRule type="expression" dxfId="721" priority="728">
      <formula>OR(I832="US$",I832="€")</formula>
    </cfRule>
  </conditionalFormatting>
  <conditionalFormatting sqref="I257">
    <cfRule type="expression" dxfId="720" priority="727">
      <formula>OR(I257="US$",I257="€")</formula>
    </cfRule>
  </conditionalFormatting>
  <conditionalFormatting sqref="I272">
    <cfRule type="expression" dxfId="719" priority="726">
      <formula>OR(I272="US$",I272="€")</formula>
    </cfRule>
  </conditionalFormatting>
  <conditionalFormatting sqref="I280">
    <cfRule type="expression" dxfId="718" priority="725">
      <formula>OR(I280="US$",I280="€")</formula>
    </cfRule>
  </conditionalFormatting>
  <conditionalFormatting sqref="I837">
    <cfRule type="expression" dxfId="717" priority="724">
      <formula>OR(I837="US$",I837="€")</formula>
    </cfRule>
  </conditionalFormatting>
  <conditionalFormatting sqref="I838">
    <cfRule type="expression" dxfId="716" priority="723">
      <formula>OR(I838="US$",I838="€")</formula>
    </cfRule>
  </conditionalFormatting>
  <conditionalFormatting sqref="I756">
    <cfRule type="expression" dxfId="715" priority="722">
      <formula>OR(I756="US$",I756="€")</formula>
    </cfRule>
  </conditionalFormatting>
  <conditionalFormatting sqref="I839:I841">
    <cfRule type="expression" dxfId="714" priority="721">
      <formula>OR(I839="US$",I839="€")</formula>
    </cfRule>
  </conditionalFormatting>
  <conditionalFormatting sqref="I1631">
    <cfRule type="expression" dxfId="713" priority="720">
      <formula>OR(I1631="US$",I1631="€")</formula>
    </cfRule>
  </conditionalFormatting>
  <conditionalFormatting sqref="I2504:I2505">
    <cfRule type="expression" dxfId="712" priority="719">
      <formula>OR(I2504="US$",I2504="€")</formula>
    </cfRule>
  </conditionalFormatting>
  <conditionalFormatting sqref="I3156">
    <cfRule type="expression" dxfId="711" priority="718">
      <formula>OR(I3156="US$",I3156="€")</formula>
    </cfRule>
  </conditionalFormatting>
  <conditionalFormatting sqref="I3512:I3513">
    <cfRule type="expression" dxfId="710" priority="717">
      <formula>OR(I3512="US$",I3512="€")</formula>
    </cfRule>
  </conditionalFormatting>
  <conditionalFormatting sqref="I2772">
    <cfRule type="expression" dxfId="709" priority="716">
      <formula>OR(I2772="US$",I2772="€")</formula>
    </cfRule>
  </conditionalFormatting>
  <conditionalFormatting sqref="I3605">
    <cfRule type="expression" dxfId="708" priority="715">
      <formula>OR(I3605="US$",I3605="€")</formula>
    </cfRule>
  </conditionalFormatting>
  <conditionalFormatting sqref="I2303:I2305">
    <cfRule type="expression" dxfId="707" priority="714">
      <formula>OR(I2303="US$",I2303="€")</formula>
    </cfRule>
  </conditionalFormatting>
  <conditionalFormatting sqref="I1302">
    <cfRule type="expression" dxfId="706" priority="713">
      <formula>OR(I1302="US$",I1302="€")</formula>
    </cfRule>
  </conditionalFormatting>
  <conditionalFormatting sqref="I1303">
    <cfRule type="expression" dxfId="705" priority="712">
      <formula>OR(I1303="US$",I1303="€")</formula>
    </cfRule>
  </conditionalFormatting>
  <conditionalFormatting sqref="I335">
    <cfRule type="expression" dxfId="704" priority="711">
      <formula>OR(I335="US$",I335="€")</formula>
    </cfRule>
  </conditionalFormatting>
  <conditionalFormatting sqref="I2464">
    <cfRule type="expression" dxfId="703" priority="710">
      <formula>OR(I2464="US$",I2464="€")</formula>
    </cfRule>
  </conditionalFormatting>
  <conditionalFormatting sqref="I2711">
    <cfRule type="expression" dxfId="702" priority="709">
      <formula>OR(I2711="US$",I2711="€")</formula>
    </cfRule>
  </conditionalFormatting>
  <conditionalFormatting sqref="I842:I843">
    <cfRule type="expression" dxfId="701" priority="708">
      <formula>OR(I842="US$",I842="€")</formula>
    </cfRule>
  </conditionalFormatting>
  <conditionalFormatting sqref="I2465">
    <cfRule type="expression" dxfId="700" priority="707">
      <formula>OR(I2465="US$",I2465="€")</formula>
    </cfRule>
  </conditionalFormatting>
  <conditionalFormatting sqref="I2506">
    <cfRule type="expression" dxfId="699" priority="706">
      <formula>OR(I2506="US$",I2506="€")</formula>
    </cfRule>
  </conditionalFormatting>
  <conditionalFormatting sqref="I1725">
    <cfRule type="expression" dxfId="698" priority="705">
      <formula>OR(I1725="US$",I1725="€")</formula>
    </cfRule>
  </conditionalFormatting>
  <conditionalFormatting sqref="I3514">
    <cfRule type="expression" dxfId="697" priority="704">
      <formula>OR(I3514="US$",I3514="€")</formula>
    </cfRule>
  </conditionalFormatting>
  <conditionalFormatting sqref="I1455">
    <cfRule type="expression" dxfId="696" priority="703">
      <formula>OR(I1455="US$",I1455="€")</formula>
    </cfRule>
  </conditionalFormatting>
  <conditionalFormatting sqref="I1459 I1456:I1457">
    <cfRule type="expression" dxfId="695" priority="702">
      <formula>OR(I1456="US$",I1456="€")</formula>
    </cfRule>
  </conditionalFormatting>
  <conditionalFormatting sqref="I1458">
    <cfRule type="expression" dxfId="694" priority="701">
      <formula>OR(I1458="US$",I1458="€")</formula>
    </cfRule>
  </conditionalFormatting>
  <conditionalFormatting sqref="I2507">
    <cfRule type="expression" dxfId="693" priority="700">
      <formula>OR(I2507="US$",I2507="€")</formula>
    </cfRule>
  </conditionalFormatting>
  <conditionalFormatting sqref="I2306:I2308">
    <cfRule type="expression" dxfId="692" priority="699">
      <formula>OR(I2306="US$",I2306="€")</formula>
    </cfRule>
  </conditionalFormatting>
  <conditionalFormatting sqref="I3515:I3517">
    <cfRule type="expression" dxfId="691" priority="698">
      <formula>OR(I3515="US$",I3515="€")</formula>
    </cfRule>
  </conditionalFormatting>
  <conditionalFormatting sqref="I1726:I1729">
    <cfRule type="expression" dxfId="690" priority="697">
      <formula>OR(I1726="US$",I1726="€")</formula>
    </cfRule>
  </conditionalFormatting>
  <conditionalFormatting sqref="I1731">
    <cfRule type="expression" dxfId="689" priority="696">
      <formula>OR(I1731="US$",I1731="€")</formula>
    </cfRule>
  </conditionalFormatting>
  <conditionalFormatting sqref="I3570">
    <cfRule type="expression" dxfId="688" priority="695">
      <formula>OR(I3570="US$",I3570="€")</formula>
    </cfRule>
  </conditionalFormatting>
  <conditionalFormatting sqref="I1460">
    <cfRule type="expression" dxfId="687" priority="694">
      <formula>OR(I1460="US$",I1460="€")</formula>
    </cfRule>
  </conditionalFormatting>
  <conditionalFormatting sqref="I3719:I3725">
    <cfRule type="expression" dxfId="686" priority="693">
      <formula>OR(I3719="US$",I3719="€")</formula>
    </cfRule>
  </conditionalFormatting>
  <conditionalFormatting sqref="I844:I845">
    <cfRule type="expression" dxfId="685" priority="692">
      <formula>OR(I844="US$",I844="€")</formula>
    </cfRule>
  </conditionalFormatting>
  <conditionalFormatting sqref="I846:I851">
    <cfRule type="expression" dxfId="684" priority="691">
      <formula>OR(I846="US$",I846="€")</formula>
    </cfRule>
  </conditionalFormatting>
  <conditionalFormatting sqref="I854">
    <cfRule type="expression" dxfId="683" priority="690">
      <formula>OR(I854="US$",I854="€")</formula>
    </cfRule>
  </conditionalFormatting>
  <conditionalFormatting sqref="I345">
    <cfRule type="expression" dxfId="682" priority="689">
      <formula>OR(I345="US$",I345="€")</formula>
    </cfRule>
  </conditionalFormatting>
  <conditionalFormatting sqref="I2731">
    <cfRule type="expression" dxfId="681" priority="688">
      <formula>OR(I2731="US$",I2731="€")</formula>
    </cfRule>
  </conditionalFormatting>
  <conditionalFormatting sqref="I2905">
    <cfRule type="expression" dxfId="680" priority="687">
      <formula>OR(I2905="US$",I2905="€")</formula>
    </cfRule>
  </conditionalFormatting>
  <conditionalFormatting sqref="I1715">
    <cfRule type="expression" dxfId="679" priority="686">
      <formula>OR(I1715="US$",I1715="€")</formula>
    </cfRule>
  </conditionalFormatting>
  <conditionalFormatting sqref="I1733">
    <cfRule type="expression" dxfId="678" priority="685">
      <formula>OR(I1733="US$",I1733="€")</formula>
    </cfRule>
  </conditionalFormatting>
  <conditionalFormatting sqref="I1736">
    <cfRule type="expression" dxfId="677" priority="684">
      <formula>OR(I1736="US$",I1736="€")</formula>
    </cfRule>
  </conditionalFormatting>
  <conditionalFormatting sqref="I2700">
    <cfRule type="expression" dxfId="676" priority="683">
      <formula>OR(I2700="US$",I2700="€")</formula>
    </cfRule>
  </conditionalFormatting>
  <conditionalFormatting sqref="I1737:I1738">
    <cfRule type="expression" dxfId="675" priority="682">
      <formula>OR(I1737="US$",I1737="€")</formula>
    </cfRule>
  </conditionalFormatting>
  <conditionalFormatting sqref="I205">
    <cfRule type="expression" dxfId="674" priority="681">
      <formula>OR(I205="US$",I205="€")</formula>
    </cfRule>
  </conditionalFormatting>
  <conditionalFormatting sqref="I3157">
    <cfRule type="expression" dxfId="673" priority="680">
      <formula>OR(I3157="US$",I3157="€")</formula>
    </cfRule>
  </conditionalFormatting>
  <conditionalFormatting sqref="I3726">
    <cfRule type="expression" dxfId="672" priority="679">
      <formula>OR(I3726="US$",I3726="€")</formula>
    </cfRule>
  </conditionalFormatting>
  <conditionalFormatting sqref="I207">
    <cfRule type="expression" dxfId="671" priority="678">
      <formula>OR(I207="US$",I207="€")</formula>
    </cfRule>
  </conditionalFormatting>
  <conditionalFormatting sqref="I1739">
    <cfRule type="expression" dxfId="670" priority="677">
      <formula>OR(I1739="US$",I1739="€")</formula>
    </cfRule>
  </conditionalFormatting>
  <conditionalFormatting sqref="I1849">
    <cfRule type="expression" dxfId="669" priority="676">
      <formula>OR(I1849="US$",I1849="€")</formula>
    </cfRule>
  </conditionalFormatting>
  <conditionalFormatting sqref="I1723">
    <cfRule type="expression" dxfId="668" priority="675">
      <formula>OR(I1723="US$",I1723="€")</formula>
    </cfRule>
  </conditionalFormatting>
  <conditionalFormatting sqref="I1942">
    <cfRule type="expression" dxfId="667" priority="674">
      <formula>OR(I1942="US$",I1942="€")</formula>
    </cfRule>
  </conditionalFormatting>
  <conditionalFormatting sqref="I2309:I2310">
    <cfRule type="expression" dxfId="666" priority="673">
      <formula>OR(I2309="US$",I2309="€")</formula>
    </cfRule>
  </conditionalFormatting>
  <conditionalFormatting sqref="I3158">
    <cfRule type="expression" dxfId="665" priority="672">
      <formula>OR(I3158="US$",I3158="€")</formula>
    </cfRule>
  </conditionalFormatting>
  <conditionalFormatting sqref="I2311">
    <cfRule type="expression" dxfId="664" priority="671">
      <formula>OR(I2311="US$",I2311="€")</formula>
    </cfRule>
  </conditionalFormatting>
  <conditionalFormatting sqref="I3727">
    <cfRule type="expression" dxfId="663" priority="670">
      <formula>OR(I3727="US$",I3727="€")</formula>
    </cfRule>
  </conditionalFormatting>
  <conditionalFormatting sqref="I2312">
    <cfRule type="expression" dxfId="662" priority="669">
      <formula>OR(I2312="US$",I2312="€")</formula>
    </cfRule>
  </conditionalFormatting>
  <conditionalFormatting sqref="I2142">
    <cfRule type="expression" dxfId="661" priority="668">
      <formula>OR(I2142="US$",I2142="€")</formula>
    </cfRule>
  </conditionalFormatting>
  <conditionalFormatting sqref="I2143">
    <cfRule type="expression" dxfId="660" priority="667">
      <formula>OR(I2143="US$",I2143="€")</formula>
    </cfRule>
  </conditionalFormatting>
  <conditionalFormatting sqref="I2235">
    <cfRule type="expression" dxfId="659" priority="666">
      <formula>OR(I2235="US$",I2235="€")</formula>
    </cfRule>
  </conditionalFormatting>
  <conditionalFormatting sqref="I2313:I2316">
    <cfRule type="expression" dxfId="658" priority="665">
      <formula>OR(I2313="US$",I2313="€")</formula>
    </cfRule>
  </conditionalFormatting>
  <conditionalFormatting sqref="I858:I859">
    <cfRule type="expression" dxfId="657" priority="664">
      <formula>OR(I858="US$",I858="€")</formula>
    </cfRule>
  </conditionalFormatting>
  <conditionalFormatting sqref="I1740">
    <cfRule type="expression" dxfId="656" priority="663">
      <formula>OR(I1740="US$",I1740="€")</formula>
    </cfRule>
  </conditionalFormatting>
  <conditionalFormatting sqref="I3159 I3161">
    <cfRule type="expression" dxfId="655" priority="662">
      <formula>OR(I3159="US$",I3159="€")</formula>
    </cfRule>
  </conditionalFormatting>
  <conditionalFormatting sqref="I3518:I3519">
    <cfRule type="expression" dxfId="654" priority="661">
      <formula>OR(I3518="US$",I3518="€")</formula>
    </cfRule>
  </conditionalFormatting>
  <conditionalFormatting sqref="I2317">
    <cfRule type="expression" dxfId="653" priority="660">
      <formula>OR(I2317="US$",I2317="€")</formula>
    </cfRule>
  </conditionalFormatting>
  <conditionalFormatting sqref="I861 I863">
    <cfRule type="expression" dxfId="652" priority="659">
      <formula>OR(I861="US$",I861="€")</formula>
    </cfRule>
  </conditionalFormatting>
  <conditionalFormatting sqref="I864">
    <cfRule type="expression" dxfId="651" priority="658">
      <formula>OR(I864="US$",I864="€")</formula>
    </cfRule>
  </conditionalFormatting>
  <conditionalFormatting sqref="I3520">
    <cfRule type="expression" dxfId="650" priority="657">
      <formula>OR(I3520="US$",I3520="€")</formula>
    </cfRule>
  </conditionalFormatting>
  <conditionalFormatting sqref="I3162">
    <cfRule type="expression" dxfId="649" priority="656">
      <formula>OR(I3162="US$",I3162="€")</formula>
    </cfRule>
  </conditionalFormatting>
  <conditionalFormatting sqref="I3730">
    <cfRule type="expression" dxfId="648" priority="655">
      <formula>OR(I3730="US$",I3730="€")</formula>
    </cfRule>
  </conditionalFormatting>
  <conditionalFormatting sqref="I1463">
    <cfRule type="expression" dxfId="647" priority="654">
      <formula>OR(I1463="US$",I1463="€")</formula>
    </cfRule>
  </conditionalFormatting>
  <conditionalFormatting sqref="I1462">
    <cfRule type="expression" dxfId="646" priority="653">
      <formula>OR(I1462="US$",I1462="€")</formula>
    </cfRule>
  </conditionalFormatting>
  <conditionalFormatting sqref="I1465 I1467">
    <cfRule type="expression" dxfId="645" priority="652">
      <formula>OR(I1465="US$",I1465="€")</formula>
    </cfRule>
  </conditionalFormatting>
  <conditionalFormatting sqref="I865:I871">
    <cfRule type="expression" dxfId="644" priority="651">
      <formula>OR(I865="US$",I865="€")</formula>
    </cfRule>
  </conditionalFormatting>
  <conditionalFormatting sqref="I1741">
    <cfRule type="expression" dxfId="643" priority="650">
      <formula>OR(I1741="US$",I1741="€")</formula>
    </cfRule>
  </conditionalFormatting>
  <conditionalFormatting sqref="I2319">
    <cfRule type="expression" dxfId="642" priority="649">
      <formula>OR(I2319="US$",I2319="€")</formula>
    </cfRule>
  </conditionalFormatting>
  <conditionalFormatting sqref="I3731">
    <cfRule type="expression" dxfId="641" priority="648">
      <formula>OR(I3731="US$",I3731="€")</formula>
    </cfRule>
  </conditionalFormatting>
  <conditionalFormatting sqref="I3732:I3733">
    <cfRule type="expression" dxfId="640" priority="647">
      <formula>OR(I3732="US$",I3732="€")</formula>
    </cfRule>
  </conditionalFormatting>
  <conditionalFormatting sqref="I872">
    <cfRule type="expression" dxfId="639" priority="646">
      <formula>OR(I872="US$",I872="€")</formula>
    </cfRule>
  </conditionalFormatting>
  <conditionalFormatting sqref="I497">
    <cfRule type="expression" dxfId="638" priority="645">
      <formula>OR(I497="US$",I497="€")</formula>
    </cfRule>
  </conditionalFormatting>
  <conditionalFormatting sqref="I3652">
    <cfRule type="expression" dxfId="637" priority="644">
      <formula>OR(I3652="US$",I3652="€")</formula>
    </cfRule>
  </conditionalFormatting>
  <conditionalFormatting sqref="I1366">
    <cfRule type="expression" dxfId="636" priority="643">
      <formula>OR(I1366="US$",I1366="€")</formula>
    </cfRule>
  </conditionalFormatting>
  <conditionalFormatting sqref="I1348">
    <cfRule type="expression" dxfId="635" priority="642">
      <formula>OR(I1348="US$",I1348="€")</formula>
    </cfRule>
  </conditionalFormatting>
  <conditionalFormatting sqref="I1234">
    <cfRule type="expression" dxfId="634" priority="641">
      <formula>OR(I1234="US$",I1234="€")</formula>
    </cfRule>
  </conditionalFormatting>
  <conditionalFormatting sqref="I1235">
    <cfRule type="expression" dxfId="633" priority="640">
      <formula>OR(I1235="US$",I1235="€")</formula>
    </cfRule>
  </conditionalFormatting>
  <conditionalFormatting sqref="I2264">
    <cfRule type="expression" dxfId="632" priority="639">
      <formula>OR(I2264="US$",I2264="€")</formula>
    </cfRule>
  </conditionalFormatting>
  <conditionalFormatting sqref="I1742">
    <cfRule type="expression" dxfId="631" priority="637">
      <formula>OR(I1742="US$",I1742="€")</formula>
    </cfRule>
  </conditionalFormatting>
  <conditionalFormatting sqref="I3736:I3737">
    <cfRule type="expression" dxfId="630" priority="636">
      <formula>OR(I3736="US$",I3736="€")</formula>
    </cfRule>
  </conditionalFormatting>
  <conditionalFormatting sqref="I2053">
    <cfRule type="expression" dxfId="629" priority="635">
      <formula>OR(I2053="US$",I2053="€")</formula>
    </cfRule>
  </conditionalFormatting>
  <conditionalFormatting sqref="I876">
    <cfRule type="expression" dxfId="628" priority="634">
      <formula>OR(I876="US$",I876="€")</formula>
    </cfRule>
  </conditionalFormatting>
  <conditionalFormatting sqref="I2122">
    <cfRule type="expression" dxfId="627" priority="633">
      <formula>OR(I2122="US$",I2122="€")</formula>
    </cfRule>
  </conditionalFormatting>
  <conditionalFormatting sqref="I2321">
    <cfRule type="expression" dxfId="626" priority="632">
      <formula>OR(I2321="US$",I2321="€")</formula>
    </cfRule>
  </conditionalFormatting>
  <conditionalFormatting sqref="I2322">
    <cfRule type="expression" dxfId="625" priority="631">
      <formula>OR(I2322="US$",I2322="€")</formula>
    </cfRule>
  </conditionalFormatting>
  <conditionalFormatting sqref="I3164">
    <cfRule type="expression" dxfId="624" priority="630">
      <formula>OR(I3164="US$",I3164="€")</formula>
    </cfRule>
  </conditionalFormatting>
  <conditionalFormatting sqref="I2323:I2324">
    <cfRule type="expression" dxfId="623" priority="629">
      <formula>OR(I2323="US$",I2323="€")</formula>
    </cfRule>
  </conditionalFormatting>
  <conditionalFormatting sqref="I1743">
    <cfRule type="expression" dxfId="622" priority="628">
      <formula>OR(I1743="US$",I1743="€")</formula>
    </cfRule>
  </conditionalFormatting>
  <conditionalFormatting sqref="I1744">
    <cfRule type="expression" dxfId="621" priority="627">
      <formula>OR(I1744="US$",I1744="€")</formula>
    </cfRule>
  </conditionalFormatting>
  <conditionalFormatting sqref="I334">
    <cfRule type="expression" dxfId="620" priority="626">
      <formula>OR(I334="US$",I334="€")</formula>
    </cfRule>
  </conditionalFormatting>
  <conditionalFormatting sqref="I3728">
    <cfRule type="expression" dxfId="619" priority="625">
      <formula>OR(I3728="US$",I3728="€")</formula>
    </cfRule>
  </conditionalFormatting>
  <conditionalFormatting sqref="I1655">
    <cfRule type="expression" dxfId="618" priority="624">
      <formula>OR(I1655="US$",I1655="€")</formula>
    </cfRule>
  </conditionalFormatting>
  <conditionalFormatting sqref="I2639">
    <cfRule type="expression" dxfId="617" priority="623">
      <formula>OR(I2639="US$",I2639="€")</formula>
    </cfRule>
  </conditionalFormatting>
  <conditionalFormatting sqref="I1675">
    <cfRule type="expression" dxfId="616" priority="622">
      <formula>OR(I1675="US$",I1675="€")</formula>
    </cfRule>
  </conditionalFormatting>
  <conditionalFormatting sqref="I1679">
    <cfRule type="expression" dxfId="615" priority="621">
      <formula>OR(I1679="US$",I1679="€")</formula>
    </cfRule>
  </conditionalFormatting>
  <conditionalFormatting sqref="I338">
    <cfRule type="expression" dxfId="614" priority="620">
      <formula>OR(I338="US$",I338="€")</formula>
    </cfRule>
  </conditionalFormatting>
  <conditionalFormatting sqref="I1560">
    <cfRule type="expression" dxfId="613" priority="619">
      <formula>OR(I1560="US$",I1560="€")</formula>
    </cfRule>
  </conditionalFormatting>
  <conditionalFormatting sqref="I2641">
    <cfRule type="expression" dxfId="612" priority="618">
      <formula>OR(I2641="US$",I2641="€")</formula>
    </cfRule>
  </conditionalFormatting>
  <conditionalFormatting sqref="I2646">
    <cfRule type="expression" dxfId="611" priority="617">
      <formula>OR(I2646="US$",I2646="€")</formula>
    </cfRule>
  </conditionalFormatting>
  <conditionalFormatting sqref="I2647">
    <cfRule type="expression" dxfId="610" priority="616">
      <formula>OR(I2647="US$",I2647="€")</formula>
    </cfRule>
  </conditionalFormatting>
  <conditionalFormatting sqref="I877:I878">
    <cfRule type="expression" dxfId="609" priority="615">
      <formula>OR(I877="US$",I877="€")</formula>
    </cfRule>
  </conditionalFormatting>
  <conditionalFormatting sqref="I879:I882">
    <cfRule type="expression" dxfId="608" priority="614">
      <formula>OR(I879="US$",I879="€")</formula>
    </cfRule>
  </conditionalFormatting>
  <conditionalFormatting sqref="I1469:I1470">
    <cfRule type="expression" dxfId="607" priority="613">
      <formula>OR(I1469="US$",I1469="€")</formula>
    </cfRule>
  </conditionalFormatting>
  <conditionalFormatting sqref="I3521">
    <cfRule type="expression" dxfId="606" priority="612">
      <formula>OR(I3521="US$",I3521="€")</formula>
    </cfRule>
  </conditionalFormatting>
  <conditionalFormatting sqref="I3522">
    <cfRule type="expression" dxfId="605" priority="611">
      <formula>OR(I3522="US$",I3522="€")</formula>
    </cfRule>
  </conditionalFormatting>
  <conditionalFormatting sqref="I3182:I3185">
    <cfRule type="expression" dxfId="604" priority="610">
      <formula>OR(I3182="US$",I3182="€")</formula>
    </cfRule>
  </conditionalFormatting>
  <conditionalFormatting sqref="I3188">
    <cfRule type="expression" dxfId="603" priority="609">
      <formula>OR(I3188="US$",I3188="€")</formula>
    </cfRule>
  </conditionalFormatting>
  <conditionalFormatting sqref="I3189">
    <cfRule type="expression" dxfId="602" priority="608">
      <formula>OR(I3189="US$",I3189="€")</formula>
    </cfRule>
  </conditionalFormatting>
  <conditionalFormatting sqref="I3190">
    <cfRule type="expression" dxfId="601" priority="607">
      <formula>OR(I3190="US$",I3190="€")</formula>
    </cfRule>
  </conditionalFormatting>
  <conditionalFormatting sqref="I3191">
    <cfRule type="expression" dxfId="600" priority="606">
      <formula>OR(I3191="US$",I3191="€")</formula>
    </cfRule>
  </conditionalFormatting>
  <conditionalFormatting sqref="I3192:I3193">
    <cfRule type="expression" dxfId="599" priority="605">
      <formula>OR(I3192="US$",I3192="€")</formula>
    </cfRule>
  </conditionalFormatting>
  <conditionalFormatting sqref="I3194">
    <cfRule type="expression" dxfId="598" priority="604">
      <formula>OR(I3194="US$",I3194="€")</formula>
    </cfRule>
  </conditionalFormatting>
  <conditionalFormatting sqref="I3195">
    <cfRule type="expression" dxfId="597" priority="603">
      <formula>OR(I3195="US$",I3195="€")</formula>
    </cfRule>
  </conditionalFormatting>
  <conditionalFormatting sqref="I3196">
    <cfRule type="expression" dxfId="596" priority="602">
      <formula>OR(I3196="US$",I3196="€")</formula>
    </cfRule>
  </conditionalFormatting>
  <conditionalFormatting sqref="I3197">
    <cfRule type="expression" dxfId="595" priority="601">
      <formula>OR(I3197="US$",I3197="€")</formula>
    </cfRule>
  </conditionalFormatting>
  <conditionalFormatting sqref="I3198">
    <cfRule type="expression" dxfId="594" priority="600">
      <formula>OR(I3198="US$",I3198="€")</formula>
    </cfRule>
  </conditionalFormatting>
  <conditionalFormatting sqref="I3199:I3201">
    <cfRule type="expression" dxfId="593" priority="599">
      <formula>OR(I3199="US$",I3199="€")</formula>
    </cfRule>
  </conditionalFormatting>
  <conditionalFormatting sqref="I3202">
    <cfRule type="expression" dxfId="592" priority="598">
      <formula>OR(I3202="US$",I3202="€")</formula>
    </cfRule>
  </conditionalFormatting>
  <conditionalFormatting sqref="I3203">
    <cfRule type="expression" dxfId="591" priority="597">
      <formula>OR(I3203="US$",I3203="€")</formula>
    </cfRule>
  </conditionalFormatting>
  <conditionalFormatting sqref="I2509">
    <cfRule type="expression" dxfId="590" priority="596">
      <formula>OR(I2509="US$",I2509="€")</formula>
    </cfRule>
  </conditionalFormatting>
  <conditionalFormatting sqref="I2510:I2511">
    <cfRule type="expression" dxfId="589" priority="595">
      <formula>OR(I2510="US$",I2510="€")</formula>
    </cfRule>
  </conditionalFormatting>
  <conditionalFormatting sqref="I2325">
    <cfRule type="expression" dxfId="588" priority="594">
      <formula>OR(I2325="US$",I2325="€")</formula>
    </cfRule>
  </conditionalFormatting>
  <conditionalFormatting sqref="I2326">
    <cfRule type="expression" dxfId="587" priority="593">
      <formula>OR(I2326="US$",I2326="€")</formula>
    </cfRule>
  </conditionalFormatting>
  <conditionalFormatting sqref="I2327">
    <cfRule type="expression" dxfId="586" priority="592">
      <formula>OR(I2327="US$",I2327="€")</formula>
    </cfRule>
  </conditionalFormatting>
  <conditionalFormatting sqref="I2328">
    <cfRule type="expression" dxfId="585" priority="591">
      <formula>OR(I2328="US$",I2328="€")</formula>
    </cfRule>
  </conditionalFormatting>
  <conditionalFormatting sqref="I883">
    <cfRule type="expression" dxfId="584" priority="590">
      <formula>OR(I883="US$",I883="€")</formula>
    </cfRule>
  </conditionalFormatting>
  <conditionalFormatting sqref="I884">
    <cfRule type="expression" dxfId="583" priority="589">
      <formula>OR(I884="US$",I884="€")</formula>
    </cfRule>
  </conditionalFormatting>
  <conditionalFormatting sqref="I887 I885">
    <cfRule type="expression" dxfId="582" priority="588">
      <formula>OR(I885="US$",I885="€")</formula>
    </cfRule>
  </conditionalFormatting>
  <conditionalFormatting sqref="I886">
    <cfRule type="expression" dxfId="581" priority="587">
      <formula>OR(I886="US$",I886="€")</formula>
    </cfRule>
  </conditionalFormatting>
  <conditionalFormatting sqref="I888">
    <cfRule type="expression" dxfId="580" priority="586">
      <formula>OR(I888="US$",I888="€")</formula>
    </cfRule>
  </conditionalFormatting>
  <conditionalFormatting sqref="I889">
    <cfRule type="expression" dxfId="579" priority="585">
      <formula>OR(I889="US$",I889="€")</formula>
    </cfRule>
  </conditionalFormatting>
  <conditionalFormatting sqref="I891">
    <cfRule type="expression" dxfId="578" priority="584">
      <formula>OR(I891="US$",I891="€")</formula>
    </cfRule>
  </conditionalFormatting>
  <conditionalFormatting sqref="I896">
    <cfRule type="expression" dxfId="577" priority="583">
      <formula>OR(I896="US$",I896="€")</formula>
    </cfRule>
  </conditionalFormatting>
  <conditionalFormatting sqref="I898">
    <cfRule type="expression" dxfId="576" priority="582">
      <formula>OR(I898="US$",I898="€")</formula>
    </cfRule>
  </conditionalFormatting>
  <conditionalFormatting sqref="I899">
    <cfRule type="expression" dxfId="575" priority="581">
      <formula>OR(I899="US$",I899="€")</formula>
    </cfRule>
  </conditionalFormatting>
  <conditionalFormatting sqref="I900">
    <cfRule type="expression" dxfId="574" priority="580">
      <formula>OR(I900="US$",I900="€")</formula>
    </cfRule>
  </conditionalFormatting>
  <conditionalFormatting sqref="I1745">
    <cfRule type="expression" dxfId="573" priority="578">
      <formula>OR(I1745="US$",I1745="€")</formula>
    </cfRule>
  </conditionalFormatting>
  <conditionalFormatting sqref="I1747:I1748">
    <cfRule type="expression" dxfId="572" priority="577">
      <formula>OR(I1747="US$",I1747="€")</formula>
    </cfRule>
  </conditionalFormatting>
  <conditionalFormatting sqref="I1943">
    <cfRule type="expression" dxfId="571" priority="576">
      <formula>OR(I1943="US$",I1943="€")</formula>
    </cfRule>
  </conditionalFormatting>
  <conditionalFormatting sqref="I1471:I1472">
    <cfRule type="expression" dxfId="570" priority="575">
      <formula>OR(I1471="US$",I1471="€")</formula>
    </cfRule>
  </conditionalFormatting>
  <conditionalFormatting sqref="I1473">
    <cfRule type="expression" dxfId="569" priority="574">
      <formula>OR(I1473="US$",I1473="€")</formula>
    </cfRule>
  </conditionalFormatting>
  <conditionalFormatting sqref="I1474">
    <cfRule type="expression" dxfId="568" priority="573">
      <formula>OR(I1474="US$",I1474="€")</formula>
    </cfRule>
  </conditionalFormatting>
  <conditionalFormatting sqref="I2333 I2329">
    <cfRule type="expression" dxfId="567" priority="572">
      <formula>OR(I2329="US$",I2329="€")</formula>
    </cfRule>
  </conditionalFormatting>
  <conditionalFormatting sqref="I2334">
    <cfRule type="expression" dxfId="566" priority="571">
      <formula>OR(I2334="US$",I2334="€")</formula>
    </cfRule>
  </conditionalFormatting>
  <conditionalFormatting sqref="I3738">
    <cfRule type="expression" dxfId="565" priority="570">
      <formula>OR(I3738="US$",I3738="€")</formula>
    </cfRule>
  </conditionalFormatting>
  <conditionalFormatting sqref="I2096">
    <cfRule type="expression" dxfId="564" priority="569">
      <formula>OR(I2096="US$",I2096="€")</formula>
    </cfRule>
  </conditionalFormatting>
  <conditionalFormatting sqref="I1453">
    <cfRule type="expression" dxfId="563" priority="568">
      <formula>OR(I1453="US$",I1453="€")</formula>
    </cfRule>
  </conditionalFormatting>
  <conditionalFormatting sqref="I739">
    <cfRule type="expression" dxfId="562" priority="567">
      <formula>OR(I739="US$",I739="€")</formula>
    </cfRule>
  </conditionalFormatting>
  <conditionalFormatting sqref="I520">
    <cfRule type="expression" dxfId="561" priority="566">
      <formula>OR(I520="US$",I520="€")</formula>
    </cfRule>
  </conditionalFormatting>
  <conditionalFormatting sqref="I3145">
    <cfRule type="expression" dxfId="560" priority="565">
      <formula>OR(I3145="US$",I3145="€")</formula>
    </cfRule>
  </conditionalFormatting>
  <conditionalFormatting sqref="I326">
    <cfRule type="expression" dxfId="559" priority="564">
      <formula>OR(I326="US$",I326="€")</formula>
    </cfRule>
  </conditionalFormatting>
  <conditionalFormatting sqref="I3694">
    <cfRule type="expression" dxfId="558" priority="563">
      <formula>OR(I3694="US$",I3694="€")</formula>
    </cfRule>
  </conditionalFormatting>
  <conditionalFormatting sqref="I275">
    <cfRule type="expression" dxfId="557" priority="562">
      <formula>OR(I275="US$",I275="€")</formula>
    </cfRule>
  </conditionalFormatting>
  <conditionalFormatting sqref="I3160">
    <cfRule type="expression" dxfId="556" priority="561">
      <formula>OR(I3160="US$",I3160="€")</formula>
    </cfRule>
  </conditionalFormatting>
  <conditionalFormatting sqref="I2659">
    <cfRule type="expression" dxfId="555" priority="560">
      <formula>OR(I2659="US$",I2659="€")</formula>
    </cfRule>
  </conditionalFormatting>
  <conditionalFormatting sqref="I3163">
    <cfRule type="expression" dxfId="554" priority="559">
      <formula>OR(I3163="US$",I3163="€")</formula>
    </cfRule>
  </conditionalFormatting>
  <conditionalFormatting sqref="I3204">
    <cfRule type="expression" dxfId="553" priority="558">
      <formula>OR(I3204="US$",I3204="€")</formula>
    </cfRule>
  </conditionalFormatting>
  <conditionalFormatting sqref="I1750:I1751 I1753:I1755">
    <cfRule type="expression" dxfId="552" priority="556">
      <formula>OR(I1750="US$",I1750="€")</formula>
    </cfRule>
  </conditionalFormatting>
  <conditionalFormatting sqref="I3572">
    <cfRule type="expression" dxfId="551" priority="555">
      <formula>OR(I3572="US$",I3572="€")</formula>
    </cfRule>
  </conditionalFormatting>
  <conditionalFormatting sqref="I3571">
    <cfRule type="expression" dxfId="550" priority="554">
      <formula>OR(I3571="US$",I3571="€")</formula>
    </cfRule>
  </conditionalFormatting>
  <conditionalFormatting sqref="I1944:I1945">
    <cfRule type="expression" dxfId="549" priority="553">
      <formula>OR(I1944="US$",I1944="€")</formula>
    </cfRule>
  </conditionalFormatting>
  <conditionalFormatting sqref="I1946">
    <cfRule type="expression" dxfId="548" priority="552">
      <formula>OR(I1946="US$",I1946="€")</formula>
    </cfRule>
  </conditionalFormatting>
  <conditionalFormatting sqref="I2335">
    <cfRule type="expression" dxfId="547" priority="551">
      <formula>OR(I2335="US$",I2335="€")</formula>
    </cfRule>
  </conditionalFormatting>
  <conditionalFormatting sqref="I902">
    <cfRule type="expression" dxfId="546" priority="550">
      <formula>OR(I902="US$",I902="€")</formula>
    </cfRule>
  </conditionalFormatting>
  <conditionalFormatting sqref="I910:I911 I904:I908">
    <cfRule type="expression" dxfId="545" priority="549">
      <formula>OR(I904="US$",I904="€")</formula>
    </cfRule>
  </conditionalFormatting>
  <conditionalFormatting sqref="I909">
    <cfRule type="expression" dxfId="544" priority="548">
      <formula>OR(I909="US$",I909="€")</formula>
    </cfRule>
  </conditionalFormatting>
  <conditionalFormatting sqref="I3749:I3751 I3746:I3747 I3744 I3739">
    <cfRule type="expression" dxfId="543" priority="547">
      <formula>OR(I3739="US$",I3739="€")</formula>
    </cfRule>
  </conditionalFormatting>
  <conditionalFormatting sqref="I3741">
    <cfRule type="expression" dxfId="542" priority="546">
      <formula>OR(I3741="US$",I3741="€")</formula>
    </cfRule>
  </conditionalFormatting>
  <conditionalFormatting sqref="I3742">
    <cfRule type="expression" dxfId="541" priority="545">
      <formula>OR(I3742="US$",I3742="€")</formula>
    </cfRule>
  </conditionalFormatting>
  <conditionalFormatting sqref="I3743">
    <cfRule type="expression" dxfId="540" priority="544">
      <formula>OR(I3743="US$",I3743="€")</formula>
    </cfRule>
  </conditionalFormatting>
  <conditionalFormatting sqref="I3745">
    <cfRule type="expression" dxfId="539" priority="543">
      <formula>OR(I3745="US$",I3745="€")</formula>
    </cfRule>
  </conditionalFormatting>
  <conditionalFormatting sqref="I3748">
    <cfRule type="expression" dxfId="538" priority="542">
      <formula>OR(I3748="US$",I3748="€")</formula>
    </cfRule>
  </conditionalFormatting>
  <conditionalFormatting sqref="I336">
    <cfRule type="expression" dxfId="537" priority="541">
      <formula>OR(I336="US$",I336="€")</formula>
    </cfRule>
  </conditionalFormatting>
  <conditionalFormatting sqref="I425">
    <cfRule type="expression" dxfId="536" priority="540">
      <formula>OR(I425="US$",I425="€")</formula>
    </cfRule>
  </conditionalFormatting>
  <conditionalFormatting sqref="I426">
    <cfRule type="expression" dxfId="535" priority="539">
      <formula>OR(I426="US$",I426="€")</formula>
    </cfRule>
  </conditionalFormatting>
  <conditionalFormatting sqref="I912">
    <cfRule type="expression" dxfId="534" priority="538">
      <formula>OR(I912="US$",I912="€")</formula>
    </cfRule>
  </conditionalFormatting>
  <conditionalFormatting sqref="I1730">
    <cfRule type="expression" dxfId="533" priority="537">
      <formula>OR(I1730="US$",I1730="€")</formula>
    </cfRule>
  </conditionalFormatting>
  <conditionalFormatting sqref="I1862">
    <cfRule type="expression" dxfId="532" priority="536">
      <formula>OR(I1862="US$",I1862="€")</formula>
    </cfRule>
  </conditionalFormatting>
  <conditionalFormatting sqref="I1939">
    <cfRule type="expression" dxfId="531" priority="535">
      <formula>OR(I1939="US$",I1939="€")</formula>
    </cfRule>
  </conditionalFormatting>
  <conditionalFormatting sqref="I1534">
    <cfRule type="expression" dxfId="530" priority="534">
      <formula>OR(I1534="US$",I1534="€")</formula>
    </cfRule>
  </conditionalFormatting>
  <conditionalFormatting sqref="I1535">
    <cfRule type="expression" dxfId="529" priority="533">
      <formula>OR(I1535="US$",I1535="€")</formula>
    </cfRule>
  </conditionalFormatting>
  <conditionalFormatting sqref="I1538">
    <cfRule type="expression" dxfId="528" priority="532">
      <formula>OR(I1538="US$",I1538="€")</formula>
    </cfRule>
  </conditionalFormatting>
  <conditionalFormatting sqref="I2040">
    <cfRule type="expression" dxfId="527" priority="531">
      <formula>OR(I2040="US$",I2040="€")</formula>
    </cfRule>
  </conditionalFormatting>
  <conditionalFormatting sqref="I913">
    <cfRule type="expression" dxfId="526" priority="530">
      <formula>OR(I913="US$",I913="€")</formula>
    </cfRule>
  </conditionalFormatting>
  <conditionalFormatting sqref="I246">
    <cfRule type="expression" dxfId="525" priority="529">
      <formula>OR(I246="US$",I246="€")</formula>
    </cfRule>
  </conditionalFormatting>
  <conditionalFormatting sqref="I584">
    <cfRule type="expression" dxfId="524" priority="528">
      <formula>OR(I584="US$",I584="€")</formula>
    </cfRule>
  </conditionalFormatting>
  <conditionalFormatting sqref="I2696">
    <cfRule type="expression" dxfId="523" priority="527">
      <formula>OR(I2696="US$",I2696="€")</formula>
    </cfRule>
  </conditionalFormatting>
  <conditionalFormatting sqref="I1702">
    <cfRule type="expression" dxfId="522" priority="526">
      <formula>OR(I1702="US$",I1702="€")</formula>
    </cfRule>
  </conditionalFormatting>
  <conditionalFormatting sqref="I3205:I3206">
    <cfRule type="expression" dxfId="521" priority="525">
      <formula>OR(I3205="US$",I3205="€")</formula>
    </cfRule>
  </conditionalFormatting>
  <conditionalFormatting sqref="I505">
    <cfRule type="expression" dxfId="520" priority="524">
      <formula>OR(I505="US$",I505="€")</formula>
    </cfRule>
  </conditionalFormatting>
  <conditionalFormatting sqref="I2338:I2339">
    <cfRule type="expression" dxfId="519" priority="523">
      <formula>OR(I2338="US$",I2338="€")</formula>
    </cfRule>
  </conditionalFormatting>
  <conditionalFormatting sqref="I1756">
    <cfRule type="expression" dxfId="518" priority="522">
      <formula>OR(I1756="US$",I1756="€")</formula>
    </cfRule>
  </conditionalFormatting>
  <conditionalFormatting sqref="I3524:I3527">
    <cfRule type="expression" dxfId="517" priority="521">
      <formula>OR(I3524="US$",I3524="€")</formula>
    </cfRule>
  </conditionalFormatting>
  <conditionalFormatting sqref="I3523">
    <cfRule type="expression" dxfId="516" priority="520">
      <formula>OR(I3523="US$",I3523="€")</formula>
    </cfRule>
  </conditionalFormatting>
  <conditionalFormatting sqref="I3207">
    <cfRule type="expression" dxfId="515" priority="519">
      <formula>OR(I3207="US$",I3207="€")</formula>
    </cfRule>
  </conditionalFormatting>
  <conditionalFormatting sqref="I914:I929">
    <cfRule type="expression" dxfId="514" priority="518">
      <formula>OR(I914="US$",I914="€")</formula>
    </cfRule>
  </conditionalFormatting>
  <conditionalFormatting sqref="I930">
    <cfRule type="expression" dxfId="513" priority="517">
      <formula>OR(I930="US$",I930="€")</formula>
    </cfRule>
  </conditionalFormatting>
  <conditionalFormatting sqref="I931">
    <cfRule type="expression" dxfId="512" priority="516">
      <formula>OR(I931="US$",I931="€")</formula>
    </cfRule>
  </conditionalFormatting>
  <conditionalFormatting sqref="I932:I937">
    <cfRule type="expression" dxfId="511" priority="515">
      <formula>OR(I932="US$",I932="€")</formula>
    </cfRule>
  </conditionalFormatting>
  <conditionalFormatting sqref="I164">
    <cfRule type="expression" dxfId="510" priority="514">
      <formula>OR(I164="US$",I164="€")</formula>
    </cfRule>
  </conditionalFormatting>
  <conditionalFormatting sqref="I945">
    <cfRule type="expression" dxfId="509" priority="513">
      <formula>OR(I945="US$",I945="€")</formula>
    </cfRule>
  </conditionalFormatting>
  <conditionalFormatting sqref="I1757">
    <cfRule type="expression" dxfId="508" priority="512">
      <formula>OR(I1757="US$",I1757="€")</formula>
    </cfRule>
  </conditionalFormatting>
  <conditionalFormatting sqref="I212">
    <cfRule type="expression" dxfId="507" priority="511">
      <formula>OR(I212="US$",I212="€")</formula>
    </cfRule>
  </conditionalFormatting>
  <conditionalFormatting sqref="I2196">
    <cfRule type="expression" dxfId="506" priority="510">
      <formula>OR(I2196="US$",I2196="€")</formula>
    </cfRule>
  </conditionalFormatting>
  <conditionalFormatting sqref="I546">
    <cfRule type="expression" dxfId="505" priority="509">
      <formula>OR(I546="US$",I546="€")</formula>
    </cfRule>
  </conditionalFormatting>
  <conditionalFormatting sqref="I1758:I1761">
    <cfRule type="expression" dxfId="504" priority="508">
      <formula>OR(I1758="US$",I1758="€")</formula>
    </cfRule>
  </conditionalFormatting>
  <conditionalFormatting sqref="I2512:I2517">
    <cfRule type="expression" dxfId="503" priority="507">
      <formula>OR(I2512="US$",I2512="€")</formula>
    </cfRule>
  </conditionalFormatting>
  <conditionalFormatting sqref="I3208:I3212 I3233:I3235">
    <cfRule type="expression" dxfId="502" priority="506">
      <formula>OR(I3208="US$",I3208="€")</formula>
    </cfRule>
  </conditionalFormatting>
  <conditionalFormatting sqref="I3210:I3213 I3215:I3235">
    <cfRule type="expression" dxfId="501" priority="505">
      <formula>OR(I3210="US$",I3210="€")</formula>
    </cfRule>
  </conditionalFormatting>
  <conditionalFormatting sqref="I3236">
    <cfRule type="expression" dxfId="500" priority="504">
      <formula>OR(I3236="US$",I3236="€")</formula>
    </cfRule>
  </conditionalFormatting>
  <conditionalFormatting sqref="I946">
    <cfRule type="expression" dxfId="499" priority="503">
      <formula>OR(I946="US$",I946="€")</formula>
    </cfRule>
  </conditionalFormatting>
  <conditionalFormatting sqref="I947">
    <cfRule type="expression" dxfId="498" priority="502">
      <formula>OR(I947="US$",I947="€")</formula>
    </cfRule>
  </conditionalFormatting>
  <conditionalFormatting sqref="I2285">
    <cfRule type="expression" dxfId="497" priority="501">
      <formula>OR(I2285="US$",I2285="€")</formula>
    </cfRule>
  </conditionalFormatting>
  <conditionalFormatting sqref="I3586">
    <cfRule type="expression" dxfId="496" priority="500">
      <formula>OR(I3586="US$",I3586="€")</formula>
    </cfRule>
  </conditionalFormatting>
  <conditionalFormatting sqref="I3708">
    <cfRule type="expression" dxfId="495" priority="499">
      <formula>OR(I3708="US$",I3708="€")</formula>
    </cfRule>
  </conditionalFormatting>
  <conditionalFormatting sqref="I948:I949">
    <cfRule type="expression" dxfId="494" priority="498">
      <formula>OR(I948="US$",I948="€")</formula>
    </cfRule>
  </conditionalFormatting>
  <conditionalFormatting sqref="I950">
    <cfRule type="expression" dxfId="493" priority="497">
      <formula>OR(I950="US$",I950="€")</formula>
    </cfRule>
  </conditionalFormatting>
  <conditionalFormatting sqref="I951">
    <cfRule type="expression" dxfId="492" priority="496">
      <formula>OR(I951="US$",I951="€")</formula>
    </cfRule>
  </conditionalFormatting>
  <conditionalFormatting sqref="I1763">
    <cfRule type="expression" dxfId="491" priority="495">
      <formula>OR(I1763="US$",I1763="€")</formula>
    </cfRule>
  </conditionalFormatting>
  <conditionalFormatting sqref="I1764">
    <cfRule type="expression" dxfId="490" priority="494">
      <formula>OR(I1764="US$",I1764="€")</formula>
    </cfRule>
  </conditionalFormatting>
  <conditionalFormatting sqref="I952:I953">
    <cfRule type="expression" dxfId="489" priority="493">
      <formula>OR(I952="US$",I952="€")</formula>
    </cfRule>
  </conditionalFormatting>
  <conditionalFormatting sqref="I1765:I1767">
    <cfRule type="expression" dxfId="488" priority="492">
      <formula>OR(I1765="US$",I1765="€")</formula>
    </cfRule>
  </conditionalFormatting>
  <conditionalFormatting sqref="I3529">
    <cfRule type="expression" dxfId="487" priority="491">
      <formula>OR(I3529="US$",I3529="€")</formula>
    </cfRule>
  </conditionalFormatting>
  <conditionalFormatting sqref="I1948">
    <cfRule type="expression" dxfId="486" priority="490">
      <formula>OR(I1948="US$",I1948="€")</formula>
    </cfRule>
  </conditionalFormatting>
  <conditionalFormatting sqref="I232">
    <cfRule type="expression" dxfId="485" priority="489">
      <formula>OR(I232="US$",I232="€")</formula>
    </cfRule>
  </conditionalFormatting>
  <conditionalFormatting sqref="I954">
    <cfRule type="expression" dxfId="484" priority="488">
      <formula>OR(I954="US$",I954="€")</formula>
    </cfRule>
  </conditionalFormatting>
  <conditionalFormatting sqref="I2518:I2520">
    <cfRule type="expression" dxfId="483" priority="487">
      <formula>OR(I2518="US$",I2518="€")</formula>
    </cfRule>
  </conditionalFormatting>
  <conditionalFormatting sqref="I2521:I2523">
    <cfRule type="expression" dxfId="482" priority="486">
      <formula>OR(I2521="US$",I2521="€")</formula>
    </cfRule>
  </conditionalFormatting>
  <conditionalFormatting sqref="I3530">
    <cfRule type="expression" dxfId="481" priority="485">
      <formula>OR(I3530="US$",I3530="€")</formula>
    </cfRule>
  </conditionalFormatting>
  <conditionalFormatting sqref="I3241:I3249">
    <cfRule type="expression" dxfId="480" priority="484">
      <formula>OR(I3241="US$",I3241="€")</formula>
    </cfRule>
  </conditionalFormatting>
  <conditionalFormatting sqref="I955:I960">
    <cfRule type="expression" dxfId="479" priority="482">
      <formula>OR(I955="US$",I955="€")</formula>
    </cfRule>
  </conditionalFormatting>
  <conditionalFormatting sqref="I961:I963">
    <cfRule type="expression" dxfId="478" priority="481">
      <formula>OR(I961="US$",I961="€")</formula>
    </cfRule>
  </conditionalFormatting>
  <conditionalFormatting sqref="I897">
    <cfRule type="expression" dxfId="477" priority="480">
      <formula>OR(I897="US$",I897="€")</formula>
    </cfRule>
  </conditionalFormatting>
  <conditionalFormatting sqref="I901">
    <cfRule type="expression" dxfId="476" priority="479">
      <formula>OR(I901="US$",I901="€")</formula>
    </cfRule>
  </conditionalFormatting>
  <conditionalFormatting sqref="I3855:I3856">
    <cfRule type="expression" dxfId="475" priority="478">
      <formula>OR(I3855="US$",I3855="€")</formula>
    </cfRule>
  </conditionalFormatting>
  <conditionalFormatting sqref="I964">
    <cfRule type="expression" dxfId="474" priority="477">
      <formula>OR(I964="US$",I964="€")</formula>
    </cfRule>
  </conditionalFormatting>
  <conditionalFormatting sqref="I552">
    <cfRule type="expression" dxfId="473" priority="476">
      <formula>OR(I552="US$",I552="€")</formula>
    </cfRule>
  </conditionalFormatting>
  <conditionalFormatting sqref="I965:I970">
    <cfRule type="expression" dxfId="472" priority="475">
      <formula>OR(I965="US$",I965="€")</formula>
    </cfRule>
  </conditionalFormatting>
  <conditionalFormatting sqref="I1768">
    <cfRule type="expression" dxfId="471" priority="474">
      <formula>OR(I1768="US$",I1768="€")</formula>
    </cfRule>
  </conditionalFormatting>
  <conditionalFormatting sqref="I1475">
    <cfRule type="expression" dxfId="470" priority="472">
      <formula>OR(I1475="US$",I1475="€")</formula>
    </cfRule>
  </conditionalFormatting>
  <conditionalFormatting sqref="I1918">
    <cfRule type="expression" dxfId="469" priority="470">
      <formula>OR(I1918="US$",I1918="€")</formula>
    </cfRule>
  </conditionalFormatting>
  <conditionalFormatting sqref="I971">
    <cfRule type="expression" dxfId="468" priority="469">
      <formula>OR(I971="US$",I971="€")</formula>
    </cfRule>
  </conditionalFormatting>
  <conditionalFormatting sqref="I1769">
    <cfRule type="expression" dxfId="467" priority="468">
      <formula>OR(I1769="US$",I1769="€")</formula>
    </cfRule>
  </conditionalFormatting>
  <conditionalFormatting sqref="I3857">
    <cfRule type="expression" dxfId="466" priority="467">
      <formula>OR(I3857="US$",I3857="€")</formula>
    </cfRule>
  </conditionalFormatting>
  <conditionalFormatting sqref="I3251">
    <cfRule type="expression" dxfId="465" priority="466">
      <formula>OR(I3251="US$",I3251="€")</formula>
    </cfRule>
  </conditionalFormatting>
  <conditionalFormatting sqref="I3676">
    <cfRule type="expression" dxfId="464" priority="465">
      <formula>OR(I3676="US$",I3676="€")</formula>
    </cfRule>
  </conditionalFormatting>
  <conditionalFormatting sqref="I2524">
    <cfRule type="expression" dxfId="463" priority="464">
      <formula>OR(I2524="US$",I2524="€")</formula>
    </cfRule>
  </conditionalFormatting>
  <conditionalFormatting sqref="I972">
    <cfRule type="expression" dxfId="462" priority="463">
      <formula>OR(I972="US$",I972="€")</formula>
    </cfRule>
  </conditionalFormatting>
  <conditionalFormatting sqref="I2340">
    <cfRule type="expression" dxfId="461" priority="462">
      <formula>OR(I2340="US$",I2340="€")</formula>
    </cfRule>
  </conditionalFormatting>
  <conditionalFormatting sqref="I973">
    <cfRule type="expression" dxfId="460" priority="461">
      <formula>OR(I973="US$",I973="€")</formula>
    </cfRule>
  </conditionalFormatting>
  <conditionalFormatting sqref="I974:I976">
    <cfRule type="expression" dxfId="459" priority="460">
      <formula>OR(I974="US$",I974="€")</formula>
    </cfRule>
  </conditionalFormatting>
  <conditionalFormatting sqref="I3858:I3860">
    <cfRule type="expression" dxfId="458" priority="459">
      <formula>OR(I3858="US$",I3858="€")</formula>
    </cfRule>
  </conditionalFormatting>
  <conditionalFormatting sqref="I1476 I1478">
    <cfRule type="expression" dxfId="457" priority="458">
      <formula>OR(I1476="US$",I1476="€")</formula>
    </cfRule>
  </conditionalFormatting>
  <conditionalFormatting sqref="I938">
    <cfRule type="expression" dxfId="456" priority="457">
      <formula>OR(I938="US$",I938="€")</formula>
    </cfRule>
  </conditionalFormatting>
  <conditionalFormatting sqref="I1932">
    <cfRule type="expression" dxfId="455" priority="456">
      <formula>OR(I1932="US$",I1932="€")</formula>
    </cfRule>
  </conditionalFormatting>
  <conditionalFormatting sqref="I977:I980">
    <cfRule type="expression" dxfId="454" priority="455">
      <formula>OR(I977="US$",I977="€")</formula>
    </cfRule>
  </conditionalFormatting>
  <conditionalFormatting sqref="I2341:I2344">
    <cfRule type="expression" dxfId="453" priority="454">
      <formula>OR(I2341="US$",I2341="€")</formula>
    </cfRule>
  </conditionalFormatting>
  <conditionalFormatting sqref="I760">
    <cfRule type="expression" dxfId="452" priority="453">
      <formula>OR(I760="US$",I760="€")</formula>
    </cfRule>
  </conditionalFormatting>
  <conditionalFormatting sqref="I528">
    <cfRule type="expression" dxfId="451" priority="452">
      <formula>OR(I528="US$",I528="€")</formula>
    </cfRule>
  </conditionalFormatting>
  <conditionalFormatting sqref="I1222">
    <cfRule type="expression" dxfId="450" priority="451">
      <formula>OR(I1222="US$",I1222="€")</formula>
    </cfRule>
  </conditionalFormatting>
  <conditionalFormatting sqref="I1950">
    <cfRule type="expression" dxfId="449" priority="450">
      <formula>OR(I1950="US$",I1950="€")</formula>
    </cfRule>
  </conditionalFormatting>
  <conditionalFormatting sqref="I1771">
    <cfRule type="expression" dxfId="448" priority="449">
      <formula>OR(I1771="US$",I1771="€")</formula>
    </cfRule>
  </conditionalFormatting>
  <conditionalFormatting sqref="I1951:I1952">
    <cfRule type="expression" dxfId="447" priority="448">
      <formula>OR(I1951="US$",I1951="€")</formula>
    </cfRule>
  </conditionalFormatting>
  <conditionalFormatting sqref="I981">
    <cfRule type="expression" dxfId="446" priority="447">
      <formula>OR(I981="US$",I981="€")</formula>
    </cfRule>
  </conditionalFormatting>
  <conditionalFormatting sqref="I982">
    <cfRule type="expression" dxfId="445" priority="446">
      <formula>OR(I982="US$",I982="€")</formula>
    </cfRule>
  </conditionalFormatting>
  <conditionalFormatting sqref="I282">
    <cfRule type="expression" dxfId="444" priority="445">
      <formula>OR(I282="US$",I282="€")</formula>
    </cfRule>
  </conditionalFormatting>
  <conditionalFormatting sqref="I983">
    <cfRule type="expression" dxfId="443" priority="444">
      <formula>OR(I983="US$",I983="€")</formula>
    </cfRule>
  </conditionalFormatting>
  <conditionalFormatting sqref="I3252">
    <cfRule type="expression" dxfId="442" priority="443">
      <formula>OR(I3252="US$",I3252="€")</formula>
    </cfRule>
  </conditionalFormatting>
  <conditionalFormatting sqref="I3861">
    <cfRule type="expression" dxfId="441" priority="442">
      <formula>OR(I3861="US$",I3861="€")</formula>
    </cfRule>
  </conditionalFormatting>
  <conditionalFormatting sqref="I984">
    <cfRule type="expression" dxfId="440" priority="441">
      <formula>OR(I984="US$",I984="€")</formula>
    </cfRule>
  </conditionalFormatting>
  <conditionalFormatting sqref="I3862">
    <cfRule type="expression" dxfId="439" priority="440">
      <formula>OR(I3862="US$",I3862="€")</formula>
    </cfRule>
  </conditionalFormatting>
  <conditionalFormatting sqref="I986">
    <cfRule type="expression" dxfId="438" priority="439">
      <formula>OR(I986="US$",I986="€")</formula>
    </cfRule>
  </conditionalFormatting>
  <conditionalFormatting sqref="I3863:I3864">
    <cfRule type="expression" dxfId="437" priority="438">
      <formula>OR(I3863="US$",I3863="€")</formula>
    </cfRule>
  </conditionalFormatting>
  <conditionalFormatting sqref="I3253">
    <cfRule type="expression" dxfId="436" priority="437">
      <formula>OR(I3253="US$",I3253="€")</formula>
    </cfRule>
  </conditionalFormatting>
  <conditionalFormatting sqref="I2318">
    <cfRule type="expression" dxfId="435" priority="436">
      <formula>OR(I2318="US$",I2318="€")</formula>
    </cfRule>
  </conditionalFormatting>
  <conditionalFormatting sqref="I2345">
    <cfRule type="expression" dxfId="434" priority="435">
      <formula>OR(I2345="US$",I2345="€")</formula>
    </cfRule>
  </conditionalFormatting>
  <conditionalFormatting sqref="I3254">
    <cfRule type="expression" dxfId="433" priority="434">
      <formula>OR(I3254="US$",I3254="€")</formula>
    </cfRule>
  </conditionalFormatting>
  <conditionalFormatting sqref="I3255">
    <cfRule type="expression" dxfId="432" priority="433">
      <formula>OR(I3255="US$",I3255="€")</formula>
    </cfRule>
  </conditionalFormatting>
  <conditionalFormatting sqref="I3531">
    <cfRule type="expression" dxfId="431" priority="432">
      <formula>OR(I3531="US$",I3531="€")</formula>
    </cfRule>
  </conditionalFormatting>
  <conditionalFormatting sqref="I987:I988">
    <cfRule type="expression" dxfId="430" priority="431">
      <formula>OR(I987="US$",I987="€")</formula>
    </cfRule>
  </conditionalFormatting>
  <conditionalFormatting sqref="I1775:I1776">
    <cfRule type="expression" dxfId="429" priority="430">
      <formula>OR(I1775="US$",I1775="€")</formula>
    </cfRule>
  </conditionalFormatting>
  <conditionalFormatting sqref="I989">
    <cfRule type="expression" dxfId="428" priority="429">
      <formula>OR(I989="US$",I989="€")</formula>
    </cfRule>
  </conditionalFormatting>
  <conditionalFormatting sqref="I990:I993">
    <cfRule type="expression" dxfId="427" priority="428">
      <formula>OR(I990="US$",I990="€")</formula>
    </cfRule>
  </conditionalFormatting>
  <conditionalFormatting sqref="I301">
    <cfRule type="expression" dxfId="426" priority="427">
      <formula>OR(I301="US$",I301="€")</formula>
    </cfRule>
  </conditionalFormatting>
  <conditionalFormatting sqref="I1953">
    <cfRule type="expression" dxfId="425" priority="426">
      <formula>OR(I1953="US$",I1953="€")</formula>
    </cfRule>
  </conditionalFormatting>
  <conditionalFormatting sqref="I2525:I2526">
    <cfRule type="expression" dxfId="424" priority="425">
      <formula>OR(I2525="US$",I2525="€")</formula>
    </cfRule>
  </conditionalFormatting>
  <conditionalFormatting sqref="I2346:I2351">
    <cfRule type="expression" dxfId="423" priority="424">
      <formula>OR(I2346="US$",I2346="€")</formula>
    </cfRule>
  </conditionalFormatting>
  <conditionalFormatting sqref="I3256:I3257">
    <cfRule type="expression" dxfId="422" priority="423">
      <formula>OR(I3256="US$",I3256="€")</formula>
    </cfRule>
  </conditionalFormatting>
  <conditionalFormatting sqref="I3532">
    <cfRule type="expression" dxfId="421" priority="422">
      <formula>OR(I3532="US$",I3532="€")</formula>
    </cfRule>
  </conditionalFormatting>
  <conditionalFormatting sqref="I1777">
    <cfRule type="expression" dxfId="420" priority="421">
      <formula>OR(I1777="US$",I1777="€")</formula>
    </cfRule>
  </conditionalFormatting>
  <conditionalFormatting sqref="I1778">
    <cfRule type="expression" dxfId="419" priority="420">
      <formula>OR(I1778="US$",I1778="€")</formula>
    </cfRule>
  </conditionalFormatting>
  <conditionalFormatting sqref="I3258:I3260">
    <cfRule type="expression" dxfId="418" priority="419">
      <formula>OR(I3258="US$",I3258="€")</formula>
    </cfRule>
  </conditionalFormatting>
  <conditionalFormatting sqref="I1466">
    <cfRule type="expression" dxfId="417" priority="418">
      <formula>OR(I1466="US$",I1466="€")</formula>
    </cfRule>
  </conditionalFormatting>
  <conditionalFormatting sqref="I2527:I2528">
    <cfRule type="expression" dxfId="416" priority="417">
      <formula>OR(I2527="US$",I2527="€")</formula>
    </cfRule>
  </conditionalFormatting>
  <conditionalFormatting sqref="I2529:I2530">
    <cfRule type="expression" dxfId="415" priority="416">
      <formula>OR(I2529="US$",I2529="€")</formula>
    </cfRule>
  </conditionalFormatting>
  <conditionalFormatting sqref="I2354 I2352">
    <cfRule type="expression" dxfId="414" priority="415">
      <formula>OR(I2352="US$",I2352="€")</formula>
    </cfRule>
  </conditionalFormatting>
  <conditionalFormatting sqref="I2353">
    <cfRule type="expression" dxfId="413" priority="414">
      <formula>OR(I2353="US$",I2353="€")</formula>
    </cfRule>
  </conditionalFormatting>
  <conditionalFormatting sqref="I998:I999 I994:I995">
    <cfRule type="expression" dxfId="412" priority="413">
      <formula>OR(I994="US$",I994="€")</formula>
    </cfRule>
  </conditionalFormatting>
  <conditionalFormatting sqref="I996:I997">
    <cfRule type="expression" dxfId="411" priority="412">
      <formula>OR(I996="US$",I996="€")</formula>
    </cfRule>
  </conditionalFormatting>
  <conditionalFormatting sqref="I1000:I1002">
    <cfRule type="expression" dxfId="410" priority="411">
      <formula>OR(I1000="US$",I1000="€")</formula>
    </cfRule>
  </conditionalFormatting>
  <conditionalFormatting sqref="I1003">
    <cfRule type="expression" dxfId="409" priority="410">
      <formula>OR(I1003="US$",I1003="€")</formula>
    </cfRule>
  </conditionalFormatting>
  <conditionalFormatting sqref="I1004">
    <cfRule type="expression" dxfId="408" priority="409">
      <formula>OR(I1004="US$",I1004="€")</formula>
    </cfRule>
  </conditionalFormatting>
  <conditionalFormatting sqref="I3540 I3533:I3535">
    <cfRule type="expression" dxfId="407" priority="408">
      <formula>OR(I3533="US$",I3533="€")</formula>
    </cfRule>
  </conditionalFormatting>
  <conditionalFormatting sqref="I3537">
    <cfRule type="expression" dxfId="406" priority="407">
      <formula>OR(I3537="US$",I3537="€")</formula>
    </cfRule>
  </conditionalFormatting>
  <conditionalFormatting sqref="I3870:I3871 I3865">
    <cfRule type="expression" dxfId="405" priority="406">
      <formula>OR(I3865="US$",I3865="€")</formula>
    </cfRule>
  </conditionalFormatting>
  <conditionalFormatting sqref="I3874:I3875 I3866:I3867">
    <cfRule type="expression" dxfId="404" priority="405">
      <formula>OR(I3866="US$",I3866="€")</formula>
    </cfRule>
  </conditionalFormatting>
  <conditionalFormatting sqref="I3868">
    <cfRule type="expression" dxfId="403" priority="404">
      <formula>OR(I3868="US$",I3868="€")</formula>
    </cfRule>
  </conditionalFormatting>
  <conditionalFormatting sqref="I3869">
    <cfRule type="expression" dxfId="402" priority="403">
      <formula>OR(I3869="US$",I3869="€")</formula>
    </cfRule>
  </conditionalFormatting>
  <conditionalFormatting sqref="I3873">
    <cfRule type="expression" dxfId="401" priority="402">
      <formula>OR(I3873="US$",I3873="€")</formula>
    </cfRule>
  </conditionalFormatting>
  <conditionalFormatting sqref="I3872">
    <cfRule type="expression" dxfId="400" priority="401">
      <formula>OR(I3872="US$",I3872="€")</formula>
    </cfRule>
  </conditionalFormatting>
  <conditionalFormatting sqref="I3876">
    <cfRule type="expression" dxfId="399" priority="400">
      <formula>OR(I3876="US$",I3876="€")</formula>
    </cfRule>
  </conditionalFormatting>
  <conditionalFormatting sqref="I1781:I1782">
    <cfRule type="expression" dxfId="398" priority="399">
      <formula>OR(I1781="US$",I1781="€")</formula>
    </cfRule>
  </conditionalFormatting>
  <conditionalFormatting sqref="I1780">
    <cfRule type="expression" dxfId="397" priority="398">
      <formula>OR(I1780="US$",I1780="€")</formula>
    </cfRule>
  </conditionalFormatting>
  <conditionalFormatting sqref="I1783">
    <cfRule type="expression" dxfId="396" priority="397">
      <formula>OR(I1783="US$",I1783="€")</formula>
    </cfRule>
  </conditionalFormatting>
  <conditionalFormatting sqref="I1960:I1961 I1958 I1955">
    <cfRule type="expression" dxfId="395" priority="396">
      <formula>OR(I1955="US$",I1955="€")</formula>
    </cfRule>
  </conditionalFormatting>
  <conditionalFormatting sqref="I1954">
    <cfRule type="expression" dxfId="394" priority="395">
      <formula>OR(I1954="US$",I1954="€")</formula>
    </cfRule>
  </conditionalFormatting>
  <conditionalFormatting sqref="I1959">
    <cfRule type="expression" dxfId="393" priority="394">
      <formula>OR(I1959="US$",I1959="€")</formula>
    </cfRule>
  </conditionalFormatting>
  <conditionalFormatting sqref="I1262">
    <cfRule type="expression" dxfId="392" priority="393">
      <formula>OR(I1262="US$",I1262="€")</formula>
    </cfRule>
  </conditionalFormatting>
  <conditionalFormatting sqref="I1433">
    <cfRule type="expression" dxfId="391" priority="392">
      <formula>OR(I1433="US$",I1433="€")</formula>
    </cfRule>
  </conditionalFormatting>
  <conditionalFormatting sqref="I3283:I3286 I3261:I3266 I3268:I3272">
    <cfRule type="expression" dxfId="390" priority="391">
      <formula>OR(I3261="US$",I3261="€")</formula>
    </cfRule>
  </conditionalFormatting>
  <conditionalFormatting sqref="I3280 I3276 I3274">
    <cfRule type="expression" dxfId="389" priority="390">
      <formula>OR(I3274="US$",I3274="€")</formula>
    </cfRule>
  </conditionalFormatting>
  <conditionalFormatting sqref="I3275">
    <cfRule type="expression" dxfId="388" priority="389">
      <formula>OR(I3275="US$",I3275="€")</formula>
    </cfRule>
  </conditionalFormatting>
  <conditionalFormatting sqref="I3273">
    <cfRule type="expression" dxfId="387" priority="388">
      <formula>OR(I3273="US$",I3273="€")</formula>
    </cfRule>
  </conditionalFormatting>
  <conditionalFormatting sqref="I3279">
    <cfRule type="expression" dxfId="386" priority="387">
      <formula>OR(I3279="US$",I3279="€")</formula>
    </cfRule>
  </conditionalFormatting>
  <conditionalFormatting sqref="I3281">
    <cfRule type="expression" dxfId="385" priority="386">
      <formula>OR(I3281="US$",I3281="€")</formula>
    </cfRule>
  </conditionalFormatting>
  <conditionalFormatting sqref="I3282">
    <cfRule type="expression" dxfId="384" priority="385">
      <formula>OR(I3282="US$",I3282="€")</formula>
    </cfRule>
  </conditionalFormatting>
  <conditionalFormatting sqref="I1005:I1011">
    <cfRule type="expression" dxfId="383" priority="384">
      <formula>OR(I1005="US$",I1005="€")</formula>
    </cfRule>
  </conditionalFormatting>
  <conditionalFormatting sqref="I3538">
    <cfRule type="expression" dxfId="382" priority="383">
      <formula>OR(I3538="US$",I3538="€")</formula>
    </cfRule>
  </conditionalFormatting>
  <conditionalFormatting sqref="I3536">
    <cfRule type="expression" dxfId="381" priority="382">
      <formula>OR(I3536="US$",I3536="€")</formula>
    </cfRule>
  </conditionalFormatting>
  <conditionalFormatting sqref="I3539">
    <cfRule type="expression" dxfId="380" priority="381">
      <formula>OR(I3539="US$",I3539="€")</formula>
    </cfRule>
  </conditionalFormatting>
  <conditionalFormatting sqref="I3541">
    <cfRule type="expression" dxfId="379" priority="380">
      <formula>OR(I3541="US$",I3541="€")</formula>
    </cfRule>
  </conditionalFormatting>
  <conditionalFormatting sqref="I2598">
    <cfRule type="expression" dxfId="378" priority="379">
      <formula>OR(I2598="US$",I2598="€")</formula>
    </cfRule>
  </conditionalFormatting>
  <conditionalFormatting sqref="I2751">
    <cfRule type="expression" dxfId="377" priority="378">
      <formula>OR(I2751="US$",I2751="€")</formula>
    </cfRule>
  </conditionalFormatting>
  <conditionalFormatting sqref="I2786">
    <cfRule type="expression" dxfId="376" priority="377">
      <formula>OR(I2786="US$",I2786="€")</formula>
    </cfRule>
  </conditionalFormatting>
  <conditionalFormatting sqref="I2804">
    <cfRule type="expression" dxfId="375" priority="376">
      <formula>OR(I2804="US$",I2804="€")</formula>
    </cfRule>
  </conditionalFormatting>
  <conditionalFormatting sqref="I2824">
    <cfRule type="expression" dxfId="374" priority="375">
      <formula>OR(I2824="US$",I2824="€")</formula>
    </cfRule>
  </conditionalFormatting>
  <conditionalFormatting sqref="I2912">
    <cfRule type="expression" dxfId="373" priority="374">
      <formula>OR(I2912="US$",I2912="€")</formula>
    </cfRule>
  </conditionalFormatting>
  <conditionalFormatting sqref="I2923">
    <cfRule type="expression" dxfId="372" priority="373">
      <formula>OR(I2923="US$",I2923="€")</formula>
    </cfRule>
  </conditionalFormatting>
  <conditionalFormatting sqref="I2999">
    <cfRule type="expression" dxfId="371" priority="372">
      <formula>OR(I2999="US$",I2999="€")</formula>
    </cfRule>
  </conditionalFormatting>
  <conditionalFormatting sqref="I3000">
    <cfRule type="expression" dxfId="370" priority="371">
      <formula>OR(I3000="US$",I3000="€")</formula>
    </cfRule>
  </conditionalFormatting>
  <conditionalFormatting sqref="I3092">
    <cfRule type="expression" dxfId="369" priority="370">
      <formula>OR(I3092="US$",I3092="€")</formula>
    </cfRule>
  </conditionalFormatting>
  <conditionalFormatting sqref="I3136">
    <cfRule type="expression" dxfId="368" priority="369">
      <formula>OR(I3136="US$",I3136="€")</formula>
    </cfRule>
  </conditionalFormatting>
  <conditionalFormatting sqref="I3143">
    <cfRule type="expression" dxfId="367" priority="368">
      <formula>OR(I3143="US$",I3143="€")</formula>
    </cfRule>
  </conditionalFormatting>
  <conditionalFormatting sqref="I3144">
    <cfRule type="expression" dxfId="366" priority="367">
      <formula>OR(I3144="US$",I3144="€")</formula>
    </cfRule>
  </conditionalFormatting>
  <conditionalFormatting sqref="I3214">
    <cfRule type="expression" dxfId="365" priority="366">
      <formula>OR(I3214="US$",I3214="€")</formula>
    </cfRule>
  </conditionalFormatting>
  <conditionalFormatting sqref="I3240">
    <cfRule type="expression" dxfId="364" priority="365">
      <formula>OR(I3240="US$",I3240="€")</formula>
    </cfRule>
  </conditionalFormatting>
  <conditionalFormatting sqref="I3250">
    <cfRule type="expression" dxfId="363" priority="364">
      <formula>OR(I3250="US$",I3250="€")</formula>
    </cfRule>
  </conditionalFormatting>
  <conditionalFormatting sqref="I3287:I3290">
    <cfRule type="expression" dxfId="362" priority="363">
      <formula>OR(I3287="US$",I3287="€")</formula>
    </cfRule>
  </conditionalFormatting>
  <conditionalFormatting sqref="I3643">
    <cfRule type="expression" dxfId="361" priority="362">
      <formula>OR(I3643="US$",I3643="€")</formula>
    </cfRule>
  </conditionalFormatting>
  <conditionalFormatting sqref="I3644">
    <cfRule type="expression" dxfId="360" priority="361">
      <formula>OR(I3644="US$",I3644="€")</formula>
    </cfRule>
  </conditionalFormatting>
  <conditionalFormatting sqref="I3645">
    <cfRule type="expression" dxfId="359" priority="360">
      <formula>OR(I3645="US$",I3645="€")</formula>
    </cfRule>
  </conditionalFormatting>
  <conditionalFormatting sqref="I3877:I3885">
    <cfRule type="expression" dxfId="358" priority="359">
      <formula>OR(I3877="US$",I3877="€")</formula>
    </cfRule>
  </conditionalFormatting>
  <conditionalFormatting sqref="I1556">
    <cfRule type="expression" dxfId="357" priority="358">
      <formula>OR(I1556="US$",I1556="€")</formula>
    </cfRule>
  </conditionalFormatting>
  <conditionalFormatting sqref="I1569">
    <cfRule type="expression" dxfId="356" priority="357">
      <formula>OR(I1569="US$",I1569="€")</formula>
    </cfRule>
  </conditionalFormatting>
  <conditionalFormatting sqref="I1587">
    <cfRule type="expression" dxfId="355" priority="356">
      <formula>OR(I1587="US$",I1587="€")</formula>
    </cfRule>
  </conditionalFormatting>
  <conditionalFormatting sqref="I1614">
    <cfRule type="expression" dxfId="354" priority="355">
      <formula>OR(I1614="US$",I1614="€")</formula>
    </cfRule>
  </conditionalFormatting>
  <conditionalFormatting sqref="I1703">
    <cfRule type="expression" dxfId="353" priority="354">
      <formula>OR(I1703="US$",I1703="€")</formula>
    </cfRule>
  </conditionalFormatting>
  <conditionalFormatting sqref="I1716">
    <cfRule type="expression" dxfId="352" priority="353">
      <formula>OR(I1716="US$",I1716="€")</formula>
    </cfRule>
  </conditionalFormatting>
  <conditionalFormatting sqref="I1732">
    <cfRule type="expression" dxfId="351" priority="352">
      <formula>OR(I1732="US$",I1732="€")</formula>
    </cfRule>
  </conditionalFormatting>
  <conditionalFormatting sqref="I1734">
    <cfRule type="expression" dxfId="350" priority="351">
      <formula>OR(I1734="US$",I1734="€")</formula>
    </cfRule>
  </conditionalFormatting>
  <conditionalFormatting sqref="I1735">
    <cfRule type="expression" dxfId="349" priority="350">
      <formula>OR(I1735="US$",I1735="€")</formula>
    </cfRule>
  </conditionalFormatting>
  <conditionalFormatting sqref="I1784">
    <cfRule type="expression" dxfId="348" priority="349">
      <formula>OR(I1784="US$",I1784="€")</formula>
    </cfRule>
  </conditionalFormatting>
  <conditionalFormatting sqref="I1920">
    <cfRule type="expression" dxfId="347" priority="347">
      <formula>OR(I1920="US$",I1920="€")</formula>
    </cfRule>
  </conditionalFormatting>
  <conditionalFormatting sqref="I1962:I1963">
    <cfRule type="expression" dxfId="346" priority="346">
      <formula>OR(I1962="US$",I1962="€")</formula>
    </cfRule>
  </conditionalFormatting>
  <conditionalFormatting sqref="I1480:I1481">
    <cfRule type="expression" dxfId="345" priority="345">
      <formula>OR(I1480="US$",I1480="€")</formula>
    </cfRule>
  </conditionalFormatting>
  <conditionalFormatting sqref="I136">
    <cfRule type="expression" dxfId="344" priority="344">
      <formula>OR(I136="US$",I136="€")</formula>
    </cfRule>
  </conditionalFormatting>
  <conditionalFormatting sqref="I142">
    <cfRule type="expression" dxfId="343" priority="343">
      <formula>OR(I142="US$",I142="€")</formula>
    </cfRule>
  </conditionalFormatting>
  <conditionalFormatting sqref="I156">
    <cfRule type="expression" dxfId="342" priority="342">
      <formula>OR(I156="US$",I156="€")</formula>
    </cfRule>
  </conditionalFormatting>
  <conditionalFormatting sqref="I157">
    <cfRule type="expression" dxfId="341" priority="341">
      <formula>OR(I157="US$",I157="€")</formula>
    </cfRule>
  </conditionalFormatting>
  <conditionalFormatting sqref="I165">
    <cfRule type="expression" dxfId="340" priority="340">
      <formula>OR(I165="US$",I165="€")</formula>
    </cfRule>
  </conditionalFormatting>
  <conditionalFormatting sqref="I1012:I1013">
    <cfRule type="expression" dxfId="339" priority="339">
      <formula>OR(I1012="US$",I1012="€")</formula>
    </cfRule>
  </conditionalFormatting>
  <conditionalFormatting sqref="I3624">
    <cfRule type="expression" dxfId="338" priority="338">
      <formula>OR(I3624="US$",I3624="€")</formula>
    </cfRule>
  </conditionalFormatting>
  <conditionalFormatting sqref="I3886">
    <cfRule type="expression" dxfId="337" priority="337">
      <formula>OR(I3886="US$",I3886="€")</formula>
    </cfRule>
  </conditionalFormatting>
  <conditionalFormatting sqref="I516">
    <cfRule type="expression" dxfId="336" priority="336">
      <formula>OR(I516="US$",I516="€")</formula>
    </cfRule>
  </conditionalFormatting>
  <conditionalFormatting sqref="I478">
    <cfRule type="expression" dxfId="335" priority="335">
      <formula>OR(I478="US$",I478="€")</formula>
    </cfRule>
  </conditionalFormatting>
  <conditionalFormatting sqref="I188">
    <cfRule type="expression" dxfId="334" priority="334">
      <formula>OR(I188="US$",I188="€")</formula>
    </cfRule>
  </conditionalFormatting>
  <conditionalFormatting sqref="I3291:I3296">
    <cfRule type="expression" dxfId="333" priority="333">
      <formula>OR(I3291="US$",I3291="€")</formula>
    </cfRule>
  </conditionalFormatting>
  <conditionalFormatting sqref="I1964:I1965">
    <cfRule type="expression" dxfId="332" priority="332">
      <formula>OR(I1964="US$",I1964="€")</formula>
    </cfRule>
  </conditionalFormatting>
  <conditionalFormatting sqref="I3107">
    <cfRule type="expression" dxfId="331" priority="331">
      <formula>OR(I3107="US$",I3107="€")</formula>
    </cfRule>
  </conditionalFormatting>
  <conditionalFormatting sqref="I1014">
    <cfRule type="expression" dxfId="330" priority="330">
      <formula>OR(I1014="US$",I1014="€")</formula>
    </cfRule>
  </conditionalFormatting>
  <conditionalFormatting sqref="I176">
    <cfRule type="expression" dxfId="329" priority="329">
      <formula>OR(I176="US$",I176="€")</formula>
    </cfRule>
  </conditionalFormatting>
  <conditionalFormatting sqref="I1015:I1017">
    <cfRule type="expression" dxfId="328" priority="328">
      <formula>OR(I1015="US$",I1015="€")</formula>
    </cfRule>
  </conditionalFormatting>
  <conditionalFormatting sqref="I1018">
    <cfRule type="expression" dxfId="327" priority="327">
      <formula>OR(I1018="US$",I1018="€")</formula>
    </cfRule>
  </conditionalFormatting>
  <conditionalFormatting sqref="I2705">
    <cfRule type="expression" dxfId="326" priority="326">
      <formula>OR(I2705="US$",I2705="€")</formula>
    </cfRule>
  </conditionalFormatting>
  <conditionalFormatting sqref="I496">
    <cfRule type="expression" dxfId="325" priority="325">
      <formula>OR(I496="US$",I496="€")</formula>
    </cfRule>
  </conditionalFormatting>
  <conditionalFormatting sqref="I3297">
    <cfRule type="expression" dxfId="324" priority="324">
      <formula>OR(I3297="US$",I3297="€")</formula>
    </cfRule>
  </conditionalFormatting>
  <conditionalFormatting sqref="I402">
    <cfRule type="expression" dxfId="323" priority="323">
      <formula>OR(I402="US$",I402="€")</formula>
    </cfRule>
  </conditionalFormatting>
  <conditionalFormatting sqref="I1701">
    <cfRule type="expression" dxfId="322" priority="322">
      <formula>OR(I1701="US$",I1701="€")</formula>
    </cfRule>
  </conditionalFormatting>
  <conditionalFormatting sqref="I733">
    <cfRule type="expression" dxfId="321" priority="321">
      <formula>OR(I733="US$",I733="€")</formula>
    </cfRule>
  </conditionalFormatting>
  <conditionalFormatting sqref="I893">
    <cfRule type="expression" dxfId="320" priority="320">
      <formula>OR(I893="US$",I893="€")</formula>
    </cfRule>
  </conditionalFormatting>
  <conditionalFormatting sqref="I30">
    <cfRule type="expression" dxfId="319" priority="319">
      <formula>OR(I30="US$",I30="€")</formula>
    </cfRule>
  </conditionalFormatting>
  <conditionalFormatting sqref="I1689">
    <cfRule type="expression" dxfId="318" priority="318">
      <formula>OR(I1689="US$",I1689="€")</formula>
    </cfRule>
  </conditionalFormatting>
  <conditionalFormatting sqref="I1919">
    <cfRule type="expression" dxfId="317" priority="317">
      <formula>OR(I1919="US$",I1919="€")</formula>
    </cfRule>
  </conditionalFormatting>
  <conditionalFormatting sqref="I1019:I1022">
    <cfRule type="expression" dxfId="316" priority="316">
      <formula>OR(I1019="US$",I1019="€")</formula>
    </cfRule>
  </conditionalFormatting>
  <conditionalFormatting sqref="I1482:I1483">
    <cfRule type="expression" dxfId="315" priority="315">
      <formula>OR(I1482="US$",I1482="€")</formula>
    </cfRule>
  </conditionalFormatting>
  <conditionalFormatting sqref="I1877">
    <cfRule type="expression" dxfId="314" priority="314">
      <formula>OR(I1877="US$",I1877="€")</formula>
    </cfRule>
  </conditionalFormatting>
  <conditionalFormatting sqref="I1949">
    <cfRule type="expression" dxfId="313" priority="313">
      <formula>OR(I1949="US$",I1949="€")</formula>
    </cfRule>
  </conditionalFormatting>
  <conditionalFormatting sqref="I1966">
    <cfRule type="expression" dxfId="312" priority="312">
      <formula>OR(I1966="US$",I1966="€")</formula>
    </cfRule>
  </conditionalFormatting>
  <conditionalFormatting sqref="I1882">
    <cfRule type="expression" dxfId="311" priority="311">
      <formula>OR(I1882="US$",I1882="€")</formula>
    </cfRule>
  </conditionalFormatting>
  <conditionalFormatting sqref="I860">
    <cfRule type="expression" dxfId="310" priority="310">
      <formula>OR(I860="US$",I860="€")</formula>
    </cfRule>
  </conditionalFormatting>
  <conditionalFormatting sqref="I862">
    <cfRule type="expression" dxfId="309" priority="309">
      <formula>OR(I862="US$",I862="€")</formula>
    </cfRule>
  </conditionalFormatting>
  <conditionalFormatting sqref="I1023">
    <cfRule type="expression" dxfId="308" priority="308">
      <formula>OR(I1023="US$",I1023="€")</formula>
    </cfRule>
  </conditionalFormatting>
  <conditionalFormatting sqref="I1967">
    <cfRule type="expression" dxfId="307" priority="307">
      <formula>OR(I1967="US$",I1967="€")</formula>
    </cfRule>
  </conditionalFormatting>
  <conditionalFormatting sqref="I532">
    <cfRule type="expression" dxfId="306" priority="306">
      <formula>OR(I532="US$",I532="€")</formula>
    </cfRule>
  </conditionalFormatting>
  <conditionalFormatting sqref="I1024:I1026">
    <cfRule type="expression" dxfId="305" priority="305">
      <formula>OR(I1024="US$",I1024="€")</formula>
    </cfRule>
  </conditionalFormatting>
  <conditionalFormatting sqref="I3679">
    <cfRule type="expression" dxfId="304" priority="304">
      <formula>OR(I3679="US$",I3679="€")</formula>
    </cfRule>
  </conditionalFormatting>
  <conditionalFormatting sqref="I3887">
    <cfRule type="expression" dxfId="303" priority="303">
      <formula>OR(I3887="US$",I3887="€")</formula>
    </cfRule>
  </conditionalFormatting>
  <conditionalFormatting sqref="I1644">
    <cfRule type="expression" dxfId="302" priority="302">
      <formula>OR(I1644="US$",I1644="€")</formula>
    </cfRule>
  </conditionalFormatting>
  <conditionalFormatting sqref="I1968:I1969">
    <cfRule type="expression" dxfId="301" priority="301">
      <formula>OR(I1968="US$",I1968="€")</formula>
    </cfRule>
  </conditionalFormatting>
  <conditionalFormatting sqref="I3298">
    <cfRule type="expression" dxfId="300" priority="300">
      <formula>OR(I3298="US$",I3298="€")</formula>
    </cfRule>
  </conditionalFormatting>
  <conditionalFormatting sqref="I3888">
    <cfRule type="expression" dxfId="299" priority="299">
      <formula>OR(I3888="US$",I3888="€")</formula>
    </cfRule>
  </conditionalFormatting>
  <conditionalFormatting sqref="I306">
    <cfRule type="expression" dxfId="298" priority="298">
      <formula>OR(I306="US$",I306="€")</formula>
    </cfRule>
  </conditionalFormatting>
  <conditionalFormatting sqref="I1048">
    <cfRule type="expression" dxfId="297" priority="297">
      <formula>OR(I1048="US$",I1048="€")</formula>
    </cfRule>
  </conditionalFormatting>
  <conditionalFormatting sqref="I1049">
    <cfRule type="expression" dxfId="296" priority="296">
      <formula>OR(I1049="US$",I1049="€")</formula>
    </cfRule>
  </conditionalFormatting>
  <conditionalFormatting sqref="I1050">
    <cfRule type="expression" dxfId="295" priority="295">
      <formula>OR(I1050="US$",I1050="€")</formula>
    </cfRule>
  </conditionalFormatting>
  <conditionalFormatting sqref="I1489">
    <cfRule type="expression" dxfId="294" priority="294">
      <formula>OR(I1489="US$",I1489="€")</formula>
    </cfRule>
  </conditionalFormatting>
  <conditionalFormatting sqref="I743">
    <cfRule type="expression" dxfId="293" priority="293">
      <formula>OR(I743="US$",I743="€")</formula>
    </cfRule>
  </conditionalFormatting>
  <conditionalFormatting sqref="I223">
    <cfRule type="expression" dxfId="292" priority="292">
      <formula>OR(I223="US$",I223="€")</formula>
    </cfRule>
  </conditionalFormatting>
  <conditionalFormatting sqref="I1051">
    <cfRule type="expression" dxfId="291" priority="291">
      <formula>OR(I1051="US$",I1051="€")</formula>
    </cfRule>
  </conditionalFormatting>
  <conditionalFormatting sqref="I1052">
    <cfRule type="expression" dxfId="290" priority="290">
      <formula>OR(I1052="US$",I1052="€")</formula>
    </cfRule>
  </conditionalFormatting>
  <conditionalFormatting sqref="I1053">
    <cfRule type="expression" dxfId="289" priority="289">
      <formula>OR(I1053="US$",I1053="€")</formula>
    </cfRule>
  </conditionalFormatting>
  <conditionalFormatting sqref="I3543:I3550">
    <cfRule type="expression" dxfId="288" priority="288">
      <formula>OR(I3543="US$",I3543="€")</formula>
    </cfRule>
  </conditionalFormatting>
  <conditionalFormatting sqref="I2293">
    <cfRule type="expression" dxfId="287" priority="287">
      <formula>OR(I2293="US$",I2293="€")</formula>
    </cfRule>
  </conditionalFormatting>
  <conditionalFormatting sqref="I2986">
    <cfRule type="expression" dxfId="286" priority="286">
      <formula>OR(I2986="US$",I2986="€")</formula>
    </cfRule>
  </conditionalFormatting>
  <conditionalFormatting sqref="I3187">
    <cfRule type="expression" dxfId="285" priority="285">
      <formula>OR(I3187="US$",I3187="€")</formula>
    </cfRule>
  </conditionalFormatting>
  <conditionalFormatting sqref="I3237">
    <cfRule type="expression" dxfId="284" priority="284">
      <formula>OR(I3237="US$",I3237="€")</formula>
    </cfRule>
  </conditionalFormatting>
  <conditionalFormatting sqref="I1971:I1974">
    <cfRule type="expression" dxfId="283" priority="283">
      <formula>OR(I1971="US$",I1971="€")</formula>
    </cfRule>
  </conditionalFormatting>
  <conditionalFormatting sqref="I1975">
    <cfRule type="expression" dxfId="282" priority="282">
      <formula>OR(I1975="US$",I1975="€")</formula>
    </cfRule>
  </conditionalFormatting>
  <conditionalFormatting sqref="I1490:I1494">
    <cfRule type="expression" dxfId="281" priority="281">
      <formula>OR(I1490="US$",I1490="€")</formula>
    </cfRule>
  </conditionalFormatting>
  <conditionalFormatting sqref="I1791">
    <cfRule type="expression" dxfId="280" priority="280">
      <formula>OR(I1791="US$",I1791="€")</formula>
    </cfRule>
  </conditionalFormatting>
  <conditionalFormatting sqref="I1054:I1058">
    <cfRule type="expression" dxfId="279" priority="279">
      <formula>OR(I1054="US$",I1054="€")</formula>
    </cfRule>
  </conditionalFormatting>
  <conditionalFormatting sqref="I1059">
    <cfRule type="expression" dxfId="278" priority="278">
      <formula>OR(I1059="US$",I1059="€")</formula>
    </cfRule>
  </conditionalFormatting>
  <conditionalFormatting sqref="I1060:I1064">
    <cfRule type="expression" dxfId="277" priority="277">
      <formula>OR(I1060="US$",I1060="€")</formula>
    </cfRule>
  </conditionalFormatting>
  <conditionalFormatting sqref="I3551:I3552">
    <cfRule type="expression" dxfId="276" priority="276">
      <formula>OR(I3551="US$",I3551="€")</formula>
    </cfRule>
  </conditionalFormatting>
  <conditionalFormatting sqref="I3897:I3903">
    <cfRule type="expression" dxfId="275" priority="275">
      <formula>OR(I3897="US$",I3897="€")</formula>
    </cfRule>
  </conditionalFormatting>
  <conditionalFormatting sqref="I3904:I3905">
    <cfRule type="expression" dxfId="274" priority="274">
      <formula>OR(I3904="US$",I3904="€")</formula>
    </cfRule>
  </conditionalFormatting>
  <conditionalFormatting sqref="I2533:I2537 I2543:I2544 I2539:I2540">
    <cfRule type="expression" dxfId="273" priority="273">
      <formula>OR(I2533="US$",I2533="€")</formula>
    </cfRule>
  </conditionalFormatting>
  <conditionalFormatting sqref="I3553:I3554">
    <cfRule type="expression" dxfId="272" priority="272">
      <formula>OR(I3553="US$",I3553="€")</formula>
    </cfRule>
  </conditionalFormatting>
  <conditionalFormatting sqref="I2355:I2356">
    <cfRule type="expression" dxfId="271" priority="271">
      <formula>OR(I2355="US$",I2355="€")</formula>
    </cfRule>
  </conditionalFormatting>
  <conditionalFormatting sqref="I2545:I2548">
    <cfRule type="expression" dxfId="270" priority="270">
      <formula>OR(I2545="US$",I2545="€")</formula>
    </cfRule>
  </conditionalFormatting>
  <conditionalFormatting sqref="I2357">
    <cfRule type="expression" dxfId="269" priority="269">
      <formula>OR(I2357="US$",I2357="€")</formula>
    </cfRule>
  </conditionalFormatting>
  <conditionalFormatting sqref="I2358">
    <cfRule type="expression" dxfId="268" priority="268">
      <formula>OR(I2358="US$",I2358="€")</formula>
    </cfRule>
  </conditionalFormatting>
  <conditionalFormatting sqref="I3682">
    <cfRule type="expression" dxfId="267" priority="267">
      <formula>OR(I3682="US$",I3682="€")</formula>
    </cfRule>
  </conditionalFormatting>
  <conditionalFormatting sqref="I2549:I2550">
    <cfRule type="expression" dxfId="266" priority="266">
      <formula>OR(I2549="US$",I2549="€")</formula>
    </cfRule>
  </conditionalFormatting>
  <conditionalFormatting sqref="I2022">
    <cfRule type="expression" dxfId="265" priority="265">
      <formula>OR(I2022="US$",I2022="€")</formula>
    </cfRule>
  </conditionalFormatting>
  <conditionalFormatting sqref="I2359">
    <cfRule type="expression" dxfId="264" priority="264">
      <formula>OR(I2359="US$",I2359="€")</formula>
    </cfRule>
  </conditionalFormatting>
  <conditionalFormatting sqref="I1070 I1066 I1072:I1073">
    <cfRule type="expression" dxfId="263" priority="263">
      <formula>OR(I1066="US$",I1066="€")</formula>
    </cfRule>
  </conditionalFormatting>
  <conditionalFormatting sqref="I1067">
    <cfRule type="expression" dxfId="262" priority="262">
      <formula>OR(I1067="US$",I1067="€")</formula>
    </cfRule>
  </conditionalFormatting>
  <conditionalFormatting sqref="I1068">
    <cfRule type="expression" dxfId="261" priority="261">
      <formula>OR(I1068="US$",I1068="€")</formula>
    </cfRule>
  </conditionalFormatting>
  <conditionalFormatting sqref="I1069">
    <cfRule type="expression" dxfId="260" priority="260">
      <formula>OR(I1069="US$",I1069="€")</formula>
    </cfRule>
  </conditionalFormatting>
  <conditionalFormatting sqref="I470">
    <cfRule type="expression" dxfId="259" priority="259">
      <formula>OR(I470="US$",I470="€")</formula>
    </cfRule>
  </conditionalFormatting>
  <conditionalFormatting sqref="I258">
    <cfRule type="expression" dxfId="258" priority="258">
      <formula>OR(I258="US$",I258="€")</formula>
    </cfRule>
  </conditionalFormatting>
  <conditionalFormatting sqref="I530">
    <cfRule type="expression" dxfId="257" priority="257">
      <formula>OR(I530="US$",I530="€")</formula>
    </cfRule>
  </conditionalFormatting>
  <conditionalFormatting sqref="I1074">
    <cfRule type="expression" dxfId="256" priority="256">
      <formula>OR(I1074="US$",I1074="€")</formula>
    </cfRule>
  </conditionalFormatting>
  <conditionalFormatting sqref="I1075">
    <cfRule type="expression" dxfId="255" priority="255">
      <formula>OR(I1075="US$",I1075="€")</formula>
    </cfRule>
  </conditionalFormatting>
  <conditionalFormatting sqref="I1076">
    <cfRule type="expression" dxfId="254" priority="254">
      <formula>OR(I1076="US$",I1076="€")</formula>
    </cfRule>
  </conditionalFormatting>
  <conditionalFormatting sqref="I3238">
    <cfRule type="expression" dxfId="253" priority="252">
      <formula>OR(I3238="US$",I3238="€")</formula>
    </cfRule>
  </conditionalFormatting>
  <conditionalFormatting sqref="I3239">
    <cfRule type="expression" dxfId="252" priority="251">
      <formula>OR(I3239="US$",I3239="€")</formula>
    </cfRule>
  </conditionalFormatting>
  <conditionalFormatting sqref="I3300">
    <cfRule type="expression" dxfId="251" priority="250">
      <formula>OR(I3300="US$",I3300="€")</formula>
    </cfRule>
  </conditionalFormatting>
  <conditionalFormatting sqref="I3301">
    <cfRule type="expression" dxfId="250" priority="249">
      <formula>OR(I3301="US$",I3301="€")</formula>
    </cfRule>
  </conditionalFormatting>
  <conditionalFormatting sqref="I3675">
    <cfRule type="expression" dxfId="249" priority="248">
      <formula>OR(I3675="US$",I3675="€")</formula>
    </cfRule>
  </conditionalFormatting>
  <conditionalFormatting sqref="I1077">
    <cfRule type="expression" dxfId="248" priority="247">
      <formula>OR(I1077="US$",I1077="€")</formula>
    </cfRule>
  </conditionalFormatting>
  <conditionalFormatting sqref="I1792">
    <cfRule type="expression" dxfId="247" priority="246">
      <formula>OR(I1792="US$",I1792="€")</formula>
    </cfRule>
  </conditionalFormatting>
  <conditionalFormatting sqref="I1793">
    <cfRule type="expression" dxfId="246" priority="245">
      <formula>OR(I1793="US$",I1793="€")</formula>
    </cfRule>
  </conditionalFormatting>
  <conditionalFormatting sqref="I1794">
    <cfRule type="expression" dxfId="245" priority="244">
      <formula>OR(I1794="US$",I1794="€")</formula>
    </cfRule>
  </conditionalFormatting>
  <conditionalFormatting sqref="I1795">
    <cfRule type="expression" dxfId="244" priority="243">
      <formula>OR(I1795="US$",I1795="€")</formula>
    </cfRule>
  </conditionalFormatting>
  <conditionalFormatting sqref="I1495:I1501">
    <cfRule type="expression" dxfId="243" priority="242">
      <formula>OR(I1495="US$",I1495="€")</formula>
    </cfRule>
  </conditionalFormatting>
  <conditionalFormatting sqref="I1502">
    <cfRule type="expression" dxfId="242" priority="241">
      <formula>OR(I1502="US$",I1502="€")</formula>
    </cfRule>
  </conditionalFormatting>
  <conditionalFormatting sqref="I1503">
    <cfRule type="expression" dxfId="241" priority="240">
      <formula>OR(I1503="US$",I1503="€")</formula>
    </cfRule>
  </conditionalFormatting>
  <conditionalFormatting sqref="I1504">
    <cfRule type="expression" dxfId="240" priority="239">
      <formula>OR(I1504="US$",I1504="€")</formula>
    </cfRule>
  </conditionalFormatting>
  <conditionalFormatting sqref="I1505">
    <cfRule type="expression" dxfId="239" priority="238">
      <formula>OR(I1505="US$",I1505="€")</formula>
    </cfRule>
  </conditionalFormatting>
  <conditionalFormatting sqref="I1506">
    <cfRule type="expression" dxfId="238" priority="237">
      <formula>OR(I1506="US$",I1506="€")</formula>
    </cfRule>
  </conditionalFormatting>
  <conditionalFormatting sqref="I3580">
    <cfRule type="expression" dxfId="237" priority="236">
      <formula>OR(I3580="US$",I3580="€")</formula>
    </cfRule>
  </conditionalFormatting>
  <conditionalFormatting sqref="I351">
    <cfRule type="expression" dxfId="236" priority="235">
      <formula>OR(I351="US$",I351="€")</formula>
    </cfRule>
  </conditionalFormatting>
  <conditionalFormatting sqref="I1078:I1082">
    <cfRule type="expression" dxfId="235" priority="234">
      <formula>OR(I1078="US$",I1078="€")</formula>
    </cfRule>
  </conditionalFormatting>
  <conditionalFormatting sqref="I1083:I1084">
    <cfRule type="expression" dxfId="234" priority="233">
      <formula>OR(I1083="US$",I1083="€")</formula>
    </cfRule>
  </conditionalFormatting>
  <conditionalFormatting sqref="I1507:I1508">
    <cfRule type="expression" dxfId="233" priority="232">
      <formula>OR(I1507="US$",I1507="€")</formula>
    </cfRule>
  </conditionalFormatting>
  <conditionalFormatting sqref="I1085:I1086">
    <cfRule type="expression" dxfId="232" priority="231">
      <formula>OR(I1085="US$",I1085="€")</formula>
    </cfRule>
  </conditionalFormatting>
  <conditionalFormatting sqref="I1087:I1093">
    <cfRule type="expression" dxfId="231" priority="230">
      <formula>OR(I1087="US$",I1087="€")</formula>
    </cfRule>
  </conditionalFormatting>
  <conditionalFormatting sqref="I3302">
    <cfRule type="expression" dxfId="230" priority="229">
      <formula>OR(I3302="US$",I3302="€")</formula>
    </cfRule>
  </conditionalFormatting>
  <conditionalFormatting sqref="I1095:I1096">
    <cfRule type="expression" dxfId="229" priority="228">
      <formula>OR(I1095="US$",I1095="€")</formula>
    </cfRule>
  </conditionalFormatting>
  <conditionalFormatting sqref="I1637">
    <cfRule type="expression" dxfId="228" priority="227">
      <formula>OR(I1637="US$",I1637="€")</formula>
    </cfRule>
  </conditionalFormatting>
  <conditionalFormatting sqref="I1661">
    <cfRule type="expression" dxfId="227" priority="226">
      <formula>OR(I1661="US$",I1661="€")</formula>
    </cfRule>
  </conditionalFormatting>
  <conditionalFormatting sqref="I1664">
    <cfRule type="expression" dxfId="226" priority="225">
      <formula>OR(I1664="US$",I1664="€")</formula>
    </cfRule>
  </conditionalFormatting>
  <conditionalFormatting sqref="I1752">
    <cfRule type="expression" dxfId="225" priority="224">
      <formula>OR(I1752="US$",I1752="€")</formula>
    </cfRule>
  </conditionalFormatting>
  <conditionalFormatting sqref="I1762">
    <cfRule type="expression" dxfId="224" priority="223">
      <formula>OR(I1762="US$",I1762="€")</formula>
    </cfRule>
  </conditionalFormatting>
  <conditionalFormatting sqref="I1796">
    <cfRule type="expression" dxfId="223" priority="222">
      <formula>OR(I1796="US$",I1796="€")</formula>
    </cfRule>
  </conditionalFormatting>
  <conditionalFormatting sqref="I2360:I2361">
    <cfRule type="expression" dxfId="222" priority="221">
      <formula>OR(I2360="US$",I2360="€")</formula>
    </cfRule>
  </conditionalFormatting>
  <conditionalFormatting sqref="I2362:I2364">
    <cfRule type="expression" dxfId="221" priority="220">
      <formula>OR(I2362="US$",I2362="€")</formula>
    </cfRule>
  </conditionalFormatting>
  <conditionalFormatting sqref="I3303:I3321">
    <cfRule type="expression" dxfId="220" priority="219">
      <formula>OR(I3303="US$",I3303="€")</formula>
    </cfRule>
  </conditionalFormatting>
  <conditionalFormatting sqref="I3555">
    <cfRule type="expression" dxfId="219" priority="218">
      <formula>OR(I3555="US$",I3555="€")</formula>
    </cfRule>
  </conditionalFormatting>
  <conditionalFormatting sqref="I3556">
    <cfRule type="expression" dxfId="218" priority="216">
      <formula>OR(I3556="US$",I3556="€")</formula>
    </cfRule>
  </conditionalFormatting>
  <conditionalFormatting sqref="I3906:I3907">
    <cfRule type="expression" dxfId="217" priority="215">
      <formula>OR(I3906="US$",I3906="€")</formula>
    </cfRule>
  </conditionalFormatting>
  <conditionalFormatting sqref="I3908">
    <cfRule type="expression" dxfId="216" priority="214">
      <formula>OR(I3908="US$",I3908="€")</formula>
    </cfRule>
  </conditionalFormatting>
  <conditionalFormatting sqref="I3909">
    <cfRule type="expression" dxfId="215" priority="213">
      <formula>OR(I3909="US$",I3909="€")</formula>
    </cfRule>
  </conditionalFormatting>
  <conditionalFormatting sqref="I3910">
    <cfRule type="expression" dxfId="214" priority="212">
      <formula>OR(I3910="US$",I3910="€")</formula>
    </cfRule>
  </conditionalFormatting>
  <conditionalFormatting sqref="I3911:I3915">
    <cfRule type="expression" dxfId="213" priority="211">
      <formula>OR(I3911="US$",I3911="€")</formula>
    </cfRule>
  </conditionalFormatting>
  <conditionalFormatting sqref="I1797:I1807">
    <cfRule type="expression" dxfId="212" priority="210">
      <formula>OR(I1797="US$",I1797="€")</formula>
    </cfRule>
  </conditionalFormatting>
  <conditionalFormatting sqref="I3916">
    <cfRule type="expression" dxfId="211" priority="209">
      <formula>OR(I3916="US$",I3916="€")</formula>
    </cfRule>
  </conditionalFormatting>
  <conditionalFormatting sqref="I3337:I3351">
    <cfRule type="expression" dxfId="210" priority="208">
      <formula>OR(I3337="US$",I3337="€")</formula>
    </cfRule>
  </conditionalFormatting>
  <conditionalFormatting sqref="I285">
    <cfRule type="expression" dxfId="209" priority="207">
      <formula>OR(I285="US$",I285="€")</formula>
    </cfRule>
  </conditionalFormatting>
  <conditionalFormatting sqref="I1915">
    <cfRule type="expression" dxfId="208" priority="206">
      <formula>OR(I1915="US$",I1915="€")</formula>
    </cfRule>
  </conditionalFormatting>
  <conditionalFormatting sqref="I1976:I1980">
    <cfRule type="expression" dxfId="207" priority="205">
      <formula>OR(I1976="US$",I1976="€")</formula>
    </cfRule>
  </conditionalFormatting>
  <conditionalFormatting sqref="I3352:I3354">
    <cfRule type="expression" dxfId="206" priority="204">
      <formula>OR(I3352="US$",I3352="€")</formula>
    </cfRule>
  </conditionalFormatting>
  <conditionalFormatting sqref="I3359:I3363">
    <cfRule type="expression" dxfId="205" priority="203">
      <formula>OR(I3359="US$",I3359="€")</formula>
    </cfRule>
  </conditionalFormatting>
  <conditionalFormatting sqref="I3355:I3358">
    <cfRule type="expression" dxfId="204" priority="202">
      <formula>OR(I3355="US$",I3355="€")</formula>
    </cfRule>
  </conditionalFormatting>
  <conditionalFormatting sqref="I281">
    <cfRule type="expression" dxfId="203" priority="201">
      <formula>OR(I281="US$",I281="€")</formula>
    </cfRule>
  </conditionalFormatting>
  <conditionalFormatting sqref="I427">
    <cfRule type="expression" dxfId="202" priority="200">
      <formula>OR(I427="US$",I427="€")</formula>
    </cfRule>
  </conditionalFormatting>
  <conditionalFormatting sqref="I2947">
    <cfRule type="expression" dxfId="201" priority="199">
      <formula>OR(I2947="US$",I2947="€")</formula>
    </cfRule>
  </conditionalFormatting>
  <conditionalFormatting sqref="I3364">
    <cfRule type="expression" dxfId="200" priority="198">
      <formula>OR(I3364="US$",I3364="€")</formula>
    </cfRule>
  </conditionalFormatting>
  <conditionalFormatting sqref="I519">
    <cfRule type="expression" dxfId="199" priority="197">
      <formula>OR(I519="US$",I519="€")</formula>
    </cfRule>
  </conditionalFormatting>
  <conditionalFormatting sqref="I1097">
    <cfRule type="expression" dxfId="198" priority="196">
      <formula>OR(I1097="US$",I1097="€")</formula>
    </cfRule>
  </conditionalFormatting>
  <conditionalFormatting sqref="I1808">
    <cfRule type="expression" dxfId="197" priority="195">
      <formula>OR(I1808="US$",I1808="€")</formula>
    </cfRule>
  </conditionalFormatting>
  <conditionalFormatting sqref="I1098">
    <cfRule type="expression" dxfId="196" priority="194">
      <formula>OR(I1098="US$",I1098="€")</formula>
    </cfRule>
  </conditionalFormatting>
  <conditionalFormatting sqref="I1099">
    <cfRule type="expression" dxfId="195" priority="193">
      <formula>OR(I1099="US$",I1099="€")</formula>
    </cfRule>
  </conditionalFormatting>
  <conditionalFormatting sqref="I797">
    <cfRule type="expression" dxfId="194" priority="192">
      <formula>OR(I797="US$",I797="€")</formula>
    </cfRule>
  </conditionalFormatting>
  <conditionalFormatting sqref="I1652">
    <cfRule type="expression" dxfId="193" priority="191">
      <formula>OR(I1652="US$",I1652="€")</formula>
    </cfRule>
  </conditionalFormatting>
  <conditionalFormatting sqref="I1770">
    <cfRule type="expression" dxfId="192" priority="190">
      <formula>OR(I1770="US$",I1770="€")</formula>
    </cfRule>
  </conditionalFormatting>
  <conditionalFormatting sqref="I1779">
    <cfRule type="expression" dxfId="191" priority="189">
      <formula>OR(I1779="US$",I1779="€")</formula>
    </cfRule>
  </conditionalFormatting>
  <conditionalFormatting sqref="I1100">
    <cfRule type="expression" dxfId="190" priority="188">
      <formula>OR(I1100="US$",I1100="€")</formula>
    </cfRule>
  </conditionalFormatting>
  <conditionalFormatting sqref="I2538">
    <cfRule type="expression" dxfId="189" priority="187">
      <formula>OR(I2538="US$",I2538="€")</formula>
    </cfRule>
  </conditionalFormatting>
  <conditionalFormatting sqref="I1101:I1102">
    <cfRule type="expression" dxfId="188" priority="186">
      <formula>OR(I1101="US$",I1101="€")</formula>
    </cfRule>
  </conditionalFormatting>
  <conditionalFormatting sqref="I1103">
    <cfRule type="expression" dxfId="187" priority="185">
      <formula>OR(I1103="US$",I1103="€")</formula>
    </cfRule>
  </conditionalFormatting>
  <conditionalFormatting sqref="I1104">
    <cfRule type="expression" dxfId="186" priority="184">
      <formula>OR(I1104="US$",I1104="€")</formula>
    </cfRule>
  </conditionalFormatting>
  <conditionalFormatting sqref="I3365">
    <cfRule type="expression" dxfId="185" priority="183">
      <formula>OR(I3365="US$",I3365="€")</formula>
    </cfRule>
  </conditionalFormatting>
  <conditionalFormatting sqref="I3366">
    <cfRule type="expression" dxfId="184" priority="182">
      <formula>OR(I3366="US$",I3366="€")</formula>
    </cfRule>
  </conditionalFormatting>
  <conditionalFormatting sqref="I1105:I1106">
    <cfRule type="expression" dxfId="183" priority="181">
      <formula>OR(I1105="US$",I1105="€")</formula>
    </cfRule>
  </conditionalFormatting>
  <conditionalFormatting sqref="I1107">
    <cfRule type="expression" dxfId="182" priority="180">
      <formula>OR(I1107="US$",I1107="€")</formula>
    </cfRule>
  </conditionalFormatting>
  <conditionalFormatting sqref="I1108">
    <cfRule type="expression" dxfId="181" priority="179">
      <formula>OR(I1108="US$",I1108="€")</formula>
    </cfRule>
  </conditionalFormatting>
  <conditionalFormatting sqref="I1109">
    <cfRule type="expression" dxfId="180" priority="178">
      <formula>OR(I1109="US$",I1109="€")</formula>
    </cfRule>
  </conditionalFormatting>
  <conditionalFormatting sqref="I1110">
    <cfRule type="expression" dxfId="179" priority="177">
      <formula>OR(I1110="US$",I1110="€")</formula>
    </cfRule>
  </conditionalFormatting>
  <conditionalFormatting sqref="I2041">
    <cfRule type="expression" dxfId="178" priority="176">
      <formula>OR(I2041="US$",I2041="€")</formula>
    </cfRule>
  </conditionalFormatting>
  <conditionalFormatting sqref="I1542">
    <cfRule type="expression" dxfId="177" priority="175">
      <formula>OR(I1542="US$",I1542="€")</formula>
    </cfRule>
  </conditionalFormatting>
  <conditionalFormatting sqref="I1536">
    <cfRule type="expression" dxfId="176" priority="174">
      <formula>OR(I1536="US$",I1536="€")</formula>
    </cfRule>
  </conditionalFormatting>
  <conditionalFormatting sqref="I1549">
    <cfRule type="expression" dxfId="175" priority="173">
      <formula>OR(I1549="US$",I1549="€")</formula>
    </cfRule>
  </conditionalFormatting>
  <conditionalFormatting sqref="I1550">
    <cfRule type="expression" dxfId="174" priority="172">
      <formula>OR(I1550="US$",I1550="€")</formula>
    </cfRule>
  </conditionalFormatting>
  <conditionalFormatting sqref="I1718">
    <cfRule type="expression" dxfId="173" priority="171">
      <formula>OR(I1718="US$",I1718="€")</formula>
    </cfRule>
  </conditionalFormatting>
  <conditionalFormatting sqref="I3267">
    <cfRule type="expression" dxfId="172" priority="170">
      <formula>OR(I3267="US$",I3267="€")</formula>
    </cfRule>
  </conditionalFormatting>
  <conditionalFormatting sqref="I2027">
    <cfRule type="expression" dxfId="171" priority="169">
      <formula>OR(I2027="US$",I2027="€")</formula>
    </cfRule>
  </conditionalFormatting>
  <conditionalFormatting sqref="I1111">
    <cfRule type="expression" dxfId="170" priority="168">
      <formula>OR(I1111="US$",I1111="€")</formula>
    </cfRule>
  </conditionalFormatting>
  <conditionalFormatting sqref="I1509">
    <cfRule type="expression" dxfId="169" priority="167">
      <formula>OR(I1509="US$",I1509="€")</formula>
    </cfRule>
  </conditionalFormatting>
  <conditionalFormatting sqref="I1510">
    <cfRule type="expression" dxfId="168" priority="166">
      <formula>OR(I1510="US$",I1510="€")</formula>
    </cfRule>
  </conditionalFormatting>
  <conditionalFormatting sqref="I2365">
    <cfRule type="expression" dxfId="167" priority="165">
      <formula>OR(I2365="US$",I2365="€")</formula>
    </cfRule>
  </conditionalFormatting>
  <conditionalFormatting sqref="I2366">
    <cfRule type="expression" dxfId="166" priority="164">
      <formula>OR(I2366="US$",I2366="€")</formula>
    </cfRule>
  </conditionalFormatting>
  <conditionalFormatting sqref="I1511">
    <cfRule type="expression" dxfId="165" priority="163">
      <formula>OR(I1511="US$",I1511="€")</formula>
    </cfRule>
  </conditionalFormatting>
  <conditionalFormatting sqref="I892">
    <cfRule type="expression" dxfId="164" priority="162">
      <formula>OR(I892="US$",I892="€")</formula>
    </cfRule>
  </conditionalFormatting>
  <conditionalFormatting sqref="I1112">
    <cfRule type="expression" dxfId="163" priority="161">
      <formula>OR(I1112="US$",I1112="€")</formula>
    </cfRule>
  </conditionalFormatting>
  <conditionalFormatting sqref="I3146">
    <cfRule type="expression" dxfId="162" priority="160">
      <formula>OR(I3146="US$",I3146="€")</formula>
    </cfRule>
  </conditionalFormatting>
  <conditionalFormatting sqref="I243">
    <cfRule type="expression" dxfId="161" priority="159">
      <formula>OR(I243="US$",I243="€")</formula>
    </cfRule>
  </conditionalFormatting>
  <conditionalFormatting sqref="I248">
    <cfRule type="expression" dxfId="160" priority="158">
      <formula>OR(I248="US$",I248="€")</formula>
    </cfRule>
  </conditionalFormatting>
  <conditionalFormatting sqref="I2640">
    <cfRule type="expression" dxfId="159" priority="157">
      <formula>OR(I2640="US$",I2640="€")</formula>
    </cfRule>
  </conditionalFormatting>
  <conditionalFormatting sqref="I1113:I1117">
    <cfRule type="expression" dxfId="158" priority="156">
      <formula>OR(I1113="US$",I1113="€")</formula>
    </cfRule>
  </conditionalFormatting>
  <conditionalFormatting sqref="I2367">
    <cfRule type="expression" dxfId="157" priority="155">
      <formula>OR(I2367="US$",I2367="€")</formula>
    </cfRule>
  </conditionalFormatting>
  <conditionalFormatting sqref="I1118">
    <cfRule type="expression" dxfId="156" priority="154">
      <formula>OR(I1118="US$",I1118="€")</formula>
    </cfRule>
  </conditionalFormatting>
  <conditionalFormatting sqref="I1981">
    <cfRule type="expression" dxfId="155" priority="153">
      <formula>OR(I1981="US$",I1981="€")</formula>
    </cfRule>
  </conditionalFormatting>
  <conditionalFormatting sqref="I2368">
    <cfRule type="expression" dxfId="154" priority="152">
      <formula>OR(I2368="US$",I2368="€")</formula>
    </cfRule>
  </conditionalFormatting>
  <conditionalFormatting sqref="I3367">
    <cfRule type="expression" dxfId="153" priority="151">
      <formula>OR(I3367="US$",I3367="€")</formula>
    </cfRule>
  </conditionalFormatting>
  <conditionalFormatting sqref="I1788">
    <cfRule type="expression" dxfId="152" priority="150">
      <formula>OR(I1788="US$",I1788="€")</formula>
    </cfRule>
  </conditionalFormatting>
  <conditionalFormatting sqref="I1119">
    <cfRule type="expression" dxfId="151" priority="149">
      <formula>OR(I1119="US$",I1119="€")</formula>
    </cfRule>
  </conditionalFormatting>
  <conditionalFormatting sqref="I1646">
    <cfRule type="expression" dxfId="150" priority="148">
      <formula>OR(I1646="US$",I1646="€")</formula>
    </cfRule>
  </conditionalFormatting>
  <conditionalFormatting sqref="I1647">
    <cfRule type="expression" dxfId="149" priority="147">
      <formula>OR(I1647="US$",I1647="€")</formula>
    </cfRule>
  </conditionalFormatting>
  <conditionalFormatting sqref="I1774">
    <cfRule type="expression" dxfId="148" priority="146">
      <formula>OR(I1774="US$",I1774="€")</formula>
    </cfRule>
  </conditionalFormatting>
  <conditionalFormatting sqref="I3368">
    <cfRule type="expression" dxfId="147" priority="145">
      <formula>OR(I3368="US$",I3368="€")</formula>
    </cfRule>
  </conditionalFormatting>
  <conditionalFormatting sqref="I2200">
    <cfRule type="expression" dxfId="146" priority="144">
      <formula>OR(I2200="US$",I2200="€")</formula>
    </cfRule>
  </conditionalFormatting>
  <conditionalFormatting sqref="I2369:I2371">
    <cfRule type="expression" dxfId="145" priority="143">
      <formula>OR(I2369="US$",I2369="€")</formula>
    </cfRule>
  </conditionalFormatting>
  <conditionalFormatting sqref="I1120">
    <cfRule type="expression" dxfId="144" priority="142">
      <formula>OR(I1120="US$",I1120="€")</formula>
    </cfRule>
  </conditionalFormatting>
  <conditionalFormatting sqref="I799">
    <cfRule type="expression" dxfId="143" priority="141">
      <formula>OR(I799="US$",I799="€")</formula>
    </cfRule>
  </conditionalFormatting>
  <conditionalFormatting sqref="I1653">
    <cfRule type="expression" dxfId="142" priority="140">
      <formula>OR(I1653="US$",I1653="€")</formula>
    </cfRule>
  </conditionalFormatting>
  <conditionalFormatting sqref="I2017">
    <cfRule type="expression" dxfId="141" priority="139">
      <formula>OR(I2017="US$",I2017="€")</formula>
    </cfRule>
  </conditionalFormatting>
  <conditionalFormatting sqref="I2095">
    <cfRule type="expression" dxfId="140" priority="138">
      <formula>OR(I2095="US$",I2095="€")</formula>
    </cfRule>
  </conditionalFormatting>
  <conditionalFormatting sqref="I2225">
    <cfRule type="expression" dxfId="139" priority="137">
      <formula>OR(I2225="US$",I2225="€")</formula>
    </cfRule>
  </conditionalFormatting>
  <conditionalFormatting sqref="I2372">
    <cfRule type="expression" dxfId="138" priority="136">
      <formula>OR(I2372="US$",I2372="€")</formula>
    </cfRule>
  </conditionalFormatting>
  <conditionalFormatting sqref="I1121:I1124">
    <cfRule type="expression" dxfId="137" priority="135">
      <formula>OR(I1121="US$",I1121="€")</formula>
    </cfRule>
  </conditionalFormatting>
  <conditionalFormatting sqref="I1512:I1513">
    <cfRule type="expression" dxfId="136" priority="134">
      <formula>OR(I1512="US$",I1512="€")</formula>
    </cfRule>
  </conditionalFormatting>
  <conditionalFormatting sqref="I2551:I2559">
    <cfRule type="expression" dxfId="135" priority="133">
      <formula>OR(I2551="US$",I2551="€")</formula>
    </cfRule>
  </conditionalFormatting>
  <conditionalFormatting sqref="I2560:I2561">
    <cfRule type="expression" dxfId="134" priority="132">
      <formula>OR(I2560="US$",I2560="€")</formula>
    </cfRule>
  </conditionalFormatting>
  <conditionalFormatting sqref="I2373 I2375">
    <cfRule type="expression" dxfId="133" priority="131">
      <formula>OR(I2373="US$",I2373="€")</formula>
    </cfRule>
  </conditionalFormatting>
  <conditionalFormatting sqref="I2374">
    <cfRule type="expression" dxfId="132" priority="130">
      <formula>OR(I2374="US$",I2374="€")</formula>
    </cfRule>
  </conditionalFormatting>
  <conditionalFormatting sqref="I2376">
    <cfRule type="expression" dxfId="131" priority="129">
      <formula>OR(I2376="US$",I2376="€")</formula>
    </cfRule>
  </conditionalFormatting>
  <conditionalFormatting sqref="I2377:I2380">
    <cfRule type="expression" dxfId="130" priority="128">
      <formula>OR(I2377="US$",I2377="€")</formula>
    </cfRule>
  </conditionalFormatting>
  <conditionalFormatting sqref="I2381:I2383">
    <cfRule type="expression" dxfId="129" priority="127">
      <formula>OR(I2381="US$",I2381="€")</formula>
    </cfRule>
  </conditionalFormatting>
  <conditionalFormatting sqref="I1125">
    <cfRule type="expression" dxfId="128" priority="126">
      <formula>OR(I1125="US$",I1125="€")</formula>
    </cfRule>
  </conditionalFormatting>
  <conditionalFormatting sqref="I1126:I1128">
    <cfRule type="expression" dxfId="127" priority="125">
      <formula>OR(I1126="US$",I1126="€")</formula>
    </cfRule>
  </conditionalFormatting>
  <conditionalFormatting sqref="I1129:I1130">
    <cfRule type="expression" dxfId="126" priority="124">
      <formula>OR(I1129="US$",I1129="€")</formula>
    </cfRule>
  </conditionalFormatting>
  <conditionalFormatting sqref="I1131">
    <cfRule type="expression" dxfId="125" priority="123">
      <formula>OR(I1131="US$",I1131="€")</formula>
    </cfRule>
  </conditionalFormatting>
  <conditionalFormatting sqref="I1132">
    <cfRule type="expression" dxfId="124" priority="122">
      <formula>OR(I1132="US$",I1132="€")</formula>
    </cfRule>
  </conditionalFormatting>
  <conditionalFormatting sqref="I1134 I1137:I1140">
    <cfRule type="expression" dxfId="123" priority="121">
      <formula>OR(I1134="US$",I1134="€")</formula>
    </cfRule>
  </conditionalFormatting>
  <conditionalFormatting sqref="I1133">
    <cfRule type="expression" dxfId="122" priority="120">
      <formula>OR(I1133="US$",I1133="€")</formula>
    </cfRule>
  </conditionalFormatting>
  <conditionalFormatting sqref="I1135">
    <cfRule type="expression" dxfId="121" priority="119">
      <formula>OR(I1135="US$",I1135="€")</formula>
    </cfRule>
  </conditionalFormatting>
  <conditionalFormatting sqref="I1136">
    <cfRule type="expression" dxfId="120" priority="118">
      <formula>OR(I1136="US$",I1136="€")</formula>
    </cfRule>
  </conditionalFormatting>
  <conditionalFormatting sqref="I3369">
    <cfRule type="expression" dxfId="119" priority="117">
      <formula>OR(I3369="US$",I3369="€")</formula>
    </cfRule>
  </conditionalFormatting>
  <conditionalFormatting sqref="I3370">
    <cfRule type="expression" dxfId="118" priority="116">
      <formula>OR(I3370="US$",I3370="€")</formula>
    </cfRule>
  </conditionalFormatting>
  <conditionalFormatting sqref="I3371">
    <cfRule type="expression" dxfId="117" priority="115">
      <formula>OR(I3371="US$",I3371="€")</formula>
    </cfRule>
  </conditionalFormatting>
  <conditionalFormatting sqref="I3372">
    <cfRule type="expression" dxfId="116" priority="114">
      <formula>OR(I3372="US$",I3372="€")</formula>
    </cfRule>
  </conditionalFormatting>
  <conditionalFormatting sqref="I1982">
    <cfRule type="expression" dxfId="115" priority="112">
      <formula>OR(I1982="US$",I1982="€")</formula>
    </cfRule>
  </conditionalFormatting>
  <conditionalFormatting sqref="I1514">
    <cfRule type="expression" dxfId="114" priority="111">
      <formula>OR(I1514="US$",I1514="€")</formula>
    </cfRule>
  </conditionalFormatting>
  <conditionalFormatting sqref="I1515">
    <cfRule type="expression" dxfId="113" priority="110">
      <formula>OR(I1515="US$",I1515="€")</formula>
    </cfRule>
  </conditionalFormatting>
  <conditionalFormatting sqref="I1141:I1144">
    <cfRule type="expression" dxfId="112" priority="109">
      <formula>OR(I1141="US$",I1141="€")</formula>
    </cfRule>
  </conditionalFormatting>
  <conditionalFormatting sqref="I1145:I1147">
    <cfRule type="expression" dxfId="111" priority="108">
      <formula>OR(I1145="US$",I1145="€")</formula>
    </cfRule>
  </conditionalFormatting>
  <conditionalFormatting sqref="I3917">
    <cfRule type="expression" dxfId="110" priority="107">
      <formula>OR(I3917="US$",I3917="€")</formula>
    </cfRule>
  </conditionalFormatting>
  <conditionalFormatting sqref="I2981">
    <cfRule type="expression" dxfId="109" priority="106">
      <formula>OR(I2981="US$",I2981="€")</formula>
    </cfRule>
  </conditionalFormatting>
  <conditionalFormatting sqref="I2114">
    <cfRule type="expression" dxfId="108" priority="105">
      <formula>OR(I2114="US$",I2114="€")</formula>
    </cfRule>
  </conditionalFormatting>
  <conditionalFormatting sqref="I2788">
    <cfRule type="expression" dxfId="107" priority="104">
      <formula>OR(I2788="US$",I2788="€")</formula>
    </cfRule>
  </conditionalFormatting>
  <conditionalFormatting sqref="I2855">
    <cfRule type="expression" dxfId="106" priority="103">
      <formula>OR(I2855="US$",I2855="€")</formula>
    </cfRule>
  </conditionalFormatting>
  <conditionalFormatting sqref="I2858">
    <cfRule type="expression" dxfId="105" priority="102">
      <formula>OR(I2858="US$",I2858="€")</formula>
    </cfRule>
  </conditionalFormatting>
  <conditionalFormatting sqref="I3442">
    <cfRule type="expression" dxfId="104" priority="101">
      <formula>OR(I3442="US$",I3442="€")</formula>
    </cfRule>
  </conditionalFormatting>
  <conditionalFormatting sqref="I2455">
    <cfRule type="expression" dxfId="103" priority="100">
      <formula>OR(I2455="US$",I2455="€")</formula>
    </cfRule>
  </conditionalFormatting>
  <conditionalFormatting sqref="I1149">
    <cfRule type="expression" dxfId="102" priority="99">
      <formula>OR(I1149="US$",I1149="€")</formula>
    </cfRule>
  </conditionalFormatting>
  <conditionalFormatting sqref="I1150">
    <cfRule type="expression" dxfId="101" priority="98">
      <formula>OR(I1150="US$",I1150="€")</formula>
    </cfRule>
  </conditionalFormatting>
  <conditionalFormatting sqref="I1410">
    <cfRule type="expression" dxfId="100" priority="97">
      <formula>OR(I1410="US$",I1410="€")</formula>
    </cfRule>
  </conditionalFormatting>
  <conditionalFormatting sqref="I1411">
    <cfRule type="expression" dxfId="99" priority="96">
      <formula>OR(I1411="US$",I1411="€")</formula>
    </cfRule>
  </conditionalFormatting>
  <conditionalFormatting sqref="I1412">
    <cfRule type="expression" dxfId="98" priority="95">
      <formula>OR(I1412="US$",I1412="€")</formula>
    </cfRule>
  </conditionalFormatting>
  <conditionalFormatting sqref="I1413">
    <cfRule type="expression" dxfId="97" priority="94">
      <formula>OR(I1413="US$",I1413="€")</formula>
    </cfRule>
  </conditionalFormatting>
  <conditionalFormatting sqref="I1548">
    <cfRule type="expression" dxfId="96" priority="93">
      <formula>OR(I1548="US$",I1548="€")</formula>
    </cfRule>
  </conditionalFormatting>
  <conditionalFormatting sqref="I1592">
    <cfRule type="expression" dxfId="95" priority="92">
      <formula>OR(I1592="US$",I1592="€")</formula>
    </cfRule>
  </conditionalFormatting>
  <conditionalFormatting sqref="I1601">
    <cfRule type="expression" dxfId="94" priority="91">
      <formula>OR(I1601="US$",I1601="€")</formula>
    </cfRule>
  </conditionalFormatting>
  <conditionalFormatting sqref="I1539">
    <cfRule type="expression" dxfId="93" priority="90">
      <formula>OR(I1539="US$",I1539="€")</formula>
    </cfRule>
  </conditionalFormatting>
  <conditionalFormatting sqref="I1611">
    <cfRule type="expression" dxfId="92" priority="89">
      <formula>OR(I1611="US$",I1611="€")</formula>
    </cfRule>
  </conditionalFormatting>
  <conditionalFormatting sqref="I2699">
    <cfRule type="expression" dxfId="91" priority="88">
      <formula>OR(I2699="US$",I2699="€")</formula>
    </cfRule>
  </conditionalFormatting>
  <conditionalFormatting sqref="I1888">
    <cfRule type="expression" dxfId="90" priority="87">
      <formula>OR(I1888="US$",I1888="€")</formula>
    </cfRule>
  </conditionalFormatting>
  <conditionalFormatting sqref="I2791">
    <cfRule type="expression" dxfId="89" priority="86">
      <formula>OR(I2791="US$",I2791="€")</formula>
    </cfRule>
  </conditionalFormatting>
  <conditionalFormatting sqref="I2848">
    <cfRule type="expression" dxfId="88" priority="85">
      <formula>OR(I2848="US$",I2848="€")</formula>
    </cfRule>
  </conditionalFormatting>
  <conditionalFormatting sqref="I276">
    <cfRule type="expression" dxfId="87" priority="84">
      <formula>OR(I276="US$",I276="€")</formula>
    </cfRule>
  </conditionalFormatting>
  <conditionalFormatting sqref="I2745">
    <cfRule type="expression" dxfId="86" priority="83">
      <formula>OR(I2745="US$",I2745="€")</formula>
    </cfRule>
  </conditionalFormatting>
  <conditionalFormatting sqref="I3623">
    <cfRule type="expression" dxfId="85" priority="82">
      <formula>OR(I3623="US$",I3623="€")</formula>
    </cfRule>
  </conditionalFormatting>
  <conditionalFormatting sqref="I2671">
    <cfRule type="expression" dxfId="84" priority="81">
      <formula>OR(I2671="US$",I2671="€")</formula>
    </cfRule>
  </conditionalFormatting>
  <conditionalFormatting sqref="I1610">
    <cfRule type="expression" dxfId="83" priority="80">
      <formula>OR(I1610="US$",I1610="€")</formula>
    </cfRule>
  </conditionalFormatting>
  <conditionalFormatting sqref="I349">
    <cfRule type="expression" dxfId="82" priority="79">
      <formula>OR(I349="US$",I349="€")</formula>
    </cfRule>
  </conditionalFormatting>
  <conditionalFormatting sqref="I2627">
    <cfRule type="expression" dxfId="81" priority="78">
      <formula>OR(I2627="US$",I2627="€")</formula>
    </cfRule>
  </conditionalFormatting>
  <conditionalFormatting sqref="I2799">
    <cfRule type="expression" dxfId="80" priority="77">
      <formula>OR(I2799="US$",I2799="€")</formula>
    </cfRule>
  </conditionalFormatting>
  <conditionalFormatting sqref="I3418">
    <cfRule type="expression" dxfId="79" priority="76">
      <formula>OR(I3418="US$",I3418="€")</formula>
    </cfRule>
  </conditionalFormatting>
  <conditionalFormatting sqref="I3419">
    <cfRule type="expression" dxfId="78" priority="75">
      <formula>OR(I3419="US$",I3419="€")</formula>
    </cfRule>
  </conditionalFormatting>
  <conditionalFormatting sqref="I3421">
    <cfRule type="expression" dxfId="77" priority="74">
      <formula>OR(I3421="US$",I3421="€")</formula>
    </cfRule>
  </conditionalFormatting>
  <conditionalFormatting sqref="I3424">
    <cfRule type="expression" dxfId="76" priority="73">
      <formula>OR(I3424="US$",I3424="€")</formula>
    </cfRule>
  </conditionalFormatting>
  <conditionalFormatting sqref="I3422">
    <cfRule type="expression" dxfId="75" priority="72">
      <formula>OR(I3422="US$",I3422="€")</formula>
    </cfRule>
  </conditionalFormatting>
  <conditionalFormatting sqref="I3437">
    <cfRule type="expression" dxfId="74" priority="71">
      <formula>OR(I3437="US$",I3437="€")</formula>
    </cfRule>
  </conditionalFormatting>
  <conditionalFormatting sqref="I3438">
    <cfRule type="expression" dxfId="73" priority="70">
      <formula>OR(I3438="US$",I3438="€")</formula>
    </cfRule>
  </conditionalFormatting>
  <conditionalFormatting sqref="I3439">
    <cfRule type="expression" dxfId="72" priority="69">
      <formula>OR(I3439="US$",I3439="€")</formula>
    </cfRule>
  </conditionalFormatting>
  <conditionalFormatting sqref="I3440">
    <cfRule type="expression" dxfId="71" priority="68">
      <formula>OR(I3440="US$",I3440="€")</formula>
    </cfRule>
  </conditionalFormatting>
  <conditionalFormatting sqref="I3441">
    <cfRule type="expression" dxfId="70" priority="67">
      <formula>OR(I3441="US$",I3441="€")</formula>
    </cfRule>
  </conditionalFormatting>
  <conditionalFormatting sqref="I3451">
    <cfRule type="expression" dxfId="69" priority="66">
      <formula>OR(I3451="US$",I3451="€")</formula>
    </cfRule>
  </conditionalFormatting>
  <conditionalFormatting sqref="I3436">
    <cfRule type="expression" dxfId="68" priority="65">
      <formula>OR(I3436="US$",I3436="€")</formula>
    </cfRule>
  </conditionalFormatting>
  <conditionalFormatting sqref="I3106">
    <cfRule type="expression" dxfId="67" priority="64">
      <formula>OR(I3106="US$",I3106="€")</formula>
    </cfRule>
  </conditionalFormatting>
  <conditionalFormatting sqref="I2102">
    <cfRule type="expression" dxfId="66" priority="63">
      <formula>OR(I2102="US$",I2102="€")</formula>
    </cfRule>
  </conditionalFormatting>
  <conditionalFormatting sqref="I801">
    <cfRule type="expression" dxfId="65" priority="62">
      <formula>OR(I801="US$",I801="€")</formula>
    </cfRule>
  </conditionalFormatting>
  <conditionalFormatting sqref="I798">
    <cfRule type="expression" dxfId="64" priority="61">
      <formula>OR(I798="US$",I798="€")</formula>
    </cfRule>
  </conditionalFormatting>
  <conditionalFormatting sqref="I1151:I1153">
    <cfRule type="expression" dxfId="63" priority="60">
      <formula>OR(I1151="US$",I1151="€")</formula>
    </cfRule>
  </conditionalFormatting>
  <conditionalFormatting sqref="I1809:I1819">
    <cfRule type="expression" dxfId="62" priority="59">
      <formula>OR(I1809="US$",I1809="€")</formula>
    </cfRule>
  </conditionalFormatting>
  <conditionalFormatting sqref="I3373:I3381">
    <cfRule type="expression" dxfId="61" priority="58">
      <formula>OR(I3373="US$",I3373="€")</formula>
    </cfRule>
  </conditionalFormatting>
  <conditionalFormatting sqref="I2384">
    <cfRule type="expression" dxfId="60" priority="57">
      <formula>OR(I2384="US$",I2384="€")</formula>
    </cfRule>
  </conditionalFormatting>
  <conditionalFormatting sqref="I2385">
    <cfRule type="expression" dxfId="59" priority="56">
      <formula>OR(I2385="US$",I2385="€")</formula>
    </cfRule>
  </conditionalFormatting>
  <conditionalFormatting sqref="I385">
    <cfRule type="expression" dxfId="58" priority="55">
      <formula>OR(I385="US$",I385="€")</formula>
    </cfRule>
  </conditionalFormatting>
  <conditionalFormatting sqref="I853">
    <cfRule type="expression" dxfId="57" priority="54">
      <formula>OR(I853="US$",I853="€")</formula>
    </cfRule>
  </conditionalFormatting>
  <conditionalFormatting sqref="I2386">
    <cfRule type="expression" dxfId="56" priority="53">
      <formula>OR(I2386="US$",I2386="€")</formula>
    </cfRule>
  </conditionalFormatting>
  <conditionalFormatting sqref="I3557">
    <cfRule type="expression" dxfId="55" priority="52">
      <formula>OR(I3557="US$",I3557="€")</formula>
    </cfRule>
  </conditionalFormatting>
  <conditionalFormatting sqref="I3558:I3559">
    <cfRule type="expression" dxfId="54" priority="51">
      <formula>OR(I3558="US$",I3558="€")</formula>
    </cfRule>
  </conditionalFormatting>
  <conditionalFormatting sqref="I3918">
    <cfRule type="expression" dxfId="53" priority="50">
      <formula>OR(I3918="US$",I3918="€")</formula>
    </cfRule>
  </conditionalFormatting>
  <conditionalFormatting sqref="I3919">
    <cfRule type="expression" dxfId="52" priority="49">
      <formula>OR(I3919="US$",I3919="€")</formula>
    </cfRule>
  </conditionalFormatting>
  <conditionalFormatting sqref="I3923:I3925">
    <cfRule type="expression" dxfId="51" priority="48">
      <formula>OR(I3923="US$",I3923="€")</formula>
    </cfRule>
  </conditionalFormatting>
  <conditionalFormatting sqref="I3920">
    <cfRule type="expression" dxfId="50" priority="47">
      <formula>OR(I3920="US$",I3920="€")</formula>
    </cfRule>
  </conditionalFormatting>
  <conditionalFormatting sqref="I3921">
    <cfRule type="expression" dxfId="49" priority="46">
      <formula>OR(I3921="US$",I3921="€")</formula>
    </cfRule>
  </conditionalFormatting>
  <conditionalFormatting sqref="I3922">
    <cfRule type="expression" dxfId="48" priority="45">
      <formula>OR(I3922="US$",I3922="€")</formula>
    </cfRule>
  </conditionalFormatting>
  <conditionalFormatting sqref="I3926">
    <cfRule type="expression" dxfId="47" priority="44">
      <formula>OR(I3926="US$",I3926="€")</formula>
    </cfRule>
  </conditionalFormatting>
  <conditionalFormatting sqref="I1983:I1985">
    <cfRule type="expression" dxfId="46" priority="43">
      <formula>OR(I1983="US$",I1983="€")</formula>
    </cfRule>
  </conditionalFormatting>
  <conditionalFormatting sqref="I1516">
    <cfRule type="expression" dxfId="45" priority="42">
      <formula>OR(I1516="US$",I1516="€")</formula>
    </cfRule>
  </conditionalFormatting>
  <conditionalFormatting sqref="I1154">
    <cfRule type="expression" dxfId="44" priority="41">
      <formula>OR(I1154="US$",I1154="€")</formula>
    </cfRule>
  </conditionalFormatting>
  <conditionalFormatting sqref="I1155">
    <cfRule type="expression" dxfId="43" priority="40">
      <formula>OR(I1155="US$",I1155="€")</formula>
    </cfRule>
  </conditionalFormatting>
  <conditionalFormatting sqref="I1156">
    <cfRule type="expression" dxfId="42" priority="39">
      <formula>OR(I1156="US$",I1156="€")</formula>
    </cfRule>
  </conditionalFormatting>
  <conditionalFormatting sqref="I1157">
    <cfRule type="expression" dxfId="41" priority="38">
      <formula>OR(I1157="US$",I1157="€")</formula>
    </cfRule>
  </conditionalFormatting>
  <conditionalFormatting sqref="I1158">
    <cfRule type="expression" dxfId="40" priority="37">
      <formula>OR(I1158="US$",I1158="€")</formula>
    </cfRule>
  </conditionalFormatting>
  <conditionalFormatting sqref="I1159">
    <cfRule type="expression" dxfId="39" priority="36">
      <formula>OR(I1159="US$",I1159="€")</formula>
    </cfRule>
  </conditionalFormatting>
  <conditionalFormatting sqref="I1160">
    <cfRule type="expression" dxfId="38" priority="35">
      <formula>OR(I1160="US$",I1160="€")</formula>
    </cfRule>
  </conditionalFormatting>
  <conditionalFormatting sqref="I1161">
    <cfRule type="expression" dxfId="37" priority="34">
      <formula>OR(I1161="US$",I1161="€")</formula>
    </cfRule>
  </conditionalFormatting>
  <conditionalFormatting sqref="I3387:I3388">
    <cfRule type="expression" dxfId="36" priority="33">
      <formula>OR(I3387="US$",I3387="€")</formula>
    </cfRule>
  </conditionalFormatting>
  <conditionalFormatting sqref="I3389">
    <cfRule type="expression" dxfId="35" priority="32">
      <formula>OR(I3389="US$",I3389="€")</formula>
    </cfRule>
  </conditionalFormatting>
  <conditionalFormatting sqref="I3390">
    <cfRule type="expression" dxfId="34" priority="31">
      <formula>OR(I3390="US$",I3390="€")</formula>
    </cfRule>
  </conditionalFormatting>
  <conditionalFormatting sqref="I1820">
    <cfRule type="expression" dxfId="33" priority="30">
      <formula>OR(I1820="US$",I1820="€")</formula>
    </cfRule>
  </conditionalFormatting>
  <conditionalFormatting sqref="I1821">
    <cfRule type="expression" dxfId="32" priority="29">
      <formula>OR(I1821="US$",I1821="€")</formula>
    </cfRule>
  </conditionalFormatting>
  <conditionalFormatting sqref="I1822">
    <cfRule type="expression" dxfId="31" priority="28">
      <formula>OR(I1822="US$",I1822="€")</formula>
    </cfRule>
  </conditionalFormatting>
  <conditionalFormatting sqref="I1824:I1825">
    <cfRule type="expression" dxfId="30" priority="27">
      <formula>OR(I1824="US$",I1824="€")</formula>
    </cfRule>
  </conditionalFormatting>
  <conditionalFormatting sqref="I1823">
    <cfRule type="expression" dxfId="29" priority="26">
      <formula>OR(I1823="US$",I1823="€")</formula>
    </cfRule>
  </conditionalFormatting>
  <conditionalFormatting sqref="I1071">
    <cfRule type="expression" dxfId="28" priority="25">
      <formula>OR(I1071="US$",I1071="€")</formula>
    </cfRule>
  </conditionalFormatting>
  <conditionalFormatting sqref="I1162">
    <cfRule type="expression" dxfId="27" priority="24">
      <formula>OR(I1162="US$",I1162="€")</formula>
    </cfRule>
  </conditionalFormatting>
  <conditionalFormatting sqref="I1163">
    <cfRule type="expression" dxfId="26" priority="23">
      <formula>OR(I1163="US$",I1163="€")</formula>
    </cfRule>
  </conditionalFormatting>
  <conditionalFormatting sqref="I3391">
    <cfRule type="expression" dxfId="25" priority="22">
      <formula>OR(I3391="US$",I3391="€")</formula>
    </cfRule>
  </conditionalFormatting>
  <conditionalFormatting sqref="I1826:I1827">
    <cfRule type="expression" dxfId="24" priority="21">
      <formula>OR(I1826="US$",I1826="€")</formula>
    </cfRule>
  </conditionalFormatting>
  <conditionalFormatting sqref="I2387:I2388">
    <cfRule type="expression" dxfId="23" priority="20">
      <formula>OR(I2387="US$",I2387="€")</formula>
    </cfRule>
  </conditionalFormatting>
  <conditionalFormatting sqref="I1164:I1165">
    <cfRule type="expression" dxfId="22" priority="19">
      <formula>OR(I1164="US$",I1164="€")</formula>
    </cfRule>
  </conditionalFormatting>
  <conditionalFormatting sqref="I3169">
    <cfRule type="expression" dxfId="21" priority="18">
      <formula>OR(I3169="US$",I3169="€")</formula>
    </cfRule>
  </conditionalFormatting>
  <conditionalFormatting sqref="I3168">
    <cfRule type="expression" dxfId="20" priority="17">
      <formula>OR(I3168="US$",I3168="€")</formula>
    </cfRule>
  </conditionalFormatting>
  <conditionalFormatting sqref="I3170">
    <cfRule type="expression" dxfId="19" priority="16">
      <formula>OR(I3170="US$",I3170="€")</formula>
    </cfRule>
  </conditionalFormatting>
  <conditionalFormatting sqref="I3174">
    <cfRule type="expression" dxfId="18" priority="15">
      <formula>OR(I3174="US$",I3174="€")</formula>
    </cfRule>
  </conditionalFormatting>
  <conditionalFormatting sqref="I3176">
    <cfRule type="expression" dxfId="17" priority="14">
      <formula>OR(I3176="US$",I3176="€")</formula>
    </cfRule>
  </conditionalFormatting>
  <conditionalFormatting sqref="I3180">
    <cfRule type="expression" dxfId="16" priority="13">
      <formula>OR(I3180="US$",I3180="€")</formula>
    </cfRule>
  </conditionalFormatting>
  <conditionalFormatting sqref="I3165">
    <cfRule type="expression" dxfId="15" priority="12">
      <formula>OR(I3165="US$",I3165="€")</formula>
    </cfRule>
  </conditionalFormatting>
  <conditionalFormatting sqref="I3166">
    <cfRule type="expression" dxfId="14" priority="11">
      <formula>OR(I3166="US$",I3166="€")</formula>
    </cfRule>
  </conditionalFormatting>
  <conditionalFormatting sqref="I3167">
    <cfRule type="expression" dxfId="13" priority="10">
      <formula>OR(I3167="US$",I3167="€")</formula>
    </cfRule>
  </conditionalFormatting>
  <conditionalFormatting sqref="I3171">
    <cfRule type="expression" dxfId="12" priority="9">
      <formula>OR(I3171="US$",I3171="€")</formula>
    </cfRule>
  </conditionalFormatting>
  <conditionalFormatting sqref="I3173">
    <cfRule type="expression" dxfId="11" priority="8">
      <formula>OR(I3173="US$",I3173="€")</formula>
    </cfRule>
  </conditionalFormatting>
  <conditionalFormatting sqref="I3175">
    <cfRule type="expression" dxfId="10" priority="7">
      <formula>OR(I3175="US$",I3175="€")</formula>
    </cfRule>
  </conditionalFormatting>
  <conditionalFormatting sqref="I3177">
    <cfRule type="expression" dxfId="9" priority="6">
      <formula>OR(I3177="US$",I3177="€")</formula>
    </cfRule>
  </conditionalFormatting>
  <conditionalFormatting sqref="I3178">
    <cfRule type="expression" dxfId="8" priority="5">
      <formula>OR(I3178="US$",I3178="€")</formula>
    </cfRule>
  </conditionalFormatting>
  <conditionalFormatting sqref="I3179">
    <cfRule type="expression" dxfId="7" priority="4">
      <formula>OR(I3179="US$",I3179="€")</formula>
    </cfRule>
  </conditionalFormatting>
  <conditionalFormatting sqref="I3181">
    <cfRule type="expression" dxfId="6" priority="3">
      <formula>OR(I3181="US$",I3181="€")</formula>
    </cfRule>
  </conditionalFormatting>
  <conditionalFormatting sqref="I2393">
    <cfRule type="expression" dxfId="5" priority="2">
      <formula>OR(I2393="US$",I2393="€")</formula>
    </cfRule>
  </conditionalFormatting>
  <conditionalFormatting sqref="I3461">
    <cfRule type="expression" dxfId="4" priority="1">
      <formula>OR(I3461="US$",I3461="€")</formula>
    </cfRule>
  </conditionalFormatting>
  <conditionalFormatting sqref="H2279">
    <cfRule type="duplicateValues" dxfId="3" priority="1583"/>
  </conditionalFormatting>
  <conditionalFormatting sqref="H1749:H1755">
    <cfRule type="duplicateValues" dxfId="2" priority="1587"/>
  </conditionalFormatting>
  <conditionalFormatting sqref="C1749:D1755">
    <cfRule type="duplicateValues" dxfId="1" priority="1593"/>
  </conditionalFormatting>
  <conditionalFormatting sqref="H873:H875">
    <cfRule type="duplicateValues" dxfId="0" priority="1597"/>
  </conditionalFormatting>
  <dataValidations count="4">
    <dataValidation type="list" allowBlank="1" showInputMessage="1" showErrorMessage="1" sqref="Q2599:Q2606 Q2636:Q2637 Q2748:Q2776 Q252:Q255 Q2597 Q2608:Q2634 Q2734:Q2735 Q2593:Q2594 Q2580:Q2591 Q2778:Q3926 Q2737:Q2746 Q2639:Q2732 Q2240:Q2578 Q1887:Q2238 Q1586:Q1884 Q257:Q1584 Q172:Q250 Q2:Q170" xr:uid="{78B89528-CC70-4972-A42D-1149A634B5DE}">
      <formula1>"1,2,3"</formula1>
    </dataValidation>
    <dataValidation type="list" allowBlank="1" showInputMessage="1" showErrorMessage="1" sqref="P252:P255 P2599:P2606 P2636:P2637 P2748:P2776 P2597 P2608:P2634 P2734:P2735 P2593:P2594 P2580:P2591 P2778:P3926 P2737:P2746 P2639:P2732 P2240:P2578 P1887:P2238 P1586:P1884 P257:P1584 P172:P250 P2:P170" xr:uid="{69EBFE3E-3B70-449A-9B46-18DD9BBCE3F8}">
      <formula1>"Sim,Não"</formula1>
    </dataValidation>
    <dataValidation type="list" allowBlank="1" showInputMessage="1" showErrorMessage="1" sqref="P2599:P2606 P2636:P2637 P2748:P2776 P252:P255 P2597 P2608:P2634 P2734:P2735 P2593:P2594 P2580:P2591 P2778:P3926 P2737:P2746 P2639:P2732 P2240:P2578 P1887:P2238 P1586:P1884 P257:P1584 P172:P250 P2:P170" xr:uid="{E90EEE00-EB4C-455A-994E-D7EA023FE5B8}">
      <formula1>Estados</formula1>
    </dataValidation>
    <dataValidation type="list" allowBlank="1" showInputMessage="1" showErrorMessage="1" sqref="I2:I3926" xr:uid="{50E24AB3-A50C-40E9-9C1F-03A7B05B48C5}">
      <formula1>"US$,€,R$"</formula1>
    </dataValidation>
  </dataValidations>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Udson Único</dc:creator>
  <cp:lastModifiedBy>Udson Único</cp:lastModifiedBy>
  <dcterms:created xsi:type="dcterms:W3CDTF">2026-03-22T00:41:16Z</dcterms:created>
  <dcterms:modified xsi:type="dcterms:W3CDTF">2026-03-25T12:10:05Z</dcterms:modified>
</cp:coreProperties>
</file>